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YC schools " sheetId="1" r:id="rId4"/>
    <sheet state="visible" name="AD" sheetId="2" r:id="rId5"/>
    <sheet state="visible" name="SD" sheetId="3" r:id="rId6"/>
    <sheet state="visible" name="City Council " sheetId="4" r:id="rId7"/>
    <sheet state="visible" name="AD Table" sheetId="5" r:id="rId8"/>
    <sheet state="visible" name="SD Table" sheetId="6" r:id="rId9"/>
    <sheet state="visible" name="City Council districts" sheetId="7" r:id="rId10"/>
    <sheet state="visible" name="Geographic districts" sheetId="8" r:id="rId11"/>
    <sheet state="visible" name="Boroughs" sheetId="9" r:id="rId12"/>
    <sheet state="visible" name="CECs" sheetId="10" r:id="rId13"/>
    <sheet state="visible" name="Borough Table" sheetId="11" r:id="rId14"/>
    <sheet state="visible" name="District 75" sheetId="12" r:id="rId15"/>
    <sheet state="visible" name="sheet 3" sheetId="13" r:id="rId16"/>
    <sheet state="visible" name="Sheet4" sheetId="14" r:id="rId17"/>
  </sheets>
  <definedNames>
    <definedName name="schools">Sheet4!$A$2:$H$1455</definedName>
  </definedNames>
  <calcPr/>
  <extLst>
    <ext uri="GoogleSheetsCustomDataVersion1">
      <go:sheetsCustomData xmlns:go="http://customooxmlschemas.google.com/" r:id="rId18" roundtripDataSignature="AMtx7mizQQb0ZvMNJg50NKuXei3eaeSNdA=="/>
    </ext>
  </extLst>
</workbook>
</file>

<file path=xl/sharedStrings.xml><?xml version="1.0" encoding="utf-8"?>
<sst xmlns="http://schemas.openxmlformats.org/spreadsheetml/2006/main" count="84162" uniqueCount="5005">
  <si>
    <t>District Code</t>
  </si>
  <si>
    <t xml:space="preserve">District Name </t>
  </si>
  <si>
    <t>Borough</t>
  </si>
  <si>
    <t>Code</t>
  </si>
  <si>
    <t xml:space="preserve">School Name </t>
  </si>
  <si>
    <t xml:space="preserve">Type of school </t>
  </si>
  <si>
    <t xml:space="preserve">Enrollment </t>
  </si>
  <si>
    <t>Assembly District</t>
  </si>
  <si>
    <t>Senate District</t>
  </si>
  <si>
    <t>Council District</t>
  </si>
  <si>
    <t>Foundation Aid Remaining 2020</t>
  </si>
  <si>
    <t>Foundation Aid Remaining Per Pupil for NYC 2020</t>
  </si>
  <si>
    <t>310100010015</t>
  </si>
  <si>
    <t>P.S. 015 Roberto Clemente</t>
  </si>
  <si>
    <t>Elementary School</t>
  </si>
  <si>
    <t>310100010019</t>
  </si>
  <si>
    <t>P.S. 019 Asher Levy</t>
  </si>
  <si>
    <t>310100010020</t>
  </si>
  <si>
    <t>P.S. 020 Anna Silver</t>
  </si>
  <si>
    <t>310100010034</t>
  </si>
  <si>
    <t>P.S. 034 Franklin D. Roosevelt</t>
  </si>
  <si>
    <t>K-8 School</t>
  </si>
  <si>
    <t>310100010063</t>
  </si>
  <si>
    <t>The STAR Academy - P.S.63</t>
  </si>
  <si>
    <t>310100010064</t>
  </si>
  <si>
    <t>P.S. 064 Robert Simon</t>
  </si>
  <si>
    <t>310100010110</t>
  </si>
  <si>
    <t>P.S. 110 Florence Nightingale</t>
  </si>
  <si>
    <t>310100010134</t>
  </si>
  <si>
    <t>P.S. 134 Henrietta Szold</t>
  </si>
  <si>
    <t>310100010140</t>
  </si>
  <si>
    <t>P.S. 140 Nathan Straus</t>
  </si>
  <si>
    <t>310100010142</t>
  </si>
  <si>
    <t>P.S. 142 Amalia Castro</t>
  </si>
  <si>
    <t>310100010184</t>
  </si>
  <si>
    <t>P.S. 184M Shuang Wen</t>
  </si>
  <si>
    <t>310100010188</t>
  </si>
  <si>
    <t>P.S. 188 The Island School</t>
  </si>
  <si>
    <t>310100010315</t>
  </si>
  <si>
    <t>The East Village Community School</t>
  </si>
  <si>
    <t>310100010332</t>
  </si>
  <si>
    <t>University Neighborhood Middle School</t>
  </si>
  <si>
    <t>Middle/Junior High School</t>
  </si>
  <si>
    <t>310100010361</t>
  </si>
  <si>
    <t>The Children's Workshop School</t>
  </si>
  <si>
    <t>310100010363</t>
  </si>
  <si>
    <t>Neighborhood School</t>
  </si>
  <si>
    <t>310100010364</t>
  </si>
  <si>
    <t>Earth School</t>
  </si>
  <si>
    <t>310100010378</t>
  </si>
  <si>
    <t>School for Global Leaders</t>
  </si>
  <si>
    <t>310100010839</t>
  </si>
  <si>
    <t>Tompkins Square Middle School</t>
  </si>
  <si>
    <t>310100011292</t>
  </si>
  <si>
    <t>Orchard Collegiate Academy</t>
  </si>
  <si>
    <t>Senior High School</t>
  </si>
  <si>
    <t>310100011448</t>
  </si>
  <si>
    <t>University Neighborhood High School</t>
  </si>
  <si>
    <t>310100011450</t>
  </si>
  <si>
    <t>East Side Community School</t>
  </si>
  <si>
    <t>Junior-Senior High School</t>
  </si>
  <si>
    <t>310100011458</t>
  </si>
  <si>
    <t>Forsyth Satellite Academy</t>
  </si>
  <si>
    <t>310100011509</t>
  </si>
  <si>
    <t>Marta Valle High School</t>
  </si>
  <si>
    <t>310100011515</t>
  </si>
  <si>
    <t>Lower East Side Preparatory High School</t>
  </si>
  <si>
    <t>310100011539</t>
  </si>
  <si>
    <t>New Explorations into Science, Technology and Math High School</t>
  </si>
  <si>
    <t>K-12 School</t>
  </si>
  <si>
    <t>310100011650</t>
  </si>
  <si>
    <t>Cascades High School</t>
  </si>
  <si>
    <t>310100011696</t>
  </si>
  <si>
    <t>Bard High School Early College</t>
  </si>
  <si>
    <t>310200010001</t>
  </si>
  <si>
    <t>P.S. 001 Alfred E. Smith</t>
  </si>
  <si>
    <t>310200010002</t>
  </si>
  <si>
    <t>P.S. 002 Meyer London</t>
  </si>
  <si>
    <t>310200010003</t>
  </si>
  <si>
    <t>P.S. 003 Charrette School</t>
  </si>
  <si>
    <t>310200010006</t>
  </si>
  <si>
    <t>P.S. 006 Lillie D. Blake</t>
  </si>
  <si>
    <t>310200010011</t>
  </si>
  <si>
    <t>P.S. 011 William T. Harris</t>
  </si>
  <si>
    <t>310200010033</t>
  </si>
  <si>
    <t>P.S. 033 Chelsea Prep</t>
  </si>
  <si>
    <t>310200010040</t>
  </si>
  <si>
    <t>P.S. 040 Augustus Saint-Gaudens</t>
  </si>
  <si>
    <t>310200010041</t>
  </si>
  <si>
    <t>P.S. 041 Greenwich Village</t>
  </si>
  <si>
    <t>310200010042</t>
  </si>
  <si>
    <t>P.S. 042 Benjamin Altman</t>
  </si>
  <si>
    <t>310200010047</t>
  </si>
  <si>
    <t>47 The American Sign Language and English Secondary School</t>
  </si>
  <si>
    <t>310200010051</t>
  </si>
  <si>
    <t>P.S. 051 Elias Howe</t>
  </si>
  <si>
    <t>310200010059</t>
  </si>
  <si>
    <t>P.S. 059 Beekman Hill International</t>
  </si>
  <si>
    <t>310200010077</t>
  </si>
  <si>
    <t>P.S. 77 Lower Lab School</t>
  </si>
  <si>
    <t>310200010089</t>
  </si>
  <si>
    <t>P.S. 89</t>
  </si>
  <si>
    <t>310200010104</t>
  </si>
  <si>
    <t>J.H.S. 104 Simon Baruch</t>
  </si>
  <si>
    <t>310200010111</t>
  </si>
  <si>
    <t>P.S. 111 Adolph S. Ochs</t>
  </si>
  <si>
    <t>310200010114</t>
  </si>
  <si>
    <t>East Side Middle School</t>
  </si>
  <si>
    <t>310200010116</t>
  </si>
  <si>
    <t>P.S. 116 Mary Lindley Murray</t>
  </si>
  <si>
    <t>310200010124</t>
  </si>
  <si>
    <t>P.S. 124 Yung Wing</t>
  </si>
  <si>
    <t>310200010126</t>
  </si>
  <si>
    <t>P.S. 126 Jacob August Riis</t>
  </si>
  <si>
    <t>310200010130</t>
  </si>
  <si>
    <t>P.S. 130 Hernando De Soto</t>
  </si>
  <si>
    <t>310200010131</t>
  </si>
  <si>
    <t>M.S. 131</t>
  </si>
  <si>
    <t>310200010150</t>
  </si>
  <si>
    <t>P.S. 150</t>
  </si>
  <si>
    <t>310200010151</t>
  </si>
  <si>
    <t>Yorkville Community School</t>
  </si>
  <si>
    <t>310200010158</t>
  </si>
  <si>
    <t>P.S. 158 Bayard Taylor</t>
  </si>
  <si>
    <t>310200010167</t>
  </si>
  <si>
    <t>J.H.S. 167 Robert F. Wagner</t>
  </si>
  <si>
    <t>310200010177</t>
  </si>
  <si>
    <t>Yorkville East Middle School</t>
  </si>
  <si>
    <t>310200010183</t>
  </si>
  <si>
    <t>P.S. 183 Robert L. Stevenson</t>
  </si>
  <si>
    <t>310200010198</t>
  </si>
  <si>
    <t>P.S. 198 Isador E. Ida Straus</t>
  </si>
  <si>
    <t>310200010212</t>
  </si>
  <si>
    <t>P.S. 212 Midtown West</t>
  </si>
  <si>
    <t>310200010217</t>
  </si>
  <si>
    <t>P.S./I.S. 217 Roosevelt Island</t>
  </si>
  <si>
    <t>310200010234</t>
  </si>
  <si>
    <t>P.S. 234 Independence School</t>
  </si>
  <si>
    <t>310200010255</t>
  </si>
  <si>
    <t>M.S. 255 Salk School of Science</t>
  </si>
  <si>
    <t>310200010260</t>
  </si>
  <si>
    <t>M.S. 260 Clinton School Writers &amp; Artists</t>
  </si>
  <si>
    <t>310200010267</t>
  </si>
  <si>
    <t>East Side Elementary School, PS 267</t>
  </si>
  <si>
    <t>310200010276</t>
  </si>
  <si>
    <t>Battery Park City School</t>
  </si>
  <si>
    <t>310200010281</t>
  </si>
  <si>
    <t>The River School</t>
  </si>
  <si>
    <t>310200010289</t>
  </si>
  <si>
    <t>I.S. 289</t>
  </si>
  <si>
    <t>310200010290</t>
  </si>
  <si>
    <t>P.S. 290 Manhattan New School</t>
  </si>
  <si>
    <t>310200010297</t>
  </si>
  <si>
    <t>M.S. 297</t>
  </si>
  <si>
    <t>310200010310</t>
  </si>
  <si>
    <t>The Judith S. Kaye High School</t>
  </si>
  <si>
    <t>310200010312</t>
  </si>
  <si>
    <t>New York City Lab Middle School for Collaborative Studies</t>
  </si>
  <si>
    <t>310200010340</t>
  </si>
  <si>
    <t>Sixth Avenue Elementary School</t>
  </si>
  <si>
    <t>310200010343</t>
  </si>
  <si>
    <t>The Peck Slip School</t>
  </si>
  <si>
    <t>310200010347</t>
  </si>
  <si>
    <t>The 47 American Sign Language &amp; English Lower School</t>
  </si>
  <si>
    <t>310200010397</t>
  </si>
  <si>
    <t>Spruce Street School</t>
  </si>
  <si>
    <t>310200010412</t>
  </si>
  <si>
    <t>N.Y.C. Lab School for Collaborative Studies</t>
  </si>
  <si>
    <t>310200010413</t>
  </si>
  <si>
    <t>School of the Future High School</t>
  </si>
  <si>
    <t>310200010414</t>
  </si>
  <si>
    <t>N.Y.C. Museum School</t>
  </si>
  <si>
    <t>310200010416</t>
  </si>
  <si>
    <t>Eleanor Roosevelt High School</t>
  </si>
  <si>
    <t>310200010418</t>
  </si>
  <si>
    <t>Millennium High School</t>
  </si>
  <si>
    <t>310200010527</t>
  </si>
  <si>
    <t>P.S. 527 - East Side School for Social Action</t>
  </si>
  <si>
    <t>310200010896</t>
  </si>
  <si>
    <t>Lower Manhattan Community Middle School</t>
  </si>
  <si>
    <t>310200010933</t>
  </si>
  <si>
    <t>City Knoll Middle School</t>
  </si>
  <si>
    <t>310200011135</t>
  </si>
  <si>
    <t>The Urban Assembly School for Emergency Management</t>
  </si>
  <si>
    <t>310200011139</t>
  </si>
  <si>
    <t>Stephen T. Mather Building Arts &amp; Craftsmanship High School</t>
  </si>
  <si>
    <t>310200011225</t>
  </si>
  <si>
    <t>Ella Baker School</t>
  </si>
  <si>
    <t>310200011280</t>
  </si>
  <si>
    <t>Manhattan Early College School for Advertising</t>
  </si>
  <si>
    <t>310200011282</t>
  </si>
  <si>
    <t>Urban Assembly Maker Academy</t>
  </si>
  <si>
    <t>310200011288</t>
  </si>
  <si>
    <t>Food and Finance High School</t>
  </si>
  <si>
    <t>310200011294</t>
  </si>
  <si>
    <t>Essex Street Academy</t>
  </si>
  <si>
    <t>310200011296</t>
  </si>
  <si>
    <t>High School of Hospitality Management</t>
  </si>
  <si>
    <t>310200011298</t>
  </si>
  <si>
    <t>Pace High School</t>
  </si>
  <si>
    <t>310200011300</t>
  </si>
  <si>
    <t>Urban Assembly School of Design and Construction, The</t>
  </si>
  <si>
    <t>310200011303</t>
  </si>
  <si>
    <t>Facing History School, The</t>
  </si>
  <si>
    <t>310200011305</t>
  </si>
  <si>
    <t>Urban Assembly Academy of Government and Law, The</t>
  </si>
  <si>
    <t>310200011308</t>
  </si>
  <si>
    <t>Lower Manhattan Arts Academy</t>
  </si>
  <si>
    <t>310200011313</t>
  </si>
  <si>
    <t>James Baldwin School, The: A School for Expeditionary Learning</t>
  </si>
  <si>
    <t>310200011316</t>
  </si>
  <si>
    <t>Urban Assembly School of Business for Young Women, The</t>
  </si>
  <si>
    <t>310200011374</t>
  </si>
  <si>
    <t>Gramercy Arts High School</t>
  </si>
  <si>
    <t>310200011376</t>
  </si>
  <si>
    <t>NYC iSchool</t>
  </si>
  <si>
    <t>310200011392</t>
  </si>
  <si>
    <t>Manhattan Business Academy</t>
  </si>
  <si>
    <t>310200011393</t>
  </si>
  <si>
    <t>Business of Sports School</t>
  </si>
  <si>
    <t>310200011394</t>
  </si>
  <si>
    <t>Emma Lazarus High School</t>
  </si>
  <si>
    <t>310200011399</t>
  </si>
  <si>
    <t>The High School for Language and Diplomacy</t>
  </si>
  <si>
    <t>310200011400</t>
  </si>
  <si>
    <t>High School for Environmental Studies</t>
  </si>
  <si>
    <t>310200011407</t>
  </si>
  <si>
    <t>Institute for Collaborative Education</t>
  </si>
  <si>
    <t>310200011408</t>
  </si>
  <si>
    <t>Professional Performing Arts High School</t>
  </si>
  <si>
    <t>310200011411</t>
  </si>
  <si>
    <t>Baruch College Campus High School</t>
  </si>
  <si>
    <t>310200011419</t>
  </si>
  <si>
    <t>Landmark High School</t>
  </si>
  <si>
    <t>310200011420</t>
  </si>
  <si>
    <t>High School for Health Professions and Human Services</t>
  </si>
  <si>
    <t>310200011422</t>
  </si>
  <si>
    <t>Quest to Learn</t>
  </si>
  <si>
    <t>310200011425</t>
  </si>
  <si>
    <t>Leadership and Public Service High School</t>
  </si>
  <si>
    <t>310200011427</t>
  </si>
  <si>
    <t>Manhattan Academy for Arts &amp; Language</t>
  </si>
  <si>
    <t>310200011432</t>
  </si>
  <si>
    <t>Murray Hill Academy</t>
  </si>
  <si>
    <t>310200011437</t>
  </si>
  <si>
    <t>Hudson High School of Learning Technologies</t>
  </si>
  <si>
    <t>310200011438</t>
  </si>
  <si>
    <t>International High School at Union Square</t>
  </si>
  <si>
    <t>310200011439</t>
  </si>
  <si>
    <t>Manhattan Village Academy</t>
  </si>
  <si>
    <t>310200011442</t>
  </si>
  <si>
    <t>Ballet Tech, NYC Public School for Dance</t>
  </si>
  <si>
    <t>310200011449</t>
  </si>
  <si>
    <t>Vanguard High School</t>
  </si>
  <si>
    <t>310200011459</t>
  </si>
  <si>
    <t>Manhattan International High School</t>
  </si>
  <si>
    <t>310200011475</t>
  </si>
  <si>
    <t>Stuyvesant High School</t>
  </si>
  <si>
    <t>310200011489</t>
  </si>
  <si>
    <t>High School of Economics and Finance</t>
  </si>
  <si>
    <t>310200011500</t>
  </si>
  <si>
    <t>Unity Center for Urban Technologies</t>
  </si>
  <si>
    <t>310200011507</t>
  </si>
  <si>
    <t>Urban Assembly Gateway School for Technology</t>
  </si>
  <si>
    <t>310200011519</t>
  </si>
  <si>
    <t>Talent Unlimited High School</t>
  </si>
  <si>
    <t>310200011520</t>
  </si>
  <si>
    <t>Murry Bergtraum High School for Business Careers</t>
  </si>
  <si>
    <t>310200011529</t>
  </si>
  <si>
    <t>Jacqueline Kennedy Onassis High School</t>
  </si>
  <si>
    <t>310200011531</t>
  </si>
  <si>
    <t>Repertory Company High School for Theatre Arts</t>
  </si>
  <si>
    <t>310200011533</t>
  </si>
  <si>
    <t>Union Square Academy for Health Sciences</t>
  </si>
  <si>
    <t>310200011534</t>
  </si>
  <si>
    <t>Harvest Collegiate High School</t>
  </si>
  <si>
    <t>310200011542</t>
  </si>
  <si>
    <t>Manhattan Bridges High School</t>
  </si>
  <si>
    <t>310200011543</t>
  </si>
  <si>
    <t>New Design High School</t>
  </si>
  <si>
    <t>310200011544</t>
  </si>
  <si>
    <t>Independence High School</t>
  </si>
  <si>
    <t>310200011545</t>
  </si>
  <si>
    <t>High School for Dual Language and Asian Studies</t>
  </si>
  <si>
    <t>310200011546</t>
  </si>
  <si>
    <t>Academy for Software Engineering</t>
  </si>
  <si>
    <t>310200011550</t>
  </si>
  <si>
    <t>Liberty High School Academy for Newcomers</t>
  </si>
  <si>
    <t>310200011551</t>
  </si>
  <si>
    <t>Urban Assembly New York Harbor School</t>
  </si>
  <si>
    <t>310200011560</t>
  </si>
  <si>
    <t>High School M560 - City As School</t>
  </si>
  <si>
    <t>310200011565</t>
  </si>
  <si>
    <t>Urban Academy Laboratory High School</t>
  </si>
  <si>
    <t>310200011570</t>
  </si>
  <si>
    <t>Satellite Academy High School</t>
  </si>
  <si>
    <t>310200011575</t>
  </si>
  <si>
    <t>Manhattan Comprehensive Night and Day High School</t>
  </si>
  <si>
    <t>310200011580</t>
  </si>
  <si>
    <t>Richard R. Green High School of Teaching</t>
  </si>
  <si>
    <t>310200011586</t>
  </si>
  <si>
    <t>Harvey Milk High School</t>
  </si>
  <si>
    <t>310200011600</t>
  </si>
  <si>
    <t>The High School of Fashion Industries</t>
  </si>
  <si>
    <t>310200011605</t>
  </si>
  <si>
    <t>Humanities Preparatory Academy</t>
  </si>
  <si>
    <t>310200011615</t>
  </si>
  <si>
    <t>Chelsea Career and Technical Education High School</t>
  </si>
  <si>
    <t>310200011630</t>
  </si>
  <si>
    <t>Art and Design High School</t>
  </si>
  <si>
    <t>310200011655</t>
  </si>
  <si>
    <t>Life Sciences Secondary School</t>
  </si>
  <si>
    <t>310300010009</t>
  </si>
  <si>
    <t>P.S. 009 Sarah Anderson</t>
  </si>
  <si>
    <t>310300010054</t>
  </si>
  <si>
    <t>J.H.S. 054 Booker T. Washington</t>
  </si>
  <si>
    <t>310300010075</t>
  </si>
  <si>
    <t>P.S. 075 Emily Dickinson</t>
  </si>
  <si>
    <t>310300010076</t>
  </si>
  <si>
    <t>P.S. 076 A. Philip Randolph</t>
  </si>
  <si>
    <t>310300010084</t>
  </si>
  <si>
    <t>P.S. 084 Lillian Weber</t>
  </si>
  <si>
    <t>310300010087</t>
  </si>
  <si>
    <t>P.S. 087 William Sherman</t>
  </si>
  <si>
    <t>310300010145</t>
  </si>
  <si>
    <t>P.S. 145, The Bloomingdale School</t>
  </si>
  <si>
    <t>310300010149</t>
  </si>
  <si>
    <t>P.S. 149 Sojourner Truth</t>
  </si>
  <si>
    <t>310300010163</t>
  </si>
  <si>
    <t>P.S. 163 Alfred E. Smith</t>
  </si>
  <si>
    <t>310300010165</t>
  </si>
  <si>
    <t>P.S. 165 Robert E. Simon</t>
  </si>
  <si>
    <t>310300010166</t>
  </si>
  <si>
    <t>P.S. 166 The Richard Rodgers School of the Arts and Technology</t>
  </si>
  <si>
    <t>310300010180</t>
  </si>
  <si>
    <t>P.S. 180 Hugo Newman</t>
  </si>
  <si>
    <t>310300010185</t>
  </si>
  <si>
    <t>P.S. 185 - The Early Childhood Discovery and Design Magnet School</t>
  </si>
  <si>
    <t>310300010191</t>
  </si>
  <si>
    <t>The Riverside School for Makers and Artists</t>
  </si>
  <si>
    <t>310300010199</t>
  </si>
  <si>
    <t>P.S. 199 Jessie Isador Straus</t>
  </si>
  <si>
    <t>310300010241</t>
  </si>
  <si>
    <t>STEM Institute of Manhattan</t>
  </si>
  <si>
    <t>310300010242</t>
  </si>
  <si>
    <t>P.S. 242 - The Young Diplomats Magnet Academy</t>
  </si>
  <si>
    <t>310300010243</t>
  </si>
  <si>
    <t>M.S. 243 Center School</t>
  </si>
  <si>
    <t>310300010245</t>
  </si>
  <si>
    <t>M.S. M245 The Computer School</t>
  </si>
  <si>
    <t>310300010247</t>
  </si>
  <si>
    <t>M.S. M247 Dual Language Middle School</t>
  </si>
  <si>
    <t>310300010250</t>
  </si>
  <si>
    <t>M.S. 250 West Side Collaborative Middle School</t>
  </si>
  <si>
    <t>310300010256</t>
  </si>
  <si>
    <t>Lafayette Academy</t>
  </si>
  <si>
    <t>310300010258</t>
  </si>
  <si>
    <t>Community Action School - MS 258</t>
  </si>
  <si>
    <t>310300010333</t>
  </si>
  <si>
    <t>P.S. 333 Manhattan School for Children</t>
  </si>
  <si>
    <t>310300010334</t>
  </si>
  <si>
    <t>The Anderson School</t>
  </si>
  <si>
    <t>310300010421</t>
  </si>
  <si>
    <t>West Prep Academy</t>
  </si>
  <si>
    <t>310300010452</t>
  </si>
  <si>
    <t>P.S. 452</t>
  </si>
  <si>
    <t>310300010862</t>
  </si>
  <si>
    <t>Mott Hall II</t>
  </si>
  <si>
    <t>310300011291</t>
  </si>
  <si>
    <t>West End Secondary School</t>
  </si>
  <si>
    <t>310300011299</t>
  </si>
  <si>
    <t>The Maxine Greene HS for Imaginative Inquiry</t>
  </si>
  <si>
    <t>310300011307</t>
  </si>
  <si>
    <t>Urban Assembly School for Media Studies, The</t>
  </si>
  <si>
    <t>310300011402</t>
  </si>
  <si>
    <t>The Urban Assembly School for Green Careers</t>
  </si>
  <si>
    <t>310300011403</t>
  </si>
  <si>
    <t>The Global Learning Collaborative</t>
  </si>
  <si>
    <t>310300011404</t>
  </si>
  <si>
    <t>Innovation Diploma Plus</t>
  </si>
  <si>
    <t>310300011415</t>
  </si>
  <si>
    <t>Wadleigh Secondary School for the Performing &amp; Visual Arts</t>
  </si>
  <si>
    <t>310300011417</t>
  </si>
  <si>
    <t>Frank McCourt High School</t>
  </si>
  <si>
    <t>310300011479</t>
  </si>
  <si>
    <t>Beacon High School</t>
  </si>
  <si>
    <t>310300011485</t>
  </si>
  <si>
    <t>Fiorello H. LaGuardia High School of Music &amp; Art and Performing Arts</t>
  </si>
  <si>
    <t>310300011492</t>
  </si>
  <si>
    <t>High School for Law, Advocacy and Community Justice</t>
  </si>
  <si>
    <t>310300011494</t>
  </si>
  <si>
    <t>High School of Arts and Technology</t>
  </si>
  <si>
    <t>310300011505</t>
  </si>
  <si>
    <t>Edward A. Reynolds West Side High School</t>
  </si>
  <si>
    <t>310300011541</t>
  </si>
  <si>
    <t>Manhattan / Hunter Science High School</t>
  </si>
  <si>
    <t>310300011859</t>
  </si>
  <si>
    <t>Special Music School</t>
  </si>
  <si>
    <t>310300011860</t>
  </si>
  <si>
    <t>Frederick Douglass Academy II Secondary School</t>
  </si>
  <si>
    <t>310400010007</t>
  </si>
  <si>
    <t>P.S. 007 Samuel Stern</t>
  </si>
  <si>
    <t>310400010012</t>
  </si>
  <si>
    <t>TAG Young Scholars</t>
  </si>
  <si>
    <t>310400010037</t>
  </si>
  <si>
    <t>River East Elementary</t>
  </si>
  <si>
    <t>310400010038</t>
  </si>
  <si>
    <t>P.S. 38 Roberto Clemente</t>
  </si>
  <si>
    <t>310400010057</t>
  </si>
  <si>
    <t>James Weldon Johnson</t>
  </si>
  <si>
    <t>310400010072</t>
  </si>
  <si>
    <t>The Lexington Academy</t>
  </si>
  <si>
    <t>310400010083</t>
  </si>
  <si>
    <t>P.S. 083 Luis Munoz Rivera</t>
  </si>
  <si>
    <t>310400010096</t>
  </si>
  <si>
    <t>P.S. 096 Joseph Lanzetta</t>
  </si>
  <si>
    <t>310400010102</t>
  </si>
  <si>
    <t>P.S. 102 Jacques Cartier</t>
  </si>
  <si>
    <t>310400010108</t>
  </si>
  <si>
    <t>P.S. 108 Assemblyman Angelo Del Toro Educational Complex</t>
  </si>
  <si>
    <t>310400010112</t>
  </si>
  <si>
    <t>P.S. 112 Jose Celso Barbosa</t>
  </si>
  <si>
    <t>310400010146</t>
  </si>
  <si>
    <t>P.S. 146 Ann M. Short</t>
  </si>
  <si>
    <t>310400010155</t>
  </si>
  <si>
    <t>P.S. 155 William Paca</t>
  </si>
  <si>
    <t>310400010171</t>
  </si>
  <si>
    <t>P.S. 171 Patrick Henry</t>
  </si>
  <si>
    <t>310400010182</t>
  </si>
  <si>
    <t>The Bilingual Bicultural School</t>
  </si>
  <si>
    <t>310400010206</t>
  </si>
  <si>
    <t>P.S. 206 Jose Celso Barbosa</t>
  </si>
  <si>
    <t>310400010224</t>
  </si>
  <si>
    <t>M.S. 224 Manhattan East School for Arts &amp; Academics</t>
  </si>
  <si>
    <t>310400010372</t>
  </si>
  <si>
    <t>Esperanza Preparatory Academy</t>
  </si>
  <si>
    <t>310400010375</t>
  </si>
  <si>
    <t>Mosaic Preparatory Academy</t>
  </si>
  <si>
    <t>310400010377</t>
  </si>
  <si>
    <t>Renaissance School of the Arts</t>
  </si>
  <si>
    <t>310400010497</t>
  </si>
  <si>
    <t>Central Park East I</t>
  </si>
  <si>
    <t>310400010825</t>
  </si>
  <si>
    <t>Isaac Newton Middle School for Math &amp; Science</t>
  </si>
  <si>
    <t>310400010964</t>
  </si>
  <si>
    <t>Central Park East II</t>
  </si>
  <si>
    <t>310400011435</t>
  </si>
  <si>
    <t>Manhattan Center for Science and Mathematics</t>
  </si>
  <si>
    <t>310400011495</t>
  </si>
  <si>
    <t>Park East High School</t>
  </si>
  <si>
    <t>310400011555</t>
  </si>
  <si>
    <t>Central Park East High School</t>
  </si>
  <si>
    <t>310400011610</t>
  </si>
  <si>
    <t>Young Women's Leadership School</t>
  </si>
  <si>
    <t>310400011680</t>
  </si>
  <si>
    <t>Heritage School, The</t>
  </si>
  <si>
    <t>310500010030</t>
  </si>
  <si>
    <t>P.S. 030 Hernandez/Hughes</t>
  </si>
  <si>
    <t>310500010036</t>
  </si>
  <si>
    <t>P.S. 036 Margaret Douglas</t>
  </si>
  <si>
    <t>310500010046</t>
  </si>
  <si>
    <t>P.S. 046 Arthur Tappan</t>
  </si>
  <si>
    <t>310500010092</t>
  </si>
  <si>
    <t>P.S. 092 Mary McLeod Bethune</t>
  </si>
  <si>
    <t>310500010123</t>
  </si>
  <si>
    <t>P.S. 123 Mahalia Jackson</t>
  </si>
  <si>
    <t>310500010125</t>
  </si>
  <si>
    <t>P.S. 125 Ralph Bunche</t>
  </si>
  <si>
    <t>310500010129</t>
  </si>
  <si>
    <t>P.S. 129 John H. Finley</t>
  </si>
  <si>
    <t>310500010133</t>
  </si>
  <si>
    <t>P.S. 133 Fred R Moore</t>
  </si>
  <si>
    <t>310500010154</t>
  </si>
  <si>
    <t>P.S. 154 Harriet Tubman</t>
  </si>
  <si>
    <t>310500010161</t>
  </si>
  <si>
    <t>P.S. 161 Pedro Albizu Campos</t>
  </si>
  <si>
    <t>310500010175</t>
  </si>
  <si>
    <t>P.S. 175 Henry H Garnet</t>
  </si>
  <si>
    <t>310500010194</t>
  </si>
  <si>
    <t>P.S. 194 Countee Cullen</t>
  </si>
  <si>
    <t>310500010197</t>
  </si>
  <si>
    <t>P.S. 197 John B. Russwurm</t>
  </si>
  <si>
    <t>310500010200</t>
  </si>
  <si>
    <t>P.S. 200- The James McCune Smith School</t>
  </si>
  <si>
    <t>310500010286</t>
  </si>
  <si>
    <t>Urban Assembly Academy for Future Leaders</t>
  </si>
  <si>
    <t>310500010318</t>
  </si>
  <si>
    <t>Thurgood Marshall Academy Lower School</t>
  </si>
  <si>
    <t>310500010514</t>
  </si>
  <si>
    <t>New Design Middle School</t>
  </si>
  <si>
    <t>310500010517</t>
  </si>
  <si>
    <t>Teachers College Community School</t>
  </si>
  <si>
    <t>310500011148</t>
  </si>
  <si>
    <t>Eagle Academy for Young Men of Harlem</t>
  </si>
  <si>
    <t>310500011157</t>
  </si>
  <si>
    <t>The Urban Assembly School for Global Commerce</t>
  </si>
  <si>
    <t>310500011285</t>
  </si>
  <si>
    <t>Harlem Renaissance High School</t>
  </si>
  <si>
    <t>310500011304</t>
  </si>
  <si>
    <t>Mott Hall High School</t>
  </si>
  <si>
    <t>310500011362</t>
  </si>
  <si>
    <t>Columbia Secondary School</t>
  </si>
  <si>
    <t>310500011369</t>
  </si>
  <si>
    <t>Urban Assembly School for the Performing Arts</t>
  </si>
  <si>
    <t>310500011499</t>
  </si>
  <si>
    <t>Frederick Douglass Academy</t>
  </si>
  <si>
    <t>310500011670</t>
  </si>
  <si>
    <t>Thurgood Marshall Academy for Learning and Social Change</t>
  </si>
  <si>
    <t>310500011692</t>
  </si>
  <si>
    <t>High School for Mathematics, Science and Engineering at City College</t>
  </si>
  <si>
    <t>310600010004</t>
  </si>
  <si>
    <t>P.S. 004 Duke Ellington</t>
  </si>
  <si>
    <t>310600010005</t>
  </si>
  <si>
    <t>P.S. 005 Ellen Lurie</t>
  </si>
  <si>
    <t>310600010008</t>
  </si>
  <si>
    <t>P.S. 008 Luis Belliard</t>
  </si>
  <si>
    <t>310600010018</t>
  </si>
  <si>
    <t>P.S. 018 Park Terrace</t>
  </si>
  <si>
    <t>310600010028</t>
  </si>
  <si>
    <t>P.S. 028 Wright Brothers</t>
  </si>
  <si>
    <t>310600010048</t>
  </si>
  <si>
    <t>P.S. 048 P.O. Michael J. Buczek</t>
  </si>
  <si>
    <t>310600010052</t>
  </si>
  <si>
    <t>J.H.S. 052 Inwood</t>
  </si>
  <si>
    <t>310600010098</t>
  </si>
  <si>
    <t>P.S. 098 Shorac Kappock</t>
  </si>
  <si>
    <t>310600010103</t>
  </si>
  <si>
    <t>Dos Puentes Elementary School</t>
  </si>
  <si>
    <t>310600010115</t>
  </si>
  <si>
    <t>P.S. 115 Alexander Humboldt</t>
  </si>
  <si>
    <t>310600010128</t>
  </si>
  <si>
    <t>P.S. 128 Audubon</t>
  </si>
  <si>
    <t>310600010132</t>
  </si>
  <si>
    <t>P.S. 132 Juan Pablo Duarte</t>
  </si>
  <si>
    <t>310600010143</t>
  </si>
  <si>
    <t>J.H.S. 143 Eleanor Roosevelt</t>
  </si>
  <si>
    <t>310600010152</t>
  </si>
  <si>
    <t>P.S. 152 Dyckman Valley</t>
  </si>
  <si>
    <t>310600010153</t>
  </si>
  <si>
    <t>P.S. 153 Adam Clayton Powell</t>
  </si>
  <si>
    <t>310600010173</t>
  </si>
  <si>
    <t>P.S. 173</t>
  </si>
  <si>
    <t>310600010178</t>
  </si>
  <si>
    <t>Professor Juan Bosch Public School</t>
  </si>
  <si>
    <t>310600010187</t>
  </si>
  <si>
    <t>P.S./I.S. 187 Hudson Cliffs</t>
  </si>
  <si>
    <t>310600010189</t>
  </si>
  <si>
    <t>P.S. 189</t>
  </si>
  <si>
    <t>310600010192</t>
  </si>
  <si>
    <t>P.S. 192 Jacob H. Schiff</t>
  </si>
  <si>
    <t>310600010209</t>
  </si>
  <si>
    <t>Hamilton Grange Middle School</t>
  </si>
  <si>
    <t>310600010210</t>
  </si>
  <si>
    <t>P.S./I.S. 210 - Twenty-First Century Academy for Community Leadership</t>
  </si>
  <si>
    <t>310600010223</t>
  </si>
  <si>
    <t>The Mott Hall School</t>
  </si>
  <si>
    <t>310600010278</t>
  </si>
  <si>
    <t>Paula Hedbavny School</t>
  </si>
  <si>
    <t>310600010311</t>
  </si>
  <si>
    <t>Amistad Dual Language School</t>
  </si>
  <si>
    <t>310600010314</t>
  </si>
  <si>
    <t>Muscota</t>
  </si>
  <si>
    <t>310600010319</t>
  </si>
  <si>
    <t>M.S. 319 - Maria Teresa</t>
  </si>
  <si>
    <t>310600010322</t>
  </si>
  <si>
    <t>Middle School 322</t>
  </si>
  <si>
    <t>310600010324</t>
  </si>
  <si>
    <t>M.S. 324 - Patria Mirabal</t>
  </si>
  <si>
    <t>310600010328</t>
  </si>
  <si>
    <t>Community Math &amp; Science Prep</t>
  </si>
  <si>
    <t>310600010349</t>
  </si>
  <si>
    <t>Harbor Heights</t>
  </si>
  <si>
    <t>310600010366</t>
  </si>
  <si>
    <t>Washington Heights Academy</t>
  </si>
  <si>
    <t>310600010368</t>
  </si>
  <si>
    <t>Hamilton Heights School</t>
  </si>
  <si>
    <t>310600010513</t>
  </si>
  <si>
    <t>Castle Bridge School</t>
  </si>
  <si>
    <t>310600010528</t>
  </si>
  <si>
    <t>I.S. 528 Bea Fuller Rodgers School</t>
  </si>
  <si>
    <t>310600011211</t>
  </si>
  <si>
    <t>Inwood Early College for Health and Information Technologies</t>
  </si>
  <si>
    <t>310600011293</t>
  </si>
  <si>
    <t>City College Academy of the Arts</t>
  </si>
  <si>
    <t>310600011346</t>
  </si>
  <si>
    <t>Community Health Academy of the Heights</t>
  </si>
  <si>
    <t>310600011348</t>
  </si>
  <si>
    <t>Washington Heights Expeditionary Learning School</t>
  </si>
  <si>
    <t>310600011423</t>
  </si>
  <si>
    <t>High School for Excellence and Innovation</t>
  </si>
  <si>
    <t>310600011462</t>
  </si>
  <si>
    <t>The College Academy</t>
  </si>
  <si>
    <t>310600011463</t>
  </si>
  <si>
    <t>High School for Media and Communications</t>
  </si>
  <si>
    <t>310600011467</t>
  </si>
  <si>
    <t>High School for Law and Public Service</t>
  </si>
  <si>
    <t>310600011468</t>
  </si>
  <si>
    <t>High School for Health Careers and Sciences</t>
  </si>
  <si>
    <t>310600011540</t>
  </si>
  <si>
    <t>A. Philip Randolph Campus High School</t>
  </si>
  <si>
    <t>310600011552</t>
  </si>
  <si>
    <t>Gregorio Luperon High School for Science and Mathematics</t>
  </si>
  <si>
    <t>320700010001</t>
  </si>
  <si>
    <t>P.S. 001 Courtlandt School</t>
  </si>
  <si>
    <t>320700010005</t>
  </si>
  <si>
    <t>P.S. 5 Port Morris</t>
  </si>
  <si>
    <t>320700010018</t>
  </si>
  <si>
    <t>P.S. 018 John Peter Zenger</t>
  </si>
  <si>
    <t>320700010025</t>
  </si>
  <si>
    <t>P.S. 025 Bilingual School</t>
  </si>
  <si>
    <t>320700010029</t>
  </si>
  <si>
    <t>P.S./M.S. 029 Melrose School</t>
  </si>
  <si>
    <t>320700010030</t>
  </si>
  <si>
    <t>P.S. 030 Wilton</t>
  </si>
  <si>
    <t>320700010031</t>
  </si>
  <si>
    <t>P.S./M.S. 031 The William Lloyd Garrison</t>
  </si>
  <si>
    <t>320700010043</t>
  </si>
  <si>
    <t>P.S. 043 Jonas Bronck</t>
  </si>
  <si>
    <t>320700010049</t>
  </si>
  <si>
    <t>P.S. 049 Willis Avenue</t>
  </si>
  <si>
    <t>320700010065</t>
  </si>
  <si>
    <t>P.S. 065 Mother Hale Academy</t>
  </si>
  <si>
    <t>320700010151</t>
  </si>
  <si>
    <t>J.H.S. 151 Lou Gehrig</t>
  </si>
  <si>
    <t>320700010154</t>
  </si>
  <si>
    <t>P.S. 154 Jonathan D. Hyatt</t>
  </si>
  <si>
    <t>320700010157</t>
  </si>
  <si>
    <t>P.S. 157 Grove Hill</t>
  </si>
  <si>
    <t>320700010161</t>
  </si>
  <si>
    <t>P.S. 161 Juan Ponce De Leon School</t>
  </si>
  <si>
    <t>320700010179</t>
  </si>
  <si>
    <t>P.S. 179</t>
  </si>
  <si>
    <t>320700010223</t>
  </si>
  <si>
    <t>The Laboratory School of Finance and Technology: X223</t>
  </si>
  <si>
    <t>320700010224</t>
  </si>
  <si>
    <t>P.S./I.S. 224</t>
  </si>
  <si>
    <t>320700010277</t>
  </si>
  <si>
    <t>P.S. 277</t>
  </si>
  <si>
    <t>320700010296</t>
  </si>
  <si>
    <t>South Bronx Academy for Applied Media</t>
  </si>
  <si>
    <t>320700010298</t>
  </si>
  <si>
    <t>Academy of Public Relations</t>
  </si>
  <si>
    <t>320700010343</t>
  </si>
  <si>
    <t>Academy of Applied Mathematics and Technology</t>
  </si>
  <si>
    <t>320700010359</t>
  </si>
  <si>
    <t>Concourse Village Elementary School</t>
  </si>
  <si>
    <t>320700010369</t>
  </si>
  <si>
    <t>Young Leaders Elementary School</t>
  </si>
  <si>
    <t>320700010584</t>
  </si>
  <si>
    <t>I.S. 584</t>
  </si>
  <si>
    <t>320700011221</t>
  </si>
  <si>
    <t>South Bronx Preparatory: A College Board School</t>
  </si>
  <si>
    <t>320700011259</t>
  </si>
  <si>
    <t>H.E.R.O. High (Health, Education, and Research Occupations High School)</t>
  </si>
  <si>
    <t>320700011334</t>
  </si>
  <si>
    <t>International Community High School</t>
  </si>
  <si>
    <t>320700011379</t>
  </si>
  <si>
    <t>Jill Chaifetz Transfer High School</t>
  </si>
  <si>
    <t>320700011381</t>
  </si>
  <si>
    <t>Bronx Haven High School</t>
  </si>
  <si>
    <t>320700011427</t>
  </si>
  <si>
    <t>Community School for Social Justice</t>
  </si>
  <si>
    <t>320700011473</t>
  </si>
  <si>
    <t>Mott Haven Village Preparatory High School</t>
  </si>
  <si>
    <t>320700011495</t>
  </si>
  <si>
    <t>University Heights Secondary School</t>
  </si>
  <si>
    <t>320700011500</t>
  </si>
  <si>
    <t>Hostos-Lincoln Academy of Science</t>
  </si>
  <si>
    <t>320700011522</t>
  </si>
  <si>
    <t>Bronx Design and Construction Academy</t>
  </si>
  <si>
    <t>320700011527</t>
  </si>
  <si>
    <t>Bronx Leadership Academy II High School</t>
  </si>
  <si>
    <t>320700011548</t>
  </si>
  <si>
    <t>Careers in Sports High School</t>
  </si>
  <si>
    <t>320700011551</t>
  </si>
  <si>
    <t>The Urban Assembly Bronx Academy of Letters</t>
  </si>
  <si>
    <t>320700011557</t>
  </si>
  <si>
    <t>Mott Haven Community High School</t>
  </si>
  <si>
    <t>320700011600</t>
  </si>
  <si>
    <t>Alfred E. Smith Career and Technical Education High School</t>
  </si>
  <si>
    <t>320700011670</t>
  </si>
  <si>
    <t>Health Opportunities High School</t>
  </si>
  <si>
    <t>320800010014</t>
  </si>
  <si>
    <t>P.S. X014 Senator John Calandra</t>
  </si>
  <si>
    <t>320800010036</t>
  </si>
  <si>
    <t>P.S. 036 Unionport</t>
  </si>
  <si>
    <t>320800010048</t>
  </si>
  <si>
    <t>P.S. 048 Joseph R. Drake</t>
  </si>
  <si>
    <t>320800010062</t>
  </si>
  <si>
    <t>P.S. 062 Inocensio Casanova</t>
  </si>
  <si>
    <t>320800010069</t>
  </si>
  <si>
    <t>P.S. 069 Journey Prep School</t>
  </si>
  <si>
    <t>320800010071</t>
  </si>
  <si>
    <t>P.S. 071 Rose E. Scala</t>
  </si>
  <si>
    <t>320800010072</t>
  </si>
  <si>
    <t>P.S. 072 Dr. William Dorney</t>
  </si>
  <si>
    <t>320800010075</t>
  </si>
  <si>
    <t>P.S. 75 School of Research and Discovery</t>
  </si>
  <si>
    <t>320800010093</t>
  </si>
  <si>
    <t>P.S. 093 Albert G. Oliver</t>
  </si>
  <si>
    <t>320800010100</t>
  </si>
  <si>
    <t>P.S. 100 Isaac Clason</t>
  </si>
  <si>
    <t>320800010101</t>
  </si>
  <si>
    <t>M.S. X101 Edward R. Byrne</t>
  </si>
  <si>
    <t>320800010107</t>
  </si>
  <si>
    <t>P.S. 107</t>
  </si>
  <si>
    <t>320800010119</t>
  </si>
  <si>
    <t>The Dr. Emmett W. Bassett School</t>
  </si>
  <si>
    <t>320800010123</t>
  </si>
  <si>
    <t>J.H.S. 123 James M. Kieran</t>
  </si>
  <si>
    <t>320800010130</t>
  </si>
  <si>
    <t>P.S. 130 Abram Stevens Hewitt</t>
  </si>
  <si>
    <t>320800010131</t>
  </si>
  <si>
    <t>J.H.S. 131 Albert Einstein</t>
  </si>
  <si>
    <t>320800010138</t>
  </si>
  <si>
    <t>P.S. 138 Samuel Randall</t>
  </si>
  <si>
    <t>320800010140</t>
  </si>
  <si>
    <t>P.S. X140 The Eagle School</t>
  </si>
  <si>
    <t>320800010146</t>
  </si>
  <si>
    <t>P.S. 146 Edward Collins</t>
  </si>
  <si>
    <t>320800010152</t>
  </si>
  <si>
    <t>P.S. 152 Evergreen</t>
  </si>
  <si>
    <t>320800010182</t>
  </si>
  <si>
    <t>P.S. 182</t>
  </si>
  <si>
    <t>320800010301</t>
  </si>
  <si>
    <t>M.S. 301 Paul L. Dunbar</t>
  </si>
  <si>
    <t>320800010302</t>
  </si>
  <si>
    <t>M.S. 302 Luisa Dessus Cruz</t>
  </si>
  <si>
    <t>320800010304</t>
  </si>
  <si>
    <t>P.S. 304 Early Childhood School</t>
  </si>
  <si>
    <t>320800010312</t>
  </si>
  <si>
    <t>Millennium Art Academy</t>
  </si>
  <si>
    <t>320800010333</t>
  </si>
  <si>
    <t>The Longwood Academy of Discovery</t>
  </si>
  <si>
    <t>320800010337</t>
  </si>
  <si>
    <t>The School for Inquiry and Social Justice</t>
  </si>
  <si>
    <t>320800010371</t>
  </si>
  <si>
    <t>Urban Institute of Mathematics</t>
  </si>
  <si>
    <t>320800010375</t>
  </si>
  <si>
    <t>The Bronx Mathematics Preparatory School</t>
  </si>
  <si>
    <t>320800010392</t>
  </si>
  <si>
    <t>Bronx Delta School</t>
  </si>
  <si>
    <t>320800010424</t>
  </si>
  <si>
    <t>The Hunts Point School</t>
  </si>
  <si>
    <t>320800010448</t>
  </si>
  <si>
    <t>Soundview Academy for Culture and Scholarship</t>
  </si>
  <si>
    <t>320800010467</t>
  </si>
  <si>
    <t>Mott Hall Community School</t>
  </si>
  <si>
    <t>320800010562</t>
  </si>
  <si>
    <t>Blueprint Middle School</t>
  </si>
  <si>
    <t>320800010583</t>
  </si>
  <si>
    <t>P.S. 583</t>
  </si>
  <si>
    <t>320800011269</t>
  </si>
  <si>
    <t>Bronx Studio School for Writers and Artists</t>
  </si>
  <si>
    <t>320800011282</t>
  </si>
  <si>
    <t>Women's Academy of Excellence</t>
  </si>
  <si>
    <t>320800011293</t>
  </si>
  <si>
    <t>Renaissance High School for Musical Theater &amp; Technology</t>
  </si>
  <si>
    <t>320800011320</t>
  </si>
  <si>
    <t>Pelham Lab High School</t>
  </si>
  <si>
    <t>320800011348</t>
  </si>
  <si>
    <t>Schuylerville Preparatory High School</t>
  </si>
  <si>
    <t>320800011349</t>
  </si>
  <si>
    <t>Bronx River High School</t>
  </si>
  <si>
    <t>320800011367</t>
  </si>
  <si>
    <t>Archimedes Academy for Math, Science and Technology Applications</t>
  </si>
  <si>
    <t>320800011376</t>
  </si>
  <si>
    <t>Antonia Pantoja Preparatory Academy: A College Board School</t>
  </si>
  <si>
    <t>320800011377</t>
  </si>
  <si>
    <t>Bronx Community High School</t>
  </si>
  <si>
    <t>320800011405</t>
  </si>
  <si>
    <t>Herbert H. Lehman High School</t>
  </si>
  <si>
    <t>320800011432</t>
  </si>
  <si>
    <t>Bronx Bridges High School</t>
  </si>
  <si>
    <t>320800011452</t>
  </si>
  <si>
    <t>Gotham Collaborative High School</t>
  </si>
  <si>
    <t>320800011530</t>
  </si>
  <si>
    <t>Longwood Preparatory Academy</t>
  </si>
  <si>
    <t>320800011537</t>
  </si>
  <si>
    <t>Bronx Arena High School</t>
  </si>
  <si>
    <t>320800011558</t>
  </si>
  <si>
    <t>Westchester Square Academy</t>
  </si>
  <si>
    <t>320800011559</t>
  </si>
  <si>
    <t>School for Tourism and Hospitality</t>
  </si>
  <si>
    <t>320800011561</t>
  </si>
  <si>
    <t>Bronx Compass High School</t>
  </si>
  <si>
    <t>320900010004</t>
  </si>
  <si>
    <t>P.S./M.S. 004 Crotona Park West</t>
  </si>
  <si>
    <t>320900010011</t>
  </si>
  <si>
    <t>P.S. 011 Highbridge</t>
  </si>
  <si>
    <t>320900010022</t>
  </si>
  <si>
    <t>J.H.S. 022 Jordan L. Mott</t>
  </si>
  <si>
    <t>320900010028</t>
  </si>
  <si>
    <t>P.S. 028 Mount Hope</t>
  </si>
  <si>
    <t>320900010035</t>
  </si>
  <si>
    <t>P.S. 035 Franz Siegel</t>
  </si>
  <si>
    <t>320900010042</t>
  </si>
  <si>
    <t>P.S. 042 Claremont</t>
  </si>
  <si>
    <t>320900010053</t>
  </si>
  <si>
    <t>P.S. 053 Basheer Quisim</t>
  </si>
  <si>
    <t>320900010055</t>
  </si>
  <si>
    <t>P.S. 055 Benjamin Franklin</t>
  </si>
  <si>
    <t>320900010058</t>
  </si>
  <si>
    <t>P.S. 058</t>
  </si>
  <si>
    <t>320900010063</t>
  </si>
  <si>
    <t>P.S. 063 Author's Academy</t>
  </si>
  <si>
    <t>320900010070</t>
  </si>
  <si>
    <t>P.S. 070 Max Schoenfeld</t>
  </si>
  <si>
    <t>320900010073</t>
  </si>
  <si>
    <t>P.S. 073 Bronx</t>
  </si>
  <si>
    <t>320900010088</t>
  </si>
  <si>
    <t>P.S. X088 - S. Silverstein Little Sparrow School</t>
  </si>
  <si>
    <t>320900010109</t>
  </si>
  <si>
    <t>P.S. 109 Sedgwick</t>
  </si>
  <si>
    <t>320900010110</t>
  </si>
  <si>
    <t>P.S. 110 Theodore Schoenfeld</t>
  </si>
  <si>
    <t>320900010114</t>
  </si>
  <si>
    <t>P.S. X114 - Luis Llorens Torres Schools</t>
  </si>
  <si>
    <t>320900010117</t>
  </si>
  <si>
    <t>I.S. 117 Joseph H. Wade</t>
  </si>
  <si>
    <t>320900010126</t>
  </si>
  <si>
    <t>P.S. 126 Dr Marjorie H Dunbar</t>
  </si>
  <si>
    <t>320900010128</t>
  </si>
  <si>
    <t>Mott Hall III</t>
  </si>
  <si>
    <t>320900010132</t>
  </si>
  <si>
    <t>P.S. 132 Garret A. Morgan</t>
  </si>
  <si>
    <t>320900010163</t>
  </si>
  <si>
    <t>P.S. 163 Arthur A. Schomburg</t>
  </si>
  <si>
    <t>320900010170</t>
  </si>
  <si>
    <t>P.S. 170</t>
  </si>
  <si>
    <t>320900010199</t>
  </si>
  <si>
    <t>P.S. 199X - The Shakespeare School</t>
  </si>
  <si>
    <t>320900010204</t>
  </si>
  <si>
    <t>P.S. 204 Morris Heights</t>
  </si>
  <si>
    <t>320900010215</t>
  </si>
  <si>
    <t>KAPPA</t>
  </si>
  <si>
    <t>320900010218</t>
  </si>
  <si>
    <t>P.S./I.S. 218 Rafael Hernandez Dual Language Magnet School</t>
  </si>
  <si>
    <t>320900010219</t>
  </si>
  <si>
    <t>I.S. 219 New Venture School</t>
  </si>
  <si>
    <t>320900010229</t>
  </si>
  <si>
    <t>I.S. 229 Roland Patterson</t>
  </si>
  <si>
    <t>320900010232</t>
  </si>
  <si>
    <t>I.S. 232</t>
  </si>
  <si>
    <t>320900010236</t>
  </si>
  <si>
    <t>P.S. 236 Langston Hughes</t>
  </si>
  <si>
    <t>320900010274</t>
  </si>
  <si>
    <t>The New American Academy at Roberto Clemente State Park</t>
  </si>
  <si>
    <t>320900010294</t>
  </si>
  <si>
    <t>The Walton Avenue School</t>
  </si>
  <si>
    <t>320900010303</t>
  </si>
  <si>
    <t>I.S. X303 Leadership &amp; Community Service</t>
  </si>
  <si>
    <t>320900010311</t>
  </si>
  <si>
    <t>Lucero Elementary School</t>
  </si>
  <si>
    <t>320900010313</t>
  </si>
  <si>
    <t>I.S. 313 School of Leadership Development</t>
  </si>
  <si>
    <t>320900010323</t>
  </si>
  <si>
    <t>Bronx Writing Academy</t>
  </si>
  <si>
    <t>320900010327</t>
  </si>
  <si>
    <t>Comprehensive Model School Project M.S. 327</t>
  </si>
  <si>
    <t>320900010328</t>
  </si>
  <si>
    <t>New Millennium Business Academy Middle School</t>
  </si>
  <si>
    <t>320900010339</t>
  </si>
  <si>
    <t>I.S. 339</t>
  </si>
  <si>
    <t>320900010361</t>
  </si>
  <si>
    <t>The Highbridge Green School</t>
  </si>
  <si>
    <t>320900010443</t>
  </si>
  <si>
    <t>The Family School</t>
  </si>
  <si>
    <t>320900010449</t>
  </si>
  <si>
    <t>Grant Avenue Elementary School</t>
  </si>
  <si>
    <t>320900010454</t>
  </si>
  <si>
    <t>Science and Technology Academy: A Mott Hall School</t>
  </si>
  <si>
    <t>320900010457</t>
  </si>
  <si>
    <t>Sheridan Academy for Young Leaders</t>
  </si>
  <si>
    <t>320900010555</t>
  </si>
  <si>
    <t>Mount Eden Children's Academy</t>
  </si>
  <si>
    <t>320900010568</t>
  </si>
  <si>
    <t>Young Women's Leadership School of the Bronx</t>
  </si>
  <si>
    <t>320900010593</t>
  </si>
  <si>
    <t>M.S. 593</t>
  </si>
  <si>
    <t>320900010594</t>
  </si>
  <si>
    <t>M.S. 594</t>
  </si>
  <si>
    <t>320900011227</t>
  </si>
  <si>
    <t>Bronx Collegiate Academy</t>
  </si>
  <si>
    <t>320900011231</t>
  </si>
  <si>
    <t>Eagle Academy for Young Men</t>
  </si>
  <si>
    <t>320900011241</t>
  </si>
  <si>
    <t>Urban Assembly School for Applied Math and Science, The</t>
  </si>
  <si>
    <t>320900011250</t>
  </si>
  <si>
    <t>Eximius College Preparatory Academy: A College Board School</t>
  </si>
  <si>
    <t>320900011252</t>
  </si>
  <si>
    <t>Mott Hall Bronx High School</t>
  </si>
  <si>
    <t>320900011260</t>
  </si>
  <si>
    <t>Bronx Center for Science and Mathematics</t>
  </si>
  <si>
    <t>320900011263</t>
  </si>
  <si>
    <t>Validus Preparatory Academy</t>
  </si>
  <si>
    <t>320900011297</t>
  </si>
  <si>
    <t>Morris Academy for Collaborative Studies</t>
  </si>
  <si>
    <t>320900011324</t>
  </si>
  <si>
    <t>Bronx Early College Academy for Teaching &amp; Learning</t>
  </si>
  <si>
    <t>320900011329</t>
  </si>
  <si>
    <t>Dreamyard Preparatory School</t>
  </si>
  <si>
    <t>320900011350</t>
  </si>
  <si>
    <t>New Directions Secondary School</t>
  </si>
  <si>
    <t>320900011365</t>
  </si>
  <si>
    <t>Academy for Language and Technology</t>
  </si>
  <si>
    <t>320900011403</t>
  </si>
  <si>
    <t>Bronx International High School</t>
  </si>
  <si>
    <t>320900011404</t>
  </si>
  <si>
    <t>School for Excellence</t>
  </si>
  <si>
    <t>320900011412</t>
  </si>
  <si>
    <t>Bronx High School of Business</t>
  </si>
  <si>
    <t>320900011413</t>
  </si>
  <si>
    <t>Bronx High School for Medical Science</t>
  </si>
  <si>
    <t>320900011505</t>
  </si>
  <si>
    <t>Bronx School for Law, Government and Justice</t>
  </si>
  <si>
    <t>320900011517</t>
  </si>
  <si>
    <t>Frederick Douglass Academy III Secondary School</t>
  </si>
  <si>
    <t>320900011525</t>
  </si>
  <si>
    <t>Bronx Leadership Academy High School</t>
  </si>
  <si>
    <t>320900011543</t>
  </si>
  <si>
    <t>High School for Violin and Dance</t>
  </si>
  <si>
    <t>320900011564</t>
  </si>
  <si>
    <t>Claremont International HS</t>
  </si>
  <si>
    <t>321000010003</t>
  </si>
  <si>
    <t>P.S. 3 Raul Julia Micro Society</t>
  </si>
  <si>
    <t>321000010007</t>
  </si>
  <si>
    <t>Milton Fein School</t>
  </si>
  <si>
    <t>321000010008</t>
  </si>
  <si>
    <t>P.S. 008 Isaac Varian</t>
  </si>
  <si>
    <t>321000010009</t>
  </si>
  <si>
    <t>P.S. 9 Ryer Avenue Elementary School</t>
  </si>
  <si>
    <t>321000010015</t>
  </si>
  <si>
    <t>P.S. X015 Institute for Environmental Learning</t>
  </si>
  <si>
    <t>321000010020</t>
  </si>
  <si>
    <t>P.S./M.S. 20 P.O.George J. Werdann, III</t>
  </si>
  <si>
    <t>321000010023</t>
  </si>
  <si>
    <t>P.S. 023 The New Children's School</t>
  </si>
  <si>
    <t>321000010024</t>
  </si>
  <si>
    <t>P.S. 024 Spuyten Duyvil</t>
  </si>
  <si>
    <t>321000010032</t>
  </si>
  <si>
    <t>P.S. 032 Belmont</t>
  </si>
  <si>
    <t>321000010033</t>
  </si>
  <si>
    <t>P.S. 033 Timothy Dwight</t>
  </si>
  <si>
    <t>321000010037</t>
  </si>
  <si>
    <t>P.S. X037 - Multiple Intelligence School</t>
  </si>
  <si>
    <t>321000010045</t>
  </si>
  <si>
    <t>Thomas C. Giordano Middle School 45</t>
  </si>
  <si>
    <t>321000010046</t>
  </si>
  <si>
    <t>P.S. 046 Edgar Allan Poe</t>
  </si>
  <si>
    <t>321000010051</t>
  </si>
  <si>
    <t>P.S. 051 Bronx New School</t>
  </si>
  <si>
    <t>321000010054</t>
  </si>
  <si>
    <t>P.S./I.S. 54</t>
  </si>
  <si>
    <t>321000010056</t>
  </si>
  <si>
    <t>P.S. 056 Norwood Heights</t>
  </si>
  <si>
    <t>321000010059</t>
  </si>
  <si>
    <t>P.S. 059 The Community School of Technology</t>
  </si>
  <si>
    <t>321000010077</t>
  </si>
  <si>
    <t>Bedford Park Elementary School</t>
  </si>
  <si>
    <t>321000010080</t>
  </si>
  <si>
    <t>J.H.S. 080 The Mosholu Parkway</t>
  </si>
  <si>
    <t>321000010081</t>
  </si>
  <si>
    <t>P.S. 081 Robert J. Christen</t>
  </si>
  <si>
    <t>321000010085</t>
  </si>
  <si>
    <t>P.S. 085 Great Expectations</t>
  </si>
  <si>
    <t>321000010086</t>
  </si>
  <si>
    <t>P.S. 086 Kingsbridge Heights</t>
  </si>
  <si>
    <t>321000010091</t>
  </si>
  <si>
    <t>P.S. 091 Bronx</t>
  </si>
  <si>
    <t>321000010094</t>
  </si>
  <si>
    <t>P.S. 094 Kings College School</t>
  </si>
  <si>
    <t>321000010095</t>
  </si>
  <si>
    <t>P.S. 095 Sheila Mencher</t>
  </si>
  <si>
    <t>321000010118</t>
  </si>
  <si>
    <t>J.H.S. 118 William W. Niles</t>
  </si>
  <si>
    <t>321000010159</t>
  </si>
  <si>
    <t>P.S. 159 Luis Munoz Marin Biling</t>
  </si>
  <si>
    <t>321000010205</t>
  </si>
  <si>
    <t>P.S. 205 Fiorello Laguardia</t>
  </si>
  <si>
    <t>321000010206</t>
  </si>
  <si>
    <t>I.S. 206 Ann Mersereau</t>
  </si>
  <si>
    <t>321000010207</t>
  </si>
  <si>
    <t>P.S. 207</t>
  </si>
  <si>
    <t>321000010209</t>
  </si>
  <si>
    <t>P.S. 209</t>
  </si>
  <si>
    <t>321000010225</t>
  </si>
  <si>
    <t>Theatre Arts Production Company School</t>
  </si>
  <si>
    <t>321000010226</t>
  </si>
  <si>
    <t>P.S. 226</t>
  </si>
  <si>
    <t>321000010228</t>
  </si>
  <si>
    <t>Jonas Bronck Academy</t>
  </si>
  <si>
    <t>321000010244</t>
  </si>
  <si>
    <t>The New School for Leadership and Journalism</t>
  </si>
  <si>
    <t>321000010246</t>
  </si>
  <si>
    <t>P.S. 246 Poe Center</t>
  </si>
  <si>
    <t>321000010254</t>
  </si>
  <si>
    <t>I.S. 254</t>
  </si>
  <si>
    <t>321000010279</t>
  </si>
  <si>
    <t>P.S. 279 Captain Manuel Rivera, Jr.</t>
  </si>
  <si>
    <t>321000010280</t>
  </si>
  <si>
    <t>P.S./M.S. 280 Mosholu Parkway</t>
  </si>
  <si>
    <t>321000010291</t>
  </si>
  <si>
    <t>P.S. 291</t>
  </si>
  <si>
    <t>321000010306</t>
  </si>
  <si>
    <t>P.S. 306</t>
  </si>
  <si>
    <t>321000010307</t>
  </si>
  <si>
    <t>Luisa Pineiro Fuentes School of Science and Discovery</t>
  </si>
  <si>
    <t>321000010308</t>
  </si>
  <si>
    <t>Bronx Dance Academy School</t>
  </si>
  <si>
    <t>321000010310</t>
  </si>
  <si>
    <t>P.S. 310 Marble Hill</t>
  </si>
  <si>
    <t>321000010315</t>
  </si>
  <si>
    <t>P.S. 315 Lab School</t>
  </si>
  <si>
    <t>321000010331</t>
  </si>
  <si>
    <t>The Bronx School of Young Leaders</t>
  </si>
  <si>
    <t>321000010340</t>
  </si>
  <si>
    <t>P.S. 340</t>
  </si>
  <si>
    <t>321000010344</t>
  </si>
  <si>
    <t>Ampark Neighborhood</t>
  </si>
  <si>
    <t>321000010360</t>
  </si>
  <si>
    <t>P.S. 360</t>
  </si>
  <si>
    <t>321000010363</t>
  </si>
  <si>
    <t>Academy for Personal Leadership and Excellence</t>
  </si>
  <si>
    <t>321000010368</t>
  </si>
  <si>
    <t>In-Tech Academy (M.S. / High School 368)</t>
  </si>
  <si>
    <t>321000010382</t>
  </si>
  <si>
    <t>Elementary School for Math, Science, and Technology</t>
  </si>
  <si>
    <t>321000010386</t>
  </si>
  <si>
    <t>School for Environmental Citizenship</t>
  </si>
  <si>
    <t>321000010390</t>
  </si>
  <si>
    <t>M.S. 390</t>
  </si>
  <si>
    <t>321000010391</t>
  </si>
  <si>
    <t>The Angelo Patri Middle School</t>
  </si>
  <si>
    <t>321000010396</t>
  </si>
  <si>
    <t>P.S. 396</t>
  </si>
  <si>
    <t>321000010447</t>
  </si>
  <si>
    <t>Creston Academy</t>
  </si>
  <si>
    <t>321000011141</t>
  </si>
  <si>
    <t>Riverdale / Kingsbridge Academy (Middle School / High School 141)</t>
  </si>
  <si>
    <t>321000011213</t>
  </si>
  <si>
    <t>Bronx Engineering and Technology Academy</t>
  </si>
  <si>
    <t>321000011237</t>
  </si>
  <si>
    <t>The Marie Curie School for Medicine, Nursing, and Health Professions</t>
  </si>
  <si>
    <t>321000011243</t>
  </si>
  <si>
    <t>West Bronx Academy for the Future</t>
  </si>
  <si>
    <t>321000011264</t>
  </si>
  <si>
    <t>Bronx Academy for Software Engineering (BASE)</t>
  </si>
  <si>
    <t>321000011268</t>
  </si>
  <si>
    <t>Kingsbridge International High School</t>
  </si>
  <si>
    <t>321000011284</t>
  </si>
  <si>
    <t>Bronx School of Law and Finance</t>
  </si>
  <si>
    <t>321000011319</t>
  </si>
  <si>
    <t>Providing Urban Learners Success in Education High School</t>
  </si>
  <si>
    <t>321000011342</t>
  </si>
  <si>
    <t>International School for Liberal Arts</t>
  </si>
  <si>
    <t>321000011351</t>
  </si>
  <si>
    <t>Bronx Collaborative High School</t>
  </si>
  <si>
    <t>321000011353</t>
  </si>
  <si>
    <t>World View High School</t>
  </si>
  <si>
    <t>321000011374</t>
  </si>
  <si>
    <t>Knowledge and Power Preparatory Academy International High School (KAPPA)</t>
  </si>
  <si>
    <t>321000011397</t>
  </si>
  <si>
    <t>English Language Learners and International Support Preparatory Academy (ELLIS)</t>
  </si>
  <si>
    <t>321000011433</t>
  </si>
  <si>
    <t>High School for Teaching and the Professions</t>
  </si>
  <si>
    <t>321000011434</t>
  </si>
  <si>
    <t>Belmont Preparatory High School</t>
  </si>
  <si>
    <t>321000011437</t>
  </si>
  <si>
    <t>Fordham High School for the Arts</t>
  </si>
  <si>
    <t>321000011438</t>
  </si>
  <si>
    <t>Fordham Leadership Academy</t>
  </si>
  <si>
    <t>321000011439</t>
  </si>
  <si>
    <t>Bronx High School for Law and Community Service</t>
  </si>
  <si>
    <t>321000011440</t>
  </si>
  <si>
    <t>Dewitt Clinton High School</t>
  </si>
  <si>
    <t>321000011442</t>
  </si>
  <si>
    <t>Celia Cruz Bronx High School of Music, The</t>
  </si>
  <si>
    <t>321000011445</t>
  </si>
  <si>
    <t>Bronx High School of Science</t>
  </si>
  <si>
    <t>321000011459</t>
  </si>
  <si>
    <t>East Fordham Academy for the Arts</t>
  </si>
  <si>
    <t>321000011477</t>
  </si>
  <si>
    <t>Marble Hill High School for International Studies</t>
  </si>
  <si>
    <t>321000011524</t>
  </si>
  <si>
    <t>Crotona International High School</t>
  </si>
  <si>
    <t>321000011546</t>
  </si>
  <si>
    <t>Bronx Theatre High School</t>
  </si>
  <si>
    <t>321000011549</t>
  </si>
  <si>
    <t>Discovery High School</t>
  </si>
  <si>
    <t>321000011565</t>
  </si>
  <si>
    <t>High School for Energy and Technology</t>
  </si>
  <si>
    <t>321000011696</t>
  </si>
  <si>
    <t>High School of American Studies at Lehman College</t>
  </si>
  <si>
    <t>321100010016</t>
  </si>
  <si>
    <t>P.S. 016 Wakefield</t>
  </si>
  <si>
    <t>321100010019</t>
  </si>
  <si>
    <t>P.S. 019 Judith K. Weiss</t>
  </si>
  <si>
    <t>321100010021</t>
  </si>
  <si>
    <t>P.S. 021 Philip H. Sheridan</t>
  </si>
  <si>
    <t>321100010041</t>
  </si>
  <si>
    <t>P.S. 041 Gun Hill Road</t>
  </si>
  <si>
    <t>321100010068</t>
  </si>
  <si>
    <t>P.S. 068 Bronx</t>
  </si>
  <si>
    <t>321100010076</t>
  </si>
  <si>
    <t>P.S. 076 The Bennington School</t>
  </si>
  <si>
    <t>321100010078</t>
  </si>
  <si>
    <t>P.S. 078 Anne Hutchinson</t>
  </si>
  <si>
    <t>321100010083</t>
  </si>
  <si>
    <t>P.S. 083 Donald Hertz</t>
  </si>
  <si>
    <t>321100010087</t>
  </si>
  <si>
    <t>P.S. 087 Bronx</t>
  </si>
  <si>
    <t>321100010089</t>
  </si>
  <si>
    <t>P.S. 089 Bronx</t>
  </si>
  <si>
    <t>321100010096</t>
  </si>
  <si>
    <t>P.S. 096 Richard Rodgers</t>
  </si>
  <si>
    <t>321100010097</t>
  </si>
  <si>
    <t>P.S. 097 Bronx</t>
  </si>
  <si>
    <t>321100010103</t>
  </si>
  <si>
    <t>P.S. 103 Hector Fontanez</t>
  </si>
  <si>
    <t>321100010105</t>
  </si>
  <si>
    <t>P.S. 105 Sen Abraham Bernstein</t>
  </si>
  <si>
    <t>321100010106</t>
  </si>
  <si>
    <t>P.S. 106 Parkchester</t>
  </si>
  <si>
    <t>321100010108</t>
  </si>
  <si>
    <t>P.S. 108 Philip J. Abinanti</t>
  </si>
  <si>
    <t>321100010111</t>
  </si>
  <si>
    <t>P.S. 111 Seton Falls</t>
  </si>
  <si>
    <t>321100010112</t>
  </si>
  <si>
    <t>P.S. 112 Bronxwood</t>
  </si>
  <si>
    <t>321100010121</t>
  </si>
  <si>
    <t>P.S. 121 Throop</t>
  </si>
  <si>
    <t>321100010127</t>
  </si>
  <si>
    <t>J.H.S. 127 The Castle Hill</t>
  </si>
  <si>
    <t>321100010144</t>
  </si>
  <si>
    <t>J.H.S. 144 Michelangelo</t>
  </si>
  <si>
    <t>321100010153</t>
  </si>
  <si>
    <t>P.S. 153 Helen Keller</t>
  </si>
  <si>
    <t>321100010160</t>
  </si>
  <si>
    <t>P.S. 160 Walt Disney</t>
  </si>
  <si>
    <t>321100010169</t>
  </si>
  <si>
    <t>Baychester Academy</t>
  </si>
  <si>
    <t>321100010175</t>
  </si>
  <si>
    <t>P.S. 175 City Island</t>
  </si>
  <si>
    <t>321100010178</t>
  </si>
  <si>
    <t>P.S. 178 - Dr. Selman Waksman</t>
  </si>
  <si>
    <t>321100010180</t>
  </si>
  <si>
    <t>M.S. 180 Dr. Daniel Hale Williams</t>
  </si>
  <si>
    <t>321100010181</t>
  </si>
  <si>
    <t>I.S. 181 Pablo Casals</t>
  </si>
  <si>
    <t>321100010189</t>
  </si>
  <si>
    <t>Cornerstone Academy for Social Action</t>
  </si>
  <si>
    <t>321100010194</t>
  </si>
  <si>
    <t>P.S./M.S. 194</t>
  </si>
  <si>
    <t>321100010287</t>
  </si>
  <si>
    <t>North Bronx School of Empowerment</t>
  </si>
  <si>
    <t>321100010326</t>
  </si>
  <si>
    <t>Bronx Green Middle School</t>
  </si>
  <si>
    <t>321100010355</t>
  </si>
  <si>
    <t>Bronx Alliance Middle School</t>
  </si>
  <si>
    <t>321100010357</t>
  </si>
  <si>
    <t>Young Voices Academy of the Bronx</t>
  </si>
  <si>
    <t>321100010370</t>
  </si>
  <si>
    <t>Leaders of Tomorrow</t>
  </si>
  <si>
    <t>321100010462</t>
  </si>
  <si>
    <t>Cornerstone Academy for Social Action Middle School (CASA)</t>
  </si>
  <si>
    <t>321100010468</t>
  </si>
  <si>
    <t>Pelham Academy of Academics and Community Engagement</t>
  </si>
  <si>
    <t>321100010481</t>
  </si>
  <si>
    <t>The STEAM Bridge School</t>
  </si>
  <si>
    <t>321100010483</t>
  </si>
  <si>
    <t>The Matilda Avenue School</t>
  </si>
  <si>
    <t>321100010498</t>
  </si>
  <si>
    <t>P.S./M.S. 11X498 - Van Nest Academy</t>
  </si>
  <si>
    <t>321100010529</t>
  </si>
  <si>
    <t>One World Middle School at Edenwald</t>
  </si>
  <si>
    <t>321100010532</t>
  </si>
  <si>
    <t>Baychester Middle School</t>
  </si>
  <si>
    <t>321100010556</t>
  </si>
  <si>
    <t>Bronx Park Middle School</t>
  </si>
  <si>
    <t>321100010566</t>
  </si>
  <si>
    <t>Pelham Gardens Middle School</t>
  </si>
  <si>
    <t>321100010567</t>
  </si>
  <si>
    <t>Linden Tree Elementary School</t>
  </si>
  <si>
    <t>321100011249</t>
  </si>
  <si>
    <t>Bronx Health Sciences High School</t>
  </si>
  <si>
    <t>321100011253</t>
  </si>
  <si>
    <t>Bronx High School for Writing and Communication Arts</t>
  </si>
  <si>
    <t>321100011265</t>
  </si>
  <si>
    <t>Bronx Lab School</t>
  </si>
  <si>
    <t>321100011270</t>
  </si>
  <si>
    <t>Academy for Scholarship and Entrepreneurship: A College Board School</t>
  </si>
  <si>
    <t>321100011275</t>
  </si>
  <si>
    <t>High School of Computers and Technology</t>
  </si>
  <si>
    <t>321100011288</t>
  </si>
  <si>
    <t>Collegiate Institute for Math and Science</t>
  </si>
  <si>
    <t>321100011290</t>
  </si>
  <si>
    <t>Bronx Academy of Health Careers</t>
  </si>
  <si>
    <t>321100011299</t>
  </si>
  <si>
    <t>Astor Collegiate Academy</t>
  </si>
  <si>
    <t>321100011418</t>
  </si>
  <si>
    <t>Bronx High School for the Visual Arts</t>
  </si>
  <si>
    <t>321100011455</t>
  </si>
  <si>
    <t>Harry S Truman High School</t>
  </si>
  <si>
    <t>321100011508</t>
  </si>
  <si>
    <t>Bronxdale High School</t>
  </si>
  <si>
    <t>321100011509</t>
  </si>
  <si>
    <t>High School of Language and Innovation</t>
  </si>
  <si>
    <t>321100011513</t>
  </si>
  <si>
    <t>New World High School</t>
  </si>
  <si>
    <t>321100011514</t>
  </si>
  <si>
    <t>The Bronxwood Preparatory Academy</t>
  </si>
  <si>
    <t>321100011542</t>
  </si>
  <si>
    <t>Pelham Preparatory Academy</t>
  </si>
  <si>
    <t>321100011544</t>
  </si>
  <si>
    <t>High School for Contemporary Arts</t>
  </si>
  <si>
    <t>321100011545</t>
  </si>
  <si>
    <t>Bronx Aerospace High School</t>
  </si>
  <si>
    <t>321200010006</t>
  </si>
  <si>
    <t>P.S. 006 West Farms</t>
  </si>
  <si>
    <t>321200010044</t>
  </si>
  <si>
    <t>P.S. 044 David C. Farragut</t>
  </si>
  <si>
    <t>321200010047</t>
  </si>
  <si>
    <t>P.S. 047 John Randolph</t>
  </si>
  <si>
    <t>321200010057</t>
  </si>
  <si>
    <t>P.S. 057 Crescent</t>
  </si>
  <si>
    <t>321200010061</t>
  </si>
  <si>
    <t>P.S. 061 Francisco Oller</t>
  </si>
  <si>
    <t>321200010066</t>
  </si>
  <si>
    <t>P.S. 066 School of Higher Expectations</t>
  </si>
  <si>
    <t>321200010067</t>
  </si>
  <si>
    <t>P.S. 067 Mohegan School</t>
  </si>
  <si>
    <t>321200010098</t>
  </si>
  <si>
    <t>J.H.S. 098 Herman Ridder</t>
  </si>
  <si>
    <t>321200010129</t>
  </si>
  <si>
    <t>M.S. 129 Academy for Independent Learning and Leadership</t>
  </si>
  <si>
    <t>321200010134</t>
  </si>
  <si>
    <t>P.S. 134 George F. Bristow</t>
  </si>
  <si>
    <t>321200010150</t>
  </si>
  <si>
    <t>P.S. 150 Charles James Fox</t>
  </si>
  <si>
    <t>321200010190</t>
  </si>
  <si>
    <t>E.S.M.T- I.S. 190</t>
  </si>
  <si>
    <t>321200010195</t>
  </si>
  <si>
    <t>P.S. 195</t>
  </si>
  <si>
    <t>321200010196</t>
  </si>
  <si>
    <t>P.S. 196</t>
  </si>
  <si>
    <t>321200010211</t>
  </si>
  <si>
    <t>P.S. 211</t>
  </si>
  <si>
    <t>321200010212</t>
  </si>
  <si>
    <t>P.S. 212</t>
  </si>
  <si>
    <t>321200010214</t>
  </si>
  <si>
    <t>P.S. 214</t>
  </si>
  <si>
    <t>321200010217</t>
  </si>
  <si>
    <t>School of Performing Arts</t>
  </si>
  <si>
    <t>321200010242</t>
  </si>
  <si>
    <t>Mott Hall V</t>
  </si>
  <si>
    <t>321200010273</t>
  </si>
  <si>
    <t>Frederick Douglass Academy V. Middle School</t>
  </si>
  <si>
    <t>321200010286</t>
  </si>
  <si>
    <t>Fannie Lou Hamer Middle School</t>
  </si>
  <si>
    <t>321200010300</t>
  </si>
  <si>
    <t>The School of Science and Applied Learning</t>
  </si>
  <si>
    <t>321200010314</t>
  </si>
  <si>
    <t>Fairmont Neighborhood School</t>
  </si>
  <si>
    <t>321200010316</t>
  </si>
  <si>
    <t>KAPPA III</t>
  </si>
  <si>
    <t>321200010318</t>
  </si>
  <si>
    <t>I.S. X318 Math, Science &amp; Technology Through Arts</t>
  </si>
  <si>
    <t>321200010341</t>
  </si>
  <si>
    <t>Accion Academy</t>
  </si>
  <si>
    <t>321200010383</t>
  </si>
  <si>
    <t>Emolior Academy</t>
  </si>
  <si>
    <t>321200010458</t>
  </si>
  <si>
    <t>Samara Community School</t>
  </si>
  <si>
    <t>321200010463</t>
  </si>
  <si>
    <t>Urban Scholars Community School</t>
  </si>
  <si>
    <t>321200010531</t>
  </si>
  <si>
    <t>Archer Elementary School</t>
  </si>
  <si>
    <t>321200010536</t>
  </si>
  <si>
    <t>P.S. 536</t>
  </si>
  <si>
    <t>321200010595</t>
  </si>
  <si>
    <t>P.S. 595</t>
  </si>
  <si>
    <t>321200011248</t>
  </si>
  <si>
    <t>Metropolitan High School, The</t>
  </si>
  <si>
    <t>321200011251</t>
  </si>
  <si>
    <t>Explorations Academy H.S.</t>
  </si>
  <si>
    <t>321200011267</t>
  </si>
  <si>
    <t>Bronx Latin</t>
  </si>
  <si>
    <t>321200011271</t>
  </si>
  <si>
    <t>East Bronx Academy for the Future</t>
  </si>
  <si>
    <t>321200011388</t>
  </si>
  <si>
    <t>Pan American International High School at Monroe</t>
  </si>
  <si>
    <t>321200011446</t>
  </si>
  <si>
    <t>Arturo A. Schomburg Satellite Academy Bronx</t>
  </si>
  <si>
    <t>321200011478</t>
  </si>
  <si>
    <t>The Cinema School</t>
  </si>
  <si>
    <t>321200011479</t>
  </si>
  <si>
    <t>Bronx Career and College Preparatory High School</t>
  </si>
  <si>
    <t>321200011480</t>
  </si>
  <si>
    <t>Bronx Regional High School</t>
  </si>
  <si>
    <t>321200011511</t>
  </si>
  <si>
    <t>Bronx Envision Academy</t>
  </si>
  <si>
    <t>321200011521</t>
  </si>
  <si>
    <t>The Metropolitan Soundview High School</t>
  </si>
  <si>
    <t>321200011550</t>
  </si>
  <si>
    <t>High School of World Cultures</t>
  </si>
  <si>
    <t>321200011682</t>
  </si>
  <si>
    <t>Fannie Lou Hamer Freedom High School</t>
  </si>
  <si>
    <t>321200011684</t>
  </si>
  <si>
    <t>Wings Academy</t>
  </si>
  <si>
    <t>321200011691</t>
  </si>
  <si>
    <t>Bronx Little School</t>
  </si>
  <si>
    <t>331300010003</t>
  </si>
  <si>
    <t>P.S. 003 The Bedford Village</t>
  </si>
  <si>
    <t>331300010008</t>
  </si>
  <si>
    <t>P.S. 008 Robert Fulton</t>
  </si>
  <si>
    <t>331300010009</t>
  </si>
  <si>
    <t>P.S. 009 Teunis G. Bergen</t>
  </si>
  <si>
    <t>331300010011</t>
  </si>
  <si>
    <t>P.S. 011 Purvis J. Behan</t>
  </si>
  <si>
    <t>331300010020</t>
  </si>
  <si>
    <t>P.S. 020 Clinton Hill</t>
  </si>
  <si>
    <t>331300010044</t>
  </si>
  <si>
    <t>P.S. 044 Marcus Garvey</t>
  </si>
  <si>
    <t>331300010046</t>
  </si>
  <si>
    <t>P.S. 046 Edward C. Blum</t>
  </si>
  <si>
    <t>331300010054</t>
  </si>
  <si>
    <t>P.S. 054 Samuel C. Barnes</t>
  </si>
  <si>
    <t>331300010056</t>
  </si>
  <si>
    <t>P.S. 056 Lewis H. Latimer</t>
  </si>
  <si>
    <t>331300010067</t>
  </si>
  <si>
    <t>P.S. 067 Charles A. Dorsey</t>
  </si>
  <si>
    <t>331300010093</t>
  </si>
  <si>
    <t>P.S. 093 William H. Prescott</t>
  </si>
  <si>
    <t>331300010113</t>
  </si>
  <si>
    <t>M.S. 113 Ronald Edmonds Learning Center</t>
  </si>
  <si>
    <t>331300010133</t>
  </si>
  <si>
    <t>P.S. 133 William A. Butler</t>
  </si>
  <si>
    <t>331300010256</t>
  </si>
  <si>
    <t>P.S. 256 Benjamin Banneker</t>
  </si>
  <si>
    <t>331300010265</t>
  </si>
  <si>
    <t>Dr. Susan S. McKinney Secondary School of the Arts</t>
  </si>
  <si>
    <t>331300010266</t>
  </si>
  <si>
    <t>M.S. K266 - Park Place Community Middle School</t>
  </si>
  <si>
    <t>331300010270</t>
  </si>
  <si>
    <t>P.S. 270 Johann Dekalb</t>
  </si>
  <si>
    <t>331300010282</t>
  </si>
  <si>
    <t>P.S. 282 Park Slope</t>
  </si>
  <si>
    <t>331300010287</t>
  </si>
  <si>
    <t>P.S. 287 Bailey K. Ashford</t>
  </si>
  <si>
    <t>331300010301</t>
  </si>
  <si>
    <t>Satellite East Middle School</t>
  </si>
  <si>
    <t>331300010305</t>
  </si>
  <si>
    <t>P.S. 305 Dr. Peter Ray</t>
  </si>
  <si>
    <t>331300010307</t>
  </si>
  <si>
    <t>P.S. 307 Daniel Hale Williams</t>
  </si>
  <si>
    <t>331300010313</t>
  </si>
  <si>
    <t>Dock Street School for STEAM Studies</t>
  </si>
  <si>
    <t>331300010351</t>
  </si>
  <si>
    <t>The Urban Assembly Unison School</t>
  </si>
  <si>
    <t>331300010691</t>
  </si>
  <si>
    <t>Fort Greene Preparatory Academy</t>
  </si>
  <si>
    <t>331300011350</t>
  </si>
  <si>
    <t>Urban Assembly School for Music and Art</t>
  </si>
  <si>
    <t>331300011412</t>
  </si>
  <si>
    <t>Brooklyn Community Arts &amp; Media High School (BCAM)</t>
  </si>
  <si>
    <t>331300011419</t>
  </si>
  <si>
    <t>Science Skills Center High School for Science, Technology and the Creative Arts</t>
  </si>
  <si>
    <t>331300011430</t>
  </si>
  <si>
    <t>Brooklyn Technical High School</t>
  </si>
  <si>
    <t>331300011439</t>
  </si>
  <si>
    <t>Brooklyn International High School</t>
  </si>
  <si>
    <t>331300011483</t>
  </si>
  <si>
    <t>The Urban Assembly School for Law and Justice</t>
  </si>
  <si>
    <t>331300011492</t>
  </si>
  <si>
    <t>Academy of Arts and Letters</t>
  </si>
  <si>
    <t>331300011499</t>
  </si>
  <si>
    <t>Acorn Community High School</t>
  </si>
  <si>
    <t>331300011527</t>
  </si>
  <si>
    <t>Urban Assembly Institute of Math and Science for Young Women</t>
  </si>
  <si>
    <t>331300011553</t>
  </si>
  <si>
    <t>Brooklyn Academy High School</t>
  </si>
  <si>
    <t>331300011595</t>
  </si>
  <si>
    <t>Bedford Academy High School</t>
  </si>
  <si>
    <t>331300011605</t>
  </si>
  <si>
    <t>George Westinghouse Career and Technical Education High School</t>
  </si>
  <si>
    <t>331300011616</t>
  </si>
  <si>
    <t>Brooklyn High School for Leadership and Community Service</t>
  </si>
  <si>
    <t>331300011670</t>
  </si>
  <si>
    <t>Benjamin Banneker Academy</t>
  </si>
  <si>
    <t>331300011674</t>
  </si>
  <si>
    <t>City Polytechnic High School of Engineering, Architecture, and Technology</t>
  </si>
  <si>
    <t>331400010016</t>
  </si>
  <si>
    <t>P.S. 016 Leonard Dunkly</t>
  </si>
  <si>
    <t>331400010017</t>
  </si>
  <si>
    <t>P.S. 017 Henry D. Woodworth</t>
  </si>
  <si>
    <t>331400010018</t>
  </si>
  <si>
    <t>P.S. 018 Edward Bush</t>
  </si>
  <si>
    <t>331400010023</t>
  </si>
  <si>
    <t>P.S. 023 Carter G. Woodson</t>
  </si>
  <si>
    <t>331400010031</t>
  </si>
  <si>
    <t>P.S. 031 Samuel F. Dupont</t>
  </si>
  <si>
    <t>331400010034</t>
  </si>
  <si>
    <t>P.S. 034 Oliver H. Perry</t>
  </si>
  <si>
    <t>331400010050</t>
  </si>
  <si>
    <t>J.H.S. 050 John D. Wells</t>
  </si>
  <si>
    <t>331400010059</t>
  </si>
  <si>
    <t>P.S. 059 William Floyd</t>
  </si>
  <si>
    <t>331400010084</t>
  </si>
  <si>
    <t>P.S. 084 Jose De Diego</t>
  </si>
  <si>
    <t>331400010110</t>
  </si>
  <si>
    <t>P.S. 110 The Monitor</t>
  </si>
  <si>
    <t>331400010120</t>
  </si>
  <si>
    <t>P.S. 120 Carlos Tapia</t>
  </si>
  <si>
    <t>331400010126</t>
  </si>
  <si>
    <t>John Ericsson Middle School 126</t>
  </si>
  <si>
    <t>331400010132</t>
  </si>
  <si>
    <t>P.S. 132 The Conselyea School</t>
  </si>
  <si>
    <t>331400010147</t>
  </si>
  <si>
    <t>P.S. 147 Isaac Remsen</t>
  </si>
  <si>
    <t>331400010157</t>
  </si>
  <si>
    <t>P.S./I.S. 157 The Benjamin Franklin Health &amp; Science Academy</t>
  </si>
  <si>
    <t>331400010196</t>
  </si>
  <si>
    <t>P.S. 196 Ten Eyck</t>
  </si>
  <si>
    <t>331400010250</t>
  </si>
  <si>
    <t>P.S. 250 George H. Lindsay</t>
  </si>
  <si>
    <t>331400010257</t>
  </si>
  <si>
    <t>P.S. 257 John F. Hylan</t>
  </si>
  <si>
    <t>331400010297</t>
  </si>
  <si>
    <t>P.S. 297 Abraham Stockton</t>
  </si>
  <si>
    <t>331400010318</t>
  </si>
  <si>
    <t>I.S. 318 Eugenio Maria De Hostos</t>
  </si>
  <si>
    <t>331400010319</t>
  </si>
  <si>
    <t>P.S. 319</t>
  </si>
  <si>
    <t>331400010380</t>
  </si>
  <si>
    <t>P.S. 380 John Wayne Elementary</t>
  </si>
  <si>
    <t>331400010414</t>
  </si>
  <si>
    <t>Brooklyn Arbor Elementary School</t>
  </si>
  <si>
    <t>331400010577</t>
  </si>
  <si>
    <t>Conselyea Preparatory School</t>
  </si>
  <si>
    <t>331400010582</t>
  </si>
  <si>
    <t>M.S. 582</t>
  </si>
  <si>
    <t>331400011071</t>
  </si>
  <si>
    <t>Juan Morel Campos Secondary School</t>
  </si>
  <si>
    <t>331400011449</t>
  </si>
  <si>
    <t>Brooklyn Latin School, The</t>
  </si>
  <si>
    <t>331400011454</t>
  </si>
  <si>
    <t>The Williamsburg High School of Art and Technology</t>
  </si>
  <si>
    <t>331400011474</t>
  </si>
  <si>
    <t>Progress High School for Professional Careers</t>
  </si>
  <si>
    <t>331400011477</t>
  </si>
  <si>
    <t>East Williamsburg Scholars Academy</t>
  </si>
  <si>
    <t>331400011478</t>
  </si>
  <si>
    <t>The High School for Enterprise, Business and Technology</t>
  </si>
  <si>
    <t>331400011488</t>
  </si>
  <si>
    <t>Brooklyn Preparatory High School</t>
  </si>
  <si>
    <t>331400011558</t>
  </si>
  <si>
    <t>Williamsburg High School for Architecture and Design</t>
  </si>
  <si>
    <t>331400011561</t>
  </si>
  <si>
    <t>Williamsburg Preparatory School</t>
  </si>
  <si>
    <t>331400011586</t>
  </si>
  <si>
    <t>Lyons Community School</t>
  </si>
  <si>
    <t>331400011610</t>
  </si>
  <si>
    <t>Automotive High School</t>
  </si>
  <si>
    <t>331400011614</t>
  </si>
  <si>
    <t>Young Women's Leadership School of Brooklyn</t>
  </si>
  <si>
    <t>331400011685</t>
  </si>
  <si>
    <t>El Puente Academy for Peace and Justice</t>
  </si>
  <si>
    <t>331500010001</t>
  </si>
  <si>
    <t>P.S. 001 The Bergen</t>
  </si>
  <si>
    <t>331500010010</t>
  </si>
  <si>
    <t>Magnet School of Math, Science and Design Technology</t>
  </si>
  <si>
    <t>331500010015</t>
  </si>
  <si>
    <t>P.S. 015 Patrick F. Daly</t>
  </si>
  <si>
    <t>331500010024</t>
  </si>
  <si>
    <t>P.S. 024</t>
  </si>
  <si>
    <t>331500010029</t>
  </si>
  <si>
    <t>P.S. 029 John M. Harrigan</t>
  </si>
  <si>
    <t>331500010032</t>
  </si>
  <si>
    <t>P.S. 032 Samuel Mills Sprole</t>
  </si>
  <si>
    <t>331500010038</t>
  </si>
  <si>
    <t>P.S. 038 The Pacific</t>
  </si>
  <si>
    <t>331500010039</t>
  </si>
  <si>
    <t>P.S. 039 Henry Bristow</t>
  </si>
  <si>
    <t>331500010051</t>
  </si>
  <si>
    <t>M.S. 51 William Alexander</t>
  </si>
  <si>
    <t>331500010058</t>
  </si>
  <si>
    <t>P.S. 058 The Carroll</t>
  </si>
  <si>
    <t>331500010088</t>
  </si>
  <si>
    <t>J.H.S. 088 Peter Rouget</t>
  </si>
  <si>
    <t>331500010094</t>
  </si>
  <si>
    <t>P.S. 094 The Henry Longfellow</t>
  </si>
  <si>
    <t>331500010107</t>
  </si>
  <si>
    <t>P.S. 107 John W. Kimball</t>
  </si>
  <si>
    <t>331500010118</t>
  </si>
  <si>
    <t>The Maurice Sendak Community School</t>
  </si>
  <si>
    <t>331500010124</t>
  </si>
  <si>
    <t>P.S. 124 Silas B. Dutcher</t>
  </si>
  <si>
    <t>331500010130</t>
  </si>
  <si>
    <t>P.S. 130 The Parkside</t>
  </si>
  <si>
    <t>331500010131</t>
  </si>
  <si>
    <t>P.S. 131 Brooklyn</t>
  </si>
  <si>
    <t>331500010136</t>
  </si>
  <si>
    <t>I.S. 136 Charles O. Dewey</t>
  </si>
  <si>
    <t>331500010146</t>
  </si>
  <si>
    <t>The Brooklyn New School, P.S. 146</t>
  </si>
  <si>
    <t>331500010154</t>
  </si>
  <si>
    <t>The Windsor Terrace School</t>
  </si>
  <si>
    <t>331500010169</t>
  </si>
  <si>
    <t>P.S. 169 Sunset Park</t>
  </si>
  <si>
    <t>331500010172</t>
  </si>
  <si>
    <t>P.S. 172 Beacon School of Excellence</t>
  </si>
  <si>
    <t>331500010230</t>
  </si>
  <si>
    <t>P.S. 230 Doris L. Cohen</t>
  </si>
  <si>
    <t>331500010261</t>
  </si>
  <si>
    <t>P.S. 261 Philip Livingston</t>
  </si>
  <si>
    <t>331500010295</t>
  </si>
  <si>
    <t>P.S. 295</t>
  </si>
  <si>
    <t>331500010321</t>
  </si>
  <si>
    <t>P.S. 321 William Penn</t>
  </si>
  <si>
    <t>331500010442</t>
  </si>
  <si>
    <t>M.S. 442 Carroll Gardens School for Innovation</t>
  </si>
  <si>
    <t>331500010443</t>
  </si>
  <si>
    <t>New Voices School of Academic &amp; Creative Arts</t>
  </si>
  <si>
    <t>331500010447</t>
  </si>
  <si>
    <t>The Math &amp; Science Exploratory School</t>
  </si>
  <si>
    <t>331500010448</t>
  </si>
  <si>
    <t>Brooklyn Secondary School for Collaborative Studies</t>
  </si>
  <si>
    <t>331500010516</t>
  </si>
  <si>
    <t>Sunset Park Avenues Elementary School</t>
  </si>
  <si>
    <t>331500010676</t>
  </si>
  <si>
    <t>Red Hook Neighborhood School</t>
  </si>
  <si>
    <t>331500010821</t>
  </si>
  <si>
    <t>Sunset Park Prep</t>
  </si>
  <si>
    <t>331500010839</t>
  </si>
  <si>
    <t>M.S. 839</t>
  </si>
  <si>
    <t>331500010896</t>
  </si>
  <si>
    <t>P.S. 896</t>
  </si>
  <si>
    <t>331500011423</t>
  </si>
  <si>
    <t>Brooklyn Frontiers High School</t>
  </si>
  <si>
    <t>331500011429</t>
  </si>
  <si>
    <t>Digital Arts and Cinema Technology High School</t>
  </si>
  <si>
    <t>331500011462</t>
  </si>
  <si>
    <t>John Jay School for Law</t>
  </si>
  <si>
    <t>331500011463</t>
  </si>
  <si>
    <t>Secondary School for Journalism</t>
  </si>
  <si>
    <t>331500011464</t>
  </si>
  <si>
    <t>Park Slope Collegiate</t>
  </si>
  <si>
    <t>331500011497</t>
  </si>
  <si>
    <t>The Boerum Hill School for International Studies</t>
  </si>
  <si>
    <t>331500011519</t>
  </si>
  <si>
    <t>Cobble Hill School of American Studies</t>
  </si>
  <si>
    <t>331500011529</t>
  </si>
  <si>
    <t>West Brooklyn Community High School</t>
  </si>
  <si>
    <t>331500011592</t>
  </si>
  <si>
    <t>Khalil Gibran International Academy</t>
  </si>
  <si>
    <t>331500011656</t>
  </si>
  <si>
    <t>Brooklyn High School of the Arts</t>
  </si>
  <si>
    <t>331500011667</t>
  </si>
  <si>
    <t>Sunset Park High School</t>
  </si>
  <si>
    <t>331500011684</t>
  </si>
  <si>
    <t>Millennium Brooklyn HS</t>
  </si>
  <si>
    <t>331500011698</t>
  </si>
  <si>
    <t>South Brooklyn Community High School</t>
  </si>
  <si>
    <t>331600010005</t>
  </si>
  <si>
    <t>P.S. 005 Dr. Ronald McNair</t>
  </si>
  <si>
    <t>331600010021</t>
  </si>
  <si>
    <t>P.S. 021 Crispus Attucks</t>
  </si>
  <si>
    <t>331600010025</t>
  </si>
  <si>
    <t>P.S. 025 Eubie Blake School</t>
  </si>
  <si>
    <t>331600010026</t>
  </si>
  <si>
    <t>P.S. 026 Jesse Owens</t>
  </si>
  <si>
    <t>331600010028</t>
  </si>
  <si>
    <t>P.S. 028 The Warren Prep Academy</t>
  </si>
  <si>
    <t>331600010035</t>
  </si>
  <si>
    <t>M.S. 035 Stephen Decatur</t>
  </si>
  <si>
    <t>331600010040</t>
  </si>
  <si>
    <t>P.S. 040 George W. Carver</t>
  </si>
  <si>
    <t>331600010057</t>
  </si>
  <si>
    <t>J.H.S. 057 Whitelaw Reid</t>
  </si>
  <si>
    <t>331600010081</t>
  </si>
  <si>
    <t>P.S. 081 Thaddeus Stevens</t>
  </si>
  <si>
    <t>331600010243</t>
  </si>
  <si>
    <t>P.S. 243K- The Weeksville School</t>
  </si>
  <si>
    <t>331600010262</t>
  </si>
  <si>
    <t>P.S. 262 El Hajj Malik El Shabazz Elementary School</t>
  </si>
  <si>
    <t>331600010267</t>
  </si>
  <si>
    <t>M.S. 267 Math, Science &amp; Technology</t>
  </si>
  <si>
    <t>331600010308</t>
  </si>
  <si>
    <t>P.S. 308 Clara Cardwell</t>
  </si>
  <si>
    <t>331600010309</t>
  </si>
  <si>
    <t>P.S. 309 The George E. Wibecan Preparatory Academy</t>
  </si>
  <si>
    <t>331600010335</t>
  </si>
  <si>
    <t>P.S. 335 Granville T. Woods</t>
  </si>
  <si>
    <t>331600010627</t>
  </si>
  <si>
    <t>Brighter Choice Community School</t>
  </si>
  <si>
    <t>331600010628</t>
  </si>
  <si>
    <t>Brooklyn Brownstone School</t>
  </si>
  <si>
    <t>331600010681</t>
  </si>
  <si>
    <t>Madiba Prep Middle School</t>
  </si>
  <si>
    <t>331600010898</t>
  </si>
  <si>
    <t>M.S. 898</t>
  </si>
  <si>
    <t>331600011455</t>
  </si>
  <si>
    <t>Boys and Girls High School</t>
  </si>
  <si>
    <t>331600011498</t>
  </si>
  <si>
    <t>Brooklyn High School for Law and Technology</t>
  </si>
  <si>
    <t>331600011594</t>
  </si>
  <si>
    <t>Gotham Professional Arts Academy</t>
  </si>
  <si>
    <t>331600011669</t>
  </si>
  <si>
    <t>Research and Service High School</t>
  </si>
  <si>
    <t>331600011688</t>
  </si>
  <si>
    <t>The Brooklyn Academy of Global Finance</t>
  </si>
  <si>
    <t>331600011765</t>
  </si>
  <si>
    <t>Nelson Mandela High School</t>
  </si>
  <si>
    <t>331700010002</t>
  </si>
  <si>
    <t>Parkside Preparatory Academy</t>
  </si>
  <si>
    <t>331700010006</t>
  </si>
  <si>
    <t>Norma Adams Clemons Academy</t>
  </si>
  <si>
    <t>331700010012</t>
  </si>
  <si>
    <t>Dr. Jacqueline Peek-Davis School</t>
  </si>
  <si>
    <t>331700010061</t>
  </si>
  <si>
    <t>M.S. 061 Dr. Gladstone H. Atwell</t>
  </si>
  <si>
    <t>331700010091</t>
  </si>
  <si>
    <t>P.S. 091 The Albany Avenue School</t>
  </si>
  <si>
    <t>331700010092</t>
  </si>
  <si>
    <t>P.S. 092 Adrian Hegeman</t>
  </si>
  <si>
    <t>331700010138</t>
  </si>
  <si>
    <t>P.S. 138 Brooklyn</t>
  </si>
  <si>
    <t>331700010161</t>
  </si>
  <si>
    <t>P.S. 161 The Crown</t>
  </si>
  <si>
    <t>331700010181</t>
  </si>
  <si>
    <t>P.S. 181 Brooklyn</t>
  </si>
  <si>
    <t>331700010189</t>
  </si>
  <si>
    <t>P.S. 189 The Bilingual Center</t>
  </si>
  <si>
    <t>331700010191</t>
  </si>
  <si>
    <t>P.S. 191 Paul Robeson</t>
  </si>
  <si>
    <t>331700010221</t>
  </si>
  <si>
    <t>P.S. 221 Toussaint L'Ouverture</t>
  </si>
  <si>
    <t>331700010241</t>
  </si>
  <si>
    <t>P.S. 241 Emma L. Johnston</t>
  </si>
  <si>
    <t>331700010246</t>
  </si>
  <si>
    <t>M.S. 246 Walt Whitman</t>
  </si>
  <si>
    <t>331700010249</t>
  </si>
  <si>
    <t>P.S. 249 The Caton</t>
  </si>
  <si>
    <t>331700010289</t>
  </si>
  <si>
    <t>P.S. 289 George V. Brower</t>
  </si>
  <si>
    <t>331700010316</t>
  </si>
  <si>
    <t>P.S. 316 Elijah Stroud</t>
  </si>
  <si>
    <t>331700010340</t>
  </si>
  <si>
    <t>I.S. 340</t>
  </si>
  <si>
    <t>331700010352</t>
  </si>
  <si>
    <t>Ebbets Field Middle School</t>
  </si>
  <si>
    <t>331700010353</t>
  </si>
  <si>
    <t>Elijah Stroud Middle School</t>
  </si>
  <si>
    <t>331700010354</t>
  </si>
  <si>
    <t>The School of Integrated Learning</t>
  </si>
  <si>
    <t>331700010375</t>
  </si>
  <si>
    <t>P.S. 375 Jackie Robinson School</t>
  </si>
  <si>
    <t>331700010394</t>
  </si>
  <si>
    <t>M.S. K394</t>
  </si>
  <si>
    <t>331700010397</t>
  </si>
  <si>
    <t>P.S. 397 Foster-Laurie</t>
  </si>
  <si>
    <t>331700010398</t>
  </si>
  <si>
    <t>P.S. 398 Walter Weaver</t>
  </si>
  <si>
    <t>331700010399</t>
  </si>
  <si>
    <t>P.S. 399 Stanley Eugene Clark</t>
  </si>
  <si>
    <t>331700010484</t>
  </si>
  <si>
    <t>Ronald Edmonds Learning Center II</t>
  </si>
  <si>
    <t>331700010532</t>
  </si>
  <si>
    <t>New Bridges Elementary</t>
  </si>
  <si>
    <t>331700010705</t>
  </si>
  <si>
    <t>Brooklyn Arts and Science Elementary School</t>
  </si>
  <si>
    <t>331700010722</t>
  </si>
  <si>
    <t>New Heights Middle School</t>
  </si>
  <si>
    <t>331700010770</t>
  </si>
  <si>
    <t>P.S. 770 New American Academy</t>
  </si>
  <si>
    <t>331700011122</t>
  </si>
  <si>
    <t>Pathways in Technology Early College High School (P-TECH)</t>
  </si>
  <si>
    <t>331700011382</t>
  </si>
  <si>
    <t>Academy for College Preparation and Career Exploration: A College Board School</t>
  </si>
  <si>
    <t>331700011408</t>
  </si>
  <si>
    <t>Academy of Hospitality and Tourism</t>
  </si>
  <si>
    <t>331700011524</t>
  </si>
  <si>
    <t>International High School at Prospect Heights</t>
  </si>
  <si>
    <t>331700011528</t>
  </si>
  <si>
    <t>The High School for Global Citizenship</t>
  </si>
  <si>
    <t>331700011531</t>
  </si>
  <si>
    <t>School for Human Rights, The</t>
  </si>
  <si>
    <t>331700011537</t>
  </si>
  <si>
    <t>High School for Youth and Community Development at Erasmus</t>
  </si>
  <si>
    <t>331700011539</t>
  </si>
  <si>
    <t>High School for Service &amp; Learning at Erasmus</t>
  </si>
  <si>
    <t>331700011543</t>
  </si>
  <si>
    <t>Science, Technology and Research Early College High School at Erasmus</t>
  </si>
  <si>
    <t>331700011546</t>
  </si>
  <si>
    <t>High School for Public Service: Heroes of Tomorrow</t>
  </si>
  <si>
    <t>331700011547</t>
  </si>
  <si>
    <t>Brooklyn Academy of Science and the Environment</t>
  </si>
  <si>
    <t>331700011548</t>
  </si>
  <si>
    <t>Brooklyn School for Music &amp; Theatre</t>
  </si>
  <si>
    <t>331700011568</t>
  </si>
  <si>
    <t>Brownsville Academy High School</t>
  </si>
  <si>
    <t>331700011590</t>
  </si>
  <si>
    <t>Medgar Evers College Preparatory School</t>
  </si>
  <si>
    <t>331700011600</t>
  </si>
  <si>
    <t>Clara Barton High School</t>
  </si>
  <si>
    <t>331700011745</t>
  </si>
  <si>
    <t>Brooklyn Institute for Liberal Arts</t>
  </si>
  <si>
    <t>331700011751</t>
  </si>
  <si>
    <t>Academy for Health Careers</t>
  </si>
  <si>
    <t>331800010066</t>
  </si>
  <si>
    <t>P.S. 66</t>
  </si>
  <si>
    <t>331800010068</t>
  </si>
  <si>
    <t>I.S. 068 Isaac Bildersee</t>
  </si>
  <si>
    <t>331800010114</t>
  </si>
  <si>
    <t>P.S. 114 Ryder Elementary</t>
  </si>
  <si>
    <t>331800010115</t>
  </si>
  <si>
    <t>P.S. 115 Daniel Mucatel School</t>
  </si>
  <si>
    <t>331800010135</t>
  </si>
  <si>
    <t>P.S. 135 Sheldon A. Brookner</t>
  </si>
  <si>
    <t>331800010208</t>
  </si>
  <si>
    <t>P.S. 208 Elsa Ebeling</t>
  </si>
  <si>
    <t>331800010211</t>
  </si>
  <si>
    <t>I.S. 211 John Wilson</t>
  </si>
  <si>
    <t>331800010219</t>
  </si>
  <si>
    <t>P.S. 219 Kennedy-King</t>
  </si>
  <si>
    <t>331800010233</t>
  </si>
  <si>
    <t>P.S. 233 Langston Hughes</t>
  </si>
  <si>
    <t>331800010235</t>
  </si>
  <si>
    <t>P.S. 235 Janice Marie Knight School</t>
  </si>
  <si>
    <t>331800010244</t>
  </si>
  <si>
    <t>P.S. 244 Richard R. Green</t>
  </si>
  <si>
    <t>331800010268</t>
  </si>
  <si>
    <t>P.S. 268 Emma Lazarus</t>
  </si>
  <si>
    <t>331800010272</t>
  </si>
  <si>
    <t>P.S. 272 Curtis Estabrook</t>
  </si>
  <si>
    <t>331800010276</t>
  </si>
  <si>
    <t>P.S. 276 Louis Marshall</t>
  </si>
  <si>
    <t>331800010279</t>
  </si>
  <si>
    <t>P.S. 279 Herman Schreiber</t>
  </si>
  <si>
    <t>331800010285</t>
  </si>
  <si>
    <t>I.S. 285 Meyer Levin</t>
  </si>
  <si>
    <t>331800010366</t>
  </si>
  <si>
    <t>The Science and Medicine Middle School</t>
  </si>
  <si>
    <t>331800010581</t>
  </si>
  <si>
    <t>East Flatbush Community Research School</t>
  </si>
  <si>
    <t>331800010588</t>
  </si>
  <si>
    <t>Middle School for Art and Philosophy</t>
  </si>
  <si>
    <t>331800010763</t>
  </si>
  <si>
    <t>Brooklyn Science and Engineering Academy</t>
  </si>
  <si>
    <t>331800011563</t>
  </si>
  <si>
    <t>It Takes a Village Academy</t>
  </si>
  <si>
    <t>331800011566</t>
  </si>
  <si>
    <t>Brooklyn Generation School</t>
  </si>
  <si>
    <t>331800011567</t>
  </si>
  <si>
    <t>Brooklyn Theatre Arts High School</t>
  </si>
  <si>
    <t>331800011569</t>
  </si>
  <si>
    <t>Kurt Hahn Expeditionary Learning School</t>
  </si>
  <si>
    <t>331800011576</t>
  </si>
  <si>
    <t>Victory Collegiate High School</t>
  </si>
  <si>
    <t>331800011578</t>
  </si>
  <si>
    <t>Brooklyn Bridge Academy</t>
  </si>
  <si>
    <t>331800011617</t>
  </si>
  <si>
    <t>High School for Innovation in Advertising and Media</t>
  </si>
  <si>
    <t>331800011629</t>
  </si>
  <si>
    <t>Cultural Academy for the Arts and Sciences</t>
  </si>
  <si>
    <t>331800011633</t>
  </si>
  <si>
    <t>High School for Medical Professions</t>
  </si>
  <si>
    <t>331800011635</t>
  </si>
  <si>
    <t>Olympus Academy</t>
  </si>
  <si>
    <t>331800011637</t>
  </si>
  <si>
    <t>Academy for Conservation and the Environment</t>
  </si>
  <si>
    <t>331800011642</t>
  </si>
  <si>
    <t>Urban Action Academy</t>
  </si>
  <si>
    <t>331800011673</t>
  </si>
  <si>
    <t>East Brooklyn Community High School</t>
  </si>
  <si>
    <t>331900010007</t>
  </si>
  <si>
    <t>P.S. 007 Abraham Lincoln</t>
  </si>
  <si>
    <t>331900010013</t>
  </si>
  <si>
    <t>P.S. 013 Roberto Clemente</t>
  </si>
  <si>
    <t>331900010065</t>
  </si>
  <si>
    <t>P.S. 065</t>
  </si>
  <si>
    <t>331900010089</t>
  </si>
  <si>
    <t>P.S. 089 Cypress Hills</t>
  </si>
  <si>
    <t>331900010108</t>
  </si>
  <si>
    <t>P.S. 108 Sal Abbracciamento</t>
  </si>
  <si>
    <t>331900010149</t>
  </si>
  <si>
    <t>P.S. 149 Danny Kaye</t>
  </si>
  <si>
    <t>331900010158</t>
  </si>
  <si>
    <t>P.S. 158 Warwick</t>
  </si>
  <si>
    <t>331900010159</t>
  </si>
  <si>
    <t>P.S. 159 Isaac Pitkin</t>
  </si>
  <si>
    <t>331900010171</t>
  </si>
  <si>
    <t>I.S. 171 Abraham Lincoln</t>
  </si>
  <si>
    <t>331900010190</t>
  </si>
  <si>
    <t>P.S. 190 Sheffield</t>
  </si>
  <si>
    <t>331900010202</t>
  </si>
  <si>
    <t>P.S. 202 Ernest S. Jenkyns</t>
  </si>
  <si>
    <t>331900010213</t>
  </si>
  <si>
    <t>P.S. 213 New Lots</t>
  </si>
  <si>
    <t>331900010214</t>
  </si>
  <si>
    <t>P.S. 214 Michael Friedsam</t>
  </si>
  <si>
    <t>331900010218</t>
  </si>
  <si>
    <t>J.H.S. 218 James P. Sinnott</t>
  </si>
  <si>
    <t>331900010224</t>
  </si>
  <si>
    <t>P.S. 224 Hale A. Woodruff</t>
  </si>
  <si>
    <t>331900010273</t>
  </si>
  <si>
    <t>P.S. 273 Wortman</t>
  </si>
  <si>
    <t>331900010290</t>
  </si>
  <si>
    <t>P.S. 290 Juan Morel Campos</t>
  </si>
  <si>
    <t>331900010292</t>
  </si>
  <si>
    <t>J.H.S. 292 Margaret S. Douglas</t>
  </si>
  <si>
    <t>331900010306</t>
  </si>
  <si>
    <t>P.S. 306 Ethan Allen</t>
  </si>
  <si>
    <t>331900010325</t>
  </si>
  <si>
    <t>The Fresh Creek School</t>
  </si>
  <si>
    <t>331900010328</t>
  </si>
  <si>
    <t>P.S. 328 Phyllis Wheatley</t>
  </si>
  <si>
    <t>331900010345</t>
  </si>
  <si>
    <t>P.S. 345 Patrolman Robert Bolden</t>
  </si>
  <si>
    <t>331900010346</t>
  </si>
  <si>
    <t>P.S. 346 Abe Stark</t>
  </si>
  <si>
    <t>331900010364</t>
  </si>
  <si>
    <t>I.S. 364 Gateway</t>
  </si>
  <si>
    <t>331900010452</t>
  </si>
  <si>
    <t>Frederick Douglass Academy VIII Middle School</t>
  </si>
  <si>
    <t>331900010557</t>
  </si>
  <si>
    <t>Brooklyn Gardens Elementary School</t>
  </si>
  <si>
    <t>331900010654</t>
  </si>
  <si>
    <t>Van Siclen Community Middle School</t>
  </si>
  <si>
    <t>331900010661</t>
  </si>
  <si>
    <t>Vista Academy</t>
  </si>
  <si>
    <t>331900010662</t>
  </si>
  <si>
    <t>Liberty Avenue Middle School</t>
  </si>
  <si>
    <t>331900010663</t>
  </si>
  <si>
    <t>School of the Future Brooklyn</t>
  </si>
  <si>
    <t>331900010677</t>
  </si>
  <si>
    <t>East New York Elementary School of Excellence</t>
  </si>
  <si>
    <t>331900010678</t>
  </si>
  <si>
    <t>East New York Middle School of Excellence</t>
  </si>
  <si>
    <t>331900010760</t>
  </si>
  <si>
    <t>Highland Park Community School</t>
  </si>
  <si>
    <t>331900010907</t>
  </si>
  <si>
    <t>M.S. 907</t>
  </si>
  <si>
    <t>331900011404</t>
  </si>
  <si>
    <t>Academy for Young Writers</t>
  </si>
  <si>
    <t>331900011409</t>
  </si>
  <si>
    <t>East New York Family Academy</t>
  </si>
  <si>
    <t>331900011422</t>
  </si>
  <si>
    <t>Spring Creek Community School</t>
  </si>
  <si>
    <t>331900011502</t>
  </si>
  <si>
    <t>FDNY - Captain Vernon A. Richard High School for Fire and Life Safety</t>
  </si>
  <si>
    <t>331900011504</t>
  </si>
  <si>
    <t>High School for Civil Rights</t>
  </si>
  <si>
    <t>331900011507</t>
  </si>
  <si>
    <t>Performing Arts and Technology High School</t>
  </si>
  <si>
    <t>331900011510</t>
  </si>
  <si>
    <t>World Academy for Total Community Health High School</t>
  </si>
  <si>
    <t>331900011583</t>
  </si>
  <si>
    <t>Multicultural High School</t>
  </si>
  <si>
    <t>331900011615</t>
  </si>
  <si>
    <t>Transit Tech Career and Technical Education High School</t>
  </si>
  <si>
    <t>331900011618</t>
  </si>
  <si>
    <t>Academy of Innovative Technology</t>
  </si>
  <si>
    <t>331900011639</t>
  </si>
  <si>
    <t>Brooklyn Lab School</t>
  </si>
  <si>
    <t>331900011659</t>
  </si>
  <si>
    <t>Cypress Hills Collegiate Preparatory School</t>
  </si>
  <si>
    <t>331900011660</t>
  </si>
  <si>
    <t>W. H. Maxwell Career and Technical Education High School</t>
  </si>
  <si>
    <t>331900011683</t>
  </si>
  <si>
    <t>The School for Classics: An Academy of Thinkers, Writers and Performers</t>
  </si>
  <si>
    <t>331900011764</t>
  </si>
  <si>
    <t>The Urban Assembly School for Collaborative Healthcare</t>
  </si>
  <si>
    <t>332000010030</t>
  </si>
  <si>
    <t>P.S./I.S. 30 Mary White Ovington</t>
  </si>
  <si>
    <t>332000010048</t>
  </si>
  <si>
    <t>P.S. 048 Mapleton</t>
  </si>
  <si>
    <t>332000010062</t>
  </si>
  <si>
    <t>J.H.S. 062 Ditmas</t>
  </si>
  <si>
    <t>332000010069</t>
  </si>
  <si>
    <t>P.S. 69 Vincent D. Grippo School</t>
  </si>
  <si>
    <t>332000010102</t>
  </si>
  <si>
    <t>P.S. 102 The Bayview</t>
  </si>
  <si>
    <t>332000010104</t>
  </si>
  <si>
    <t>P.S./I.S. 104 The Fort Hamilton School</t>
  </si>
  <si>
    <t>332000010105</t>
  </si>
  <si>
    <t>P.S. 105 The Blythebourne</t>
  </si>
  <si>
    <t>332000010112</t>
  </si>
  <si>
    <t>P.S. 112 Lefferts Park</t>
  </si>
  <si>
    <t>332000010127</t>
  </si>
  <si>
    <t>P.S. 127 McKinley Park</t>
  </si>
  <si>
    <t>332000010160</t>
  </si>
  <si>
    <t>P.S. 160 William T. Sampson</t>
  </si>
  <si>
    <t>332000010163</t>
  </si>
  <si>
    <t>P.S. 163 Bath Beach</t>
  </si>
  <si>
    <t>332000010164</t>
  </si>
  <si>
    <t>P.S. 164 Caesar Rodney</t>
  </si>
  <si>
    <t>332000010170</t>
  </si>
  <si>
    <t>Ralph A. Fabrizio School</t>
  </si>
  <si>
    <t>332000010176</t>
  </si>
  <si>
    <t>P.S. 176 Ovington</t>
  </si>
  <si>
    <t>332000010179</t>
  </si>
  <si>
    <t>P.S. 179 Kensington</t>
  </si>
  <si>
    <t>332000010180</t>
  </si>
  <si>
    <t>The Seeall Academy</t>
  </si>
  <si>
    <t>332000010185</t>
  </si>
  <si>
    <t>P.S. 185 Walter Kassenbrock</t>
  </si>
  <si>
    <t>332000010186</t>
  </si>
  <si>
    <t>P.S. 186 Dr. Irving A Gladstone</t>
  </si>
  <si>
    <t>332000010187</t>
  </si>
  <si>
    <t>The Christa McAuliffe School\I.S. 187</t>
  </si>
  <si>
    <t>332000010192</t>
  </si>
  <si>
    <t>P.S. 192 - The Magnet School for Math and Science Inquiry</t>
  </si>
  <si>
    <t>332000010200</t>
  </si>
  <si>
    <t>P.S. 200 Benson School</t>
  </si>
  <si>
    <t>332000010201</t>
  </si>
  <si>
    <t>J.H.S. 201 The Dyker Heights</t>
  </si>
  <si>
    <t>332000010204</t>
  </si>
  <si>
    <t>P.S. 204 Vince Lombardi</t>
  </si>
  <si>
    <t>332000010205</t>
  </si>
  <si>
    <t>P.S. 205 Clarion</t>
  </si>
  <si>
    <t>332000010220</t>
  </si>
  <si>
    <t>J.H.S. 220 John J. Pershing</t>
  </si>
  <si>
    <t>332000010223</t>
  </si>
  <si>
    <t>J.H.S. 223 The Montauk</t>
  </si>
  <si>
    <t>332000010227</t>
  </si>
  <si>
    <t>J.H.S. 227 Edward B. Shallow</t>
  </si>
  <si>
    <t>332000010229</t>
  </si>
  <si>
    <t>P.S. 229 Dyker</t>
  </si>
  <si>
    <t>332000010247</t>
  </si>
  <si>
    <t>P.S. 247 Brooklyn</t>
  </si>
  <si>
    <t>332000010259</t>
  </si>
  <si>
    <t>J.H.S. 259 William McKinley</t>
  </si>
  <si>
    <t>332000010264</t>
  </si>
  <si>
    <t>P.S. 264 Bay Ridge Elementary School for the Arts</t>
  </si>
  <si>
    <t>332000010310</t>
  </si>
  <si>
    <t>The School for Future Leaders</t>
  </si>
  <si>
    <t>332000010503</t>
  </si>
  <si>
    <t>P.S. 503: The School of Discovery</t>
  </si>
  <si>
    <t>332000010506</t>
  </si>
  <si>
    <t>P.S. 506: The School of Journalism &amp; Technology</t>
  </si>
  <si>
    <t>332000010682</t>
  </si>
  <si>
    <t>The Academy of Talented Scholars</t>
  </si>
  <si>
    <t>332000010686</t>
  </si>
  <si>
    <t>Brooklyn School of Inquiry</t>
  </si>
  <si>
    <t>332000010748</t>
  </si>
  <si>
    <t>P.S. 748 Brooklyn School for Global Scholars</t>
  </si>
  <si>
    <t>332000010971</t>
  </si>
  <si>
    <t>School of Math, Science, and Healthy Living</t>
  </si>
  <si>
    <t>332000011445</t>
  </si>
  <si>
    <t>New Utrecht High School</t>
  </si>
  <si>
    <t>332000011485</t>
  </si>
  <si>
    <t>High School of Telecommunication Arts and Technology</t>
  </si>
  <si>
    <t>332000011490</t>
  </si>
  <si>
    <t>Fort Hamilton High School</t>
  </si>
  <si>
    <t>332000011505</t>
  </si>
  <si>
    <t>Franklin Delano Roosevelt High School</t>
  </si>
  <si>
    <t>332000011609</t>
  </si>
  <si>
    <t>Urban Assembly School for Criminal Justice</t>
  </si>
  <si>
    <t>332100010090</t>
  </si>
  <si>
    <t>P.S. 90 Edna Cohen School</t>
  </si>
  <si>
    <t>332100010095</t>
  </si>
  <si>
    <t>P.S. 095 The Gravesend</t>
  </si>
  <si>
    <t>332100010096</t>
  </si>
  <si>
    <t>I.S. 096 Seth Low</t>
  </si>
  <si>
    <t>332100010097</t>
  </si>
  <si>
    <t>P.S. 97 The Highlawn</t>
  </si>
  <si>
    <t>332100010098</t>
  </si>
  <si>
    <t>I.S. 98 Bay Academy</t>
  </si>
  <si>
    <t>332100010099</t>
  </si>
  <si>
    <t>P.S. 099 Isaac Asimov</t>
  </si>
  <si>
    <t>332100010100</t>
  </si>
  <si>
    <t>P.S. 100 The Coney Island School</t>
  </si>
  <si>
    <t>332100010101</t>
  </si>
  <si>
    <t>P.S. 101 The Verrazano</t>
  </si>
  <si>
    <t>332100010121</t>
  </si>
  <si>
    <t>P.S. 121 Nelson A. Rockefeller</t>
  </si>
  <si>
    <t>332100010128</t>
  </si>
  <si>
    <t>P.S. 128 Bensonhurst</t>
  </si>
  <si>
    <t>332100010153</t>
  </si>
  <si>
    <t>P.S. 153 Homecrest</t>
  </si>
  <si>
    <t>332100010177</t>
  </si>
  <si>
    <t>P.S. 177 The Marlboro</t>
  </si>
  <si>
    <t>332100010188</t>
  </si>
  <si>
    <t>P.S. 188 Michael E. Berdy</t>
  </si>
  <si>
    <t>332100010199</t>
  </si>
  <si>
    <t>P.S. 199 Frederick Wachtel</t>
  </si>
  <si>
    <t>332100010209</t>
  </si>
  <si>
    <t>P.S. 209 Margaret Mead</t>
  </si>
  <si>
    <t>332100010212</t>
  </si>
  <si>
    <t>P.S. 212 Lady Deborah Moody</t>
  </si>
  <si>
    <t>332100010215</t>
  </si>
  <si>
    <t>P.S. 215 Morris H. Weiss</t>
  </si>
  <si>
    <t>332100010216</t>
  </si>
  <si>
    <t>P.S. 216 Arturo Toscanini</t>
  </si>
  <si>
    <t>332100010225</t>
  </si>
  <si>
    <t>P.S. K225 - The Eileen E. Zaglin</t>
  </si>
  <si>
    <t>332100010226</t>
  </si>
  <si>
    <t>P.S. 226 Alfred De B.Mason</t>
  </si>
  <si>
    <t>332100010228</t>
  </si>
  <si>
    <t>I.S. 228 David A. Boody</t>
  </si>
  <si>
    <t>332100010238</t>
  </si>
  <si>
    <t>P.S. 238 Anne Sullivan</t>
  </si>
  <si>
    <t>332100010239</t>
  </si>
  <si>
    <t>Mark Twain I.S. 239 for the Gifted &amp; Talented</t>
  </si>
  <si>
    <t>332100010253</t>
  </si>
  <si>
    <t>P.S. 253</t>
  </si>
  <si>
    <t>332100010281</t>
  </si>
  <si>
    <t>I.S. 281 Joseph B Cavallaro</t>
  </si>
  <si>
    <t>332100010288</t>
  </si>
  <si>
    <t>P.S. 288 The Shirley Tanyhill</t>
  </si>
  <si>
    <t>332100010303</t>
  </si>
  <si>
    <t>I.S. 303 Herbert S. Eisenberg</t>
  </si>
  <si>
    <t>332100010329</t>
  </si>
  <si>
    <t>P.S. 329 Surfside</t>
  </si>
  <si>
    <t>332100011337</t>
  </si>
  <si>
    <t>International High School at Lafayette</t>
  </si>
  <si>
    <t>332100011344</t>
  </si>
  <si>
    <t>Rachel Carson High School for Coastal Studies</t>
  </si>
  <si>
    <t>332100011348</t>
  </si>
  <si>
    <t>High School of Sports Management</t>
  </si>
  <si>
    <t>332100011410</t>
  </si>
  <si>
    <t>Abraham Lincoln High School</t>
  </si>
  <si>
    <t>332100011468</t>
  </si>
  <si>
    <t>Kingsborough Early College School</t>
  </si>
  <si>
    <t>332100011525</t>
  </si>
  <si>
    <t>Edward R. Murrow High School</t>
  </si>
  <si>
    <t>332100011540</t>
  </si>
  <si>
    <t>John Dewey High School</t>
  </si>
  <si>
    <t>332100011559</t>
  </si>
  <si>
    <t>Life Academy High School for Film and Music</t>
  </si>
  <si>
    <t>332100011572</t>
  </si>
  <si>
    <t>Expeditionary Learning School for Community Leaders</t>
  </si>
  <si>
    <t>332100011620</t>
  </si>
  <si>
    <t>William E. Grady Career and Technical Education High School</t>
  </si>
  <si>
    <t>332100011690</t>
  </si>
  <si>
    <t>Brooklyn Studio Secondary School</t>
  </si>
  <si>
    <t>332100011728</t>
  </si>
  <si>
    <t>Liberation Diploma Plus</t>
  </si>
  <si>
    <t>332200010014</t>
  </si>
  <si>
    <t>J.H.S. 014 Shell Bank</t>
  </si>
  <si>
    <t>332200010052</t>
  </si>
  <si>
    <t>P.S. 052 Sheepshead Bay</t>
  </si>
  <si>
    <t>332200010078</t>
  </si>
  <si>
    <t>J.H.S. 078 Roy H. Mann</t>
  </si>
  <si>
    <t>332200010109</t>
  </si>
  <si>
    <t>P.S. 109</t>
  </si>
  <si>
    <t>332200010119</t>
  </si>
  <si>
    <t>P.S. 119 Amersfort</t>
  </si>
  <si>
    <t>332200010134</t>
  </si>
  <si>
    <t>P.S. K134</t>
  </si>
  <si>
    <t>332200010139</t>
  </si>
  <si>
    <t>P.S. 139 Alexine A. Fenty</t>
  </si>
  <si>
    <t>332200010152</t>
  </si>
  <si>
    <t>School of Science &amp; Technology</t>
  </si>
  <si>
    <t>332200010193</t>
  </si>
  <si>
    <t>P.S. 193 Gil Hodges</t>
  </si>
  <si>
    <t>332200010194</t>
  </si>
  <si>
    <t>P.S. 194 Raoul Wallenberg</t>
  </si>
  <si>
    <t>332200010195</t>
  </si>
  <si>
    <t>P.S. 195 Manhattan Beach</t>
  </si>
  <si>
    <t>332200010197</t>
  </si>
  <si>
    <t>P.S. 197 - The Kings Highway Academy</t>
  </si>
  <si>
    <t>332200010198</t>
  </si>
  <si>
    <t>P.S. 198 Brooklyn</t>
  </si>
  <si>
    <t>332200010203</t>
  </si>
  <si>
    <t>P.S. 203 Floyd Bennett School</t>
  </si>
  <si>
    <t>332200010206</t>
  </si>
  <si>
    <t>P.S. 206 Joseph F Lamb</t>
  </si>
  <si>
    <t>332200010207</t>
  </si>
  <si>
    <t>P.S. 207 Elizabeth G. Leary</t>
  </si>
  <si>
    <t>332200010217</t>
  </si>
  <si>
    <t>P.S. 217 Colonel David Marcus School</t>
  </si>
  <si>
    <t>332200010222</t>
  </si>
  <si>
    <t>P.S. 222 Katherine R. Snyder</t>
  </si>
  <si>
    <t>332200010234</t>
  </si>
  <si>
    <t>J.H.S. 234 Arthur W. Cunningham</t>
  </si>
  <si>
    <t>332200010236</t>
  </si>
  <si>
    <t>P.S. 236 Mill Basin</t>
  </si>
  <si>
    <t>332200010240</t>
  </si>
  <si>
    <t>Andries Hudde</t>
  </si>
  <si>
    <t>332200010245</t>
  </si>
  <si>
    <t>P.S. 245</t>
  </si>
  <si>
    <t>332200010251</t>
  </si>
  <si>
    <t>P.S. 251 Paerdegat</t>
  </si>
  <si>
    <t>332200010254</t>
  </si>
  <si>
    <t>P.S. 254 Dag Hammarskjold</t>
  </si>
  <si>
    <t>332200010255</t>
  </si>
  <si>
    <t>P.S. 255 Barbara Reing School</t>
  </si>
  <si>
    <t>332200010277</t>
  </si>
  <si>
    <t>P.S. 277 Gerritsen Beach</t>
  </si>
  <si>
    <t>332200010278</t>
  </si>
  <si>
    <t>J.H.S. 278 Marine Park</t>
  </si>
  <si>
    <t>332200010312</t>
  </si>
  <si>
    <t>P.S. 312 Bergen Beach</t>
  </si>
  <si>
    <t>332200010315</t>
  </si>
  <si>
    <t>P.S. K315</t>
  </si>
  <si>
    <t>332200010326</t>
  </si>
  <si>
    <t>P.S. 326</t>
  </si>
  <si>
    <t>332200010361</t>
  </si>
  <si>
    <t>P.S. 361 East Flatbush Early Childhood School</t>
  </si>
  <si>
    <t>332200010381</t>
  </si>
  <si>
    <t>I. S. 381</t>
  </si>
  <si>
    <t>332200010889</t>
  </si>
  <si>
    <t>P.S. 889</t>
  </si>
  <si>
    <t>332200010890</t>
  </si>
  <si>
    <t>M.S. 890</t>
  </si>
  <si>
    <t>332200011405</t>
  </si>
  <si>
    <t>Midwood High School</t>
  </si>
  <si>
    <t>332200011425</t>
  </si>
  <si>
    <t>James Madison High School</t>
  </si>
  <si>
    <t>332200011535</t>
  </si>
  <si>
    <t>Leon M. Goldstein High School for the Sciences</t>
  </si>
  <si>
    <t>332200011555</t>
  </si>
  <si>
    <t>Brooklyn College Academy</t>
  </si>
  <si>
    <t>332200011611</t>
  </si>
  <si>
    <t>Origins High School</t>
  </si>
  <si>
    <t>332200011630</t>
  </si>
  <si>
    <t>Professional Pathways High School</t>
  </si>
  <si>
    <t>332300010041</t>
  </si>
  <si>
    <t>P.S. 041 Francis White</t>
  </si>
  <si>
    <t>332300010137</t>
  </si>
  <si>
    <t>P.S./I.S. 137 Rachel Jean Mitchell</t>
  </si>
  <si>
    <t>332300010150</t>
  </si>
  <si>
    <t>P.S. 150 Christopher</t>
  </si>
  <si>
    <t>332300010155</t>
  </si>
  <si>
    <t>P.S./ I.S. 155 Nicholas Herkimer</t>
  </si>
  <si>
    <t>332300010156</t>
  </si>
  <si>
    <t>P.S. 156 Waverly</t>
  </si>
  <si>
    <t>332300010165</t>
  </si>
  <si>
    <t>P.S. 165 Ida Posner</t>
  </si>
  <si>
    <t>332300010178</t>
  </si>
  <si>
    <t>P.S. 178 Saint Clair McKelway</t>
  </si>
  <si>
    <t>332300010184</t>
  </si>
  <si>
    <t>P.S. 184 Newport</t>
  </si>
  <si>
    <t>332300010284</t>
  </si>
  <si>
    <t>The Gregory Jocko Jackson School of Sports, Art, and Technology</t>
  </si>
  <si>
    <t>332300010298</t>
  </si>
  <si>
    <t>P.S. 298 Dr. Betty Shabazz</t>
  </si>
  <si>
    <t>332300010323</t>
  </si>
  <si>
    <t>P.S./I.S. 323</t>
  </si>
  <si>
    <t>332300010327</t>
  </si>
  <si>
    <t>P.S. 327 Dr. Rose B. English</t>
  </si>
  <si>
    <t>332300010363</t>
  </si>
  <si>
    <t>Brownsville Collaborative Middle School</t>
  </si>
  <si>
    <t>332300010392</t>
  </si>
  <si>
    <t>I.S. 392</t>
  </si>
  <si>
    <t>332300010401</t>
  </si>
  <si>
    <t>Christopher Avenue Community School</t>
  </si>
  <si>
    <t>332300010446</t>
  </si>
  <si>
    <t>Riverdale Avenue Community School</t>
  </si>
  <si>
    <t>332300010514</t>
  </si>
  <si>
    <t>Frederick Douglass Academy VII High School</t>
  </si>
  <si>
    <t>332300010518</t>
  </si>
  <si>
    <t>KAPPA V (Knowledge and Power Preparatory Academy)</t>
  </si>
  <si>
    <t>332300010522</t>
  </si>
  <si>
    <t>Mott Hall IV</t>
  </si>
  <si>
    <t>332300010599</t>
  </si>
  <si>
    <t>Brooklyn Landmark Elementary School</t>
  </si>
  <si>
    <t>332300010664</t>
  </si>
  <si>
    <t>Brooklyn Environmental Exploration School (BEES)</t>
  </si>
  <si>
    <t>332300010668</t>
  </si>
  <si>
    <t>Riverdale Avenue Middle School</t>
  </si>
  <si>
    <t>332300010671</t>
  </si>
  <si>
    <t>Mott Hall Bridges Academy</t>
  </si>
  <si>
    <t>332300011493</t>
  </si>
  <si>
    <t>Brooklyn Collegiate: A College Board School</t>
  </si>
  <si>
    <t>332300011643</t>
  </si>
  <si>
    <t>Brooklyn Democracy Academy</t>
  </si>
  <si>
    <t>332300011644</t>
  </si>
  <si>
    <t>Eagle Academy for Young Men II</t>
  </si>
  <si>
    <t>332300011646</t>
  </si>
  <si>
    <t>Aspirations Diploma Plus High School</t>
  </si>
  <si>
    <t>332300011647</t>
  </si>
  <si>
    <t>Metropolitan Diploma Plus High School</t>
  </si>
  <si>
    <t>332300011697</t>
  </si>
  <si>
    <t>Teachers Preparatory High School</t>
  </si>
  <si>
    <t>333200010045</t>
  </si>
  <si>
    <t>P.S./I.S. 045 Horace E. Greene</t>
  </si>
  <si>
    <t>333200010075</t>
  </si>
  <si>
    <t>P.S. 075 Mayda Cortiella</t>
  </si>
  <si>
    <t>333200010086</t>
  </si>
  <si>
    <t>P.S. 086 The Irvington</t>
  </si>
  <si>
    <t>333200010106</t>
  </si>
  <si>
    <t>P.S. 106 Edward Everett Hale</t>
  </si>
  <si>
    <t>333200010116</t>
  </si>
  <si>
    <t>P.S. 116 Elizabeth L Farrell</t>
  </si>
  <si>
    <t>333200010123</t>
  </si>
  <si>
    <t>P.S. 123 Suydam</t>
  </si>
  <si>
    <t>333200010145</t>
  </si>
  <si>
    <t>P.S. 145 Andrew Jackson</t>
  </si>
  <si>
    <t>333200010151</t>
  </si>
  <si>
    <t>P.S. 151 Lyndon B. Johnson</t>
  </si>
  <si>
    <t>333200010162</t>
  </si>
  <si>
    <t>J.H.S. 162 The Willoughby</t>
  </si>
  <si>
    <t>333200010274</t>
  </si>
  <si>
    <t>P.S. 274 Kosciusko</t>
  </si>
  <si>
    <t>333200010291</t>
  </si>
  <si>
    <t>J.H.S. 291 Roland Hayes</t>
  </si>
  <si>
    <t>333200010299</t>
  </si>
  <si>
    <t>P.S. 299 Thomas Warren Field</t>
  </si>
  <si>
    <t>333200010347</t>
  </si>
  <si>
    <t>I.S. 347 School of Humanities</t>
  </si>
  <si>
    <t>333200010349</t>
  </si>
  <si>
    <t>I.S. 349 Math, Science &amp; Tech.</t>
  </si>
  <si>
    <t>333200010376</t>
  </si>
  <si>
    <t>P.S. 376</t>
  </si>
  <si>
    <t>333200010377</t>
  </si>
  <si>
    <t>P.S. 377 Alejandrina B. De Gautier</t>
  </si>
  <si>
    <t>333200010383</t>
  </si>
  <si>
    <t>J.H.S. 383 Philippa Schuyler</t>
  </si>
  <si>
    <t>333200010384</t>
  </si>
  <si>
    <t>P.S. /I.S. 384 Frances E. Carter</t>
  </si>
  <si>
    <t>333200010562</t>
  </si>
  <si>
    <t>Evergreen Middle School for Urban Exploration</t>
  </si>
  <si>
    <t>333200010564</t>
  </si>
  <si>
    <t>Bushwick Community High School</t>
  </si>
  <si>
    <t>333200011168</t>
  </si>
  <si>
    <t>The Brooklyn School for Math and Research</t>
  </si>
  <si>
    <t>333200011403</t>
  </si>
  <si>
    <t>Academy for Environmental Leadership</t>
  </si>
  <si>
    <t>333200011545</t>
  </si>
  <si>
    <t>EBC High School for Public Service - Bushwick</t>
  </si>
  <si>
    <t>333200011549</t>
  </si>
  <si>
    <t>The Brooklyn School for Social Justice</t>
  </si>
  <si>
    <t>333200011552</t>
  </si>
  <si>
    <t>The Academy of Urban Planning and Engineering</t>
  </si>
  <si>
    <t>333200011554</t>
  </si>
  <si>
    <t>All City Leadership Secondary School</t>
  </si>
  <si>
    <t>333200011556</t>
  </si>
  <si>
    <t>Bushwick Leaders High School for Academic Excellence</t>
  </si>
  <si>
    <t>342400010005</t>
  </si>
  <si>
    <t>I.S. 5 - The Walter Crowley Intermediate School</t>
  </si>
  <si>
    <t>342400010007</t>
  </si>
  <si>
    <t>P.S. 007 Louis F. Simeone</t>
  </si>
  <si>
    <t>342400010012</t>
  </si>
  <si>
    <t>P.S. 012 James B. Colgate</t>
  </si>
  <si>
    <t>342400010013</t>
  </si>
  <si>
    <t>P.S. 013 Clement C. Moore</t>
  </si>
  <si>
    <t>342400010014</t>
  </si>
  <si>
    <t>P.S. 014 Fairview</t>
  </si>
  <si>
    <t>342400010016</t>
  </si>
  <si>
    <t>P.S. Q016 The Nancy Debenedittis School</t>
  </si>
  <si>
    <t>342400010019</t>
  </si>
  <si>
    <t>P.S. 019 Marino Jeantet</t>
  </si>
  <si>
    <t>342400010028</t>
  </si>
  <si>
    <t>P.S. 28 - The Thomas Emanuel Early Childhood Center</t>
  </si>
  <si>
    <t>342400010049</t>
  </si>
  <si>
    <t>P.S. 049 Dorothy Bonawit Kole</t>
  </si>
  <si>
    <t>342400010058</t>
  </si>
  <si>
    <t>P.S. 58 - The School of Heroes</t>
  </si>
  <si>
    <t>342400010061</t>
  </si>
  <si>
    <t>I.S. 061 Leonardo Da Vinci</t>
  </si>
  <si>
    <t>342400010068</t>
  </si>
  <si>
    <t>P.S. 068 Cambridge</t>
  </si>
  <si>
    <t>342400010071</t>
  </si>
  <si>
    <t>P.S. 071 Forest</t>
  </si>
  <si>
    <t>342400010073</t>
  </si>
  <si>
    <t>I.S. 73 - The Frank Sansivieri Intermediate School</t>
  </si>
  <si>
    <t>342400010077</t>
  </si>
  <si>
    <t>I.S. 077</t>
  </si>
  <si>
    <t>342400010081</t>
  </si>
  <si>
    <t>P.S. 81Q Jean Paul Richter</t>
  </si>
  <si>
    <t>342400010087</t>
  </si>
  <si>
    <t>P.S./I.S. 087 Middle Village</t>
  </si>
  <si>
    <t>342400010088</t>
  </si>
  <si>
    <t>P.S. 088 Seneca</t>
  </si>
  <si>
    <t>342400010089</t>
  </si>
  <si>
    <t>P.S. 089 Elmhurst</t>
  </si>
  <si>
    <t>342400010091</t>
  </si>
  <si>
    <t>P.S. 091 Richard Arkwright</t>
  </si>
  <si>
    <t>342400010093</t>
  </si>
  <si>
    <t>I.S. 093 Ridgewood</t>
  </si>
  <si>
    <t>342400010102</t>
  </si>
  <si>
    <t>P.S. 102 Bayview</t>
  </si>
  <si>
    <t>342400010110</t>
  </si>
  <si>
    <t>P.S. 110</t>
  </si>
  <si>
    <t>342400010113</t>
  </si>
  <si>
    <t>P.S./I.S. 113 Anthony J. Pranzo</t>
  </si>
  <si>
    <t>342400010119</t>
  </si>
  <si>
    <t>I.S. 119 The Glendale</t>
  </si>
  <si>
    <t>342400010125</t>
  </si>
  <si>
    <t>I.S. 125 Thom J. McCann Woodside</t>
  </si>
  <si>
    <t>342400010128</t>
  </si>
  <si>
    <t>P.S. 128 The Lorraine Tuzzo, Juniper Valley Elementary School</t>
  </si>
  <si>
    <t>342400010143</t>
  </si>
  <si>
    <t>P.S. 143 Louis Armstrong</t>
  </si>
  <si>
    <t>342400010153</t>
  </si>
  <si>
    <t>P.S. 153 Maspeth Elem</t>
  </si>
  <si>
    <t>342400010199</t>
  </si>
  <si>
    <t>P.S. 199 Maurice A. Fitzgerald</t>
  </si>
  <si>
    <t>342400010211</t>
  </si>
  <si>
    <t>Elm Tree Elementary School</t>
  </si>
  <si>
    <t>342400010229</t>
  </si>
  <si>
    <t>P.S. 229 Emanuel Kaplan</t>
  </si>
  <si>
    <t>342400010239</t>
  </si>
  <si>
    <t>P.S. 239</t>
  </si>
  <si>
    <t>342400010290</t>
  </si>
  <si>
    <t>A.C.E. Academy for Scholars at the Geraldine Ferraro Campus</t>
  </si>
  <si>
    <t>342400010305</t>
  </si>
  <si>
    <t>Learners and Leaders</t>
  </si>
  <si>
    <t>342400010307</t>
  </si>
  <si>
    <t>Pioneer Academy</t>
  </si>
  <si>
    <t>342400010311</t>
  </si>
  <si>
    <t>Corona Arts &amp; Sciences Academy</t>
  </si>
  <si>
    <t>342400010330</t>
  </si>
  <si>
    <t>P.S. 330</t>
  </si>
  <si>
    <t>342400010343</t>
  </si>
  <si>
    <t>The Children's Lab School</t>
  </si>
  <si>
    <t>342400011236</t>
  </si>
  <si>
    <t>International High School for Health Sciences</t>
  </si>
  <si>
    <t>342400011264</t>
  </si>
  <si>
    <t>Academy of Finance and Enterprise</t>
  </si>
  <si>
    <t>342400011267</t>
  </si>
  <si>
    <t>High School of Applied Communication</t>
  </si>
  <si>
    <t>342400011293</t>
  </si>
  <si>
    <t>Civic Leadership Academy</t>
  </si>
  <si>
    <t>342400011296</t>
  </si>
  <si>
    <t>Pan American International High School</t>
  </si>
  <si>
    <t>342400011299</t>
  </si>
  <si>
    <t>Bard High School Early College Queens</t>
  </si>
  <si>
    <t>342400011455</t>
  </si>
  <si>
    <t>Newtown High School</t>
  </si>
  <si>
    <t>342400011485</t>
  </si>
  <si>
    <t>Grover Cleveland High School</t>
  </si>
  <si>
    <t>342400011520</t>
  </si>
  <si>
    <t>Middle College High School at LaGuardia Community College</t>
  </si>
  <si>
    <t>342400011530</t>
  </si>
  <si>
    <t>International High School at LaGuardia Community College</t>
  </si>
  <si>
    <t>342400011550</t>
  </si>
  <si>
    <t>High School for Arts and Business</t>
  </si>
  <si>
    <t>342400011560</t>
  </si>
  <si>
    <t>Robert F. Wagner, Jr. Secondary School for Arts and Technology</t>
  </si>
  <si>
    <t>342400011585</t>
  </si>
  <si>
    <t>Maspeth High School</t>
  </si>
  <si>
    <t>342400011600</t>
  </si>
  <si>
    <t>Queens Vocational and Technical High School</t>
  </si>
  <si>
    <t>342400011610</t>
  </si>
  <si>
    <t>Aviation Career &amp; Technical Education High School</t>
  </si>
  <si>
    <t>342400011744</t>
  </si>
  <si>
    <t>Voyages Preparatory</t>
  </si>
  <si>
    <t>342500010020</t>
  </si>
  <si>
    <t>P.S. 020 John Bowne</t>
  </si>
  <si>
    <t>342500010021</t>
  </si>
  <si>
    <t>P.S. 021 Edward Hart</t>
  </si>
  <si>
    <t>342500010022</t>
  </si>
  <si>
    <t>P.S. 022 Thomas Jefferson</t>
  </si>
  <si>
    <t>342500010024</t>
  </si>
  <si>
    <t>P.S. 024 Andrew Jackson</t>
  </si>
  <si>
    <t>342500010025</t>
  </si>
  <si>
    <t>I.S. 025 Adrien Block</t>
  </si>
  <si>
    <t>342500010029</t>
  </si>
  <si>
    <t>P.S. 029 Queens</t>
  </si>
  <si>
    <t>342500010032</t>
  </si>
  <si>
    <t>P.S. 032 State Street</t>
  </si>
  <si>
    <t>342500010079</t>
  </si>
  <si>
    <t>P.S. 079 Francis Lewis</t>
  </si>
  <si>
    <t>342500010107</t>
  </si>
  <si>
    <t>P.S. 107 Thomas A Dooley</t>
  </si>
  <si>
    <t>342500010120</t>
  </si>
  <si>
    <t>P.S. 120 Queens</t>
  </si>
  <si>
    <t>342500010129</t>
  </si>
  <si>
    <t>P.S. 129 Patricia Larkin</t>
  </si>
  <si>
    <t>342500010130</t>
  </si>
  <si>
    <t>P.S. 130</t>
  </si>
  <si>
    <t>342500010154</t>
  </si>
  <si>
    <t>P.S. 154 Queens</t>
  </si>
  <si>
    <t>342500010163</t>
  </si>
  <si>
    <t>P.S. 163 Flushing Heights</t>
  </si>
  <si>
    <t>342500010164</t>
  </si>
  <si>
    <t>P.S. 164 Queens Valley</t>
  </si>
  <si>
    <t>342500010165</t>
  </si>
  <si>
    <t>P.S. 165 Edith K. Bergtraum</t>
  </si>
  <si>
    <t>342500010169</t>
  </si>
  <si>
    <t>P.S. 169 Bay Terrace</t>
  </si>
  <si>
    <t>342500010184</t>
  </si>
  <si>
    <t>P.S. 184 Flushing Manor</t>
  </si>
  <si>
    <t>342500010185</t>
  </si>
  <si>
    <t>J.H.S. 185 Edward Bleeker</t>
  </si>
  <si>
    <t>342500010189</t>
  </si>
  <si>
    <t>J.H.S. 189 Daniel Carter Beard</t>
  </si>
  <si>
    <t>342500010193</t>
  </si>
  <si>
    <t>P.S. 193 Alfred J. Kennedy</t>
  </si>
  <si>
    <t>342500010194</t>
  </si>
  <si>
    <t>J.H.S. 194 William Carr</t>
  </si>
  <si>
    <t>342500010200</t>
  </si>
  <si>
    <t>P.S./M.S. 200 - The Pomonok School &amp; STAR Academy</t>
  </si>
  <si>
    <t>342500010201</t>
  </si>
  <si>
    <t>P.S. 201 The Discovery School for Inquiry and Research</t>
  </si>
  <si>
    <t>342500010209</t>
  </si>
  <si>
    <t>P.S. 209 Clearview Gardens</t>
  </si>
  <si>
    <t>342500010214</t>
  </si>
  <si>
    <t>P.S. 214 Cadwallader Colden</t>
  </si>
  <si>
    <t>342500010219</t>
  </si>
  <si>
    <t>P.S. 219 Paul Klapper</t>
  </si>
  <si>
    <t>342500010237</t>
  </si>
  <si>
    <t>I.S. 237</t>
  </si>
  <si>
    <t>342500010242</t>
  </si>
  <si>
    <t>P.S. 242 Leonard P. Stavisky Early Childhood School</t>
  </si>
  <si>
    <t>342500010244</t>
  </si>
  <si>
    <t>The Active Learning Elementary School</t>
  </si>
  <si>
    <t>342500010250</t>
  </si>
  <si>
    <t>I.S. 250 The Robert F. Kennedy Community Middle School</t>
  </si>
  <si>
    <t>342500010294</t>
  </si>
  <si>
    <t>Bell Academy</t>
  </si>
  <si>
    <t>342500010379</t>
  </si>
  <si>
    <t>M.S. 379</t>
  </si>
  <si>
    <t>342500011240</t>
  </si>
  <si>
    <t>Veritas Academy</t>
  </si>
  <si>
    <t>342500011241</t>
  </si>
  <si>
    <t>Queens High School for Language Studies</t>
  </si>
  <si>
    <t>342500011252</t>
  </si>
  <si>
    <t>Queens School of Inquiry, The</t>
  </si>
  <si>
    <t>342500011263</t>
  </si>
  <si>
    <t>Flushing International High School</t>
  </si>
  <si>
    <t>342500011281</t>
  </si>
  <si>
    <t>East-West School of International Studies</t>
  </si>
  <si>
    <t>342500011285</t>
  </si>
  <si>
    <t>World Journalism Preparatory: A College Board School</t>
  </si>
  <si>
    <t>342500011425</t>
  </si>
  <si>
    <t>John Bowne High School</t>
  </si>
  <si>
    <t>342500011460</t>
  </si>
  <si>
    <t>Flushing High School</t>
  </si>
  <si>
    <t>342500011499</t>
  </si>
  <si>
    <t>The Queens College School for Math, Science and Technology</t>
  </si>
  <si>
    <t>342500011525</t>
  </si>
  <si>
    <t>Townsend Harris High School</t>
  </si>
  <si>
    <t>342500011540</t>
  </si>
  <si>
    <t>Queens Academy High School</t>
  </si>
  <si>
    <t>342500011670</t>
  </si>
  <si>
    <t>Robert F. Kennedy Community High School</t>
  </si>
  <si>
    <t>342500011792</t>
  </si>
  <si>
    <t>North Queens Community High School</t>
  </si>
  <si>
    <t>342600010018</t>
  </si>
  <si>
    <t>P.S. 018 Winchester</t>
  </si>
  <si>
    <t>342600010026</t>
  </si>
  <si>
    <t>P.S. 026 Rufus King</t>
  </si>
  <si>
    <t>342600010031</t>
  </si>
  <si>
    <t>P.S. 031 Bayside</t>
  </si>
  <si>
    <t>342600010041</t>
  </si>
  <si>
    <t>P.S. 041 Crocheron</t>
  </si>
  <si>
    <t>342600010046</t>
  </si>
  <si>
    <t>P.S. 046 Alley Pond</t>
  </si>
  <si>
    <t>342600010067</t>
  </si>
  <si>
    <t>J.H.S. 067 Louis Pasteur</t>
  </si>
  <si>
    <t>342600010074</t>
  </si>
  <si>
    <t>J.H.S. 074 Nathaniel Hawthorne</t>
  </si>
  <si>
    <t>342600010094</t>
  </si>
  <si>
    <t>P.S. 094 David D. Porter</t>
  </si>
  <si>
    <t>342600010098</t>
  </si>
  <si>
    <t>P.S. 098 The Douglaston School</t>
  </si>
  <si>
    <t>342600010115</t>
  </si>
  <si>
    <t>The James J. Ambrose School</t>
  </si>
  <si>
    <t>342600010133</t>
  </si>
  <si>
    <t>P.S. 133 Queens</t>
  </si>
  <si>
    <t>342600010158</t>
  </si>
  <si>
    <t>M.S. 158 Marie Curie</t>
  </si>
  <si>
    <t>342600010159</t>
  </si>
  <si>
    <t>P.S. 159</t>
  </si>
  <si>
    <t>342600010162</t>
  </si>
  <si>
    <t>P.S. 162 John Golden</t>
  </si>
  <si>
    <t>342600010172</t>
  </si>
  <si>
    <t>Irwin Altman Middle School 172</t>
  </si>
  <si>
    <t>342600010173</t>
  </si>
  <si>
    <t>P.S. 173 Fresh Meadows</t>
  </si>
  <si>
    <t>342600010178</t>
  </si>
  <si>
    <t>P.S./ IS 178 Holliswood</t>
  </si>
  <si>
    <t>342600010186</t>
  </si>
  <si>
    <t>P.S. 186 Castlewood</t>
  </si>
  <si>
    <t>342600010188</t>
  </si>
  <si>
    <t>P.S. 188 Kingsbury</t>
  </si>
  <si>
    <t>342600010191</t>
  </si>
  <si>
    <t>P.S. 191 Mayflower</t>
  </si>
  <si>
    <t>342600010203</t>
  </si>
  <si>
    <t>P.S. 203 Oakland Gardens</t>
  </si>
  <si>
    <t>342600010205</t>
  </si>
  <si>
    <t>P.S. 205 Alexander Graham Bell</t>
  </si>
  <si>
    <t>342600010213</t>
  </si>
  <si>
    <t>P.S. 213 The Carl Ullman School</t>
  </si>
  <si>
    <t>342600010216</t>
  </si>
  <si>
    <t>J.H.S. 216 George J. Ryan</t>
  </si>
  <si>
    <t>342600010221</t>
  </si>
  <si>
    <t>P.S. 221 The North Hills School</t>
  </si>
  <si>
    <t>342600010266</t>
  </si>
  <si>
    <t>P.S./I.S. 266</t>
  </si>
  <si>
    <t>342600010376</t>
  </si>
  <si>
    <t>342600011315</t>
  </si>
  <si>
    <t>Business Technology Early College High School</t>
  </si>
  <si>
    <t>342600011415</t>
  </si>
  <si>
    <t>Benjamin N. Cardozo High School</t>
  </si>
  <si>
    <t>342600011430</t>
  </si>
  <si>
    <t>Francis Lewis High School</t>
  </si>
  <si>
    <t>342600011435</t>
  </si>
  <si>
    <t>Martin Van Buren High School</t>
  </si>
  <si>
    <t>342600011495</t>
  </si>
  <si>
    <t>Bayside High School</t>
  </si>
  <si>
    <t>342600011566</t>
  </si>
  <si>
    <t>Queens High School of Teaching, Liberal Arts and the Sciences</t>
  </si>
  <si>
    <t>342700010042</t>
  </si>
  <si>
    <t>P.S./M.S 042 R. Vernam</t>
  </si>
  <si>
    <t>342700010043</t>
  </si>
  <si>
    <t>P.S. 043</t>
  </si>
  <si>
    <t>342700010045</t>
  </si>
  <si>
    <t>P.S. 045 Clarence Witherspoon</t>
  </si>
  <si>
    <t>342700010047</t>
  </si>
  <si>
    <t>P.S. 047 Chris Galas</t>
  </si>
  <si>
    <t>342700010051</t>
  </si>
  <si>
    <t>P.S. 051</t>
  </si>
  <si>
    <t>342700010053</t>
  </si>
  <si>
    <t>M.S. 053 Brian Piccolo</t>
  </si>
  <si>
    <t>342700010056</t>
  </si>
  <si>
    <t>P.S. 056 Harry Eichler</t>
  </si>
  <si>
    <t>342700010060</t>
  </si>
  <si>
    <t>P.S. 060 Woodhaven</t>
  </si>
  <si>
    <t>342700010062</t>
  </si>
  <si>
    <t>P. S. 62 - Chester Park School</t>
  </si>
  <si>
    <t>342700010063</t>
  </si>
  <si>
    <t>P.S. 063 Old South</t>
  </si>
  <si>
    <t>342700010064</t>
  </si>
  <si>
    <t>P.S. 064 Joseph P. Addabbo</t>
  </si>
  <si>
    <t>342700010065</t>
  </si>
  <si>
    <t>P.S. 65 - The Raymond York Elementary School</t>
  </si>
  <si>
    <t>342700010066</t>
  </si>
  <si>
    <t>P.S. 066 Jacqueline Kennedy Onassis</t>
  </si>
  <si>
    <t>342700010090</t>
  </si>
  <si>
    <t>P.S. 090 Horace Mann</t>
  </si>
  <si>
    <t>342700010096</t>
  </si>
  <si>
    <t>P.S. 096</t>
  </si>
  <si>
    <t>342700010097</t>
  </si>
  <si>
    <t>P.S. 097 Forest Park</t>
  </si>
  <si>
    <t>342700010100</t>
  </si>
  <si>
    <t>P.S. 100 Glen Morris</t>
  </si>
  <si>
    <t>342700010104</t>
  </si>
  <si>
    <t>P.S. 104 The Bays Water</t>
  </si>
  <si>
    <t>342700010105</t>
  </si>
  <si>
    <t>P.S. 105 The Bay School</t>
  </si>
  <si>
    <t>342700010106</t>
  </si>
  <si>
    <t>Lighthouse Elementary School</t>
  </si>
  <si>
    <t>342700010108</t>
  </si>
  <si>
    <t>P.S. 108 Captain Vincent G. Fowler</t>
  </si>
  <si>
    <t>342700010114</t>
  </si>
  <si>
    <t>P.S./M.S. 114 Belle Harbor</t>
  </si>
  <si>
    <t>342700010123</t>
  </si>
  <si>
    <t>P.S. 123</t>
  </si>
  <si>
    <t>342700010124</t>
  </si>
  <si>
    <t>P.S. 124 Osmond A Church</t>
  </si>
  <si>
    <t>342700010137</t>
  </si>
  <si>
    <t>M.S. 137 America's School of Heroes</t>
  </si>
  <si>
    <t>342700010146</t>
  </si>
  <si>
    <t>P.S. 146 Howard Beach</t>
  </si>
  <si>
    <t>342700010155</t>
  </si>
  <si>
    <t>P.S. 155</t>
  </si>
  <si>
    <t>342700010183</t>
  </si>
  <si>
    <t>P.S. 183 Dr. Richard R. Green</t>
  </si>
  <si>
    <t>342700010197</t>
  </si>
  <si>
    <t>P.S. 197 The Ocean School</t>
  </si>
  <si>
    <t>342700010202</t>
  </si>
  <si>
    <t>J.H.S. 202 Robert H. Goddard</t>
  </si>
  <si>
    <t>342700010207</t>
  </si>
  <si>
    <t>P.S. 207 Rockwood Park</t>
  </si>
  <si>
    <t>342700010210</t>
  </si>
  <si>
    <t>J.H.S. 210 Elizabeth Blackwell</t>
  </si>
  <si>
    <t>342700010223</t>
  </si>
  <si>
    <t>P.S. 223 Lyndon B. Johnson</t>
  </si>
  <si>
    <t>342700010226</t>
  </si>
  <si>
    <t>J.H.S. 226 Virgil I. Grissom</t>
  </si>
  <si>
    <t>342700010232</t>
  </si>
  <si>
    <t>P.S. 232 Lindenwood</t>
  </si>
  <si>
    <t>342700010253</t>
  </si>
  <si>
    <t>342700010254</t>
  </si>
  <si>
    <t>P.S. 254 - The Rosa Parks School</t>
  </si>
  <si>
    <t>342700010273</t>
  </si>
  <si>
    <t>P.S. 273</t>
  </si>
  <si>
    <t>342700010282</t>
  </si>
  <si>
    <t>Knowledge and Power Preparatory Academy VI</t>
  </si>
  <si>
    <t>342700010297</t>
  </si>
  <si>
    <t>Hawtree Creek Middle School</t>
  </si>
  <si>
    <t>342700010306</t>
  </si>
  <si>
    <t>New York City Academy for Discovery</t>
  </si>
  <si>
    <t>342700010314</t>
  </si>
  <si>
    <t>Epic High School - South</t>
  </si>
  <si>
    <t>342700010316</t>
  </si>
  <si>
    <t>Queens Explorers Elementary School</t>
  </si>
  <si>
    <t>342700010317</t>
  </si>
  <si>
    <t>Waterside Children's Studio School</t>
  </si>
  <si>
    <t>342700010318</t>
  </si>
  <si>
    <t>Waterside School for Leadership</t>
  </si>
  <si>
    <t>342700010319</t>
  </si>
  <si>
    <t>Village Academy</t>
  </si>
  <si>
    <t>342700010323</t>
  </si>
  <si>
    <t>Scholars' Academy</t>
  </si>
  <si>
    <t>342700010333</t>
  </si>
  <si>
    <t>Goldie Maple Academy</t>
  </si>
  <si>
    <t>342700010362</t>
  </si>
  <si>
    <t>Wave Preparatory Elementary School</t>
  </si>
  <si>
    <t>342700010377</t>
  </si>
  <si>
    <t>P.S. 377</t>
  </si>
  <si>
    <t>342700011260</t>
  </si>
  <si>
    <t>Frederick Douglass Academy VI High School</t>
  </si>
  <si>
    <t>342700011261</t>
  </si>
  <si>
    <t>Voyages Prep - South Queens</t>
  </si>
  <si>
    <t>342700011262</t>
  </si>
  <si>
    <t>Channel View School for Research</t>
  </si>
  <si>
    <t>342700011302</t>
  </si>
  <si>
    <t>Queens High School for Information, Research, and Technology</t>
  </si>
  <si>
    <t>342700011308</t>
  </si>
  <si>
    <t>Robert H. Goddard High School of Communication Arts and Technology</t>
  </si>
  <si>
    <t>342700011309</t>
  </si>
  <si>
    <t>Academy of Medical Technology: A College Board School</t>
  </si>
  <si>
    <t>342700011324</t>
  </si>
  <si>
    <t>Rockaway Park High School for Environmental Sustainability</t>
  </si>
  <si>
    <t>342700011334</t>
  </si>
  <si>
    <t>Epic High School - North</t>
  </si>
  <si>
    <t>342700011351</t>
  </si>
  <si>
    <t>Rockaway Collegiate High School</t>
  </si>
  <si>
    <t>342700011400</t>
  </si>
  <si>
    <t>August Martin High School</t>
  </si>
  <si>
    <t>342700011475</t>
  </si>
  <si>
    <t>Richmond Hill High School</t>
  </si>
  <si>
    <t>342700011480</t>
  </si>
  <si>
    <t>John Adams High School</t>
  </si>
  <si>
    <t>342700011650</t>
  </si>
  <si>
    <t>High School for Construction Trades, Engineering and Architecture</t>
  </si>
  <si>
    <t>342800010008</t>
  </si>
  <si>
    <t>J.H.S. 008 Richard S. Grossley</t>
  </si>
  <si>
    <t>342800010040</t>
  </si>
  <si>
    <t>P.S. 040 Samuel Huntington</t>
  </si>
  <si>
    <t>342800010048</t>
  </si>
  <si>
    <t>P.S. 048 William Wordsworth</t>
  </si>
  <si>
    <t>342800010050</t>
  </si>
  <si>
    <t>P.S. 050 Talfourd Lawn Elementary School</t>
  </si>
  <si>
    <t>342800010054</t>
  </si>
  <si>
    <t>P.S. 054 Hillside</t>
  </si>
  <si>
    <t>342800010055</t>
  </si>
  <si>
    <t>P.S. 055 Maure</t>
  </si>
  <si>
    <t>342800010072</t>
  </si>
  <si>
    <t>Catherine &amp; Count Basie Middle School 72</t>
  </si>
  <si>
    <t>342800010080</t>
  </si>
  <si>
    <t>PS 80  The Thurgood Marshall Magnet School of Multimedia and Communication</t>
  </si>
  <si>
    <t>342800010082</t>
  </si>
  <si>
    <t>P.S. 082 Hammond</t>
  </si>
  <si>
    <t>342800010086</t>
  </si>
  <si>
    <t>P.S. Q086</t>
  </si>
  <si>
    <t>342800010099</t>
  </si>
  <si>
    <t>P.S. 099 Kew Gardens</t>
  </si>
  <si>
    <t>342800010101</t>
  </si>
  <si>
    <t>P.S. 101 School in the Gardens</t>
  </si>
  <si>
    <t>342800010117</t>
  </si>
  <si>
    <t>P.S. 117 J. Keld / Briarwood School</t>
  </si>
  <si>
    <t>342800010121</t>
  </si>
  <si>
    <t>P.S. 121 Queens</t>
  </si>
  <si>
    <t>342800010139</t>
  </si>
  <si>
    <t>P.S. 139 Rego Park</t>
  </si>
  <si>
    <t>342800010140</t>
  </si>
  <si>
    <t>P.S. 140 Edward K Ellington</t>
  </si>
  <si>
    <t>342800010144</t>
  </si>
  <si>
    <t>P.S. 144 Col Jeromus Remsen</t>
  </si>
  <si>
    <t>342800010157</t>
  </si>
  <si>
    <t>J.H.S. 157 Stephen A. Halsey</t>
  </si>
  <si>
    <t>342800010160</t>
  </si>
  <si>
    <t>P.S. 160 Walter Francis Bishop</t>
  </si>
  <si>
    <t>342800010161</t>
  </si>
  <si>
    <t>P.S. 161 Arthur Ashe School</t>
  </si>
  <si>
    <t>342800010174</t>
  </si>
  <si>
    <t>P.S. 174 William Sidney Mount</t>
  </si>
  <si>
    <t>342800010175</t>
  </si>
  <si>
    <t>P.S. 175 The Lynn Gross Discovery School</t>
  </si>
  <si>
    <t>342800010182</t>
  </si>
  <si>
    <t>P.S. 182 Samantha Smith</t>
  </si>
  <si>
    <t>342800010190</t>
  </si>
  <si>
    <t>J.H.S. 190 Russell Sage</t>
  </si>
  <si>
    <t>342800010196</t>
  </si>
  <si>
    <t>P.S. 196 Grand Central Parkway</t>
  </si>
  <si>
    <t>342800010206</t>
  </si>
  <si>
    <t>P.S. 206 The Horace Harding School</t>
  </si>
  <si>
    <t>342800010217</t>
  </si>
  <si>
    <t>J.H.S. 217 Robert A. Van Wyck</t>
  </si>
  <si>
    <t>342800010220</t>
  </si>
  <si>
    <t>P.S. 220 Edward Mandel</t>
  </si>
  <si>
    <t>342800010287</t>
  </si>
  <si>
    <t>The Emerson School</t>
  </si>
  <si>
    <t>342800010303</t>
  </si>
  <si>
    <t>The Academy for Excellence through the Arts</t>
  </si>
  <si>
    <t>342800010312</t>
  </si>
  <si>
    <t>Jamaica Children's School</t>
  </si>
  <si>
    <t>342800010332</t>
  </si>
  <si>
    <t>Redwood Middle School</t>
  </si>
  <si>
    <t>342800010349</t>
  </si>
  <si>
    <t>The Queens School for Leadership and Excellence</t>
  </si>
  <si>
    <t>342800010354</t>
  </si>
  <si>
    <t>The Jermaine L. Green STEM Institute of Queens</t>
  </si>
  <si>
    <t>342800010358</t>
  </si>
  <si>
    <t>M.S. 358</t>
  </si>
  <si>
    <t>342800011167</t>
  </si>
  <si>
    <t>Metropolitan Expeditionary Learning School</t>
  </si>
  <si>
    <t>342800011284</t>
  </si>
  <si>
    <t>York Early College Academy</t>
  </si>
  <si>
    <t>342800011310</t>
  </si>
  <si>
    <t>Queens Collegiate: A College Board School</t>
  </si>
  <si>
    <t>342800011325</t>
  </si>
  <si>
    <t>Hillside Arts &amp; Letters Academy</t>
  </si>
  <si>
    <t>342800011328</t>
  </si>
  <si>
    <t>High School for Community Leadership</t>
  </si>
  <si>
    <t>342800011338</t>
  </si>
  <si>
    <t>Queens Satellite High School for Opportunity</t>
  </si>
  <si>
    <t>342800011350</t>
  </si>
  <si>
    <t>Jamaica Gateway to the Sciences</t>
  </si>
  <si>
    <t>342800011440</t>
  </si>
  <si>
    <t>Forest Hills High School</t>
  </si>
  <si>
    <t>342800011505</t>
  </si>
  <si>
    <t>Hillcrest High School</t>
  </si>
  <si>
    <t>342800011620</t>
  </si>
  <si>
    <t>Thomas A. Edison Career and Technical Education High School</t>
  </si>
  <si>
    <t>342800011680</t>
  </si>
  <si>
    <t>Queens Gateway to Health Sciences Secondary School</t>
  </si>
  <si>
    <t>342800011686</t>
  </si>
  <si>
    <t>Queens Metropolitan High School</t>
  </si>
  <si>
    <t>342800011687</t>
  </si>
  <si>
    <t>Queens High School for the Sciences at York College</t>
  </si>
  <si>
    <t>342800011690</t>
  </si>
  <si>
    <t>High School for Law Enforcement and Public Safety</t>
  </si>
  <si>
    <t>342800011896</t>
  </si>
  <si>
    <t>Young Women's Leadership School, Queens</t>
  </si>
  <si>
    <t>342900010015</t>
  </si>
  <si>
    <t>P.S. 015 Jackie Robinson</t>
  </si>
  <si>
    <t>342900010033</t>
  </si>
  <si>
    <t>P.S. 033 Edward M. Funk</t>
  </si>
  <si>
    <t>342900010034</t>
  </si>
  <si>
    <t>P.S. 034 John Harvard</t>
  </si>
  <si>
    <t>342900010035</t>
  </si>
  <si>
    <t>P.S. 035 Nathaniel Woodhull</t>
  </si>
  <si>
    <t>342900010036</t>
  </si>
  <si>
    <t>P.S. 036 Saint Albans School</t>
  </si>
  <si>
    <t>342900010037</t>
  </si>
  <si>
    <t>Cynthia Jenkins School</t>
  </si>
  <si>
    <t>342900010038</t>
  </si>
  <si>
    <t>P.S. 038 Rosedale</t>
  </si>
  <si>
    <t>342900010052</t>
  </si>
  <si>
    <t>P.S. 052 Queens</t>
  </si>
  <si>
    <t>342900010059</t>
  </si>
  <si>
    <t>I.S. 059 Springfield Gardens</t>
  </si>
  <si>
    <t>342900010095</t>
  </si>
  <si>
    <t>P.S. 095 Eastwood</t>
  </si>
  <si>
    <t>342900010109</t>
  </si>
  <si>
    <t>Jean Nuzzi Intermediate School</t>
  </si>
  <si>
    <t>342900010116</t>
  </si>
  <si>
    <t>P.S./I.S. 116 William C. Hughley</t>
  </si>
  <si>
    <t>342900010118</t>
  </si>
  <si>
    <t>P.S. 118 Lorraine Hansberry</t>
  </si>
  <si>
    <t>342900010131</t>
  </si>
  <si>
    <t>P.S. 131 Abigail Adams</t>
  </si>
  <si>
    <t>342900010132</t>
  </si>
  <si>
    <t>P.S. 132 Ralph Bunche</t>
  </si>
  <si>
    <t>342900010134</t>
  </si>
  <si>
    <t>P.S. 134 Hollis</t>
  </si>
  <si>
    <t>342900010135</t>
  </si>
  <si>
    <t>The Bellaire School</t>
  </si>
  <si>
    <t>342900010136</t>
  </si>
  <si>
    <t>P.S. 136 Roy Wilkins</t>
  </si>
  <si>
    <t>342900010138</t>
  </si>
  <si>
    <t>P.S./M.S. 138 Sunrise</t>
  </si>
  <si>
    <t>342900010147</t>
  </si>
  <si>
    <t>P.S./M.S. 147 Ronald McNair</t>
  </si>
  <si>
    <t>342900010156</t>
  </si>
  <si>
    <t>P.S. 156 Laurelton</t>
  </si>
  <si>
    <t>342900010176</t>
  </si>
  <si>
    <t>P.S. 176 Cambria Heights</t>
  </si>
  <si>
    <t>342900010181</t>
  </si>
  <si>
    <t>P.S. 181 Brookfield</t>
  </si>
  <si>
    <t>342900010192</t>
  </si>
  <si>
    <t>I.S. 192 The Linden</t>
  </si>
  <si>
    <t>342900010195</t>
  </si>
  <si>
    <t>P.S. 195 William Haberle</t>
  </si>
  <si>
    <t>342900010208</t>
  </si>
  <si>
    <t>P.S./I.S. 208</t>
  </si>
  <si>
    <t>342900010238</t>
  </si>
  <si>
    <t>I.S. 238 - Susan B. Anthony Academy</t>
  </si>
  <si>
    <t>342900010251</t>
  </si>
  <si>
    <t>P.S. 251 Queens</t>
  </si>
  <si>
    <t>342900010268</t>
  </si>
  <si>
    <t>P.S./I.S. 268</t>
  </si>
  <si>
    <t>342900010270</t>
  </si>
  <si>
    <t>The Gordon Parks School</t>
  </si>
  <si>
    <t>342900010289</t>
  </si>
  <si>
    <t>Queens United Middle School</t>
  </si>
  <si>
    <t>342900010295</t>
  </si>
  <si>
    <t>P.S./I.S. 295</t>
  </si>
  <si>
    <t>342900010355</t>
  </si>
  <si>
    <t>Collaborative Arts Middle School</t>
  </si>
  <si>
    <t>342900010356</t>
  </si>
  <si>
    <t>Community Voices Middle School</t>
  </si>
  <si>
    <t>342900010360</t>
  </si>
  <si>
    <t>342900011243</t>
  </si>
  <si>
    <t>Institute for Health Professions at Cambria Heights</t>
  </si>
  <si>
    <t>342900011248</t>
  </si>
  <si>
    <t>Queens Preparatory Academy</t>
  </si>
  <si>
    <t>342900011259</t>
  </si>
  <si>
    <t>Pathways College Preparatory School: A College Board School</t>
  </si>
  <si>
    <t>342900011265</t>
  </si>
  <si>
    <t>Excelsior Preparatory High School</t>
  </si>
  <si>
    <t>342900011272</t>
  </si>
  <si>
    <t>George Washington Carver High School for the Sciences</t>
  </si>
  <si>
    <t>342900011283</t>
  </si>
  <si>
    <t>Preparatory Academy for Writers: A College Board School</t>
  </si>
  <si>
    <t>342900011313</t>
  </si>
  <si>
    <t>Benjamin Franklin High School for Finance &amp; Information Technology</t>
  </si>
  <si>
    <t>342900011326</t>
  </si>
  <si>
    <t>Cambria Heights Academy</t>
  </si>
  <si>
    <t>342900011327</t>
  </si>
  <si>
    <t>Eagle Academy for Young Men III</t>
  </si>
  <si>
    <t>342900011492</t>
  </si>
  <si>
    <t>Mathematics, Science Research and Technology Magnet High School</t>
  </si>
  <si>
    <t>342900011498</t>
  </si>
  <si>
    <t>Humanities &amp; Arts Magnet High School</t>
  </si>
  <si>
    <t>343000010002</t>
  </si>
  <si>
    <t>P.S. 002 Alfred Zimberg</t>
  </si>
  <si>
    <t>343000010010</t>
  </si>
  <si>
    <t>I.S. 010 Horace Greeley</t>
  </si>
  <si>
    <t>343000010011</t>
  </si>
  <si>
    <t>P.S. 011 Kathryn Phelan</t>
  </si>
  <si>
    <t>343000010017</t>
  </si>
  <si>
    <t>P.S. 017 Henry David Thoreau</t>
  </si>
  <si>
    <t>343000010069</t>
  </si>
  <si>
    <t>P.S. 069 Jackson Heights</t>
  </si>
  <si>
    <t>343000010070</t>
  </si>
  <si>
    <t>P.S. 070</t>
  </si>
  <si>
    <t>343000010076</t>
  </si>
  <si>
    <t>P.S. 076 William Hallet</t>
  </si>
  <si>
    <t>343000010078</t>
  </si>
  <si>
    <t>P.S./I.S. 78Q</t>
  </si>
  <si>
    <t>343000010084</t>
  </si>
  <si>
    <t>P.S. 084 Steinway</t>
  </si>
  <si>
    <t>343000010085</t>
  </si>
  <si>
    <t>P.S. 085 Judge Charles Vallone</t>
  </si>
  <si>
    <t>343000010092</t>
  </si>
  <si>
    <t>P.S. 092 Harry T. Stewart Sr.</t>
  </si>
  <si>
    <t>343000010111</t>
  </si>
  <si>
    <t>P.S. 111 Jacob Blackwell</t>
  </si>
  <si>
    <t>343000010112</t>
  </si>
  <si>
    <t>P.S. 112 Dutch Kills</t>
  </si>
  <si>
    <t>343000010122</t>
  </si>
  <si>
    <t>P.S. 122 Mamie Fay</t>
  </si>
  <si>
    <t>343000010126</t>
  </si>
  <si>
    <t>Albert Shanker School for Visual and Performing Arts</t>
  </si>
  <si>
    <t>343000010127</t>
  </si>
  <si>
    <t>P.S. 127 Aerospace Science Magnet School</t>
  </si>
  <si>
    <t>343000010141</t>
  </si>
  <si>
    <t>I.S. 141 The Steinway</t>
  </si>
  <si>
    <t>343000010145</t>
  </si>
  <si>
    <t>I.S. 145 Joseph Pulitzer</t>
  </si>
  <si>
    <t>343000010148</t>
  </si>
  <si>
    <t>P.S. 148 Queens</t>
  </si>
  <si>
    <t>343000010149</t>
  </si>
  <si>
    <t>P.S. 149 Christa McAuliffe</t>
  </si>
  <si>
    <t>343000010150</t>
  </si>
  <si>
    <t>P.S. 150 Queens</t>
  </si>
  <si>
    <t>343000010151</t>
  </si>
  <si>
    <t>P.S. 151 Mary D. Carter</t>
  </si>
  <si>
    <t>343000010152</t>
  </si>
  <si>
    <t>P.S. 152 Gwendoline N. Alleyne School</t>
  </si>
  <si>
    <t>343000010166</t>
  </si>
  <si>
    <t>P.S. 166 Henry Gradstein</t>
  </si>
  <si>
    <t>343000010171</t>
  </si>
  <si>
    <t>P.S. 171 Peter G. Van Alst</t>
  </si>
  <si>
    <t>343000010204</t>
  </si>
  <si>
    <t>I.S. 204 Oliver W. Holmes</t>
  </si>
  <si>
    <t>343000010212</t>
  </si>
  <si>
    <t>343000010222</t>
  </si>
  <si>
    <t>P.S. Q222 - Fire Fighter Christopher A. Santora School</t>
  </si>
  <si>
    <t>343000010228</t>
  </si>
  <si>
    <t>P.S. 228 Early Childhood Magnet School of the Arts</t>
  </si>
  <si>
    <t>343000010230</t>
  </si>
  <si>
    <t>I.S. 230</t>
  </si>
  <si>
    <t>343000010234</t>
  </si>
  <si>
    <t>P.S. 234</t>
  </si>
  <si>
    <t>343000010235</t>
  </si>
  <si>
    <t>Academy for New Americans</t>
  </si>
  <si>
    <t>343000010280</t>
  </si>
  <si>
    <t>P.S. 280</t>
  </si>
  <si>
    <t>343000010291</t>
  </si>
  <si>
    <t>Hunters Point Community Middle School</t>
  </si>
  <si>
    <t>343000010300</t>
  </si>
  <si>
    <t>The 30th Avenue School (G&amp;T Citywide)</t>
  </si>
  <si>
    <t>343000010329</t>
  </si>
  <si>
    <t>East Elmhurst Community School</t>
  </si>
  <si>
    <t>343000010361</t>
  </si>
  <si>
    <t>The Woodside Community School</t>
  </si>
  <si>
    <t>343000010384</t>
  </si>
  <si>
    <t>P.S. 384</t>
  </si>
  <si>
    <t>343000011227</t>
  </si>
  <si>
    <t>I.S. 227 Louis Armstrong</t>
  </si>
  <si>
    <t>343000011258</t>
  </si>
  <si>
    <t>Energy Tech High School</t>
  </si>
  <si>
    <t>343000011286</t>
  </si>
  <si>
    <t>Young Women's Leadership School, Astoria</t>
  </si>
  <si>
    <t>343000011301</t>
  </si>
  <si>
    <t>Academy for Careers in Television and Film</t>
  </si>
  <si>
    <t>343000011445</t>
  </si>
  <si>
    <t>William Cullen Bryant High School</t>
  </si>
  <si>
    <t>343000011450</t>
  </si>
  <si>
    <t>Long Island City High School</t>
  </si>
  <si>
    <t>343000011501</t>
  </si>
  <si>
    <t>Frank Sinatra School of the Arts High School</t>
  </si>
  <si>
    <t>343000011502</t>
  </si>
  <si>
    <t>Information Technology High School</t>
  </si>
  <si>
    <t>343000011555</t>
  </si>
  <si>
    <t>Newcomers High School</t>
  </si>
  <si>
    <t>343000011575</t>
  </si>
  <si>
    <t>Academy of American Studies</t>
  </si>
  <si>
    <t>343000011580</t>
  </si>
  <si>
    <t>Baccalaureate School for Global Education</t>
  </si>
  <si>
    <t>353100010001</t>
  </si>
  <si>
    <t>P.S. 001 Tottenville</t>
  </si>
  <si>
    <t>353100010002</t>
  </si>
  <si>
    <t>I.S. R002 George L. Egbert</t>
  </si>
  <si>
    <t>353100010003</t>
  </si>
  <si>
    <t>P.S. 003 The Margaret Gioiosa School</t>
  </si>
  <si>
    <t>353100010004</t>
  </si>
  <si>
    <t>P.S. 004 Maurice Wollin</t>
  </si>
  <si>
    <t>353100010005</t>
  </si>
  <si>
    <t>P.S. 005 Huguenot</t>
  </si>
  <si>
    <t>353100010006</t>
  </si>
  <si>
    <t>P.S. 6 Corporal Allan F. Kivlehan School</t>
  </si>
  <si>
    <t>353100010007</t>
  </si>
  <si>
    <t>I.S. 007 Elias Bernstein</t>
  </si>
  <si>
    <t>353100010008</t>
  </si>
  <si>
    <t>P.S. 8 Shirlee Solomon</t>
  </si>
  <si>
    <t>353100010009</t>
  </si>
  <si>
    <t>Naples Street Elementary School</t>
  </si>
  <si>
    <t>353100010010</t>
  </si>
  <si>
    <t>Fort Hill Collaborative Elementary School</t>
  </si>
  <si>
    <t>353100010011</t>
  </si>
  <si>
    <t>P.S. 11 Thomas Dongan School</t>
  </si>
  <si>
    <t>353100010013</t>
  </si>
  <si>
    <t>P.S. 013 M. L. Lindemeyer</t>
  </si>
  <si>
    <t>353100010016</t>
  </si>
  <si>
    <t>P.S. 016 John J. Driscoll</t>
  </si>
  <si>
    <t>353100010018</t>
  </si>
  <si>
    <t>P.S. 018 John G. Whittier</t>
  </si>
  <si>
    <t>353100010019</t>
  </si>
  <si>
    <t>P.S. 019 The Curtis School</t>
  </si>
  <si>
    <t>353100010020</t>
  </si>
  <si>
    <t>P.S. 020 Port Richmond</t>
  </si>
  <si>
    <t>353100010021</t>
  </si>
  <si>
    <t>P.S. 21 Margaret Emery-Elm Park</t>
  </si>
  <si>
    <t>353100010022</t>
  </si>
  <si>
    <t>P.S. 022 Graniteville</t>
  </si>
  <si>
    <t>353100010023</t>
  </si>
  <si>
    <t>P.S. 023 Richmondtown</t>
  </si>
  <si>
    <t>353100010024</t>
  </si>
  <si>
    <t>I.S. 024 Myra S. Barnes</t>
  </si>
  <si>
    <t>353100010026</t>
  </si>
  <si>
    <t>P.S. 026 The Carteret School</t>
  </si>
  <si>
    <t>353100010027</t>
  </si>
  <si>
    <t>I.S. 027 Anning S. Prall</t>
  </si>
  <si>
    <t>353100010028</t>
  </si>
  <si>
    <t>The Eagle Academy for Young Men of Staten Island</t>
  </si>
  <si>
    <t>353100010029</t>
  </si>
  <si>
    <t>P.S. 029 Bardwell</t>
  </si>
  <si>
    <t>353100010030</t>
  </si>
  <si>
    <t>P.S. 030 Westerleigh</t>
  </si>
  <si>
    <t>353100010031</t>
  </si>
  <si>
    <t>P.S. 031 William T. Davis</t>
  </si>
  <si>
    <t>353100010032</t>
  </si>
  <si>
    <t>P.S. 032 The Gifford School</t>
  </si>
  <si>
    <t>353100010034</t>
  </si>
  <si>
    <t>I.S. 034 Tottenville</t>
  </si>
  <si>
    <t>353100010035</t>
  </si>
  <si>
    <t>P.S. 35 The Clove Valley School</t>
  </si>
  <si>
    <t>353100010036</t>
  </si>
  <si>
    <t>P.S. 036 J. C. Drumgoole</t>
  </si>
  <si>
    <t>353100010038</t>
  </si>
  <si>
    <t>P.S. 038 George Cromwell</t>
  </si>
  <si>
    <t>353100010039</t>
  </si>
  <si>
    <t>P.S. 39 Francis J. Murphy Jr.</t>
  </si>
  <si>
    <t>353100010041</t>
  </si>
  <si>
    <t>The Stephanie A. Vierno School</t>
  </si>
  <si>
    <t>353100010042</t>
  </si>
  <si>
    <t>P.S. 042 Eltingville</t>
  </si>
  <si>
    <t>353100010044</t>
  </si>
  <si>
    <t>P.S. 044 Thomas C. Brown</t>
  </si>
  <si>
    <t>353100010045</t>
  </si>
  <si>
    <t>P.S. 045 John Tyler</t>
  </si>
  <si>
    <t>353100010046</t>
  </si>
  <si>
    <t>P.S. 046 Albert V. Maniscalco</t>
  </si>
  <si>
    <t>353100010048</t>
  </si>
  <si>
    <t>P.S. 048 William G. Wilcox</t>
  </si>
  <si>
    <t>353100010049</t>
  </si>
  <si>
    <t>I.S. 49 Berta A. Dreyfus</t>
  </si>
  <si>
    <t>353100010050</t>
  </si>
  <si>
    <t>P.S. 050 Frank Hankinson</t>
  </si>
  <si>
    <t>353100010051</t>
  </si>
  <si>
    <t>I.S. 051 Edwin Markham</t>
  </si>
  <si>
    <t>353100010052</t>
  </si>
  <si>
    <t>P.S. 052 John C. Thompson</t>
  </si>
  <si>
    <t>353100010053</t>
  </si>
  <si>
    <t>The Barbara Esselborn School</t>
  </si>
  <si>
    <t>353100010054</t>
  </si>
  <si>
    <t>P.S. 054 Charles W. Leng</t>
  </si>
  <si>
    <t>353100010055</t>
  </si>
  <si>
    <t>P.S. 055 Henry M. Boehm</t>
  </si>
  <si>
    <t>353100010056</t>
  </si>
  <si>
    <t>P.S. 56 The Louis Desario School</t>
  </si>
  <si>
    <t>353100010057</t>
  </si>
  <si>
    <t>P.S. 057 Hubert H. Humphrey</t>
  </si>
  <si>
    <t>353100010058</t>
  </si>
  <si>
    <t>Space Shuttle Columbia School</t>
  </si>
  <si>
    <t>353100010059</t>
  </si>
  <si>
    <t>The Harbor View School</t>
  </si>
  <si>
    <t>353100010060</t>
  </si>
  <si>
    <t>P.S. 060 Alice Austen</t>
  </si>
  <si>
    <t>353100010061</t>
  </si>
  <si>
    <t>I.S. 061 William A Morris</t>
  </si>
  <si>
    <t>353100010062</t>
  </si>
  <si>
    <t>The Kathleen Grimm School for Leadership and Sustainability</t>
  </si>
  <si>
    <t>353100010063</t>
  </si>
  <si>
    <t>Marsh Avenue School for Expeditionary Learning</t>
  </si>
  <si>
    <t>353100010065</t>
  </si>
  <si>
    <t>P.S. 65 The Academy of Innovative Learning</t>
  </si>
  <si>
    <t>353100010068</t>
  </si>
  <si>
    <t>Port Richmond School for Visionary Learning</t>
  </si>
  <si>
    <t>353100010069</t>
  </si>
  <si>
    <t>P.S. 069 Daniel D. Tompkins</t>
  </si>
  <si>
    <t>353100010072</t>
  </si>
  <si>
    <t>I.S. 072 Rocco Laurie</t>
  </si>
  <si>
    <t>353100010074</t>
  </si>
  <si>
    <t>P.S. 74 Future Leaders Elementary School</t>
  </si>
  <si>
    <t>353100010075</t>
  </si>
  <si>
    <t>I.S. 075 Frank D. Paulo</t>
  </si>
  <si>
    <t>353100010078</t>
  </si>
  <si>
    <t>P.S. 78</t>
  </si>
  <si>
    <t>353100010861</t>
  </si>
  <si>
    <t>Staten Island School of Civic Leadership</t>
  </si>
  <si>
    <t>353100011047</t>
  </si>
  <si>
    <t>CSI High School for International Studies</t>
  </si>
  <si>
    <t>353100011064</t>
  </si>
  <si>
    <t>Gaynor McCown Expeditionary Learning School</t>
  </si>
  <si>
    <t>353100011080</t>
  </si>
  <si>
    <t>The Michael J. Petrides School</t>
  </si>
  <si>
    <t>353100011440</t>
  </si>
  <si>
    <t>New Dorp High School</t>
  </si>
  <si>
    <t>353100011445</t>
  </si>
  <si>
    <t>Port Richmond High School</t>
  </si>
  <si>
    <t>353100011450</t>
  </si>
  <si>
    <t>Curtis High School</t>
  </si>
  <si>
    <t>353100011455</t>
  </si>
  <si>
    <t>Tottenville High School</t>
  </si>
  <si>
    <t>353100011460</t>
  </si>
  <si>
    <t>Susan E. Wagner High School</t>
  </si>
  <si>
    <t>353100011470</t>
  </si>
  <si>
    <t>Concord High School</t>
  </si>
  <si>
    <t>353100011600</t>
  </si>
  <si>
    <t>Ralph R. McKee Career and Technical Education High School</t>
  </si>
  <si>
    <t>353100011605</t>
  </si>
  <si>
    <t>Staten Island Technical High School</t>
  </si>
  <si>
    <t>(blank)</t>
  </si>
  <si>
    <t>Abraham Lincoln YABC</t>
  </si>
  <si>
    <t>The Children's School</t>
  </si>
  <si>
    <t>Thomas Jefferson YABC</t>
  </si>
  <si>
    <t>Erasmus YABC</t>
  </si>
  <si>
    <t>Franklin K. Lane Campus YABC</t>
  </si>
  <si>
    <t>Downtown Brooklyn YABC</t>
  </si>
  <si>
    <t>Franklin Delano Roosevelt YABC</t>
  </si>
  <si>
    <t>South Shore Educational Complex YABC</t>
  </si>
  <si>
    <t>Automotive High School YABC</t>
  </si>
  <si>
    <t>YABC</t>
  </si>
  <si>
    <t>Boys and Girls YABC</t>
  </si>
  <si>
    <t>Pre-K Center District 13</t>
  </si>
  <si>
    <t>Pre-K Only</t>
  </si>
  <si>
    <t>Pre-K Center District 15</t>
  </si>
  <si>
    <t>Pre-K Center District 20</t>
  </si>
  <si>
    <t>Pre-K Center District 21</t>
  </si>
  <si>
    <t>Pre-K Center District 22</t>
  </si>
  <si>
    <t>George Washington YABC</t>
  </si>
  <si>
    <t>Washington Irving YABC</t>
  </si>
  <si>
    <t>Restart  Program</t>
  </si>
  <si>
    <t>Pre-K Center District 02</t>
  </si>
  <si>
    <t>New Rikers Island School</t>
  </si>
  <si>
    <t>HS Arts &amp; Business YABC</t>
  </si>
  <si>
    <t>Flushing YABC</t>
  </si>
  <si>
    <t>John Adams YABC</t>
  </si>
  <si>
    <t>Pathways to Graduation</t>
  </si>
  <si>
    <t>Pre-K Center District 24</t>
  </si>
  <si>
    <t>Pre-K Center District 25</t>
  </si>
  <si>
    <t>Pre-K Center District 27</t>
  </si>
  <si>
    <t>Pre-K Center District 28</t>
  </si>
  <si>
    <t>Pre-K Center District 29</t>
  </si>
  <si>
    <t>Pre-K Center District 30</t>
  </si>
  <si>
    <t>Staten Island YABC</t>
  </si>
  <si>
    <t>Pre-K Center District 31</t>
  </si>
  <si>
    <t>Herbert H. Lehman YABC</t>
  </si>
  <si>
    <t>C Columbus HS YABC</t>
  </si>
  <si>
    <t>Learning to Work YABC at Monroe</t>
  </si>
  <si>
    <t>Alfred E. Smith Campus YABC</t>
  </si>
  <si>
    <t>Walton YABC</t>
  </si>
  <si>
    <t>Kennedy YABC</t>
  </si>
  <si>
    <t>Stevenson YABC</t>
  </si>
  <si>
    <t>Dewitt Clinton Campus YABC</t>
  </si>
  <si>
    <t>Passages Academy</t>
  </si>
  <si>
    <t>Foundation Aid Remaining</t>
  </si>
  <si>
    <t>342600</t>
  </si>
  <si>
    <t>New York City Geographic District #27</t>
  </si>
  <si>
    <t>Queens</t>
  </si>
  <si>
    <t>023</t>
  </si>
  <si>
    <t>15</t>
  </si>
  <si>
    <t>032</t>
  </si>
  <si>
    <t>342700</t>
  </si>
  <si>
    <t>10</t>
  </si>
  <si>
    <t>031</t>
  </si>
  <si>
    <t>New York City Geographic District #28</t>
  </si>
  <si>
    <t>023 Total</t>
  </si>
  <si>
    <t>342500</t>
  </si>
  <si>
    <t>New York City Geographic District #26</t>
  </si>
  <si>
    <t>024</t>
  </si>
  <si>
    <t>11</t>
  </si>
  <si>
    <t>14</t>
  </si>
  <si>
    <t>029</t>
  </si>
  <si>
    <t>028</t>
  </si>
  <si>
    <t>342800</t>
  </si>
  <si>
    <t>342900</t>
  </si>
  <si>
    <t>New York City Geographic District #29</t>
  </si>
  <si>
    <t>024 Total</t>
  </si>
  <si>
    <t>342400</t>
  </si>
  <si>
    <t>New York City Geographic District #25</t>
  </si>
  <si>
    <t>025</t>
  </si>
  <si>
    <t>16</t>
  </si>
  <si>
    <t>020</t>
  </si>
  <si>
    <t>019</t>
  </si>
  <si>
    <t>025 Total</t>
  </si>
  <si>
    <t>026</t>
  </si>
  <si>
    <t>026 Total</t>
  </si>
  <si>
    <t>027</t>
  </si>
  <si>
    <t>027 Total</t>
  </si>
  <si>
    <t>New York City Geographic District #24</t>
  </si>
  <si>
    <t>030</t>
  </si>
  <si>
    <t>028 Total</t>
  </si>
  <si>
    <t>029 Total</t>
  </si>
  <si>
    <t>New York City Geographic District #30</t>
  </si>
  <si>
    <t>12</t>
  </si>
  <si>
    <t>343000</t>
  </si>
  <si>
    <t>13</t>
  </si>
  <si>
    <t>022</t>
  </si>
  <si>
    <t>030 Total</t>
  </si>
  <si>
    <t>332100</t>
  </si>
  <si>
    <t>New York City Geographic District #21</t>
  </si>
  <si>
    <t>031 Total</t>
  </si>
  <si>
    <t>032 Total</t>
  </si>
  <si>
    <t>033</t>
  </si>
  <si>
    <t>033 Total</t>
  </si>
  <si>
    <t>321200</t>
  </si>
  <si>
    <t>New York City Geographic District #12</t>
  </si>
  <si>
    <t>034</t>
  </si>
  <si>
    <t>333200</t>
  </si>
  <si>
    <t>021</t>
  </si>
  <si>
    <t>034 Total</t>
  </si>
  <si>
    <t>035</t>
  </si>
  <si>
    <t>035 Total</t>
  </si>
  <si>
    <t>310400</t>
  </si>
  <si>
    <t>New York City Geographic District # 4</t>
  </si>
  <si>
    <t>036</t>
  </si>
  <si>
    <t>036 Total</t>
  </si>
  <si>
    <t>310200</t>
  </si>
  <si>
    <t>New York City Geographic District # 2</t>
  </si>
  <si>
    <t>037</t>
  </si>
  <si>
    <t>New York City Geographic District #31</t>
  </si>
  <si>
    <t>037 Total</t>
  </si>
  <si>
    <t>038</t>
  </si>
  <si>
    <t>038 Total</t>
  </si>
  <si>
    <t>039</t>
  </si>
  <si>
    <t>039 Total</t>
  </si>
  <si>
    <t>040</t>
  </si>
  <si>
    <t>040 Total</t>
  </si>
  <si>
    <t>New York City Geographic District #22</t>
  </si>
  <si>
    <t>Brooklyn</t>
  </si>
  <si>
    <t>041</t>
  </si>
  <si>
    <t>19</t>
  </si>
  <si>
    <t>046</t>
  </si>
  <si>
    <t>22</t>
  </si>
  <si>
    <t>048</t>
  </si>
  <si>
    <t>21</t>
  </si>
  <si>
    <t>045</t>
  </si>
  <si>
    <t>332200</t>
  </si>
  <si>
    <t>17</t>
  </si>
  <si>
    <t>041 Total</t>
  </si>
  <si>
    <t>331600</t>
  </si>
  <si>
    <t>New York City Geographic District #17</t>
  </si>
  <si>
    <t>042</t>
  </si>
  <si>
    <t>331700</t>
  </si>
  <si>
    <t>042 Total</t>
  </si>
  <si>
    <t>043</t>
  </si>
  <si>
    <t>20</t>
  </si>
  <si>
    <t>25</t>
  </si>
  <si>
    <t>331800</t>
  </si>
  <si>
    <t>New York City Geographic District #18</t>
  </si>
  <si>
    <t>043 Total</t>
  </si>
  <si>
    <t>331500</t>
  </si>
  <si>
    <t>New York City Geographic District #15</t>
  </si>
  <si>
    <t>044</t>
  </si>
  <si>
    <t>New York City Geographic District #16</t>
  </si>
  <si>
    <t>331900</t>
  </si>
  <si>
    <t>New York City Geographic District #20</t>
  </si>
  <si>
    <t>332000</t>
  </si>
  <si>
    <t>044 Total</t>
  </si>
  <si>
    <t>047</t>
  </si>
  <si>
    <t>23</t>
  </si>
  <si>
    <t>045 Total</t>
  </si>
  <si>
    <t>046 Total</t>
  </si>
  <si>
    <t>050</t>
  </si>
  <si>
    <t>047 Total</t>
  </si>
  <si>
    <t>048 Total</t>
  </si>
  <si>
    <t>049</t>
  </si>
  <si>
    <t>049 Total</t>
  </si>
  <si>
    <t>331300</t>
  </si>
  <si>
    <t>New York City Geographic District #13</t>
  </si>
  <si>
    <t>New York City Geographic District #14</t>
  </si>
  <si>
    <t>26</t>
  </si>
  <si>
    <t>18</t>
  </si>
  <si>
    <t>331400</t>
  </si>
  <si>
    <t>050 Total</t>
  </si>
  <si>
    <t>051</t>
  </si>
  <si>
    <t>051 Total</t>
  </si>
  <si>
    <t>052</t>
  </si>
  <si>
    <t>052 Total</t>
  </si>
  <si>
    <t>053</t>
  </si>
  <si>
    <t>332300</t>
  </si>
  <si>
    <t>New York City Geographic District #32</t>
  </si>
  <si>
    <t>053 Total</t>
  </si>
  <si>
    <t>054</t>
  </si>
  <si>
    <t>New York City Geographic District #19</t>
  </si>
  <si>
    <t>054 Total</t>
  </si>
  <si>
    <t>055</t>
  </si>
  <si>
    <t>New York City Geographic District #23</t>
  </si>
  <si>
    <t>055 Total</t>
  </si>
  <si>
    <t>056</t>
  </si>
  <si>
    <t>056 Total</t>
  </si>
  <si>
    <t>057</t>
  </si>
  <si>
    <t>057 Total</t>
  </si>
  <si>
    <t>058</t>
  </si>
  <si>
    <t>058 Total</t>
  </si>
  <si>
    <t>059</t>
  </si>
  <si>
    <t>059 Total</t>
  </si>
  <si>
    <t>060</t>
  </si>
  <si>
    <t>060 Total</t>
  </si>
  <si>
    <t>353100</t>
  </si>
  <si>
    <t>Staten Island</t>
  </si>
  <si>
    <t>061</t>
  </si>
  <si>
    <t>24</t>
  </si>
  <si>
    <t>061 Total</t>
  </si>
  <si>
    <t>062</t>
  </si>
  <si>
    <t>062 Total</t>
  </si>
  <si>
    <t>063</t>
  </si>
  <si>
    <t>063 Total</t>
  </si>
  <si>
    <t>064</t>
  </si>
  <si>
    <t>064 Total</t>
  </si>
  <si>
    <t>310100</t>
  </si>
  <si>
    <t>New York City Geographic District # 1</t>
  </si>
  <si>
    <t>Manhattan</t>
  </si>
  <si>
    <t>065</t>
  </si>
  <si>
    <t>001</t>
  </si>
  <si>
    <t>002</t>
  </si>
  <si>
    <t>065 Total</t>
  </si>
  <si>
    <t>066</t>
  </si>
  <si>
    <t>27</t>
  </si>
  <si>
    <t>003</t>
  </si>
  <si>
    <t>066 Total</t>
  </si>
  <si>
    <t>067</t>
  </si>
  <si>
    <t>006</t>
  </si>
  <si>
    <t>310300</t>
  </si>
  <si>
    <t>New York City Geographic District # 3</t>
  </si>
  <si>
    <t>29</t>
  </si>
  <si>
    <t>31</t>
  </si>
  <si>
    <t>067 Total</t>
  </si>
  <si>
    <t>068</t>
  </si>
  <si>
    <t>28</t>
  </si>
  <si>
    <t>008</t>
  </si>
  <si>
    <t>004</t>
  </si>
  <si>
    <t>30</t>
  </si>
  <si>
    <t>009</t>
  </si>
  <si>
    <t>310500</t>
  </si>
  <si>
    <t>New York City Geographic District # 5</t>
  </si>
  <si>
    <t>068 Total</t>
  </si>
  <si>
    <t>069</t>
  </si>
  <si>
    <t>069 Total</t>
  </si>
  <si>
    <t>070</t>
  </si>
  <si>
    <t>007</t>
  </si>
  <si>
    <t>310600</t>
  </si>
  <si>
    <t>New York City Geographic District # 6</t>
  </si>
  <si>
    <t>070 Total</t>
  </si>
  <si>
    <t>071</t>
  </si>
  <si>
    <t>010</t>
  </si>
  <si>
    <t>071 Total</t>
  </si>
  <si>
    <t>072</t>
  </si>
  <si>
    <t>321000</t>
  </si>
  <si>
    <t>New York City Geographic District #10</t>
  </si>
  <si>
    <t>Bronx</t>
  </si>
  <si>
    <t>072 Total</t>
  </si>
  <si>
    <t>073</t>
  </si>
  <si>
    <t>073 Total</t>
  </si>
  <si>
    <t>074</t>
  </si>
  <si>
    <t>074 Total</t>
  </si>
  <si>
    <t>075</t>
  </si>
  <si>
    <t>075 Total</t>
  </si>
  <si>
    <t>076</t>
  </si>
  <si>
    <t>005</t>
  </si>
  <si>
    <t>076 Total</t>
  </si>
  <si>
    <t>320900</t>
  </si>
  <si>
    <t>New York City Geographic District # 9</t>
  </si>
  <si>
    <t>077</t>
  </si>
  <si>
    <t>016</t>
  </si>
  <si>
    <t>33</t>
  </si>
  <si>
    <t>32</t>
  </si>
  <si>
    <t>014</t>
  </si>
  <si>
    <t>015</t>
  </si>
  <si>
    <t>077 Total</t>
  </si>
  <si>
    <t>078</t>
  </si>
  <si>
    <t>36</t>
  </si>
  <si>
    <t>011</t>
  </si>
  <si>
    <t>34</t>
  </si>
  <si>
    <t>321100</t>
  </si>
  <si>
    <t>New York City Geographic District #11</t>
  </si>
  <si>
    <t>013</t>
  </si>
  <si>
    <t>078 Total</t>
  </si>
  <si>
    <t>320700</t>
  </si>
  <si>
    <t>New York City Geographic District # 7</t>
  </si>
  <si>
    <t>079</t>
  </si>
  <si>
    <t>017</t>
  </si>
  <si>
    <t>320800</t>
  </si>
  <si>
    <t>New York City Geographic District # 8</t>
  </si>
  <si>
    <t>079 Total</t>
  </si>
  <si>
    <t>080</t>
  </si>
  <si>
    <t>012</t>
  </si>
  <si>
    <t>080 Total</t>
  </si>
  <si>
    <t>081</t>
  </si>
  <si>
    <t>081 Total</t>
  </si>
  <si>
    <t>082</t>
  </si>
  <si>
    <t>082 Total</t>
  </si>
  <si>
    <t>083</t>
  </si>
  <si>
    <t>083 Total</t>
  </si>
  <si>
    <t>084</t>
  </si>
  <si>
    <t>084 Total</t>
  </si>
  <si>
    <t>085</t>
  </si>
  <si>
    <t>018</t>
  </si>
  <si>
    <t>085 Total</t>
  </si>
  <si>
    <t>086</t>
  </si>
  <si>
    <t>086 Total</t>
  </si>
  <si>
    <t>087</t>
  </si>
  <si>
    <t>087 Total</t>
  </si>
  <si>
    <t/>
  </si>
  <si>
    <t>Grand Total</t>
  </si>
  <si>
    <t>10 Total</t>
  </si>
  <si>
    <t>11 Total</t>
  </si>
  <si>
    <t>12 Total</t>
  </si>
  <si>
    <t>13 Total</t>
  </si>
  <si>
    <t>14 Total</t>
  </si>
  <si>
    <t>15 Total</t>
  </si>
  <si>
    <t>16 Total</t>
  </si>
  <si>
    <t>17 Total</t>
  </si>
  <si>
    <t>18 Total</t>
  </si>
  <si>
    <t>19 Total</t>
  </si>
  <si>
    <t>20 Total</t>
  </si>
  <si>
    <t>21 Total</t>
  </si>
  <si>
    <t>22 Total</t>
  </si>
  <si>
    <t>23 Total</t>
  </si>
  <si>
    <t>24 Total</t>
  </si>
  <si>
    <t>25 Total</t>
  </si>
  <si>
    <t>26 Total</t>
  </si>
  <si>
    <t>27 Total</t>
  </si>
  <si>
    <t>28 Total</t>
  </si>
  <si>
    <t>29 Total</t>
  </si>
  <si>
    <t>30 Total</t>
  </si>
  <si>
    <t>31 Total</t>
  </si>
  <si>
    <t>32 Total</t>
  </si>
  <si>
    <t>33 Total</t>
  </si>
  <si>
    <t>34 Total</t>
  </si>
  <si>
    <t>36 Total</t>
  </si>
  <si>
    <t>0 Total</t>
  </si>
  <si>
    <t>001 Total</t>
  </si>
  <si>
    <t>002 Total</t>
  </si>
  <si>
    <t>003 Total</t>
  </si>
  <si>
    <t>004 Total</t>
  </si>
  <si>
    <t>005 Total</t>
  </si>
  <si>
    <t>006 Total</t>
  </si>
  <si>
    <t>007 Total</t>
  </si>
  <si>
    <t>008 Total</t>
  </si>
  <si>
    <t>009 Total</t>
  </si>
  <si>
    <t>010 Total</t>
  </si>
  <si>
    <t>011 Total</t>
  </si>
  <si>
    <t>012 Total</t>
  </si>
  <si>
    <t>013 Total</t>
  </si>
  <si>
    <t>014 Total</t>
  </si>
  <si>
    <t>015 Total</t>
  </si>
  <si>
    <t>016 Total</t>
  </si>
  <si>
    <t>017 Total</t>
  </si>
  <si>
    <t>018 Total</t>
  </si>
  <si>
    <t>019 Total</t>
  </si>
  <si>
    <t>020 Total</t>
  </si>
  <si>
    <t>021 Total</t>
  </si>
  <si>
    <t>022 Total</t>
  </si>
  <si>
    <t xml:space="preserve">Assembly Districts </t>
  </si>
  <si>
    <t xml:space="preserve">Assembly Member Name </t>
  </si>
  <si>
    <t xml:space="preserve">Stacey </t>
  </si>
  <si>
    <t xml:space="preserve">Pheffer Amato </t>
  </si>
  <si>
    <t>David</t>
  </si>
  <si>
    <t>Weprin</t>
  </si>
  <si>
    <t>Nily</t>
  </si>
  <si>
    <t>Rozic</t>
  </si>
  <si>
    <t>Edward</t>
  </si>
  <si>
    <t>Braunstein</t>
  </si>
  <si>
    <t>Daniel</t>
  </si>
  <si>
    <t>Rosenthal</t>
  </si>
  <si>
    <t>Andrew</t>
  </si>
  <si>
    <t>Hevesi</t>
  </si>
  <si>
    <t xml:space="preserve">Alicia </t>
  </si>
  <si>
    <t xml:space="preserve">Hyndman </t>
  </si>
  <si>
    <t xml:space="preserve">Brian </t>
  </si>
  <si>
    <t xml:space="preserve">Barnwell </t>
  </si>
  <si>
    <t xml:space="preserve">Khaleel </t>
  </si>
  <si>
    <t xml:space="preserve">Anderson </t>
  </si>
  <si>
    <t>Vivian</t>
  </si>
  <si>
    <t>Cook</t>
  </si>
  <si>
    <t xml:space="preserve">Clyde </t>
  </si>
  <si>
    <t xml:space="preserve">Vanel </t>
  </si>
  <si>
    <t>Jessica</t>
  </si>
  <si>
    <t>Gonzalez-Rojas</t>
  </si>
  <si>
    <t>Jeffrion</t>
  </si>
  <si>
    <t>Aubry</t>
  </si>
  <si>
    <t xml:space="preserve">Zohran </t>
  </si>
  <si>
    <t>Mamdani</t>
  </si>
  <si>
    <t>Catherine</t>
  </si>
  <si>
    <t>Nolan</t>
  </si>
  <si>
    <t>Jenifer</t>
  </si>
  <si>
    <t>Rajkumar</t>
  </si>
  <si>
    <t>Catalina</t>
  </si>
  <si>
    <t>Cruz</t>
  </si>
  <si>
    <t>Ronald</t>
  </si>
  <si>
    <t>Kim</t>
  </si>
  <si>
    <t>Helene</t>
  </si>
  <si>
    <t>Weinstein</t>
  </si>
  <si>
    <t>Rodneyse</t>
  </si>
  <si>
    <t>Bichotte</t>
  </si>
  <si>
    <t xml:space="preserve">Diana </t>
  </si>
  <si>
    <t xml:space="preserve">Richardson </t>
  </si>
  <si>
    <t>Robert</t>
  </si>
  <si>
    <t>Carroll</t>
  </si>
  <si>
    <t>Steven</t>
  </si>
  <si>
    <t>Cymbrowitz</t>
  </si>
  <si>
    <t>Mathylde</t>
  </si>
  <si>
    <t xml:space="preserve">Frontus </t>
  </si>
  <si>
    <t>William</t>
  </si>
  <si>
    <t>Colton</t>
  </si>
  <si>
    <t xml:space="preserve">Simcha </t>
  </si>
  <si>
    <t>Eicheinstein</t>
  </si>
  <si>
    <t>Peter</t>
  </si>
  <si>
    <t>Abbate</t>
  </si>
  <si>
    <t xml:space="preserve">Emily </t>
  </si>
  <si>
    <t xml:space="preserve">Gallagher </t>
  </si>
  <si>
    <t>Marcela</t>
  </si>
  <si>
    <t>Mitaynes</t>
  </si>
  <si>
    <t>Jo Anne</t>
  </si>
  <si>
    <t>Simon</t>
  </si>
  <si>
    <t xml:space="preserve">Maritza </t>
  </si>
  <si>
    <t xml:space="preserve">Davilla </t>
  </si>
  <si>
    <t>Erik</t>
  </si>
  <si>
    <t>Dilan</t>
  </si>
  <si>
    <t>Latrice</t>
  </si>
  <si>
    <t>Walker</t>
  </si>
  <si>
    <t xml:space="preserve">Stefani </t>
  </si>
  <si>
    <t>Zinerman</t>
  </si>
  <si>
    <t xml:space="preserve">Phara </t>
  </si>
  <si>
    <t>Souffrant Forrest</t>
  </si>
  <si>
    <t>Nick</t>
  </si>
  <si>
    <t>Perry</t>
  </si>
  <si>
    <t>Jamie</t>
  </si>
  <si>
    <t>Williams</t>
  </si>
  <si>
    <t>Charles</t>
  </si>
  <si>
    <t>Barron</t>
  </si>
  <si>
    <t xml:space="preserve">Charles </t>
  </si>
  <si>
    <t xml:space="preserve">Fall </t>
  </si>
  <si>
    <t xml:space="preserve">Michael </t>
  </si>
  <si>
    <t xml:space="preserve">Reilly </t>
  </si>
  <si>
    <t>Michael</t>
  </si>
  <si>
    <t>Cusick</t>
  </si>
  <si>
    <t xml:space="preserve">Tannousis </t>
  </si>
  <si>
    <t xml:space="preserve">Yuh-Line </t>
  </si>
  <si>
    <t xml:space="preserve">Niou </t>
  </si>
  <si>
    <t>Deborah</t>
  </si>
  <si>
    <t>Glick</t>
  </si>
  <si>
    <t>Linda</t>
  </si>
  <si>
    <t>Rodriguez</t>
  </si>
  <si>
    <t>O'Donnell</t>
  </si>
  <si>
    <t xml:space="preserve">Inez </t>
  </si>
  <si>
    <t>Dickens</t>
  </si>
  <si>
    <t>Al</t>
  </si>
  <si>
    <t>Taylor</t>
  </si>
  <si>
    <t>Carmen</t>
  </si>
  <si>
    <t>De La Rosa</t>
  </si>
  <si>
    <t>Dan</t>
  </si>
  <si>
    <t>Quart</t>
  </si>
  <si>
    <t xml:space="preserve">Harvey </t>
  </si>
  <si>
    <t xml:space="preserve">Epstein </t>
  </si>
  <si>
    <t>Richard</t>
  </si>
  <si>
    <t>Gottfried</t>
  </si>
  <si>
    <t>Rebecca</t>
  </si>
  <si>
    <t>Seawright</t>
  </si>
  <si>
    <t>Latoya</t>
  </si>
  <si>
    <t>Joyner</t>
  </si>
  <si>
    <t>Jose</t>
  </si>
  <si>
    <t>Rivera</t>
  </si>
  <si>
    <t xml:space="preserve">Chantel </t>
  </si>
  <si>
    <t xml:space="preserve">Jackson </t>
  </si>
  <si>
    <t xml:space="preserve">Nathalia  </t>
  </si>
  <si>
    <t>Fernandez</t>
  </si>
  <si>
    <t>Jeffrey</t>
  </si>
  <si>
    <t>Dinowitz</t>
  </si>
  <si>
    <t>Benedetto</t>
  </si>
  <si>
    <t>Carl</t>
  </si>
  <si>
    <t>Heastie</t>
  </si>
  <si>
    <t xml:space="preserve">Amanda </t>
  </si>
  <si>
    <t xml:space="preserve">Septimo </t>
  </si>
  <si>
    <t xml:space="preserve">Kenneth </t>
  </si>
  <si>
    <t xml:space="preserve">Burgos </t>
  </si>
  <si>
    <t>Victor</t>
  </si>
  <si>
    <t>Pichardo</t>
  </si>
  <si>
    <t xml:space="preserve">Karines </t>
  </si>
  <si>
    <t xml:space="preserve">Reyes </t>
  </si>
  <si>
    <t>Schools whose legislative district is not identified</t>
  </si>
  <si>
    <t xml:space="preserve">Senate Districts </t>
  </si>
  <si>
    <t>Senator Name</t>
  </si>
  <si>
    <t>James Sanders</t>
  </si>
  <si>
    <t xml:space="preserve">John Liu </t>
  </si>
  <si>
    <t xml:space="preserve">Michael Gianaris </t>
  </si>
  <si>
    <t>Jessica Ramos</t>
  </si>
  <si>
    <t>Leroy Comrey Jr.</t>
  </si>
  <si>
    <t>Joseph Addabbo Jr.</t>
  </si>
  <si>
    <t>Toby Ann Stavisky</t>
  </si>
  <si>
    <t>Simcha Felder</t>
  </si>
  <si>
    <t xml:space="preserve">Julia Salazar </t>
  </si>
  <si>
    <t xml:space="preserve">Roxanne  J. Persaud </t>
  </si>
  <si>
    <t xml:space="preserve">Zellnor Myrie </t>
  </si>
  <si>
    <t>Kevin Parker</t>
  </si>
  <si>
    <t>Andrew Gounardes</t>
  </si>
  <si>
    <t>Diane J. Savino</t>
  </si>
  <si>
    <t>Andrew Lanza</t>
  </si>
  <si>
    <t xml:space="preserve">Jabari Brisport </t>
  </si>
  <si>
    <t>Brian Kavanaugh</t>
  </si>
  <si>
    <t xml:space="preserve">Brad Hoylman </t>
  </si>
  <si>
    <t>Liz Krueger</t>
  </si>
  <si>
    <t>Jose Serrano</t>
  </si>
  <si>
    <t>Brian Benjamin</t>
  </si>
  <si>
    <t>Robert Jackson</t>
  </si>
  <si>
    <t xml:space="preserve">Luis Sepulveda </t>
  </si>
  <si>
    <t xml:space="preserve">J. Gustavo Rivera </t>
  </si>
  <si>
    <t>Alessandra Biaggi</t>
  </si>
  <si>
    <t xml:space="preserve">Jamaal Bailey </t>
  </si>
  <si>
    <t>Schools whose legislative district is not identifed</t>
  </si>
  <si>
    <t>New York City Geographic District # 1 Total</t>
  </si>
  <si>
    <t>New York City Geographic District # 2 Total</t>
  </si>
  <si>
    <t>New York City Geographic District # 3 Total</t>
  </si>
  <si>
    <t>New York City Geographic District # 4 Total</t>
  </si>
  <si>
    <t>New York City Geographic District # 5 Total</t>
  </si>
  <si>
    <t>New York City Geographic District # 6 Total</t>
  </si>
  <si>
    <t>New York City Geographic District # 7 Total</t>
  </si>
  <si>
    <t>New York City Geographic District # 8 Total</t>
  </si>
  <si>
    <t>New York City Geographic District # 9 Total</t>
  </si>
  <si>
    <t>New York City Geographic District #10 Total</t>
  </si>
  <si>
    <t>New York City Geographic District #11 Total</t>
  </si>
  <si>
    <t>New York City Geographic District #12 Total</t>
  </si>
  <si>
    <t>New York City Geographic District #13 Total</t>
  </si>
  <si>
    <t>New York City Geographic District #14 Total</t>
  </si>
  <si>
    <t>New York City Geographic District #15 Total</t>
  </si>
  <si>
    <t>New York City Geographic District #16 Total</t>
  </si>
  <si>
    <t>New York City Geographic District #17 Total</t>
  </si>
  <si>
    <t>New York City Geographic District #18 Total</t>
  </si>
  <si>
    <t>New York City Geographic District #19 Total</t>
  </si>
  <si>
    <t>New York City Geographic District #20 Total</t>
  </si>
  <si>
    <t>New York City Geographic District #21 Total</t>
  </si>
  <si>
    <t>New York City Geographic District #22 Total</t>
  </si>
  <si>
    <t>New York City Geographic District #23 Total</t>
  </si>
  <si>
    <t>New York City Geographic District #24 Total</t>
  </si>
  <si>
    <t>New York City Geographic District #25 Total</t>
  </si>
  <si>
    <t>New York City Geographic District #26 Total</t>
  </si>
  <si>
    <t>New York City Geographic District #27 Total</t>
  </si>
  <si>
    <t>New York City Geographic District #28 Total</t>
  </si>
  <si>
    <t>New York City Geographic District #29 Total</t>
  </si>
  <si>
    <t>New York City Geographic District #30 Total</t>
  </si>
  <si>
    <t>New York City Geographic District #31 Total</t>
  </si>
  <si>
    <t>New York City Geographic District #32 Total</t>
  </si>
  <si>
    <t>Bronx Total</t>
  </si>
  <si>
    <t>Brooklyn Total</t>
  </si>
  <si>
    <t>Manhattan Total</t>
  </si>
  <si>
    <t>Queens Total</t>
  </si>
  <si>
    <t>Staten Island Total</t>
  </si>
  <si>
    <t xml:space="preserve">BOROUGH </t>
  </si>
  <si>
    <t xml:space="preserve">Name of School </t>
  </si>
  <si>
    <t>District</t>
  </si>
  <si>
    <t xml:space="preserve">Foundation Aid Remaining </t>
  </si>
  <si>
    <t>Foundation Aid Remaining Per Pupil for NYC</t>
  </si>
  <si>
    <t>307500010000</t>
  </si>
  <si>
    <t>Home Instruction</t>
  </si>
  <si>
    <t>D75</t>
  </si>
  <si>
    <t>307500011035</t>
  </si>
  <si>
    <t>P.S. 035</t>
  </si>
  <si>
    <t>307500011079</t>
  </si>
  <si>
    <t>P.S. M079 - Horan School</t>
  </si>
  <si>
    <t>307500011094</t>
  </si>
  <si>
    <t>P.S. M094</t>
  </si>
  <si>
    <t>307500011138</t>
  </si>
  <si>
    <t>P.S. 138</t>
  </si>
  <si>
    <t>307500011169</t>
  </si>
  <si>
    <t>P.S. M169 - Robert F. Kennedy</t>
  </si>
  <si>
    <t>307500011226</t>
  </si>
  <si>
    <t>P.S. M226</t>
  </si>
  <si>
    <t>307500011401</t>
  </si>
  <si>
    <t>Hospital Schools</t>
  </si>
  <si>
    <t>307500011721</t>
  </si>
  <si>
    <t>P.S. M721 - Manhattan Occupational Training Center</t>
  </si>
  <si>
    <t>307500011751</t>
  </si>
  <si>
    <t>Manhattan School for Career Development</t>
  </si>
  <si>
    <t>307500011811</t>
  </si>
  <si>
    <t>P.S. M811 - Mickey Mantle School</t>
  </si>
  <si>
    <t>307500012010</t>
  </si>
  <si>
    <t>P.S. X010</t>
  </si>
  <si>
    <t>307500012012</t>
  </si>
  <si>
    <t>P.S. X012 Lewis and Clark School</t>
  </si>
  <si>
    <t>307500012017</t>
  </si>
  <si>
    <t>P.S. X017</t>
  </si>
  <si>
    <t>307500012168</t>
  </si>
  <si>
    <t>P.S. 168</t>
  </si>
  <si>
    <t>307500012176</t>
  </si>
  <si>
    <t>P.S. X176</t>
  </si>
  <si>
    <t>307500012186</t>
  </si>
  <si>
    <t>P186X Walter J. Damrosch School</t>
  </si>
  <si>
    <t>307500012188</t>
  </si>
  <si>
    <t>P.S. X188</t>
  </si>
  <si>
    <t>307500012352</t>
  </si>
  <si>
    <t>The Vida Bogart School for All Children</t>
  </si>
  <si>
    <t>307500012469</t>
  </si>
  <si>
    <t>P469X - The Bronx School for Continuous Learners</t>
  </si>
  <si>
    <t>307500012596</t>
  </si>
  <si>
    <t>P.S. X596</t>
  </si>
  <si>
    <t>307500012721</t>
  </si>
  <si>
    <t>P.S. X721 - Stephen McSweeney School</t>
  </si>
  <si>
    <t>307500012723</t>
  </si>
  <si>
    <t>P.S. 723</t>
  </si>
  <si>
    <t>307500012754</t>
  </si>
  <si>
    <t>J. M. Rapport School Career Development</t>
  </si>
  <si>
    <t>307500012811</t>
  </si>
  <si>
    <t>P.S. X811</t>
  </si>
  <si>
    <t>307500013004</t>
  </si>
  <si>
    <t>P.S. K004</t>
  </si>
  <si>
    <t>307500013036</t>
  </si>
  <si>
    <t>P.S. 36</t>
  </si>
  <si>
    <t>307500013053</t>
  </si>
  <si>
    <t>P.S. K053</t>
  </si>
  <si>
    <t>307500013077</t>
  </si>
  <si>
    <t>P.S. K077</t>
  </si>
  <si>
    <t>307500013140</t>
  </si>
  <si>
    <t>P.S. K140</t>
  </si>
  <si>
    <t>307500013141</t>
  </si>
  <si>
    <t>P.S. K141</t>
  </si>
  <si>
    <t>307500013231</t>
  </si>
  <si>
    <t>P.S. K231</t>
  </si>
  <si>
    <t>307500013368</t>
  </si>
  <si>
    <t>P.S. 368</t>
  </si>
  <si>
    <t>307500013369</t>
  </si>
  <si>
    <t>P.S. K369 - Coy L. Cox School</t>
  </si>
  <si>
    <t>307500013370</t>
  </si>
  <si>
    <t>P.S. 370</t>
  </si>
  <si>
    <t>307500013371</t>
  </si>
  <si>
    <t>P.S. 371 - Lillian L. Rashkis</t>
  </si>
  <si>
    <t>307500013372</t>
  </si>
  <si>
    <t>P.S. 372 -The Children's School</t>
  </si>
  <si>
    <t>307500013373</t>
  </si>
  <si>
    <t>P.S. 373 - Brooklyn Transition Center</t>
  </si>
  <si>
    <t>307500013396</t>
  </si>
  <si>
    <t>P.S. K396</t>
  </si>
  <si>
    <t>307500013721</t>
  </si>
  <si>
    <t>P.S. K721 - Brooklyn Occupational Training Center</t>
  </si>
  <si>
    <t>307500013753</t>
  </si>
  <si>
    <t>P.S. K753 - School for Career Development</t>
  </si>
  <si>
    <t>307500013771</t>
  </si>
  <si>
    <t>P.S. K771</t>
  </si>
  <si>
    <t>307500013811</t>
  </si>
  <si>
    <t>P.S. K811 Connie Lekas School</t>
  </si>
  <si>
    <t>307500014004</t>
  </si>
  <si>
    <t>P.S. Q004</t>
  </si>
  <si>
    <t>307500014009</t>
  </si>
  <si>
    <t>P.S. 009</t>
  </si>
  <si>
    <t>307500014023</t>
  </si>
  <si>
    <t>P.S. Q023 @ Queens Children Center</t>
  </si>
  <si>
    <t>307500014075</t>
  </si>
  <si>
    <t>Robert E. Peary School</t>
  </si>
  <si>
    <t>307500014177</t>
  </si>
  <si>
    <t>P.S. Q177</t>
  </si>
  <si>
    <t>307500014224</t>
  </si>
  <si>
    <t>P.S. Q224</t>
  </si>
  <si>
    <t>307500014233</t>
  </si>
  <si>
    <t>P.S. Q233</t>
  </si>
  <si>
    <t>307500014255</t>
  </si>
  <si>
    <t>P.S. Q255</t>
  </si>
  <si>
    <t>307500014256</t>
  </si>
  <si>
    <t>P.S. Q256</t>
  </si>
  <si>
    <t>307500014277</t>
  </si>
  <si>
    <t>The Riverview School</t>
  </si>
  <si>
    <t>307500014721</t>
  </si>
  <si>
    <t>John F. Kennedy Jr. School</t>
  </si>
  <si>
    <t>307500014752</t>
  </si>
  <si>
    <t>Queens Transition Center</t>
  </si>
  <si>
    <t>307500014811</t>
  </si>
  <si>
    <t>P.S. Q811</t>
  </si>
  <si>
    <t>307500014993</t>
  </si>
  <si>
    <t>P.S. Q993</t>
  </si>
  <si>
    <t>307500015025</t>
  </si>
  <si>
    <t>South Richmond High School I.S./P.S. 25</t>
  </si>
  <si>
    <t>307500015037</t>
  </si>
  <si>
    <t>P.S. R037</t>
  </si>
  <si>
    <t>307500015373</t>
  </si>
  <si>
    <t>P.S. R373</t>
  </si>
  <si>
    <t>307500015721</t>
  </si>
  <si>
    <t>The Richard H. Hungerford School</t>
  </si>
  <si>
    <t>DISTRICT_CD</t>
  </si>
  <si>
    <t>DISTRICT_NAME</t>
  </si>
  <si>
    <t>CODE</t>
  </si>
  <si>
    <t>LOCATION NAME</t>
  </si>
  <si>
    <t>AD (AQE)</t>
  </si>
  <si>
    <t>SD (AQE)</t>
  </si>
  <si>
    <t>PS 15 ROBERTO CLEMENTE</t>
  </si>
  <si>
    <t>PS 19 ASHER LEVY</t>
  </si>
  <si>
    <t>PS 20 ANNA SILVER</t>
  </si>
  <si>
    <t>PS 34 FRANKLIN D ROOSEVELT</t>
  </si>
  <si>
    <t>STAR ACADEMY PS 63 (THE)</t>
  </si>
  <si>
    <t>PS 64 ROBERT SIMON</t>
  </si>
  <si>
    <t>PS 110 FLORENCE NIGHTINGALE</t>
  </si>
  <si>
    <t>PS 134 HENRIETTA SZOLD</t>
  </si>
  <si>
    <t>PS 140 NATHAN STRAUS</t>
  </si>
  <si>
    <t>PS 142 AMALIA CASTRO</t>
  </si>
  <si>
    <t>PS 184 SHUANG WEN</t>
  </si>
  <si>
    <t>PS 188 ISLAND SCHOOL (THE)</t>
  </si>
  <si>
    <t>EAST VILLAGE COMMUNITY SCHOOL (THE)</t>
  </si>
  <si>
    <t>UNIVERSITY NEIGHBORHOOD MIDDLE SCHOOL</t>
  </si>
  <si>
    <t>CHILDREN'S WORKSHOP SCHOOL (THE)</t>
  </si>
  <si>
    <t>NEIGHBORHOOD SCHOOL</t>
  </si>
  <si>
    <t>EARTH SCHOOL</t>
  </si>
  <si>
    <t>SCHOOL FOR GLOBAL LEADERS</t>
  </si>
  <si>
    <t>TOMPKINS SQUARE MIDDLE SCHOOL</t>
  </si>
  <si>
    <t>UNIVERSITY NEIGHBORHOOD HIGH SCHOOL</t>
  </si>
  <si>
    <t>EAST SIDE COMMUNITY SCHOOL</t>
  </si>
  <si>
    <t>FORSYTHE SATELLITE ACADEMY</t>
  </si>
  <si>
    <t>MARTA VALLE HIGH SCHOOL</t>
  </si>
  <si>
    <t>LOWER EAST SIDE PREPARATORY HIGH SCHOOL</t>
  </si>
  <si>
    <t>NEW EXPLORATIONS INTO SCIENCE,TECH AND MATH HIGH SCHOOL</t>
  </si>
  <si>
    <t>BARD HIGH SCHOOL EARLY COLLEGE</t>
  </si>
  <si>
    <t>PS 1 ALFRED E SMITH</t>
  </si>
  <si>
    <t>PS 2 MEYER LONDON</t>
  </si>
  <si>
    <t>PS 3 CHARRETTE SCHOOL</t>
  </si>
  <si>
    <t>PS 6 LILLIE D BLAKE</t>
  </si>
  <si>
    <t>PS 11 WILLIAM T HARRIS</t>
  </si>
  <si>
    <t>PS 33 CHELSEA PREP</t>
  </si>
  <si>
    <t>PS 40 AUGUSTUS SAINT-GAUDENS</t>
  </si>
  <si>
    <t>PS 41 GREENWICH VILLAGE</t>
  </si>
  <si>
    <t>PS 42 BENJAMIN ALTMAN</t>
  </si>
  <si>
    <t>AMERICAN SIGN LANGUAGE &amp; ENGLISH SECONDARY SCHOOL</t>
  </si>
  <si>
    <t>PS 51 ELIAS HOWE</t>
  </si>
  <si>
    <t>PS 59 BEEKMAN HILL INTERNATIONAL</t>
  </si>
  <si>
    <t>PS 77 LOWER LAB SCHOOL</t>
  </si>
  <si>
    <t>PS 89</t>
  </si>
  <si>
    <t>JHS 104 SIMON BARUCH</t>
  </si>
  <si>
    <t>PS 111 ADOLPH S OCHS</t>
  </si>
  <si>
    <t>PS 116 MARY LINDLEY MURRAY</t>
  </si>
  <si>
    <t>PS 124 YUNG WING</t>
  </si>
  <si>
    <t>PS 126 JACOB AUGUST RIIS</t>
  </si>
  <si>
    <t>PS 130 HERNANDO DE SOTO</t>
  </si>
  <si>
    <t>MS 131</t>
  </si>
  <si>
    <t>PS 150</t>
  </si>
  <si>
    <t>YORKVILLE COMMUNITY SCHOOL</t>
  </si>
  <si>
    <t>PS 158 BAYARD TAYLOR</t>
  </si>
  <si>
    <t>JHS 167 ROBERT F WAGNER</t>
  </si>
  <si>
    <t>PS 183 ROBERT L STEVENSON</t>
  </si>
  <si>
    <t>PS 198 ISADOR E IDA STRAUS</t>
  </si>
  <si>
    <t>PS 212 MIDTOWN WEST</t>
  </si>
  <si>
    <t>PS/IS 217 ROOSEVELT ISLAND</t>
  </si>
  <si>
    <t>PS 234 INDEPENDENCE SCHOOL</t>
  </si>
  <si>
    <t>MS 255 SALK SCHOOL OF SCIENCE</t>
  </si>
  <si>
    <t>MS 260 CLINTON SCHOOL WRITERS &amp; ARTISTS</t>
  </si>
  <si>
    <t>EAST SIDE ELEMENTRAY SCHOOL-PS 267</t>
  </si>
  <si>
    <t>BATTERY PARK CITY SCHOOL</t>
  </si>
  <si>
    <t>IS 289</t>
  </si>
  <si>
    <t>PS 290 MANHATTAN NEW SCHOOL</t>
  </si>
  <si>
    <t>NYC LAB MS FOR COLLABORATIVE STUDIES</t>
  </si>
  <si>
    <t>47 AMERICAN SIGN LANGUAGE AND ENGLISH LOWER SCHOOL (THE)</t>
  </si>
  <si>
    <t>NYC LAB HIGH SCHOOL FOR COLLABORATIVE STUDIES</t>
  </si>
  <si>
    <t>SCHOOL OF THE FUTURE HIGH SCHOOL</t>
  </si>
  <si>
    <t>MILLENNIUM HIGH SCHOOL</t>
  </si>
  <si>
    <t>LOWER MANHATTAN COMMUNITY MIDDLE SCHOOL</t>
  </si>
  <si>
    <t>ELLA BAKER SCHOOL</t>
  </si>
  <si>
    <t>FOOD AND FINANCE HIGH SCHOOL</t>
  </si>
  <si>
    <t>ESSEX STREET ACADEMY</t>
  </si>
  <si>
    <t>PACE HIGH SCHOOL</t>
  </si>
  <si>
    <t>URBAN ASSEMBLY SCHOOL OF DESIGN AND CONSTRUCTION</t>
  </si>
  <si>
    <t>FACING HISTORY SCHOOL (THE)</t>
  </si>
  <si>
    <t>URBAN ASSEMBLY ACADEMY OF GOVERNMENT AND LAW</t>
  </si>
  <si>
    <t>LOWER MANHATTAN ARTS ACADEMY</t>
  </si>
  <si>
    <t>JAMES BALDWIN SCHOOL-A SCHOOL FOR EXPEDITIONARY LRNING</t>
  </si>
  <si>
    <t>URBAN ASSEMBLY SCHOOL OF BUSINESS FOR YOUNG WOMEN</t>
  </si>
  <si>
    <t>GRAMERCY ARTS HIGH SCHOOL</t>
  </si>
  <si>
    <t>NYC ISCHOOL</t>
  </si>
  <si>
    <t>MANHATTAN BUSINESS ACADEMY</t>
  </si>
  <si>
    <t>BUSINESS OF SPORTS SCHOOL</t>
  </si>
  <si>
    <t>EMMA LAZARUS HIGH SCHOOL</t>
  </si>
  <si>
    <t>HIGH SCHOOL FOR LANGUAGE AND DIPLOMACY (THE)</t>
  </si>
  <si>
    <t>INSTITUTE FOR COLLABORATIVE EDUCATION</t>
  </si>
  <si>
    <t>PROFESSIONAL PERFORMING ARTS HIGH SCHOOL</t>
  </si>
  <si>
    <t>BARUCH COLLEGE CAMPUS HIGH SCHOOL</t>
  </si>
  <si>
    <t>LANDMARK HIGH SCHOOL</t>
  </si>
  <si>
    <t>HIGH SCHOOL FOR HEALTH PROFESSIONS &amp; HUMAN SERVICES</t>
  </si>
  <si>
    <t>LEADERSHIP &amp; PUBLIC SERVICE HIGH SCHOOL</t>
  </si>
  <si>
    <t>MANHATTAN ACADEMY FOR ARTS AND LANGUAGES</t>
  </si>
  <si>
    <t>MURRAY HILL ACADEMY</t>
  </si>
  <si>
    <t>HUDSON HIGH SCHOOL OF LEARNING TECHNOLOGIES</t>
  </si>
  <si>
    <t>BALLET TECH/NYC PUBLIC SCHOOL FOR DANCE</t>
  </si>
  <si>
    <t>VANGUARD HIGH SCHOOL</t>
  </si>
  <si>
    <t>MANHATTAN INTERNATIONAL HIGH SCHOOL</t>
  </si>
  <si>
    <t>STUYVESANT HIGH SCHOOL</t>
  </si>
  <si>
    <t>HIGH SCHOOL OF ECONOMICS &amp; FINANCE</t>
  </si>
  <si>
    <t>UNITY CENTER FOR URBAN TECHNOLOGIES</t>
  </si>
  <si>
    <t>URBAN ASSEMBLY GATEWAY SCHOOL FOR TECHNOLOGY</t>
  </si>
  <si>
    <t>TALENT UNLIMITED HIGH SCHOOL</t>
  </si>
  <si>
    <t>JACQUELINE KENNEDY-ONASSIS HIGH SCHOOL</t>
  </si>
  <si>
    <t>REPERTORY COMPANY HIGH SCHOOL FOR THEATRE ARTS</t>
  </si>
  <si>
    <t>MANHATTAN BRIDGES HIGH SCHOOL</t>
  </si>
  <si>
    <t>NEW DESIGN HIGH SCHOOL</t>
  </si>
  <si>
    <t>INDEPENDENCE HIGH SCHOOL</t>
  </si>
  <si>
    <t>HIGH SCHOOL FOR DUAL LANGUAGE AND ASIAN STUDIES</t>
  </si>
  <si>
    <t>URBAN ASSEMBLY NEW YORK HARBOR SCHOOL</t>
  </si>
  <si>
    <t>HS 560 CITY-AS-SCHOOL</t>
  </si>
  <si>
    <t>URBAN ACADEMY LABORATORY HIGH SCHOOL</t>
  </si>
  <si>
    <t>SATELLITE ACADEMY HIGH SCHOOL</t>
  </si>
  <si>
    <t>RICHARD R GREEN HIGH SCHOOL OF TEACHING</t>
  </si>
  <si>
    <t>HARVEY MILK HIGH SCHOOL</t>
  </si>
  <si>
    <t>HIGH SCHOOL OF FASHION INDUSTRIES (THE)</t>
  </si>
  <si>
    <t>HUMANITIES PREPARATORY ACADEMY</t>
  </si>
  <si>
    <t>CHELSEA CAREER AND TECHNICAL EDUCATION HIGH SCHOOL</t>
  </si>
  <si>
    <t>ART AND DESIGN HIGH SCHOOL</t>
  </si>
  <si>
    <t>LIFE SCIENCES SECONDARY SCHOOL</t>
  </si>
  <si>
    <t>PS 9 SARAH ANDERSON</t>
  </si>
  <si>
    <t>JHS 54 BOOKER T WASHINGTON</t>
  </si>
  <si>
    <t>PS 75 EMILY DICKINSON</t>
  </si>
  <si>
    <t>PS 76 A PHILLIP RANDOLPH</t>
  </si>
  <si>
    <t>PS 84 LILLIAN WEBER</t>
  </si>
  <si>
    <t>PS 87 WILLIAM SHERMAN</t>
  </si>
  <si>
    <t>PS 145 BLOOMINGDALE SCHOOL (THE)</t>
  </si>
  <si>
    <t>PS 149 SOJOURNER TRUTH</t>
  </si>
  <si>
    <t>PS 163 ALFRED E SMITH</t>
  </si>
  <si>
    <t>PS 165 ROBERT E SIMON</t>
  </si>
  <si>
    <t>PS 180 HUGO NEWMAN</t>
  </si>
  <si>
    <t>PS 185 EARLY CHILDHOOD DISCOVERY AND DESIGN MAGNET SCHOOL (THE)</t>
  </si>
  <si>
    <t>PS 199 JESSIE ISADOR STRAUS</t>
  </si>
  <si>
    <t>STEM INSTITUTE OF MANHATTAN</t>
  </si>
  <si>
    <t>PS 242 YOUNG DIPLOMATS MAGNET ACADEMY (THE)</t>
  </si>
  <si>
    <t>MS 243 CENTER SCHOOL</t>
  </si>
  <si>
    <t>MS 245 COMPUTER SCHOOL (THE)</t>
  </si>
  <si>
    <t>MS 247 DUAL LANGUAGE MIDDLE SCHOOL</t>
  </si>
  <si>
    <t>MS 250 WEST SIDE COLLABORATIVE MIDDLE SCHOOL</t>
  </si>
  <si>
    <t>COMMUNITY ACTION SCHOOL-MS 258</t>
  </si>
  <si>
    <t>PS 333 MANHATTAN SCHOOL FOR CHILDREN</t>
  </si>
  <si>
    <t>ANDERSON SCHOOL (THE)</t>
  </si>
  <si>
    <t>WEST PREP ACADEMY</t>
  </si>
  <si>
    <t>PS 452</t>
  </si>
  <si>
    <t>MOTT HALL II</t>
  </si>
  <si>
    <t>URBAN ASSEMBLY SCHOOL FOR MEDIA STUDIES</t>
  </si>
  <si>
    <t>URBAN ASSEMBLY SCHOOL FOR GREEN CAREERS (THE)</t>
  </si>
  <si>
    <t>GLOBAL LEARNING COLLABORATIVE (THE)</t>
  </si>
  <si>
    <t>INNOVATION DIPLOMA PLUS</t>
  </si>
  <si>
    <t>WADLEIGH SECONDARY SCHOOL FOR THE PERFORMING  AND VISUAL ARTS</t>
  </si>
  <si>
    <t>FRANK MCCOURT HIGH SCHOOL</t>
  </si>
  <si>
    <t>BEACON HIGH SCHOOL</t>
  </si>
  <si>
    <t>FIORELLO H LAGUARDIA HIGH SCHOOL OF MUSIC, ART AND PERFORMING ARTS</t>
  </si>
  <si>
    <t>HIGH SCHOOL FOR LAW, ADVOCACY AND COMMUNITY JUSTICE</t>
  </si>
  <si>
    <t>HIGH SCHOOL OF ARTS AND TECHNOLOGY</t>
  </si>
  <si>
    <t>EDWARD A REYNOLDS WEST SIDE HIGH SCHOOL</t>
  </si>
  <si>
    <t>PS 7 SAMUEL STERN</t>
  </si>
  <si>
    <t>TAG YOUNG SCHOLARS</t>
  </si>
  <si>
    <t>RIVER EAST ELEMENTARY</t>
  </si>
  <si>
    <t>PS 38 ROBERTO CLEMENTE</t>
  </si>
  <si>
    <t>JAMES WELDON JOHNSON SCHOOL</t>
  </si>
  <si>
    <t>LEXINGTON ACADEMY (THE)</t>
  </si>
  <si>
    <t>PS 83 LUIS MUNOZ RIVERA</t>
  </si>
  <si>
    <t>PS 96 JOSEPH LANZETTA</t>
  </si>
  <si>
    <t>PS 102 JACQUES CARTIER</t>
  </si>
  <si>
    <t>PS 108 ASSEMBLYMAN ANGELO DEL TORO EDUCATIONAL COMPLEX</t>
  </si>
  <si>
    <t>PS 112 JOSE CELSO BARBOSA</t>
  </si>
  <si>
    <t>PS 155 WILLIAM PACA</t>
  </si>
  <si>
    <t>PS 171 PATRICK HENRY</t>
  </si>
  <si>
    <t>BILINGUAL BICULTURAL SCHOOL (THE)</t>
  </si>
  <si>
    <t>PS 206 JOSE CELSO BARBOSA</t>
  </si>
  <si>
    <t>MS 224 MANHATTAN EAST SCHOOL FOR ARTS &amp; ACADEMICS</t>
  </si>
  <si>
    <t>ESPERANZA PREPATORY ACADEMY</t>
  </si>
  <si>
    <t>MOSAIC PREPARATORY ACADEMY</t>
  </si>
  <si>
    <t>RENAISSANCE SCHOOL OF THE ARTS</t>
  </si>
  <si>
    <t>CENTRAL PARK EAST II</t>
  </si>
  <si>
    <t>MANHATTAN CENTER FOR SCIENCE &amp; MATHEMATICS</t>
  </si>
  <si>
    <t>PARK EAST HIGH SCHOOL</t>
  </si>
  <si>
    <t>CENTRAL PARK EAST HIGH SCHOOL</t>
  </si>
  <si>
    <t>YOUNG WOMEN'S LEADERSHIP SCHOOL</t>
  </si>
  <si>
    <t>HERITAGE SCHOOL (THE)</t>
  </si>
  <si>
    <t>PS 30 HERNANDEZ/HUGHES</t>
  </si>
  <si>
    <t>PS 46 ARTHUR TAPPAN</t>
  </si>
  <si>
    <t>PS 92 MARY MCLEOD BETHUNE</t>
  </si>
  <si>
    <t>PS 123 MAHALIA JACKSON</t>
  </si>
  <si>
    <t>PS 129 JOHN H FINLEY</t>
  </si>
  <si>
    <t>PS 133 FRED R MOORE</t>
  </si>
  <si>
    <t>PS 154 HARRIET TUBMAN</t>
  </si>
  <si>
    <t>PS 175 HENRY H GARNET</t>
  </si>
  <si>
    <t>PS 194 COUNTEE CULLEN</t>
  </si>
  <si>
    <t>PS 197 JOHN B RUSSWURM</t>
  </si>
  <si>
    <t>PS 200 JAMES MCCUNE SMITH SCHOOL (THE)</t>
  </si>
  <si>
    <t>THURGOOD MARSHALL ACADEMY LOWER SCHOOL</t>
  </si>
  <si>
    <t>NEW DESIGN MIDDLE SCHOOL</t>
  </si>
  <si>
    <t>TEACHERS COLLEGE COMMUNITY SCHOOL</t>
  </si>
  <si>
    <t>HARLEM RENAISSANCE HIGH SCHOOL</t>
  </si>
  <si>
    <t>MOTT HALL HIGH SCHOOL</t>
  </si>
  <si>
    <t>COLUMBIA SECONDARY SCHOOL</t>
  </si>
  <si>
    <t>URBAN ASSEMBLY FOR THE PERFORMING ARTS</t>
  </si>
  <si>
    <t>FREDERICK DOUGLASS ACADEMY</t>
  </si>
  <si>
    <t>THURGOOD MARSHALL ACADEMY FOR LEARNING &amp; SOCIAL CHANGE</t>
  </si>
  <si>
    <t>HIGH SCHOOL MATH SCIENCE AND ENGINEERING AT CCNY</t>
  </si>
  <si>
    <t>PS 4 DUKE ELLINGTON</t>
  </si>
  <si>
    <t>PS 5 ELLEN LURIE</t>
  </si>
  <si>
    <t>PS 8 LUIS BELLIARD</t>
  </si>
  <si>
    <t>PS 18 PARK TERRACE</t>
  </si>
  <si>
    <t>PS 28 WRIGHT BROTHERS</t>
  </si>
  <si>
    <t>PS 48 PO MICHAEL J BUCZEK</t>
  </si>
  <si>
    <t>JHS 52 INWOOD</t>
  </si>
  <si>
    <t>PS 98 SHORAC KAPPOCK</t>
  </si>
  <si>
    <t>PS 115 ALEXANDER HUMBOLDT</t>
  </si>
  <si>
    <t>PS 128 AUDUBON</t>
  </si>
  <si>
    <t>PS 132 JUAN PABLO DUARTE</t>
  </si>
  <si>
    <t>JHS 143 ELEANOR ROOSEVELT</t>
  </si>
  <si>
    <t>PS 152 DYCKMAN VALLEY</t>
  </si>
  <si>
    <t>PS 153 ADAM CLAYTON POWELL</t>
  </si>
  <si>
    <t>PS 173</t>
  </si>
  <si>
    <t>PROFESSOR JUAN BOSCH PUBLIC SCHOOL</t>
  </si>
  <si>
    <t>PS/IS 187 HUDSON CLIFFS</t>
  </si>
  <si>
    <t>PS 189</t>
  </si>
  <si>
    <t>PS 192 JACOB H SCHIFF</t>
  </si>
  <si>
    <t>PS/IS 210 21ST CENTURY ACADEMY FOR COMMUNITY LDERSHIP</t>
  </si>
  <si>
    <t>MOTT HALL SCHOOL (THE)</t>
  </si>
  <si>
    <t>PAULA HEDBAVNY SCHOOL</t>
  </si>
  <si>
    <t>AMISTAD DUAL LANGUAGE SCHOOL</t>
  </si>
  <si>
    <t>MUSCOTA</t>
  </si>
  <si>
    <t>MS 319 MARIE TERESA</t>
  </si>
  <si>
    <t>MIDDLE SCHOOL 322</t>
  </si>
  <si>
    <t>MS 324 PATRIA MIRABAL</t>
  </si>
  <si>
    <t>HARBOR HEIGHTS</t>
  </si>
  <si>
    <t>WASHINGTON HEIGHTS ACADEMY</t>
  </si>
  <si>
    <t>HAMILTON HEIGHTS SCHOOL</t>
  </si>
  <si>
    <t>IS 528 BEA FULLER RODGERS SCHOOL</t>
  </si>
  <si>
    <t>COMMUNITY HEALTH ACADEMY OF THE HEIGHTS</t>
  </si>
  <si>
    <t>WASHINGTON HEIGHTS EXPEDITIONARY LEARNING SCHOOL</t>
  </si>
  <si>
    <t>HIGH SCHOOL FOR EXCELLENCE AND INNOVATION</t>
  </si>
  <si>
    <t>COLLEGE ACADEMY (THE)</t>
  </si>
  <si>
    <t>HIGH SCHOOL FOR MEDIA &amp; COMMUNICATIONS</t>
  </si>
  <si>
    <t>HIGH SCHOOL FOR LAW &amp; PUBLIC SERVICE</t>
  </si>
  <si>
    <t>HIGH SCHOOL FOR HEALTH CAREERS &amp; SCIENCES</t>
  </si>
  <si>
    <t>GREGORIO LUPERON HIGH SCH FOR SCIENCE AND MATHEMATICS</t>
  </si>
  <si>
    <t>PS 1 COURTLANDT SCHOOL</t>
  </si>
  <si>
    <t>PS 5 PORT MORRIS</t>
  </si>
  <si>
    <t>PS 18 JOHN PETER ZENGER</t>
  </si>
  <si>
    <t>PS 25 BILINGUAL SCHOOL</t>
  </si>
  <si>
    <t>PS/MS 29 MELROSE SCHOOL</t>
  </si>
  <si>
    <t>PS/MS 31 WILLIAM LLOYD GARRISON (THE)</t>
  </si>
  <si>
    <t>PS 43 JONAS BRONCK</t>
  </si>
  <si>
    <t>PS 49 WILLIS AVENUE</t>
  </si>
  <si>
    <t>PS 65 MOTHER HALE ACADEMY</t>
  </si>
  <si>
    <t>JHS 151 LOU GEHRIG</t>
  </si>
  <si>
    <t>PS 154 JONATHAN D HYATT</t>
  </si>
  <si>
    <t>PS 157 GROVE HILL</t>
  </si>
  <si>
    <t>PS 161 PONCE DE LEON</t>
  </si>
  <si>
    <t>PS 179</t>
  </si>
  <si>
    <t>PS/IS 224</t>
  </si>
  <si>
    <t>PS 277</t>
  </si>
  <si>
    <t>SOUTH BRONX ACADEMY FOR APPLIED MEDIA</t>
  </si>
  <si>
    <t>ACADEMY OF PUBLIC RELATIONS</t>
  </si>
  <si>
    <t>ACADEMY OF APPLIED MATHEMATICS AND TECHNOLOGY</t>
  </si>
  <si>
    <t>YOUNG LEADERS ELEMENTARY SCHOOL</t>
  </si>
  <si>
    <t>SOUTH BRONX PREPARATORY - A COLLEGE BOARD SCHOOL</t>
  </si>
  <si>
    <t>INTERNATIONAL COMMUNITY HIGH SCHOOL</t>
  </si>
  <si>
    <t>JILL CHAIFETZ TRANSFER HIGH SCHOOL</t>
  </si>
  <si>
    <t>BRONX HAVEN HIGH SCHOOL</t>
  </si>
  <si>
    <t>COMMUNITY SCHOOL FOR SOCIAL JUSTICE</t>
  </si>
  <si>
    <t>MOTT HAVEN VILLAGE PREP HIGH SCHOOL</t>
  </si>
  <si>
    <t>UNIVERSITY HEIGHTS SECONDARY SCHOOL-BRONX COMMUNITY COLLEGE</t>
  </si>
  <si>
    <t>HOSTOS-LINCOLN ACADEMY OF SCIENCE</t>
  </si>
  <si>
    <t>BRONX DESIGN AND CONSTRUCTION ACADEMY</t>
  </si>
  <si>
    <t>BRONX LEADERSHIP ACADEMY II HIGH SCHOOL</t>
  </si>
  <si>
    <t>URBAN ASSEMBLY BRONX ACADEMY OF LETTERS (THE)</t>
  </si>
  <si>
    <t>ALFRED E SMITH CAREER AND TECHNICAL HIGH SCHOOL</t>
  </si>
  <si>
    <t>HEALTH OPPORTUNITIES HIGH SCHOOL</t>
  </si>
  <si>
    <t>PS 14 SENATOR JOHN CALANDRA</t>
  </si>
  <si>
    <t>PS 48 JOSEPH R DRAKE</t>
  </si>
  <si>
    <t>PS 62 INOCENSIO CASANOVA</t>
  </si>
  <si>
    <t>PS 69 JOURNEY PREP SCHOOL</t>
  </si>
  <si>
    <t>PS 71 ROSE E SCALA</t>
  </si>
  <si>
    <t>PS 72 DR WILLIAM DORNEY</t>
  </si>
  <si>
    <t>PS 75 SCHOOL OF RESEARCH AND DISCOVERY</t>
  </si>
  <si>
    <t>PS 93 ALBERT G OLIVER</t>
  </si>
  <si>
    <t>PS 100 ISAAC CLASON</t>
  </si>
  <si>
    <t>MS 101 EDWARD R BYRNE</t>
  </si>
  <si>
    <t>PS 107</t>
  </si>
  <si>
    <t>PS 119</t>
  </si>
  <si>
    <t>JHS 123 JAMES M KIERNAN</t>
  </si>
  <si>
    <t>PS 130 ABRAM STEVENS HEWITT</t>
  </si>
  <si>
    <t>JHS 131 ALBERT EINSTEIN</t>
  </si>
  <si>
    <t>PS 138 SAMUEL RANDALL</t>
  </si>
  <si>
    <t>PS 140 EAGLE SCHOOL (THE)</t>
  </si>
  <si>
    <t>PS 146 EDWARD COLLINS</t>
  </si>
  <si>
    <t>PS 152 EVERGREEN</t>
  </si>
  <si>
    <t>PS 182</t>
  </si>
  <si>
    <t>MS 301 PAUL L DUNBAR</t>
  </si>
  <si>
    <t>MS 302 LUISA DESSUS CRUZ</t>
  </si>
  <si>
    <t>PS 304 EARLY CHILDHOOD SCHOOL</t>
  </si>
  <si>
    <t>MILLENIUM ART ACADEMY</t>
  </si>
  <si>
    <t>SCHOOL FOR INQUIRY AND SOCIAL JUSTICE (THE)</t>
  </si>
  <si>
    <t>URBAN INSTITUTE OF MATHEMATICS</t>
  </si>
  <si>
    <t>BRONX MATHEMATICS PREPARATORY SCHOOL (THE)</t>
  </si>
  <si>
    <t>SOUNDVIEW ACADEMY FOR CULTURE AND SCHOLARSHIP</t>
  </si>
  <si>
    <t>MOTT HALL COMMUNITY SCHOOL</t>
  </si>
  <si>
    <t>BRONX STUDIO SCHOOL FOR WRITERS AND ARTISTS</t>
  </si>
  <si>
    <t>WOMEN'S ACADEMY OF EXCELLENCE</t>
  </si>
  <si>
    <t>RENAISSANCE HIGH SCHOOL FOR MUSICAL THEATER AND TECHNOLOGY</t>
  </si>
  <si>
    <t>ARCHIMEDES ACADEMY FOR MATH, SCIENCE AND TECHNOLOGY APPLICATIONS</t>
  </si>
  <si>
    <t>ANTONIA PANTOJA PREPARATORY ACADEMY</t>
  </si>
  <si>
    <t>BRONX COMMUNITY HIGH SCHOOL</t>
  </si>
  <si>
    <t>HERBERT H LEHMAN HIGH SCHOOL</t>
  </si>
  <si>
    <t>BRONX BRIDGES HIGH SCHOOL</t>
  </si>
  <si>
    <t>BRONX ARENA HIGH SCHOOL</t>
  </si>
  <si>
    <t>BRONX COMPASS HIGH SCHOOL</t>
  </si>
  <si>
    <t>PS/MS 4 CROTONA PARK WEST</t>
  </si>
  <si>
    <t>PS 11 HIGHBRIDGE</t>
  </si>
  <si>
    <t>JHS 22 JORDAN L MOTT</t>
  </si>
  <si>
    <t>PS 28 MOUNT HOPE</t>
  </si>
  <si>
    <t>PS 42 CLAREMONT</t>
  </si>
  <si>
    <t>PS 53 BASHEER QUISIM</t>
  </si>
  <si>
    <t>PS 55 BENJAMIN FRANKLIN</t>
  </si>
  <si>
    <t>PS 58</t>
  </si>
  <si>
    <t>PS 63 AUTHOR'S ACADEMY</t>
  </si>
  <si>
    <t>PS 70 MAX SCHOENFELD</t>
  </si>
  <si>
    <t>PS 73 BRONX</t>
  </si>
  <si>
    <t>PS 88 S SILVERSTEIN LITTLE SPARROW SCHOOL</t>
  </si>
  <si>
    <t>PS 109 SEDGWICK</t>
  </si>
  <si>
    <t>PS 110 THEODORE SCHOENFELD</t>
  </si>
  <si>
    <t>PS 114 LUIS LORENS TORRES SCHOOL</t>
  </si>
  <si>
    <t>IS 117 JOSEPH H WADE</t>
  </si>
  <si>
    <t>PS 126 DR MARJORIE H DUNBAR</t>
  </si>
  <si>
    <t>PS 132 GARRETT A MORGAN</t>
  </si>
  <si>
    <t>PS 163 ARTHUR A SCHOMBERG</t>
  </si>
  <si>
    <t>PS 170</t>
  </si>
  <si>
    <t>PS 199 SHAKESPEARE SCHOOL (THE)</t>
  </si>
  <si>
    <t>PS 204 MORRIS HEIGHTS</t>
  </si>
  <si>
    <t>PS/IS 218 RAFAEL HERNANDEZ DUAL LANGUAGE MAGNET SCHOOL</t>
  </si>
  <si>
    <t>IS 219 NEW VENTURE SCHOOL</t>
  </si>
  <si>
    <t>IS 229 ROLAND PATTERSON</t>
  </si>
  <si>
    <t>IS 232</t>
  </si>
  <si>
    <t>PS 236 LANGSTON HUGHES</t>
  </si>
  <si>
    <t>IS 303 LEADERSHIP &amp; COMMUNITY SERVICE</t>
  </si>
  <si>
    <t>IS 313 SCHOOL OF LEADERSHIP DEVELOPMENT</t>
  </si>
  <si>
    <t>BRONX WRITING ACADEMY</t>
  </si>
  <si>
    <t>320900010325</t>
  </si>
  <si>
    <t>URBAN SCIENCE ACADEMY</t>
  </si>
  <si>
    <t>NEW MILLENNIUM BUSINESS ACADEMY MIDDLE SCHOOL</t>
  </si>
  <si>
    <t>IS 339</t>
  </si>
  <si>
    <t>HIGHBRIDGE GREEN SCHOOL (THE)</t>
  </si>
  <si>
    <t>FAMILY SCHOOL (THE)</t>
  </si>
  <si>
    <t>GRANT AVENUE ELEMENTARY SCHOOL</t>
  </si>
  <si>
    <t>SCIENCE AND TECHNOLOGY ACADEMY:  A MOTT HALL SCHOOL</t>
  </si>
  <si>
    <t>SHERIDAN ACADEMY FOR YOUNG LEADERS</t>
  </si>
  <si>
    <t>BRONX COLLELGIATE ACADEMY</t>
  </si>
  <si>
    <t>URBAN ASSEMBLY SCHOOL FOR APPLIED MATH AND SCIENCE</t>
  </si>
  <si>
    <t>EXIMIUS COLLEGE PREPARATORY ACADEMY</t>
  </si>
  <si>
    <t>MOTT HALL BRONX HIGH SCHOOL</t>
  </si>
  <si>
    <t>BRONX CENTER FOR SCIENCE AND MATHEMATICS</t>
  </si>
  <si>
    <t>VALIDUS PREPARATORY ACADEMY</t>
  </si>
  <si>
    <t>MORRIS ACADEMY FOR COLLABORATIVE STUDIES</t>
  </si>
  <si>
    <t>BRONX EARLY COLLEGE ACADEMY FOR TEACHING AND LEARNING</t>
  </si>
  <si>
    <t>DREAMYARD PREPARATORY SCHOOL</t>
  </si>
  <si>
    <t>ACADEMY FOR LANGUAGE AND TECHNOLOGY</t>
  </si>
  <si>
    <t>BRONX INTERNATIONAL HIGH SCHOOL</t>
  </si>
  <si>
    <t>SCHOOL FOR EXCELLENCE</t>
  </si>
  <si>
    <t>BRONX HIGH SCHOOL OF BUSINESS</t>
  </si>
  <si>
    <t>BRONX HIGH SCHOOL FOR MEDICAL SCIENCE</t>
  </si>
  <si>
    <t>BRONX SCHOOL FOR LAW, GOVERNMENT AND JUSTICE</t>
  </si>
  <si>
    <t>FREDERICK DOUGLASS ACADEMY III SECONDARY SCHOOL</t>
  </si>
  <si>
    <t>BRONX LEADERSHIP ACADEMY HIGH SCHOOL</t>
  </si>
  <si>
    <t>HIGH SCHOOL FOR VIOLIN AND DANCE</t>
  </si>
  <si>
    <t>PS 3 RAUL JULIA MICRO SOCIETY</t>
  </si>
  <si>
    <t>MILTON FEIN SCHOOL</t>
  </si>
  <si>
    <t>PS 8 ISSAC VARIAN</t>
  </si>
  <si>
    <t>PS 9 RYER AVENUE ELEMENTARY SCHOOL</t>
  </si>
  <si>
    <t>PS 15 INSTITUTE FOR ENVIRONMENTAL LEARNING</t>
  </si>
  <si>
    <t>PS/MS 20 PO GEORGE J WERDAN III</t>
  </si>
  <si>
    <t>PS 23 NEW CHILDREN'S SCHOOL (THE)</t>
  </si>
  <si>
    <t>PS 24 SPUYTEN DUYVIL</t>
  </si>
  <si>
    <t>PS 32 BELMONT</t>
  </si>
  <si>
    <t>PS 33 TIMOTHY DWIGHT</t>
  </si>
  <si>
    <t>PS 37 MULTIPLE INTELLIGENCE SCHOOL</t>
  </si>
  <si>
    <t>THOMAS C GIORDANO MIDDLE SCHOOL 45</t>
  </si>
  <si>
    <t>PS 46 EDGAR ALLEN POE</t>
  </si>
  <si>
    <t>PS 51 BRONX NEW SCHOOL</t>
  </si>
  <si>
    <t>PS/IS 54</t>
  </si>
  <si>
    <t>PS 56 NORWOOD HEIGHTS</t>
  </si>
  <si>
    <t>PS 59 COMMUNITY SCHOOL OF TECHNOLOGY (THE)</t>
  </si>
  <si>
    <t>JHS 80 MOSHOLU PARKWAY (THE)</t>
  </si>
  <si>
    <t>PS 85 GREAT EXPECTATIONS</t>
  </si>
  <si>
    <t>PS 86 KINGSBRIDGE HEIGHTS</t>
  </si>
  <si>
    <t>PS 91 BRONX</t>
  </si>
  <si>
    <t>PS 94 KINGS COLLEGE SCHOOL</t>
  </si>
  <si>
    <t>PS 95 SHEILA MENCHER</t>
  </si>
  <si>
    <t>JHS 118 WILLIAM W NILES</t>
  </si>
  <si>
    <t>PS 159 LUIS MUMOZ MARIN BILING</t>
  </si>
  <si>
    <t>PS 205 FIORELLO LAGUARDIA</t>
  </si>
  <si>
    <t>IS 206 ANN MERSEREAU</t>
  </si>
  <si>
    <t>PS 207</t>
  </si>
  <si>
    <t>THEATRE ARTS PRODUCTION COMPANY SCHOOL</t>
  </si>
  <si>
    <t>PS 226</t>
  </si>
  <si>
    <t>JONAS BRONCK ACADEMY</t>
  </si>
  <si>
    <t>NEW SCHOOL FOR LEADERSHIP AND JOURNALISM (THE)</t>
  </si>
  <si>
    <t>PS 246 POE CENTER</t>
  </si>
  <si>
    <t>PS 279 CAPT MANUEL RIVERA JR</t>
  </si>
  <si>
    <t>PS/MS 280 MOSHOLU PARKWAY</t>
  </si>
  <si>
    <t>PS 306</t>
  </si>
  <si>
    <t>LUISA PINEIRO FUENTES SCHOOL OF SCIENCE AND DISCOVERY</t>
  </si>
  <si>
    <t>BRONX DANCE ACADEMY SCHOOL</t>
  </si>
  <si>
    <t>PS 310 MARBLE HILL</t>
  </si>
  <si>
    <t>PS 315 LAB SCHOOL</t>
  </si>
  <si>
    <t>THE BRONX SCHOOL OF YOUNG LEADERS</t>
  </si>
  <si>
    <t>PS 340</t>
  </si>
  <si>
    <t>AMPARK NEIGHBORHOOD</t>
  </si>
  <si>
    <t>PS 360</t>
  </si>
  <si>
    <t>ACADEMY FOR PERSONAL LEADERSHIP AND EXCELLENCE</t>
  </si>
  <si>
    <t>IN-TECH ACADEMY (MS/HS 368)</t>
  </si>
  <si>
    <t>ELEMENTARY SCHOOL FOR MATH, SCIENCE AND TECHNOLOGY</t>
  </si>
  <si>
    <t>SCHOOL FOR ENVIRONMENTAL CITIZENSHIP</t>
  </si>
  <si>
    <t>MS 390</t>
  </si>
  <si>
    <t>ANGELO PATRI MIDDLE SCHOOL (THE)</t>
  </si>
  <si>
    <t>PS 396</t>
  </si>
  <si>
    <t>RIVERDALE/KINGSBRIDGE ACADEMY (MS/HS 141)</t>
  </si>
  <si>
    <t>BRONX ENGINEERING AND TECHNOLOGY ACADEMY</t>
  </si>
  <si>
    <t>MARIE CURIE HIGH SCH-NURSING, MEDICINE &amp; APPLIED HLTH PROF</t>
  </si>
  <si>
    <t>WEST BRONX ACADEMY FOR THE FUTURE</t>
  </si>
  <si>
    <t>KINGSBRIDGE INTERNATIONAL HIGH SCHOOL</t>
  </si>
  <si>
    <t>BRONX SCHOOL OF LAW AND FINANCE</t>
  </si>
  <si>
    <t>PROVIDING URBAN LEARNERS SUCCESS IN EDUCATION HIGH SCHOOL</t>
  </si>
  <si>
    <t>INTERNATIONAL SCHOOL FOR LIBERAL ARTS</t>
  </si>
  <si>
    <t>KNOWLEDGE AND POWER PREP ACADEMY INTERNATIONAL HIGH SCHOOL</t>
  </si>
  <si>
    <t>ENGLISH LANGUAGE LEARNERS AND INTERNATIONAL SUPPORT</t>
  </si>
  <si>
    <t>HIGH SCHOOL FOR TEACHING AND THE PROFESSIONS</t>
  </si>
  <si>
    <t>BELMONT PREPARATORY HIGH SCHOOL</t>
  </si>
  <si>
    <t>FORDHAM HIGH SCHOOL FOR THE ARTS</t>
  </si>
  <si>
    <t>FORDHAM LEADERSHIP ACADEMY FOR BUSINESS &amp; TECHNOLOGY</t>
  </si>
  <si>
    <t>BRONX HIGH SCHOOL-LAW AND COMMUNITY SERVICE</t>
  </si>
  <si>
    <t>DEWITT CLINTON HIGH SCHOOL</t>
  </si>
  <si>
    <t>CELIA CRUZ BRONX HIGH SCHOOL OF MUSIC (THE)</t>
  </si>
  <si>
    <t>BRONX HIGH SCHOOL OF SCIENCE</t>
  </si>
  <si>
    <t>EAST FORDHAM ACADEMY FOR THE ARTS</t>
  </si>
  <si>
    <t>MARBLE HILL HIGH SCHOOL OF INTERNATIONAL STUDIES</t>
  </si>
  <si>
    <t>CROTONA INTERNATIONAL HIGH SCHOOL</t>
  </si>
  <si>
    <t>BRONX THEATRE HIGH SCHOOL</t>
  </si>
  <si>
    <t>DISCOVERY HIGH SCHOOL</t>
  </si>
  <si>
    <t>HIGH SCHOOL OF AMERICAN STUDIES AT LEHMAN COLLEGE</t>
  </si>
  <si>
    <t>PS 19 JUDITH K WEISS</t>
  </si>
  <si>
    <t>PS 21 PHILIP H SHERIDAN</t>
  </si>
  <si>
    <t>PS 41 GUN HILL ROAD</t>
  </si>
  <si>
    <t>PS 68</t>
  </si>
  <si>
    <t>PS 76 BENNINGTON SCHOOL (THE)</t>
  </si>
  <si>
    <t>PS 78 ANNE HUTCHINSON</t>
  </si>
  <si>
    <t>PS 83 DONALD HERTZ</t>
  </si>
  <si>
    <t>PS 87</t>
  </si>
  <si>
    <t>PS 96 RICHARD RODGERS</t>
  </si>
  <si>
    <t>PS 97</t>
  </si>
  <si>
    <t>PS 103 HECTOR FONTANEZ</t>
  </si>
  <si>
    <t>PS 105 SENATOR ABRAHAM BERNSTEIN</t>
  </si>
  <si>
    <t>PS 106 PARKCHESTER</t>
  </si>
  <si>
    <t>PS 108 PHILIP J ABINANTI</t>
  </si>
  <si>
    <t>PS 111 SETON FALLS</t>
  </si>
  <si>
    <t>PS 112 BRONXWOOD</t>
  </si>
  <si>
    <t>PS 121 THROOP</t>
  </si>
  <si>
    <t>JHS 127 CASTLE HILL (THE)</t>
  </si>
  <si>
    <t>JHS 144 MICHELANGELO</t>
  </si>
  <si>
    <t>PS 153 HELEN KELLER</t>
  </si>
  <si>
    <t>PS 160 WALT DISNEY</t>
  </si>
  <si>
    <t>PS 175 CITY ISLAND</t>
  </si>
  <si>
    <t>PS 178 DR SELMAN WAKSMAN</t>
  </si>
  <si>
    <t>MS 180 DR DANIEL HALE WILLIAMS</t>
  </si>
  <si>
    <t>IS 181 PABLO CASALS</t>
  </si>
  <si>
    <t>CORNERSTONE ACADEMY FOR SOCIAL ACTION</t>
  </si>
  <si>
    <t>PS/MS 194</t>
  </si>
  <si>
    <t>FORWARD SCHOOL (THE)</t>
  </si>
  <si>
    <t>BRONX GREEN MIDDLE SCHOOL</t>
  </si>
  <si>
    <t>CORNERSTONE ACADEMY FOR SOCIAL ACTION MIDDLE SCHOOL</t>
  </si>
  <si>
    <t>PELHAM ACADEMY OF ACADEMICS AND COMMUNITY ENGAGEMENT</t>
  </si>
  <si>
    <t>PS/MS 498 VAN NEST ACADEMY</t>
  </si>
  <si>
    <t>ONE WORLD MIDDLE SCHOOL AT EDENWALD</t>
  </si>
  <si>
    <t>BAYCHESTER MIDDLE SCHOOL</t>
  </si>
  <si>
    <t>BRONX HEALTH SCIENCES HIGH SCHOOL</t>
  </si>
  <si>
    <t>BRONX HIGH SCHOOL FOR WRITING AND COMMUNICATION ARTS</t>
  </si>
  <si>
    <t>BRONX LAB SCHOOL</t>
  </si>
  <si>
    <t>ACADEMY FOR SCHOLARSHIP AND ENTREPRENEURSHIP</t>
  </si>
  <si>
    <t>HIGH SCHOOL OF COMPUTERS AND TECHNOLOGY</t>
  </si>
  <si>
    <t>COLLEGIATE INSTITUTE FOR MATH AND SCIENCE</t>
  </si>
  <si>
    <t>ASTOR COLLEGIATE ACADEMY</t>
  </si>
  <si>
    <t>BRONX HIGH SCHOOL FOR THE VISUAL ARTS</t>
  </si>
  <si>
    <t>HARRY S TRUMAN HIGH SCHOOL</t>
  </si>
  <si>
    <t>BRONXDALE HIGH SCHOOL</t>
  </si>
  <si>
    <t>HIGH SCHOOL FOR LANGUAGE AND INNOVATION</t>
  </si>
  <si>
    <t>NEW WORLD HIGH SCHOOL</t>
  </si>
  <si>
    <t>BRONXWOOD PREPARATORY ACADEMY (THE)</t>
  </si>
  <si>
    <t>PELHAM PREPARATORY ACADEMY</t>
  </si>
  <si>
    <t>HIGH SCHOOL OF CONTEMPORARY ARTS</t>
  </si>
  <si>
    <t>BRONX AEROSPACE HIGH SCHOOL</t>
  </si>
  <si>
    <t>PS 6 WEST FARMS</t>
  </si>
  <si>
    <t>PS 44 DAVID C FARRAGUT</t>
  </si>
  <si>
    <t>PS 47 JOHN RANDOLPH</t>
  </si>
  <si>
    <t>PS 57 CRESCENT</t>
  </si>
  <si>
    <t>PS 61 FRANCISCO OLLER</t>
  </si>
  <si>
    <t>PS 66 SCHOOL OF HIGHER EXPECTATIONS</t>
  </si>
  <si>
    <t>PS 67 MOHEGAN SCHOOL</t>
  </si>
  <si>
    <t>JHS 98 HERMAN RIDDER</t>
  </si>
  <si>
    <t>MS 129 ACADEMY OF INDEPENDENT LEARNING AND LEADERSHIP</t>
  </si>
  <si>
    <t>PS 134 GEORGE F BRISTOW</t>
  </si>
  <si>
    <t>PS 150 CHARLES JAMES FOX</t>
  </si>
  <si>
    <t>ESMT-IS 190</t>
  </si>
  <si>
    <t>PS 195</t>
  </si>
  <si>
    <t>PS 196</t>
  </si>
  <si>
    <t>PS 212</t>
  </si>
  <si>
    <t>PS 214</t>
  </si>
  <si>
    <t>SCHOOL OF PERFORMING ARTS</t>
  </si>
  <si>
    <t>MOTT HALL V</t>
  </si>
  <si>
    <t>SCHOOL OF SCIENCE AND APPLIED LEARNING</t>
  </si>
  <si>
    <t>IS 318 MATH, SCIENCE &amp; TECH THROUGH ARTS SCHOOL</t>
  </si>
  <si>
    <t>ACCION ACADEMY</t>
  </si>
  <si>
    <t>EMOLIOR ACADEMY</t>
  </si>
  <si>
    <t>URBAN SCHOLARS COMMUNITY SCHOOL</t>
  </si>
  <si>
    <t>ARCHER ELEMENTARY SCHOOL</t>
  </si>
  <si>
    <t>PS 536</t>
  </si>
  <si>
    <t>METROPOLITAN HIGH SCHOOL (THE)</t>
  </si>
  <si>
    <t>EXPLORATIONS ACADEMY</t>
  </si>
  <si>
    <t>BRONX LATIN SCHOOL</t>
  </si>
  <si>
    <t>EAST BRONX ACADEMY FOR THE FUTURE</t>
  </si>
  <si>
    <t>PAN AMERICAN INTERNATIONAL HIGH SCHOOL AT MONROE</t>
  </si>
  <si>
    <t>ARTURO A SCHOMBURG SATELLITE ACADEMY BRONX</t>
  </si>
  <si>
    <t>CINEMA SCHOOL (THE)</t>
  </si>
  <si>
    <t>BRONX CAREER AND COLLEGE PREPARATORY HIGH SCHOOL</t>
  </si>
  <si>
    <t>BRONX REGIONAL HIGH SCHOOL</t>
  </si>
  <si>
    <t>BRONX ENVISION ACADEMY</t>
  </si>
  <si>
    <t>METROPOLITAN SOUNDVIEW HIGH SCHOOL (THE)</t>
  </si>
  <si>
    <t>HIGH SCHOOL OF WORLD CULTURES</t>
  </si>
  <si>
    <t>FANNIE LOU HAMER FREEDOM HIGH SCHOOL</t>
  </si>
  <si>
    <t>WINGS ACADEMY</t>
  </si>
  <si>
    <t>BRONX LITTLE SCHOOL</t>
  </si>
  <si>
    <t>PS 3 BEDFORD VILLAGE (THE)</t>
  </si>
  <si>
    <t>PS 8 ROBERT FULTON</t>
  </si>
  <si>
    <t>PS 9 TEUNIS G BERGEN</t>
  </si>
  <si>
    <t>PS 11 PURVIS J BEHAN</t>
  </si>
  <si>
    <t>PS 20 CLINTON HILL</t>
  </si>
  <si>
    <t>PS 44 MARCUS GARVEY</t>
  </si>
  <si>
    <t>PS 46 EDWARD C BLUM</t>
  </si>
  <si>
    <t>PS 54 SAMUEL C BARNES</t>
  </si>
  <si>
    <t>PS 56 LEWIS H LATIMER</t>
  </si>
  <si>
    <t>PS 67 CHARLES A DORSEY</t>
  </si>
  <si>
    <t>PS 93 WILLIAM H PRESCOTT</t>
  </si>
  <si>
    <t>MS 113 RONALD EDMONDS LEARNING CENTER</t>
  </si>
  <si>
    <t>PS 133 WILLIAM A BUTLER</t>
  </si>
  <si>
    <t>PS 256 BENJAMIN BANNEKER</t>
  </si>
  <si>
    <t>DR SUSAN S MCKINNEY SECONDARY SCHOOL OF THE ARTS</t>
  </si>
  <si>
    <t>MS 266 PARK PLACE COMMUNITY MIDDLE SCHOOL</t>
  </si>
  <si>
    <t>PS 270 JOHANN DEKALB</t>
  </si>
  <si>
    <t>PS 282 PARK SLOPE</t>
  </si>
  <si>
    <t>PS 287 BAILEY K ASHFORD</t>
  </si>
  <si>
    <t>SATELLITE EAST MIDDLE SCHOOL</t>
  </si>
  <si>
    <t>PS 305 DR PETER RAY</t>
  </si>
  <si>
    <t>FORT GREEN PREPARATORY ACADEMY</t>
  </si>
  <si>
    <t>URBAN ASSEMBLY SCHOOL OF MUSIC AND ART AT WATERS EDGE (THE)</t>
  </si>
  <si>
    <t>BROOKLYN COMMUNITY HIGH SCH-COMMUNICATION, ARTS &amp; MEDIA</t>
  </si>
  <si>
    <t>SCIENCE SKILLS CENTER HIGH SCHOOL FOR SCI, TECH AND CREATIVE ARTS</t>
  </si>
  <si>
    <t>BROOKLYN TECHNICAL HIGH SCHOOL</t>
  </si>
  <si>
    <t>BROOKLYN INTERNATIONAL HIGH SCHOOL AT WATERS EDGE</t>
  </si>
  <si>
    <t>URBAN ASSEMBLY SCHOOL FOR LAW AND JUSTICE</t>
  </si>
  <si>
    <t>ACADEMY OF ARTS AND LETTERS</t>
  </si>
  <si>
    <t>ACORN COMMUNITY HIGH SCHOOL</t>
  </si>
  <si>
    <t>URBAN ASSEMBLY INSTITUTE OF MATH AND SCIENCE FOR YOUNG WOMEN</t>
  </si>
  <si>
    <t>BROOKLYN ACADEMY HIGH SCHOOL</t>
  </si>
  <si>
    <t>BEDFORD ACADEMY HIGH SCHOOL</t>
  </si>
  <si>
    <t>GEORGE WESTINGHOUSE CAREER &amp; TECHNICAL ED HIGH SCHOOL</t>
  </si>
  <si>
    <t>BROOKLYN HIGH SCHOOL FOR LEADERSHIP AND COMMUNITY</t>
  </si>
  <si>
    <t>BENJAMIN BANNEKER ACADEMY</t>
  </si>
  <si>
    <t>CITY POLYTECHNIC HIGH SCHOOL OF ENGINEERING, ARCHITECTURE AND TECHNOLOGY</t>
  </si>
  <si>
    <t>PS 16 LEONARD DUNKLY</t>
  </si>
  <si>
    <t>PS 17 HENRY D WOODWORTH</t>
  </si>
  <si>
    <t>PS 18 EDWARD BUSH</t>
  </si>
  <si>
    <t>PS 23 CARTER G WOODSON</t>
  </si>
  <si>
    <t>PS 31 SAMUEL F DUPONT</t>
  </si>
  <si>
    <t>PS 34 OLIVER H PERRY</t>
  </si>
  <si>
    <t>JHS 50 JOHN D WELLS</t>
  </si>
  <si>
    <t>PS 59 WILLIAM FLOYD</t>
  </si>
  <si>
    <t>PS 84 JOSE DE DIEGO</t>
  </si>
  <si>
    <t>PS 110 MONITOR (THE)</t>
  </si>
  <si>
    <t>PS 120 CARLOS TAPIA</t>
  </si>
  <si>
    <t>PS 132 CONSELYEA SCHOOL (THE)</t>
  </si>
  <si>
    <t>PS 147 ISSAC REMSEN</t>
  </si>
  <si>
    <t>PS/IS 157 BENJAMIN FRANKLIN HEATH AND SCIENCE (THE)</t>
  </si>
  <si>
    <t>PS 196 TEN EYCK</t>
  </si>
  <si>
    <t>PS 250 GEORGE H LINDSEY</t>
  </si>
  <si>
    <t>PS 257 JOHN F HYLAN</t>
  </si>
  <si>
    <t>PS 297 ABRAHAM STOCKTON</t>
  </si>
  <si>
    <t>IS 318 EUGENO MARIA DE HOSTOS</t>
  </si>
  <si>
    <t>PS 319</t>
  </si>
  <si>
    <t>PS 380 JOHN WAYNE ELEMENTARY</t>
  </si>
  <si>
    <t>CONSELYEA PREPARATORY SCHOOL</t>
  </si>
  <si>
    <t>MS 582</t>
  </si>
  <si>
    <t>JUAN MOREL CAMPOS SECONDARY SCHOOL</t>
  </si>
  <si>
    <t>BROOKLYN LATIN SCHOOL (THE)</t>
  </si>
  <si>
    <t>GREEN SCHOOL: AN ACADEMY FOR ENVIRONMENTAL CAREERS</t>
  </si>
  <si>
    <t>PROGRESS HIGH SCHOOL FOR PROFESSIONAL CAREERS</t>
  </si>
  <si>
    <t>SCHOOL FOR LEGAL STUDIES</t>
  </si>
  <si>
    <t>HIGH SCHOOL OF ENTERPRISE, BUSINESS &amp; TECHNOLOGY</t>
  </si>
  <si>
    <t>BROOKLYN PREPARATORY HIGH SCHOOL</t>
  </si>
  <si>
    <t>WILLIAMSBURG HIGH SCHOOL FOR ARCHITECTURE AND DESIGN</t>
  </si>
  <si>
    <t>WILLIAMSBURG PREPARATORY SCHOOL</t>
  </si>
  <si>
    <t>LYONS COMMUNITY SCHOOL</t>
  </si>
  <si>
    <t>AUTOMOTIVE HIGH SCHOOL</t>
  </si>
  <si>
    <t>YOUNG WOMEN'S LEADERSHIP SCHOOL OF BROOKLYN</t>
  </si>
  <si>
    <t>EL PUENTE ACADEMY FOR PEACE AND JUSTICE</t>
  </si>
  <si>
    <t>PS 1 BERGEN (THE)</t>
  </si>
  <si>
    <t>MAGNET SCHOOL OF MATH, SCIENCE &amp; DESIGN TECH</t>
  </si>
  <si>
    <t>PS 15 PATRICK F DALY</t>
  </si>
  <si>
    <t>PS 29 JOHN M HARRIGAN</t>
  </si>
  <si>
    <t>PS 32 SAMUELS MILLS SPROLE</t>
  </si>
  <si>
    <t>PS 38 PACIFIC (THE)</t>
  </si>
  <si>
    <t>PS 39 HENRY BRISTOW</t>
  </si>
  <si>
    <t>MS 51 WILLIAM ALEXANDER</t>
  </si>
  <si>
    <t>PS 94 HENRY LONGFELLOW (THE)</t>
  </si>
  <si>
    <t>PS 107 JOHN W KIMBALL</t>
  </si>
  <si>
    <t>PS 124 SILAS B DUTCHER</t>
  </si>
  <si>
    <t>PS 130 PARKSIDE (THE)</t>
  </si>
  <si>
    <t>PS 131</t>
  </si>
  <si>
    <t>IS 136 CHARLES O DEWEY</t>
  </si>
  <si>
    <t>PS 146</t>
  </si>
  <si>
    <t>WINDSOR TERRACE SCHOOL (THE)</t>
  </si>
  <si>
    <t>PS 169 SUNSET PARK</t>
  </si>
  <si>
    <t>PS 172 BEACON SCHOOL OF EXCELLENCE</t>
  </si>
  <si>
    <t>PS 230 DORIS L COHEN</t>
  </si>
  <si>
    <t>PS 261 PHILIP LIVINGSTON</t>
  </si>
  <si>
    <t>PS 295</t>
  </si>
  <si>
    <t>PS 321 WILLIAM PENN</t>
  </si>
  <si>
    <t>MS 442 CARROLL GARDENS SCHOOL FOR INNOVATION</t>
  </si>
  <si>
    <t>NEW VOICES SCHOOL OF ACADEMIC AND CREATIVE ARTS</t>
  </si>
  <si>
    <t>MATH AND SCIENCE EXPLORATORY SCHOOL (THE)</t>
  </si>
  <si>
    <t>BROOKLYN SECONDARY SCHOOL FOR COLLABORATIVE STUDIES</t>
  </si>
  <si>
    <t>SUNSET PARK AVENUE ELEMENTARY SCHOOL</t>
  </si>
  <si>
    <t>RED HOOK NEIGHBORHOOD SCHOOL</t>
  </si>
  <si>
    <t>SUNSET PARK PREP</t>
  </si>
  <si>
    <t>BROOKLYN FRONTIERS HIGH SCHOOL</t>
  </si>
  <si>
    <t>SECONDARY SCHOOL FOR JOURNALISM</t>
  </si>
  <si>
    <t>PARK SLOPE COLLEGIATE</t>
  </si>
  <si>
    <t>COBBLE HILL SCHOOL OF AMERICAN STUDIES</t>
  </si>
  <si>
    <t>WEST BROOKLYN COMMUNITY HIGH SCHOOL</t>
  </si>
  <si>
    <t>KHALIL GIBRAN INTERNATIONAL ACADEMY</t>
  </si>
  <si>
    <t>BROOKLYN HIGH SCHOOL OF THE ARTS</t>
  </si>
  <si>
    <t>SUNSET PARK HIGH SCHOOL</t>
  </si>
  <si>
    <t>MILLENNIUM BROOKLYN HIGH SCHOOL</t>
  </si>
  <si>
    <t>PS 5 DR RONALD MCNAIR</t>
  </si>
  <si>
    <t>PS 21 CRISPUS ATTUCKS</t>
  </si>
  <si>
    <t>PS 25 EUBIE BLAKE SCHOOL</t>
  </si>
  <si>
    <t>PS 26 JESSE OWENS</t>
  </si>
  <si>
    <t>MS 35 STEPHEN DECATUR</t>
  </si>
  <si>
    <t>PS 40 GEORGE W CARVER</t>
  </si>
  <si>
    <t>JHS 57 WHITELAW REID</t>
  </si>
  <si>
    <t>PS 81 THADDEUS STEVENS</t>
  </si>
  <si>
    <t>PS 243  WEEKSVILLE SCHOOL (THE)</t>
  </si>
  <si>
    <t>PS 262 EL HAJJ MALIK EL SHABAZZ ELEMENTARY SCHOOL</t>
  </si>
  <si>
    <t>MS 267 MATH, SCIENCE &amp; TECHNOLOGY</t>
  </si>
  <si>
    <t>PS 308 CLARA CARDWELL</t>
  </si>
  <si>
    <t>PS 309 GEORGE E WIBECAN PREPARATORY ACADEMY</t>
  </si>
  <si>
    <t>PS 335 GRANVILLE T WOODS</t>
  </si>
  <si>
    <t>BRIGHTER CHOICE COMMUNITY SCHOOL</t>
  </si>
  <si>
    <t>BROOKLYN BROWNSTONE SCHOOL</t>
  </si>
  <si>
    <t>BOYS AND GIRLS HIGH SCHOOL</t>
  </si>
  <si>
    <t>BROOKLYN HIGH SCHOOL FOR LAW AND TECHNOLOGY</t>
  </si>
  <si>
    <t>GOTHAM PROFESSIONAL ARTS ACADEMY</t>
  </si>
  <si>
    <t>BROOKLYN ACADEMY OF GLOBAL FINANCE (THE)</t>
  </si>
  <si>
    <t>PARKSIDE PREPARATORY ACADEMY</t>
  </si>
  <si>
    <t>PS 6</t>
  </si>
  <si>
    <t>DR JACQUELINE PEEK-DAVIS SCHOOL</t>
  </si>
  <si>
    <t>MS 61 DR GLADSTONE H ATWELL</t>
  </si>
  <si>
    <t>PS 91 ALBANY AVENUE SCHOOL (THE)</t>
  </si>
  <si>
    <t>PS 92 ADRIAN HEGEMAN</t>
  </si>
  <si>
    <t>PS 138</t>
  </si>
  <si>
    <t>PS 181</t>
  </si>
  <si>
    <t>PS 189 BILINGUAL CENTER (THE)</t>
  </si>
  <si>
    <t>PS 191 PAUL ROBESON</t>
  </si>
  <si>
    <t>PS 221 TOUSSAINT L'OUVERTURE</t>
  </si>
  <si>
    <t>PS 241 EMMA L JOHNSTON</t>
  </si>
  <si>
    <t>MS 246 WALT WHITMAN</t>
  </si>
  <si>
    <t>PS 249 CATON (THE)</t>
  </si>
  <si>
    <t>PS 289 GEORGE V BROWER</t>
  </si>
  <si>
    <t>PS 316 ELIJAH STROUD</t>
  </si>
  <si>
    <t>IS 340</t>
  </si>
  <si>
    <t>EBBETS FIELD MIDDLE SCHOOL</t>
  </si>
  <si>
    <t>ELIJAH STROUD MIDDLE SCHOOL</t>
  </si>
  <si>
    <t>SCHOOL OF INTEGRATED LEARNING (THE)</t>
  </si>
  <si>
    <t>PS 375 JACKIE ROBINSON SCHOOL</t>
  </si>
  <si>
    <t>MS 394</t>
  </si>
  <si>
    <t>PS 397 FOSTER-LAURIE</t>
  </si>
  <si>
    <t>PS 398 WALTER WEAVER</t>
  </si>
  <si>
    <t>PS 399 STANLEY EUGENE CLARKE</t>
  </si>
  <si>
    <t>RONALD EDMONDS LEARNING CTR II</t>
  </si>
  <si>
    <t>PS 770 NEW AMERICAN ACADEMY</t>
  </si>
  <si>
    <t>PATHWAYS IN TECHNOLOGY EARLY COLLEGE HIGH SCHOOL</t>
  </si>
  <si>
    <t>ACAD FOR COLLEGE PREP &amp; CAREER EXPLORATION: A COLLEGE BOARD SCH</t>
  </si>
  <si>
    <t>ACADEMY OF HOSPITALITY AND TOURISM</t>
  </si>
  <si>
    <t>INTERNATIONAL HIGH SCHOOL AT PROSPECT HEIGHTS</t>
  </si>
  <si>
    <t>HIGH SCHOOL FOR GLOBAL CITIZENSHIP (THE)</t>
  </si>
  <si>
    <t>SCHOOL FOR HUMAN RIGHTS (THE)</t>
  </si>
  <si>
    <t>HIGH SCHOOL FOR YOUTH AND COMMUNITY DEVELOPMENT</t>
  </si>
  <si>
    <t>HIGH SCHOOL FOR SERVICE AND LEARNING AT ERASMUS</t>
  </si>
  <si>
    <t>SCIENCE, TECH &amp; RESEARCH HIGH SCHOOL AT ERASMUS</t>
  </si>
  <si>
    <t>HS FOR PUBLIC SERVICE-HEROES OF TOMORROW</t>
  </si>
  <si>
    <t>BROOKLYN ACADEMY OF SCIENCE AND THE ENVIRONMENT</t>
  </si>
  <si>
    <t>BROOKLYN SCHOOL FOR MUSIC &amp; THEATER</t>
  </si>
  <si>
    <t>BROWNSVILLE ACADEMY HIGH SCHOOL</t>
  </si>
  <si>
    <t>MEDGAR EVERS COLLEGE PREPARATORY SCHOOL</t>
  </si>
  <si>
    <t>CLARA BARTON HIGH SCHOOL</t>
  </si>
  <si>
    <t>ACADEMY FOR HEALTH CAREERS</t>
  </si>
  <si>
    <t>PS 66</t>
  </si>
  <si>
    <t>IS 68 ISAAC BILDERSEE</t>
  </si>
  <si>
    <t>PS 114 RYDER ELEMENTARY</t>
  </si>
  <si>
    <t>PS 115 DANIEL MUCATEL SCHOOL</t>
  </si>
  <si>
    <t>PS 135 SHELDON A BROOKNER</t>
  </si>
  <si>
    <t>PS 208 ELSA EBELING</t>
  </si>
  <si>
    <t>IS 211 JOHN WILSON</t>
  </si>
  <si>
    <t>PS 219 KENNEDY-KING</t>
  </si>
  <si>
    <t>PS 233 LANGSTON HUGHES</t>
  </si>
  <si>
    <t>PS 235 LENOX SCHOOL</t>
  </si>
  <si>
    <t>PS 244 RICHARD R GREEN</t>
  </si>
  <si>
    <t>PS 268 EMMA LAZARUS</t>
  </si>
  <si>
    <t>PS 272 CURTIS ESTABROOK</t>
  </si>
  <si>
    <t>PS 276 LOUIS MARSHALL</t>
  </si>
  <si>
    <t>PS 279 HERMAN SCHREIBER</t>
  </si>
  <si>
    <t>SCIENCE AND MEDICINE MIDDLE SCHOOL (THE)</t>
  </si>
  <si>
    <t>EAST FLATBUSH COMMUNITY RESEARCH SCHOOL</t>
  </si>
  <si>
    <t>MIDDLE SCHOOL FOR ART AND PHILOSPHY</t>
  </si>
  <si>
    <t>IT TAKES A VILLAGE ACADEMY</t>
  </si>
  <si>
    <t>BROOKLYN THEATRE ARTS HIGH SCHOOL</t>
  </si>
  <si>
    <t>KURT HAHN EXPEDITIONARY LEARNING SCHOOL</t>
  </si>
  <si>
    <t>VICTORY COLLEGIATE HIGH SCHOOL</t>
  </si>
  <si>
    <t>BROOKLYN BRIDGE ACADEMY</t>
  </si>
  <si>
    <t>HIGH SCHOOL FOR INNOVATION IN ADVERTISING AND MEDIA</t>
  </si>
  <si>
    <t>CULTURAL ACADEMY FOR THE ARTS AND SCIENCES</t>
  </si>
  <si>
    <t>HIGH SCHOOL FOR MEDICAL PROFESSIONS</t>
  </si>
  <si>
    <t>OLYMPUS ACADEMY</t>
  </si>
  <si>
    <t>ACADEMY FOR CONSERVATION AND THE ENVIRONMENT</t>
  </si>
  <si>
    <t>URBAN ACTION ACADEMY</t>
  </si>
  <si>
    <t>EAST BROOKLYN COMMUNITY HIGH SCHOOL</t>
  </si>
  <si>
    <t>PS 7 ABRAHAM LINCOLN</t>
  </si>
  <si>
    <t>PS 13 ROBERTO CLEMENTE</t>
  </si>
  <si>
    <t>PS 65</t>
  </si>
  <si>
    <t>PS 89 CYPRESS HILLS</t>
  </si>
  <si>
    <t>PS 108 SAL ABBRACCIAMENTO</t>
  </si>
  <si>
    <t>PS 149 DANNY KAYE</t>
  </si>
  <si>
    <t>PS 158 WARWICK</t>
  </si>
  <si>
    <t>PS 159 ISAAC PITKIN</t>
  </si>
  <si>
    <t>IS 171 ABRAHAM LINCOLN</t>
  </si>
  <si>
    <t>PS 190 SHEFFIELD</t>
  </si>
  <si>
    <t>PS 202 ERNEST S JENKYNS</t>
  </si>
  <si>
    <t>PS 213 NEW LOTS</t>
  </si>
  <si>
    <t>PS 214 MICHAEL FRIEDSAM</t>
  </si>
  <si>
    <t>JHS 218 JAMES P SINNOTT</t>
  </si>
  <si>
    <t>PS 224 HALE A WOODRUFF</t>
  </si>
  <si>
    <t>PS 273 WORTMAN</t>
  </si>
  <si>
    <t>PS 290 JUAN MOREL CAMPOS</t>
  </si>
  <si>
    <t>JHS 292 MARGARET S DOUGLAS</t>
  </si>
  <si>
    <t>PS 306 ETHAN ALLEN</t>
  </si>
  <si>
    <t>FRESH CREEK SCHOOL (THE)</t>
  </si>
  <si>
    <t>PS 328 PHYLLIS WHEATLEY</t>
  </si>
  <si>
    <t>PS 345 PATROLMAN ROBERT BOLDEN</t>
  </si>
  <si>
    <t>PS 346 ABE STARK</t>
  </si>
  <si>
    <t>IS 364 GATEWAY</t>
  </si>
  <si>
    <t>FREDERICK DOUGLASS ACADEMY VIII MIDDLE SCHOOL</t>
  </si>
  <si>
    <t>LIBERTY AVENUE MIDDLE SCHOOL</t>
  </si>
  <si>
    <t>EAST NEW YORK ELEMENTARY SCHOOL OF EXCELLENCE</t>
  </si>
  <si>
    <t>EAST NEW YORK MIDDLE SCHOOL OF EXCELLENCE</t>
  </si>
  <si>
    <t>ACADEMY FOR YOUNG WRITERS</t>
  </si>
  <si>
    <t>EAST NEW YORK FAMILY ACADEMY</t>
  </si>
  <si>
    <t>FDNY HIGH SCHOOL FOR FIRE AND LIFE SAFETY</t>
  </si>
  <si>
    <t>HIGH SCHOOL FOR CIVIL RIGHTS</t>
  </si>
  <si>
    <t>PERFORMING ARTS AND TECHNOLOGY HIGH SCHOOL</t>
  </si>
  <si>
    <t>WORLD ACADEMY FOR TOTAL COMMUNITY HEALTH</t>
  </si>
  <si>
    <t>MULTICULTURAL HIGH SCHOOL</t>
  </si>
  <si>
    <t>TRANSIT TECH CAREER AND TECHNICAL EDUCATION HIGH SCHOOL</t>
  </si>
  <si>
    <t>ACADEMY OF INNOVATIVE TECHNOLOGY</t>
  </si>
  <si>
    <t>BROOKLYN LAB SCHOOL</t>
  </si>
  <si>
    <t>CYPRESS HILLS COLLEGIATE PREPARATORY SCHOOL</t>
  </si>
  <si>
    <t>SCHOOL FOR CLASSICS:  AN ACADEMY OF THINKERS, WRITERS AND PERFORMERS (THE)</t>
  </si>
  <si>
    <t>PS/IS 30 MARY WHITE OVINGTON</t>
  </si>
  <si>
    <t>PS 48 MAPLETON</t>
  </si>
  <si>
    <t>JHS 62 DITMAS</t>
  </si>
  <si>
    <t>PS 69 VINCENT D GRIPPO SCHOOL</t>
  </si>
  <si>
    <t>PS 102 BAYVIEW (THE)</t>
  </si>
  <si>
    <t>PS/IS 104 FORT HAMILTON SCHOOL (THE)</t>
  </si>
  <si>
    <t>PS 105 BLYTHEBOURNE (THE)</t>
  </si>
  <si>
    <t>PS 112 LEFFERTS PARK</t>
  </si>
  <si>
    <t>PS 127 MCKINLEY PARK</t>
  </si>
  <si>
    <t>PS 160 WILLIAM T SAMPSON</t>
  </si>
  <si>
    <t>PS 163 BATH BEACH</t>
  </si>
  <si>
    <t>PS 164 CAESAR RODNEY</t>
  </si>
  <si>
    <t>RALPH A FABRIZIO SCHOOL</t>
  </si>
  <si>
    <t>PS 176 OVINGTON</t>
  </si>
  <si>
    <t>PS 179 KENSINGTON</t>
  </si>
  <si>
    <t>SEEALL ACADEMY (THE)</t>
  </si>
  <si>
    <t>PS 185 WALTER KASSENBROCK</t>
  </si>
  <si>
    <t>PS 186 DR IRVING A GLADSTONE</t>
  </si>
  <si>
    <t>IS 187 CHRISTA MCAULIFFE SCHOOL (THE)</t>
  </si>
  <si>
    <t>PS 192 MAGNET SCHOOL FOR MATH AND SCIENCE INQUIRY</t>
  </si>
  <si>
    <t>PS 200 BENSON SCHOOL</t>
  </si>
  <si>
    <t>JHS 201 DYKER HEIGHTS (THE)</t>
  </si>
  <si>
    <t>PS 204 VINCE LOMBARDI</t>
  </si>
  <si>
    <t>PS 205 CLARION</t>
  </si>
  <si>
    <t>JHS 220 JOHN J PERSHING</t>
  </si>
  <si>
    <t>JHS 223 MONTAUK (THE)</t>
  </si>
  <si>
    <t>JHS 227 EDWARD B SHALLOW</t>
  </si>
  <si>
    <t>PS 229 DYKER</t>
  </si>
  <si>
    <t>PS 247</t>
  </si>
  <si>
    <t>JHS 259 WILLIAM MCKINLEY</t>
  </si>
  <si>
    <t>PS 264 BAY RIDGE ELEMENTARY SCHOOL FOR THE ARTS</t>
  </si>
  <si>
    <t>SCHOOL FOR FUTURE LEADERS (THE)</t>
  </si>
  <si>
    <t>PS 503 SCHOOL OF DISCOVERY (THE)</t>
  </si>
  <si>
    <t>PS 506 SCHOOL OF JOURNALISM AND TECHNOLOGY (THE)</t>
  </si>
  <si>
    <t>ACADEMY OF TALENTED SCHOLARS (THE)</t>
  </si>
  <si>
    <t>BROOKLYN SCHOOL OF INQUIRY</t>
  </si>
  <si>
    <t>PS 748 BROOKLYN SCHOOL FOR GLOBAL SCHOLARS</t>
  </si>
  <si>
    <t>SCHOOL OF MATH, SCIENCE AND HEALTHY LIVING (THE)</t>
  </si>
  <si>
    <t>NEW UTRECHT HIGH SCHOOL</t>
  </si>
  <si>
    <t>HIGH SCHOOL OF TELECOMMUNICATIONS ARTS AND TECHNOLOGY</t>
  </si>
  <si>
    <t>FRANKLIN DELANO ROOSEVELT HIGH SCHOOL</t>
  </si>
  <si>
    <t>URBAN ASSEMBLY SCHOOL FOR CRIMINAL JUSTICE</t>
  </si>
  <si>
    <t>PS 90 EDNA COHEN SCHOOL</t>
  </si>
  <si>
    <t>PS 95 GRAVESEND (THE)</t>
  </si>
  <si>
    <t>IS 96 SETH LOW</t>
  </si>
  <si>
    <t>IS 98 BAY ACADEMY</t>
  </si>
  <si>
    <t>PS 99 ISAAC ASIMOV</t>
  </si>
  <si>
    <t>PS 100 CONEY ISLAND SCHOOL (THE)</t>
  </si>
  <si>
    <t>PS 101 VERRAZANO (THE)</t>
  </si>
  <si>
    <t>PS 121 NELSON A ROCKEFELLER</t>
  </si>
  <si>
    <t>PS 128 BENSONHURST</t>
  </si>
  <si>
    <t>PS 153 HOMECREST</t>
  </si>
  <si>
    <t>PS 177 MARLBORO (THE)</t>
  </si>
  <si>
    <t>PS 188 MICHAEL E BERDY</t>
  </si>
  <si>
    <t>PS 199 FREDERICK WACHTEL</t>
  </si>
  <si>
    <t>PS 209 MARGARET MEAD</t>
  </si>
  <si>
    <t>PS 212 LADY DEBORAH MOODY</t>
  </si>
  <si>
    <t>PS 215 MORRIS H WEISS</t>
  </si>
  <si>
    <t>PS 216 ARTURO TOSCANINI</t>
  </si>
  <si>
    <t>PS 225 EILEEN E ZAGLIN (THE)</t>
  </si>
  <si>
    <t>PS 226 ALFRED DE B MASON</t>
  </si>
  <si>
    <t>IS 228 DAVID A BOODY</t>
  </si>
  <si>
    <t>PS 238 ANNE SULLIVAN</t>
  </si>
  <si>
    <t>MARK TWAIN IS 239 FOR THE GIFTED AND TALENTED</t>
  </si>
  <si>
    <t>PS 253</t>
  </si>
  <si>
    <t>IS 281 JOSEPH B CAVALLARO</t>
  </si>
  <si>
    <t>PS 288 SHIRLEY TANYHILL (THE)</t>
  </si>
  <si>
    <t>IS 303 HERBERT S EISENBERG</t>
  </si>
  <si>
    <t>PS 329 SURFSIDE</t>
  </si>
  <si>
    <t>INTERNATIONAL HIGH SCHOOL AT LAFAYETTE</t>
  </si>
  <si>
    <t>RACHEL CARSON HIGH SCHOOL FOR COASTAL STUDIES</t>
  </si>
  <si>
    <t>HIGH SCHOOL OF SPORTS MANAGEMENT</t>
  </si>
  <si>
    <t>ABRAHAM LINCOLN HIGH SCHOOL</t>
  </si>
  <si>
    <t>KINGSBOROUGH EARLY COLLEGE SCHOOL</t>
  </si>
  <si>
    <t>EDWARD R MURROW HIGH SCHOOL</t>
  </si>
  <si>
    <t>JOHN DEWEY HIGH SCHOOL</t>
  </si>
  <si>
    <t>LIFE ACADEMY HIGH SCHOOL FOR FILM AND MUSIC</t>
  </si>
  <si>
    <t>EXPEDITIONARY LEARNING SCHOOL FOR COMMUNITY LEADERS</t>
  </si>
  <si>
    <t>WILLIAM E GRADY CAREER AND TECHNICAL EDUCATION HIGH SCHOOL</t>
  </si>
  <si>
    <t>BROOKLYN STUDIO SECONDARY SCHOOL</t>
  </si>
  <si>
    <t>LIBERATION DIPLOMA PLUS</t>
  </si>
  <si>
    <t>JHS 14 SHELL BANK</t>
  </si>
  <si>
    <t>PS 52 SHEEPSHEAD BAY</t>
  </si>
  <si>
    <t>JHS 78 ROY H MANN</t>
  </si>
  <si>
    <t>PS 109</t>
  </si>
  <si>
    <t>PS 119 AMERSFORT</t>
  </si>
  <si>
    <t>PS 134</t>
  </si>
  <si>
    <t>PS 139 ALEXINE A FENTY</t>
  </si>
  <si>
    <t>SCHOOL OF SCIENCE AND TECHNOLOGY</t>
  </si>
  <si>
    <t>PS 193 GIL HODGES</t>
  </si>
  <si>
    <t>PS 194 RAOUL WALLENBERG</t>
  </si>
  <si>
    <t>PS 195 MANHATTAN BEACH</t>
  </si>
  <si>
    <t>PS 197 KINGS HIGHWAY ACADEMY (THE)</t>
  </si>
  <si>
    <t>PS 198</t>
  </si>
  <si>
    <t>PS 203 FLOYD BENNETT SCHOOL</t>
  </si>
  <si>
    <t>PS 206 JOSEPH F LAMB</t>
  </si>
  <si>
    <t>PS 207 ELIZABETH G LEARY</t>
  </si>
  <si>
    <t>PS 217 COLONEL DAVID MARCUS SCHOOL</t>
  </si>
  <si>
    <t>PS 222 KATHERINE R SNYDER</t>
  </si>
  <si>
    <t>JHS 234 ARTHUR W CUNNINGHAM</t>
  </si>
  <si>
    <t>PS 236 MILL BASIN</t>
  </si>
  <si>
    <t>ANDRIES HUDDE SCHOOL</t>
  </si>
  <si>
    <t>PS 251 PAERDEGAT</t>
  </si>
  <si>
    <t>PS 254 DAG HAMMARSKJOLD</t>
  </si>
  <si>
    <t>PS 255 BARBARA REING SCHOOL</t>
  </si>
  <si>
    <t>PS 277 GERRITSEN BEACH</t>
  </si>
  <si>
    <t>JHS 278 MARINE PARK</t>
  </si>
  <si>
    <t>PS 312 BERGEN BEACH</t>
  </si>
  <si>
    <t>PS 315</t>
  </si>
  <si>
    <t>PS 326</t>
  </si>
  <si>
    <t>PS 361 EAST FLATBUSH EARLY CHILDHOOD SCHOOL</t>
  </si>
  <si>
    <t>IS 381</t>
  </si>
  <si>
    <t>MIDWOOD HIGH SCHOOL</t>
  </si>
  <si>
    <t>JAMES MADISON HIGH SCHOOL</t>
  </si>
  <si>
    <t>LEON M GOLDSTEIN HIGH SCHOOL FOR THE SCIENCES</t>
  </si>
  <si>
    <t>BROOKLYN COLLEGE ACADEMY</t>
  </si>
  <si>
    <t>PS 41 FRANCIS WHITE</t>
  </si>
  <si>
    <t>PS/IS 137 RACHAEL JEAN MITCHELL</t>
  </si>
  <si>
    <t>PS 150 CHRISTOPHER</t>
  </si>
  <si>
    <t>PS/IS 155 NICHOLAS HERKIMER</t>
  </si>
  <si>
    <t>PS 156 WAVERLY</t>
  </si>
  <si>
    <t>PS 165 IDA POSNER</t>
  </si>
  <si>
    <t>PS 184 NEWPORT</t>
  </si>
  <si>
    <t>PS 284 LEW WALLACE</t>
  </si>
  <si>
    <t>PS 298 DR BETTY SHABAZZ</t>
  </si>
  <si>
    <t>PS/IS 323</t>
  </si>
  <si>
    <t>PS 327 DR ROSE B ENGLISH</t>
  </si>
  <si>
    <t>IS 392</t>
  </si>
  <si>
    <t>CHRISTOPHER AVENUE COMMUNITY SCHOOL</t>
  </si>
  <si>
    <t>FREDERICK DOUGLASS ACADEMY VII HIGH SCHOOL</t>
  </si>
  <si>
    <t>MOTT HALL IV</t>
  </si>
  <si>
    <t>MOTT HALL BRIDGES ACADEMY</t>
  </si>
  <si>
    <t>BROOKLYN COLLEGIATE-A COLLEGE BOARD SCHOOL</t>
  </si>
  <si>
    <t>EAGLE ACADEMY FOR YOUNG MEN II</t>
  </si>
  <si>
    <t>ASPIRATIONS DIPLOMA PLUS HIGH SCHOOL</t>
  </si>
  <si>
    <t>METROPOLITAN DIPLOMA PLUS HIGH SCHOOL</t>
  </si>
  <si>
    <t>TEACHERS PREPARATORY HIGH SCHOOL</t>
  </si>
  <si>
    <t>PS/IS 45 HORACE E GREENE</t>
  </si>
  <si>
    <t>PS 75 MAYDA CORTIELLA</t>
  </si>
  <si>
    <t>PS 106 EDWARD EVERETT HALE</t>
  </si>
  <si>
    <t>PS 116 ELIZABETH L FARRELL</t>
  </si>
  <si>
    <t>PS 145 ANDREW JACKSON</t>
  </si>
  <si>
    <t>PS 151 LYNDON B JOHNSON</t>
  </si>
  <si>
    <t>JHS 162 WILLOUGHBY (THE)</t>
  </si>
  <si>
    <t>PS 274 KOSCIUSKO</t>
  </si>
  <si>
    <t>PS 299 THOMAS WARREN FIELD SCHOOL</t>
  </si>
  <si>
    <t>IS 347 SCHOOL OF HUMANITIES</t>
  </si>
  <si>
    <t>IS 349 MATH, SCIENCE AND TECHNOLOGY</t>
  </si>
  <si>
    <t>PS 376</t>
  </si>
  <si>
    <t>PS 377 ALEJANDRINA B DE GAUTIER</t>
  </si>
  <si>
    <t>JHS 383 PHILIPPA SCHUYLER</t>
  </si>
  <si>
    <t>PS/IS 384 FRANCES E CARTER</t>
  </si>
  <si>
    <t>BROOKLYN SCHOOL FOR MATH AND RESEARCH (THE)</t>
  </si>
  <si>
    <t>ACADEMY FOR ENVIRONMENTAL LEADERSHIP</t>
  </si>
  <si>
    <t>EBC HIGH SCHOOL FOR PUBLIC SERVICE-BUSHWICK</t>
  </si>
  <si>
    <t>ACADEMY OF URBAN PLANNING</t>
  </si>
  <si>
    <t>ALL CITY LEADERSHIP SECONDARY SCHOOL</t>
  </si>
  <si>
    <t>BUSHWICK LEADERS HS FOR ACADEMIC EXCELLENCE</t>
  </si>
  <si>
    <t>IS 5 THE WALTER CROWLEY INTERMEDIATE SCHOOL</t>
  </si>
  <si>
    <t>PS 7 LOUIS F SIMEONE</t>
  </si>
  <si>
    <t>PS 12 JAMES B COLGATE</t>
  </si>
  <si>
    <t>PS 13 CLEMENT C MOORE</t>
  </si>
  <si>
    <t>PS 14 FAIRVIEW</t>
  </si>
  <si>
    <t>PS 16 NANCY DEBENEDITTIS SCHOOL (THE)</t>
  </si>
  <si>
    <t>PS 19 MARINO JEANTET</t>
  </si>
  <si>
    <t>PS 28 THOMAS EMANUEL EARLY CHILDHOOD CENTER</t>
  </si>
  <si>
    <t>PS 49 DOROTHY BONAWIT KOLE</t>
  </si>
  <si>
    <t>PS 58 SCHOOL OF HEROES</t>
  </si>
  <si>
    <t>IS 61 LEONARDO DA VINCI</t>
  </si>
  <si>
    <t>PS 68 CAMBRIDGE</t>
  </si>
  <si>
    <t>PS 71 FOREST</t>
  </si>
  <si>
    <t>IS 73 FRANK SANSIVIERI INTERMEDIATE SCHOOL  (THE)</t>
  </si>
  <si>
    <t>IS 77</t>
  </si>
  <si>
    <t>PS 81 JEAN PAUL RICHTER</t>
  </si>
  <si>
    <t>PS/IS 87 MIDDLE VILLAGE</t>
  </si>
  <si>
    <t>PS 89 ELMHURST</t>
  </si>
  <si>
    <t>PS 91 RICHARD ARKWRIGHT</t>
  </si>
  <si>
    <t>IS 93 RIDGEWOOD</t>
  </si>
  <si>
    <t>PS/IS 113 ANTHONY J PRANZO</t>
  </si>
  <si>
    <t>PS 128 THE LORRAINE TUZZO, JUNIPER VALLEY ELEMENTARY</t>
  </si>
  <si>
    <t>PS 143 LOUIS ARMSTRONG</t>
  </si>
  <si>
    <t>PS 153 MASPETH ELEMENTARY</t>
  </si>
  <si>
    <t>PS 199 MAURICE A FITZGERALD</t>
  </si>
  <si>
    <t>PS 229 EMANUEL KAPLAN</t>
  </si>
  <si>
    <t>PS 239</t>
  </si>
  <si>
    <t>ACE ACADEMY FOR SCHOLARS AT THE GERALDINE FERRARO CAMPUS</t>
  </si>
  <si>
    <t>LEARNERS AND LEADERS</t>
  </si>
  <si>
    <t>PIONEER ACADEMY</t>
  </si>
  <si>
    <t>PS 330</t>
  </si>
  <si>
    <t>ACADEMY OF FINANCE AND ENTERPRISE</t>
  </si>
  <si>
    <t>HIGH SCHOOL OF APPLIED COMMUNICATIONS</t>
  </si>
  <si>
    <t>CIVIC LEADERSHIP ACADEMY</t>
  </si>
  <si>
    <t>PAN AMERICAN INTERNATIONAL HIGH SCHOOL</t>
  </si>
  <si>
    <t>BARD HIGH SCHOOL EARLY COLLEGE QUEENS</t>
  </si>
  <si>
    <t>NEWTOWN HIGH SCHOOL</t>
  </si>
  <si>
    <t>GROVER CLEVELAND HIGH SCHOOL</t>
  </si>
  <si>
    <t>MIDDLE COLLEGE HIGH SCHOOL AT LAGUARDIA COMMUNITY COLLEGE</t>
  </si>
  <si>
    <t>INTERNATIONAL HIGH SCHOOL AT LAGUARDIA COMMUNITY COLLEGE</t>
  </si>
  <si>
    <t>HIGH SCHOOL FOR ARTS AND BUSINESS</t>
  </si>
  <si>
    <t>ROBERT F WAGNER JR SECONDARY SCHOOL-ARTS AND TECHNOLOGY</t>
  </si>
  <si>
    <t>MASPETH HIGH SCHOOL</t>
  </si>
  <si>
    <t>QUEENS VOCATIONAL AND TECHNICAL HIGH SCHOOL</t>
  </si>
  <si>
    <t>AVIATION CAREER AND TECHNICAL HIGH SCHOOL</t>
  </si>
  <si>
    <t>VOYAGES PREPARATORY</t>
  </si>
  <si>
    <t>PS 20 JOHN BOWNE</t>
  </si>
  <si>
    <t>PS 21 EDWARD HART</t>
  </si>
  <si>
    <t>PS 22 THOMAS JEFFERSON</t>
  </si>
  <si>
    <t>PS 24 ANDREW JACKSON</t>
  </si>
  <si>
    <t>IS 25 ADRIEN BLOCK</t>
  </si>
  <si>
    <t>PS 29</t>
  </si>
  <si>
    <t>PS 32 STATE STREET</t>
  </si>
  <si>
    <t>PS 79 FRANCIS LEWIS</t>
  </si>
  <si>
    <t>PS 107 THOMAS A DOOLEY</t>
  </si>
  <si>
    <t>PS 120</t>
  </si>
  <si>
    <t>PS 130</t>
  </si>
  <si>
    <t>PS 154</t>
  </si>
  <si>
    <t>PS 163 FLUSHING HEIGHTS</t>
  </si>
  <si>
    <t>PS 164 QUEENS VALLEY</t>
  </si>
  <si>
    <t>PS 165 EDITH K BERGTRAUM</t>
  </si>
  <si>
    <t>PS 169 BAY TERRACE</t>
  </si>
  <si>
    <t>PS 184 FLUSHING MANOR</t>
  </si>
  <si>
    <t>JHS 185 EDWARD BLEEKER</t>
  </si>
  <si>
    <t>JHS 189 DANIEL CARTER BEARD</t>
  </si>
  <si>
    <t>PS 193 ALFRED J KENNEDY</t>
  </si>
  <si>
    <t>JHS 194 WILLIAM CARR</t>
  </si>
  <si>
    <t>PS 201 DISCOVERY SCHOOL FOR INQUIRY AND RESEARCH (THE)</t>
  </si>
  <si>
    <t>PS 209 CLEARVIEW GARDENS</t>
  </si>
  <si>
    <t>PS 214 CADWALLADER COLDEN</t>
  </si>
  <si>
    <t>PS 219 PAUL KLAPPER</t>
  </si>
  <si>
    <t>IS 237</t>
  </si>
  <si>
    <t>PS 242 LEONARD P STAVISKY EARLY CHILDHOOD SCHOOL</t>
  </si>
  <si>
    <t>ACTIVE LEARNING ELEMENTARY SCHOOL (THE)</t>
  </si>
  <si>
    <t>IS 250 ROBERT F KENNEDY COMMUNITY MIDDLE SCHOOL (THE)</t>
  </si>
  <si>
    <t>BELL ACADEMY</t>
  </si>
  <si>
    <t>FLUSHING INTERNATIONAL HIGH SCHOOL</t>
  </si>
  <si>
    <t>EAST-WEST SCHOOL OF INTERNATIONAL STUDIES</t>
  </si>
  <si>
    <t>WORLD JOURNALISM PREPARATORY:  A COLLEGE BOARD SCHOOL</t>
  </si>
  <si>
    <t>FLUSHING HIGH SCHOOL</t>
  </si>
  <si>
    <t>QUEENS COLLEGE SCHOOL FOR MATH, SCIENCE &amp; TECHNOLOGY</t>
  </si>
  <si>
    <t>TOWNSEND HARRIS HIGH SCHOOL</t>
  </si>
  <si>
    <t>QUEENS ACADEMY HIGH SCHOOL</t>
  </si>
  <si>
    <t>ROBERT F KENNEDY COMMUNITY HIGH SCHOOL</t>
  </si>
  <si>
    <t>NORTH QUEENS COMMUNITY HIGH SCHOOL</t>
  </si>
  <si>
    <t>PS 18 WINCHESTER</t>
  </si>
  <si>
    <t>PS 26 RUFUS KING</t>
  </si>
  <si>
    <t>PS 31 BAYSIDE</t>
  </si>
  <si>
    <t>PS 41 CROCHERON</t>
  </si>
  <si>
    <t>JHS 67 LOUIS PASTEUR</t>
  </si>
  <si>
    <t>JHS 74 NATHANIEL HAWTHORNE</t>
  </si>
  <si>
    <t>PS 94 DAVID D PORTER</t>
  </si>
  <si>
    <t>PS 98 DOUGLASTON SCHOOL (THE)</t>
  </si>
  <si>
    <t>PS 115 JAMES J AMBROSE SCHOOL (THE)</t>
  </si>
  <si>
    <t>PS 133</t>
  </si>
  <si>
    <t>MS 158 MARIE CURIE</t>
  </si>
  <si>
    <t>PS 159</t>
  </si>
  <si>
    <t>PS 162 JOHN GOLDEN</t>
  </si>
  <si>
    <t>IRWIN ALTMAN MIDDLE SCHOOL 172</t>
  </si>
  <si>
    <t>PS 173 FRESH MEADOWS</t>
  </si>
  <si>
    <t>PS/IS 178 HOLLISWOOD</t>
  </si>
  <si>
    <t>PS 186 CASTLEWOOD</t>
  </si>
  <si>
    <t>PS 188 KINGSBURY</t>
  </si>
  <si>
    <t>PS 191 MAYFLOWER</t>
  </si>
  <si>
    <t>PS 203 OAKLAND GARDENS</t>
  </si>
  <si>
    <t>PS 205 ALEXANDER GRAHAM BELL</t>
  </si>
  <si>
    <t>PS 213 CARL ULLMAN SCHOOL (THE)</t>
  </si>
  <si>
    <t>JHS 216 GEORGE J RYAN</t>
  </si>
  <si>
    <t>PS 221 NORTH HILLS SCHOOL (THE)</t>
  </si>
  <si>
    <t>PS/IS 266</t>
  </si>
  <si>
    <t>BENJAMIN N CARDOZO HIGH SCHOOL</t>
  </si>
  <si>
    <t>FRANCIS LEWIS HIGH SCHOOL</t>
  </si>
  <si>
    <t>MARTIN VAN BUREN HIGH SCHOOL</t>
  </si>
  <si>
    <t>BAYSIDE HIGH SCHOOL</t>
  </si>
  <si>
    <t>QUEENS HIGH SCHOOL OF TEACHING, LIBERAL ARTS AND SCIENCES</t>
  </si>
  <si>
    <t>PS/MS 42 R VERNAM</t>
  </si>
  <si>
    <t>PS 47 CHRIS GALAS</t>
  </si>
  <si>
    <t>PS 51</t>
  </si>
  <si>
    <t>MS 53 BRIAN PICCOLO</t>
  </si>
  <si>
    <t>PS 56 HARRY EICHLER</t>
  </si>
  <si>
    <t>PS 60 WOODHAVEN</t>
  </si>
  <si>
    <t>PS 62 CHESTER PARK SCHOOL</t>
  </si>
  <si>
    <t>PS 63 OLD SOUTH</t>
  </si>
  <si>
    <t>PS 64 JOSEPH P ADDABBO</t>
  </si>
  <si>
    <t>PS 65 RAYMOND YORK ELEMENTARY SCHOOL (THE)</t>
  </si>
  <si>
    <t>PS 66 JACQUELINE KENNEDY-ONASSIS</t>
  </si>
  <si>
    <t>PS 90 HORACE MANN</t>
  </si>
  <si>
    <t>PS 97 FOREST PARK</t>
  </si>
  <si>
    <t>PS 104 BAYS WATER (THE)</t>
  </si>
  <si>
    <t>PS 105 BAY SCHOOL (THE)</t>
  </si>
  <si>
    <t>PS 106</t>
  </si>
  <si>
    <t>PS 108 CAPT VINCENT G FOWLER</t>
  </si>
  <si>
    <t>PS/MS 114 BELLE HARBOR</t>
  </si>
  <si>
    <t>PS 123</t>
  </si>
  <si>
    <t>PS 124 OSMOND A CHURCH</t>
  </si>
  <si>
    <t>MS 137 AMERICA'S SCHOOL OF HEROES</t>
  </si>
  <si>
    <t>PS 146 HOWARD BEACH</t>
  </si>
  <si>
    <t>PS 155</t>
  </si>
  <si>
    <t>PS 183 DR RICHARD R GREEN</t>
  </si>
  <si>
    <t>PS 197 OCEAN SCHOOL (THE)</t>
  </si>
  <si>
    <t>PS 207 ROCKWOOD PARK</t>
  </si>
  <si>
    <t>PS 223 LYNDON B JOHNSON</t>
  </si>
  <si>
    <t>JHS 226 VIRGIL I GRISSON</t>
  </si>
  <si>
    <t>PS 232 LINDENWOOD</t>
  </si>
  <si>
    <t>PS 254-OSA PARKS SCHOOL (THE)</t>
  </si>
  <si>
    <t>PS 273</t>
  </si>
  <si>
    <t>NEW YORK CITY ACADEMY FOR DISCOVERY</t>
  </si>
  <si>
    <t>WATERSIDE CHILDREN'S STUDIO SCHOOL</t>
  </si>
  <si>
    <t>WATERSIDE SCHOOL FOR LEADERSHIP</t>
  </si>
  <si>
    <t>VILLAGE ACADEMY</t>
  </si>
  <si>
    <t>SCHOLARS' ACADEMY</t>
  </si>
  <si>
    <t>GOLDIE MAPLE ACADEMY</t>
  </si>
  <si>
    <t>FREDERICK DOUGLASS ACADEMY VI HIGH SCHOOL</t>
  </si>
  <si>
    <t>CHANNEL VIEW SCHOOL FOR RESEARCH</t>
  </si>
  <si>
    <t>QUEENS HIGH SCHOOL FOR INFORMATION, RESEARCH AND TECHNOLOGY</t>
  </si>
  <si>
    <t>ROBERT H GODDARD HIGH SCHOOL FOR COMM ARTS 7 &amp; TECHNOLOGY</t>
  </si>
  <si>
    <t>ACADEY OF MEDICAL TECHNOLOGY - A COLLEGE BOARD SCHOOL</t>
  </si>
  <si>
    <t>ROCKAWAY PARK HIGH SCHOOL FOR ENVIRONMENTAL SUSTAINABILITY</t>
  </si>
  <si>
    <t>ROCKAWAY COLLEGIATE HIGH SCHOOL</t>
  </si>
  <si>
    <t>AUGUST MARTIN HIGH SCHOOL</t>
  </si>
  <si>
    <t>RICHMOND HILL HIGH SCHOOL</t>
  </si>
  <si>
    <t>JOHN ADAMS HIGH SCHOOL</t>
  </si>
  <si>
    <t>HIGH SCH-CONSTRUCTION, TRADES, ENGINEERING &amp; ARCHITECTURE</t>
  </si>
  <si>
    <t>JHS 8 RICHARD S GROSSLEY</t>
  </si>
  <si>
    <t>PS 40 SAMUEL HUNTINGTON</t>
  </si>
  <si>
    <t>PS 54 HILLSIDE</t>
  </si>
  <si>
    <t>PS 55 MAURE</t>
  </si>
  <si>
    <t>CATHERINE AND COUNT BASIE MIDDLE SCHOOL 72</t>
  </si>
  <si>
    <t>PS 80 THURGOOD MARSHALL MAGNET OF MULTIMEDIA</t>
  </si>
  <si>
    <t>PS 82 HAMMOND</t>
  </si>
  <si>
    <t>PS 86</t>
  </si>
  <si>
    <t>PS 99 KEW GARDENS</t>
  </si>
  <si>
    <t>PS 101 SCHOOL IN THE GARDENS</t>
  </si>
  <si>
    <t>PS 117 J KELD/BRIARWOOD SCHOOL</t>
  </si>
  <si>
    <t>PS 139 REGO PARK</t>
  </si>
  <si>
    <t>PS 140 EDWARD K ELLINGTON</t>
  </si>
  <si>
    <t>PS 144 COL JEROMUS REMSEN</t>
  </si>
  <si>
    <t>JHS 157 STEPHEN A HALSEY</t>
  </si>
  <si>
    <t>PS 160 WALTER FRANCIS BISHOP</t>
  </si>
  <si>
    <t>PS 161 ARTHUR ASHE SCHOOL</t>
  </si>
  <si>
    <t>PS 174 WILLIAM SIDNEY MOUNT</t>
  </si>
  <si>
    <t>PS 175 LYNN GROSS DISCOVERY SCHOOL (THE)</t>
  </si>
  <si>
    <t>PS 182 SAMANTHA SMITH</t>
  </si>
  <si>
    <t>JHS 190 RUSSELL SAGE</t>
  </si>
  <si>
    <t>PS 196 GRAND CENTRAL PARKWAY</t>
  </si>
  <si>
    <t>PS 206 HORACE HARDING SCHOOL (THE)</t>
  </si>
  <si>
    <t>JHS 217 ROBERT A VAN WYCK</t>
  </si>
  <si>
    <t>PS 220 EDWARD MANDEL</t>
  </si>
  <si>
    <t>ACADEMY FOR EXCELLENCE THROUGH THE ARTS (THE)</t>
  </si>
  <si>
    <t>JAMAICA CHILDREN'S SCHOOL</t>
  </si>
  <si>
    <t>METROPOLITAN EXPEDITIONARY LEARNING SCHOOL</t>
  </si>
  <si>
    <t>YORK EARLY COLLEGE ACADEMY</t>
  </si>
  <si>
    <t>QUEENS COLLEGIATE - A COLLEGE BOARD SCHOOL</t>
  </si>
  <si>
    <t>HILLSIDE ARTS AND LETTERS ACADEMY</t>
  </si>
  <si>
    <t>HIGH SCHOOL FOR COMMUNITY LEADERSHIP</t>
  </si>
  <si>
    <t>QUEENS SATELLITE HIGH SCHOOL FOR OPPORTUNITY</t>
  </si>
  <si>
    <t>FOREST HILLS HIGH SCHOOL</t>
  </si>
  <si>
    <t>HILLCREST HIGH SCHOOL</t>
  </si>
  <si>
    <t>THOMAS A EDISON CAREER AND TECHNICAL HIGH SCHOOL</t>
  </si>
  <si>
    <t>QUEENS GATEWAY TO HEALTH SCIENCES SECONDARY SCHOOL</t>
  </si>
  <si>
    <t>QUEENS METROPOLITAN HIGH SCHOOL</t>
  </si>
  <si>
    <t>QUEENS HIGH SCHOOL FOR THE SCIENCES AT YORK COLLEGE</t>
  </si>
  <si>
    <t>HS FOR LAW ENFORCEMENT AND PUBLIC SAFETY</t>
  </si>
  <si>
    <t>YOUNG WOMEN'S LEADERSHIP SCHOOL OF QUEENS</t>
  </si>
  <si>
    <t>PS 15 JACKIE ROBINSON</t>
  </si>
  <si>
    <t>PS 33 EDWARD M FUNK</t>
  </si>
  <si>
    <t>PS 34 JOHN HARVARD</t>
  </si>
  <si>
    <t>PS 35 NATHANIEL WOODHULL</t>
  </si>
  <si>
    <t>PS 36 ST ALBANS SCHOOL</t>
  </si>
  <si>
    <t>CYNTHIA JENKINS SCHOOL</t>
  </si>
  <si>
    <t>PS 38 ROSEDALE</t>
  </si>
  <si>
    <t>PS 52</t>
  </si>
  <si>
    <t>IS 59 SPRINGFIELD GARDENS</t>
  </si>
  <si>
    <t>PS 95 EASTWOOD</t>
  </si>
  <si>
    <t>JEAN NUZZI INTERMEDIATE SCHOOL</t>
  </si>
  <si>
    <t>PS 118 LORRAINE HANSBERRY</t>
  </si>
  <si>
    <t>PS 131 ABIGAIL ADAMS</t>
  </si>
  <si>
    <t>PS 132 RALPH BUNCHE</t>
  </si>
  <si>
    <t>PS 134 HOLLIS</t>
  </si>
  <si>
    <t>BELLAIRE SCHOOL (THE)</t>
  </si>
  <si>
    <t>PS 136 ROY WILKINS</t>
  </si>
  <si>
    <t>PS/MS 138 SUNRISE</t>
  </si>
  <si>
    <t>PS/MS 147 RONALD MCNAIR</t>
  </si>
  <si>
    <t>PS 176 CAMBRIA HEIGHTS</t>
  </si>
  <si>
    <t>PS 181 BROOKFIELD</t>
  </si>
  <si>
    <t>IS 192 LINDEN (THE)</t>
  </si>
  <si>
    <t>PS 195 WILLIAM HABERLE</t>
  </si>
  <si>
    <t>PS/IS 208</t>
  </si>
  <si>
    <t>IS 238 SUSAN B ANTHONY ACADEMY</t>
  </si>
  <si>
    <t>PS 251</t>
  </si>
  <si>
    <t>PS/IS 268</t>
  </si>
  <si>
    <t>GORDON PARKS SCHOOL (THE)</t>
  </si>
  <si>
    <t>PS/IS 295</t>
  </si>
  <si>
    <t>COLLABORATIVE ARTS MIDDLE SCHOOL</t>
  </si>
  <si>
    <t>COMMUNITY VOICES MIDDLE SCHOOL</t>
  </si>
  <si>
    <t>QUEENS PREPARATORY ACADEMY</t>
  </si>
  <si>
    <t>PATHWAYS COLLEGE PREPARATORY SCHOOL:  A COLLEGE BOARD SCHOOL</t>
  </si>
  <si>
    <t>EXCELSIOR PREPARATORTY HIGH SCHOOL</t>
  </si>
  <si>
    <t>GEORGE WASHINGTON CARVER HIGH SCHOOL FOR THE SCIENCES</t>
  </si>
  <si>
    <t>PREPARATORY ACADEMY FOR WRITERS:  A COLLEGE BOARD SCHOOL</t>
  </si>
  <si>
    <t>CAMBRIA HEIGHTS ACADEMY</t>
  </si>
  <si>
    <t>EAGLE ACADEMY FOR YOUNG MEN III</t>
  </si>
  <si>
    <t>MATH/SCIENCE RESEARCH AND TECHNOLOGY MAGNET HS</t>
  </si>
  <si>
    <t>HUMANITIES AND ARTS MAGNET HIGH SCHOOL</t>
  </si>
  <si>
    <t>PS 2 ALFRED ZIMBERG</t>
  </si>
  <si>
    <t>IS 10 HORACE GREELEY</t>
  </si>
  <si>
    <t>PS 11 KATHRYN PHELAN</t>
  </si>
  <si>
    <t>PS 17 HENRY DAVID THOREAU</t>
  </si>
  <si>
    <t>PS 69 JACKSON HEIGHTS</t>
  </si>
  <si>
    <t>PS/IS 78</t>
  </si>
  <si>
    <t>PS 84 STEINWAY</t>
  </si>
  <si>
    <t>PS 85 JUDGE CHARLES VALLONE</t>
  </si>
  <si>
    <t>PS 92 HARRY T STEWART SR</t>
  </si>
  <si>
    <t>PS 111 JACOB BLACKWELL</t>
  </si>
  <si>
    <t>PS 112 DUTCH KILLS</t>
  </si>
  <si>
    <t>PS 122 MAMIE FAY</t>
  </si>
  <si>
    <t>ALBERT SHANKER SCHOOL FOR VISUAL AND PERFORMING ARTS</t>
  </si>
  <si>
    <t>PS 127 AEROSPACE SCIENCE MAGNET</t>
  </si>
  <si>
    <t>IS 141 STEINWAY (THE)</t>
  </si>
  <si>
    <t>IS 145 JOSEPH PULITZER</t>
  </si>
  <si>
    <t>PS 149 CHRISTA MCAULIFFE</t>
  </si>
  <si>
    <t>PS 151 MARY D CARTER</t>
  </si>
  <si>
    <t>PS 152 GWENDOLINE N ALLEYNE SCHOOL</t>
  </si>
  <si>
    <t>PS 166 HENRY GRADSTEIN</t>
  </si>
  <si>
    <t>PS 171 PETER G VAN ALST</t>
  </si>
  <si>
    <t>IS 204 OLIVER W HOLMES</t>
  </si>
  <si>
    <t>PS 222-FIRE FIGHTER CHRISTOPHER A SANTORA SCHOOL</t>
  </si>
  <si>
    <t>PS 228 EARLY CHILDHOOD MAGNET SCHOOL FOR THE ARTS</t>
  </si>
  <si>
    <t>IS 230</t>
  </si>
  <si>
    <t>PS 234</t>
  </si>
  <si>
    <t>ACADEMY FOR NEW AMERICANS</t>
  </si>
  <si>
    <t>PS 280</t>
  </si>
  <si>
    <t>IS 227 LOUIS ARMSTRONG</t>
  </si>
  <si>
    <t>ACADEMY FOR CAREERS IN TELEVISION AND FILM</t>
  </si>
  <si>
    <t>WILLIAM CULLEN BRYANT HIGH SCHOOL</t>
  </si>
  <si>
    <t>LONG ISLAND CITY HIGH SCHOOL</t>
  </si>
  <si>
    <t>FRANK SINATRA SCHOOL OF THE ARTS HIGH SCHOOL</t>
  </si>
  <si>
    <t>INFORMATION TECHNOLOGY HIGH SCHOOL</t>
  </si>
  <si>
    <t>NEWCOMERS HIGH SCHOOL</t>
  </si>
  <si>
    <t>ACADEMY OF AMERICAN STUDIES</t>
  </si>
  <si>
    <t>BACCALAUREATE SCHOOL FOR GLOBAL EDUCATION</t>
  </si>
  <si>
    <t>PS 1 TOTTENVILLE</t>
  </si>
  <si>
    <t>IS 2 GEORGE L EGBERT</t>
  </si>
  <si>
    <t>PS 3 MARGARET GIOIOSA SCHOOL (THE)</t>
  </si>
  <si>
    <t>PS 4 MAURICE WOLLIN</t>
  </si>
  <si>
    <t>PS 5 HUGUENOT</t>
  </si>
  <si>
    <t>PS 6 CPL ALLAN F KIVLEHAN SCHOOL</t>
  </si>
  <si>
    <t>IS 7 ELIAS BERNSTEIN</t>
  </si>
  <si>
    <t>PS 8 SHIRLEE SOLOMON</t>
  </si>
  <si>
    <t>PS 11 THOMAS DONGAN SCHOOL</t>
  </si>
  <si>
    <t>PS 16 JOHN J DRISCOLL</t>
  </si>
  <si>
    <t>PS 18 JOHN G WHITTIER</t>
  </si>
  <si>
    <t>PS 19 CURTIS SCHOOL (THE)</t>
  </si>
  <si>
    <t>PS 20 PORT RICHMOND</t>
  </si>
  <si>
    <t>PS 21 MARGARET EMERY-ELM PARK</t>
  </si>
  <si>
    <t>PS 22 GRANITEVILLE</t>
  </si>
  <si>
    <t>PS 23 RICHMONDTOWN</t>
  </si>
  <si>
    <t>IS 24 MYRA S BARNES</t>
  </si>
  <si>
    <t>PS 26 CARTERET SCHOOL (THE)</t>
  </si>
  <si>
    <t>IS 27 ANNING S PRALL</t>
  </si>
  <si>
    <t>PS 29 BARDWELL</t>
  </si>
  <si>
    <t>PS 30 WESTERLEIGH</t>
  </si>
  <si>
    <t>PS 31 WILLIAM T DAVIS</t>
  </si>
  <si>
    <t>PS 32 GIFFORD SCHOOL (THE)</t>
  </si>
  <si>
    <t>IS 34 TOTTENVILLE</t>
  </si>
  <si>
    <t>PS 35 CLOVE VALLEY SCHOOL (THE)</t>
  </si>
  <si>
    <t>PS 36 J C DRUMGOOLE</t>
  </si>
  <si>
    <t>PS 38 GEORGE CROMWELL</t>
  </si>
  <si>
    <t>PS 39 FRANCIS J MURPHY JR</t>
  </si>
  <si>
    <t>STEPHANIE A VIERNO SCHOOL (THE)</t>
  </si>
  <si>
    <t>PS 42 ELTINGVILLE</t>
  </si>
  <si>
    <t>PS 44 THOMAS C BROWN</t>
  </si>
  <si>
    <t>PS 45 JOHN TYLER</t>
  </si>
  <si>
    <t>PS 46 ALBERT V MANISCALCO</t>
  </si>
  <si>
    <t>PS 48 WILLIAM G WILCOX</t>
  </si>
  <si>
    <t>IS 49 BERTA A DREYFUS</t>
  </si>
  <si>
    <t>PS 50 FRANK HANKINSON</t>
  </si>
  <si>
    <t>IS 51 EDWIN MARKHAM</t>
  </si>
  <si>
    <t>PS 52 JOHN C THOMPSON</t>
  </si>
  <si>
    <t>PS 53 BARBARA ESSELBORN SCHOOL (THE)</t>
  </si>
  <si>
    <t>PS 54 CHARLES W LENG</t>
  </si>
  <si>
    <t>PS 55 HENRY M BOEHM</t>
  </si>
  <si>
    <t>PS 56 LOUIS DESARIO SCHOOL (THE)</t>
  </si>
  <si>
    <t>PS 57 HUBERT H HUMPHREY</t>
  </si>
  <si>
    <t>SPACE SHUTTLE COLUMBIA SCHOOL</t>
  </si>
  <si>
    <t>PS 60 ALICE AUSTEN</t>
  </si>
  <si>
    <t>IS 61 WILLIAM A MORRIS</t>
  </si>
  <si>
    <t>MARSH AVENUE SCHOOL FOR EXPEDITIONARY LEARNING</t>
  </si>
  <si>
    <t>PS 65 ACADEMY OF INNOVATIVE LEARNING (THE)</t>
  </si>
  <si>
    <t>PS 69 DANIEL D TOMPKINS</t>
  </si>
  <si>
    <t>IS 72 ROCCO LAURIE</t>
  </si>
  <si>
    <t>IS 75 FRANK D PAULO</t>
  </si>
  <si>
    <t>STATEN ISLAND SCHOOL OF CIVIC LEADERSHIP</t>
  </si>
  <si>
    <t>CSI HIGH SCHOOL FOR INTERNATIONAL STUDIES</t>
  </si>
  <si>
    <t>GAYNOR MCCOWN EXPEDITIONARY LEARNING SCHOOL</t>
  </si>
  <si>
    <t>MICHAEL J PETRIDES SCHOOL (THE)</t>
  </si>
  <si>
    <t>NEW DORP HIGH SCHOOL</t>
  </si>
  <si>
    <t>PORT RICHMOND HIGH SCHOOL</t>
  </si>
  <si>
    <t>CURTIS HIGH SCHOOL</t>
  </si>
  <si>
    <t>TOTTENVILLE HIGH SCHOOL</t>
  </si>
  <si>
    <t>CONCORD HIGH SCHOOL</t>
  </si>
  <si>
    <t>RALPH R MCKEE CAREER AND TECHNICAL EDUCATION HIGH SCHOOL</t>
  </si>
  <si>
    <t>STATEN ISLAND TECHNICAL HIGH SCHOOL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</si>
</sst>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;\(#,##0\)"/>
    <numFmt numFmtId="165" formatCode="&quot;$&quot;#,##0"/>
    <numFmt numFmtId="166" formatCode="_(&quot;$&quot;* #,##0_);_(&quot;$&quot;* \(#,##0\);_(&quot;$&quot;* &quot;-&quot;??_);_(@_)"/>
    <numFmt numFmtId="167" formatCode="_(&quot;$&quot;* #,##0.00_);_(&quot;$&quot;* \(#,##0.00\);_(&quot;$&quot;* &quot;-&quot;??_);_(@_)"/>
  </numFmts>
  <fonts count="10">
    <font>
      <sz val="11.0"/>
      <color theme="1"/>
      <name val="Arial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0.0"/>
      <color theme="1"/>
      <name val="Palatino Linotype"/>
    </font>
    <font>
      <sz val="10.0"/>
      <color theme="1"/>
      <name val="Arial"/>
    </font>
    <font>
      <sz val="11.0"/>
      <color rgb="FF000000"/>
      <name val="Calibri"/>
    </font>
    <font>
      <sz val="8.0"/>
      <color theme="1"/>
      <name val="Arial"/>
    </font>
    <font>
      <sz val="8.0"/>
      <color rgb="FF5A5A5A"/>
      <name val="Arial"/>
    </font>
    <font>
      <color theme="1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</fills>
  <borders count="5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</border>
  </borders>
  <cellStyleXfs count="1">
    <xf borderId="0" fillId="0" fontId="0" numFmtId="0" applyAlignment="1" applyFont="1"/>
  </cellStyleXfs>
  <cellXfs count="4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1" fillId="2" fontId="2" numFmtId="0" xfId="0" applyAlignment="1" applyBorder="1" applyFont="1">
      <alignment horizontal="center" vertical="center"/>
    </xf>
    <xf borderId="1" fillId="2" fontId="2" numFmtId="0" xfId="0" applyAlignment="1" applyBorder="1" applyFont="1">
      <alignment vertical="center"/>
    </xf>
    <xf borderId="0" fillId="0" fontId="2" numFmtId="0" xfId="0" applyAlignment="1" applyFont="1">
      <alignment vertical="center"/>
    </xf>
    <xf borderId="0" fillId="0" fontId="3" numFmtId="0" xfId="0" applyFont="1"/>
    <xf borderId="0" fillId="0" fontId="4" numFmtId="0" xfId="0" applyAlignment="1" applyFont="1">
      <alignment horizontal="left" shrinkToFit="0" wrapText="1"/>
    </xf>
    <xf borderId="0" fillId="0" fontId="4" numFmtId="49" xfId="0" applyAlignment="1" applyFont="1" applyNumberFormat="1">
      <alignment horizontal="center" shrinkToFit="0" wrapText="1"/>
    </xf>
    <xf borderId="0" fillId="0" fontId="4" numFmtId="164" xfId="0" applyAlignment="1" applyFont="1" applyNumberFormat="1">
      <alignment horizontal="right" shrinkToFit="0" wrapText="1"/>
    </xf>
    <xf borderId="0" fillId="0" fontId="3" numFmtId="165" xfId="0" applyFont="1" applyNumberFormat="1"/>
    <xf borderId="0" fillId="0" fontId="3" numFmtId="166" xfId="0" applyFont="1" applyNumberFormat="1"/>
    <xf borderId="0" fillId="0" fontId="4" numFmtId="49" xfId="0" applyAlignment="1" applyFont="1" applyNumberFormat="1">
      <alignment horizontal="left" shrinkToFit="0" wrapText="1"/>
    </xf>
    <xf borderId="0" fillId="0" fontId="2" numFmtId="0" xfId="0" applyFont="1"/>
    <xf borderId="1" fillId="3" fontId="1" numFmtId="0" xfId="0" applyAlignment="1" applyBorder="1" applyFill="1" applyFont="1">
      <alignment horizontal="center" shrinkToFit="0" wrapText="1"/>
    </xf>
    <xf borderId="1" fillId="3" fontId="2" numFmtId="0" xfId="0" applyBorder="1" applyFont="1"/>
    <xf borderId="0" fillId="0" fontId="5" numFmtId="0" xfId="0" applyAlignment="1" applyFont="1">
      <alignment shrinkToFit="0" wrapText="1"/>
    </xf>
    <xf borderId="0" fillId="0" fontId="5" numFmtId="0" xfId="0" applyAlignment="1" applyFont="1">
      <alignment readingOrder="0" shrinkToFit="0" wrapText="1"/>
    </xf>
    <xf borderId="0" fillId="0" fontId="5" numFmtId="0" xfId="0" applyFont="1"/>
    <xf borderId="0" fillId="0" fontId="3" numFmtId="167" xfId="0" applyFont="1" applyNumberFormat="1"/>
    <xf borderId="1" fillId="2" fontId="2" numFmtId="0" xfId="0" applyBorder="1" applyFont="1"/>
    <xf borderId="1" fillId="2" fontId="2" numFmtId="0" xfId="0" applyAlignment="1" applyBorder="1" applyFont="1">
      <alignment shrinkToFit="0" vertical="center" wrapText="1"/>
    </xf>
    <xf borderId="0" fillId="0" fontId="3" numFmtId="0" xfId="0" applyAlignment="1" applyFont="1">
      <alignment shrinkToFit="0" wrapText="1"/>
    </xf>
    <xf borderId="1" fillId="2" fontId="3" numFmtId="0" xfId="0" applyBorder="1" applyFont="1"/>
    <xf borderId="0" fillId="0" fontId="6" numFmtId="0" xfId="0" applyAlignment="1" applyFont="1">
      <alignment shrinkToFit="0" vertical="center" wrapText="1"/>
    </xf>
    <xf borderId="0" fillId="0" fontId="7" numFmtId="49" xfId="0" applyAlignment="1" applyFont="1" applyNumberFormat="1">
      <alignment horizontal="center" shrinkToFit="0" vertical="center" wrapText="1"/>
    </xf>
    <xf borderId="0" fillId="0" fontId="3" numFmtId="0" xfId="0" applyAlignment="1" applyFont="1">
      <alignment horizontal="center"/>
    </xf>
    <xf borderId="1" fillId="4" fontId="6" numFmtId="0" xfId="0" applyAlignment="1" applyBorder="1" applyFill="1" applyFont="1">
      <alignment shrinkToFit="0" vertical="center" wrapText="1"/>
    </xf>
    <xf borderId="1" fillId="4" fontId="7" numFmtId="49" xfId="0" applyAlignment="1" applyBorder="1" applyFont="1" applyNumberFormat="1">
      <alignment horizontal="center" shrinkToFit="0" vertical="center" wrapText="1"/>
    </xf>
    <xf borderId="1" fillId="4" fontId="3" numFmtId="0" xfId="0" applyAlignment="1" applyBorder="1" applyFont="1">
      <alignment horizontal="center"/>
    </xf>
    <xf borderId="0" fillId="0" fontId="3" numFmtId="0" xfId="0" applyAlignment="1" applyFont="1">
      <alignment shrinkToFit="0" vertical="center" wrapText="1"/>
    </xf>
    <xf borderId="1" fillId="4" fontId="3" numFmtId="0" xfId="0" applyAlignment="1" applyBorder="1" applyFont="1">
      <alignment shrinkToFit="0" vertical="center" wrapText="1"/>
    </xf>
    <xf borderId="0" fillId="0" fontId="8" numFmtId="1" xfId="0" applyAlignment="1" applyFont="1" applyNumberFormat="1">
      <alignment horizontal="center"/>
    </xf>
    <xf borderId="0" fillId="0" fontId="1" numFmtId="0" xfId="0" applyAlignment="1" applyFont="1">
      <alignment shrinkToFit="0" vertical="center" wrapText="1"/>
    </xf>
    <xf borderId="2" fillId="2" fontId="1" numFmtId="0" xfId="0" applyAlignment="1" applyBorder="1" applyFont="1">
      <alignment horizontal="center" shrinkToFit="0" vertical="center" wrapText="1"/>
    </xf>
    <xf borderId="3" fillId="2" fontId="1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shrinkToFit="0" vertical="center" wrapText="1"/>
    </xf>
    <xf borderId="4" fillId="4" fontId="6" numFmtId="0" xfId="0" applyAlignment="1" applyBorder="1" applyFont="1">
      <alignment shrinkToFit="0" vertical="center" wrapText="1"/>
    </xf>
    <xf borderId="2" fillId="0" fontId="4" numFmtId="0" xfId="0" applyAlignment="1" applyBorder="1" applyFont="1">
      <alignment horizontal="left" shrinkToFit="0" wrapText="1"/>
    </xf>
    <xf borderId="0" fillId="0" fontId="9" numFmtId="0" xfId="0" applyFont="1"/>
    <xf borderId="4" fillId="0" fontId="3" numFmtId="0" xfId="0" applyAlignment="1" applyBorder="1" applyFont="1">
      <alignment shrinkToFit="0" vertical="center" wrapText="1"/>
    </xf>
    <xf borderId="4" fillId="4" fontId="3" numFmtId="0" xfId="0" applyAlignment="1" applyBorder="1" applyFont="1">
      <alignment shrinkToFit="0" vertical="center" wrapText="1"/>
    </xf>
    <xf borderId="4" fillId="0" fontId="1" numFmtId="0" xfId="0" applyAlignment="1" applyBorder="1" applyFont="1">
      <alignment shrinkToFit="0" vertical="center" wrapText="1"/>
    </xf>
    <xf borderId="4" fillId="0" fontId="3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D8D8D8"/>
          <bgColor rgb="FFD8D8D8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1.5"/>
    <col customWidth="1" min="2" max="2" width="29.25"/>
    <col customWidth="1" min="3" max="4" width="11.5"/>
    <col customWidth="1" min="5" max="5" width="20.75"/>
    <col customWidth="1" min="6" max="10" width="11.5"/>
    <col customWidth="1" min="11" max="11" width="13.63"/>
    <col customWidth="1" min="12" max="26" width="11.5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5" t="str">
        <f>IFERROR(VLOOKUP($D2,schools,3,FALSE),"")</f>
        <v>310100</v>
      </c>
      <c r="B2" s="5" t="str">
        <f>IFERROR(VLOOKUP($D2,schools,4,FALSE),"")</f>
        <v>New York City Geographic District # 1</v>
      </c>
      <c r="C2" s="5" t="str">
        <f>IFERROR(VLOOKUP($D2,schools,5,FALSE),"")</f>
        <v>Manhattan</v>
      </c>
      <c r="D2" s="6" t="s">
        <v>12</v>
      </c>
      <c r="E2" s="6" t="s">
        <v>13</v>
      </c>
      <c r="F2" s="7" t="s">
        <v>14</v>
      </c>
      <c r="G2" s="8">
        <v>177.0</v>
      </c>
      <c r="H2" s="5" t="str">
        <f>IFERROR(VLOOKUP($D2,schools,6,FALSE),"")</f>
        <v>074</v>
      </c>
      <c r="I2" s="5" t="str">
        <f>IFERROR(VLOOKUP($D2,schools,7,FALSE),"")</f>
        <v>26</v>
      </c>
      <c r="J2" s="5" t="str">
        <f>IFERROR(VLOOKUP($D2,schools,8,FALSE),"")</f>
        <v>002</v>
      </c>
      <c r="K2" s="9">
        <f>G2*1101</f>
        <v>194877</v>
      </c>
      <c r="L2" s="10">
        <v>1101.0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5" t="str">
        <f>IFERROR(VLOOKUP($D3,schools,3,FALSE),"")</f>
        <v>310100</v>
      </c>
      <c r="B3" s="5" t="str">
        <f>IFERROR(VLOOKUP($D3,schools,4,FALSE),"")</f>
        <v>New York City Geographic District # 1</v>
      </c>
      <c r="C3" s="5" t="str">
        <f>IFERROR(VLOOKUP($D3,schools,5,FALSE),"")</f>
        <v>Manhattan</v>
      </c>
      <c r="D3" s="6" t="s">
        <v>15</v>
      </c>
      <c r="E3" s="6" t="s">
        <v>16</v>
      </c>
      <c r="F3" s="7" t="s">
        <v>14</v>
      </c>
      <c r="G3" s="8">
        <v>231.0</v>
      </c>
      <c r="H3" s="5" t="str">
        <f>IFERROR(VLOOKUP($D3,schools,6,FALSE),"")</f>
        <v>066</v>
      </c>
      <c r="I3" s="5" t="str">
        <f>IFERROR(VLOOKUP($D3,schools,7,FALSE),"")</f>
        <v>27</v>
      </c>
      <c r="J3" s="5" t="str">
        <f>IFERROR(VLOOKUP($D3,schools,8,FALSE),"")</f>
        <v>002</v>
      </c>
      <c r="K3" s="9">
        <f t="shared" ref="K3:K1563" si="1">G3*L$2</f>
        <v>254331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5" t="str">
        <f>IFERROR(VLOOKUP($D4,schools,3,FALSE),"")</f>
        <v>310100</v>
      </c>
      <c r="B4" s="5" t="str">
        <f>IFERROR(VLOOKUP($D4,schools,4,FALSE),"")</f>
        <v>New York City Geographic District # 1</v>
      </c>
      <c r="C4" s="5" t="str">
        <f>IFERROR(VLOOKUP($D4,schools,5,FALSE),"")</f>
        <v>Manhattan</v>
      </c>
      <c r="D4" s="6" t="s">
        <v>17</v>
      </c>
      <c r="E4" s="6" t="s">
        <v>18</v>
      </c>
      <c r="F4" s="7" t="s">
        <v>14</v>
      </c>
      <c r="G4" s="8">
        <v>421.0</v>
      </c>
      <c r="H4" s="5" t="str">
        <f>IFERROR(VLOOKUP($D4,schools,6,FALSE),"")</f>
        <v>065</v>
      </c>
      <c r="I4" s="5" t="str">
        <f>IFERROR(VLOOKUP($D4,schools,7,FALSE),"")</f>
        <v>26</v>
      </c>
      <c r="J4" s="5" t="str">
        <f>IFERROR(VLOOKUP($D4,schools,8,FALSE),"")</f>
        <v>001</v>
      </c>
      <c r="K4" s="9">
        <f t="shared" si="1"/>
        <v>463521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5" t="str">
        <f>IFERROR(VLOOKUP($D5,schools,3,FALSE),"")</f>
        <v>310100</v>
      </c>
      <c r="B5" s="5" t="str">
        <f>IFERROR(VLOOKUP($D5,schools,4,FALSE),"")</f>
        <v>New York City Geographic District # 1</v>
      </c>
      <c r="C5" s="5" t="str">
        <f>IFERROR(VLOOKUP($D5,schools,5,FALSE),"")</f>
        <v>Manhattan</v>
      </c>
      <c r="D5" s="6" t="s">
        <v>19</v>
      </c>
      <c r="E5" s="6" t="s">
        <v>20</v>
      </c>
      <c r="F5" s="7" t="s">
        <v>21</v>
      </c>
      <c r="G5" s="8">
        <v>295.0</v>
      </c>
      <c r="H5" s="5" t="str">
        <f>IFERROR(VLOOKUP($D5,schools,6,FALSE),"")</f>
        <v>074</v>
      </c>
      <c r="I5" s="5" t="str">
        <f>IFERROR(VLOOKUP($D5,schools,7,FALSE),"")</f>
        <v>27</v>
      </c>
      <c r="J5" s="5" t="str">
        <f>IFERROR(VLOOKUP($D5,schools,8,FALSE),"")</f>
        <v>002</v>
      </c>
      <c r="K5" s="9">
        <f t="shared" si="1"/>
        <v>324795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5" t="str">
        <f>IFERROR(VLOOKUP($D6,schools,3,FALSE),"")</f>
        <v>310100</v>
      </c>
      <c r="B6" s="5" t="str">
        <f>IFERROR(VLOOKUP($D6,schools,4,FALSE),"")</f>
        <v>New York City Geographic District # 1</v>
      </c>
      <c r="C6" s="5" t="str">
        <f>IFERROR(VLOOKUP($D6,schools,5,FALSE),"")</f>
        <v>Manhattan</v>
      </c>
      <c r="D6" s="6" t="s">
        <v>22</v>
      </c>
      <c r="E6" s="6" t="s">
        <v>23</v>
      </c>
      <c r="F6" s="7" t="s">
        <v>14</v>
      </c>
      <c r="G6" s="8">
        <v>171.0</v>
      </c>
      <c r="H6" s="5" t="str">
        <f>IFERROR(VLOOKUP($D6,schools,6,FALSE),"")</f>
        <v>074</v>
      </c>
      <c r="I6" s="5" t="str">
        <f>IFERROR(VLOOKUP($D6,schools,7,FALSE),"")</f>
        <v>26</v>
      </c>
      <c r="J6" s="5" t="str">
        <f>IFERROR(VLOOKUP($D6,schools,8,FALSE),"")</f>
        <v>002</v>
      </c>
      <c r="K6" s="9">
        <f t="shared" si="1"/>
        <v>188271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5" t="str">
        <f>IFERROR(VLOOKUP($D7,schools,3,FALSE),"")</f>
        <v>310100</v>
      </c>
      <c r="B7" s="5" t="str">
        <f>IFERROR(VLOOKUP($D7,schools,4,FALSE),"")</f>
        <v>New York City Geographic District # 1</v>
      </c>
      <c r="C7" s="5" t="str">
        <f>IFERROR(VLOOKUP($D7,schools,5,FALSE),"")</f>
        <v>Manhattan</v>
      </c>
      <c r="D7" s="6" t="s">
        <v>24</v>
      </c>
      <c r="E7" s="6" t="s">
        <v>25</v>
      </c>
      <c r="F7" s="7" t="s">
        <v>14</v>
      </c>
      <c r="G7" s="8">
        <v>199.0</v>
      </c>
      <c r="H7" s="5" t="str">
        <f>IFERROR(VLOOKUP($D7,schools,6,FALSE),"")</f>
        <v>074</v>
      </c>
      <c r="I7" s="5" t="str">
        <f>IFERROR(VLOOKUP($D7,schools,7,FALSE),"")</f>
        <v>27</v>
      </c>
      <c r="J7" s="5" t="str">
        <f>IFERROR(VLOOKUP($D7,schools,8,FALSE),"")</f>
        <v>002</v>
      </c>
      <c r="K7" s="9">
        <f t="shared" si="1"/>
        <v>219099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5" t="str">
        <f>IFERROR(VLOOKUP($D8,schools,3,FALSE),"")</f>
        <v>310100</v>
      </c>
      <c r="B8" s="5" t="str">
        <f>IFERROR(VLOOKUP($D8,schools,4,FALSE),"")</f>
        <v>New York City Geographic District # 1</v>
      </c>
      <c r="C8" s="5" t="str">
        <f>IFERROR(VLOOKUP($D8,schools,5,FALSE),"")</f>
        <v>Manhattan</v>
      </c>
      <c r="D8" s="6" t="s">
        <v>26</v>
      </c>
      <c r="E8" s="6" t="s">
        <v>27</v>
      </c>
      <c r="F8" s="7" t="s">
        <v>14</v>
      </c>
      <c r="G8" s="8">
        <v>327.0</v>
      </c>
      <c r="H8" s="5" t="str">
        <f>IFERROR(VLOOKUP($D8,schools,6,FALSE),"")</f>
        <v>065</v>
      </c>
      <c r="I8" s="5" t="str">
        <f>IFERROR(VLOOKUP($D8,schools,7,FALSE),"")</f>
        <v>26</v>
      </c>
      <c r="J8" s="5" t="str">
        <f>IFERROR(VLOOKUP($D8,schools,8,FALSE),"")</f>
        <v>001</v>
      </c>
      <c r="K8" s="9">
        <f t="shared" si="1"/>
        <v>360027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5" t="str">
        <f>IFERROR(VLOOKUP($D9,schools,3,FALSE),"")</f>
        <v>310100</v>
      </c>
      <c r="B9" s="5" t="str">
        <f>IFERROR(VLOOKUP($D9,schools,4,FALSE),"")</f>
        <v>New York City Geographic District # 1</v>
      </c>
      <c r="C9" s="5" t="str">
        <f>IFERROR(VLOOKUP($D9,schools,5,FALSE),"")</f>
        <v>Manhattan</v>
      </c>
      <c r="D9" s="6" t="s">
        <v>28</v>
      </c>
      <c r="E9" s="6" t="s">
        <v>29</v>
      </c>
      <c r="F9" s="7" t="s">
        <v>14</v>
      </c>
      <c r="G9" s="8">
        <v>245.0</v>
      </c>
      <c r="H9" s="5" t="str">
        <f>IFERROR(VLOOKUP($D9,schools,6,FALSE),"")</f>
        <v>065</v>
      </c>
      <c r="I9" s="5" t="str">
        <f>IFERROR(VLOOKUP($D9,schools,7,FALSE),"")</f>
        <v>26</v>
      </c>
      <c r="J9" s="5" t="str">
        <f>IFERROR(VLOOKUP($D9,schools,8,FALSE),"")</f>
        <v>001</v>
      </c>
      <c r="K9" s="9">
        <f t="shared" si="1"/>
        <v>269745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5" t="str">
        <f>IFERROR(VLOOKUP($D10,schools,3,FALSE),"")</f>
        <v>310100</v>
      </c>
      <c r="B10" s="5" t="str">
        <f>IFERROR(VLOOKUP($D10,schools,4,FALSE),"")</f>
        <v>New York City Geographic District # 1</v>
      </c>
      <c r="C10" s="5" t="str">
        <f>IFERROR(VLOOKUP($D10,schools,5,FALSE),"")</f>
        <v>Manhattan</v>
      </c>
      <c r="D10" s="6" t="s">
        <v>30</v>
      </c>
      <c r="E10" s="6" t="s">
        <v>31</v>
      </c>
      <c r="F10" s="7" t="s">
        <v>21</v>
      </c>
      <c r="G10" s="8">
        <v>337.0</v>
      </c>
      <c r="H10" s="5" t="str">
        <f>IFERROR(VLOOKUP($D10,schools,6,FALSE),"")</f>
        <v>065</v>
      </c>
      <c r="I10" s="5" t="str">
        <f>IFERROR(VLOOKUP($D10,schools,7,FALSE),"")</f>
        <v>26</v>
      </c>
      <c r="J10" s="5" t="str">
        <f>IFERROR(VLOOKUP($D10,schools,8,FALSE),"")</f>
        <v>001</v>
      </c>
      <c r="K10" s="9">
        <f t="shared" si="1"/>
        <v>371037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5" t="str">
        <f>IFERROR(VLOOKUP($D11,schools,3,FALSE),"")</f>
        <v>310100</v>
      </c>
      <c r="B11" s="5" t="str">
        <f>IFERROR(VLOOKUP($D11,schools,4,FALSE),"")</f>
        <v>New York City Geographic District # 1</v>
      </c>
      <c r="C11" s="5" t="str">
        <f>IFERROR(VLOOKUP($D11,schools,5,FALSE),"")</f>
        <v>Manhattan</v>
      </c>
      <c r="D11" s="6" t="s">
        <v>32</v>
      </c>
      <c r="E11" s="6" t="s">
        <v>33</v>
      </c>
      <c r="F11" s="7" t="s">
        <v>14</v>
      </c>
      <c r="G11" s="8">
        <v>313.0</v>
      </c>
      <c r="H11" s="5" t="str">
        <f>IFERROR(VLOOKUP($D11,schools,6,FALSE),"")</f>
        <v>065</v>
      </c>
      <c r="I11" s="5" t="str">
        <f>IFERROR(VLOOKUP($D11,schools,7,FALSE),"")</f>
        <v>26</v>
      </c>
      <c r="J11" s="5" t="str">
        <f>IFERROR(VLOOKUP($D11,schools,8,FALSE),"")</f>
        <v>001</v>
      </c>
      <c r="K11" s="9">
        <f t="shared" si="1"/>
        <v>344613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5" t="str">
        <f>IFERROR(VLOOKUP($D12,schools,3,FALSE),"")</f>
        <v>310100</v>
      </c>
      <c r="B12" s="5" t="str">
        <f>IFERROR(VLOOKUP($D12,schools,4,FALSE),"")</f>
        <v>New York City Geographic District # 1</v>
      </c>
      <c r="C12" s="5" t="str">
        <f>IFERROR(VLOOKUP($D12,schools,5,FALSE),"")</f>
        <v>Manhattan</v>
      </c>
      <c r="D12" s="6" t="s">
        <v>34</v>
      </c>
      <c r="E12" s="6" t="s">
        <v>35</v>
      </c>
      <c r="F12" s="7" t="s">
        <v>21</v>
      </c>
      <c r="G12" s="8">
        <v>680.0</v>
      </c>
      <c r="H12" s="5" t="str">
        <f>IFERROR(VLOOKUP($D12,schools,6,FALSE),"")</f>
        <v>065</v>
      </c>
      <c r="I12" s="5" t="str">
        <f>IFERROR(VLOOKUP($D12,schools,7,FALSE),"")</f>
        <v>26</v>
      </c>
      <c r="J12" s="5" t="str">
        <f>IFERROR(VLOOKUP($D12,schools,8,FALSE),"")</f>
        <v>002</v>
      </c>
      <c r="K12" s="9">
        <f t="shared" si="1"/>
        <v>748680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5" t="str">
        <f>IFERROR(VLOOKUP($D13,schools,3,FALSE),"")</f>
        <v>310100</v>
      </c>
      <c r="B13" s="5" t="str">
        <f>IFERROR(VLOOKUP($D13,schools,4,FALSE),"")</f>
        <v>New York City Geographic District # 1</v>
      </c>
      <c r="C13" s="5" t="str">
        <f>IFERROR(VLOOKUP($D13,schools,5,FALSE),"")</f>
        <v>Manhattan</v>
      </c>
      <c r="D13" s="6" t="s">
        <v>36</v>
      </c>
      <c r="E13" s="6" t="s">
        <v>37</v>
      </c>
      <c r="F13" s="7" t="s">
        <v>21</v>
      </c>
      <c r="G13" s="8">
        <v>390.0</v>
      </c>
      <c r="H13" s="5" t="str">
        <f>IFERROR(VLOOKUP($D13,schools,6,FALSE),"")</f>
        <v>074</v>
      </c>
      <c r="I13" s="5" t="str">
        <f>IFERROR(VLOOKUP($D13,schools,7,FALSE),"")</f>
        <v>26</v>
      </c>
      <c r="J13" s="5" t="str">
        <f>IFERROR(VLOOKUP($D13,schools,8,FALSE),"")</f>
        <v>002</v>
      </c>
      <c r="K13" s="9">
        <f t="shared" si="1"/>
        <v>429390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5" t="str">
        <f>IFERROR(VLOOKUP($D14,schools,3,FALSE),"")</f>
        <v>310100</v>
      </c>
      <c r="B14" s="5" t="str">
        <f>IFERROR(VLOOKUP($D14,schools,4,FALSE),"")</f>
        <v>New York City Geographic District # 1</v>
      </c>
      <c r="C14" s="5" t="str">
        <f>IFERROR(VLOOKUP($D14,schools,5,FALSE),"")</f>
        <v>Manhattan</v>
      </c>
      <c r="D14" s="6" t="s">
        <v>38</v>
      </c>
      <c r="E14" s="6" t="s">
        <v>39</v>
      </c>
      <c r="F14" s="7" t="s">
        <v>14</v>
      </c>
      <c r="G14" s="8">
        <v>287.0</v>
      </c>
      <c r="H14" s="5" t="str">
        <f>IFERROR(VLOOKUP($D14,schools,6,FALSE),"")</f>
        <v>074</v>
      </c>
      <c r="I14" s="5" t="str">
        <f>IFERROR(VLOOKUP($D14,schools,7,FALSE),"")</f>
        <v>27</v>
      </c>
      <c r="J14" s="5" t="str">
        <f>IFERROR(VLOOKUP($D14,schools,8,FALSE),"")</f>
        <v>002</v>
      </c>
      <c r="K14" s="9">
        <f t="shared" si="1"/>
        <v>315987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5" t="str">
        <f>IFERROR(VLOOKUP($D15,schools,3,FALSE),"")</f>
        <v>310100</v>
      </c>
      <c r="B15" s="5" t="str">
        <f>IFERROR(VLOOKUP($D15,schools,4,FALSE),"")</f>
        <v>New York City Geographic District # 1</v>
      </c>
      <c r="C15" s="5" t="str">
        <f>IFERROR(VLOOKUP($D15,schools,5,FALSE),"")</f>
        <v>Manhattan</v>
      </c>
      <c r="D15" s="6" t="s">
        <v>40</v>
      </c>
      <c r="E15" s="6" t="s">
        <v>41</v>
      </c>
      <c r="F15" s="7" t="s">
        <v>42</v>
      </c>
      <c r="G15" s="8">
        <v>198.0</v>
      </c>
      <c r="H15" s="5" t="str">
        <f>IFERROR(VLOOKUP($D15,schools,6,FALSE),"")</f>
        <v>065</v>
      </c>
      <c r="I15" s="5" t="str">
        <f>IFERROR(VLOOKUP($D15,schools,7,FALSE),"")</f>
        <v>26</v>
      </c>
      <c r="J15" s="5" t="str">
        <f>IFERROR(VLOOKUP($D15,schools,8,FALSE),"")</f>
        <v>001</v>
      </c>
      <c r="K15" s="9">
        <f t="shared" si="1"/>
        <v>217998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5" t="str">
        <f>IFERROR(VLOOKUP($D16,schools,3,FALSE),"")</f>
        <v>310100</v>
      </c>
      <c r="B16" s="5" t="str">
        <f>IFERROR(VLOOKUP($D16,schools,4,FALSE),"")</f>
        <v>New York City Geographic District # 1</v>
      </c>
      <c r="C16" s="5" t="str">
        <f>IFERROR(VLOOKUP($D16,schools,5,FALSE),"")</f>
        <v>Manhattan</v>
      </c>
      <c r="D16" s="6" t="s">
        <v>43</v>
      </c>
      <c r="E16" s="6" t="s">
        <v>44</v>
      </c>
      <c r="F16" s="7" t="s">
        <v>14</v>
      </c>
      <c r="G16" s="8">
        <v>313.0</v>
      </c>
      <c r="H16" s="5" t="str">
        <f>IFERROR(VLOOKUP($D16,schools,6,FALSE),"")</f>
        <v>074</v>
      </c>
      <c r="I16" s="5" t="str">
        <f>IFERROR(VLOOKUP($D16,schools,7,FALSE),"")</f>
        <v>27</v>
      </c>
      <c r="J16" s="5" t="str">
        <f>IFERROR(VLOOKUP($D16,schools,8,FALSE),"")</f>
        <v>002</v>
      </c>
      <c r="K16" s="9">
        <f t="shared" si="1"/>
        <v>344613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5" t="str">
        <f>IFERROR(VLOOKUP($D17,schools,3,FALSE),"")</f>
        <v>310100</v>
      </c>
      <c r="B17" s="5" t="str">
        <f>IFERROR(VLOOKUP($D17,schools,4,FALSE),"")</f>
        <v>New York City Geographic District # 1</v>
      </c>
      <c r="C17" s="5" t="str">
        <f>IFERROR(VLOOKUP($D17,schools,5,FALSE),"")</f>
        <v>Manhattan</v>
      </c>
      <c r="D17" s="6" t="s">
        <v>45</v>
      </c>
      <c r="E17" s="6" t="s">
        <v>46</v>
      </c>
      <c r="F17" s="7" t="s">
        <v>14</v>
      </c>
      <c r="G17" s="8">
        <v>306.0</v>
      </c>
      <c r="H17" s="5" t="str">
        <f>IFERROR(VLOOKUP($D17,schools,6,FALSE),"")</f>
        <v>074</v>
      </c>
      <c r="I17" s="5" t="str">
        <f>IFERROR(VLOOKUP($D17,schools,7,FALSE),"")</f>
        <v>26</v>
      </c>
      <c r="J17" s="5" t="str">
        <f>IFERROR(VLOOKUP($D17,schools,8,FALSE),"")</f>
        <v>002</v>
      </c>
      <c r="K17" s="9">
        <f t="shared" si="1"/>
        <v>336906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5" t="str">
        <f>IFERROR(VLOOKUP($D18,schools,3,FALSE),"")</f>
        <v>310100</v>
      </c>
      <c r="B18" s="5" t="str">
        <f>IFERROR(VLOOKUP($D18,schools,4,FALSE),"")</f>
        <v>New York City Geographic District # 1</v>
      </c>
      <c r="C18" s="5" t="str">
        <f>IFERROR(VLOOKUP($D18,schools,5,FALSE),"")</f>
        <v>Manhattan</v>
      </c>
      <c r="D18" s="6" t="s">
        <v>47</v>
      </c>
      <c r="E18" s="6" t="s">
        <v>48</v>
      </c>
      <c r="F18" s="7" t="s">
        <v>14</v>
      </c>
      <c r="G18" s="8">
        <v>340.0</v>
      </c>
      <c r="H18" s="5" t="str">
        <f>IFERROR(VLOOKUP($D18,schools,6,FALSE),"")</f>
        <v>074</v>
      </c>
      <c r="I18" s="5" t="str">
        <f>IFERROR(VLOOKUP($D18,schools,7,FALSE),"")</f>
        <v>27</v>
      </c>
      <c r="J18" s="5" t="str">
        <f>IFERROR(VLOOKUP($D18,schools,8,FALSE),"")</f>
        <v>002</v>
      </c>
      <c r="K18" s="9">
        <f t="shared" si="1"/>
        <v>374340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5" t="str">
        <f>IFERROR(VLOOKUP($D19,schools,3,FALSE),"")</f>
        <v>310100</v>
      </c>
      <c r="B19" s="5" t="str">
        <f>IFERROR(VLOOKUP($D19,schools,4,FALSE),"")</f>
        <v>New York City Geographic District # 1</v>
      </c>
      <c r="C19" s="5" t="str">
        <f>IFERROR(VLOOKUP($D19,schools,5,FALSE),"")</f>
        <v>Manhattan</v>
      </c>
      <c r="D19" s="6" t="s">
        <v>49</v>
      </c>
      <c r="E19" s="6" t="s">
        <v>50</v>
      </c>
      <c r="F19" s="7" t="s">
        <v>42</v>
      </c>
      <c r="G19" s="8">
        <v>337.0</v>
      </c>
      <c r="H19" s="5" t="str">
        <f>IFERROR(VLOOKUP($D19,schools,6,FALSE),"")</f>
        <v>065</v>
      </c>
      <c r="I19" s="5" t="str">
        <f>IFERROR(VLOOKUP($D19,schools,7,FALSE),"")</f>
        <v>26</v>
      </c>
      <c r="J19" s="5" t="str">
        <f>IFERROR(VLOOKUP($D19,schools,8,FALSE),"")</f>
        <v>001</v>
      </c>
      <c r="K19" s="9">
        <f t="shared" si="1"/>
        <v>371037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5" t="str">
        <f>IFERROR(VLOOKUP($D20,schools,3,FALSE),"")</f>
        <v>310100</v>
      </c>
      <c r="B20" s="5" t="str">
        <f>IFERROR(VLOOKUP($D20,schools,4,FALSE),"")</f>
        <v>New York City Geographic District # 1</v>
      </c>
      <c r="C20" s="5" t="str">
        <f>IFERROR(VLOOKUP($D20,schools,5,FALSE),"")</f>
        <v>Manhattan</v>
      </c>
      <c r="D20" s="6" t="s">
        <v>51</v>
      </c>
      <c r="E20" s="6" t="s">
        <v>52</v>
      </c>
      <c r="F20" s="7" t="s">
        <v>42</v>
      </c>
      <c r="G20" s="8">
        <v>365.0</v>
      </c>
      <c r="H20" s="5" t="str">
        <f>IFERROR(VLOOKUP($D20,schools,6,FALSE),"")</f>
        <v>074</v>
      </c>
      <c r="I20" s="5" t="str">
        <f>IFERROR(VLOOKUP($D20,schools,7,FALSE),"")</f>
        <v>27</v>
      </c>
      <c r="J20" s="5" t="str">
        <f>IFERROR(VLOOKUP($D20,schools,8,FALSE),"")</f>
        <v>002</v>
      </c>
      <c r="K20" s="9">
        <f t="shared" si="1"/>
        <v>401865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5" t="str">
        <f>IFERROR(VLOOKUP($D21,schools,3,FALSE),"")</f>
        <v/>
      </c>
      <c r="B21" s="5" t="str">
        <f>IFERROR(VLOOKUP($D21,schools,4,FALSE),"")</f>
        <v/>
      </c>
      <c r="C21" s="5" t="str">
        <f>IFERROR(VLOOKUP($D21,schools,5,FALSE),"")</f>
        <v/>
      </c>
      <c r="D21" s="6" t="s">
        <v>53</v>
      </c>
      <c r="E21" s="6" t="s">
        <v>54</v>
      </c>
      <c r="F21" s="7" t="s">
        <v>55</v>
      </c>
      <c r="G21" s="8">
        <v>194.0</v>
      </c>
      <c r="H21" s="5" t="str">
        <f>IFERROR(VLOOKUP($D21,schools,6,FALSE),"")</f>
        <v/>
      </c>
      <c r="I21" s="5" t="str">
        <f>IFERROR(VLOOKUP($D21,schools,7,FALSE),"")</f>
        <v/>
      </c>
      <c r="J21" s="5" t="str">
        <f>IFERROR(VLOOKUP($D21,schools,8,FALSE),"")</f>
        <v/>
      </c>
      <c r="K21" s="9">
        <f t="shared" si="1"/>
        <v>213594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5" t="str">
        <f>IFERROR(VLOOKUP($D22,schools,3,FALSE),"")</f>
        <v>310100</v>
      </c>
      <c r="B22" s="5" t="str">
        <f>IFERROR(VLOOKUP($D22,schools,4,FALSE),"")</f>
        <v>New York City Geographic District # 1</v>
      </c>
      <c r="C22" s="5" t="str">
        <f>IFERROR(VLOOKUP($D22,schools,5,FALSE),"")</f>
        <v>Manhattan</v>
      </c>
      <c r="D22" s="6" t="s">
        <v>56</v>
      </c>
      <c r="E22" s="6" t="s">
        <v>57</v>
      </c>
      <c r="F22" s="7" t="s">
        <v>55</v>
      </c>
      <c r="G22" s="8">
        <v>515.0</v>
      </c>
      <c r="H22" s="5" t="str">
        <f>IFERROR(VLOOKUP($D22,schools,6,FALSE),"")</f>
        <v>065</v>
      </c>
      <c r="I22" s="5" t="str">
        <f>IFERROR(VLOOKUP($D22,schools,7,FALSE),"")</f>
        <v>26</v>
      </c>
      <c r="J22" s="5" t="str">
        <f>IFERROR(VLOOKUP($D22,schools,8,FALSE),"")</f>
        <v>001</v>
      </c>
      <c r="K22" s="9">
        <f t="shared" si="1"/>
        <v>567015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5" t="str">
        <f>IFERROR(VLOOKUP($D23,schools,3,FALSE),"")</f>
        <v>310100</v>
      </c>
      <c r="B23" s="5" t="str">
        <f>IFERROR(VLOOKUP($D23,schools,4,FALSE),"")</f>
        <v>New York City Geographic District # 1</v>
      </c>
      <c r="C23" s="5" t="str">
        <f>IFERROR(VLOOKUP($D23,schools,5,FALSE),"")</f>
        <v>Manhattan</v>
      </c>
      <c r="D23" s="6" t="s">
        <v>58</v>
      </c>
      <c r="E23" s="6" t="s">
        <v>59</v>
      </c>
      <c r="F23" s="7" t="s">
        <v>60</v>
      </c>
      <c r="G23" s="8">
        <v>680.0</v>
      </c>
      <c r="H23" s="5" t="str">
        <f>IFERROR(VLOOKUP($D23,schools,6,FALSE),"")</f>
        <v>074</v>
      </c>
      <c r="I23" s="5" t="str">
        <f>IFERROR(VLOOKUP($D23,schools,7,FALSE),"")</f>
        <v>27</v>
      </c>
      <c r="J23" s="5" t="str">
        <f>IFERROR(VLOOKUP($D23,schools,8,FALSE),"")</f>
        <v>002</v>
      </c>
      <c r="K23" s="9">
        <f t="shared" si="1"/>
        <v>748680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5" t="str">
        <f>IFERROR(VLOOKUP($D24,schools,3,FALSE),"")</f>
        <v>310100</v>
      </c>
      <c r="B24" s="5" t="str">
        <f>IFERROR(VLOOKUP($D24,schools,4,FALSE),"")</f>
        <v>New York City Geographic District # 1</v>
      </c>
      <c r="C24" s="5" t="str">
        <f>IFERROR(VLOOKUP($D24,schools,5,FALSE),"")</f>
        <v>Manhattan</v>
      </c>
      <c r="D24" s="6" t="s">
        <v>61</v>
      </c>
      <c r="E24" s="6" t="s">
        <v>62</v>
      </c>
      <c r="F24" s="7" t="s">
        <v>55</v>
      </c>
      <c r="G24" s="8">
        <v>194.0</v>
      </c>
      <c r="H24" s="5" t="str">
        <f>IFERROR(VLOOKUP($D24,schools,6,FALSE),"")</f>
        <v>065</v>
      </c>
      <c r="I24" s="5" t="str">
        <f>IFERROR(VLOOKUP($D24,schools,7,FALSE),"")</f>
        <v>26</v>
      </c>
      <c r="J24" s="5" t="str">
        <f>IFERROR(VLOOKUP($D24,schools,8,FALSE),"")</f>
        <v>001</v>
      </c>
      <c r="K24" s="9">
        <f t="shared" si="1"/>
        <v>213594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5" t="str">
        <f>IFERROR(VLOOKUP($D25,schools,3,FALSE),"")</f>
        <v>310100</v>
      </c>
      <c r="B25" s="5" t="str">
        <f>IFERROR(VLOOKUP($D25,schools,4,FALSE),"")</f>
        <v>New York City Geographic District # 1</v>
      </c>
      <c r="C25" s="5" t="str">
        <f>IFERROR(VLOOKUP($D25,schools,5,FALSE),"")</f>
        <v>Manhattan</v>
      </c>
      <c r="D25" s="6" t="s">
        <v>63</v>
      </c>
      <c r="E25" s="6" t="s">
        <v>64</v>
      </c>
      <c r="F25" s="7" t="s">
        <v>55</v>
      </c>
      <c r="G25" s="8">
        <v>110.0</v>
      </c>
      <c r="H25" s="5" t="str">
        <f>IFERROR(VLOOKUP($D25,schools,6,FALSE),"")</f>
        <v>065</v>
      </c>
      <c r="I25" s="5" t="str">
        <f>IFERROR(VLOOKUP($D25,schools,7,FALSE),"")</f>
        <v>26</v>
      </c>
      <c r="J25" s="5" t="str">
        <f>IFERROR(VLOOKUP($D25,schools,8,FALSE),"")</f>
        <v>001</v>
      </c>
      <c r="K25" s="9">
        <f t="shared" si="1"/>
        <v>121110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5" t="str">
        <f>IFERROR(VLOOKUP($D26,schools,3,FALSE),"")</f>
        <v>310100</v>
      </c>
      <c r="B26" s="5" t="str">
        <f>IFERROR(VLOOKUP($D26,schools,4,FALSE),"")</f>
        <v>New York City Geographic District # 1</v>
      </c>
      <c r="C26" s="5" t="str">
        <f>IFERROR(VLOOKUP($D26,schools,5,FALSE),"")</f>
        <v>Manhattan</v>
      </c>
      <c r="D26" s="6" t="s">
        <v>65</v>
      </c>
      <c r="E26" s="6" t="s">
        <v>66</v>
      </c>
      <c r="F26" s="7" t="s">
        <v>55</v>
      </c>
      <c r="G26" s="8">
        <v>550.0</v>
      </c>
      <c r="H26" s="5" t="str">
        <f>IFERROR(VLOOKUP($D26,schools,6,FALSE),"")</f>
        <v>065</v>
      </c>
      <c r="I26" s="5" t="str">
        <f>IFERROR(VLOOKUP($D26,schools,7,FALSE),"")</f>
        <v>26</v>
      </c>
      <c r="J26" s="5" t="str">
        <f>IFERROR(VLOOKUP($D26,schools,8,FALSE),"")</f>
        <v>001</v>
      </c>
      <c r="K26" s="9">
        <f t="shared" si="1"/>
        <v>605550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5" t="str">
        <f>IFERROR(VLOOKUP($D27,schools,3,FALSE),"")</f>
        <v>310100</v>
      </c>
      <c r="B27" s="5" t="str">
        <f>IFERROR(VLOOKUP($D27,schools,4,FALSE),"")</f>
        <v>New York City Geographic District # 1</v>
      </c>
      <c r="C27" s="5" t="str">
        <f>IFERROR(VLOOKUP($D27,schools,5,FALSE),"")</f>
        <v>Manhattan</v>
      </c>
      <c r="D27" s="6" t="s">
        <v>67</v>
      </c>
      <c r="E27" s="6" t="s">
        <v>68</v>
      </c>
      <c r="F27" s="7" t="s">
        <v>69</v>
      </c>
      <c r="G27" s="8">
        <v>1717.0</v>
      </c>
      <c r="H27" s="5" t="str">
        <f>IFERROR(VLOOKUP($D27,schools,6,FALSE),"")</f>
        <v>065</v>
      </c>
      <c r="I27" s="5" t="str">
        <f>IFERROR(VLOOKUP($D27,schools,7,FALSE),"")</f>
        <v>26</v>
      </c>
      <c r="J27" s="5" t="str">
        <f>IFERROR(VLOOKUP($D27,schools,8,FALSE),"")</f>
        <v>002</v>
      </c>
      <c r="K27" s="9">
        <f t="shared" si="1"/>
        <v>1890417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5" t="str">
        <f>IFERROR(VLOOKUP($D28,schools,3,FALSE),"")</f>
        <v/>
      </c>
      <c r="B28" s="5" t="str">
        <f>IFERROR(VLOOKUP($D28,schools,4,FALSE),"")</f>
        <v/>
      </c>
      <c r="C28" s="5" t="str">
        <f>IFERROR(VLOOKUP($D28,schools,5,FALSE),"")</f>
        <v/>
      </c>
      <c r="D28" s="6" t="s">
        <v>70</v>
      </c>
      <c r="E28" s="6" t="s">
        <v>71</v>
      </c>
      <c r="F28" s="7" t="s">
        <v>55</v>
      </c>
      <c r="G28" s="8">
        <v>223.0</v>
      </c>
      <c r="H28" s="5" t="str">
        <f>IFERROR(VLOOKUP($D28,schools,6,FALSE),"")</f>
        <v/>
      </c>
      <c r="I28" s="5" t="str">
        <f>IFERROR(VLOOKUP($D28,schools,7,FALSE),"")</f>
        <v/>
      </c>
      <c r="J28" s="5" t="str">
        <f>IFERROR(VLOOKUP($D28,schools,8,FALSE),"")</f>
        <v/>
      </c>
      <c r="K28" s="9">
        <f t="shared" si="1"/>
        <v>245523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5" t="str">
        <f>IFERROR(VLOOKUP($D29,schools,3,FALSE),"")</f>
        <v>310100</v>
      </c>
      <c r="B29" s="5" t="str">
        <f>IFERROR(VLOOKUP($D29,schools,4,FALSE),"")</f>
        <v>New York City Geographic District # 1</v>
      </c>
      <c r="C29" s="5" t="str">
        <f>IFERROR(VLOOKUP($D29,schools,5,FALSE),"")</f>
        <v>Manhattan</v>
      </c>
      <c r="D29" s="6" t="s">
        <v>72</v>
      </c>
      <c r="E29" s="6" t="s">
        <v>73</v>
      </c>
      <c r="F29" s="7" t="s">
        <v>55</v>
      </c>
      <c r="G29" s="8">
        <v>608.0</v>
      </c>
      <c r="H29" s="5" t="str">
        <f>IFERROR(VLOOKUP($D29,schools,6,FALSE),"")</f>
        <v>074</v>
      </c>
      <c r="I29" s="5" t="str">
        <f>IFERROR(VLOOKUP($D29,schools,7,FALSE),"")</f>
        <v>26</v>
      </c>
      <c r="J29" s="5" t="str">
        <f>IFERROR(VLOOKUP($D29,schools,8,FALSE),"")</f>
        <v>002</v>
      </c>
      <c r="K29" s="9">
        <f t="shared" si="1"/>
        <v>669408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5" t="str">
        <f>IFERROR(VLOOKUP($D30,schools,3,FALSE),"")</f>
        <v>310200</v>
      </c>
      <c r="B30" s="5" t="str">
        <f>IFERROR(VLOOKUP($D30,schools,4,FALSE),"")</f>
        <v>New York City Geographic District # 2</v>
      </c>
      <c r="C30" s="5" t="str">
        <f>IFERROR(VLOOKUP($D30,schools,5,FALSE),"")</f>
        <v>Manhattan</v>
      </c>
      <c r="D30" s="6" t="s">
        <v>74</v>
      </c>
      <c r="E30" s="6" t="s">
        <v>75</v>
      </c>
      <c r="F30" s="7" t="s">
        <v>14</v>
      </c>
      <c r="G30" s="8">
        <v>281.0</v>
      </c>
      <c r="H30" s="5" t="str">
        <f>IFERROR(VLOOKUP($D30,schools,6,FALSE),"")</f>
        <v>065</v>
      </c>
      <c r="I30" s="5" t="str">
        <f>IFERROR(VLOOKUP($D30,schools,7,FALSE),"")</f>
        <v>26</v>
      </c>
      <c r="J30" s="5" t="str">
        <f>IFERROR(VLOOKUP($D30,schools,8,FALSE),"")</f>
        <v>001</v>
      </c>
      <c r="K30" s="9">
        <f t="shared" si="1"/>
        <v>309381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5" t="str">
        <f>IFERROR(VLOOKUP($D31,schools,3,FALSE),"")</f>
        <v>310200</v>
      </c>
      <c r="B31" s="5" t="str">
        <f>IFERROR(VLOOKUP($D31,schools,4,FALSE),"")</f>
        <v>New York City Geographic District # 2</v>
      </c>
      <c r="C31" s="5" t="str">
        <f>IFERROR(VLOOKUP($D31,schools,5,FALSE),"")</f>
        <v>Manhattan</v>
      </c>
      <c r="D31" s="6" t="s">
        <v>76</v>
      </c>
      <c r="E31" s="6" t="s">
        <v>77</v>
      </c>
      <c r="F31" s="7" t="s">
        <v>14</v>
      </c>
      <c r="G31" s="8">
        <v>458.0</v>
      </c>
      <c r="H31" s="5" t="str">
        <f>IFERROR(VLOOKUP($D31,schools,6,FALSE),"")</f>
        <v>065</v>
      </c>
      <c r="I31" s="5" t="str">
        <f>IFERROR(VLOOKUP($D31,schools,7,FALSE),"")</f>
        <v>26</v>
      </c>
      <c r="J31" s="5" t="str">
        <f>IFERROR(VLOOKUP($D31,schools,8,FALSE),"")</f>
        <v>001</v>
      </c>
      <c r="K31" s="9">
        <f t="shared" si="1"/>
        <v>504258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5" t="str">
        <f>IFERROR(VLOOKUP($D32,schools,3,FALSE),"")</f>
        <v>310200</v>
      </c>
      <c r="B32" s="5" t="str">
        <f>IFERROR(VLOOKUP($D32,schools,4,FALSE),"")</f>
        <v>New York City Geographic District # 2</v>
      </c>
      <c r="C32" s="5" t="str">
        <f>IFERROR(VLOOKUP($D32,schools,5,FALSE),"")</f>
        <v>Manhattan</v>
      </c>
      <c r="D32" s="6" t="s">
        <v>78</v>
      </c>
      <c r="E32" s="6" t="s">
        <v>79</v>
      </c>
      <c r="F32" s="7" t="s">
        <v>14</v>
      </c>
      <c r="G32" s="8">
        <v>684.0</v>
      </c>
      <c r="H32" s="5" t="str">
        <f>IFERROR(VLOOKUP($D32,schools,6,FALSE),"")</f>
        <v>066</v>
      </c>
      <c r="I32" s="5" t="str">
        <f>IFERROR(VLOOKUP($D32,schools,7,FALSE),"")</f>
        <v>27</v>
      </c>
      <c r="J32" s="5" t="str">
        <f>IFERROR(VLOOKUP($D32,schools,8,FALSE),"")</f>
        <v>003</v>
      </c>
      <c r="K32" s="9">
        <f t="shared" si="1"/>
        <v>753084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5" t="str">
        <f>IFERROR(VLOOKUP($D33,schools,3,FALSE),"")</f>
        <v>310200</v>
      </c>
      <c r="B33" s="5" t="str">
        <f>IFERROR(VLOOKUP($D33,schools,4,FALSE),"")</f>
        <v>New York City Geographic District # 2</v>
      </c>
      <c r="C33" s="5" t="str">
        <f>IFERROR(VLOOKUP($D33,schools,5,FALSE),"")</f>
        <v>Manhattan</v>
      </c>
      <c r="D33" s="6" t="s">
        <v>80</v>
      </c>
      <c r="E33" s="6" t="s">
        <v>81</v>
      </c>
      <c r="F33" s="7" t="s">
        <v>14</v>
      </c>
      <c r="G33" s="8">
        <v>578.0</v>
      </c>
      <c r="H33" s="5" t="str">
        <f>IFERROR(VLOOKUP($D33,schools,6,FALSE),"")</f>
        <v>073</v>
      </c>
      <c r="I33" s="5" t="str">
        <f>IFERROR(VLOOKUP($D33,schools,7,FALSE),"")</f>
        <v>28</v>
      </c>
      <c r="J33" s="5" t="str">
        <f>IFERROR(VLOOKUP($D33,schools,8,FALSE),"")</f>
        <v>004</v>
      </c>
      <c r="K33" s="9">
        <f t="shared" si="1"/>
        <v>636378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5" t="str">
        <f>IFERROR(VLOOKUP($D34,schools,3,FALSE),"")</f>
        <v>310200</v>
      </c>
      <c r="B34" s="5" t="str">
        <f>IFERROR(VLOOKUP($D34,schools,4,FALSE),"")</f>
        <v>New York City Geographic District # 2</v>
      </c>
      <c r="C34" s="5" t="str">
        <f>IFERROR(VLOOKUP($D34,schools,5,FALSE),"")</f>
        <v>Manhattan</v>
      </c>
      <c r="D34" s="6" t="s">
        <v>82</v>
      </c>
      <c r="E34" s="6" t="s">
        <v>83</v>
      </c>
      <c r="F34" s="7" t="s">
        <v>14</v>
      </c>
      <c r="G34" s="8">
        <v>886.0</v>
      </c>
      <c r="H34" s="5" t="str">
        <f>IFERROR(VLOOKUP($D34,schools,6,FALSE),"")</f>
        <v>075</v>
      </c>
      <c r="I34" s="5" t="str">
        <f>IFERROR(VLOOKUP($D34,schools,7,FALSE),"")</f>
        <v>27</v>
      </c>
      <c r="J34" s="5" t="str">
        <f>IFERROR(VLOOKUP($D34,schools,8,FALSE),"")</f>
        <v>003</v>
      </c>
      <c r="K34" s="9">
        <f t="shared" si="1"/>
        <v>975486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5" t="str">
        <f>IFERROR(VLOOKUP($D35,schools,3,FALSE),"")</f>
        <v>310200</v>
      </c>
      <c r="B35" s="5" t="str">
        <f>IFERROR(VLOOKUP($D35,schools,4,FALSE),"")</f>
        <v>New York City Geographic District # 2</v>
      </c>
      <c r="C35" s="5" t="str">
        <f>IFERROR(VLOOKUP($D35,schools,5,FALSE),"")</f>
        <v>Manhattan</v>
      </c>
      <c r="D35" s="6" t="s">
        <v>84</v>
      </c>
      <c r="E35" s="6" t="s">
        <v>85</v>
      </c>
      <c r="F35" s="7" t="s">
        <v>14</v>
      </c>
      <c r="G35" s="8">
        <v>648.0</v>
      </c>
      <c r="H35" s="5" t="str">
        <f>IFERROR(VLOOKUP($D35,schools,6,FALSE),"")</f>
        <v>075</v>
      </c>
      <c r="I35" s="5" t="str">
        <f>IFERROR(VLOOKUP($D35,schools,7,FALSE),"")</f>
        <v>31</v>
      </c>
      <c r="J35" s="5" t="str">
        <f>IFERROR(VLOOKUP($D35,schools,8,FALSE),"")</f>
        <v>003</v>
      </c>
      <c r="K35" s="9">
        <f t="shared" si="1"/>
        <v>713448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5" t="str">
        <f>IFERROR(VLOOKUP($D36,schools,3,FALSE),"")</f>
        <v>310200</v>
      </c>
      <c r="B36" s="5" t="str">
        <f>IFERROR(VLOOKUP($D36,schools,4,FALSE),"")</f>
        <v>New York City Geographic District # 2</v>
      </c>
      <c r="C36" s="5" t="str">
        <f>IFERROR(VLOOKUP($D36,schools,5,FALSE),"")</f>
        <v>Manhattan</v>
      </c>
      <c r="D36" s="6" t="s">
        <v>86</v>
      </c>
      <c r="E36" s="6" t="s">
        <v>87</v>
      </c>
      <c r="F36" s="7" t="s">
        <v>14</v>
      </c>
      <c r="G36" s="8">
        <v>653.0</v>
      </c>
      <c r="H36" s="5" t="str">
        <f>IFERROR(VLOOKUP($D36,schools,6,FALSE),"")</f>
        <v>074</v>
      </c>
      <c r="I36" s="5" t="str">
        <f>IFERROR(VLOOKUP($D36,schools,7,FALSE),"")</f>
        <v>27</v>
      </c>
      <c r="J36" s="5" t="str">
        <f>IFERROR(VLOOKUP($D36,schools,8,FALSE),"")</f>
        <v>002</v>
      </c>
      <c r="K36" s="9">
        <f t="shared" si="1"/>
        <v>718953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 t="str">
        <f>IFERROR(VLOOKUP($D37,schools,3,FALSE),"")</f>
        <v>310200</v>
      </c>
      <c r="B37" s="5" t="str">
        <f>IFERROR(VLOOKUP($D37,schools,4,FALSE),"")</f>
        <v>New York City Geographic District # 2</v>
      </c>
      <c r="C37" s="5" t="str">
        <f>IFERROR(VLOOKUP($D37,schools,5,FALSE),"")</f>
        <v>Manhattan</v>
      </c>
      <c r="D37" s="6" t="s">
        <v>88</v>
      </c>
      <c r="E37" s="6" t="s">
        <v>89</v>
      </c>
      <c r="F37" s="7" t="s">
        <v>14</v>
      </c>
      <c r="G37" s="8">
        <v>646.0</v>
      </c>
      <c r="H37" s="5" t="str">
        <f>IFERROR(VLOOKUP($D37,schools,6,FALSE),"")</f>
        <v>066</v>
      </c>
      <c r="I37" s="5" t="str">
        <f>IFERROR(VLOOKUP($D37,schools,7,FALSE),"")</f>
        <v>27</v>
      </c>
      <c r="J37" s="5" t="str">
        <f>IFERROR(VLOOKUP($D37,schools,8,FALSE),"")</f>
        <v>003</v>
      </c>
      <c r="K37" s="9">
        <f t="shared" si="1"/>
        <v>711246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5" t="str">
        <f>IFERROR(VLOOKUP($D38,schools,3,FALSE),"")</f>
        <v>310200</v>
      </c>
      <c r="B38" s="5" t="str">
        <f>IFERROR(VLOOKUP($D38,schools,4,FALSE),"")</f>
        <v>New York City Geographic District # 2</v>
      </c>
      <c r="C38" s="5" t="str">
        <f>IFERROR(VLOOKUP($D38,schools,5,FALSE),"")</f>
        <v>Manhattan</v>
      </c>
      <c r="D38" s="6" t="s">
        <v>90</v>
      </c>
      <c r="E38" s="6" t="s">
        <v>91</v>
      </c>
      <c r="F38" s="7" t="s">
        <v>14</v>
      </c>
      <c r="G38" s="8">
        <v>578.0</v>
      </c>
      <c r="H38" s="5" t="str">
        <f>IFERROR(VLOOKUP($D38,schools,6,FALSE),"")</f>
        <v>065</v>
      </c>
      <c r="I38" s="5" t="str">
        <f>IFERROR(VLOOKUP($D38,schools,7,FALSE),"")</f>
        <v>26</v>
      </c>
      <c r="J38" s="5" t="str">
        <f>IFERROR(VLOOKUP($D38,schools,8,FALSE),"")</f>
        <v>001</v>
      </c>
      <c r="K38" s="9">
        <f t="shared" si="1"/>
        <v>636378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5" t="str">
        <f>IFERROR(VLOOKUP($D39,schools,3,FALSE),"")</f>
        <v>310200</v>
      </c>
      <c r="B39" s="5" t="str">
        <f>IFERROR(VLOOKUP($D39,schools,4,FALSE),"")</f>
        <v>New York City Geographic District # 2</v>
      </c>
      <c r="C39" s="5" t="str">
        <f>IFERROR(VLOOKUP($D39,schools,5,FALSE),"")</f>
        <v>Manhattan</v>
      </c>
      <c r="D39" s="6" t="s">
        <v>92</v>
      </c>
      <c r="E39" s="6" t="s">
        <v>93</v>
      </c>
      <c r="F39" s="7" t="s">
        <v>55</v>
      </c>
      <c r="G39" s="8">
        <v>199.0</v>
      </c>
      <c r="H39" s="5" t="str">
        <f>IFERROR(VLOOKUP($D39,schools,6,FALSE),"")</f>
        <v>074</v>
      </c>
      <c r="I39" s="5" t="str">
        <f>IFERROR(VLOOKUP($D39,schools,7,FALSE),"")</f>
        <v>28</v>
      </c>
      <c r="J39" s="5" t="str">
        <f>IFERROR(VLOOKUP($D39,schools,8,FALSE),"")</f>
        <v>002</v>
      </c>
      <c r="K39" s="9">
        <f t="shared" si="1"/>
        <v>219099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5" t="str">
        <f>IFERROR(VLOOKUP($D40,schools,3,FALSE),"")</f>
        <v>310200</v>
      </c>
      <c r="B40" s="5" t="str">
        <f>IFERROR(VLOOKUP($D40,schools,4,FALSE),"")</f>
        <v>New York City Geographic District # 2</v>
      </c>
      <c r="C40" s="5" t="str">
        <f>IFERROR(VLOOKUP($D40,schools,5,FALSE),"")</f>
        <v>Manhattan</v>
      </c>
      <c r="D40" s="6" t="s">
        <v>94</v>
      </c>
      <c r="E40" s="6" t="s">
        <v>95</v>
      </c>
      <c r="F40" s="7" t="s">
        <v>14</v>
      </c>
      <c r="G40" s="8">
        <v>427.0</v>
      </c>
      <c r="H40" s="5" t="str">
        <f>IFERROR(VLOOKUP($D40,schools,6,FALSE),"")</f>
        <v>076</v>
      </c>
      <c r="I40" s="5" t="str">
        <f>IFERROR(VLOOKUP($D40,schools,7,FALSE),"")</f>
        <v>28</v>
      </c>
      <c r="J40" s="5" t="str">
        <f>IFERROR(VLOOKUP($D40,schools,8,FALSE),"")</f>
        <v>003</v>
      </c>
      <c r="K40" s="9">
        <f t="shared" si="1"/>
        <v>470127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5" t="str">
        <f>IFERROR(VLOOKUP($D41,schools,3,FALSE),"")</f>
        <v>310200</v>
      </c>
      <c r="B41" s="5" t="str">
        <f>IFERROR(VLOOKUP($D41,schools,4,FALSE),"")</f>
        <v>New York City Geographic District # 2</v>
      </c>
      <c r="C41" s="5" t="str">
        <f>IFERROR(VLOOKUP($D41,schools,5,FALSE),"")</f>
        <v>Manhattan</v>
      </c>
      <c r="D41" s="6" t="s">
        <v>96</v>
      </c>
      <c r="E41" s="6" t="s">
        <v>97</v>
      </c>
      <c r="F41" s="7" t="s">
        <v>14</v>
      </c>
      <c r="G41" s="8">
        <v>609.0</v>
      </c>
      <c r="H41" s="5" t="str">
        <f>IFERROR(VLOOKUP($D41,schools,6,FALSE),"")</f>
        <v>076</v>
      </c>
      <c r="I41" s="5" t="str">
        <f>IFERROR(VLOOKUP($D41,schools,7,FALSE),"")</f>
        <v>28</v>
      </c>
      <c r="J41" s="5" t="str">
        <f>IFERROR(VLOOKUP($D41,schools,8,FALSE),"")</f>
        <v>004</v>
      </c>
      <c r="K41" s="9">
        <f t="shared" si="1"/>
        <v>670509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5" t="str">
        <f>IFERROR(VLOOKUP($D42,schools,3,FALSE),"")</f>
        <v>310200</v>
      </c>
      <c r="B42" s="5" t="str">
        <f>IFERROR(VLOOKUP($D42,schools,4,FALSE),"")</f>
        <v>New York City Geographic District # 2</v>
      </c>
      <c r="C42" s="5" t="str">
        <f>IFERROR(VLOOKUP($D42,schools,5,FALSE),"")</f>
        <v>Manhattan</v>
      </c>
      <c r="D42" s="6" t="s">
        <v>98</v>
      </c>
      <c r="E42" s="6" t="s">
        <v>99</v>
      </c>
      <c r="F42" s="7" t="s">
        <v>14</v>
      </c>
      <c r="G42" s="8">
        <v>357.0</v>
      </c>
      <c r="H42" s="5" t="str">
        <f>IFERROR(VLOOKUP($D42,schools,6,FALSE),"")</f>
        <v>068</v>
      </c>
      <c r="I42" s="5" t="str">
        <f>IFERROR(VLOOKUP($D42,schools,7,FALSE),"")</f>
        <v>28</v>
      </c>
      <c r="J42" s="5" t="str">
        <f>IFERROR(VLOOKUP($D42,schools,8,FALSE),"")</f>
        <v>008</v>
      </c>
      <c r="K42" s="9">
        <f t="shared" si="1"/>
        <v>393057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5" t="str">
        <f>IFERROR(VLOOKUP($D43,schools,3,FALSE),"")</f>
        <v>310200</v>
      </c>
      <c r="B43" s="5" t="str">
        <f>IFERROR(VLOOKUP($D43,schools,4,FALSE),"")</f>
        <v>New York City Geographic District # 2</v>
      </c>
      <c r="C43" s="5" t="str">
        <f>IFERROR(VLOOKUP($D43,schools,5,FALSE),"")</f>
        <v>Manhattan</v>
      </c>
      <c r="D43" s="6" t="s">
        <v>100</v>
      </c>
      <c r="E43" s="6" t="s">
        <v>101</v>
      </c>
      <c r="F43" s="7" t="s">
        <v>14</v>
      </c>
      <c r="G43" s="8">
        <v>418.0</v>
      </c>
      <c r="H43" s="5" t="str">
        <f>IFERROR(VLOOKUP($D43,schools,6,FALSE),"")</f>
        <v>066</v>
      </c>
      <c r="I43" s="5" t="str">
        <f>IFERROR(VLOOKUP($D43,schools,7,FALSE),"")</f>
        <v>26</v>
      </c>
      <c r="J43" s="5" t="str">
        <f>IFERROR(VLOOKUP($D43,schools,8,FALSE),"")</f>
        <v>001</v>
      </c>
      <c r="K43" s="9">
        <f t="shared" si="1"/>
        <v>460218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5" t="str">
        <f>IFERROR(VLOOKUP($D44,schools,3,FALSE),"")</f>
        <v>310200</v>
      </c>
      <c r="B44" s="5" t="str">
        <f>IFERROR(VLOOKUP($D44,schools,4,FALSE),"")</f>
        <v>New York City Geographic District # 2</v>
      </c>
      <c r="C44" s="5" t="str">
        <f>IFERROR(VLOOKUP($D44,schools,5,FALSE),"")</f>
        <v>Manhattan</v>
      </c>
      <c r="D44" s="6" t="s">
        <v>102</v>
      </c>
      <c r="E44" s="6" t="s">
        <v>103</v>
      </c>
      <c r="F44" s="7" t="s">
        <v>42</v>
      </c>
      <c r="G44" s="8">
        <v>1119.0</v>
      </c>
      <c r="H44" s="5" t="str">
        <f>IFERROR(VLOOKUP($D44,schools,6,FALSE),"")</f>
        <v>074</v>
      </c>
      <c r="I44" s="5" t="str">
        <f>IFERROR(VLOOKUP($D44,schools,7,FALSE),"")</f>
        <v>27</v>
      </c>
      <c r="J44" s="5" t="str">
        <f>IFERROR(VLOOKUP($D44,schools,8,FALSE),"")</f>
        <v>002</v>
      </c>
      <c r="K44" s="9">
        <f t="shared" si="1"/>
        <v>1232019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5" t="str">
        <f>IFERROR(VLOOKUP($D45,schools,3,FALSE),"")</f>
        <v>310200</v>
      </c>
      <c r="B45" s="5" t="str">
        <f>IFERROR(VLOOKUP($D45,schools,4,FALSE),"")</f>
        <v>New York City Geographic District # 2</v>
      </c>
      <c r="C45" s="5" t="str">
        <f>IFERROR(VLOOKUP($D45,schools,5,FALSE),"")</f>
        <v>Manhattan</v>
      </c>
      <c r="D45" s="6" t="s">
        <v>104</v>
      </c>
      <c r="E45" s="6" t="s">
        <v>105</v>
      </c>
      <c r="F45" s="7" t="s">
        <v>14</v>
      </c>
      <c r="G45" s="8">
        <v>366.0</v>
      </c>
      <c r="H45" s="5" t="str">
        <f>IFERROR(VLOOKUP($D45,schools,6,FALSE),"")</f>
        <v>067</v>
      </c>
      <c r="I45" s="5" t="str">
        <f>IFERROR(VLOOKUP($D45,schools,7,FALSE),"")</f>
        <v>27</v>
      </c>
      <c r="J45" s="5" t="str">
        <f>IFERROR(VLOOKUP($D45,schools,8,FALSE),"")</f>
        <v>003</v>
      </c>
      <c r="K45" s="9">
        <f t="shared" si="1"/>
        <v>402966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5" t="str">
        <f>IFERROR(VLOOKUP($D46,schools,3,FALSE),"")</f>
        <v/>
      </c>
      <c r="B46" s="5" t="str">
        <f>IFERROR(VLOOKUP($D46,schools,4,FALSE),"")</f>
        <v/>
      </c>
      <c r="C46" s="5" t="str">
        <f>IFERROR(VLOOKUP($D46,schools,5,FALSE),"")</f>
        <v/>
      </c>
      <c r="D46" s="6" t="s">
        <v>106</v>
      </c>
      <c r="E46" s="6" t="s">
        <v>107</v>
      </c>
      <c r="F46" s="7" t="s">
        <v>42</v>
      </c>
      <c r="G46" s="8">
        <v>447.0</v>
      </c>
      <c r="H46" s="5" t="str">
        <f>IFERROR(VLOOKUP($D46,schools,6,FALSE),"")</f>
        <v/>
      </c>
      <c r="I46" s="5" t="str">
        <f>IFERROR(VLOOKUP($D46,schools,7,FALSE),"")</f>
        <v/>
      </c>
      <c r="J46" s="5" t="str">
        <f>IFERROR(VLOOKUP($D46,schools,8,FALSE),"")</f>
        <v/>
      </c>
      <c r="K46" s="9">
        <f t="shared" si="1"/>
        <v>492147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5" t="str">
        <f>IFERROR(VLOOKUP($D47,schools,3,FALSE),"")</f>
        <v>310200</v>
      </c>
      <c r="B47" s="5" t="str">
        <f>IFERROR(VLOOKUP($D47,schools,4,FALSE),"")</f>
        <v>New York City Geographic District # 2</v>
      </c>
      <c r="C47" s="5" t="str">
        <f>IFERROR(VLOOKUP($D47,schools,5,FALSE),"")</f>
        <v>Manhattan</v>
      </c>
      <c r="D47" s="6" t="s">
        <v>108</v>
      </c>
      <c r="E47" s="6" t="s">
        <v>109</v>
      </c>
      <c r="F47" s="7" t="s">
        <v>14</v>
      </c>
      <c r="G47" s="8">
        <v>469.0</v>
      </c>
      <c r="H47" s="5" t="str">
        <f>IFERROR(VLOOKUP($D47,schools,6,FALSE),"")</f>
        <v>073</v>
      </c>
      <c r="I47" s="5" t="str">
        <f>IFERROR(VLOOKUP($D47,schools,7,FALSE),"")</f>
        <v>28</v>
      </c>
      <c r="J47" s="5" t="str">
        <f>IFERROR(VLOOKUP($D47,schools,8,FALSE),"")</f>
        <v>002</v>
      </c>
      <c r="K47" s="9">
        <f t="shared" si="1"/>
        <v>516369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5" t="str">
        <f>IFERROR(VLOOKUP($D48,schools,3,FALSE),"")</f>
        <v>310200</v>
      </c>
      <c r="B48" s="5" t="str">
        <f>IFERROR(VLOOKUP($D48,schools,4,FALSE),"")</f>
        <v>New York City Geographic District # 2</v>
      </c>
      <c r="C48" s="5" t="str">
        <f>IFERROR(VLOOKUP($D48,schools,5,FALSE),"")</f>
        <v>Manhattan</v>
      </c>
      <c r="D48" s="6" t="s">
        <v>110</v>
      </c>
      <c r="E48" s="6" t="s">
        <v>111</v>
      </c>
      <c r="F48" s="7" t="s">
        <v>14</v>
      </c>
      <c r="G48" s="8">
        <v>599.0</v>
      </c>
      <c r="H48" s="5" t="str">
        <f>IFERROR(VLOOKUP($D48,schools,6,FALSE),"")</f>
        <v>065</v>
      </c>
      <c r="I48" s="5" t="str">
        <f>IFERROR(VLOOKUP($D48,schools,7,FALSE),"")</f>
        <v>26</v>
      </c>
      <c r="J48" s="5" t="str">
        <f>IFERROR(VLOOKUP($D48,schools,8,FALSE),"")</f>
        <v>001</v>
      </c>
      <c r="K48" s="9">
        <f t="shared" si="1"/>
        <v>659499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5" t="str">
        <f>IFERROR(VLOOKUP($D49,schools,3,FALSE),"")</f>
        <v>310200</v>
      </c>
      <c r="B49" s="5" t="str">
        <f>IFERROR(VLOOKUP($D49,schools,4,FALSE),"")</f>
        <v>New York City Geographic District # 2</v>
      </c>
      <c r="C49" s="5" t="str">
        <f>IFERROR(VLOOKUP($D49,schools,5,FALSE),"")</f>
        <v>Manhattan</v>
      </c>
      <c r="D49" s="6" t="s">
        <v>112</v>
      </c>
      <c r="E49" s="6" t="s">
        <v>113</v>
      </c>
      <c r="F49" s="7" t="s">
        <v>21</v>
      </c>
      <c r="G49" s="8">
        <v>740.0</v>
      </c>
      <c r="H49" s="5" t="str">
        <f>IFERROR(VLOOKUP($D49,schools,6,FALSE),"")</f>
        <v>065</v>
      </c>
      <c r="I49" s="5" t="str">
        <f>IFERROR(VLOOKUP($D49,schools,7,FALSE),"")</f>
        <v>26</v>
      </c>
      <c r="J49" s="5" t="str">
        <f>IFERROR(VLOOKUP($D49,schools,8,FALSE),"")</f>
        <v>001</v>
      </c>
      <c r="K49" s="9">
        <f t="shared" si="1"/>
        <v>814740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5" t="str">
        <f>IFERROR(VLOOKUP($D50,schools,3,FALSE),"")</f>
        <v>310200</v>
      </c>
      <c r="B50" s="5" t="str">
        <f>IFERROR(VLOOKUP($D50,schools,4,FALSE),"")</f>
        <v>New York City Geographic District # 2</v>
      </c>
      <c r="C50" s="5" t="str">
        <f>IFERROR(VLOOKUP($D50,schools,5,FALSE),"")</f>
        <v>Manhattan</v>
      </c>
      <c r="D50" s="6" t="s">
        <v>114</v>
      </c>
      <c r="E50" s="6" t="s">
        <v>115</v>
      </c>
      <c r="F50" s="7" t="s">
        <v>14</v>
      </c>
      <c r="G50" s="8">
        <v>836.0</v>
      </c>
      <c r="H50" s="5" t="str">
        <f>IFERROR(VLOOKUP($D50,schools,6,FALSE),"")</f>
        <v>065</v>
      </c>
      <c r="I50" s="5" t="str">
        <f>IFERROR(VLOOKUP($D50,schools,7,FALSE),"")</f>
        <v>26</v>
      </c>
      <c r="J50" s="5" t="str">
        <f>IFERROR(VLOOKUP($D50,schools,8,FALSE),"")</f>
        <v>001</v>
      </c>
      <c r="K50" s="9">
        <f t="shared" si="1"/>
        <v>920436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 t="str">
        <f>IFERROR(VLOOKUP($D51,schools,3,FALSE),"")</f>
        <v>310200</v>
      </c>
      <c r="B51" s="5" t="str">
        <f>IFERROR(VLOOKUP($D51,schools,4,FALSE),"")</f>
        <v>New York City Geographic District # 2</v>
      </c>
      <c r="C51" s="5" t="str">
        <f>IFERROR(VLOOKUP($D51,schools,5,FALSE),"")</f>
        <v>Manhattan</v>
      </c>
      <c r="D51" s="6" t="s">
        <v>116</v>
      </c>
      <c r="E51" s="6" t="s">
        <v>117</v>
      </c>
      <c r="F51" s="7" t="s">
        <v>42</v>
      </c>
      <c r="G51" s="8">
        <v>438.0</v>
      </c>
      <c r="H51" s="5" t="str">
        <f>IFERROR(VLOOKUP($D51,schools,6,FALSE),"")</f>
        <v>065</v>
      </c>
      <c r="I51" s="5" t="str">
        <f>IFERROR(VLOOKUP($D51,schools,7,FALSE),"")</f>
        <v>26</v>
      </c>
      <c r="J51" s="5" t="str">
        <f>IFERROR(VLOOKUP($D51,schools,8,FALSE),"")</f>
        <v>001</v>
      </c>
      <c r="K51" s="9">
        <f t="shared" si="1"/>
        <v>482238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 t="str">
        <f>IFERROR(VLOOKUP($D52,schools,3,FALSE),"")</f>
        <v>310200</v>
      </c>
      <c r="B52" s="5" t="str">
        <f>IFERROR(VLOOKUP($D52,schools,4,FALSE),"")</f>
        <v>New York City Geographic District # 2</v>
      </c>
      <c r="C52" s="5" t="str">
        <f>IFERROR(VLOOKUP($D52,schools,5,FALSE),"")</f>
        <v>Queens</v>
      </c>
      <c r="D52" s="6" t="s">
        <v>118</v>
      </c>
      <c r="E52" s="6" t="s">
        <v>119</v>
      </c>
      <c r="F52" s="7" t="s">
        <v>14</v>
      </c>
      <c r="G52" s="8">
        <v>168.0</v>
      </c>
      <c r="H52" s="5" t="str">
        <f>IFERROR(VLOOKUP($D52,schools,6,FALSE),"")</f>
        <v>037</v>
      </c>
      <c r="I52" s="5" t="str">
        <f>IFERROR(VLOOKUP($D52,schools,7,FALSE),"")</f>
        <v>12</v>
      </c>
      <c r="J52" s="5" t="str">
        <f>IFERROR(VLOOKUP($D52,schools,8,FALSE),"")</f>
        <v>026</v>
      </c>
      <c r="K52" s="9">
        <f t="shared" si="1"/>
        <v>184968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 t="str">
        <f>IFERROR(VLOOKUP($D53,schools,3,FALSE),"")</f>
        <v>310200</v>
      </c>
      <c r="B53" s="5" t="str">
        <f>IFERROR(VLOOKUP($D53,schools,4,FALSE),"")</f>
        <v>New York City Geographic District # 2</v>
      </c>
      <c r="C53" s="5" t="str">
        <f>IFERROR(VLOOKUP($D53,schools,5,FALSE),"")</f>
        <v>Manhattan</v>
      </c>
      <c r="D53" s="6" t="s">
        <v>120</v>
      </c>
      <c r="E53" s="6" t="s">
        <v>121</v>
      </c>
      <c r="F53" s="7" t="s">
        <v>14</v>
      </c>
      <c r="G53" s="8">
        <v>455.0</v>
      </c>
      <c r="H53" s="5" t="str">
        <f>IFERROR(VLOOKUP($D53,schools,6,FALSE),"")</f>
        <v>076</v>
      </c>
      <c r="I53" s="5" t="str">
        <f>IFERROR(VLOOKUP($D53,schools,7,FALSE),"")</f>
        <v>28</v>
      </c>
      <c r="J53" s="5" t="str">
        <f>IFERROR(VLOOKUP($D53,schools,8,FALSE),"")</f>
        <v>005</v>
      </c>
      <c r="K53" s="9">
        <f t="shared" si="1"/>
        <v>500955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 t="str">
        <f>IFERROR(VLOOKUP($D54,schools,3,FALSE),"")</f>
        <v>310200</v>
      </c>
      <c r="B54" s="5" t="str">
        <f>IFERROR(VLOOKUP($D54,schools,4,FALSE),"")</f>
        <v>New York City Geographic District # 2</v>
      </c>
      <c r="C54" s="5" t="str">
        <f>IFERROR(VLOOKUP($D54,schools,5,FALSE),"")</f>
        <v>Manhattan</v>
      </c>
      <c r="D54" s="6" t="s">
        <v>122</v>
      </c>
      <c r="E54" s="6" t="s">
        <v>123</v>
      </c>
      <c r="F54" s="7" t="s">
        <v>14</v>
      </c>
      <c r="G54" s="8">
        <v>719.0</v>
      </c>
      <c r="H54" s="5" t="str">
        <f>IFERROR(VLOOKUP($D54,schools,6,FALSE),"")</f>
        <v>076</v>
      </c>
      <c r="I54" s="5" t="str">
        <f>IFERROR(VLOOKUP($D54,schools,7,FALSE),"")</f>
        <v>28</v>
      </c>
      <c r="J54" s="5" t="str">
        <f>IFERROR(VLOOKUP($D54,schools,8,FALSE),"")</f>
        <v>005</v>
      </c>
      <c r="K54" s="9">
        <f t="shared" si="1"/>
        <v>791619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5" t="str">
        <f>IFERROR(VLOOKUP($D55,schools,3,FALSE),"")</f>
        <v>310200</v>
      </c>
      <c r="B55" s="5" t="str">
        <f>IFERROR(VLOOKUP($D55,schools,4,FALSE),"")</f>
        <v>New York City Geographic District # 2</v>
      </c>
      <c r="C55" s="5" t="str">
        <f>IFERROR(VLOOKUP($D55,schools,5,FALSE),"")</f>
        <v>Manhattan</v>
      </c>
      <c r="D55" s="6" t="s">
        <v>124</v>
      </c>
      <c r="E55" s="6" t="s">
        <v>125</v>
      </c>
      <c r="F55" s="7" t="s">
        <v>42</v>
      </c>
      <c r="G55" s="8">
        <v>1308.0</v>
      </c>
      <c r="H55" s="5" t="str">
        <f>IFERROR(VLOOKUP($D55,schools,6,FALSE),"")</f>
        <v>076</v>
      </c>
      <c r="I55" s="5" t="str">
        <f>IFERROR(VLOOKUP($D55,schools,7,FALSE),"")</f>
        <v>28</v>
      </c>
      <c r="J55" s="5" t="str">
        <f>IFERROR(VLOOKUP($D55,schools,8,FALSE),"")</f>
        <v>004</v>
      </c>
      <c r="K55" s="9">
        <f t="shared" si="1"/>
        <v>1440108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 t="str">
        <f>IFERROR(VLOOKUP($D56,schools,3,FALSE),"")</f>
        <v/>
      </c>
      <c r="B56" s="5" t="str">
        <f>IFERROR(VLOOKUP($D56,schools,4,FALSE),"")</f>
        <v/>
      </c>
      <c r="C56" s="5" t="str">
        <f>IFERROR(VLOOKUP($D56,schools,5,FALSE),"")</f>
        <v/>
      </c>
      <c r="D56" s="6" t="s">
        <v>126</v>
      </c>
      <c r="E56" s="6" t="s">
        <v>127</v>
      </c>
      <c r="F56" s="7" t="s">
        <v>42</v>
      </c>
      <c r="G56" s="8">
        <v>219.0</v>
      </c>
      <c r="H56" s="5" t="str">
        <f>IFERROR(VLOOKUP($D56,schools,6,FALSE),"")</f>
        <v/>
      </c>
      <c r="I56" s="5" t="str">
        <f>IFERROR(VLOOKUP($D56,schools,7,FALSE),"")</f>
        <v/>
      </c>
      <c r="J56" s="5" t="str">
        <f>IFERROR(VLOOKUP($D56,schools,8,FALSE),"")</f>
        <v/>
      </c>
      <c r="K56" s="9">
        <f t="shared" si="1"/>
        <v>241119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 t="str">
        <f>IFERROR(VLOOKUP($D57,schools,3,FALSE),"")</f>
        <v>310200</v>
      </c>
      <c r="B57" s="5" t="str">
        <f>IFERROR(VLOOKUP($D57,schools,4,FALSE),"")</f>
        <v>New York City Geographic District # 2</v>
      </c>
      <c r="C57" s="5" t="str">
        <f>IFERROR(VLOOKUP($D57,schools,5,FALSE),"")</f>
        <v>Manhattan</v>
      </c>
      <c r="D57" s="6" t="s">
        <v>128</v>
      </c>
      <c r="E57" s="6" t="s">
        <v>129</v>
      </c>
      <c r="F57" s="7" t="s">
        <v>14</v>
      </c>
      <c r="G57" s="8">
        <v>549.0</v>
      </c>
      <c r="H57" s="5" t="str">
        <f>IFERROR(VLOOKUP($D57,schools,6,FALSE),"")</f>
        <v>076</v>
      </c>
      <c r="I57" s="5" t="str">
        <f>IFERROR(VLOOKUP($D57,schools,7,FALSE),"")</f>
        <v>28</v>
      </c>
      <c r="J57" s="5" t="str">
        <f>IFERROR(VLOOKUP($D57,schools,8,FALSE),"")</f>
        <v>005</v>
      </c>
      <c r="K57" s="9">
        <f t="shared" si="1"/>
        <v>604449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 t="str">
        <f>IFERROR(VLOOKUP($D58,schools,3,FALSE),"")</f>
        <v>310200</v>
      </c>
      <c r="B58" s="5" t="str">
        <f>IFERROR(VLOOKUP($D58,schools,4,FALSE),"")</f>
        <v>New York City Geographic District # 2</v>
      </c>
      <c r="C58" s="5" t="str">
        <f>IFERROR(VLOOKUP($D58,schools,5,FALSE),"")</f>
        <v>Manhattan</v>
      </c>
      <c r="D58" s="6" t="s">
        <v>130</v>
      </c>
      <c r="E58" s="6" t="s">
        <v>131</v>
      </c>
      <c r="F58" s="7" t="s">
        <v>14</v>
      </c>
      <c r="G58" s="8">
        <v>389.0</v>
      </c>
      <c r="H58" s="5" t="str">
        <f>IFERROR(VLOOKUP($D58,schools,6,FALSE),"")</f>
        <v>068</v>
      </c>
      <c r="I58" s="5" t="str">
        <f>IFERROR(VLOOKUP($D58,schools,7,FALSE),"")</f>
        <v>28</v>
      </c>
      <c r="J58" s="5" t="str">
        <f>IFERROR(VLOOKUP($D58,schools,8,FALSE),"")</f>
        <v>008</v>
      </c>
      <c r="K58" s="9">
        <f t="shared" si="1"/>
        <v>428289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 t="str">
        <f>IFERROR(VLOOKUP($D59,schools,3,FALSE),"")</f>
        <v>310200</v>
      </c>
      <c r="B59" s="5" t="str">
        <f>IFERROR(VLOOKUP($D59,schools,4,FALSE),"")</f>
        <v>New York City Geographic District # 2</v>
      </c>
      <c r="C59" s="5" t="str">
        <f>IFERROR(VLOOKUP($D59,schools,5,FALSE),"")</f>
        <v>Manhattan</v>
      </c>
      <c r="D59" s="6" t="s">
        <v>132</v>
      </c>
      <c r="E59" s="6" t="s">
        <v>133</v>
      </c>
      <c r="F59" s="7" t="s">
        <v>14</v>
      </c>
      <c r="G59" s="8">
        <v>317.0</v>
      </c>
      <c r="H59" s="5" t="str">
        <f>IFERROR(VLOOKUP($D59,schools,6,FALSE),"")</f>
        <v>075</v>
      </c>
      <c r="I59" s="5" t="str">
        <f>IFERROR(VLOOKUP($D59,schools,7,FALSE),"")</f>
        <v>27</v>
      </c>
      <c r="J59" s="5" t="str">
        <f>IFERROR(VLOOKUP($D59,schools,8,FALSE),"")</f>
        <v>003</v>
      </c>
      <c r="K59" s="9">
        <f t="shared" si="1"/>
        <v>349017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 t="str">
        <f>IFERROR(VLOOKUP($D60,schools,3,FALSE),"")</f>
        <v>310200</v>
      </c>
      <c r="B60" s="5" t="str">
        <f>IFERROR(VLOOKUP($D60,schools,4,FALSE),"")</f>
        <v>New York City Geographic District # 2</v>
      </c>
      <c r="C60" s="5" t="str">
        <f>IFERROR(VLOOKUP($D60,schools,5,FALSE),"")</f>
        <v>Manhattan</v>
      </c>
      <c r="D60" s="6" t="s">
        <v>134</v>
      </c>
      <c r="E60" s="6" t="s">
        <v>135</v>
      </c>
      <c r="F60" s="7" t="s">
        <v>21</v>
      </c>
      <c r="G60" s="8">
        <v>587.0</v>
      </c>
      <c r="H60" s="5" t="str">
        <f>IFERROR(VLOOKUP($D60,schools,6,FALSE),"")</f>
        <v>076</v>
      </c>
      <c r="I60" s="5" t="str">
        <f>IFERROR(VLOOKUP($D60,schools,7,FALSE),"")</f>
        <v>29</v>
      </c>
      <c r="J60" s="5" t="str">
        <f>IFERROR(VLOOKUP($D60,schools,8,FALSE),"")</f>
        <v>005</v>
      </c>
      <c r="K60" s="9">
        <f t="shared" si="1"/>
        <v>646287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 t="str">
        <f>IFERROR(VLOOKUP($D61,schools,3,FALSE),"")</f>
        <v>310200</v>
      </c>
      <c r="B61" s="5" t="str">
        <f>IFERROR(VLOOKUP($D61,schools,4,FALSE),"")</f>
        <v>New York City Geographic District # 2</v>
      </c>
      <c r="C61" s="5" t="str">
        <f>IFERROR(VLOOKUP($D61,schools,5,FALSE),"")</f>
        <v>Manhattan</v>
      </c>
      <c r="D61" s="6" t="s">
        <v>136</v>
      </c>
      <c r="E61" s="6" t="s">
        <v>137</v>
      </c>
      <c r="F61" s="7" t="s">
        <v>14</v>
      </c>
      <c r="G61" s="8">
        <v>617.0</v>
      </c>
      <c r="H61" s="5" t="str">
        <f>IFERROR(VLOOKUP($D61,schools,6,FALSE),"")</f>
        <v>066</v>
      </c>
      <c r="I61" s="5" t="str">
        <f>IFERROR(VLOOKUP($D61,schools,7,FALSE),"")</f>
        <v>26</v>
      </c>
      <c r="J61" s="5" t="str">
        <f>IFERROR(VLOOKUP($D61,schools,8,FALSE),"")</f>
        <v>001</v>
      </c>
      <c r="K61" s="9">
        <f t="shared" si="1"/>
        <v>679317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 t="str">
        <f>IFERROR(VLOOKUP($D62,schools,3,FALSE),"")</f>
        <v>310200</v>
      </c>
      <c r="B62" s="5" t="str">
        <f>IFERROR(VLOOKUP($D62,schools,4,FALSE),"")</f>
        <v>New York City Geographic District # 2</v>
      </c>
      <c r="C62" s="5" t="str">
        <f>IFERROR(VLOOKUP($D62,schools,5,FALSE),"")</f>
        <v>Manhattan</v>
      </c>
      <c r="D62" s="6" t="s">
        <v>138</v>
      </c>
      <c r="E62" s="6" t="s">
        <v>139</v>
      </c>
      <c r="F62" s="7" t="s">
        <v>42</v>
      </c>
      <c r="G62" s="8">
        <v>382.0</v>
      </c>
      <c r="H62" s="5" t="str">
        <f>IFERROR(VLOOKUP($D62,schools,6,FALSE),"")</f>
        <v>074</v>
      </c>
      <c r="I62" s="5" t="str">
        <f>IFERROR(VLOOKUP($D62,schools,7,FALSE),"")</f>
        <v>27</v>
      </c>
      <c r="J62" s="5" t="str">
        <f>IFERROR(VLOOKUP($D62,schools,8,FALSE),"")</f>
        <v>002</v>
      </c>
      <c r="K62" s="9">
        <f t="shared" si="1"/>
        <v>420582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 t="str">
        <f>IFERROR(VLOOKUP($D63,schools,3,FALSE),"")</f>
        <v>310200</v>
      </c>
      <c r="B63" s="5" t="str">
        <f>IFERROR(VLOOKUP($D63,schools,4,FALSE),"")</f>
        <v>New York City Geographic District # 2</v>
      </c>
      <c r="C63" s="5" t="str">
        <f>IFERROR(VLOOKUP($D63,schools,5,FALSE),"")</f>
        <v>Manhattan</v>
      </c>
      <c r="D63" s="6" t="s">
        <v>140</v>
      </c>
      <c r="E63" s="6" t="s">
        <v>141</v>
      </c>
      <c r="F63" s="7" t="s">
        <v>60</v>
      </c>
      <c r="G63" s="8">
        <v>729.0</v>
      </c>
      <c r="H63" s="5" t="str">
        <f>IFERROR(VLOOKUP($D63,schools,6,FALSE),"")</f>
        <v>075</v>
      </c>
      <c r="I63" s="5" t="str">
        <f>IFERROR(VLOOKUP($D63,schools,7,FALSE),"")</f>
        <v>31</v>
      </c>
      <c r="J63" s="5" t="str">
        <f>IFERROR(VLOOKUP($D63,schools,8,FALSE),"")</f>
        <v>002</v>
      </c>
      <c r="K63" s="9">
        <f t="shared" si="1"/>
        <v>802629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 t="str">
        <f>IFERROR(VLOOKUP($D64,schools,3,FALSE),"")</f>
        <v>310200</v>
      </c>
      <c r="B64" s="5" t="str">
        <f>IFERROR(VLOOKUP($D64,schools,4,FALSE),"")</f>
        <v>New York City Geographic District # 2</v>
      </c>
      <c r="C64" s="5" t="str">
        <f>IFERROR(VLOOKUP($D64,schools,5,FALSE),"")</f>
        <v>Manhattan</v>
      </c>
      <c r="D64" s="6" t="s">
        <v>142</v>
      </c>
      <c r="E64" s="6" t="s">
        <v>143</v>
      </c>
      <c r="F64" s="7" t="s">
        <v>14</v>
      </c>
      <c r="G64" s="8">
        <v>419.0</v>
      </c>
      <c r="H64" s="5" t="str">
        <f>IFERROR(VLOOKUP($D64,schools,6,FALSE),"")</f>
        <v>076</v>
      </c>
      <c r="I64" s="5" t="str">
        <f>IFERROR(VLOOKUP($D64,schools,7,FALSE),"")</f>
        <v>28</v>
      </c>
      <c r="J64" s="5" t="str">
        <f>IFERROR(VLOOKUP($D64,schools,8,FALSE),"")</f>
        <v>004</v>
      </c>
      <c r="K64" s="9">
        <f t="shared" si="1"/>
        <v>461319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 t="str">
        <f>IFERROR(VLOOKUP($D65,schools,3,FALSE),"")</f>
        <v>310200</v>
      </c>
      <c r="B65" s="5" t="str">
        <f>IFERROR(VLOOKUP($D65,schools,4,FALSE),"")</f>
        <v>New York City Geographic District # 2</v>
      </c>
      <c r="C65" s="5" t="str">
        <f>IFERROR(VLOOKUP($D65,schools,5,FALSE),"")</f>
        <v>Manhattan</v>
      </c>
      <c r="D65" s="6" t="s">
        <v>144</v>
      </c>
      <c r="E65" s="6" t="s">
        <v>145</v>
      </c>
      <c r="F65" s="7" t="s">
        <v>21</v>
      </c>
      <c r="G65" s="8">
        <v>796.0</v>
      </c>
      <c r="H65" s="5" t="str">
        <f>IFERROR(VLOOKUP($D65,schools,6,FALSE),"")</f>
        <v>065</v>
      </c>
      <c r="I65" s="5" t="str">
        <f>IFERROR(VLOOKUP($D65,schools,7,FALSE),"")</f>
        <v>26</v>
      </c>
      <c r="J65" s="5" t="str">
        <f>IFERROR(VLOOKUP($D65,schools,8,FALSE),"")</f>
        <v>001</v>
      </c>
      <c r="K65" s="9">
        <f t="shared" si="1"/>
        <v>876396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 t="str">
        <f>IFERROR(VLOOKUP($D66,schools,3,FALSE),"")</f>
        <v/>
      </c>
      <c r="B66" s="5" t="str">
        <f>IFERROR(VLOOKUP($D66,schools,4,FALSE),"")</f>
        <v/>
      </c>
      <c r="C66" s="5" t="str">
        <f>IFERROR(VLOOKUP($D66,schools,5,FALSE),"")</f>
        <v/>
      </c>
      <c r="D66" s="6" t="s">
        <v>146</v>
      </c>
      <c r="E66" s="6" t="s">
        <v>147</v>
      </c>
      <c r="F66" s="7" t="s">
        <v>14</v>
      </c>
      <c r="G66" s="8">
        <v>318.0</v>
      </c>
      <c r="H66" s="5" t="str">
        <f>IFERROR(VLOOKUP($D66,schools,6,FALSE),"")</f>
        <v/>
      </c>
      <c r="I66" s="5" t="str">
        <f>IFERROR(VLOOKUP($D66,schools,7,FALSE),"")</f>
        <v/>
      </c>
      <c r="J66" s="5" t="str">
        <f>IFERROR(VLOOKUP($D66,schools,8,FALSE),"")</f>
        <v/>
      </c>
      <c r="K66" s="9">
        <f t="shared" si="1"/>
        <v>350118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 t="str">
        <f>IFERROR(VLOOKUP($D67,schools,3,FALSE),"")</f>
        <v>310200</v>
      </c>
      <c r="B67" s="5" t="str">
        <f>IFERROR(VLOOKUP($D67,schools,4,FALSE),"")</f>
        <v>New York City Geographic District # 2</v>
      </c>
      <c r="C67" s="5" t="str">
        <f>IFERROR(VLOOKUP($D67,schools,5,FALSE),"")</f>
        <v>Manhattan</v>
      </c>
      <c r="D67" s="6" t="s">
        <v>148</v>
      </c>
      <c r="E67" s="6" t="s">
        <v>149</v>
      </c>
      <c r="F67" s="7" t="s">
        <v>42</v>
      </c>
      <c r="G67" s="8">
        <v>287.0</v>
      </c>
      <c r="H67" s="5" t="str">
        <f>IFERROR(VLOOKUP($D67,schools,6,FALSE),"")</f>
        <v>066</v>
      </c>
      <c r="I67" s="5" t="str">
        <f>IFERROR(VLOOKUP($D67,schools,7,FALSE),"")</f>
        <v>26</v>
      </c>
      <c r="J67" s="5" t="str">
        <f>IFERROR(VLOOKUP($D67,schools,8,FALSE),"")</f>
        <v>001</v>
      </c>
      <c r="K67" s="9">
        <f t="shared" si="1"/>
        <v>315987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 t="str">
        <f>IFERROR(VLOOKUP($D68,schools,3,FALSE),"")</f>
        <v>310200</v>
      </c>
      <c r="B68" s="5" t="str">
        <f>IFERROR(VLOOKUP($D68,schools,4,FALSE),"")</f>
        <v>New York City Geographic District # 2</v>
      </c>
      <c r="C68" s="5" t="str">
        <f>IFERROR(VLOOKUP($D68,schools,5,FALSE),"")</f>
        <v>Manhattan</v>
      </c>
      <c r="D68" s="6" t="s">
        <v>150</v>
      </c>
      <c r="E68" s="6" t="s">
        <v>151</v>
      </c>
      <c r="F68" s="7" t="s">
        <v>14</v>
      </c>
      <c r="G68" s="8">
        <v>583.0</v>
      </c>
      <c r="H68" s="5" t="str">
        <f>IFERROR(VLOOKUP($D68,schools,6,FALSE),"")</f>
        <v>076</v>
      </c>
      <c r="I68" s="5" t="str">
        <f>IFERROR(VLOOKUP($D68,schools,7,FALSE),"")</f>
        <v>28</v>
      </c>
      <c r="J68" s="5" t="str">
        <f>IFERROR(VLOOKUP($D68,schools,8,FALSE),"")</f>
        <v>005</v>
      </c>
      <c r="K68" s="9">
        <f t="shared" si="1"/>
        <v>641883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 t="str">
        <f>IFERROR(VLOOKUP($D69,schools,3,FALSE),"")</f>
        <v/>
      </c>
      <c r="B69" s="5" t="str">
        <f>IFERROR(VLOOKUP($D69,schools,4,FALSE),"")</f>
        <v/>
      </c>
      <c r="C69" s="5" t="str">
        <f>IFERROR(VLOOKUP($D69,schools,5,FALSE),"")</f>
        <v/>
      </c>
      <c r="D69" s="6" t="s">
        <v>152</v>
      </c>
      <c r="E69" s="6" t="s">
        <v>153</v>
      </c>
      <c r="F69" s="7" t="s">
        <v>42</v>
      </c>
      <c r="G69" s="8">
        <v>484.0</v>
      </c>
      <c r="H69" s="5" t="str">
        <f>IFERROR(VLOOKUP($D69,schools,6,FALSE),"")</f>
        <v/>
      </c>
      <c r="I69" s="5" t="str">
        <f>IFERROR(VLOOKUP($D69,schools,7,FALSE),"")</f>
        <v/>
      </c>
      <c r="J69" s="5" t="str">
        <f>IFERROR(VLOOKUP($D69,schools,8,FALSE),"")</f>
        <v/>
      </c>
      <c r="K69" s="9">
        <f t="shared" si="1"/>
        <v>532884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 t="str">
        <f>IFERROR(VLOOKUP($D70,schools,3,FALSE),"")</f>
        <v/>
      </c>
      <c r="B70" s="5" t="str">
        <f>IFERROR(VLOOKUP($D70,schools,4,FALSE),"")</f>
        <v/>
      </c>
      <c r="C70" s="5" t="str">
        <f>IFERROR(VLOOKUP($D70,schools,5,FALSE),"")</f>
        <v/>
      </c>
      <c r="D70" s="6" t="s">
        <v>154</v>
      </c>
      <c r="E70" s="6" t="s">
        <v>155</v>
      </c>
      <c r="F70" s="7" t="s">
        <v>55</v>
      </c>
      <c r="G70" s="8">
        <v>75.0</v>
      </c>
      <c r="H70" s="5" t="str">
        <f>IFERROR(VLOOKUP($D70,schools,6,FALSE),"")</f>
        <v/>
      </c>
      <c r="I70" s="5" t="str">
        <f>IFERROR(VLOOKUP($D70,schools,7,FALSE),"")</f>
        <v/>
      </c>
      <c r="J70" s="5" t="str">
        <f>IFERROR(VLOOKUP($D70,schools,8,FALSE),"")</f>
        <v/>
      </c>
      <c r="K70" s="9">
        <f t="shared" si="1"/>
        <v>82575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 t="str">
        <f>IFERROR(VLOOKUP($D71,schools,3,FALSE),"")</f>
        <v>310200</v>
      </c>
      <c r="B71" s="5" t="str">
        <f>IFERROR(VLOOKUP($D71,schools,4,FALSE),"")</f>
        <v>New York City Geographic District # 2</v>
      </c>
      <c r="C71" s="5" t="str">
        <f>IFERROR(VLOOKUP($D71,schools,5,FALSE),"")</f>
        <v>Manhattan</v>
      </c>
      <c r="D71" s="6" t="s">
        <v>156</v>
      </c>
      <c r="E71" s="6" t="s">
        <v>157</v>
      </c>
      <c r="F71" s="7" t="s">
        <v>42</v>
      </c>
      <c r="G71" s="8">
        <v>563.0</v>
      </c>
      <c r="H71" s="5" t="str">
        <f>IFERROR(VLOOKUP($D71,schools,6,FALSE),"")</f>
        <v>075</v>
      </c>
      <c r="I71" s="5" t="str">
        <f>IFERROR(VLOOKUP($D71,schools,7,FALSE),"")</f>
        <v>27</v>
      </c>
      <c r="J71" s="5" t="str">
        <f>IFERROR(VLOOKUP($D71,schools,8,FALSE),"")</f>
        <v>003</v>
      </c>
      <c r="K71" s="9">
        <f t="shared" si="1"/>
        <v>619863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 t="str">
        <f>IFERROR(VLOOKUP($D72,schools,3,FALSE),"")</f>
        <v/>
      </c>
      <c r="B72" s="5" t="str">
        <f>IFERROR(VLOOKUP($D72,schools,4,FALSE),"")</f>
        <v/>
      </c>
      <c r="C72" s="5" t="str">
        <f>IFERROR(VLOOKUP($D72,schools,5,FALSE),"")</f>
        <v/>
      </c>
      <c r="D72" s="6" t="s">
        <v>158</v>
      </c>
      <c r="E72" s="6" t="s">
        <v>159</v>
      </c>
      <c r="F72" s="7" t="s">
        <v>14</v>
      </c>
      <c r="G72" s="8">
        <v>270.0</v>
      </c>
      <c r="H72" s="5" t="str">
        <f>IFERROR(VLOOKUP($D72,schools,6,FALSE),"")</f>
        <v/>
      </c>
      <c r="I72" s="5" t="str">
        <f>IFERROR(VLOOKUP($D72,schools,7,FALSE),"")</f>
        <v/>
      </c>
      <c r="J72" s="5" t="str">
        <f>IFERROR(VLOOKUP($D72,schools,8,FALSE),"")</f>
        <v/>
      </c>
      <c r="K72" s="9">
        <f t="shared" si="1"/>
        <v>297270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 t="str">
        <f>IFERROR(VLOOKUP($D73,schools,3,FALSE),"")</f>
        <v/>
      </c>
      <c r="B73" s="5" t="str">
        <f>IFERROR(VLOOKUP($D73,schools,4,FALSE),"")</f>
        <v/>
      </c>
      <c r="C73" s="5" t="str">
        <f>IFERROR(VLOOKUP($D73,schools,5,FALSE),"")</f>
        <v/>
      </c>
      <c r="D73" s="6" t="s">
        <v>160</v>
      </c>
      <c r="E73" s="6" t="s">
        <v>161</v>
      </c>
      <c r="F73" s="7" t="s">
        <v>14</v>
      </c>
      <c r="G73" s="8">
        <v>411.0</v>
      </c>
      <c r="H73" s="5" t="str">
        <f>IFERROR(VLOOKUP($D73,schools,6,FALSE),"")</f>
        <v/>
      </c>
      <c r="I73" s="5" t="str">
        <f>IFERROR(VLOOKUP($D73,schools,7,FALSE),"")</f>
        <v/>
      </c>
      <c r="J73" s="5" t="str">
        <f>IFERROR(VLOOKUP($D73,schools,8,FALSE),"")</f>
        <v/>
      </c>
      <c r="K73" s="9">
        <f t="shared" si="1"/>
        <v>452511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 t="str">
        <f>IFERROR(VLOOKUP($D74,schools,3,FALSE),"")</f>
        <v>310200</v>
      </c>
      <c r="B74" s="5" t="str">
        <f>IFERROR(VLOOKUP($D74,schools,4,FALSE),"")</f>
        <v>New York City Geographic District # 2</v>
      </c>
      <c r="C74" s="5" t="str">
        <f>IFERROR(VLOOKUP($D74,schools,5,FALSE),"")</f>
        <v>Manhattan</v>
      </c>
      <c r="D74" s="6" t="s">
        <v>162</v>
      </c>
      <c r="E74" s="6" t="s">
        <v>163</v>
      </c>
      <c r="F74" s="7" t="s">
        <v>21</v>
      </c>
      <c r="G74" s="8">
        <v>163.0</v>
      </c>
      <c r="H74" s="5" t="str">
        <f>IFERROR(VLOOKUP($D74,schools,6,FALSE),"")</f>
        <v>074</v>
      </c>
      <c r="I74" s="5" t="str">
        <f>IFERROR(VLOOKUP($D74,schools,7,FALSE),"")</f>
        <v>28</v>
      </c>
      <c r="J74" s="5" t="str">
        <f>IFERROR(VLOOKUP($D74,schools,8,FALSE),"")</f>
        <v>002</v>
      </c>
      <c r="K74" s="9">
        <f t="shared" si="1"/>
        <v>179463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 t="str">
        <f>IFERROR(VLOOKUP($D75,schools,3,FALSE),"")</f>
        <v/>
      </c>
      <c r="B75" s="5" t="str">
        <f>IFERROR(VLOOKUP($D75,schools,4,FALSE),"")</f>
        <v/>
      </c>
      <c r="C75" s="5" t="str">
        <f>IFERROR(VLOOKUP($D75,schools,5,FALSE),"")</f>
        <v/>
      </c>
      <c r="D75" s="6" t="s">
        <v>164</v>
      </c>
      <c r="E75" s="6" t="s">
        <v>165</v>
      </c>
      <c r="F75" s="7" t="s">
        <v>21</v>
      </c>
      <c r="G75" s="8">
        <v>533.0</v>
      </c>
      <c r="H75" s="5" t="str">
        <f>IFERROR(VLOOKUP($D75,schools,6,FALSE),"")</f>
        <v/>
      </c>
      <c r="I75" s="5" t="str">
        <f>IFERROR(VLOOKUP($D75,schools,7,FALSE),"")</f>
        <v/>
      </c>
      <c r="J75" s="5" t="str">
        <f>IFERROR(VLOOKUP($D75,schools,8,FALSE),"")</f>
        <v/>
      </c>
      <c r="K75" s="9">
        <f t="shared" si="1"/>
        <v>586833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 t="str">
        <f>IFERROR(VLOOKUP($D76,schools,3,FALSE),"")</f>
        <v>310200</v>
      </c>
      <c r="B76" s="5" t="str">
        <f>IFERROR(VLOOKUP($D76,schools,4,FALSE),"")</f>
        <v>New York City Geographic District # 2</v>
      </c>
      <c r="C76" s="5" t="str">
        <f>IFERROR(VLOOKUP($D76,schools,5,FALSE),"")</f>
        <v>Manhattan</v>
      </c>
      <c r="D76" s="6" t="s">
        <v>166</v>
      </c>
      <c r="E76" s="6" t="s">
        <v>167</v>
      </c>
      <c r="F76" s="7" t="s">
        <v>55</v>
      </c>
      <c r="G76" s="8">
        <v>475.0</v>
      </c>
      <c r="H76" s="5" t="str">
        <f>IFERROR(VLOOKUP($D76,schools,6,FALSE),"")</f>
        <v>075</v>
      </c>
      <c r="I76" s="5" t="str">
        <f>IFERROR(VLOOKUP($D76,schools,7,FALSE),"")</f>
        <v>27</v>
      </c>
      <c r="J76" s="5" t="str">
        <f>IFERROR(VLOOKUP($D76,schools,8,FALSE),"")</f>
        <v>003</v>
      </c>
      <c r="K76" s="9">
        <f t="shared" si="1"/>
        <v>522975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 t="str">
        <f>IFERROR(VLOOKUP($D77,schools,3,FALSE),"")</f>
        <v>310200</v>
      </c>
      <c r="B77" s="5" t="str">
        <f>IFERROR(VLOOKUP($D77,schools,4,FALSE),"")</f>
        <v>New York City Geographic District # 2</v>
      </c>
      <c r="C77" s="5" t="str">
        <f>IFERROR(VLOOKUP($D77,schools,5,FALSE),"")</f>
        <v>Manhattan</v>
      </c>
      <c r="D77" s="6" t="s">
        <v>168</v>
      </c>
      <c r="E77" s="6" t="s">
        <v>169</v>
      </c>
      <c r="F77" s="7" t="s">
        <v>60</v>
      </c>
      <c r="G77" s="8">
        <v>743.0</v>
      </c>
      <c r="H77" s="5" t="str">
        <f>IFERROR(VLOOKUP($D77,schools,6,FALSE),"")</f>
        <v>074</v>
      </c>
      <c r="I77" s="5" t="str">
        <f>IFERROR(VLOOKUP($D77,schools,7,FALSE),"")</f>
        <v>28</v>
      </c>
      <c r="J77" s="5" t="str">
        <f>IFERROR(VLOOKUP($D77,schools,8,FALSE),"")</f>
        <v>002</v>
      </c>
      <c r="K77" s="9">
        <f t="shared" si="1"/>
        <v>818043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 t="str">
        <f>IFERROR(VLOOKUP($D78,schools,3,FALSE),"")</f>
        <v/>
      </c>
      <c r="B78" s="5" t="str">
        <f>IFERROR(VLOOKUP($D78,schools,4,FALSE),"")</f>
        <v/>
      </c>
      <c r="C78" s="5" t="str">
        <f>IFERROR(VLOOKUP($D78,schools,5,FALSE),"")</f>
        <v/>
      </c>
      <c r="D78" s="6" t="s">
        <v>170</v>
      </c>
      <c r="E78" s="6" t="s">
        <v>171</v>
      </c>
      <c r="F78" s="7" t="s">
        <v>55</v>
      </c>
      <c r="G78" s="8">
        <v>449.0</v>
      </c>
      <c r="H78" s="5" t="str">
        <f>IFERROR(VLOOKUP($D78,schools,6,FALSE),"")</f>
        <v/>
      </c>
      <c r="I78" s="5" t="str">
        <f>IFERROR(VLOOKUP($D78,schools,7,FALSE),"")</f>
        <v/>
      </c>
      <c r="J78" s="5" t="str">
        <f>IFERROR(VLOOKUP($D78,schools,8,FALSE),"")</f>
        <v/>
      </c>
      <c r="K78" s="9">
        <f t="shared" si="1"/>
        <v>494349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 t="str">
        <f>IFERROR(VLOOKUP($D79,schools,3,FALSE),"")</f>
        <v/>
      </c>
      <c r="B79" s="5" t="str">
        <f>IFERROR(VLOOKUP($D79,schools,4,FALSE),"")</f>
        <v/>
      </c>
      <c r="C79" s="5" t="str">
        <f>IFERROR(VLOOKUP($D79,schools,5,FALSE),"")</f>
        <v/>
      </c>
      <c r="D79" s="6" t="s">
        <v>172</v>
      </c>
      <c r="E79" s="6" t="s">
        <v>173</v>
      </c>
      <c r="F79" s="7" t="s">
        <v>55</v>
      </c>
      <c r="G79" s="8">
        <v>542.0</v>
      </c>
      <c r="H79" s="5" t="str">
        <f>IFERROR(VLOOKUP($D79,schools,6,FALSE),"")</f>
        <v/>
      </c>
      <c r="I79" s="5" t="str">
        <f>IFERROR(VLOOKUP($D79,schools,7,FALSE),"")</f>
        <v/>
      </c>
      <c r="J79" s="5" t="str">
        <f>IFERROR(VLOOKUP($D79,schools,8,FALSE),"")</f>
        <v/>
      </c>
      <c r="K79" s="9">
        <f t="shared" si="1"/>
        <v>596742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 t="str">
        <f>IFERROR(VLOOKUP($D80,schools,3,FALSE),"")</f>
        <v>310200</v>
      </c>
      <c r="B80" s="5" t="str">
        <f>IFERROR(VLOOKUP($D80,schools,4,FALSE),"")</f>
        <v>New York City Geographic District # 2</v>
      </c>
      <c r="C80" s="5" t="str">
        <f>IFERROR(VLOOKUP($D80,schools,5,FALSE),"")</f>
        <v>Manhattan</v>
      </c>
      <c r="D80" s="6" t="s">
        <v>174</v>
      </c>
      <c r="E80" s="6" t="s">
        <v>175</v>
      </c>
      <c r="F80" s="7" t="s">
        <v>55</v>
      </c>
      <c r="G80" s="8">
        <v>651.0</v>
      </c>
      <c r="H80" s="5" t="str">
        <f>IFERROR(VLOOKUP($D80,schools,6,FALSE),"")</f>
        <v>065</v>
      </c>
      <c r="I80" s="5" t="str">
        <f>IFERROR(VLOOKUP($D80,schools,7,FALSE),"")</f>
        <v>26</v>
      </c>
      <c r="J80" s="5" t="str">
        <f>IFERROR(VLOOKUP($D80,schools,8,FALSE),"")</f>
        <v>001</v>
      </c>
      <c r="K80" s="9">
        <f t="shared" si="1"/>
        <v>716751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 t="str">
        <f>IFERROR(VLOOKUP($D81,schools,3,FALSE),"")</f>
        <v/>
      </c>
      <c r="B81" s="5" t="str">
        <f>IFERROR(VLOOKUP($D81,schools,4,FALSE),"")</f>
        <v/>
      </c>
      <c r="C81" s="5" t="str">
        <f>IFERROR(VLOOKUP($D81,schools,5,FALSE),"")</f>
        <v/>
      </c>
      <c r="D81" s="6" t="s">
        <v>176</v>
      </c>
      <c r="E81" s="6" t="s">
        <v>177</v>
      </c>
      <c r="F81" s="7" t="s">
        <v>14</v>
      </c>
      <c r="G81" s="8">
        <v>427.0</v>
      </c>
      <c r="H81" s="5" t="str">
        <f>IFERROR(VLOOKUP($D81,schools,6,FALSE),"")</f>
        <v/>
      </c>
      <c r="I81" s="5" t="str">
        <f>IFERROR(VLOOKUP($D81,schools,7,FALSE),"")</f>
        <v/>
      </c>
      <c r="J81" s="5" t="str">
        <f>IFERROR(VLOOKUP($D81,schools,8,FALSE),"")</f>
        <v/>
      </c>
      <c r="K81" s="9">
        <f t="shared" si="1"/>
        <v>470127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 t="str">
        <f>IFERROR(VLOOKUP($D82,schools,3,FALSE),"")</f>
        <v>310200</v>
      </c>
      <c r="B82" s="5" t="str">
        <f>IFERROR(VLOOKUP($D82,schools,4,FALSE),"")</f>
        <v>New York City Geographic District # 2</v>
      </c>
      <c r="C82" s="5" t="str">
        <f>IFERROR(VLOOKUP($D82,schools,5,FALSE),"")</f>
        <v>Manhattan</v>
      </c>
      <c r="D82" s="6" t="s">
        <v>178</v>
      </c>
      <c r="E82" s="6" t="s">
        <v>179</v>
      </c>
      <c r="F82" s="7" t="s">
        <v>42</v>
      </c>
      <c r="G82" s="8">
        <v>383.0</v>
      </c>
      <c r="H82" s="5" t="str">
        <f>IFERROR(VLOOKUP($D82,schools,6,FALSE),"")</f>
        <v>065</v>
      </c>
      <c r="I82" s="5" t="str">
        <f>IFERROR(VLOOKUP($D82,schools,7,FALSE),"")</f>
        <v>26</v>
      </c>
      <c r="J82" s="5" t="str">
        <f>IFERROR(VLOOKUP($D82,schools,8,FALSE),"")</f>
        <v>001</v>
      </c>
      <c r="K82" s="9">
        <f t="shared" si="1"/>
        <v>421683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 t="str">
        <f>IFERROR(VLOOKUP($D83,schools,3,FALSE),"")</f>
        <v/>
      </c>
      <c r="B83" s="5" t="str">
        <f>IFERROR(VLOOKUP($D83,schools,4,FALSE),"")</f>
        <v/>
      </c>
      <c r="C83" s="5" t="str">
        <f>IFERROR(VLOOKUP($D83,schools,5,FALSE),"")</f>
        <v/>
      </c>
      <c r="D83" s="6" t="s">
        <v>180</v>
      </c>
      <c r="E83" s="6" t="s">
        <v>181</v>
      </c>
      <c r="F83" s="7" t="s">
        <v>42</v>
      </c>
      <c r="G83" s="8">
        <v>236.0</v>
      </c>
      <c r="H83" s="5" t="str">
        <f>IFERROR(VLOOKUP($D83,schools,6,FALSE),"")</f>
        <v/>
      </c>
      <c r="I83" s="5" t="str">
        <f>IFERROR(VLOOKUP($D83,schools,7,FALSE),"")</f>
        <v/>
      </c>
      <c r="J83" s="5" t="str">
        <f>IFERROR(VLOOKUP($D83,schools,8,FALSE),"")</f>
        <v/>
      </c>
      <c r="K83" s="9">
        <f t="shared" si="1"/>
        <v>259836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 t="str">
        <f>IFERROR(VLOOKUP($D84,schools,3,FALSE),"")</f>
        <v/>
      </c>
      <c r="B84" s="5" t="str">
        <f>IFERROR(VLOOKUP($D84,schools,4,FALSE),"")</f>
        <v/>
      </c>
      <c r="C84" s="5" t="str">
        <f>IFERROR(VLOOKUP($D84,schools,5,FALSE),"")</f>
        <v/>
      </c>
      <c r="D84" s="6" t="s">
        <v>182</v>
      </c>
      <c r="E84" s="6" t="s">
        <v>183</v>
      </c>
      <c r="F84" s="7" t="s">
        <v>55</v>
      </c>
      <c r="G84" s="8">
        <v>286.0</v>
      </c>
      <c r="H84" s="5" t="str">
        <f>IFERROR(VLOOKUP($D84,schools,6,FALSE),"")</f>
        <v/>
      </c>
      <c r="I84" s="5" t="str">
        <f>IFERROR(VLOOKUP($D84,schools,7,FALSE),"")</f>
        <v/>
      </c>
      <c r="J84" s="5" t="str">
        <f>IFERROR(VLOOKUP($D84,schools,8,FALSE),"")</f>
        <v/>
      </c>
      <c r="K84" s="9">
        <f t="shared" si="1"/>
        <v>314886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 t="str">
        <f>IFERROR(VLOOKUP($D85,schools,3,FALSE),"")</f>
        <v/>
      </c>
      <c r="B85" s="5" t="str">
        <f>IFERROR(VLOOKUP($D85,schools,4,FALSE),"")</f>
        <v/>
      </c>
      <c r="C85" s="5" t="str">
        <f>IFERROR(VLOOKUP($D85,schools,5,FALSE),"")</f>
        <v/>
      </c>
      <c r="D85" s="6" t="s">
        <v>184</v>
      </c>
      <c r="E85" s="6" t="s">
        <v>185</v>
      </c>
      <c r="F85" s="7" t="s">
        <v>55</v>
      </c>
      <c r="G85" s="8">
        <v>402.0</v>
      </c>
      <c r="H85" s="5" t="str">
        <f>IFERROR(VLOOKUP($D85,schools,6,FALSE),"")</f>
        <v/>
      </c>
      <c r="I85" s="5" t="str">
        <f>IFERROR(VLOOKUP($D85,schools,7,FALSE),"")</f>
        <v/>
      </c>
      <c r="J85" s="5" t="str">
        <f>IFERROR(VLOOKUP($D85,schools,8,FALSE),"")</f>
        <v/>
      </c>
      <c r="K85" s="9">
        <f t="shared" si="1"/>
        <v>442602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 t="str">
        <f>IFERROR(VLOOKUP($D86,schools,3,FALSE),"")</f>
        <v>310200</v>
      </c>
      <c r="B86" s="5" t="str">
        <f>IFERROR(VLOOKUP($D86,schools,4,FALSE),"")</f>
        <v>New York City Geographic District # 2</v>
      </c>
      <c r="C86" s="5" t="str">
        <f>IFERROR(VLOOKUP($D86,schools,5,FALSE),"")</f>
        <v>Manhattan</v>
      </c>
      <c r="D86" s="6" t="s">
        <v>186</v>
      </c>
      <c r="E86" s="6" t="s">
        <v>187</v>
      </c>
      <c r="F86" s="7" t="s">
        <v>21</v>
      </c>
      <c r="G86" s="8">
        <v>273.0</v>
      </c>
      <c r="H86" s="5" t="str">
        <f>IFERROR(VLOOKUP($D86,schools,6,FALSE),"")</f>
        <v>076</v>
      </c>
      <c r="I86" s="5" t="str">
        <f>IFERROR(VLOOKUP($D86,schools,7,FALSE),"")</f>
        <v>28</v>
      </c>
      <c r="J86" s="5" t="str">
        <f>IFERROR(VLOOKUP($D86,schools,8,FALSE),"")</f>
        <v>004</v>
      </c>
      <c r="K86" s="9">
        <f t="shared" si="1"/>
        <v>300573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 t="str">
        <f>IFERROR(VLOOKUP($D87,schools,3,FALSE),"")</f>
        <v/>
      </c>
      <c r="B87" s="5" t="str">
        <f>IFERROR(VLOOKUP($D87,schools,4,FALSE),"")</f>
        <v/>
      </c>
      <c r="C87" s="5" t="str">
        <f>IFERROR(VLOOKUP($D87,schools,5,FALSE),"")</f>
        <v/>
      </c>
      <c r="D87" s="6" t="s">
        <v>188</v>
      </c>
      <c r="E87" s="6" t="s">
        <v>189</v>
      </c>
      <c r="F87" s="7" t="s">
        <v>55</v>
      </c>
      <c r="G87" s="8">
        <v>418.0</v>
      </c>
      <c r="H87" s="5" t="str">
        <f>IFERROR(VLOOKUP($D87,schools,6,FALSE),"")</f>
        <v/>
      </c>
      <c r="I87" s="5" t="str">
        <f>IFERROR(VLOOKUP($D87,schools,7,FALSE),"")</f>
        <v/>
      </c>
      <c r="J87" s="5" t="str">
        <f>IFERROR(VLOOKUP($D87,schools,8,FALSE),"")</f>
        <v/>
      </c>
      <c r="K87" s="9">
        <f t="shared" si="1"/>
        <v>460218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 t="str">
        <f>IFERROR(VLOOKUP($D88,schools,3,FALSE),"")</f>
        <v/>
      </c>
      <c r="B88" s="5" t="str">
        <f>IFERROR(VLOOKUP($D88,schools,4,FALSE),"")</f>
        <v/>
      </c>
      <c r="C88" s="5" t="str">
        <f>IFERROR(VLOOKUP($D88,schools,5,FALSE),"")</f>
        <v/>
      </c>
      <c r="D88" s="6" t="s">
        <v>190</v>
      </c>
      <c r="E88" s="6" t="s">
        <v>191</v>
      </c>
      <c r="F88" s="7" t="s">
        <v>55</v>
      </c>
      <c r="G88" s="8">
        <v>410.0</v>
      </c>
      <c r="H88" s="5" t="str">
        <f>IFERROR(VLOOKUP($D88,schools,6,FALSE),"")</f>
        <v/>
      </c>
      <c r="I88" s="5" t="str">
        <f>IFERROR(VLOOKUP($D88,schools,7,FALSE),"")</f>
        <v/>
      </c>
      <c r="J88" s="5" t="str">
        <f>IFERROR(VLOOKUP($D88,schools,8,FALSE),"")</f>
        <v/>
      </c>
      <c r="K88" s="9">
        <f t="shared" si="1"/>
        <v>451410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 t="str">
        <f>IFERROR(VLOOKUP($D89,schools,3,FALSE),"")</f>
        <v>310200</v>
      </c>
      <c r="B89" s="5" t="str">
        <f>IFERROR(VLOOKUP($D89,schools,4,FALSE),"")</f>
        <v>New York City Geographic District # 2</v>
      </c>
      <c r="C89" s="5" t="str">
        <f>IFERROR(VLOOKUP($D89,schools,5,FALSE),"")</f>
        <v>Manhattan</v>
      </c>
      <c r="D89" s="6" t="s">
        <v>192</v>
      </c>
      <c r="E89" s="6" t="s">
        <v>193</v>
      </c>
      <c r="F89" s="7" t="s">
        <v>55</v>
      </c>
      <c r="G89" s="8">
        <v>368.0</v>
      </c>
      <c r="H89" s="5" t="str">
        <f>IFERROR(VLOOKUP($D89,schools,6,FALSE),"")</f>
        <v>067</v>
      </c>
      <c r="I89" s="5" t="str">
        <f>IFERROR(VLOOKUP($D89,schools,7,FALSE),"")</f>
        <v>27</v>
      </c>
      <c r="J89" s="5" t="str">
        <f>IFERROR(VLOOKUP($D89,schools,8,FALSE),"")</f>
        <v>003</v>
      </c>
      <c r="K89" s="9">
        <f t="shared" si="1"/>
        <v>405168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 t="str">
        <f>IFERROR(VLOOKUP($D90,schools,3,FALSE),"")</f>
        <v>310200</v>
      </c>
      <c r="B90" s="5" t="str">
        <f>IFERROR(VLOOKUP($D90,schools,4,FALSE),"")</f>
        <v>New York City Geographic District # 2</v>
      </c>
      <c r="C90" s="5" t="str">
        <f>IFERROR(VLOOKUP($D90,schools,5,FALSE),"")</f>
        <v>Manhattan</v>
      </c>
      <c r="D90" s="6" t="s">
        <v>194</v>
      </c>
      <c r="E90" s="6" t="s">
        <v>195</v>
      </c>
      <c r="F90" s="7" t="s">
        <v>55</v>
      </c>
      <c r="G90" s="8">
        <v>327.0</v>
      </c>
      <c r="H90" s="5" t="str">
        <f>IFERROR(VLOOKUP($D90,schools,6,FALSE),"")</f>
        <v>065</v>
      </c>
      <c r="I90" s="5" t="str">
        <f>IFERROR(VLOOKUP($D90,schools,7,FALSE),"")</f>
        <v>26</v>
      </c>
      <c r="J90" s="5" t="str">
        <f>IFERROR(VLOOKUP($D90,schools,8,FALSE),"")</f>
        <v>001</v>
      </c>
      <c r="K90" s="9">
        <f t="shared" si="1"/>
        <v>360027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 t="str">
        <f>IFERROR(VLOOKUP($D91,schools,3,FALSE),"")</f>
        <v/>
      </c>
      <c r="B91" s="5" t="str">
        <f>IFERROR(VLOOKUP($D91,schools,4,FALSE),"")</f>
        <v/>
      </c>
      <c r="C91" s="5" t="str">
        <f>IFERROR(VLOOKUP($D91,schools,5,FALSE),"")</f>
        <v/>
      </c>
      <c r="D91" s="6" t="s">
        <v>196</v>
      </c>
      <c r="E91" s="6" t="s">
        <v>197</v>
      </c>
      <c r="F91" s="7" t="s">
        <v>55</v>
      </c>
      <c r="G91" s="8">
        <v>374.0</v>
      </c>
      <c r="H91" s="5" t="str">
        <f>IFERROR(VLOOKUP($D91,schools,6,FALSE),"")</f>
        <v/>
      </c>
      <c r="I91" s="5" t="str">
        <f>IFERROR(VLOOKUP($D91,schools,7,FALSE),"")</f>
        <v/>
      </c>
      <c r="J91" s="5" t="str">
        <f>IFERROR(VLOOKUP($D91,schools,8,FALSE),"")</f>
        <v/>
      </c>
      <c r="K91" s="9">
        <f t="shared" si="1"/>
        <v>411774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 t="str">
        <f>IFERROR(VLOOKUP($D92,schools,3,FALSE),"")</f>
        <v>310200</v>
      </c>
      <c r="B92" s="5" t="str">
        <f>IFERROR(VLOOKUP($D92,schools,4,FALSE),"")</f>
        <v>New York City Geographic District # 2</v>
      </c>
      <c r="C92" s="5" t="str">
        <f>IFERROR(VLOOKUP($D92,schools,5,FALSE),"")</f>
        <v>Manhattan</v>
      </c>
      <c r="D92" s="6" t="s">
        <v>198</v>
      </c>
      <c r="E92" s="6" t="s">
        <v>199</v>
      </c>
      <c r="F92" s="7" t="s">
        <v>55</v>
      </c>
      <c r="G92" s="8">
        <v>565.0</v>
      </c>
      <c r="H92" s="5" t="str">
        <f>IFERROR(VLOOKUP($D92,schools,6,FALSE),"")</f>
        <v>065</v>
      </c>
      <c r="I92" s="5" t="str">
        <f>IFERROR(VLOOKUP($D92,schools,7,FALSE),"")</f>
        <v>26</v>
      </c>
      <c r="J92" s="5" t="str">
        <f>IFERROR(VLOOKUP($D92,schools,8,FALSE),"")</f>
        <v>001</v>
      </c>
      <c r="K92" s="9">
        <f t="shared" si="1"/>
        <v>622065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 t="str">
        <f>IFERROR(VLOOKUP($D93,schools,3,FALSE),"")</f>
        <v>310200</v>
      </c>
      <c r="B93" s="5" t="str">
        <f>IFERROR(VLOOKUP($D93,schools,4,FALSE),"")</f>
        <v>New York City Geographic District # 2</v>
      </c>
      <c r="C93" s="5" t="str">
        <f>IFERROR(VLOOKUP($D93,schools,5,FALSE),"")</f>
        <v>Manhattan</v>
      </c>
      <c r="D93" s="6" t="s">
        <v>200</v>
      </c>
      <c r="E93" s="6" t="s">
        <v>201</v>
      </c>
      <c r="F93" s="7" t="s">
        <v>55</v>
      </c>
      <c r="G93" s="8">
        <v>327.0</v>
      </c>
      <c r="H93" s="5" t="str">
        <f>IFERROR(VLOOKUP($D93,schools,6,FALSE),"")</f>
        <v>067</v>
      </c>
      <c r="I93" s="5" t="str">
        <f>IFERROR(VLOOKUP($D93,schools,7,FALSE),"")</f>
        <v>27</v>
      </c>
      <c r="J93" s="5" t="str">
        <f>IFERROR(VLOOKUP($D93,schools,8,FALSE),"")</f>
        <v>003</v>
      </c>
      <c r="K93" s="9">
        <f t="shared" si="1"/>
        <v>360027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 t="str">
        <f>IFERROR(VLOOKUP($D94,schools,3,FALSE),"")</f>
        <v>310200</v>
      </c>
      <c r="B94" s="5" t="str">
        <f>IFERROR(VLOOKUP($D94,schools,4,FALSE),"")</f>
        <v>New York City Geographic District # 2</v>
      </c>
      <c r="C94" s="5" t="str">
        <f>IFERROR(VLOOKUP($D94,schools,5,FALSE),"")</f>
        <v>Manhattan</v>
      </c>
      <c r="D94" s="6" t="s">
        <v>202</v>
      </c>
      <c r="E94" s="6" t="s">
        <v>203</v>
      </c>
      <c r="F94" s="7" t="s">
        <v>55</v>
      </c>
      <c r="G94" s="8">
        <v>352.0</v>
      </c>
      <c r="H94" s="5" t="str">
        <f>IFERROR(VLOOKUP($D94,schools,6,FALSE),"")</f>
        <v>067</v>
      </c>
      <c r="I94" s="5" t="str">
        <f>IFERROR(VLOOKUP($D94,schools,7,FALSE),"")</f>
        <v>27</v>
      </c>
      <c r="J94" s="5" t="str">
        <f>IFERROR(VLOOKUP($D94,schools,8,FALSE),"")</f>
        <v>003</v>
      </c>
      <c r="K94" s="9">
        <f t="shared" si="1"/>
        <v>387552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 t="str">
        <f>IFERROR(VLOOKUP($D95,schools,3,FALSE),"")</f>
        <v>310200</v>
      </c>
      <c r="B95" s="5" t="str">
        <f>IFERROR(VLOOKUP($D95,schools,4,FALSE),"")</f>
        <v>New York City Geographic District # 2</v>
      </c>
      <c r="C95" s="5" t="str">
        <f>IFERROR(VLOOKUP($D95,schools,5,FALSE),"")</f>
        <v>Manhattan</v>
      </c>
      <c r="D95" s="6" t="s">
        <v>204</v>
      </c>
      <c r="E95" s="6" t="s">
        <v>205</v>
      </c>
      <c r="F95" s="7" t="s">
        <v>55</v>
      </c>
      <c r="G95" s="8">
        <v>303.0</v>
      </c>
      <c r="H95" s="5" t="str">
        <f>IFERROR(VLOOKUP($D95,schools,6,FALSE),"")</f>
        <v>065</v>
      </c>
      <c r="I95" s="5" t="str">
        <f>IFERROR(VLOOKUP($D95,schools,7,FALSE),"")</f>
        <v>26</v>
      </c>
      <c r="J95" s="5" t="str">
        <f>IFERROR(VLOOKUP($D95,schools,8,FALSE),"")</f>
        <v>001</v>
      </c>
      <c r="K95" s="9">
        <f t="shared" si="1"/>
        <v>333603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 t="str">
        <f>IFERROR(VLOOKUP($D96,schools,3,FALSE),"")</f>
        <v>310200</v>
      </c>
      <c r="B96" s="5" t="str">
        <f>IFERROR(VLOOKUP($D96,schools,4,FALSE),"")</f>
        <v>New York City Geographic District # 2</v>
      </c>
      <c r="C96" s="5" t="str">
        <f>IFERROR(VLOOKUP($D96,schools,5,FALSE),"")</f>
        <v>Manhattan</v>
      </c>
      <c r="D96" s="6" t="s">
        <v>206</v>
      </c>
      <c r="E96" s="6" t="s">
        <v>207</v>
      </c>
      <c r="F96" s="7" t="s">
        <v>55</v>
      </c>
      <c r="G96" s="8">
        <v>304.0</v>
      </c>
      <c r="H96" s="5" t="str">
        <f>IFERROR(VLOOKUP($D96,schools,6,FALSE),"")</f>
        <v>065</v>
      </c>
      <c r="I96" s="5" t="str">
        <f>IFERROR(VLOOKUP($D96,schools,7,FALSE),"")</f>
        <v>26</v>
      </c>
      <c r="J96" s="5" t="str">
        <f>IFERROR(VLOOKUP($D96,schools,8,FALSE),"")</f>
        <v>001</v>
      </c>
      <c r="K96" s="9">
        <f t="shared" si="1"/>
        <v>334704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 t="str">
        <f>IFERROR(VLOOKUP($D97,schools,3,FALSE),"")</f>
        <v>310200</v>
      </c>
      <c r="B97" s="5" t="str">
        <f>IFERROR(VLOOKUP($D97,schools,4,FALSE),"")</f>
        <v>New York City Geographic District # 2</v>
      </c>
      <c r="C97" s="5" t="str">
        <f>IFERROR(VLOOKUP($D97,schools,5,FALSE),"")</f>
        <v>Manhattan</v>
      </c>
      <c r="D97" s="6" t="s">
        <v>208</v>
      </c>
      <c r="E97" s="6" t="s">
        <v>209</v>
      </c>
      <c r="F97" s="7" t="s">
        <v>55</v>
      </c>
      <c r="G97" s="8">
        <v>252.0</v>
      </c>
      <c r="H97" s="5" t="str">
        <f>IFERROR(VLOOKUP($D97,schools,6,FALSE),"")</f>
        <v>075</v>
      </c>
      <c r="I97" s="5" t="str">
        <f>IFERROR(VLOOKUP($D97,schools,7,FALSE),"")</f>
        <v>27</v>
      </c>
      <c r="J97" s="5" t="str">
        <f>IFERROR(VLOOKUP($D97,schools,8,FALSE),"")</f>
        <v>003</v>
      </c>
      <c r="K97" s="9">
        <f t="shared" si="1"/>
        <v>277452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 t="str">
        <f>IFERROR(VLOOKUP($D98,schools,3,FALSE),"")</f>
        <v>310200</v>
      </c>
      <c r="B98" s="5" t="str">
        <f>IFERROR(VLOOKUP($D98,schools,4,FALSE),"")</f>
        <v>New York City Geographic District # 2</v>
      </c>
      <c r="C98" s="5" t="str">
        <f>IFERROR(VLOOKUP($D98,schools,5,FALSE),"")</f>
        <v>Manhattan</v>
      </c>
      <c r="D98" s="6" t="s">
        <v>210</v>
      </c>
      <c r="E98" s="6" t="s">
        <v>211</v>
      </c>
      <c r="F98" s="7" t="s">
        <v>55</v>
      </c>
      <c r="G98" s="8">
        <v>200.0</v>
      </c>
      <c r="H98" s="5" t="str">
        <f>IFERROR(VLOOKUP($D98,schools,6,FALSE),"")</f>
        <v>065</v>
      </c>
      <c r="I98" s="5" t="str">
        <f>IFERROR(VLOOKUP($D98,schools,7,FALSE),"")</f>
        <v>26</v>
      </c>
      <c r="J98" s="5" t="str">
        <f>IFERROR(VLOOKUP($D98,schools,8,FALSE),"")</f>
        <v>001</v>
      </c>
      <c r="K98" s="9">
        <f t="shared" si="1"/>
        <v>220200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 t="str">
        <f>IFERROR(VLOOKUP($D99,schools,3,FALSE),"")</f>
        <v>310200</v>
      </c>
      <c r="B99" s="5" t="str">
        <f>IFERROR(VLOOKUP($D99,schools,4,FALSE),"")</f>
        <v>New York City Geographic District # 2</v>
      </c>
      <c r="C99" s="5" t="str">
        <f>IFERROR(VLOOKUP($D99,schools,5,FALSE),"")</f>
        <v>Manhattan</v>
      </c>
      <c r="D99" s="6" t="s">
        <v>212</v>
      </c>
      <c r="E99" s="6" t="s">
        <v>213</v>
      </c>
      <c r="F99" s="7" t="s">
        <v>55</v>
      </c>
      <c r="G99" s="8">
        <v>456.0</v>
      </c>
      <c r="H99" s="5" t="str">
        <f>IFERROR(VLOOKUP($D99,schools,6,FALSE),"")</f>
        <v>074</v>
      </c>
      <c r="I99" s="5" t="str">
        <f>IFERROR(VLOOKUP($D99,schools,7,FALSE),"")</f>
        <v>28</v>
      </c>
      <c r="J99" s="5" t="str">
        <f>IFERROR(VLOOKUP($D99,schools,8,FALSE),"")</f>
        <v>002</v>
      </c>
      <c r="K99" s="9">
        <f t="shared" si="1"/>
        <v>502056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 t="str">
        <f>IFERROR(VLOOKUP($D100,schools,3,FALSE),"")</f>
        <v>310200</v>
      </c>
      <c r="B100" s="5" t="str">
        <f>IFERROR(VLOOKUP($D100,schools,4,FALSE),"")</f>
        <v>New York City Geographic District # 2</v>
      </c>
      <c r="C100" s="5" t="str">
        <f>IFERROR(VLOOKUP($D100,schools,5,FALSE),"")</f>
        <v>Manhattan</v>
      </c>
      <c r="D100" s="6" t="s">
        <v>214</v>
      </c>
      <c r="E100" s="6" t="s">
        <v>215</v>
      </c>
      <c r="F100" s="7" t="s">
        <v>55</v>
      </c>
      <c r="G100" s="8">
        <v>464.0</v>
      </c>
      <c r="H100" s="5" t="str">
        <f>IFERROR(VLOOKUP($D100,schools,6,FALSE),"")</f>
        <v>066</v>
      </c>
      <c r="I100" s="5" t="str">
        <f>IFERROR(VLOOKUP($D100,schools,7,FALSE),"")</f>
        <v>26</v>
      </c>
      <c r="J100" s="5" t="str">
        <f>IFERROR(VLOOKUP($D100,schools,8,FALSE),"")</f>
        <v>003</v>
      </c>
      <c r="K100" s="9">
        <f t="shared" si="1"/>
        <v>510864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 t="str">
        <f>IFERROR(VLOOKUP($D101,schools,3,FALSE),"")</f>
        <v>310200</v>
      </c>
      <c r="B101" s="5" t="str">
        <f>IFERROR(VLOOKUP($D101,schools,4,FALSE),"")</f>
        <v>New York City Geographic District # 2</v>
      </c>
      <c r="C101" s="5" t="str">
        <f>IFERROR(VLOOKUP($D101,schools,5,FALSE),"")</f>
        <v>Manhattan</v>
      </c>
      <c r="D101" s="6" t="s">
        <v>216</v>
      </c>
      <c r="E101" s="6" t="s">
        <v>217</v>
      </c>
      <c r="F101" s="7" t="s">
        <v>55</v>
      </c>
      <c r="G101" s="8">
        <v>420.0</v>
      </c>
      <c r="H101" s="5" t="str">
        <f>IFERROR(VLOOKUP($D101,schools,6,FALSE),"")</f>
        <v>075</v>
      </c>
      <c r="I101" s="5" t="str">
        <f>IFERROR(VLOOKUP($D101,schools,7,FALSE),"")</f>
        <v>27</v>
      </c>
      <c r="J101" s="5" t="str">
        <f>IFERROR(VLOOKUP($D101,schools,8,FALSE),"")</f>
        <v>003</v>
      </c>
      <c r="K101" s="9">
        <f t="shared" si="1"/>
        <v>462420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 t="str">
        <f>IFERROR(VLOOKUP($D102,schools,3,FALSE),"")</f>
        <v>310200</v>
      </c>
      <c r="B102" s="5" t="str">
        <f>IFERROR(VLOOKUP($D102,schools,4,FALSE),"")</f>
        <v>New York City Geographic District # 2</v>
      </c>
      <c r="C102" s="5" t="str">
        <f>IFERROR(VLOOKUP($D102,schools,5,FALSE),"")</f>
        <v>Manhattan</v>
      </c>
      <c r="D102" s="6" t="s">
        <v>218</v>
      </c>
      <c r="E102" s="6" t="s">
        <v>219</v>
      </c>
      <c r="F102" s="7" t="s">
        <v>55</v>
      </c>
      <c r="G102" s="8">
        <v>415.0</v>
      </c>
      <c r="H102" s="5" t="str">
        <f>IFERROR(VLOOKUP($D102,schools,6,FALSE),"")</f>
        <v>075</v>
      </c>
      <c r="I102" s="5" t="str">
        <f>IFERROR(VLOOKUP($D102,schools,7,FALSE),"")</f>
        <v>27</v>
      </c>
      <c r="J102" s="5" t="str">
        <f>IFERROR(VLOOKUP($D102,schools,8,FALSE),"")</f>
        <v>003</v>
      </c>
      <c r="K102" s="9">
        <f t="shared" si="1"/>
        <v>456915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 t="str">
        <f>IFERROR(VLOOKUP($D103,schools,3,FALSE),"")</f>
        <v>310200</v>
      </c>
      <c r="B103" s="5" t="str">
        <f>IFERROR(VLOOKUP($D103,schools,4,FALSE),"")</f>
        <v>New York City Geographic District # 2</v>
      </c>
      <c r="C103" s="5" t="str">
        <f>IFERROR(VLOOKUP($D103,schools,5,FALSE),"")</f>
        <v>Manhattan</v>
      </c>
      <c r="D103" s="6" t="s">
        <v>220</v>
      </c>
      <c r="E103" s="6" t="s">
        <v>221</v>
      </c>
      <c r="F103" s="7" t="s">
        <v>55</v>
      </c>
      <c r="G103" s="8">
        <v>300.0</v>
      </c>
      <c r="H103" s="5" t="str">
        <f>IFERROR(VLOOKUP($D103,schools,6,FALSE),"")</f>
        <v>065</v>
      </c>
      <c r="I103" s="5" t="str">
        <f>IFERROR(VLOOKUP($D103,schools,7,FALSE),"")</f>
        <v>26</v>
      </c>
      <c r="J103" s="5" t="str">
        <f>IFERROR(VLOOKUP($D103,schools,8,FALSE),"")</f>
        <v>001</v>
      </c>
      <c r="K103" s="9">
        <f t="shared" si="1"/>
        <v>330300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 t="str">
        <f>IFERROR(VLOOKUP($D104,schools,3,FALSE),"")</f>
        <v>310200</v>
      </c>
      <c r="B104" s="5" t="str">
        <f>IFERROR(VLOOKUP($D104,schools,4,FALSE),"")</f>
        <v>New York City Geographic District # 2</v>
      </c>
      <c r="C104" s="5" t="str">
        <f>IFERROR(VLOOKUP($D104,schools,5,FALSE),"")</f>
        <v>Manhattan</v>
      </c>
      <c r="D104" s="6" t="s">
        <v>222</v>
      </c>
      <c r="E104" s="6" t="s">
        <v>223</v>
      </c>
      <c r="F104" s="7" t="s">
        <v>55</v>
      </c>
      <c r="G104" s="8">
        <v>258.0</v>
      </c>
      <c r="H104" s="5" t="str">
        <f>IFERROR(VLOOKUP($D104,schools,6,FALSE),"")</f>
        <v>074</v>
      </c>
      <c r="I104" s="5" t="str">
        <f>IFERROR(VLOOKUP($D104,schools,7,FALSE),"")</f>
        <v>28</v>
      </c>
      <c r="J104" s="5" t="str">
        <f>IFERROR(VLOOKUP($D104,schools,8,FALSE),"")</f>
        <v>002</v>
      </c>
      <c r="K104" s="9">
        <f t="shared" si="1"/>
        <v>284058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 t="str">
        <f>IFERROR(VLOOKUP($D105,schools,3,FALSE),"")</f>
        <v/>
      </c>
      <c r="B105" s="5" t="str">
        <f>IFERROR(VLOOKUP($D105,schools,4,FALSE),"")</f>
        <v/>
      </c>
      <c r="C105" s="5" t="str">
        <f>IFERROR(VLOOKUP($D105,schools,5,FALSE),"")</f>
        <v/>
      </c>
      <c r="D105" s="6" t="s">
        <v>224</v>
      </c>
      <c r="E105" s="6" t="s">
        <v>225</v>
      </c>
      <c r="F105" s="7" t="s">
        <v>55</v>
      </c>
      <c r="G105" s="8">
        <v>1135.0</v>
      </c>
      <c r="H105" s="5" t="str">
        <f>IFERROR(VLOOKUP($D105,schools,6,FALSE),"")</f>
        <v/>
      </c>
      <c r="I105" s="5" t="str">
        <f>IFERROR(VLOOKUP($D105,schools,7,FALSE),"")</f>
        <v/>
      </c>
      <c r="J105" s="5" t="str">
        <f>IFERROR(VLOOKUP($D105,schools,8,FALSE),"")</f>
        <v/>
      </c>
      <c r="K105" s="9">
        <f t="shared" si="1"/>
        <v>1249635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 t="str">
        <f>IFERROR(VLOOKUP($D106,schools,3,FALSE),"")</f>
        <v>310200</v>
      </c>
      <c r="B106" s="5" t="str">
        <f>IFERROR(VLOOKUP($D106,schools,4,FALSE),"")</f>
        <v>New York City Geographic District # 2</v>
      </c>
      <c r="C106" s="5" t="str">
        <f>IFERROR(VLOOKUP($D106,schools,5,FALSE),"")</f>
        <v>Manhattan</v>
      </c>
      <c r="D106" s="6" t="s">
        <v>226</v>
      </c>
      <c r="E106" s="6" t="s">
        <v>227</v>
      </c>
      <c r="F106" s="7" t="s">
        <v>60</v>
      </c>
      <c r="G106" s="8">
        <v>487.0</v>
      </c>
      <c r="H106" s="5" t="str">
        <f>IFERROR(VLOOKUP($D106,schools,6,FALSE),"")</f>
        <v>074</v>
      </c>
      <c r="I106" s="5" t="str">
        <f>IFERROR(VLOOKUP($D106,schools,7,FALSE),"")</f>
        <v>27</v>
      </c>
      <c r="J106" s="5" t="str">
        <f>IFERROR(VLOOKUP($D106,schools,8,FALSE),"")</f>
        <v>002</v>
      </c>
      <c r="K106" s="9">
        <f t="shared" si="1"/>
        <v>536187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 t="str">
        <f>IFERROR(VLOOKUP($D107,schools,3,FALSE),"")</f>
        <v>310200</v>
      </c>
      <c r="B107" s="5" t="str">
        <f>IFERROR(VLOOKUP($D107,schools,4,FALSE),"")</f>
        <v>New York City Geographic District # 2</v>
      </c>
      <c r="C107" s="5" t="str">
        <f>IFERROR(VLOOKUP($D107,schools,5,FALSE),"")</f>
        <v>Manhattan</v>
      </c>
      <c r="D107" s="6" t="s">
        <v>228</v>
      </c>
      <c r="E107" s="6" t="s">
        <v>229</v>
      </c>
      <c r="F107" s="7" t="s">
        <v>60</v>
      </c>
      <c r="G107" s="8">
        <v>548.0</v>
      </c>
      <c r="H107" s="5" t="str">
        <f>IFERROR(VLOOKUP($D107,schools,6,FALSE),"")</f>
        <v>075</v>
      </c>
      <c r="I107" s="5" t="str">
        <f>IFERROR(VLOOKUP($D107,schools,7,FALSE),"")</f>
        <v>27</v>
      </c>
      <c r="J107" s="5" t="str">
        <f>IFERROR(VLOOKUP($D107,schools,8,FALSE),"")</f>
        <v>003</v>
      </c>
      <c r="K107" s="9">
        <f t="shared" si="1"/>
        <v>603348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 t="str">
        <f>IFERROR(VLOOKUP($D108,schools,3,FALSE),"")</f>
        <v>310200</v>
      </c>
      <c r="B108" s="5" t="str">
        <f>IFERROR(VLOOKUP($D108,schools,4,FALSE),"")</f>
        <v>New York City Geographic District # 2</v>
      </c>
      <c r="C108" s="5" t="str">
        <f>IFERROR(VLOOKUP($D108,schools,5,FALSE),"")</f>
        <v>Manhattan</v>
      </c>
      <c r="D108" s="6" t="s">
        <v>230</v>
      </c>
      <c r="E108" s="6" t="s">
        <v>231</v>
      </c>
      <c r="F108" s="7" t="s">
        <v>55</v>
      </c>
      <c r="G108" s="8">
        <v>474.0</v>
      </c>
      <c r="H108" s="5" t="str">
        <f>IFERROR(VLOOKUP($D108,schools,6,FALSE),"")</f>
        <v>075</v>
      </c>
      <c r="I108" s="5" t="str">
        <f>IFERROR(VLOOKUP($D108,schools,7,FALSE),"")</f>
        <v>28</v>
      </c>
      <c r="J108" s="5" t="str">
        <f>IFERROR(VLOOKUP($D108,schools,8,FALSE),"")</f>
        <v>002</v>
      </c>
      <c r="K108" s="9">
        <f t="shared" si="1"/>
        <v>521874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 t="str">
        <f>IFERROR(VLOOKUP($D109,schools,3,FALSE),"")</f>
        <v>310200</v>
      </c>
      <c r="B109" s="5" t="str">
        <f>IFERROR(VLOOKUP($D109,schools,4,FALSE),"")</f>
        <v>New York City Geographic District # 2</v>
      </c>
      <c r="C109" s="5" t="str">
        <f>IFERROR(VLOOKUP($D109,schools,5,FALSE),"")</f>
        <v>Manhattan</v>
      </c>
      <c r="D109" s="6" t="s">
        <v>232</v>
      </c>
      <c r="E109" s="6" t="s">
        <v>233</v>
      </c>
      <c r="F109" s="7" t="s">
        <v>55</v>
      </c>
      <c r="G109" s="8">
        <v>326.0</v>
      </c>
      <c r="H109" s="5" t="str">
        <f>IFERROR(VLOOKUP($D109,schools,6,FALSE),"")</f>
        <v>075</v>
      </c>
      <c r="I109" s="5" t="str">
        <f>IFERROR(VLOOKUP($D109,schools,7,FALSE),"")</f>
        <v>27</v>
      </c>
      <c r="J109" s="5" t="str">
        <f>IFERROR(VLOOKUP($D109,schools,8,FALSE),"")</f>
        <v>003</v>
      </c>
      <c r="K109" s="9">
        <f t="shared" si="1"/>
        <v>358926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 t="str">
        <f>IFERROR(VLOOKUP($D110,schools,3,FALSE),"")</f>
        <v>310200</v>
      </c>
      <c r="B110" s="5" t="str">
        <f>IFERROR(VLOOKUP($D110,schools,4,FALSE),"")</f>
        <v>New York City Geographic District # 2</v>
      </c>
      <c r="C110" s="5" t="str">
        <f>IFERROR(VLOOKUP($D110,schools,5,FALSE),"")</f>
        <v>Manhattan</v>
      </c>
      <c r="D110" s="6" t="s">
        <v>234</v>
      </c>
      <c r="E110" s="6" t="s">
        <v>235</v>
      </c>
      <c r="F110" s="7" t="s">
        <v>55</v>
      </c>
      <c r="G110" s="8">
        <v>1817.0</v>
      </c>
      <c r="H110" s="5" t="str">
        <f>IFERROR(VLOOKUP($D110,schools,6,FALSE),"")</f>
        <v>074</v>
      </c>
      <c r="I110" s="5" t="str">
        <f>IFERROR(VLOOKUP($D110,schools,7,FALSE),"")</f>
        <v>27</v>
      </c>
      <c r="J110" s="5" t="str">
        <f>IFERROR(VLOOKUP($D110,schools,8,FALSE),"")</f>
        <v>002</v>
      </c>
      <c r="K110" s="9">
        <f t="shared" si="1"/>
        <v>2000517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 t="str">
        <f>IFERROR(VLOOKUP($D111,schools,3,FALSE),"")</f>
        <v/>
      </c>
      <c r="B111" s="5" t="str">
        <f>IFERROR(VLOOKUP($D111,schools,4,FALSE),"")</f>
        <v/>
      </c>
      <c r="C111" s="5" t="str">
        <f>IFERROR(VLOOKUP($D111,schools,5,FALSE),"")</f>
        <v/>
      </c>
      <c r="D111" s="6" t="s">
        <v>236</v>
      </c>
      <c r="E111" s="6" t="s">
        <v>237</v>
      </c>
      <c r="F111" s="7" t="s">
        <v>60</v>
      </c>
      <c r="G111" s="8">
        <v>560.0</v>
      </c>
      <c r="H111" s="5" t="str">
        <f>IFERROR(VLOOKUP($D111,schools,6,FALSE),"")</f>
        <v/>
      </c>
      <c r="I111" s="5" t="str">
        <f>IFERROR(VLOOKUP($D111,schools,7,FALSE),"")</f>
        <v/>
      </c>
      <c r="J111" s="5" t="str">
        <f>IFERROR(VLOOKUP($D111,schools,8,FALSE),"")</f>
        <v/>
      </c>
      <c r="K111" s="9">
        <f t="shared" si="1"/>
        <v>616560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 t="str">
        <f>IFERROR(VLOOKUP($D112,schools,3,FALSE),"")</f>
        <v>310200</v>
      </c>
      <c r="B112" s="5" t="str">
        <f>IFERROR(VLOOKUP($D112,schools,4,FALSE),"")</f>
        <v>New York City Geographic District # 2</v>
      </c>
      <c r="C112" s="5" t="str">
        <f>IFERROR(VLOOKUP($D112,schools,5,FALSE),"")</f>
        <v>Manhattan</v>
      </c>
      <c r="D112" s="6" t="s">
        <v>238</v>
      </c>
      <c r="E112" s="6" t="s">
        <v>239</v>
      </c>
      <c r="F112" s="7" t="s">
        <v>55</v>
      </c>
      <c r="G112" s="8">
        <v>464.0</v>
      </c>
      <c r="H112" s="5" t="str">
        <f>IFERROR(VLOOKUP($D112,schools,6,FALSE),"")</f>
        <v>065</v>
      </c>
      <c r="I112" s="5" t="str">
        <f>IFERROR(VLOOKUP($D112,schools,7,FALSE),"")</f>
        <v>26</v>
      </c>
      <c r="J112" s="5" t="str">
        <f>IFERROR(VLOOKUP($D112,schools,8,FALSE),"")</f>
        <v>001</v>
      </c>
      <c r="K112" s="9">
        <f t="shared" si="1"/>
        <v>510864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 t="str">
        <f>IFERROR(VLOOKUP($D113,schools,3,FALSE),"")</f>
        <v>310200</v>
      </c>
      <c r="B113" s="5" t="str">
        <f>IFERROR(VLOOKUP($D113,schools,4,FALSE),"")</f>
        <v>New York City Geographic District # 2</v>
      </c>
      <c r="C113" s="5" t="str">
        <f>IFERROR(VLOOKUP($D113,schools,5,FALSE),"")</f>
        <v>Manhattan</v>
      </c>
      <c r="D113" s="6" t="s">
        <v>240</v>
      </c>
      <c r="E113" s="6" t="s">
        <v>241</v>
      </c>
      <c r="F113" s="7" t="s">
        <v>55</v>
      </c>
      <c r="G113" s="8">
        <v>234.0</v>
      </c>
      <c r="H113" s="5" t="str">
        <f>IFERROR(VLOOKUP($D113,schools,6,FALSE),"")</f>
        <v>075</v>
      </c>
      <c r="I113" s="5" t="str">
        <f>IFERROR(VLOOKUP($D113,schools,7,FALSE),"")</f>
        <v>28</v>
      </c>
      <c r="J113" s="5" t="str">
        <f>IFERROR(VLOOKUP($D113,schools,8,FALSE),"")</f>
        <v>002</v>
      </c>
      <c r="K113" s="9">
        <f t="shared" si="1"/>
        <v>257634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 t="str">
        <f>IFERROR(VLOOKUP($D114,schools,3,FALSE),"")</f>
        <v>310200</v>
      </c>
      <c r="B114" s="5" t="str">
        <f>IFERROR(VLOOKUP($D114,schools,4,FALSE),"")</f>
        <v>New York City Geographic District # 2</v>
      </c>
      <c r="C114" s="5" t="str">
        <f>IFERROR(VLOOKUP($D114,schools,5,FALSE),"")</f>
        <v>Manhattan</v>
      </c>
      <c r="D114" s="6" t="s">
        <v>242</v>
      </c>
      <c r="E114" s="6" t="s">
        <v>243</v>
      </c>
      <c r="F114" s="7" t="s">
        <v>55</v>
      </c>
      <c r="G114" s="8">
        <v>303.0</v>
      </c>
      <c r="H114" s="5" t="str">
        <f>IFERROR(VLOOKUP($D114,schools,6,FALSE),"")</f>
        <v>075</v>
      </c>
      <c r="I114" s="5" t="str">
        <f>IFERROR(VLOOKUP($D114,schools,7,FALSE),"")</f>
        <v>28</v>
      </c>
      <c r="J114" s="5" t="str">
        <f>IFERROR(VLOOKUP($D114,schools,8,FALSE),"")</f>
        <v>002</v>
      </c>
      <c r="K114" s="9">
        <f t="shared" si="1"/>
        <v>333603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 t="str">
        <f>IFERROR(VLOOKUP($D115,schools,3,FALSE),"")</f>
        <v>310200</v>
      </c>
      <c r="B115" s="5" t="str">
        <f>IFERROR(VLOOKUP($D115,schools,4,FALSE),"")</f>
        <v>New York City Geographic District # 2</v>
      </c>
      <c r="C115" s="5" t="str">
        <f>IFERROR(VLOOKUP($D115,schools,5,FALSE),"")</f>
        <v>Manhattan</v>
      </c>
      <c r="D115" s="6" t="s">
        <v>244</v>
      </c>
      <c r="E115" s="6" t="s">
        <v>245</v>
      </c>
      <c r="F115" s="7" t="s">
        <v>55</v>
      </c>
      <c r="G115" s="8">
        <v>461.0</v>
      </c>
      <c r="H115" s="5" t="str">
        <f>IFERROR(VLOOKUP($D115,schools,6,FALSE),"")</f>
        <v>075</v>
      </c>
      <c r="I115" s="5" t="str">
        <f>IFERROR(VLOOKUP($D115,schools,7,FALSE),"")</f>
        <v>27</v>
      </c>
      <c r="J115" s="5" t="str">
        <f>IFERROR(VLOOKUP($D115,schools,8,FALSE),"")</f>
        <v>003</v>
      </c>
      <c r="K115" s="9">
        <f t="shared" si="1"/>
        <v>507561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 t="str">
        <f>IFERROR(VLOOKUP($D116,schools,3,FALSE),"")</f>
        <v/>
      </c>
      <c r="B116" s="5" t="str">
        <f>IFERROR(VLOOKUP($D116,schools,4,FALSE),"")</f>
        <v/>
      </c>
      <c r="C116" s="5" t="str">
        <f>IFERROR(VLOOKUP($D116,schools,5,FALSE),"")</f>
        <v/>
      </c>
      <c r="D116" s="6" t="s">
        <v>246</v>
      </c>
      <c r="E116" s="6" t="s">
        <v>247</v>
      </c>
      <c r="F116" s="7" t="s">
        <v>55</v>
      </c>
      <c r="G116" s="8">
        <v>364.0</v>
      </c>
      <c r="H116" s="5" t="str">
        <f>IFERROR(VLOOKUP($D116,schools,6,FALSE),"")</f>
        <v/>
      </c>
      <c r="I116" s="5" t="str">
        <f>IFERROR(VLOOKUP($D116,schools,7,FALSE),"")</f>
        <v/>
      </c>
      <c r="J116" s="5" t="str">
        <f>IFERROR(VLOOKUP($D116,schools,8,FALSE),"")</f>
        <v/>
      </c>
      <c r="K116" s="9">
        <f t="shared" si="1"/>
        <v>400764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 t="str">
        <f>IFERROR(VLOOKUP($D117,schools,3,FALSE),"")</f>
        <v/>
      </c>
      <c r="B117" s="5" t="str">
        <f>IFERROR(VLOOKUP($D117,schools,4,FALSE),"")</f>
        <v/>
      </c>
      <c r="C117" s="5" t="str">
        <f>IFERROR(VLOOKUP($D117,schools,5,FALSE),"")</f>
        <v/>
      </c>
      <c r="D117" s="6" t="s">
        <v>248</v>
      </c>
      <c r="E117" s="6" t="s">
        <v>249</v>
      </c>
      <c r="F117" s="7" t="s">
        <v>55</v>
      </c>
      <c r="G117" s="8">
        <v>443.0</v>
      </c>
      <c r="H117" s="5" t="str">
        <f>IFERROR(VLOOKUP($D117,schools,6,FALSE),"")</f>
        <v/>
      </c>
      <c r="I117" s="5" t="str">
        <f>IFERROR(VLOOKUP($D117,schools,7,FALSE),"")</f>
        <v/>
      </c>
      <c r="J117" s="5" t="str">
        <f>IFERROR(VLOOKUP($D117,schools,8,FALSE),"")</f>
        <v/>
      </c>
      <c r="K117" s="9">
        <f t="shared" si="1"/>
        <v>487743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 t="str">
        <f>IFERROR(VLOOKUP($D118,schools,3,FALSE),"")</f>
        <v>310200</v>
      </c>
      <c r="B118" s="5" t="str">
        <f>IFERROR(VLOOKUP($D118,schools,4,FALSE),"")</f>
        <v>New York City Geographic District # 2</v>
      </c>
      <c r="C118" s="5" t="str">
        <f>IFERROR(VLOOKUP($D118,schools,5,FALSE),"")</f>
        <v>Manhattan</v>
      </c>
      <c r="D118" s="6" t="s">
        <v>250</v>
      </c>
      <c r="E118" s="6" t="s">
        <v>251</v>
      </c>
      <c r="F118" s="7" t="s">
        <v>21</v>
      </c>
      <c r="G118" s="8">
        <v>136.0</v>
      </c>
      <c r="H118" s="5" t="str">
        <f>IFERROR(VLOOKUP($D118,schools,6,FALSE),"")</f>
        <v>075</v>
      </c>
      <c r="I118" s="5" t="str">
        <f>IFERROR(VLOOKUP($D118,schools,7,FALSE),"")</f>
        <v>28</v>
      </c>
      <c r="J118" s="5" t="str">
        <f>IFERROR(VLOOKUP($D118,schools,8,FALSE),"")</f>
        <v>002</v>
      </c>
      <c r="K118" s="9">
        <f t="shared" si="1"/>
        <v>149736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 t="str">
        <f>IFERROR(VLOOKUP($D119,schools,3,FALSE),"")</f>
        <v>310200</v>
      </c>
      <c r="B119" s="5" t="str">
        <f>IFERROR(VLOOKUP($D119,schools,4,FALSE),"")</f>
        <v>New York City Geographic District # 2</v>
      </c>
      <c r="C119" s="5" t="str">
        <f>IFERROR(VLOOKUP($D119,schools,5,FALSE),"")</f>
        <v>Manhattan</v>
      </c>
      <c r="D119" s="6" t="s">
        <v>252</v>
      </c>
      <c r="E119" s="6" t="s">
        <v>253</v>
      </c>
      <c r="F119" s="7" t="s">
        <v>55</v>
      </c>
      <c r="G119" s="8">
        <v>434.0</v>
      </c>
      <c r="H119" s="5" t="str">
        <f>IFERROR(VLOOKUP($D119,schools,6,FALSE),"")</f>
        <v>076</v>
      </c>
      <c r="I119" s="5" t="str">
        <f>IFERROR(VLOOKUP($D119,schools,7,FALSE),"")</f>
        <v>28</v>
      </c>
      <c r="J119" s="5" t="str">
        <f>IFERROR(VLOOKUP($D119,schools,8,FALSE),"")</f>
        <v>004</v>
      </c>
      <c r="K119" s="9">
        <f t="shared" si="1"/>
        <v>477834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 t="str">
        <f>IFERROR(VLOOKUP($D120,schools,3,FALSE),"")</f>
        <v>310200</v>
      </c>
      <c r="B120" s="5" t="str">
        <f>IFERROR(VLOOKUP($D120,schools,4,FALSE),"")</f>
        <v>New York City Geographic District # 2</v>
      </c>
      <c r="C120" s="5" t="str">
        <f>IFERROR(VLOOKUP($D120,schools,5,FALSE),"")</f>
        <v>Manhattan</v>
      </c>
      <c r="D120" s="6" t="s">
        <v>254</v>
      </c>
      <c r="E120" s="6" t="s">
        <v>255</v>
      </c>
      <c r="F120" s="7" t="s">
        <v>55</v>
      </c>
      <c r="G120" s="8">
        <v>325.0</v>
      </c>
      <c r="H120" s="5" t="str">
        <f>IFERROR(VLOOKUP($D120,schools,6,FALSE),"")</f>
        <v>076</v>
      </c>
      <c r="I120" s="5" t="str">
        <f>IFERROR(VLOOKUP($D120,schools,7,FALSE),"")</f>
        <v>28</v>
      </c>
      <c r="J120" s="5" t="str">
        <f>IFERROR(VLOOKUP($D120,schools,8,FALSE),"")</f>
        <v>004</v>
      </c>
      <c r="K120" s="9">
        <f t="shared" si="1"/>
        <v>357825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 t="str">
        <f>IFERROR(VLOOKUP($D121,schools,3,FALSE),"")</f>
        <v>310200</v>
      </c>
      <c r="B121" s="5" t="str">
        <f>IFERROR(VLOOKUP($D121,schools,4,FALSE),"")</f>
        <v>New York City Geographic District # 2</v>
      </c>
      <c r="C121" s="5" t="str">
        <f>IFERROR(VLOOKUP($D121,schools,5,FALSE),"")</f>
        <v>Manhattan</v>
      </c>
      <c r="D121" s="6" t="s">
        <v>256</v>
      </c>
      <c r="E121" s="6" t="s">
        <v>257</v>
      </c>
      <c r="F121" s="7" t="s">
        <v>55</v>
      </c>
      <c r="G121" s="8">
        <v>3298.0</v>
      </c>
      <c r="H121" s="5" t="str">
        <f>IFERROR(VLOOKUP($D121,schools,6,FALSE),"")</f>
        <v>066</v>
      </c>
      <c r="I121" s="5" t="str">
        <f>IFERROR(VLOOKUP($D121,schools,7,FALSE),"")</f>
        <v>26</v>
      </c>
      <c r="J121" s="5" t="str">
        <f>IFERROR(VLOOKUP($D121,schools,8,FALSE),"")</f>
        <v>001</v>
      </c>
      <c r="K121" s="9">
        <f t="shared" si="1"/>
        <v>3631098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 t="str">
        <f>IFERROR(VLOOKUP($D122,schools,3,FALSE),"")</f>
        <v>310200</v>
      </c>
      <c r="B122" s="5" t="str">
        <f>IFERROR(VLOOKUP($D122,schools,4,FALSE),"")</f>
        <v>New York City Geographic District # 2</v>
      </c>
      <c r="C122" s="5" t="str">
        <f>IFERROR(VLOOKUP($D122,schools,5,FALSE),"")</f>
        <v>Manhattan</v>
      </c>
      <c r="D122" s="6" t="s">
        <v>258</v>
      </c>
      <c r="E122" s="6" t="s">
        <v>259</v>
      </c>
      <c r="F122" s="7" t="s">
        <v>55</v>
      </c>
      <c r="G122" s="8">
        <v>719.0</v>
      </c>
      <c r="H122" s="5" t="str">
        <f>IFERROR(VLOOKUP($D122,schools,6,FALSE),"")</f>
        <v>065</v>
      </c>
      <c r="I122" s="5" t="str">
        <f>IFERROR(VLOOKUP($D122,schools,7,FALSE),"")</f>
        <v>26</v>
      </c>
      <c r="J122" s="5" t="str">
        <f>IFERROR(VLOOKUP($D122,schools,8,FALSE),"")</f>
        <v>001</v>
      </c>
      <c r="K122" s="9">
        <f t="shared" si="1"/>
        <v>791619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 t="str">
        <f>IFERROR(VLOOKUP($D123,schools,3,FALSE),"")</f>
        <v>310200</v>
      </c>
      <c r="B123" s="5" t="str">
        <f>IFERROR(VLOOKUP($D123,schools,4,FALSE),"")</f>
        <v>New York City Geographic District # 2</v>
      </c>
      <c r="C123" s="5" t="str">
        <f>IFERROR(VLOOKUP($D123,schools,5,FALSE),"")</f>
        <v>Manhattan</v>
      </c>
      <c r="D123" s="6" t="s">
        <v>260</v>
      </c>
      <c r="E123" s="6" t="s">
        <v>261</v>
      </c>
      <c r="F123" s="7" t="s">
        <v>55</v>
      </c>
      <c r="G123" s="8">
        <v>245.0</v>
      </c>
      <c r="H123" s="5" t="str">
        <f>IFERROR(VLOOKUP($D123,schools,6,FALSE),"")</f>
        <v>075</v>
      </c>
      <c r="I123" s="5" t="str">
        <f>IFERROR(VLOOKUP($D123,schools,7,FALSE),"")</f>
        <v>28</v>
      </c>
      <c r="J123" s="5" t="str">
        <f>IFERROR(VLOOKUP($D123,schools,8,FALSE),"")</f>
        <v>002</v>
      </c>
      <c r="K123" s="9">
        <f t="shared" si="1"/>
        <v>269745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 t="str">
        <f>IFERROR(VLOOKUP($D124,schools,3,FALSE),"")</f>
        <v>310200</v>
      </c>
      <c r="B124" s="5" t="str">
        <f>IFERROR(VLOOKUP($D124,schools,4,FALSE),"")</f>
        <v>New York City Geographic District # 2</v>
      </c>
      <c r="C124" s="5" t="str">
        <f>IFERROR(VLOOKUP($D124,schools,5,FALSE),"")</f>
        <v>Manhattan</v>
      </c>
      <c r="D124" s="6" t="s">
        <v>262</v>
      </c>
      <c r="E124" s="6" t="s">
        <v>263</v>
      </c>
      <c r="F124" s="7" t="s">
        <v>55</v>
      </c>
      <c r="G124" s="8">
        <v>438.0</v>
      </c>
      <c r="H124" s="5" t="str">
        <f>IFERROR(VLOOKUP($D124,schools,6,FALSE),"")</f>
        <v>075</v>
      </c>
      <c r="I124" s="5" t="str">
        <f>IFERROR(VLOOKUP($D124,schools,7,FALSE),"")</f>
        <v>27</v>
      </c>
      <c r="J124" s="5" t="str">
        <f>IFERROR(VLOOKUP($D124,schools,8,FALSE),"")</f>
        <v>003</v>
      </c>
      <c r="K124" s="9">
        <f t="shared" si="1"/>
        <v>482238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 t="str">
        <f>IFERROR(VLOOKUP($D125,schools,3,FALSE),"")</f>
        <v>310200</v>
      </c>
      <c r="B125" s="5" t="str">
        <f>IFERROR(VLOOKUP($D125,schools,4,FALSE),"")</f>
        <v>New York City Geographic District # 2</v>
      </c>
      <c r="C125" s="5" t="str">
        <f>IFERROR(VLOOKUP($D125,schools,5,FALSE),"")</f>
        <v>Manhattan</v>
      </c>
      <c r="D125" s="6" t="s">
        <v>264</v>
      </c>
      <c r="E125" s="6" t="s">
        <v>265</v>
      </c>
      <c r="F125" s="7" t="s">
        <v>55</v>
      </c>
      <c r="G125" s="8">
        <v>478.0</v>
      </c>
      <c r="H125" s="5" t="str">
        <f>IFERROR(VLOOKUP($D125,schools,6,FALSE),"")</f>
        <v>076</v>
      </c>
      <c r="I125" s="5" t="str">
        <f>IFERROR(VLOOKUP($D125,schools,7,FALSE),"")</f>
        <v>28</v>
      </c>
      <c r="J125" s="5" t="str">
        <f>IFERROR(VLOOKUP($D125,schools,8,FALSE),"")</f>
        <v>005</v>
      </c>
      <c r="K125" s="9">
        <f t="shared" si="1"/>
        <v>526278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 t="str">
        <f>IFERROR(VLOOKUP($D126,schools,3,FALSE),"")</f>
        <v/>
      </c>
      <c r="B126" s="5" t="str">
        <f>IFERROR(VLOOKUP($D126,schools,4,FALSE),"")</f>
        <v/>
      </c>
      <c r="C126" s="5" t="str">
        <f>IFERROR(VLOOKUP($D126,schools,5,FALSE),"")</f>
        <v/>
      </c>
      <c r="D126" s="6" t="s">
        <v>266</v>
      </c>
      <c r="E126" s="6" t="s">
        <v>267</v>
      </c>
      <c r="F126" s="7" t="s">
        <v>55</v>
      </c>
      <c r="G126" s="8">
        <v>169.0</v>
      </c>
      <c r="H126" s="5" t="str">
        <f>IFERROR(VLOOKUP($D126,schools,6,FALSE),"")</f>
        <v/>
      </c>
      <c r="I126" s="5" t="str">
        <f>IFERROR(VLOOKUP($D126,schools,7,FALSE),"")</f>
        <v/>
      </c>
      <c r="J126" s="5" t="str">
        <f>IFERROR(VLOOKUP($D126,schools,8,FALSE),"")</f>
        <v/>
      </c>
      <c r="K126" s="9">
        <f t="shared" si="1"/>
        <v>186069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 t="str">
        <f>IFERROR(VLOOKUP($D127,schools,3,FALSE),"")</f>
        <v>310200</v>
      </c>
      <c r="B127" s="5" t="str">
        <f>IFERROR(VLOOKUP($D127,schools,4,FALSE),"")</f>
        <v>New York City Geographic District # 2</v>
      </c>
      <c r="C127" s="5" t="str">
        <f>IFERROR(VLOOKUP($D127,schools,5,FALSE),"")</f>
        <v>Manhattan</v>
      </c>
      <c r="D127" s="6" t="s">
        <v>268</v>
      </c>
      <c r="E127" s="6" t="s">
        <v>269</v>
      </c>
      <c r="F127" s="7" t="s">
        <v>55</v>
      </c>
      <c r="G127" s="8">
        <v>479.0</v>
      </c>
      <c r="H127" s="5" t="str">
        <f>IFERROR(VLOOKUP($D127,schools,6,FALSE),"")</f>
        <v>075</v>
      </c>
      <c r="I127" s="5" t="str">
        <f>IFERROR(VLOOKUP($D127,schools,7,FALSE),"")</f>
        <v>27</v>
      </c>
      <c r="J127" s="5" t="str">
        <f>IFERROR(VLOOKUP($D127,schools,8,FALSE),"")</f>
        <v>003</v>
      </c>
      <c r="K127" s="9">
        <f t="shared" si="1"/>
        <v>527379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 t="str">
        <f>IFERROR(VLOOKUP($D128,schools,3,FALSE),"")</f>
        <v>310200</v>
      </c>
      <c r="B128" s="5" t="str">
        <f>IFERROR(VLOOKUP($D128,schools,4,FALSE),"")</f>
        <v>New York City Geographic District # 2</v>
      </c>
      <c r="C128" s="5" t="str">
        <f>IFERROR(VLOOKUP($D128,schools,5,FALSE),"")</f>
        <v>Manhattan</v>
      </c>
      <c r="D128" s="6" t="s">
        <v>270</v>
      </c>
      <c r="E128" s="6" t="s">
        <v>271</v>
      </c>
      <c r="F128" s="7" t="s">
        <v>55</v>
      </c>
      <c r="G128" s="8">
        <v>232.0</v>
      </c>
      <c r="H128" s="5" t="str">
        <f>IFERROR(VLOOKUP($D128,schools,6,FALSE),"")</f>
        <v>075</v>
      </c>
      <c r="I128" s="5" t="str">
        <f>IFERROR(VLOOKUP($D128,schools,7,FALSE),"")</f>
        <v>27</v>
      </c>
      <c r="J128" s="5" t="str">
        <f>IFERROR(VLOOKUP($D128,schools,8,FALSE),"")</f>
        <v>003</v>
      </c>
      <c r="K128" s="9">
        <f t="shared" si="1"/>
        <v>255432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 t="str">
        <f>IFERROR(VLOOKUP($D129,schools,3,FALSE),"")</f>
        <v/>
      </c>
      <c r="B129" s="5" t="str">
        <f>IFERROR(VLOOKUP($D129,schools,4,FALSE),"")</f>
        <v/>
      </c>
      <c r="C129" s="5" t="str">
        <f>IFERROR(VLOOKUP($D129,schools,5,FALSE),"")</f>
        <v/>
      </c>
      <c r="D129" s="6" t="s">
        <v>272</v>
      </c>
      <c r="E129" s="6" t="s">
        <v>273</v>
      </c>
      <c r="F129" s="7" t="s">
        <v>55</v>
      </c>
      <c r="G129" s="8">
        <v>411.0</v>
      </c>
      <c r="H129" s="5" t="str">
        <f>IFERROR(VLOOKUP($D129,schools,6,FALSE),"")</f>
        <v/>
      </c>
      <c r="I129" s="5" t="str">
        <f>IFERROR(VLOOKUP($D129,schools,7,FALSE),"")</f>
        <v/>
      </c>
      <c r="J129" s="5" t="str">
        <f>IFERROR(VLOOKUP($D129,schools,8,FALSE),"")</f>
        <v/>
      </c>
      <c r="K129" s="9">
        <f t="shared" si="1"/>
        <v>452511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 t="str">
        <f>IFERROR(VLOOKUP($D130,schools,3,FALSE),"")</f>
        <v/>
      </c>
      <c r="B130" s="5" t="str">
        <f>IFERROR(VLOOKUP($D130,schools,4,FALSE),"")</f>
        <v/>
      </c>
      <c r="C130" s="5" t="str">
        <f>IFERROR(VLOOKUP($D130,schools,5,FALSE),"")</f>
        <v/>
      </c>
      <c r="D130" s="6" t="s">
        <v>274</v>
      </c>
      <c r="E130" s="6" t="s">
        <v>275</v>
      </c>
      <c r="F130" s="7" t="s">
        <v>55</v>
      </c>
      <c r="G130" s="8">
        <v>478.0</v>
      </c>
      <c r="H130" s="5" t="str">
        <f>IFERROR(VLOOKUP($D130,schools,6,FALSE),"")</f>
        <v/>
      </c>
      <c r="I130" s="5" t="str">
        <f>IFERROR(VLOOKUP($D130,schools,7,FALSE),"")</f>
        <v/>
      </c>
      <c r="J130" s="5" t="str">
        <f>IFERROR(VLOOKUP($D130,schools,8,FALSE),"")</f>
        <v/>
      </c>
      <c r="K130" s="9">
        <f t="shared" si="1"/>
        <v>526278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 t="str">
        <f>IFERROR(VLOOKUP($D131,schools,3,FALSE),"")</f>
        <v>310200</v>
      </c>
      <c r="B131" s="5" t="str">
        <f>IFERROR(VLOOKUP($D131,schools,4,FALSE),"")</f>
        <v>New York City Geographic District # 2</v>
      </c>
      <c r="C131" s="5" t="str">
        <f>IFERROR(VLOOKUP($D131,schools,5,FALSE),"")</f>
        <v>Manhattan</v>
      </c>
      <c r="D131" s="6" t="s">
        <v>276</v>
      </c>
      <c r="E131" s="6" t="s">
        <v>277</v>
      </c>
      <c r="F131" s="7" t="s">
        <v>55</v>
      </c>
      <c r="G131" s="8">
        <v>507.0</v>
      </c>
      <c r="H131" s="5" t="str">
        <f>IFERROR(VLOOKUP($D131,schools,6,FALSE),"")</f>
        <v>067</v>
      </c>
      <c r="I131" s="5" t="str">
        <f>IFERROR(VLOOKUP($D131,schools,7,FALSE),"")</f>
        <v>27</v>
      </c>
      <c r="J131" s="5" t="str">
        <f>IFERROR(VLOOKUP($D131,schools,8,FALSE),"")</f>
        <v>003</v>
      </c>
      <c r="K131" s="9">
        <f t="shared" si="1"/>
        <v>558207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 t="str">
        <f>IFERROR(VLOOKUP($D132,schools,3,FALSE),"")</f>
        <v>310200</v>
      </c>
      <c r="B132" s="5" t="str">
        <f>IFERROR(VLOOKUP($D132,schools,4,FALSE),"")</f>
        <v>New York City Geographic District # 2</v>
      </c>
      <c r="C132" s="5" t="str">
        <f>IFERROR(VLOOKUP($D132,schools,5,FALSE),"")</f>
        <v>Manhattan</v>
      </c>
      <c r="D132" s="6" t="s">
        <v>278</v>
      </c>
      <c r="E132" s="6" t="s">
        <v>279</v>
      </c>
      <c r="F132" s="7" t="s">
        <v>55</v>
      </c>
      <c r="G132" s="8">
        <v>426.0</v>
      </c>
      <c r="H132" s="5" t="str">
        <f>IFERROR(VLOOKUP($D132,schools,6,FALSE),"")</f>
        <v>065</v>
      </c>
      <c r="I132" s="5" t="str">
        <f>IFERROR(VLOOKUP($D132,schools,7,FALSE),"")</f>
        <v>26</v>
      </c>
      <c r="J132" s="5" t="str">
        <f>IFERROR(VLOOKUP($D132,schools,8,FALSE),"")</f>
        <v>001</v>
      </c>
      <c r="K132" s="9">
        <f t="shared" si="1"/>
        <v>469026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 t="str">
        <f>IFERROR(VLOOKUP($D133,schools,3,FALSE),"")</f>
        <v>310200</v>
      </c>
      <c r="B133" s="5" t="str">
        <f>IFERROR(VLOOKUP($D133,schools,4,FALSE),"")</f>
        <v>New York City Geographic District # 2</v>
      </c>
      <c r="C133" s="5" t="str">
        <f>IFERROR(VLOOKUP($D133,schools,5,FALSE),"")</f>
        <v>Manhattan</v>
      </c>
      <c r="D133" s="6" t="s">
        <v>280</v>
      </c>
      <c r="E133" s="6" t="s">
        <v>281</v>
      </c>
      <c r="F133" s="7" t="s">
        <v>55</v>
      </c>
      <c r="G133" s="8">
        <v>320.0</v>
      </c>
      <c r="H133" s="5" t="str">
        <f>IFERROR(VLOOKUP($D133,schools,6,FALSE),"")</f>
        <v>067</v>
      </c>
      <c r="I133" s="5" t="str">
        <f>IFERROR(VLOOKUP($D133,schools,7,FALSE),"")</f>
        <v>27</v>
      </c>
      <c r="J133" s="5" t="str">
        <f>IFERROR(VLOOKUP($D133,schools,8,FALSE),"")</f>
        <v>006</v>
      </c>
      <c r="K133" s="9">
        <f t="shared" si="1"/>
        <v>352320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 t="str">
        <f>IFERROR(VLOOKUP($D134,schools,3,FALSE),"")</f>
        <v>310200</v>
      </c>
      <c r="B134" s="5" t="str">
        <f>IFERROR(VLOOKUP($D134,schools,4,FALSE),"")</f>
        <v>New York City Geographic District # 2</v>
      </c>
      <c r="C134" s="5" t="str">
        <f>IFERROR(VLOOKUP($D134,schools,5,FALSE),"")</f>
        <v>Manhattan</v>
      </c>
      <c r="D134" s="6" t="s">
        <v>282</v>
      </c>
      <c r="E134" s="6" t="s">
        <v>283</v>
      </c>
      <c r="F134" s="7" t="s">
        <v>55</v>
      </c>
      <c r="G134" s="8">
        <v>394.0</v>
      </c>
      <c r="H134" s="5" t="str">
        <f>IFERROR(VLOOKUP($D134,schools,6,FALSE),"")</f>
        <v>065</v>
      </c>
      <c r="I134" s="5" t="str">
        <f>IFERROR(VLOOKUP($D134,schools,7,FALSE),"")</f>
        <v>26</v>
      </c>
      <c r="J134" s="5" t="str">
        <f>IFERROR(VLOOKUP($D134,schools,8,FALSE),"")</f>
        <v>001</v>
      </c>
      <c r="K134" s="9">
        <f t="shared" si="1"/>
        <v>433794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 t="str">
        <f>IFERROR(VLOOKUP($D135,schools,3,FALSE),"")</f>
        <v/>
      </c>
      <c r="B135" s="5" t="str">
        <f>IFERROR(VLOOKUP($D135,schools,4,FALSE),"")</f>
        <v/>
      </c>
      <c r="C135" s="5" t="str">
        <f>IFERROR(VLOOKUP($D135,schools,5,FALSE),"")</f>
        <v/>
      </c>
      <c r="D135" s="6" t="s">
        <v>284</v>
      </c>
      <c r="E135" s="6" t="s">
        <v>285</v>
      </c>
      <c r="F135" s="7" t="s">
        <v>55</v>
      </c>
      <c r="G135" s="8">
        <v>447.0</v>
      </c>
      <c r="H135" s="5" t="str">
        <f>IFERROR(VLOOKUP($D135,schools,6,FALSE),"")</f>
        <v/>
      </c>
      <c r="I135" s="5" t="str">
        <f>IFERROR(VLOOKUP($D135,schools,7,FALSE),"")</f>
        <v/>
      </c>
      <c r="J135" s="5" t="str">
        <f>IFERROR(VLOOKUP($D135,schools,8,FALSE),"")</f>
        <v/>
      </c>
      <c r="K135" s="9">
        <f t="shared" si="1"/>
        <v>492147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 t="str">
        <f>IFERROR(VLOOKUP($D136,schools,3,FALSE),"")</f>
        <v/>
      </c>
      <c r="B136" s="5" t="str">
        <f>IFERROR(VLOOKUP($D136,schools,4,FALSE),"")</f>
        <v/>
      </c>
      <c r="C136" s="5" t="str">
        <f>IFERROR(VLOOKUP($D136,schools,5,FALSE),"")</f>
        <v/>
      </c>
      <c r="D136" s="6" t="s">
        <v>286</v>
      </c>
      <c r="E136" s="6" t="s">
        <v>287</v>
      </c>
      <c r="F136" s="7" t="s">
        <v>55</v>
      </c>
      <c r="G136" s="8">
        <v>400.0</v>
      </c>
      <c r="H136" s="5" t="str">
        <f>IFERROR(VLOOKUP($D136,schools,6,FALSE),"")</f>
        <v/>
      </c>
      <c r="I136" s="5" t="str">
        <f>IFERROR(VLOOKUP($D136,schools,7,FALSE),"")</f>
        <v/>
      </c>
      <c r="J136" s="5" t="str">
        <f>IFERROR(VLOOKUP($D136,schools,8,FALSE),"")</f>
        <v/>
      </c>
      <c r="K136" s="9">
        <f t="shared" si="1"/>
        <v>440400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 t="str">
        <f>IFERROR(VLOOKUP($D137,schools,3,FALSE),"")</f>
        <v>310200</v>
      </c>
      <c r="B137" s="5" t="str">
        <f>IFERROR(VLOOKUP($D137,schools,4,FALSE),"")</f>
        <v>New York City Geographic District # 2</v>
      </c>
      <c r="C137" s="5" t="str">
        <f>IFERROR(VLOOKUP($D137,schools,5,FALSE),"")</f>
        <v>Manhattan</v>
      </c>
      <c r="D137" s="6" t="s">
        <v>288</v>
      </c>
      <c r="E137" s="6" t="s">
        <v>289</v>
      </c>
      <c r="F137" s="7" t="s">
        <v>55</v>
      </c>
      <c r="G137" s="8">
        <v>580.0</v>
      </c>
      <c r="H137" s="5" t="str">
        <f>IFERROR(VLOOKUP($D137,schools,6,FALSE),"")</f>
        <v>065</v>
      </c>
      <c r="I137" s="5" t="str">
        <f>IFERROR(VLOOKUP($D137,schools,7,FALSE),"")</f>
        <v>26</v>
      </c>
      <c r="J137" s="5" t="str">
        <f>IFERROR(VLOOKUP($D137,schools,8,FALSE),"")</f>
        <v>001</v>
      </c>
      <c r="K137" s="9">
        <f t="shared" si="1"/>
        <v>638580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 t="str">
        <f>IFERROR(VLOOKUP($D138,schools,3,FALSE),"")</f>
        <v>310200</v>
      </c>
      <c r="B138" s="5" t="str">
        <f>IFERROR(VLOOKUP($D138,schools,4,FALSE),"")</f>
        <v>New York City Geographic District # 2</v>
      </c>
      <c r="C138" s="5" t="str">
        <f>IFERROR(VLOOKUP($D138,schools,5,FALSE),"")</f>
        <v>Manhattan</v>
      </c>
      <c r="D138" s="6" t="s">
        <v>290</v>
      </c>
      <c r="E138" s="6" t="s">
        <v>291</v>
      </c>
      <c r="F138" s="7" t="s">
        <v>55</v>
      </c>
      <c r="G138" s="8">
        <v>551.0</v>
      </c>
      <c r="H138" s="5" t="str">
        <f>IFERROR(VLOOKUP($D138,schools,6,FALSE),"")</f>
        <v>066</v>
      </c>
      <c r="I138" s="5" t="str">
        <f>IFERROR(VLOOKUP($D138,schools,7,FALSE),"")</f>
        <v>27</v>
      </c>
      <c r="J138" s="5" t="str">
        <f>IFERROR(VLOOKUP($D138,schools,8,FALSE),"")</f>
        <v>003</v>
      </c>
      <c r="K138" s="9">
        <f t="shared" si="1"/>
        <v>606651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 t="str">
        <f>IFERROR(VLOOKUP($D139,schools,3,FALSE),"")</f>
        <v>310200</v>
      </c>
      <c r="B139" s="5" t="str">
        <f>IFERROR(VLOOKUP($D139,schools,4,FALSE),"")</f>
        <v>New York City Geographic District # 2</v>
      </c>
      <c r="C139" s="5" t="str">
        <f>IFERROR(VLOOKUP($D139,schools,5,FALSE),"")</f>
        <v>Manhattan</v>
      </c>
      <c r="D139" s="6" t="s">
        <v>292</v>
      </c>
      <c r="E139" s="6" t="s">
        <v>293</v>
      </c>
      <c r="F139" s="7" t="s">
        <v>55</v>
      </c>
      <c r="G139" s="8">
        <v>153.0</v>
      </c>
      <c r="H139" s="5" t="str">
        <f>IFERROR(VLOOKUP($D139,schools,6,FALSE),"")</f>
        <v>076</v>
      </c>
      <c r="I139" s="5" t="str">
        <f>IFERROR(VLOOKUP($D139,schools,7,FALSE),"")</f>
        <v>28</v>
      </c>
      <c r="J139" s="5" t="str">
        <f>IFERROR(VLOOKUP($D139,schools,8,FALSE),"")</f>
        <v>004</v>
      </c>
      <c r="K139" s="9">
        <f t="shared" si="1"/>
        <v>168453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 t="str">
        <f>IFERROR(VLOOKUP($D140,schools,3,FALSE),"")</f>
        <v>310200</v>
      </c>
      <c r="B140" s="5" t="str">
        <f>IFERROR(VLOOKUP($D140,schools,4,FALSE),"")</f>
        <v>New York City Geographic District # 2</v>
      </c>
      <c r="C140" s="5" t="str">
        <f>IFERROR(VLOOKUP($D140,schools,5,FALSE),"")</f>
        <v>Manhattan</v>
      </c>
      <c r="D140" s="6" t="s">
        <v>294</v>
      </c>
      <c r="E140" s="6" t="s">
        <v>295</v>
      </c>
      <c r="F140" s="7" t="s">
        <v>55</v>
      </c>
      <c r="G140" s="8">
        <v>254.0</v>
      </c>
      <c r="H140" s="5" t="str">
        <f>IFERROR(VLOOKUP($D140,schools,6,FALSE),"")</f>
        <v>075</v>
      </c>
      <c r="I140" s="5" t="str">
        <f>IFERROR(VLOOKUP($D140,schools,7,FALSE),"")</f>
        <v>27</v>
      </c>
      <c r="J140" s="5">
        <f>IFERROR(VLOOKUP($D140,schools,8,FALSE),"")</f>
        <v>0</v>
      </c>
      <c r="K140" s="9">
        <f t="shared" si="1"/>
        <v>279654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 t="str">
        <f>IFERROR(VLOOKUP($D141,schools,3,FALSE),"")</f>
        <v/>
      </c>
      <c r="B141" s="5" t="str">
        <f>IFERROR(VLOOKUP($D141,schools,4,FALSE),"")</f>
        <v/>
      </c>
      <c r="C141" s="5" t="str">
        <f>IFERROR(VLOOKUP($D141,schools,5,FALSE),"")</f>
        <v/>
      </c>
      <c r="D141" s="6" t="s">
        <v>296</v>
      </c>
      <c r="E141" s="6" t="s">
        <v>297</v>
      </c>
      <c r="F141" s="7" t="s">
        <v>55</v>
      </c>
      <c r="G141" s="8">
        <v>708.0</v>
      </c>
      <c r="H141" s="5" t="str">
        <f>IFERROR(VLOOKUP($D141,schools,6,FALSE),"")</f>
        <v/>
      </c>
      <c r="I141" s="5" t="str">
        <f>IFERROR(VLOOKUP($D141,schools,7,FALSE),"")</f>
        <v/>
      </c>
      <c r="J141" s="5" t="str">
        <f>IFERROR(VLOOKUP($D141,schools,8,FALSE),"")</f>
        <v/>
      </c>
      <c r="K141" s="9">
        <f t="shared" si="1"/>
        <v>779508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 t="str">
        <f>IFERROR(VLOOKUP($D142,schools,3,FALSE),"")</f>
        <v>310200</v>
      </c>
      <c r="B142" s="5" t="str">
        <f>IFERROR(VLOOKUP($D142,schools,4,FALSE),"")</f>
        <v>New York City Geographic District # 2</v>
      </c>
      <c r="C142" s="5" t="str">
        <f>IFERROR(VLOOKUP($D142,schools,5,FALSE),"")</f>
        <v>Manhattan</v>
      </c>
      <c r="D142" s="6" t="s">
        <v>298</v>
      </c>
      <c r="E142" s="6" t="s">
        <v>299</v>
      </c>
      <c r="F142" s="7" t="s">
        <v>55</v>
      </c>
      <c r="G142" s="8">
        <v>471.0</v>
      </c>
      <c r="H142" s="5" t="str">
        <f>IFERROR(VLOOKUP($D142,schools,6,FALSE),"")</f>
        <v>065</v>
      </c>
      <c r="I142" s="5" t="str">
        <f>IFERROR(VLOOKUP($D142,schools,7,FALSE),"")</f>
        <v>26</v>
      </c>
      <c r="J142" s="5" t="str">
        <f>IFERROR(VLOOKUP($D142,schools,8,FALSE),"")</f>
        <v>001</v>
      </c>
      <c r="K142" s="9">
        <f t="shared" si="1"/>
        <v>518571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 t="str">
        <f>IFERROR(VLOOKUP($D143,schools,3,FALSE),"")</f>
        <v>310200</v>
      </c>
      <c r="B143" s="5" t="str">
        <f>IFERROR(VLOOKUP($D143,schools,4,FALSE),"")</f>
        <v>New York City Geographic District # 2</v>
      </c>
      <c r="C143" s="5" t="str">
        <f>IFERROR(VLOOKUP($D143,schools,5,FALSE),"")</f>
        <v>Manhattan</v>
      </c>
      <c r="D143" s="6" t="s">
        <v>300</v>
      </c>
      <c r="E143" s="6" t="s">
        <v>301</v>
      </c>
      <c r="F143" s="7" t="s">
        <v>55</v>
      </c>
      <c r="G143" s="8">
        <v>63.0</v>
      </c>
      <c r="H143" s="5" t="str">
        <f>IFERROR(VLOOKUP($D143,schools,6,FALSE),"")</f>
        <v>075</v>
      </c>
      <c r="I143" s="5" t="str">
        <f>IFERROR(VLOOKUP($D143,schools,7,FALSE),"")</f>
        <v>27</v>
      </c>
      <c r="J143" s="5" t="str">
        <f>IFERROR(VLOOKUP($D143,schools,8,FALSE),"")</f>
        <v>002</v>
      </c>
      <c r="K143" s="9">
        <f t="shared" si="1"/>
        <v>69363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 t="str">
        <f>IFERROR(VLOOKUP($D144,schools,3,FALSE),"")</f>
        <v>310200</v>
      </c>
      <c r="B144" s="5" t="str">
        <f>IFERROR(VLOOKUP($D144,schools,4,FALSE),"")</f>
        <v>New York City Geographic District # 2</v>
      </c>
      <c r="C144" s="5" t="str">
        <f>IFERROR(VLOOKUP($D144,schools,5,FALSE),"")</f>
        <v>Manhattan</v>
      </c>
      <c r="D144" s="6" t="s">
        <v>302</v>
      </c>
      <c r="E144" s="6" t="s">
        <v>303</v>
      </c>
      <c r="F144" s="7" t="s">
        <v>55</v>
      </c>
      <c r="G144" s="8">
        <v>1536.0</v>
      </c>
      <c r="H144" s="5" t="str">
        <f>IFERROR(VLOOKUP($D144,schools,6,FALSE),"")</f>
        <v>075</v>
      </c>
      <c r="I144" s="5" t="str">
        <f>IFERROR(VLOOKUP($D144,schools,7,FALSE),"")</f>
        <v>27</v>
      </c>
      <c r="J144" s="5" t="str">
        <f>IFERROR(VLOOKUP($D144,schools,8,FALSE),"")</f>
        <v>003</v>
      </c>
      <c r="K144" s="9">
        <f t="shared" si="1"/>
        <v>1691136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 t="str">
        <f>IFERROR(VLOOKUP($D145,schools,3,FALSE),"")</f>
        <v>310200</v>
      </c>
      <c r="B145" s="5" t="str">
        <f>IFERROR(VLOOKUP($D145,schools,4,FALSE),"")</f>
        <v>New York City Geographic District # 2</v>
      </c>
      <c r="C145" s="5" t="str">
        <f>IFERROR(VLOOKUP($D145,schools,5,FALSE),"")</f>
        <v>Manhattan</v>
      </c>
      <c r="D145" s="6" t="s">
        <v>304</v>
      </c>
      <c r="E145" s="6" t="s">
        <v>305</v>
      </c>
      <c r="F145" s="7" t="s">
        <v>55</v>
      </c>
      <c r="G145" s="8">
        <v>233.0</v>
      </c>
      <c r="H145" s="5" t="str">
        <f>IFERROR(VLOOKUP($D145,schools,6,FALSE),"")</f>
        <v>075</v>
      </c>
      <c r="I145" s="5" t="str">
        <f>IFERROR(VLOOKUP($D145,schools,7,FALSE),"")</f>
        <v>27</v>
      </c>
      <c r="J145" s="5" t="str">
        <f>IFERROR(VLOOKUP($D145,schools,8,FALSE),"")</f>
        <v>003</v>
      </c>
      <c r="K145" s="9">
        <f t="shared" si="1"/>
        <v>256533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 t="str">
        <f>IFERROR(VLOOKUP($D146,schools,3,FALSE),"")</f>
        <v>310200</v>
      </c>
      <c r="B146" s="5" t="str">
        <f>IFERROR(VLOOKUP($D146,schools,4,FALSE),"")</f>
        <v>New York City Geographic District # 2</v>
      </c>
      <c r="C146" s="5" t="str">
        <f>IFERROR(VLOOKUP($D146,schools,5,FALSE),"")</f>
        <v>Manhattan</v>
      </c>
      <c r="D146" s="6" t="s">
        <v>306</v>
      </c>
      <c r="E146" s="6" t="s">
        <v>307</v>
      </c>
      <c r="F146" s="7" t="s">
        <v>55</v>
      </c>
      <c r="G146" s="8">
        <v>431.0</v>
      </c>
      <c r="H146" s="5" t="str">
        <f>IFERROR(VLOOKUP($D146,schools,6,FALSE),"")</f>
        <v>066</v>
      </c>
      <c r="I146" s="5" t="str">
        <f>IFERROR(VLOOKUP($D146,schools,7,FALSE),"")</f>
        <v>26</v>
      </c>
      <c r="J146" s="5" t="str">
        <f>IFERROR(VLOOKUP($D146,schools,8,FALSE),"")</f>
        <v>003</v>
      </c>
      <c r="K146" s="9">
        <f t="shared" si="1"/>
        <v>474531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 t="str">
        <f>IFERROR(VLOOKUP($D147,schools,3,FALSE),"")</f>
        <v>310200</v>
      </c>
      <c r="B147" s="5" t="str">
        <f>IFERROR(VLOOKUP($D147,schools,4,FALSE),"")</f>
        <v>New York City Geographic District # 2</v>
      </c>
      <c r="C147" s="5" t="str">
        <f>IFERROR(VLOOKUP($D147,schools,5,FALSE),"")</f>
        <v>Manhattan</v>
      </c>
      <c r="D147" s="6" t="s">
        <v>308</v>
      </c>
      <c r="E147" s="6" t="s">
        <v>309</v>
      </c>
      <c r="F147" s="7" t="s">
        <v>55</v>
      </c>
      <c r="G147" s="8">
        <v>1446.0</v>
      </c>
      <c r="H147" s="5" t="str">
        <f>IFERROR(VLOOKUP($D147,schools,6,FALSE),"")</f>
        <v>073</v>
      </c>
      <c r="I147" s="5" t="str">
        <f>IFERROR(VLOOKUP($D147,schools,7,FALSE),"")</f>
        <v>28</v>
      </c>
      <c r="J147" s="5" t="str">
        <f>IFERROR(VLOOKUP($D147,schools,8,FALSE),"")</f>
        <v>004</v>
      </c>
      <c r="K147" s="9">
        <f t="shared" si="1"/>
        <v>1592046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 t="str">
        <f>IFERROR(VLOOKUP($D148,schools,3,FALSE),"")</f>
        <v>310200</v>
      </c>
      <c r="B148" s="5" t="str">
        <f>IFERROR(VLOOKUP($D148,schools,4,FALSE),"")</f>
        <v>New York City Geographic District # 2</v>
      </c>
      <c r="C148" s="5" t="str">
        <f>IFERROR(VLOOKUP($D148,schools,5,FALSE),"")</f>
        <v>Manhattan</v>
      </c>
      <c r="D148" s="6" t="s">
        <v>310</v>
      </c>
      <c r="E148" s="6" t="s">
        <v>311</v>
      </c>
      <c r="F148" s="7" t="s">
        <v>55</v>
      </c>
      <c r="G148" s="8">
        <v>478.0</v>
      </c>
      <c r="H148" s="5" t="str">
        <f>IFERROR(VLOOKUP($D148,schools,6,FALSE),"")</f>
        <v>068</v>
      </c>
      <c r="I148" s="5" t="str">
        <f>IFERROR(VLOOKUP($D148,schools,7,FALSE),"")</f>
        <v>29</v>
      </c>
      <c r="J148" s="5" t="str">
        <f>IFERROR(VLOOKUP($D148,schools,8,FALSE),"")</f>
        <v>004</v>
      </c>
      <c r="K148" s="9">
        <f t="shared" si="1"/>
        <v>526278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 t="str">
        <f>IFERROR(VLOOKUP($D149,schools,3,FALSE),"")</f>
        <v>310300</v>
      </c>
      <c r="B149" s="5" t="str">
        <f>IFERROR(VLOOKUP($D149,schools,4,FALSE),"")</f>
        <v>New York City Geographic District # 3</v>
      </c>
      <c r="C149" s="5" t="str">
        <f>IFERROR(VLOOKUP($D149,schools,5,FALSE),"")</f>
        <v>Manhattan</v>
      </c>
      <c r="D149" s="6" t="s">
        <v>312</v>
      </c>
      <c r="E149" s="6" t="s">
        <v>313</v>
      </c>
      <c r="F149" s="7" t="s">
        <v>14</v>
      </c>
      <c r="G149" s="8">
        <v>600.0</v>
      </c>
      <c r="H149" s="5" t="str">
        <f>IFERROR(VLOOKUP($D149,schools,6,FALSE),"")</f>
        <v>069</v>
      </c>
      <c r="I149" s="5" t="str">
        <f>IFERROR(VLOOKUP($D149,schools,7,FALSE),"")</f>
        <v>29</v>
      </c>
      <c r="J149" s="5" t="str">
        <f>IFERROR(VLOOKUP($D149,schools,8,FALSE),"")</f>
        <v>006</v>
      </c>
      <c r="K149" s="9">
        <f t="shared" si="1"/>
        <v>660600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 t="str">
        <f>IFERROR(VLOOKUP($D150,schools,3,FALSE),"")</f>
        <v>310300</v>
      </c>
      <c r="B150" s="5" t="str">
        <f>IFERROR(VLOOKUP($D150,schools,4,FALSE),"")</f>
        <v>New York City Geographic District # 3</v>
      </c>
      <c r="C150" s="5" t="str">
        <f>IFERROR(VLOOKUP($D150,schools,5,FALSE),"")</f>
        <v>Manhattan</v>
      </c>
      <c r="D150" s="6" t="s">
        <v>314</v>
      </c>
      <c r="E150" s="6" t="s">
        <v>315</v>
      </c>
      <c r="F150" s="7" t="s">
        <v>42</v>
      </c>
      <c r="G150" s="8">
        <v>808.0</v>
      </c>
      <c r="H150" s="5" t="str">
        <f>IFERROR(VLOOKUP($D150,schools,6,FALSE),"")</f>
        <v>069</v>
      </c>
      <c r="I150" s="5" t="str">
        <f>IFERROR(VLOOKUP($D150,schools,7,FALSE),"")</f>
        <v>30</v>
      </c>
      <c r="J150" s="5" t="str">
        <f>IFERROR(VLOOKUP($D150,schools,8,FALSE),"")</f>
        <v>008</v>
      </c>
      <c r="K150" s="9">
        <f t="shared" si="1"/>
        <v>889608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 t="str">
        <f>IFERROR(VLOOKUP($D151,schools,3,FALSE),"")</f>
        <v>310300</v>
      </c>
      <c r="B151" s="5" t="str">
        <f>IFERROR(VLOOKUP($D151,schools,4,FALSE),"")</f>
        <v>New York City Geographic District # 3</v>
      </c>
      <c r="C151" s="5" t="str">
        <f>IFERROR(VLOOKUP($D151,schools,5,FALSE),"")</f>
        <v>Manhattan</v>
      </c>
      <c r="D151" s="6" t="s">
        <v>316</v>
      </c>
      <c r="E151" s="6" t="s">
        <v>317</v>
      </c>
      <c r="F151" s="7" t="s">
        <v>14</v>
      </c>
      <c r="G151" s="8">
        <v>554.0</v>
      </c>
      <c r="H151" s="5" t="str">
        <f>IFERROR(VLOOKUP($D151,schools,6,FALSE),"")</f>
        <v>069</v>
      </c>
      <c r="I151" s="5" t="str">
        <f>IFERROR(VLOOKUP($D151,schools,7,FALSE),"")</f>
        <v>31</v>
      </c>
      <c r="J151" s="5" t="str">
        <f>IFERROR(VLOOKUP($D151,schools,8,FALSE),"")</f>
        <v>006</v>
      </c>
      <c r="K151" s="9">
        <f t="shared" si="1"/>
        <v>609954</v>
      </c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 t="str">
        <f>IFERROR(VLOOKUP($D152,schools,3,FALSE),"")</f>
        <v>310300</v>
      </c>
      <c r="B152" s="5" t="str">
        <f>IFERROR(VLOOKUP($D152,schools,4,FALSE),"")</f>
        <v>New York City Geographic District # 3</v>
      </c>
      <c r="C152" s="5" t="str">
        <f>IFERROR(VLOOKUP($D152,schools,5,FALSE),"")</f>
        <v>Manhattan</v>
      </c>
      <c r="D152" s="6" t="s">
        <v>318</v>
      </c>
      <c r="E152" s="6" t="s">
        <v>319</v>
      </c>
      <c r="F152" s="7" t="s">
        <v>21</v>
      </c>
      <c r="G152" s="8">
        <v>387.0</v>
      </c>
      <c r="H152" s="5" t="str">
        <f>IFERROR(VLOOKUP($D152,schools,6,FALSE),"")</f>
        <v>070</v>
      </c>
      <c r="I152" s="5" t="str">
        <f>IFERROR(VLOOKUP($D152,schools,7,FALSE),"")</f>
        <v>30</v>
      </c>
      <c r="J152" s="5" t="str">
        <f>IFERROR(VLOOKUP($D152,schools,8,FALSE),"")</f>
        <v>009</v>
      </c>
      <c r="K152" s="9">
        <f t="shared" si="1"/>
        <v>426087</v>
      </c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 t="str">
        <f>IFERROR(VLOOKUP($D153,schools,3,FALSE),"")</f>
        <v>310300</v>
      </c>
      <c r="B153" s="5" t="str">
        <f>IFERROR(VLOOKUP($D153,schools,4,FALSE),"")</f>
        <v>New York City Geographic District # 3</v>
      </c>
      <c r="C153" s="5" t="str">
        <f>IFERROR(VLOOKUP($D153,schools,5,FALSE),"")</f>
        <v>Manhattan</v>
      </c>
      <c r="D153" s="6" t="s">
        <v>320</v>
      </c>
      <c r="E153" s="6" t="s">
        <v>321</v>
      </c>
      <c r="F153" s="7" t="s">
        <v>14</v>
      </c>
      <c r="G153" s="8">
        <v>549.0</v>
      </c>
      <c r="H153" s="5" t="str">
        <f>IFERROR(VLOOKUP($D153,schools,6,FALSE),"")</f>
        <v>069</v>
      </c>
      <c r="I153" s="5" t="str">
        <f>IFERROR(VLOOKUP($D153,schools,7,FALSE),"")</f>
        <v>30</v>
      </c>
      <c r="J153" s="5" t="str">
        <f>IFERROR(VLOOKUP($D153,schools,8,FALSE),"")</f>
        <v>006</v>
      </c>
      <c r="K153" s="9">
        <f t="shared" si="1"/>
        <v>604449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 t="str">
        <f>IFERROR(VLOOKUP($D154,schools,3,FALSE),"")</f>
        <v>310300</v>
      </c>
      <c r="B154" s="5" t="str">
        <f>IFERROR(VLOOKUP($D154,schools,4,FALSE),"")</f>
        <v>New York City Geographic District # 3</v>
      </c>
      <c r="C154" s="5" t="str">
        <f>IFERROR(VLOOKUP($D154,schools,5,FALSE),"")</f>
        <v>Manhattan</v>
      </c>
      <c r="D154" s="6" t="s">
        <v>322</v>
      </c>
      <c r="E154" s="6" t="s">
        <v>323</v>
      </c>
      <c r="F154" s="7" t="s">
        <v>14</v>
      </c>
      <c r="G154" s="8">
        <v>878.0</v>
      </c>
      <c r="H154" s="5" t="str">
        <f>IFERROR(VLOOKUP($D154,schools,6,FALSE),"")</f>
        <v>067</v>
      </c>
      <c r="I154" s="5" t="str">
        <f>IFERROR(VLOOKUP($D154,schools,7,FALSE),"")</f>
        <v>29</v>
      </c>
      <c r="J154" s="5" t="str">
        <f>IFERROR(VLOOKUP($D154,schools,8,FALSE),"")</f>
        <v>006</v>
      </c>
      <c r="K154" s="9">
        <f t="shared" si="1"/>
        <v>966678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 t="str">
        <f>IFERROR(VLOOKUP($D155,schools,3,FALSE),"")</f>
        <v>310300</v>
      </c>
      <c r="B155" s="5" t="str">
        <f>IFERROR(VLOOKUP($D155,schools,4,FALSE),"")</f>
        <v>New York City Geographic District # 3</v>
      </c>
      <c r="C155" s="5" t="str">
        <f>IFERROR(VLOOKUP($D155,schools,5,FALSE),"")</f>
        <v>Manhattan</v>
      </c>
      <c r="D155" s="6" t="s">
        <v>324</v>
      </c>
      <c r="E155" s="6" t="s">
        <v>325</v>
      </c>
      <c r="F155" s="7" t="s">
        <v>14</v>
      </c>
      <c r="G155" s="8">
        <v>413.0</v>
      </c>
      <c r="H155" s="5" t="str">
        <f>IFERROR(VLOOKUP($D155,schools,6,FALSE),"")</f>
        <v>069</v>
      </c>
      <c r="I155" s="5" t="str">
        <f>IFERROR(VLOOKUP($D155,schools,7,FALSE),"")</f>
        <v>30</v>
      </c>
      <c r="J155" s="5" t="str">
        <f>IFERROR(VLOOKUP($D155,schools,8,FALSE),"")</f>
        <v>008</v>
      </c>
      <c r="K155" s="9">
        <f t="shared" si="1"/>
        <v>454713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 t="str">
        <f>IFERROR(VLOOKUP($D156,schools,3,FALSE),"")</f>
        <v>310300</v>
      </c>
      <c r="B156" s="5" t="str">
        <f>IFERROR(VLOOKUP($D156,schools,4,FALSE),"")</f>
        <v>New York City Geographic District # 3</v>
      </c>
      <c r="C156" s="5" t="str">
        <f>IFERROR(VLOOKUP($D156,schools,5,FALSE),"")</f>
        <v>Manhattan</v>
      </c>
      <c r="D156" s="6" t="s">
        <v>326</v>
      </c>
      <c r="E156" s="6" t="s">
        <v>327</v>
      </c>
      <c r="F156" s="7" t="s">
        <v>21</v>
      </c>
      <c r="G156" s="8">
        <v>221.0</v>
      </c>
      <c r="H156" s="5" t="str">
        <f>IFERROR(VLOOKUP($D156,schools,6,FALSE),"")</f>
        <v>070</v>
      </c>
      <c r="I156" s="5" t="str">
        <f>IFERROR(VLOOKUP($D156,schools,7,FALSE),"")</f>
        <v>30</v>
      </c>
      <c r="J156" s="5" t="str">
        <f>IFERROR(VLOOKUP($D156,schools,8,FALSE),"")</f>
        <v>009</v>
      </c>
      <c r="K156" s="9">
        <f t="shared" si="1"/>
        <v>243321</v>
      </c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 t="str">
        <f>IFERROR(VLOOKUP($D157,schools,3,FALSE),"")</f>
        <v>310300</v>
      </c>
      <c r="B157" s="5" t="str">
        <f>IFERROR(VLOOKUP($D157,schools,4,FALSE),"")</f>
        <v>New York City Geographic District # 3</v>
      </c>
      <c r="C157" s="5" t="str">
        <f>IFERROR(VLOOKUP($D157,schools,5,FALSE),"")</f>
        <v>Manhattan</v>
      </c>
      <c r="D157" s="6" t="s">
        <v>328</v>
      </c>
      <c r="E157" s="6" t="s">
        <v>329</v>
      </c>
      <c r="F157" s="7" t="s">
        <v>14</v>
      </c>
      <c r="G157" s="8">
        <v>520.0</v>
      </c>
      <c r="H157" s="5" t="str">
        <f>IFERROR(VLOOKUP($D157,schools,6,FALSE),"")</f>
        <v>069</v>
      </c>
      <c r="I157" s="5" t="str">
        <f>IFERROR(VLOOKUP($D157,schools,7,FALSE),"")</f>
        <v>30</v>
      </c>
      <c r="J157" s="5" t="str">
        <f>IFERROR(VLOOKUP($D157,schools,8,FALSE),"")</f>
        <v>008</v>
      </c>
      <c r="K157" s="9">
        <f t="shared" si="1"/>
        <v>572520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 t="str">
        <f>IFERROR(VLOOKUP($D158,schools,3,FALSE),"")</f>
        <v>310300</v>
      </c>
      <c r="B158" s="5" t="str">
        <f>IFERROR(VLOOKUP($D158,schools,4,FALSE),"")</f>
        <v>New York City Geographic District # 3</v>
      </c>
      <c r="C158" s="5" t="str">
        <f>IFERROR(VLOOKUP($D158,schools,5,FALSE),"")</f>
        <v>Manhattan</v>
      </c>
      <c r="D158" s="6" t="s">
        <v>330</v>
      </c>
      <c r="E158" s="6" t="s">
        <v>331</v>
      </c>
      <c r="F158" s="7" t="s">
        <v>14</v>
      </c>
      <c r="G158" s="8">
        <v>383.0</v>
      </c>
      <c r="H158" s="5" t="str">
        <f>IFERROR(VLOOKUP($D158,schools,6,FALSE),"")</f>
        <v>069</v>
      </c>
      <c r="I158" s="5" t="str">
        <f>IFERROR(VLOOKUP($D158,schools,7,FALSE),"")</f>
        <v>31</v>
      </c>
      <c r="J158" s="5" t="str">
        <f>IFERROR(VLOOKUP($D158,schools,8,FALSE),"")</f>
        <v>008</v>
      </c>
      <c r="K158" s="9">
        <f t="shared" si="1"/>
        <v>421683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 t="str">
        <f>IFERROR(VLOOKUP($D159,schools,3,FALSE),"")</f>
        <v/>
      </c>
      <c r="B159" s="5" t="str">
        <f>IFERROR(VLOOKUP($D159,schools,4,FALSE),"")</f>
        <v/>
      </c>
      <c r="C159" s="5" t="str">
        <f>IFERROR(VLOOKUP($D159,schools,5,FALSE),"")</f>
        <v/>
      </c>
      <c r="D159" s="6" t="s">
        <v>332</v>
      </c>
      <c r="E159" s="6" t="s">
        <v>333</v>
      </c>
      <c r="F159" s="7" t="s">
        <v>14</v>
      </c>
      <c r="G159" s="8">
        <v>647.0</v>
      </c>
      <c r="H159" s="5" t="str">
        <f>IFERROR(VLOOKUP($D159,schools,6,FALSE),"")</f>
        <v/>
      </c>
      <c r="I159" s="5" t="str">
        <f>IFERROR(VLOOKUP($D159,schools,7,FALSE),"")</f>
        <v/>
      </c>
      <c r="J159" s="5" t="str">
        <f>IFERROR(VLOOKUP($D159,schools,8,FALSE),"")</f>
        <v/>
      </c>
      <c r="K159" s="9">
        <f t="shared" si="1"/>
        <v>712347</v>
      </c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 t="str">
        <f>IFERROR(VLOOKUP($D160,schools,3,FALSE),"")</f>
        <v>310300</v>
      </c>
      <c r="B160" s="5" t="str">
        <f>IFERROR(VLOOKUP($D160,schools,4,FALSE),"")</f>
        <v>New York City Geographic District # 3</v>
      </c>
      <c r="C160" s="5" t="str">
        <f>IFERROR(VLOOKUP($D160,schools,5,FALSE),"")</f>
        <v>Manhattan</v>
      </c>
      <c r="D160" s="6" t="s">
        <v>334</v>
      </c>
      <c r="E160" s="6" t="s">
        <v>335</v>
      </c>
      <c r="F160" s="7" t="s">
        <v>21</v>
      </c>
      <c r="G160" s="8">
        <v>416.0</v>
      </c>
      <c r="H160" s="5" t="str">
        <f>IFERROR(VLOOKUP($D160,schools,6,FALSE),"")</f>
        <v>070</v>
      </c>
      <c r="I160" s="5" t="str">
        <f>IFERROR(VLOOKUP($D160,schools,7,FALSE),"")</f>
        <v>30</v>
      </c>
      <c r="J160" s="5" t="str">
        <f>IFERROR(VLOOKUP($D160,schools,8,FALSE),"")</f>
        <v>009</v>
      </c>
      <c r="K160" s="9">
        <f t="shared" si="1"/>
        <v>458016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 t="str">
        <f>IFERROR(VLOOKUP($D161,schools,3,FALSE),"")</f>
        <v>310300</v>
      </c>
      <c r="B161" s="5" t="str">
        <f>IFERROR(VLOOKUP($D161,schools,4,FALSE),"")</f>
        <v>New York City Geographic District # 3</v>
      </c>
      <c r="C161" s="5" t="str">
        <f>IFERROR(VLOOKUP($D161,schools,5,FALSE),"")</f>
        <v>Manhattan</v>
      </c>
      <c r="D161" s="6" t="s">
        <v>336</v>
      </c>
      <c r="E161" s="6" t="s">
        <v>337</v>
      </c>
      <c r="F161" s="7" t="s">
        <v>14</v>
      </c>
      <c r="G161" s="8">
        <v>288.0</v>
      </c>
      <c r="H161" s="5" t="str">
        <f>IFERROR(VLOOKUP($D161,schools,6,FALSE),"")</f>
        <v>068</v>
      </c>
      <c r="I161" s="5" t="str">
        <f>IFERROR(VLOOKUP($D161,schools,7,FALSE),"")</f>
        <v>30</v>
      </c>
      <c r="J161" s="5" t="str">
        <f>IFERROR(VLOOKUP($D161,schools,8,FALSE),"")</f>
        <v>009</v>
      </c>
      <c r="K161" s="9">
        <f t="shared" si="1"/>
        <v>317088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 t="str">
        <f>IFERROR(VLOOKUP($D162,schools,3,FALSE),"")</f>
        <v>310300</v>
      </c>
      <c r="B162" s="5" t="str">
        <f>IFERROR(VLOOKUP($D162,schools,4,FALSE),"")</f>
        <v>New York City Geographic District # 3</v>
      </c>
      <c r="C162" s="5" t="str">
        <f>IFERROR(VLOOKUP($D162,schools,5,FALSE),"")</f>
        <v>Manhattan</v>
      </c>
      <c r="D162" s="6" t="s">
        <v>338</v>
      </c>
      <c r="E162" s="6" t="s">
        <v>339</v>
      </c>
      <c r="F162" s="7" t="s">
        <v>21</v>
      </c>
      <c r="G162" s="8">
        <v>525.0</v>
      </c>
      <c r="H162" s="5" t="str">
        <f>IFERROR(VLOOKUP($D162,schools,6,FALSE),"")</f>
        <v>067</v>
      </c>
      <c r="I162" s="5" t="str">
        <f>IFERROR(VLOOKUP($D162,schools,7,FALSE),"")</f>
        <v>27</v>
      </c>
      <c r="J162" s="5" t="str">
        <f>IFERROR(VLOOKUP($D162,schools,8,FALSE),"")</f>
        <v>006</v>
      </c>
      <c r="K162" s="9">
        <f t="shared" si="1"/>
        <v>578025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 t="str">
        <f>IFERROR(VLOOKUP($D163,schools,3,FALSE),"")</f>
        <v>310300</v>
      </c>
      <c r="B163" s="5" t="str">
        <f>IFERROR(VLOOKUP($D163,schools,4,FALSE),"")</f>
        <v>New York City Geographic District # 3</v>
      </c>
      <c r="C163" s="5" t="str">
        <f>IFERROR(VLOOKUP($D163,schools,5,FALSE),"")</f>
        <v>Manhattan</v>
      </c>
      <c r="D163" s="6" t="s">
        <v>340</v>
      </c>
      <c r="E163" s="6" t="s">
        <v>341</v>
      </c>
      <c r="F163" s="7" t="s">
        <v>14</v>
      </c>
      <c r="G163" s="8">
        <v>797.0</v>
      </c>
      <c r="H163" s="5" t="str">
        <f>IFERROR(VLOOKUP($D163,schools,6,FALSE),"")</f>
        <v>067</v>
      </c>
      <c r="I163" s="5" t="str">
        <f>IFERROR(VLOOKUP($D163,schools,7,FALSE),"")</f>
        <v>27</v>
      </c>
      <c r="J163" s="5" t="str">
        <f>IFERROR(VLOOKUP($D163,schools,8,FALSE),"")</f>
        <v>006</v>
      </c>
      <c r="K163" s="9">
        <f t="shared" si="1"/>
        <v>877497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 t="str">
        <f>IFERROR(VLOOKUP($D164,schools,3,FALSE),"")</f>
        <v>310300</v>
      </c>
      <c r="B164" s="5" t="str">
        <f>IFERROR(VLOOKUP($D164,schools,4,FALSE),"")</f>
        <v>New York City Geographic District # 3</v>
      </c>
      <c r="C164" s="5" t="str">
        <f>IFERROR(VLOOKUP($D164,schools,5,FALSE),"")</f>
        <v>Manhattan</v>
      </c>
      <c r="D164" s="6" t="s">
        <v>342</v>
      </c>
      <c r="E164" s="6" t="s">
        <v>343</v>
      </c>
      <c r="F164" s="7" t="s">
        <v>14</v>
      </c>
      <c r="G164" s="8">
        <v>144.0</v>
      </c>
      <c r="H164" s="5" t="str">
        <f>IFERROR(VLOOKUP($D164,schools,6,FALSE),"")</f>
        <v>070</v>
      </c>
      <c r="I164" s="5" t="str">
        <f>IFERROR(VLOOKUP($D164,schools,7,FALSE),"")</f>
        <v>30</v>
      </c>
      <c r="J164" s="5" t="str">
        <f>IFERROR(VLOOKUP($D164,schools,8,FALSE),"")</f>
        <v>009</v>
      </c>
      <c r="K164" s="9">
        <f t="shared" si="1"/>
        <v>158544</v>
      </c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 t="str">
        <f>IFERROR(VLOOKUP($D165,schools,3,FALSE),"")</f>
        <v>310300</v>
      </c>
      <c r="B165" s="5" t="str">
        <f>IFERROR(VLOOKUP($D165,schools,4,FALSE),"")</f>
        <v>New York City Geographic District # 3</v>
      </c>
      <c r="C165" s="5" t="str">
        <f>IFERROR(VLOOKUP($D165,schools,5,FALSE),"")</f>
        <v>Manhattan</v>
      </c>
      <c r="D165" s="6" t="s">
        <v>344</v>
      </c>
      <c r="E165" s="6" t="s">
        <v>345</v>
      </c>
      <c r="F165" s="7" t="s">
        <v>14</v>
      </c>
      <c r="G165" s="8">
        <v>125.0</v>
      </c>
      <c r="H165" s="5" t="str">
        <f>IFERROR(VLOOKUP($D165,schools,6,FALSE),"")</f>
        <v>070</v>
      </c>
      <c r="I165" s="5" t="str">
        <f>IFERROR(VLOOKUP($D165,schools,7,FALSE),"")</f>
        <v>30</v>
      </c>
      <c r="J165" s="5" t="str">
        <f>IFERROR(VLOOKUP($D165,schools,8,FALSE),"")</f>
        <v>009</v>
      </c>
      <c r="K165" s="9">
        <f t="shared" si="1"/>
        <v>137625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 t="str">
        <f>IFERROR(VLOOKUP($D166,schools,3,FALSE),"")</f>
        <v>310300</v>
      </c>
      <c r="B166" s="5" t="str">
        <f>IFERROR(VLOOKUP($D166,schools,4,FALSE),"")</f>
        <v>New York City Geographic District # 3</v>
      </c>
      <c r="C166" s="5" t="str">
        <f>IFERROR(VLOOKUP($D166,schools,5,FALSE),"")</f>
        <v>Manhattan</v>
      </c>
      <c r="D166" s="6" t="s">
        <v>346</v>
      </c>
      <c r="E166" s="6" t="s">
        <v>347</v>
      </c>
      <c r="F166" s="7" t="s">
        <v>42</v>
      </c>
      <c r="G166" s="8">
        <v>233.0</v>
      </c>
      <c r="H166" s="5" t="str">
        <f>IFERROR(VLOOKUP($D166,schools,6,FALSE),"")</f>
        <v>069</v>
      </c>
      <c r="I166" s="5" t="str">
        <f>IFERROR(VLOOKUP($D166,schools,7,FALSE),"")</f>
        <v>29</v>
      </c>
      <c r="J166" s="5" t="str">
        <f>IFERROR(VLOOKUP($D166,schools,8,FALSE),"")</f>
        <v>006</v>
      </c>
      <c r="K166" s="9">
        <f t="shared" si="1"/>
        <v>256533</v>
      </c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 t="str">
        <f>IFERROR(VLOOKUP($D167,schools,3,FALSE),"")</f>
        <v>310300</v>
      </c>
      <c r="B167" s="5" t="str">
        <f>IFERROR(VLOOKUP($D167,schools,4,FALSE),"")</f>
        <v>New York City Geographic District # 3</v>
      </c>
      <c r="C167" s="5" t="str">
        <f>IFERROR(VLOOKUP($D167,schools,5,FALSE),"")</f>
        <v>Manhattan</v>
      </c>
      <c r="D167" s="6" t="s">
        <v>348</v>
      </c>
      <c r="E167" s="6" t="s">
        <v>349</v>
      </c>
      <c r="F167" s="7" t="s">
        <v>42</v>
      </c>
      <c r="G167" s="8">
        <v>400.0</v>
      </c>
      <c r="H167" s="5" t="str">
        <f>IFERROR(VLOOKUP($D167,schools,6,FALSE),"")</f>
        <v>067</v>
      </c>
      <c r="I167" s="5" t="str">
        <f>IFERROR(VLOOKUP($D167,schools,7,FALSE),"")</f>
        <v>29</v>
      </c>
      <c r="J167" s="5" t="str">
        <f>IFERROR(VLOOKUP($D167,schools,8,FALSE),"")</f>
        <v>006</v>
      </c>
      <c r="K167" s="9">
        <f t="shared" si="1"/>
        <v>440400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 t="str">
        <f>IFERROR(VLOOKUP($D168,schools,3,FALSE),"")</f>
        <v>310300</v>
      </c>
      <c r="B168" s="5" t="str">
        <f>IFERROR(VLOOKUP($D168,schools,4,FALSE),"")</f>
        <v>New York City Geographic District # 3</v>
      </c>
      <c r="C168" s="5" t="str">
        <f>IFERROR(VLOOKUP($D168,schools,5,FALSE),"")</f>
        <v>Manhattan</v>
      </c>
      <c r="D168" s="6" t="s">
        <v>350</v>
      </c>
      <c r="E168" s="6" t="s">
        <v>351</v>
      </c>
      <c r="F168" s="7" t="s">
        <v>42</v>
      </c>
      <c r="G168" s="8">
        <v>193.0</v>
      </c>
      <c r="H168" s="5" t="str">
        <f>IFERROR(VLOOKUP($D168,schools,6,FALSE),"")</f>
        <v>069</v>
      </c>
      <c r="I168" s="5" t="str">
        <f>IFERROR(VLOOKUP($D168,schools,7,FALSE),"")</f>
        <v>30</v>
      </c>
      <c r="J168" s="5" t="str">
        <f>IFERROR(VLOOKUP($D168,schools,8,FALSE),"")</f>
        <v>006</v>
      </c>
      <c r="K168" s="9">
        <f t="shared" si="1"/>
        <v>212493</v>
      </c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 t="str">
        <f>IFERROR(VLOOKUP($D169,schools,3,FALSE),"")</f>
        <v>310300</v>
      </c>
      <c r="B169" s="5" t="str">
        <f>IFERROR(VLOOKUP($D169,schools,4,FALSE),"")</f>
        <v>New York City Geographic District # 3</v>
      </c>
      <c r="C169" s="5" t="str">
        <f>IFERROR(VLOOKUP($D169,schools,5,FALSE),"")</f>
        <v>Manhattan</v>
      </c>
      <c r="D169" s="6" t="s">
        <v>352</v>
      </c>
      <c r="E169" s="6" t="s">
        <v>353</v>
      </c>
      <c r="F169" s="7" t="s">
        <v>42</v>
      </c>
      <c r="G169" s="8">
        <v>165.0</v>
      </c>
      <c r="H169" s="5" t="str">
        <f>IFERROR(VLOOKUP($D169,schools,6,FALSE),"")</f>
        <v>069</v>
      </c>
      <c r="I169" s="5" t="str">
        <f>IFERROR(VLOOKUP($D169,schools,7,FALSE),"")</f>
        <v>31</v>
      </c>
      <c r="J169" s="5" t="str">
        <f>IFERROR(VLOOKUP($D169,schools,8,FALSE),"")</f>
        <v>006</v>
      </c>
      <c r="K169" s="9">
        <f t="shared" si="1"/>
        <v>181665</v>
      </c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 t="str">
        <f>IFERROR(VLOOKUP($D170,schools,3,FALSE),"")</f>
        <v>310300</v>
      </c>
      <c r="B170" s="5" t="str">
        <f>IFERROR(VLOOKUP($D170,schools,4,FALSE),"")</f>
        <v>New York City Geographic District # 3</v>
      </c>
      <c r="C170" s="5" t="str">
        <f>IFERROR(VLOOKUP($D170,schools,5,FALSE),"")</f>
        <v>Manhattan</v>
      </c>
      <c r="D170" s="6" t="s">
        <v>354</v>
      </c>
      <c r="E170" s="6" t="s">
        <v>355</v>
      </c>
      <c r="F170" s="7" t="s">
        <v>42</v>
      </c>
      <c r="G170" s="8">
        <v>135.0</v>
      </c>
      <c r="H170" s="5" t="str">
        <f>IFERROR(VLOOKUP($D170,schools,6,FALSE),"")</f>
        <v>069</v>
      </c>
      <c r="I170" s="5" t="str">
        <f>IFERROR(VLOOKUP($D170,schools,7,FALSE),"")</f>
        <v>30</v>
      </c>
      <c r="J170" s="5" t="str">
        <f>IFERROR(VLOOKUP($D170,schools,8,FALSE),"")</f>
        <v>006</v>
      </c>
      <c r="K170" s="9">
        <f t="shared" si="1"/>
        <v>148635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 t="str">
        <f>IFERROR(VLOOKUP($D171,schools,3,FALSE),"")</f>
        <v>310300</v>
      </c>
      <c r="B171" s="5" t="str">
        <f>IFERROR(VLOOKUP($D171,schools,4,FALSE),"")</f>
        <v>New York City Geographic District # 3</v>
      </c>
      <c r="C171" s="5" t="str">
        <f>IFERROR(VLOOKUP($D171,schools,5,FALSE),"")</f>
        <v>Manhattan</v>
      </c>
      <c r="D171" s="6" t="s">
        <v>356</v>
      </c>
      <c r="E171" s="6" t="s">
        <v>357</v>
      </c>
      <c r="F171" s="7" t="s">
        <v>42</v>
      </c>
      <c r="G171" s="8">
        <v>245.0</v>
      </c>
      <c r="H171" s="5" t="str">
        <f>IFERROR(VLOOKUP($D171,schools,6,FALSE),"")</f>
        <v>069</v>
      </c>
      <c r="I171" s="5" t="str">
        <f>IFERROR(VLOOKUP($D171,schools,7,FALSE),"")</f>
        <v>30</v>
      </c>
      <c r="J171" s="5" t="str">
        <f>IFERROR(VLOOKUP($D171,schools,8,FALSE),"")</f>
        <v>006</v>
      </c>
      <c r="K171" s="9">
        <f t="shared" si="1"/>
        <v>269745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 t="str">
        <f>IFERROR(VLOOKUP($D172,schools,3,FALSE),"")</f>
        <v>310300</v>
      </c>
      <c r="B172" s="5" t="str">
        <f>IFERROR(VLOOKUP($D172,schools,4,FALSE),"")</f>
        <v>New York City Geographic District # 3</v>
      </c>
      <c r="C172" s="5" t="str">
        <f>IFERROR(VLOOKUP($D172,schools,5,FALSE),"")</f>
        <v>Manhattan</v>
      </c>
      <c r="D172" s="6" t="s">
        <v>358</v>
      </c>
      <c r="E172" s="6" t="s">
        <v>359</v>
      </c>
      <c r="F172" s="7" t="s">
        <v>21</v>
      </c>
      <c r="G172" s="8">
        <v>758.0</v>
      </c>
      <c r="H172" s="5" t="str">
        <f>IFERROR(VLOOKUP($D172,schools,6,FALSE),"")</f>
        <v>069</v>
      </c>
      <c r="I172" s="5" t="str">
        <f>IFERROR(VLOOKUP($D172,schools,7,FALSE),"")</f>
        <v>30</v>
      </c>
      <c r="J172" s="5" t="str">
        <f>IFERROR(VLOOKUP($D172,schools,8,FALSE),"")</f>
        <v>006</v>
      </c>
      <c r="K172" s="9">
        <f t="shared" si="1"/>
        <v>834558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 t="str">
        <f>IFERROR(VLOOKUP($D173,schools,3,FALSE),"")</f>
        <v>310300</v>
      </c>
      <c r="B173" s="5" t="str">
        <f>IFERROR(VLOOKUP($D173,schools,4,FALSE),"")</f>
        <v>New York City Geographic District # 3</v>
      </c>
      <c r="C173" s="5" t="str">
        <f>IFERROR(VLOOKUP($D173,schools,5,FALSE),"")</f>
        <v>Manhattan</v>
      </c>
      <c r="D173" s="6" t="s">
        <v>360</v>
      </c>
      <c r="E173" s="6" t="s">
        <v>361</v>
      </c>
      <c r="F173" s="7" t="s">
        <v>21</v>
      </c>
      <c r="G173" s="8">
        <v>524.0</v>
      </c>
      <c r="H173" s="5" t="str">
        <f>IFERROR(VLOOKUP($D173,schools,6,FALSE),"")</f>
        <v>067</v>
      </c>
      <c r="I173" s="5" t="str">
        <f>IFERROR(VLOOKUP($D173,schools,7,FALSE),"")</f>
        <v>29</v>
      </c>
      <c r="J173" s="5" t="str">
        <f>IFERROR(VLOOKUP($D173,schools,8,FALSE),"")</f>
        <v>006</v>
      </c>
      <c r="K173" s="9">
        <f t="shared" si="1"/>
        <v>576924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 t="str">
        <f>IFERROR(VLOOKUP($D174,schools,3,FALSE),"")</f>
        <v>310300</v>
      </c>
      <c r="B174" s="5" t="str">
        <f>IFERROR(VLOOKUP($D174,schools,4,FALSE),"")</f>
        <v>New York City Geographic District # 3</v>
      </c>
      <c r="C174" s="5" t="str">
        <f>IFERROR(VLOOKUP($D174,schools,5,FALSE),"")</f>
        <v>Manhattan</v>
      </c>
      <c r="D174" s="6" t="s">
        <v>362</v>
      </c>
      <c r="E174" s="6" t="s">
        <v>363</v>
      </c>
      <c r="F174" s="7" t="s">
        <v>42</v>
      </c>
      <c r="G174" s="8">
        <v>190.0</v>
      </c>
      <c r="H174" s="5" t="str">
        <f>IFERROR(VLOOKUP($D174,schools,6,FALSE),"")</f>
        <v>069</v>
      </c>
      <c r="I174" s="5" t="str">
        <f>IFERROR(VLOOKUP($D174,schools,7,FALSE),"")</f>
        <v>30</v>
      </c>
      <c r="J174" s="5" t="str">
        <f>IFERROR(VLOOKUP($D174,schools,8,FALSE),"")</f>
        <v>008</v>
      </c>
      <c r="K174" s="9">
        <f t="shared" si="1"/>
        <v>209190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 t="str">
        <f>IFERROR(VLOOKUP($D175,schools,3,FALSE),"")</f>
        <v>310300</v>
      </c>
      <c r="B175" s="5" t="str">
        <f>IFERROR(VLOOKUP($D175,schools,4,FALSE),"")</f>
        <v>New York City Geographic District # 3</v>
      </c>
      <c r="C175" s="5" t="str">
        <f>IFERROR(VLOOKUP($D175,schools,5,FALSE),"")</f>
        <v>Manhattan</v>
      </c>
      <c r="D175" s="6" t="s">
        <v>364</v>
      </c>
      <c r="E175" s="6" t="s">
        <v>365</v>
      </c>
      <c r="F175" s="7" t="s">
        <v>14</v>
      </c>
      <c r="G175" s="8">
        <v>240.0</v>
      </c>
      <c r="H175" s="5" t="str">
        <f>IFERROR(VLOOKUP($D175,schools,6,FALSE),"")</f>
        <v>067</v>
      </c>
      <c r="I175" s="5" t="str">
        <f>IFERROR(VLOOKUP($D175,schools,7,FALSE),"")</f>
        <v>29</v>
      </c>
      <c r="J175" s="5" t="str">
        <f>IFERROR(VLOOKUP($D175,schools,8,FALSE),"")</f>
        <v>006</v>
      </c>
      <c r="K175" s="9">
        <f t="shared" si="1"/>
        <v>264240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 t="str">
        <f>IFERROR(VLOOKUP($D176,schools,3,FALSE),"")</f>
        <v>310300</v>
      </c>
      <c r="B176" s="5" t="str">
        <f>IFERROR(VLOOKUP($D176,schools,4,FALSE),"")</f>
        <v>New York City Geographic District # 3</v>
      </c>
      <c r="C176" s="5" t="str">
        <f>IFERROR(VLOOKUP($D176,schools,5,FALSE),"")</f>
        <v>Manhattan</v>
      </c>
      <c r="D176" s="6" t="s">
        <v>366</v>
      </c>
      <c r="E176" s="6" t="s">
        <v>367</v>
      </c>
      <c r="F176" s="7" t="s">
        <v>42</v>
      </c>
      <c r="G176" s="8">
        <v>405.0</v>
      </c>
      <c r="H176" s="5" t="str">
        <f>IFERROR(VLOOKUP($D176,schools,6,FALSE),"")</f>
        <v>069</v>
      </c>
      <c r="I176" s="5" t="str">
        <f>IFERROR(VLOOKUP($D176,schools,7,FALSE),"")</f>
        <v>31</v>
      </c>
      <c r="J176" s="5" t="str">
        <f>IFERROR(VLOOKUP($D176,schools,8,FALSE),"")</f>
        <v>008</v>
      </c>
      <c r="K176" s="9">
        <f t="shared" si="1"/>
        <v>445905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 t="str">
        <f>IFERROR(VLOOKUP($D177,schools,3,FALSE),"")</f>
        <v/>
      </c>
      <c r="B177" s="5" t="str">
        <f>IFERROR(VLOOKUP($D177,schools,4,FALSE),"")</f>
        <v/>
      </c>
      <c r="C177" s="5" t="str">
        <f>IFERROR(VLOOKUP($D177,schools,5,FALSE),"")</f>
        <v/>
      </c>
      <c r="D177" s="6" t="s">
        <v>368</v>
      </c>
      <c r="E177" s="6" t="s">
        <v>369</v>
      </c>
      <c r="F177" s="7" t="s">
        <v>42</v>
      </c>
      <c r="G177" s="8">
        <v>399.0</v>
      </c>
      <c r="H177" s="5" t="str">
        <f>IFERROR(VLOOKUP($D177,schools,6,FALSE),"")</f>
        <v/>
      </c>
      <c r="I177" s="5" t="str">
        <f>IFERROR(VLOOKUP($D177,schools,7,FALSE),"")</f>
        <v/>
      </c>
      <c r="J177" s="5" t="str">
        <f>IFERROR(VLOOKUP($D177,schools,8,FALSE),"")</f>
        <v/>
      </c>
      <c r="K177" s="9">
        <f t="shared" si="1"/>
        <v>439299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 t="str">
        <f>IFERROR(VLOOKUP($D178,schools,3,FALSE),"")</f>
        <v>310300</v>
      </c>
      <c r="B178" s="5" t="str">
        <f>IFERROR(VLOOKUP($D178,schools,4,FALSE),"")</f>
        <v>New York City Geographic District # 3</v>
      </c>
      <c r="C178" s="5" t="str">
        <f>IFERROR(VLOOKUP($D178,schools,5,FALSE),"")</f>
        <v>Manhattan</v>
      </c>
      <c r="D178" s="6" t="s">
        <v>370</v>
      </c>
      <c r="E178" s="6" t="s">
        <v>371</v>
      </c>
      <c r="F178" s="7" t="s">
        <v>55</v>
      </c>
      <c r="G178" s="8">
        <v>352.0</v>
      </c>
      <c r="H178" s="5" t="str">
        <f>IFERROR(VLOOKUP($D178,schools,6,FALSE),"")</f>
        <v>067</v>
      </c>
      <c r="I178" s="5" t="str">
        <f>IFERROR(VLOOKUP($D178,schools,7,FALSE),"")</f>
        <v>31</v>
      </c>
      <c r="J178" s="5" t="str">
        <f>IFERROR(VLOOKUP($D178,schools,8,FALSE),"")</f>
        <v>006</v>
      </c>
      <c r="K178" s="9">
        <f t="shared" si="1"/>
        <v>387552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 t="str">
        <f>IFERROR(VLOOKUP($D179,schools,3,FALSE),"")</f>
        <v>310300</v>
      </c>
      <c r="B179" s="5" t="str">
        <f>IFERROR(VLOOKUP($D179,schools,4,FALSE),"")</f>
        <v>New York City Geographic District # 3</v>
      </c>
      <c r="C179" s="5" t="str">
        <f>IFERROR(VLOOKUP($D179,schools,5,FALSE),"")</f>
        <v>Manhattan</v>
      </c>
      <c r="D179" s="6" t="s">
        <v>372</v>
      </c>
      <c r="E179" s="6" t="s">
        <v>373</v>
      </c>
      <c r="F179" s="7" t="s">
        <v>55</v>
      </c>
      <c r="G179" s="8">
        <v>388.0</v>
      </c>
      <c r="H179" s="5" t="str">
        <f>IFERROR(VLOOKUP($D179,schools,6,FALSE),"")</f>
        <v>067</v>
      </c>
      <c r="I179" s="5" t="str">
        <f>IFERROR(VLOOKUP($D179,schools,7,FALSE),"")</f>
        <v>31</v>
      </c>
      <c r="J179" s="5" t="str">
        <f>IFERROR(VLOOKUP($D179,schools,8,FALSE),"")</f>
        <v>006</v>
      </c>
      <c r="K179" s="9">
        <f t="shared" si="1"/>
        <v>427188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 t="str">
        <f>IFERROR(VLOOKUP($D180,schools,3,FALSE),"")</f>
        <v>310300</v>
      </c>
      <c r="B180" s="5" t="str">
        <f>IFERROR(VLOOKUP($D180,schools,4,FALSE),"")</f>
        <v>New York City Geographic District # 3</v>
      </c>
      <c r="C180" s="5" t="str">
        <f>IFERROR(VLOOKUP($D180,schools,5,FALSE),"")</f>
        <v>Manhattan</v>
      </c>
      <c r="D180" s="6" t="s">
        <v>374</v>
      </c>
      <c r="E180" s="6" t="s">
        <v>375</v>
      </c>
      <c r="F180" s="7" t="s">
        <v>55</v>
      </c>
      <c r="G180" s="8">
        <v>305.0</v>
      </c>
      <c r="H180" s="5" t="str">
        <f>IFERROR(VLOOKUP($D180,schools,6,FALSE),"")</f>
        <v>069</v>
      </c>
      <c r="I180" s="5" t="str">
        <f>IFERROR(VLOOKUP($D180,schools,7,FALSE),"")</f>
        <v>29</v>
      </c>
      <c r="J180" s="5" t="str">
        <f>IFERROR(VLOOKUP($D180,schools,8,FALSE),"")</f>
        <v>006</v>
      </c>
      <c r="K180" s="9">
        <f t="shared" si="1"/>
        <v>335805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 t="str">
        <f>IFERROR(VLOOKUP($D181,schools,3,FALSE),"")</f>
        <v>310300</v>
      </c>
      <c r="B181" s="5" t="str">
        <f>IFERROR(VLOOKUP($D181,schools,4,FALSE),"")</f>
        <v>New York City Geographic District # 3</v>
      </c>
      <c r="C181" s="5" t="str">
        <f>IFERROR(VLOOKUP($D181,schools,5,FALSE),"")</f>
        <v>Manhattan</v>
      </c>
      <c r="D181" s="6" t="s">
        <v>376</v>
      </c>
      <c r="E181" s="6" t="s">
        <v>377</v>
      </c>
      <c r="F181" s="7" t="s">
        <v>55</v>
      </c>
      <c r="G181" s="8">
        <v>419.0</v>
      </c>
      <c r="H181" s="5" t="str">
        <f>IFERROR(VLOOKUP($D181,schools,6,FALSE),"")</f>
        <v>069</v>
      </c>
      <c r="I181" s="5" t="str">
        <f>IFERROR(VLOOKUP($D181,schools,7,FALSE),"")</f>
        <v>29</v>
      </c>
      <c r="J181" s="5" t="str">
        <f>IFERROR(VLOOKUP($D181,schools,8,FALSE),"")</f>
        <v>006</v>
      </c>
      <c r="K181" s="9">
        <f t="shared" si="1"/>
        <v>461319</v>
      </c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 t="str">
        <f>IFERROR(VLOOKUP($D182,schools,3,FALSE),"")</f>
        <v>310300</v>
      </c>
      <c r="B182" s="5" t="str">
        <f>IFERROR(VLOOKUP($D182,schools,4,FALSE),"")</f>
        <v>New York City Geographic District # 3</v>
      </c>
      <c r="C182" s="5" t="str">
        <f>IFERROR(VLOOKUP($D182,schools,5,FALSE),"")</f>
        <v>Manhattan</v>
      </c>
      <c r="D182" s="6" t="s">
        <v>378</v>
      </c>
      <c r="E182" s="6" t="s">
        <v>379</v>
      </c>
      <c r="F182" s="7" t="s">
        <v>55</v>
      </c>
      <c r="G182" s="8">
        <v>188.0</v>
      </c>
      <c r="H182" s="5" t="str">
        <f>IFERROR(VLOOKUP($D182,schools,6,FALSE),"")</f>
        <v>069</v>
      </c>
      <c r="I182" s="5" t="str">
        <f>IFERROR(VLOOKUP($D182,schools,7,FALSE),"")</f>
        <v>29</v>
      </c>
      <c r="J182" s="5" t="str">
        <f>IFERROR(VLOOKUP($D182,schools,8,FALSE),"")</f>
        <v>006</v>
      </c>
      <c r="K182" s="9">
        <f t="shared" si="1"/>
        <v>206988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 t="str">
        <f>IFERROR(VLOOKUP($D183,schools,3,FALSE),"")</f>
        <v>310300</v>
      </c>
      <c r="B183" s="5" t="str">
        <f>IFERROR(VLOOKUP($D183,schools,4,FALSE),"")</f>
        <v>New York City Geographic District # 3</v>
      </c>
      <c r="C183" s="5" t="str">
        <f>IFERROR(VLOOKUP($D183,schools,5,FALSE),"")</f>
        <v>Manhattan</v>
      </c>
      <c r="D183" s="6" t="s">
        <v>380</v>
      </c>
      <c r="E183" s="6" t="s">
        <v>381</v>
      </c>
      <c r="F183" s="7" t="s">
        <v>55</v>
      </c>
      <c r="G183" s="8">
        <v>278.0</v>
      </c>
      <c r="H183" s="5" t="str">
        <f>IFERROR(VLOOKUP($D183,schools,6,FALSE),"")</f>
        <v>070</v>
      </c>
      <c r="I183" s="5" t="str">
        <f>IFERROR(VLOOKUP($D183,schools,7,FALSE),"")</f>
        <v>30</v>
      </c>
      <c r="J183" s="5" t="str">
        <f>IFERROR(VLOOKUP($D183,schools,8,FALSE),"")</f>
        <v>009</v>
      </c>
      <c r="K183" s="9">
        <f t="shared" si="1"/>
        <v>306078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 t="str">
        <f>IFERROR(VLOOKUP($D184,schools,3,FALSE),"")</f>
        <v>310300</v>
      </c>
      <c r="B184" s="5" t="str">
        <f>IFERROR(VLOOKUP($D184,schools,4,FALSE),"")</f>
        <v>New York City Geographic District # 3</v>
      </c>
      <c r="C184" s="5" t="str">
        <f>IFERROR(VLOOKUP($D184,schools,5,FALSE),"")</f>
        <v>Manhattan</v>
      </c>
      <c r="D184" s="6" t="s">
        <v>382</v>
      </c>
      <c r="E184" s="6" t="s">
        <v>383</v>
      </c>
      <c r="F184" s="7" t="s">
        <v>55</v>
      </c>
      <c r="G184" s="8">
        <v>418.0</v>
      </c>
      <c r="H184" s="5" t="str">
        <f>IFERROR(VLOOKUP($D184,schools,6,FALSE),"")</f>
        <v>069</v>
      </c>
      <c r="I184" s="5" t="str">
        <f>IFERROR(VLOOKUP($D184,schools,7,FALSE),"")</f>
        <v>29</v>
      </c>
      <c r="J184" s="5" t="str">
        <f>IFERROR(VLOOKUP($D184,schools,8,FALSE),"")</f>
        <v>006</v>
      </c>
      <c r="K184" s="9">
        <f t="shared" si="1"/>
        <v>460218</v>
      </c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 t="str">
        <f>IFERROR(VLOOKUP($D185,schools,3,FALSE),"")</f>
        <v>310300</v>
      </c>
      <c r="B185" s="5" t="str">
        <f>IFERROR(VLOOKUP($D185,schools,4,FALSE),"")</f>
        <v>New York City Geographic District # 3</v>
      </c>
      <c r="C185" s="5" t="str">
        <f>IFERROR(VLOOKUP($D185,schools,5,FALSE),"")</f>
        <v>Manhattan</v>
      </c>
      <c r="D185" s="6" t="s">
        <v>384</v>
      </c>
      <c r="E185" s="6" t="s">
        <v>385</v>
      </c>
      <c r="F185" s="7" t="s">
        <v>55</v>
      </c>
      <c r="G185" s="8">
        <v>1423.0</v>
      </c>
      <c r="H185" s="5" t="str">
        <f>IFERROR(VLOOKUP($D185,schools,6,FALSE),"")</f>
        <v>067</v>
      </c>
      <c r="I185" s="5" t="str">
        <f>IFERROR(VLOOKUP($D185,schools,7,FALSE),"")</f>
        <v>27</v>
      </c>
      <c r="J185" s="5" t="str">
        <f>IFERROR(VLOOKUP($D185,schools,8,FALSE),"")</f>
        <v>003</v>
      </c>
      <c r="K185" s="9">
        <f t="shared" si="1"/>
        <v>1566723</v>
      </c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 t="str">
        <f>IFERROR(VLOOKUP($D186,schools,3,FALSE),"")</f>
        <v>310300</v>
      </c>
      <c r="B186" s="5" t="str">
        <f>IFERROR(VLOOKUP($D186,schools,4,FALSE),"")</f>
        <v>New York City Geographic District # 3</v>
      </c>
      <c r="C186" s="5" t="str">
        <f>IFERROR(VLOOKUP($D186,schools,5,FALSE),"")</f>
        <v>Manhattan</v>
      </c>
      <c r="D186" s="6" t="s">
        <v>386</v>
      </c>
      <c r="E186" s="6" t="s">
        <v>387</v>
      </c>
      <c r="F186" s="7" t="s">
        <v>55</v>
      </c>
      <c r="G186" s="8">
        <v>2808.0</v>
      </c>
      <c r="H186" s="5" t="str">
        <f>IFERROR(VLOOKUP($D186,schools,6,FALSE),"")</f>
        <v>067</v>
      </c>
      <c r="I186" s="5" t="str">
        <f>IFERROR(VLOOKUP($D186,schools,7,FALSE),"")</f>
        <v>31</v>
      </c>
      <c r="J186" s="5" t="str">
        <f>IFERROR(VLOOKUP($D186,schools,8,FALSE),"")</f>
        <v>006</v>
      </c>
      <c r="K186" s="9">
        <f t="shared" si="1"/>
        <v>3091608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 t="str">
        <f>IFERROR(VLOOKUP($D187,schools,3,FALSE),"")</f>
        <v>310300</v>
      </c>
      <c r="B187" s="5" t="str">
        <f>IFERROR(VLOOKUP($D187,schools,4,FALSE),"")</f>
        <v>New York City Geographic District # 3</v>
      </c>
      <c r="C187" s="5" t="str">
        <f>IFERROR(VLOOKUP($D187,schools,5,FALSE),"")</f>
        <v>Manhattan</v>
      </c>
      <c r="D187" s="6" t="s">
        <v>388</v>
      </c>
      <c r="E187" s="6" t="s">
        <v>389</v>
      </c>
      <c r="F187" s="7" t="s">
        <v>55</v>
      </c>
      <c r="G187" s="8">
        <v>432.0</v>
      </c>
      <c r="H187" s="5" t="str">
        <f>IFERROR(VLOOKUP($D187,schools,6,FALSE),"")</f>
        <v>067</v>
      </c>
      <c r="I187" s="5" t="str">
        <f>IFERROR(VLOOKUP($D187,schools,7,FALSE),"")</f>
        <v>31</v>
      </c>
      <c r="J187" s="5" t="str">
        <f>IFERROR(VLOOKUP($D187,schools,8,FALSE),"")</f>
        <v>006</v>
      </c>
      <c r="K187" s="9">
        <f t="shared" si="1"/>
        <v>475632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 t="str">
        <f>IFERROR(VLOOKUP($D188,schools,3,FALSE),"")</f>
        <v>310300</v>
      </c>
      <c r="B188" s="5" t="str">
        <f>IFERROR(VLOOKUP($D188,schools,4,FALSE),"")</f>
        <v>New York City Geographic District # 3</v>
      </c>
      <c r="C188" s="5" t="str">
        <f>IFERROR(VLOOKUP($D188,schools,5,FALSE),"")</f>
        <v>Manhattan</v>
      </c>
      <c r="D188" s="6" t="s">
        <v>390</v>
      </c>
      <c r="E188" s="6" t="s">
        <v>391</v>
      </c>
      <c r="F188" s="7" t="s">
        <v>55</v>
      </c>
      <c r="G188" s="8">
        <v>458.0</v>
      </c>
      <c r="H188" s="5" t="str">
        <f>IFERROR(VLOOKUP($D188,schools,6,FALSE),"")</f>
        <v>067</v>
      </c>
      <c r="I188" s="5" t="str">
        <f>IFERROR(VLOOKUP($D188,schools,7,FALSE),"")</f>
        <v>31</v>
      </c>
      <c r="J188" s="5" t="str">
        <f>IFERROR(VLOOKUP($D188,schools,8,FALSE),"")</f>
        <v>006</v>
      </c>
      <c r="K188" s="9">
        <f t="shared" si="1"/>
        <v>504258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 t="str">
        <f>IFERROR(VLOOKUP($D189,schools,3,FALSE),"")</f>
        <v>310300</v>
      </c>
      <c r="B189" s="5" t="str">
        <f>IFERROR(VLOOKUP($D189,schools,4,FALSE),"")</f>
        <v>New York City Geographic District # 3</v>
      </c>
      <c r="C189" s="5" t="str">
        <f>IFERROR(VLOOKUP($D189,schools,5,FALSE),"")</f>
        <v>Manhattan</v>
      </c>
      <c r="D189" s="6" t="s">
        <v>392</v>
      </c>
      <c r="E189" s="6" t="s">
        <v>393</v>
      </c>
      <c r="F189" s="7" t="s">
        <v>55</v>
      </c>
      <c r="G189" s="8">
        <v>472.0</v>
      </c>
      <c r="H189" s="5" t="str">
        <f>IFERROR(VLOOKUP($D189,schools,6,FALSE),"")</f>
        <v>069</v>
      </c>
      <c r="I189" s="5" t="str">
        <f>IFERROR(VLOOKUP($D189,schools,7,FALSE),"")</f>
        <v>30</v>
      </c>
      <c r="J189" s="5" t="str">
        <f>IFERROR(VLOOKUP($D189,schools,8,FALSE),"")</f>
        <v>008</v>
      </c>
      <c r="K189" s="9">
        <f t="shared" si="1"/>
        <v>519672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 t="str">
        <f>IFERROR(VLOOKUP($D190,schools,3,FALSE),"")</f>
        <v/>
      </c>
      <c r="B190" s="5" t="str">
        <f>IFERROR(VLOOKUP($D190,schools,4,FALSE),"")</f>
        <v/>
      </c>
      <c r="C190" s="5" t="str">
        <f>IFERROR(VLOOKUP($D190,schools,5,FALSE),"")</f>
        <v/>
      </c>
      <c r="D190" s="6" t="s">
        <v>394</v>
      </c>
      <c r="E190" s="6" t="s">
        <v>395</v>
      </c>
      <c r="F190" s="7" t="s">
        <v>55</v>
      </c>
      <c r="G190" s="8">
        <v>438.0</v>
      </c>
      <c r="H190" s="5" t="str">
        <f>IFERROR(VLOOKUP($D190,schools,6,FALSE),"")</f>
        <v/>
      </c>
      <c r="I190" s="5" t="str">
        <f>IFERROR(VLOOKUP($D190,schools,7,FALSE),"")</f>
        <v/>
      </c>
      <c r="J190" s="5" t="str">
        <f>IFERROR(VLOOKUP($D190,schools,8,FALSE),"")</f>
        <v/>
      </c>
      <c r="K190" s="9">
        <f t="shared" si="1"/>
        <v>482238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 t="str">
        <f>IFERROR(VLOOKUP($D191,schools,3,FALSE),"")</f>
        <v/>
      </c>
      <c r="B191" s="5" t="str">
        <f>IFERROR(VLOOKUP($D191,schools,4,FALSE),"")</f>
        <v/>
      </c>
      <c r="C191" s="5" t="str">
        <f>IFERROR(VLOOKUP($D191,schools,5,FALSE),"")</f>
        <v/>
      </c>
      <c r="D191" s="6" t="s">
        <v>396</v>
      </c>
      <c r="E191" s="6" t="s">
        <v>397</v>
      </c>
      <c r="F191" s="7" t="s">
        <v>69</v>
      </c>
      <c r="G191" s="8">
        <v>317.0</v>
      </c>
      <c r="H191" s="5" t="str">
        <f>IFERROR(VLOOKUP($D191,schools,6,FALSE),"")</f>
        <v/>
      </c>
      <c r="I191" s="5" t="str">
        <f>IFERROR(VLOOKUP($D191,schools,7,FALSE),"")</f>
        <v/>
      </c>
      <c r="J191" s="5" t="str">
        <f>IFERROR(VLOOKUP($D191,schools,8,FALSE),"")</f>
        <v/>
      </c>
      <c r="K191" s="9">
        <f t="shared" si="1"/>
        <v>349017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 t="str">
        <f>IFERROR(VLOOKUP($D192,schools,3,FALSE),"")</f>
        <v/>
      </c>
      <c r="B192" s="5" t="str">
        <f>IFERROR(VLOOKUP($D192,schools,4,FALSE),"")</f>
        <v/>
      </c>
      <c r="C192" s="5" t="str">
        <f>IFERROR(VLOOKUP($D192,schools,5,FALSE),"")</f>
        <v/>
      </c>
      <c r="D192" s="6" t="s">
        <v>398</v>
      </c>
      <c r="E192" s="6" t="s">
        <v>399</v>
      </c>
      <c r="F192" s="7" t="s">
        <v>60</v>
      </c>
      <c r="G192" s="8">
        <v>347.0</v>
      </c>
      <c r="H192" s="5" t="str">
        <f>IFERROR(VLOOKUP($D192,schools,6,FALSE),"")</f>
        <v/>
      </c>
      <c r="I192" s="5" t="str">
        <f>IFERROR(VLOOKUP($D192,schools,7,FALSE),"")</f>
        <v/>
      </c>
      <c r="J192" s="5" t="str">
        <f>IFERROR(VLOOKUP($D192,schools,8,FALSE),"")</f>
        <v/>
      </c>
      <c r="K192" s="9">
        <f t="shared" si="1"/>
        <v>382047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 t="str">
        <f>IFERROR(VLOOKUP($D193,schools,3,FALSE),"")</f>
        <v>310400</v>
      </c>
      <c r="B193" s="5" t="str">
        <f>IFERROR(VLOOKUP($D193,schools,4,FALSE),"")</f>
        <v>New York City Geographic District # 4</v>
      </c>
      <c r="C193" s="5" t="str">
        <f>IFERROR(VLOOKUP($D193,schools,5,FALSE),"")</f>
        <v>Manhattan</v>
      </c>
      <c r="D193" s="6" t="s">
        <v>400</v>
      </c>
      <c r="E193" s="6" t="s">
        <v>401</v>
      </c>
      <c r="F193" s="7" t="s">
        <v>21</v>
      </c>
      <c r="G193" s="8">
        <v>439.0</v>
      </c>
      <c r="H193" s="5" t="str">
        <f>IFERROR(VLOOKUP($D193,schools,6,FALSE),"")</f>
        <v>068</v>
      </c>
      <c r="I193" s="5" t="str">
        <f>IFERROR(VLOOKUP($D193,schools,7,FALSE),"")</f>
        <v>30</v>
      </c>
      <c r="J193" s="5" t="str">
        <f>IFERROR(VLOOKUP($D193,schools,8,FALSE),"")</f>
        <v>008</v>
      </c>
      <c r="K193" s="9">
        <f t="shared" si="1"/>
        <v>483339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 t="str">
        <f>IFERROR(VLOOKUP($D194,schools,3,FALSE),"")</f>
        <v>310400</v>
      </c>
      <c r="B194" s="5" t="str">
        <f>IFERROR(VLOOKUP($D194,schools,4,FALSE),"")</f>
        <v>New York City Geographic District # 4</v>
      </c>
      <c r="C194" s="5" t="str">
        <f>IFERROR(VLOOKUP($D194,schools,5,FALSE),"")</f>
        <v>Manhattan</v>
      </c>
      <c r="D194" s="6" t="s">
        <v>402</v>
      </c>
      <c r="E194" s="6" t="s">
        <v>403</v>
      </c>
      <c r="F194" s="7" t="s">
        <v>21</v>
      </c>
      <c r="G194" s="8">
        <v>582.0</v>
      </c>
      <c r="H194" s="5" t="str">
        <f>IFERROR(VLOOKUP($D194,schools,6,FALSE),"")</f>
        <v>068</v>
      </c>
      <c r="I194" s="5" t="str">
        <f>IFERROR(VLOOKUP($D194,schools,7,FALSE),"")</f>
        <v>29</v>
      </c>
      <c r="J194" s="5" t="str">
        <f>IFERROR(VLOOKUP($D194,schools,8,FALSE),"")</f>
        <v>008</v>
      </c>
      <c r="K194" s="9">
        <f t="shared" si="1"/>
        <v>640782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 t="str">
        <f>IFERROR(VLOOKUP($D195,schools,3,FALSE),"")</f>
        <v>310400</v>
      </c>
      <c r="B195" s="5" t="str">
        <f>IFERROR(VLOOKUP($D195,schools,4,FALSE),"")</f>
        <v>New York City Geographic District # 4</v>
      </c>
      <c r="C195" s="5" t="str">
        <f>IFERROR(VLOOKUP($D195,schools,5,FALSE),"")</f>
        <v>Manhattan</v>
      </c>
      <c r="D195" s="6" t="s">
        <v>404</v>
      </c>
      <c r="E195" s="6" t="s">
        <v>405</v>
      </c>
      <c r="F195" s="7" t="s">
        <v>14</v>
      </c>
      <c r="G195" s="8">
        <v>183.0</v>
      </c>
      <c r="H195" s="5" t="str">
        <f>IFERROR(VLOOKUP($D195,schools,6,FALSE),"")</f>
        <v>068</v>
      </c>
      <c r="I195" s="5" t="str">
        <f>IFERROR(VLOOKUP($D195,schools,7,FALSE),"")</f>
        <v>30</v>
      </c>
      <c r="J195" s="5" t="str">
        <f>IFERROR(VLOOKUP($D195,schools,8,FALSE),"")</f>
        <v>008</v>
      </c>
      <c r="K195" s="9">
        <f t="shared" si="1"/>
        <v>201483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 t="str">
        <f>IFERROR(VLOOKUP($D196,schools,3,FALSE),"")</f>
        <v>310400</v>
      </c>
      <c r="B196" s="5" t="str">
        <f>IFERROR(VLOOKUP($D196,schools,4,FALSE),"")</f>
        <v>New York City Geographic District # 4</v>
      </c>
      <c r="C196" s="5" t="str">
        <f>IFERROR(VLOOKUP($D196,schools,5,FALSE),"")</f>
        <v>Manhattan</v>
      </c>
      <c r="D196" s="6" t="s">
        <v>406</v>
      </c>
      <c r="E196" s="6" t="s">
        <v>407</v>
      </c>
      <c r="F196" s="7" t="s">
        <v>14</v>
      </c>
      <c r="G196" s="8">
        <v>205.0</v>
      </c>
      <c r="H196" s="5" t="str">
        <f>IFERROR(VLOOKUP($D196,schools,6,FALSE),"")</f>
        <v>068</v>
      </c>
      <c r="I196" s="5" t="str">
        <f>IFERROR(VLOOKUP($D196,schools,7,FALSE),"")</f>
        <v>29</v>
      </c>
      <c r="J196" s="5" t="str">
        <f>IFERROR(VLOOKUP($D196,schools,8,FALSE),"")</f>
        <v>008</v>
      </c>
      <c r="K196" s="9">
        <f t="shared" si="1"/>
        <v>225705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 t="str">
        <f>IFERROR(VLOOKUP($D197,schools,3,FALSE),"")</f>
        <v>310400</v>
      </c>
      <c r="B197" s="5" t="str">
        <f>IFERROR(VLOOKUP($D197,schools,4,FALSE),"")</f>
        <v>New York City Geographic District # 4</v>
      </c>
      <c r="C197" s="5" t="str">
        <f>IFERROR(VLOOKUP($D197,schools,5,FALSE),"")</f>
        <v>Manhattan</v>
      </c>
      <c r="D197" s="6" t="s">
        <v>408</v>
      </c>
      <c r="E197" s="6" t="s">
        <v>409</v>
      </c>
      <c r="F197" s="7" t="s">
        <v>21</v>
      </c>
      <c r="G197" s="8">
        <v>754.0</v>
      </c>
      <c r="H197" s="5" t="str">
        <f>IFERROR(VLOOKUP($D197,schools,6,FALSE),"")</f>
        <v>068</v>
      </c>
      <c r="I197" s="5" t="str">
        <f>IFERROR(VLOOKUP($D197,schools,7,FALSE),"")</f>
        <v>30</v>
      </c>
      <c r="J197" s="5" t="str">
        <f>IFERROR(VLOOKUP($D197,schools,8,FALSE),"")</f>
        <v>008</v>
      </c>
      <c r="K197" s="9">
        <f t="shared" si="1"/>
        <v>830154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 t="str">
        <f>IFERROR(VLOOKUP($D198,schools,3,FALSE),"")</f>
        <v>310400</v>
      </c>
      <c r="B198" s="5" t="str">
        <f>IFERROR(VLOOKUP($D198,schools,4,FALSE),"")</f>
        <v>New York City Geographic District # 4</v>
      </c>
      <c r="C198" s="5" t="str">
        <f>IFERROR(VLOOKUP($D198,schools,5,FALSE),"")</f>
        <v>Manhattan</v>
      </c>
      <c r="D198" s="6" t="s">
        <v>410</v>
      </c>
      <c r="E198" s="6" t="s">
        <v>411</v>
      </c>
      <c r="F198" s="7" t="s">
        <v>21</v>
      </c>
      <c r="G198" s="8">
        <v>539.0</v>
      </c>
      <c r="H198" s="5" t="str">
        <f>IFERROR(VLOOKUP($D198,schools,6,FALSE),"")</f>
        <v>068</v>
      </c>
      <c r="I198" s="5" t="str">
        <f>IFERROR(VLOOKUP($D198,schools,7,FALSE),"")</f>
        <v>29</v>
      </c>
      <c r="J198" s="5" t="str">
        <f>IFERROR(VLOOKUP($D198,schools,8,FALSE),"")</f>
        <v>008</v>
      </c>
      <c r="K198" s="9">
        <f t="shared" si="1"/>
        <v>593439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 t="str">
        <f>IFERROR(VLOOKUP($D199,schools,3,FALSE),"")</f>
        <v>310400</v>
      </c>
      <c r="B199" s="5" t="str">
        <f>IFERROR(VLOOKUP($D199,schools,4,FALSE),"")</f>
        <v>New York City Geographic District # 4</v>
      </c>
      <c r="C199" s="5" t="str">
        <f>IFERROR(VLOOKUP($D199,schools,5,FALSE),"")</f>
        <v>Manhattan</v>
      </c>
      <c r="D199" s="6" t="s">
        <v>412</v>
      </c>
      <c r="E199" s="6" t="s">
        <v>413</v>
      </c>
      <c r="F199" s="7" t="s">
        <v>14</v>
      </c>
      <c r="G199" s="8">
        <v>374.0</v>
      </c>
      <c r="H199" s="5" t="str">
        <f>IFERROR(VLOOKUP($D199,schools,6,FALSE),"")</f>
        <v>068</v>
      </c>
      <c r="I199" s="5" t="str">
        <f>IFERROR(VLOOKUP($D199,schools,7,FALSE),"")</f>
        <v>29</v>
      </c>
      <c r="J199" s="5" t="str">
        <f>IFERROR(VLOOKUP($D199,schools,8,FALSE),"")</f>
        <v>008</v>
      </c>
      <c r="K199" s="9">
        <f t="shared" si="1"/>
        <v>411774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 t="str">
        <f>IFERROR(VLOOKUP($D200,schools,3,FALSE),"")</f>
        <v>310400</v>
      </c>
      <c r="B200" s="5" t="str">
        <f>IFERROR(VLOOKUP($D200,schools,4,FALSE),"")</f>
        <v>New York City Geographic District # 4</v>
      </c>
      <c r="C200" s="5" t="str">
        <f>IFERROR(VLOOKUP($D200,schools,5,FALSE),"")</f>
        <v>Manhattan</v>
      </c>
      <c r="D200" s="6" t="s">
        <v>414</v>
      </c>
      <c r="E200" s="6" t="s">
        <v>415</v>
      </c>
      <c r="F200" s="7" t="s">
        <v>21</v>
      </c>
      <c r="G200" s="8">
        <v>342.0</v>
      </c>
      <c r="H200" s="5" t="str">
        <f>IFERROR(VLOOKUP($D200,schools,6,FALSE),"")</f>
        <v>068</v>
      </c>
      <c r="I200" s="5" t="str">
        <f>IFERROR(VLOOKUP($D200,schools,7,FALSE),"")</f>
        <v>30</v>
      </c>
      <c r="J200" s="5" t="str">
        <f>IFERROR(VLOOKUP($D200,schools,8,FALSE),"")</f>
        <v>008</v>
      </c>
      <c r="K200" s="9">
        <f t="shared" si="1"/>
        <v>376542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 t="str">
        <f>IFERROR(VLOOKUP($D201,schools,3,FALSE),"")</f>
        <v>310400</v>
      </c>
      <c r="B201" s="5" t="str">
        <f>IFERROR(VLOOKUP($D201,schools,4,FALSE),"")</f>
        <v>New York City Geographic District # 4</v>
      </c>
      <c r="C201" s="5" t="str">
        <f>IFERROR(VLOOKUP($D201,schools,5,FALSE),"")</f>
        <v>Manhattan</v>
      </c>
      <c r="D201" s="6" t="s">
        <v>416</v>
      </c>
      <c r="E201" s="6" t="s">
        <v>417</v>
      </c>
      <c r="F201" s="7" t="s">
        <v>14</v>
      </c>
      <c r="G201" s="8">
        <v>304.0</v>
      </c>
      <c r="H201" s="5" t="str">
        <f>IFERROR(VLOOKUP($D201,schools,6,FALSE),"")</f>
        <v>068</v>
      </c>
      <c r="I201" s="5" t="str">
        <f>IFERROR(VLOOKUP($D201,schools,7,FALSE),"")</f>
        <v>30</v>
      </c>
      <c r="J201" s="5" t="str">
        <f>IFERROR(VLOOKUP($D201,schools,8,FALSE),"")</f>
        <v>008</v>
      </c>
      <c r="K201" s="9">
        <f t="shared" si="1"/>
        <v>334704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 t="str">
        <f>IFERROR(VLOOKUP($D202,schools,3,FALSE),"")</f>
        <v>310400</v>
      </c>
      <c r="B202" s="5" t="str">
        <f>IFERROR(VLOOKUP($D202,schools,4,FALSE),"")</f>
        <v>New York City Geographic District # 4</v>
      </c>
      <c r="C202" s="5" t="str">
        <f>IFERROR(VLOOKUP($D202,schools,5,FALSE),"")</f>
        <v>Manhattan</v>
      </c>
      <c r="D202" s="6" t="s">
        <v>418</v>
      </c>
      <c r="E202" s="6" t="s">
        <v>419</v>
      </c>
      <c r="F202" s="7" t="s">
        <v>21</v>
      </c>
      <c r="G202" s="8">
        <v>379.0</v>
      </c>
      <c r="H202" s="5" t="str">
        <f>IFERROR(VLOOKUP($D202,schools,6,FALSE),"")</f>
        <v>068</v>
      </c>
      <c r="I202" s="5" t="str">
        <f>IFERROR(VLOOKUP($D202,schools,7,FALSE),"")</f>
        <v>30</v>
      </c>
      <c r="J202" s="5" t="str">
        <f>IFERROR(VLOOKUP($D202,schools,8,FALSE),"")</f>
        <v>008</v>
      </c>
      <c r="K202" s="9">
        <f t="shared" si="1"/>
        <v>417279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 t="str">
        <f>IFERROR(VLOOKUP($D203,schools,3,FALSE),"")</f>
        <v>310400</v>
      </c>
      <c r="B203" s="5" t="str">
        <f>IFERROR(VLOOKUP($D203,schools,4,FALSE),"")</f>
        <v>New York City Geographic District # 4</v>
      </c>
      <c r="C203" s="5" t="str">
        <f>IFERROR(VLOOKUP($D203,schools,5,FALSE),"")</f>
        <v>Manhattan</v>
      </c>
      <c r="D203" s="6" t="s">
        <v>420</v>
      </c>
      <c r="E203" s="6" t="s">
        <v>421</v>
      </c>
      <c r="F203" s="7" t="s">
        <v>14</v>
      </c>
      <c r="G203" s="8">
        <v>275.0</v>
      </c>
      <c r="H203" s="5" t="str">
        <f>IFERROR(VLOOKUP($D203,schools,6,FALSE),"")</f>
        <v>068</v>
      </c>
      <c r="I203" s="5" t="str">
        <f>IFERROR(VLOOKUP($D203,schools,7,FALSE),"")</f>
        <v>29</v>
      </c>
      <c r="J203" s="5" t="str">
        <f>IFERROR(VLOOKUP($D203,schools,8,FALSE),"")</f>
        <v>008</v>
      </c>
      <c r="K203" s="9">
        <f t="shared" si="1"/>
        <v>302775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 t="str">
        <f>IFERROR(VLOOKUP($D204,schools,3,FALSE),"")</f>
        <v/>
      </c>
      <c r="B204" s="5" t="str">
        <f>IFERROR(VLOOKUP($D204,schools,4,FALSE),"")</f>
        <v/>
      </c>
      <c r="C204" s="5" t="str">
        <f>IFERROR(VLOOKUP($D204,schools,5,FALSE),"")</f>
        <v/>
      </c>
      <c r="D204" s="6" t="s">
        <v>422</v>
      </c>
      <c r="E204" s="6" t="s">
        <v>423</v>
      </c>
      <c r="F204" s="7" t="s">
        <v>14</v>
      </c>
      <c r="G204" s="8">
        <v>296.0</v>
      </c>
      <c r="H204" s="5" t="str">
        <f>IFERROR(VLOOKUP($D204,schools,6,FALSE),"")</f>
        <v/>
      </c>
      <c r="I204" s="5" t="str">
        <f>IFERROR(VLOOKUP($D204,schools,7,FALSE),"")</f>
        <v/>
      </c>
      <c r="J204" s="5" t="str">
        <f>IFERROR(VLOOKUP($D204,schools,8,FALSE),"")</f>
        <v/>
      </c>
      <c r="K204" s="9">
        <f t="shared" si="1"/>
        <v>325896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 t="str">
        <f>IFERROR(VLOOKUP($D205,schools,3,FALSE),"")</f>
        <v>310400</v>
      </c>
      <c r="B205" s="5" t="str">
        <f>IFERROR(VLOOKUP($D205,schools,4,FALSE),"")</f>
        <v>New York City Geographic District # 4</v>
      </c>
      <c r="C205" s="5" t="str">
        <f>IFERROR(VLOOKUP($D205,schools,5,FALSE),"")</f>
        <v>Manhattan</v>
      </c>
      <c r="D205" s="6" t="s">
        <v>424</v>
      </c>
      <c r="E205" s="6" t="s">
        <v>425</v>
      </c>
      <c r="F205" s="7" t="s">
        <v>14</v>
      </c>
      <c r="G205" s="8">
        <v>219.0</v>
      </c>
      <c r="H205" s="5" t="str">
        <f>IFERROR(VLOOKUP($D205,schools,6,FALSE),"")</f>
        <v>068</v>
      </c>
      <c r="I205" s="5" t="str">
        <f>IFERROR(VLOOKUP($D205,schools,7,FALSE),"")</f>
        <v>29</v>
      </c>
      <c r="J205" s="5" t="str">
        <f>IFERROR(VLOOKUP($D205,schools,8,FALSE),"")</f>
        <v>008</v>
      </c>
      <c r="K205" s="9">
        <f t="shared" si="1"/>
        <v>241119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 t="str">
        <f>IFERROR(VLOOKUP($D206,schools,3,FALSE),"")</f>
        <v>310400</v>
      </c>
      <c r="B206" s="5" t="str">
        <f>IFERROR(VLOOKUP($D206,schools,4,FALSE),"")</f>
        <v>New York City Geographic District # 4</v>
      </c>
      <c r="C206" s="5" t="str">
        <f>IFERROR(VLOOKUP($D206,schools,5,FALSE),"")</f>
        <v>Manhattan</v>
      </c>
      <c r="D206" s="6" t="s">
        <v>426</v>
      </c>
      <c r="E206" s="6" t="s">
        <v>427</v>
      </c>
      <c r="F206" s="7" t="s">
        <v>21</v>
      </c>
      <c r="G206" s="8">
        <v>700.0</v>
      </c>
      <c r="H206" s="5" t="str">
        <f>IFERROR(VLOOKUP($D206,schools,6,FALSE),"")</f>
        <v>068</v>
      </c>
      <c r="I206" s="5" t="str">
        <f>IFERROR(VLOOKUP($D206,schools,7,FALSE),"")</f>
        <v>30</v>
      </c>
      <c r="J206" s="5" t="str">
        <f>IFERROR(VLOOKUP($D206,schools,8,FALSE),"")</f>
        <v>008</v>
      </c>
      <c r="K206" s="9">
        <f t="shared" si="1"/>
        <v>770700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 t="str">
        <f>IFERROR(VLOOKUP($D207,schools,3,FALSE),"")</f>
        <v>310400</v>
      </c>
      <c r="B207" s="5" t="str">
        <f>IFERROR(VLOOKUP($D207,schools,4,FALSE),"")</f>
        <v>New York City Geographic District # 4</v>
      </c>
      <c r="C207" s="5" t="str">
        <f>IFERROR(VLOOKUP($D207,schools,5,FALSE),"")</f>
        <v>Manhattan</v>
      </c>
      <c r="D207" s="6" t="s">
        <v>428</v>
      </c>
      <c r="E207" s="6" t="s">
        <v>429</v>
      </c>
      <c r="F207" s="7" t="s">
        <v>14</v>
      </c>
      <c r="G207" s="8">
        <v>309.0</v>
      </c>
      <c r="H207" s="5" t="str">
        <f>IFERROR(VLOOKUP($D207,schools,6,FALSE),"")</f>
        <v>068</v>
      </c>
      <c r="I207" s="5" t="str">
        <f>IFERROR(VLOOKUP($D207,schools,7,FALSE),"")</f>
        <v>29</v>
      </c>
      <c r="J207" s="5" t="str">
        <f>IFERROR(VLOOKUP($D207,schools,8,FALSE),"")</f>
        <v>008</v>
      </c>
      <c r="K207" s="9">
        <f t="shared" si="1"/>
        <v>340209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 t="str">
        <f>IFERROR(VLOOKUP($D208,schools,3,FALSE),"")</f>
        <v>310400</v>
      </c>
      <c r="B208" s="5" t="str">
        <f>IFERROR(VLOOKUP($D208,schools,4,FALSE),"")</f>
        <v>New York City Geographic District # 4</v>
      </c>
      <c r="C208" s="5" t="str">
        <f>IFERROR(VLOOKUP($D208,schools,5,FALSE),"")</f>
        <v>Manhattan</v>
      </c>
      <c r="D208" s="6" t="s">
        <v>430</v>
      </c>
      <c r="E208" s="6" t="s">
        <v>431</v>
      </c>
      <c r="F208" s="7" t="s">
        <v>21</v>
      </c>
      <c r="G208" s="8">
        <v>478.0</v>
      </c>
      <c r="H208" s="5" t="str">
        <f>IFERROR(VLOOKUP($D208,schools,6,FALSE),"")</f>
        <v>068</v>
      </c>
      <c r="I208" s="5" t="str">
        <f>IFERROR(VLOOKUP($D208,schools,7,FALSE),"")</f>
        <v>30</v>
      </c>
      <c r="J208" s="5" t="str">
        <f>IFERROR(VLOOKUP($D208,schools,8,FALSE),"")</f>
        <v>008</v>
      </c>
      <c r="K208" s="9">
        <f t="shared" si="1"/>
        <v>526278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 t="str">
        <f>IFERROR(VLOOKUP($D209,schools,3,FALSE),"")</f>
        <v>310400</v>
      </c>
      <c r="B209" s="5" t="str">
        <f>IFERROR(VLOOKUP($D209,schools,4,FALSE),"")</f>
        <v>New York City Geographic District # 4</v>
      </c>
      <c r="C209" s="5" t="str">
        <f>IFERROR(VLOOKUP($D209,schools,5,FALSE),"")</f>
        <v>Manhattan</v>
      </c>
      <c r="D209" s="6" t="s">
        <v>432</v>
      </c>
      <c r="E209" s="6" t="s">
        <v>433</v>
      </c>
      <c r="F209" s="7" t="s">
        <v>42</v>
      </c>
      <c r="G209" s="8">
        <v>176.0</v>
      </c>
      <c r="H209" s="5" t="str">
        <f>IFERROR(VLOOKUP($D209,schools,6,FALSE),"")</f>
        <v>068</v>
      </c>
      <c r="I209" s="5" t="str">
        <f>IFERROR(VLOOKUP($D209,schools,7,FALSE),"")</f>
        <v>29</v>
      </c>
      <c r="J209" s="5" t="str">
        <f>IFERROR(VLOOKUP($D209,schools,8,FALSE),"")</f>
        <v>008</v>
      </c>
      <c r="K209" s="9">
        <f t="shared" si="1"/>
        <v>193776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 t="str">
        <f>IFERROR(VLOOKUP($D210,schools,3,FALSE),"")</f>
        <v>310400</v>
      </c>
      <c r="B210" s="5" t="str">
        <f>IFERROR(VLOOKUP($D210,schools,4,FALSE),"")</f>
        <v>New York City Geographic District # 4</v>
      </c>
      <c r="C210" s="5" t="str">
        <f>IFERROR(VLOOKUP($D210,schools,5,FALSE),"")</f>
        <v>Manhattan</v>
      </c>
      <c r="D210" s="6" t="s">
        <v>434</v>
      </c>
      <c r="E210" s="6" t="s">
        <v>435</v>
      </c>
      <c r="F210" s="7" t="s">
        <v>60</v>
      </c>
      <c r="G210" s="8">
        <v>548.0</v>
      </c>
      <c r="H210" s="5" t="str">
        <f>IFERROR(VLOOKUP($D210,schools,6,FALSE),"")</f>
        <v>068</v>
      </c>
      <c r="I210" s="5" t="str">
        <f>IFERROR(VLOOKUP($D210,schools,7,FALSE),"")</f>
        <v>29</v>
      </c>
      <c r="J210" s="5" t="str">
        <f>IFERROR(VLOOKUP($D210,schools,8,FALSE),"")</f>
        <v>008</v>
      </c>
      <c r="K210" s="9">
        <f t="shared" si="1"/>
        <v>603348</v>
      </c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 t="str">
        <f>IFERROR(VLOOKUP($D211,schools,3,FALSE),"")</f>
        <v>310400</v>
      </c>
      <c r="B211" s="5" t="str">
        <f>IFERROR(VLOOKUP($D211,schools,4,FALSE),"")</f>
        <v>New York City Geographic District # 4</v>
      </c>
      <c r="C211" s="5" t="str">
        <f>IFERROR(VLOOKUP($D211,schools,5,FALSE),"")</f>
        <v>Manhattan</v>
      </c>
      <c r="D211" s="6" t="s">
        <v>436</v>
      </c>
      <c r="E211" s="6" t="s">
        <v>437</v>
      </c>
      <c r="F211" s="7" t="s">
        <v>14</v>
      </c>
      <c r="G211" s="8">
        <v>275.0</v>
      </c>
      <c r="H211" s="5" t="str">
        <f>IFERROR(VLOOKUP($D211,schools,6,FALSE),"")</f>
        <v>068</v>
      </c>
      <c r="I211" s="5" t="str">
        <f>IFERROR(VLOOKUP($D211,schools,7,FALSE),"")</f>
        <v>29</v>
      </c>
      <c r="J211" s="5" t="str">
        <f>IFERROR(VLOOKUP($D211,schools,8,FALSE),"")</f>
        <v>008</v>
      </c>
      <c r="K211" s="9">
        <f t="shared" si="1"/>
        <v>302775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 t="str">
        <f>IFERROR(VLOOKUP($D212,schools,3,FALSE),"")</f>
        <v>310400</v>
      </c>
      <c r="B212" s="5" t="str">
        <f>IFERROR(VLOOKUP($D212,schools,4,FALSE),"")</f>
        <v>New York City Geographic District # 4</v>
      </c>
      <c r="C212" s="5" t="str">
        <f>IFERROR(VLOOKUP($D212,schools,5,FALSE),"")</f>
        <v>Manhattan</v>
      </c>
      <c r="D212" s="6" t="s">
        <v>438</v>
      </c>
      <c r="E212" s="6" t="s">
        <v>439</v>
      </c>
      <c r="F212" s="7" t="s">
        <v>42</v>
      </c>
      <c r="G212" s="8">
        <v>157.0</v>
      </c>
      <c r="H212" s="5" t="str">
        <f>IFERROR(VLOOKUP($D212,schools,6,FALSE),"")</f>
        <v>068</v>
      </c>
      <c r="I212" s="5" t="str">
        <f>IFERROR(VLOOKUP($D212,schools,7,FALSE),"")</f>
        <v>29</v>
      </c>
      <c r="J212" s="5" t="str">
        <f>IFERROR(VLOOKUP($D212,schools,8,FALSE),"")</f>
        <v>008</v>
      </c>
      <c r="K212" s="9">
        <f t="shared" si="1"/>
        <v>172857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 t="str">
        <f>IFERROR(VLOOKUP($D213,schools,3,FALSE),"")</f>
        <v/>
      </c>
      <c r="B213" s="5" t="str">
        <f>IFERROR(VLOOKUP($D213,schools,4,FALSE),"")</f>
        <v/>
      </c>
      <c r="C213" s="5" t="str">
        <f>IFERROR(VLOOKUP($D213,schools,5,FALSE),"")</f>
        <v/>
      </c>
      <c r="D213" s="6" t="s">
        <v>440</v>
      </c>
      <c r="E213" s="6" t="s">
        <v>441</v>
      </c>
      <c r="F213" s="7" t="s">
        <v>14</v>
      </c>
      <c r="G213" s="8">
        <v>160.0</v>
      </c>
      <c r="H213" s="5" t="str">
        <f>IFERROR(VLOOKUP($D213,schools,6,FALSE),"")</f>
        <v/>
      </c>
      <c r="I213" s="5" t="str">
        <f>IFERROR(VLOOKUP($D213,schools,7,FALSE),"")</f>
        <v/>
      </c>
      <c r="J213" s="5" t="str">
        <f>IFERROR(VLOOKUP($D213,schools,8,FALSE),"")</f>
        <v/>
      </c>
      <c r="K213" s="9">
        <f t="shared" si="1"/>
        <v>176160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 t="str">
        <f>IFERROR(VLOOKUP($D214,schools,3,FALSE),"")</f>
        <v/>
      </c>
      <c r="B214" s="5" t="str">
        <f>IFERROR(VLOOKUP($D214,schools,4,FALSE),"")</f>
        <v/>
      </c>
      <c r="C214" s="5" t="str">
        <f>IFERROR(VLOOKUP($D214,schools,5,FALSE),"")</f>
        <v/>
      </c>
      <c r="D214" s="6" t="s">
        <v>442</v>
      </c>
      <c r="E214" s="6" t="s">
        <v>443</v>
      </c>
      <c r="F214" s="7" t="s">
        <v>42</v>
      </c>
      <c r="G214" s="8">
        <v>218.0</v>
      </c>
      <c r="H214" s="5" t="str">
        <f>IFERROR(VLOOKUP($D214,schools,6,FALSE),"")</f>
        <v/>
      </c>
      <c r="I214" s="5" t="str">
        <f>IFERROR(VLOOKUP($D214,schools,7,FALSE),"")</f>
        <v/>
      </c>
      <c r="J214" s="5" t="str">
        <f>IFERROR(VLOOKUP($D214,schools,8,FALSE),"")</f>
        <v/>
      </c>
      <c r="K214" s="9">
        <f t="shared" si="1"/>
        <v>240018</v>
      </c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 t="str">
        <f>IFERROR(VLOOKUP($D215,schools,3,FALSE),"")</f>
        <v>310400</v>
      </c>
      <c r="B215" s="5" t="str">
        <f>IFERROR(VLOOKUP($D215,schools,4,FALSE),"")</f>
        <v>New York City Geographic District # 4</v>
      </c>
      <c r="C215" s="5" t="str">
        <f>IFERROR(VLOOKUP($D215,schools,5,FALSE),"")</f>
        <v>Manhattan</v>
      </c>
      <c r="D215" s="6" t="s">
        <v>444</v>
      </c>
      <c r="E215" s="6" t="s">
        <v>445</v>
      </c>
      <c r="F215" s="7" t="s">
        <v>21</v>
      </c>
      <c r="G215" s="8">
        <v>454.0</v>
      </c>
      <c r="H215" s="5" t="str">
        <f>IFERROR(VLOOKUP($D215,schools,6,FALSE),"")</f>
        <v>068</v>
      </c>
      <c r="I215" s="5" t="str">
        <f>IFERROR(VLOOKUP($D215,schools,7,FALSE),"")</f>
        <v>30</v>
      </c>
      <c r="J215" s="5" t="str">
        <f>IFERROR(VLOOKUP($D215,schools,8,FALSE),"")</f>
        <v>008</v>
      </c>
      <c r="K215" s="9">
        <f t="shared" si="1"/>
        <v>499854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 t="str">
        <f>IFERROR(VLOOKUP($D216,schools,3,FALSE),"")</f>
        <v>310400</v>
      </c>
      <c r="B216" s="5" t="str">
        <f>IFERROR(VLOOKUP($D216,schools,4,FALSE),"")</f>
        <v>New York City Geographic District # 4</v>
      </c>
      <c r="C216" s="5" t="str">
        <f>IFERROR(VLOOKUP($D216,schools,5,FALSE),"")</f>
        <v>Manhattan</v>
      </c>
      <c r="D216" s="6" t="s">
        <v>446</v>
      </c>
      <c r="E216" s="6" t="s">
        <v>447</v>
      </c>
      <c r="F216" s="7" t="s">
        <v>55</v>
      </c>
      <c r="G216" s="8">
        <v>1653.0</v>
      </c>
      <c r="H216" s="5" t="str">
        <f>IFERROR(VLOOKUP($D216,schools,6,FALSE),"")</f>
        <v>068</v>
      </c>
      <c r="I216" s="5" t="str">
        <f>IFERROR(VLOOKUP($D216,schools,7,FALSE),"")</f>
        <v>29</v>
      </c>
      <c r="J216" s="5" t="str">
        <f>IFERROR(VLOOKUP($D216,schools,8,FALSE),"")</f>
        <v>008</v>
      </c>
      <c r="K216" s="9">
        <f t="shared" si="1"/>
        <v>1819953</v>
      </c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 t="str">
        <f>IFERROR(VLOOKUP($D217,schools,3,FALSE),"")</f>
        <v>310400</v>
      </c>
      <c r="B217" s="5" t="str">
        <f>IFERROR(VLOOKUP($D217,schools,4,FALSE),"")</f>
        <v>New York City Geographic District # 4</v>
      </c>
      <c r="C217" s="5" t="str">
        <f>IFERROR(VLOOKUP($D217,schools,5,FALSE),"")</f>
        <v>Manhattan</v>
      </c>
      <c r="D217" s="6" t="s">
        <v>448</v>
      </c>
      <c r="E217" s="6" t="s">
        <v>449</v>
      </c>
      <c r="F217" s="7" t="s">
        <v>55</v>
      </c>
      <c r="G217" s="8">
        <v>401.0</v>
      </c>
      <c r="H217" s="5" t="str">
        <f>IFERROR(VLOOKUP($D217,schools,6,FALSE),"")</f>
        <v>068</v>
      </c>
      <c r="I217" s="5" t="str">
        <f>IFERROR(VLOOKUP($D217,schools,7,FALSE),"")</f>
        <v>29</v>
      </c>
      <c r="J217" s="5" t="str">
        <f>IFERROR(VLOOKUP($D217,schools,8,FALSE),"")</f>
        <v>008</v>
      </c>
      <c r="K217" s="9">
        <f t="shared" si="1"/>
        <v>441501</v>
      </c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 t="str">
        <f>IFERROR(VLOOKUP($D218,schools,3,FALSE),"")</f>
        <v>310400</v>
      </c>
      <c r="B218" s="5" t="str">
        <f>IFERROR(VLOOKUP($D218,schools,4,FALSE),"")</f>
        <v>New York City Geographic District # 4</v>
      </c>
      <c r="C218" s="5" t="str">
        <f>IFERROR(VLOOKUP($D218,schools,5,FALSE),"")</f>
        <v>Manhattan</v>
      </c>
      <c r="D218" s="6" t="s">
        <v>450</v>
      </c>
      <c r="E218" s="6" t="s">
        <v>451</v>
      </c>
      <c r="F218" s="7" t="s">
        <v>55</v>
      </c>
      <c r="G218" s="8">
        <v>500.0</v>
      </c>
      <c r="H218" s="5" t="str">
        <f>IFERROR(VLOOKUP($D218,schools,6,FALSE),"")</f>
        <v>068</v>
      </c>
      <c r="I218" s="5" t="str">
        <f>IFERROR(VLOOKUP($D218,schools,7,FALSE),"")</f>
        <v>30</v>
      </c>
      <c r="J218" s="5" t="str">
        <f>IFERROR(VLOOKUP($D218,schools,8,FALSE),"")</f>
        <v>008</v>
      </c>
      <c r="K218" s="9">
        <f t="shared" si="1"/>
        <v>550500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 t="str">
        <f>IFERROR(VLOOKUP($D219,schools,3,FALSE),"")</f>
        <v>310400</v>
      </c>
      <c r="B219" s="5" t="str">
        <f>IFERROR(VLOOKUP($D219,schools,4,FALSE),"")</f>
        <v>New York City Geographic District # 4</v>
      </c>
      <c r="C219" s="5" t="str">
        <f>IFERROR(VLOOKUP($D219,schools,5,FALSE),"")</f>
        <v>Queens</v>
      </c>
      <c r="D219" s="6" t="s">
        <v>452</v>
      </c>
      <c r="E219" s="6" t="s">
        <v>453</v>
      </c>
      <c r="F219" s="7" t="s">
        <v>60</v>
      </c>
      <c r="G219" s="8">
        <v>473.0</v>
      </c>
      <c r="H219" s="5" t="str">
        <f>IFERROR(VLOOKUP($D219,schools,6,FALSE),"")</f>
        <v>036</v>
      </c>
      <c r="I219" s="5" t="str">
        <f>IFERROR(VLOOKUP($D219,schools,7,FALSE),"")</f>
        <v>12</v>
      </c>
      <c r="J219" s="5" t="str">
        <f>IFERROR(VLOOKUP($D219,schools,8,FALSE),"")</f>
        <v>022</v>
      </c>
      <c r="K219" s="9">
        <f t="shared" si="1"/>
        <v>520773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 t="str">
        <f>IFERROR(VLOOKUP($D220,schools,3,FALSE),"")</f>
        <v>310400</v>
      </c>
      <c r="B220" s="5" t="str">
        <f>IFERROR(VLOOKUP($D220,schools,4,FALSE),"")</f>
        <v>New York City Geographic District # 4</v>
      </c>
      <c r="C220" s="5" t="str">
        <f>IFERROR(VLOOKUP($D220,schools,5,FALSE),"")</f>
        <v>Manhattan</v>
      </c>
      <c r="D220" s="6" t="s">
        <v>454</v>
      </c>
      <c r="E220" s="6" t="s">
        <v>455</v>
      </c>
      <c r="F220" s="7" t="s">
        <v>55</v>
      </c>
      <c r="G220" s="8">
        <v>281.0</v>
      </c>
      <c r="H220" s="5" t="str">
        <f>IFERROR(VLOOKUP($D220,schools,6,FALSE),"")</f>
        <v>068</v>
      </c>
      <c r="I220" s="5" t="str">
        <f>IFERROR(VLOOKUP($D220,schools,7,FALSE),"")</f>
        <v>30</v>
      </c>
      <c r="J220" s="5" t="str">
        <f>IFERROR(VLOOKUP($D220,schools,8,FALSE),"")</f>
        <v>008</v>
      </c>
      <c r="K220" s="9">
        <f t="shared" si="1"/>
        <v>309381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 t="str">
        <f>IFERROR(VLOOKUP($D221,schools,3,FALSE),"")</f>
        <v>310500</v>
      </c>
      <c r="B221" s="5" t="str">
        <f>IFERROR(VLOOKUP($D221,schools,4,FALSE),"")</f>
        <v>New York City Geographic District # 5</v>
      </c>
      <c r="C221" s="5" t="str">
        <f>IFERROR(VLOOKUP($D221,schools,5,FALSE),"")</f>
        <v>Manhattan</v>
      </c>
      <c r="D221" s="6" t="s">
        <v>456</v>
      </c>
      <c r="E221" s="6" t="s">
        <v>457</v>
      </c>
      <c r="F221" s="7" t="s">
        <v>14</v>
      </c>
      <c r="G221" s="8">
        <v>228.0</v>
      </c>
      <c r="H221" s="5" t="str">
        <f>IFERROR(VLOOKUP($D221,schools,6,FALSE),"")</f>
        <v>068</v>
      </c>
      <c r="I221" s="5" t="str">
        <f>IFERROR(VLOOKUP($D221,schools,7,FALSE),"")</f>
        <v>30</v>
      </c>
      <c r="J221" s="5" t="str">
        <f>IFERROR(VLOOKUP($D221,schools,8,FALSE),"")</f>
        <v>008</v>
      </c>
      <c r="K221" s="9">
        <f t="shared" si="1"/>
        <v>251028</v>
      </c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 t="str">
        <f>IFERROR(VLOOKUP($D222,schools,3,FALSE),"")</f>
        <v/>
      </c>
      <c r="B222" s="5" t="str">
        <f>IFERROR(VLOOKUP($D222,schools,4,FALSE),"")</f>
        <v/>
      </c>
      <c r="C222" s="5" t="str">
        <f>IFERROR(VLOOKUP($D222,schools,5,FALSE),"")</f>
        <v/>
      </c>
      <c r="D222" s="6" t="s">
        <v>458</v>
      </c>
      <c r="E222" s="6" t="s">
        <v>459</v>
      </c>
      <c r="F222" s="7" t="s">
        <v>14</v>
      </c>
      <c r="G222" s="8">
        <v>336.0</v>
      </c>
      <c r="H222" s="5" t="str">
        <f>IFERROR(VLOOKUP($D222,schools,6,FALSE),"")</f>
        <v/>
      </c>
      <c r="I222" s="5" t="str">
        <f>IFERROR(VLOOKUP($D222,schools,7,FALSE),"")</f>
        <v/>
      </c>
      <c r="J222" s="5" t="str">
        <f>IFERROR(VLOOKUP($D222,schools,8,FALSE),"")</f>
        <v/>
      </c>
      <c r="K222" s="9">
        <f t="shared" si="1"/>
        <v>369936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 t="str">
        <f>IFERROR(VLOOKUP($D223,schools,3,FALSE),"")</f>
        <v>310500</v>
      </c>
      <c r="B223" s="5" t="str">
        <f>IFERROR(VLOOKUP($D223,schools,4,FALSE),"")</f>
        <v>New York City Geographic District # 5</v>
      </c>
      <c r="C223" s="5" t="str">
        <f>IFERROR(VLOOKUP($D223,schools,5,FALSE),"")</f>
        <v>Manhattan</v>
      </c>
      <c r="D223" s="6" t="s">
        <v>460</v>
      </c>
      <c r="E223" s="6" t="s">
        <v>461</v>
      </c>
      <c r="F223" s="7" t="s">
        <v>21</v>
      </c>
      <c r="G223" s="8">
        <v>568.0</v>
      </c>
      <c r="H223" s="5" t="str">
        <f>IFERROR(VLOOKUP($D223,schools,6,FALSE),"")</f>
        <v>071</v>
      </c>
      <c r="I223" s="5" t="str">
        <f>IFERROR(VLOOKUP($D223,schools,7,FALSE),"")</f>
        <v>30</v>
      </c>
      <c r="J223" s="5" t="str">
        <f>IFERROR(VLOOKUP($D223,schools,8,FALSE),"")</f>
        <v>009</v>
      </c>
      <c r="K223" s="9">
        <f t="shared" si="1"/>
        <v>625368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 t="str">
        <f>IFERROR(VLOOKUP($D224,schools,3,FALSE),"")</f>
        <v>310500</v>
      </c>
      <c r="B224" s="5" t="str">
        <f>IFERROR(VLOOKUP($D224,schools,4,FALSE),"")</f>
        <v>New York City Geographic District # 5</v>
      </c>
      <c r="C224" s="5" t="str">
        <f>IFERROR(VLOOKUP($D224,schools,5,FALSE),"")</f>
        <v>Manhattan</v>
      </c>
      <c r="D224" s="6" t="s">
        <v>462</v>
      </c>
      <c r="E224" s="6" t="s">
        <v>463</v>
      </c>
      <c r="F224" s="7" t="s">
        <v>14</v>
      </c>
      <c r="G224" s="8">
        <v>223.0</v>
      </c>
      <c r="H224" s="5" t="str">
        <f>IFERROR(VLOOKUP($D224,schools,6,FALSE),"")</f>
        <v>070</v>
      </c>
      <c r="I224" s="5" t="str">
        <f>IFERROR(VLOOKUP($D224,schools,7,FALSE),"")</f>
        <v>30</v>
      </c>
      <c r="J224" s="5" t="str">
        <f>IFERROR(VLOOKUP($D224,schools,8,FALSE),"")</f>
        <v>009</v>
      </c>
      <c r="K224" s="9">
        <f t="shared" si="1"/>
        <v>245523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 t="str">
        <f>IFERROR(VLOOKUP($D225,schools,3,FALSE),"")</f>
        <v>310500</v>
      </c>
      <c r="B225" s="5" t="str">
        <f>IFERROR(VLOOKUP($D225,schools,4,FALSE),"")</f>
        <v>New York City Geographic District # 5</v>
      </c>
      <c r="C225" s="5" t="str">
        <f>IFERROR(VLOOKUP($D225,schools,5,FALSE),"")</f>
        <v>Manhattan</v>
      </c>
      <c r="D225" s="6" t="s">
        <v>464</v>
      </c>
      <c r="E225" s="6" t="s">
        <v>465</v>
      </c>
      <c r="F225" s="7" t="s">
        <v>21</v>
      </c>
      <c r="G225" s="8">
        <v>416.0</v>
      </c>
      <c r="H225" s="5" t="str">
        <f>IFERROR(VLOOKUP($D225,schools,6,FALSE),"")</f>
        <v>070</v>
      </c>
      <c r="I225" s="5" t="str">
        <f>IFERROR(VLOOKUP($D225,schools,7,FALSE),"")</f>
        <v>30</v>
      </c>
      <c r="J225" s="5" t="str">
        <f>IFERROR(VLOOKUP($D225,schools,8,FALSE),"")</f>
        <v>009</v>
      </c>
      <c r="K225" s="9">
        <f t="shared" si="1"/>
        <v>458016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 t="str">
        <f>IFERROR(VLOOKUP($D226,schools,3,FALSE),"")</f>
        <v/>
      </c>
      <c r="B226" s="5" t="str">
        <f>IFERROR(VLOOKUP($D226,schools,4,FALSE),"")</f>
        <v/>
      </c>
      <c r="C226" s="5" t="str">
        <f>IFERROR(VLOOKUP($D226,schools,5,FALSE),"")</f>
        <v/>
      </c>
      <c r="D226" s="6" t="s">
        <v>466</v>
      </c>
      <c r="E226" s="6" t="s">
        <v>467</v>
      </c>
      <c r="F226" s="7" t="s">
        <v>14</v>
      </c>
      <c r="G226" s="8">
        <v>287.0</v>
      </c>
      <c r="H226" s="5" t="str">
        <f>IFERROR(VLOOKUP($D226,schools,6,FALSE),"")</f>
        <v/>
      </c>
      <c r="I226" s="5" t="str">
        <f>IFERROR(VLOOKUP($D226,schools,7,FALSE),"")</f>
        <v/>
      </c>
      <c r="J226" s="5" t="str">
        <f>IFERROR(VLOOKUP($D226,schools,8,FALSE),"")</f>
        <v/>
      </c>
      <c r="K226" s="9">
        <f t="shared" si="1"/>
        <v>315987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 t="str">
        <f>IFERROR(VLOOKUP($D227,schools,3,FALSE),"")</f>
        <v>310500</v>
      </c>
      <c r="B227" s="5" t="str">
        <f>IFERROR(VLOOKUP($D227,schools,4,FALSE),"")</f>
        <v>New York City Geographic District # 5</v>
      </c>
      <c r="C227" s="5" t="str">
        <f>IFERROR(VLOOKUP($D227,schools,5,FALSE),"")</f>
        <v>Manhattan</v>
      </c>
      <c r="D227" s="6" t="s">
        <v>468</v>
      </c>
      <c r="E227" s="6" t="s">
        <v>469</v>
      </c>
      <c r="F227" s="7" t="s">
        <v>21</v>
      </c>
      <c r="G227" s="8">
        <v>386.0</v>
      </c>
      <c r="H227" s="5" t="str">
        <f>IFERROR(VLOOKUP($D227,schools,6,FALSE),"")</f>
        <v>070</v>
      </c>
      <c r="I227" s="5" t="str">
        <f>IFERROR(VLOOKUP($D227,schools,7,FALSE),"")</f>
        <v>30</v>
      </c>
      <c r="J227" s="5" t="str">
        <f>IFERROR(VLOOKUP($D227,schools,8,FALSE),"")</f>
        <v>007</v>
      </c>
      <c r="K227" s="9">
        <f t="shared" si="1"/>
        <v>424986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 t="str">
        <f>IFERROR(VLOOKUP($D228,schools,3,FALSE),"")</f>
        <v>310500</v>
      </c>
      <c r="B228" s="5" t="str">
        <f>IFERROR(VLOOKUP($D228,schools,4,FALSE),"")</f>
        <v>New York City Geographic District # 5</v>
      </c>
      <c r="C228" s="5" t="str">
        <f>IFERROR(VLOOKUP($D228,schools,5,FALSE),"")</f>
        <v>Manhattan</v>
      </c>
      <c r="D228" s="6" t="s">
        <v>470</v>
      </c>
      <c r="E228" s="6" t="s">
        <v>471</v>
      </c>
      <c r="F228" s="7" t="s">
        <v>14</v>
      </c>
      <c r="G228" s="8">
        <v>186.0</v>
      </c>
      <c r="H228" s="5" t="str">
        <f>IFERROR(VLOOKUP($D228,schools,6,FALSE),"")</f>
        <v>070</v>
      </c>
      <c r="I228" s="5" t="str">
        <f>IFERROR(VLOOKUP($D228,schools,7,FALSE),"")</f>
        <v>30</v>
      </c>
      <c r="J228" s="5" t="str">
        <f>IFERROR(VLOOKUP($D228,schools,8,FALSE),"")</f>
        <v>009</v>
      </c>
      <c r="K228" s="9">
        <f t="shared" si="1"/>
        <v>204786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 t="str">
        <f>IFERROR(VLOOKUP($D229,schools,3,FALSE),"")</f>
        <v>310500</v>
      </c>
      <c r="B229" s="5" t="str">
        <f>IFERROR(VLOOKUP($D229,schools,4,FALSE),"")</f>
        <v>New York City Geographic District # 5</v>
      </c>
      <c r="C229" s="5" t="str">
        <f>IFERROR(VLOOKUP($D229,schools,5,FALSE),"")</f>
        <v>Manhattan</v>
      </c>
      <c r="D229" s="6" t="s">
        <v>472</v>
      </c>
      <c r="E229" s="6" t="s">
        <v>473</v>
      </c>
      <c r="F229" s="7" t="s">
        <v>14</v>
      </c>
      <c r="G229" s="8">
        <v>258.0</v>
      </c>
      <c r="H229" s="5" t="str">
        <f>IFERROR(VLOOKUP($D229,schools,6,FALSE),"")</f>
        <v>070</v>
      </c>
      <c r="I229" s="5" t="str">
        <f>IFERROR(VLOOKUP($D229,schools,7,FALSE),"")</f>
        <v>30</v>
      </c>
      <c r="J229" s="5" t="str">
        <f>IFERROR(VLOOKUP($D229,schools,8,FALSE),"")</f>
        <v>009</v>
      </c>
      <c r="K229" s="9">
        <f t="shared" si="1"/>
        <v>284058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 t="str">
        <f>IFERROR(VLOOKUP($D230,schools,3,FALSE),"")</f>
        <v/>
      </c>
      <c r="B230" s="5" t="str">
        <f>IFERROR(VLOOKUP($D230,schools,4,FALSE),"")</f>
        <v/>
      </c>
      <c r="C230" s="5" t="str">
        <f>IFERROR(VLOOKUP($D230,schools,5,FALSE),"")</f>
        <v/>
      </c>
      <c r="D230" s="6" t="s">
        <v>474</v>
      </c>
      <c r="E230" s="6" t="s">
        <v>475</v>
      </c>
      <c r="F230" s="7" t="s">
        <v>21</v>
      </c>
      <c r="G230" s="8">
        <v>802.0</v>
      </c>
      <c r="H230" s="5" t="str">
        <f>IFERROR(VLOOKUP($D230,schools,6,FALSE),"")</f>
        <v/>
      </c>
      <c r="I230" s="5" t="str">
        <f>IFERROR(VLOOKUP($D230,schools,7,FALSE),"")</f>
        <v/>
      </c>
      <c r="J230" s="5" t="str">
        <f>IFERROR(VLOOKUP($D230,schools,8,FALSE),"")</f>
        <v/>
      </c>
      <c r="K230" s="9">
        <f t="shared" si="1"/>
        <v>883002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 t="str">
        <f>IFERROR(VLOOKUP($D231,schools,3,FALSE),"")</f>
        <v>310500</v>
      </c>
      <c r="B231" s="5" t="str">
        <f>IFERROR(VLOOKUP($D231,schools,4,FALSE),"")</f>
        <v>New York City Geographic District # 5</v>
      </c>
      <c r="C231" s="5" t="str">
        <f>IFERROR(VLOOKUP($D231,schools,5,FALSE),"")</f>
        <v>Manhattan</v>
      </c>
      <c r="D231" s="6" t="s">
        <v>476</v>
      </c>
      <c r="E231" s="6" t="s">
        <v>477</v>
      </c>
      <c r="F231" s="7" t="s">
        <v>14</v>
      </c>
      <c r="G231" s="8">
        <v>336.0</v>
      </c>
      <c r="H231" s="5" t="str">
        <f>IFERROR(VLOOKUP($D231,schools,6,FALSE),"")</f>
        <v>070</v>
      </c>
      <c r="I231" s="5" t="str">
        <f>IFERROR(VLOOKUP($D231,schools,7,FALSE),"")</f>
        <v>30</v>
      </c>
      <c r="J231" s="5" t="str">
        <f>IFERROR(VLOOKUP($D231,schools,8,FALSE),"")</f>
        <v>009</v>
      </c>
      <c r="K231" s="9">
        <f t="shared" si="1"/>
        <v>369936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 t="str">
        <f>IFERROR(VLOOKUP($D232,schools,3,FALSE),"")</f>
        <v>310500</v>
      </c>
      <c r="B232" s="5" t="str">
        <f>IFERROR(VLOOKUP($D232,schools,4,FALSE),"")</f>
        <v>New York City Geographic District # 5</v>
      </c>
      <c r="C232" s="5" t="str">
        <f>IFERROR(VLOOKUP($D232,schools,5,FALSE),"")</f>
        <v>Manhattan</v>
      </c>
      <c r="D232" s="6" t="s">
        <v>478</v>
      </c>
      <c r="E232" s="6" t="s">
        <v>479</v>
      </c>
      <c r="F232" s="7" t="s">
        <v>14</v>
      </c>
      <c r="G232" s="8">
        <v>220.0</v>
      </c>
      <c r="H232" s="5" t="str">
        <f>IFERROR(VLOOKUP($D232,schools,6,FALSE),"")</f>
        <v>070</v>
      </c>
      <c r="I232" s="5" t="str">
        <f>IFERROR(VLOOKUP($D232,schools,7,FALSE),"")</f>
        <v>30</v>
      </c>
      <c r="J232" s="5" t="str">
        <f>IFERROR(VLOOKUP($D232,schools,8,FALSE),"")</f>
        <v>007</v>
      </c>
      <c r="K232" s="9">
        <f t="shared" si="1"/>
        <v>242220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 t="str">
        <f>IFERROR(VLOOKUP($D233,schools,3,FALSE),"")</f>
        <v>310500</v>
      </c>
      <c r="B233" s="5" t="str">
        <f>IFERROR(VLOOKUP($D233,schools,4,FALSE),"")</f>
        <v>New York City Geographic District # 5</v>
      </c>
      <c r="C233" s="5" t="str">
        <f>IFERROR(VLOOKUP($D233,schools,5,FALSE),"")</f>
        <v>Manhattan</v>
      </c>
      <c r="D233" s="6" t="s">
        <v>480</v>
      </c>
      <c r="E233" s="6" t="s">
        <v>481</v>
      </c>
      <c r="F233" s="7" t="s">
        <v>14</v>
      </c>
      <c r="G233" s="8">
        <v>277.0</v>
      </c>
      <c r="H233" s="5" t="str">
        <f>IFERROR(VLOOKUP($D233,schools,6,FALSE),"")</f>
        <v>070</v>
      </c>
      <c r="I233" s="5" t="str">
        <f>IFERROR(VLOOKUP($D233,schools,7,FALSE),"")</f>
        <v>30</v>
      </c>
      <c r="J233" s="5" t="str">
        <f>IFERROR(VLOOKUP($D233,schools,8,FALSE),"")</f>
        <v>009</v>
      </c>
      <c r="K233" s="9">
        <f t="shared" si="1"/>
        <v>304977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 t="str">
        <f>IFERROR(VLOOKUP($D234,schools,3,FALSE),"")</f>
        <v>310500</v>
      </c>
      <c r="B234" s="5" t="str">
        <f>IFERROR(VLOOKUP($D234,schools,4,FALSE),"")</f>
        <v>New York City Geographic District # 5</v>
      </c>
      <c r="C234" s="5" t="str">
        <f>IFERROR(VLOOKUP($D234,schools,5,FALSE),"")</f>
        <v>Manhattan</v>
      </c>
      <c r="D234" s="6" t="s">
        <v>482</v>
      </c>
      <c r="E234" s="6" t="s">
        <v>483</v>
      </c>
      <c r="F234" s="7" t="s">
        <v>14</v>
      </c>
      <c r="G234" s="8">
        <v>297.0</v>
      </c>
      <c r="H234" s="5" t="str">
        <f>IFERROR(VLOOKUP($D234,schools,6,FALSE),"")</f>
        <v>071</v>
      </c>
      <c r="I234" s="5" t="str">
        <f>IFERROR(VLOOKUP($D234,schools,7,FALSE),"")</f>
        <v>30</v>
      </c>
      <c r="J234" s="5" t="str">
        <f>IFERROR(VLOOKUP($D234,schools,8,FALSE),"")</f>
        <v>009</v>
      </c>
      <c r="K234" s="9">
        <f t="shared" si="1"/>
        <v>326997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 t="str">
        <f>IFERROR(VLOOKUP($D235,schools,3,FALSE),"")</f>
        <v>310500</v>
      </c>
      <c r="B235" s="5" t="str">
        <f>IFERROR(VLOOKUP($D235,schools,4,FALSE),"")</f>
        <v>New York City Geographic District # 5</v>
      </c>
      <c r="C235" s="5" t="str">
        <f>IFERROR(VLOOKUP($D235,schools,5,FALSE),"")</f>
        <v>Manhattan</v>
      </c>
      <c r="D235" s="6" t="s">
        <v>484</v>
      </c>
      <c r="E235" s="6" t="s">
        <v>485</v>
      </c>
      <c r="F235" s="7" t="s">
        <v>42</v>
      </c>
      <c r="G235" s="8">
        <v>170.0</v>
      </c>
      <c r="H235" s="5" t="str">
        <f>IFERROR(VLOOKUP($D235,schools,6,FALSE),"")</f>
        <v>070</v>
      </c>
      <c r="I235" s="5" t="str">
        <f>IFERROR(VLOOKUP($D235,schools,7,FALSE),"")</f>
        <v>31</v>
      </c>
      <c r="J235" s="5" t="str">
        <f>IFERROR(VLOOKUP($D235,schools,8,FALSE),"")</f>
        <v>007</v>
      </c>
      <c r="K235" s="9">
        <f t="shared" si="1"/>
        <v>187170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 t="str">
        <f>IFERROR(VLOOKUP($D236,schools,3,FALSE),"")</f>
        <v>310500</v>
      </c>
      <c r="B236" s="5" t="str">
        <f>IFERROR(VLOOKUP($D236,schools,4,FALSE),"")</f>
        <v>New York City Geographic District # 5</v>
      </c>
      <c r="C236" s="5" t="str">
        <f>IFERROR(VLOOKUP($D236,schools,5,FALSE),"")</f>
        <v>Manhattan</v>
      </c>
      <c r="D236" s="6" t="s">
        <v>486</v>
      </c>
      <c r="E236" s="6" t="s">
        <v>487</v>
      </c>
      <c r="F236" s="7" t="s">
        <v>14</v>
      </c>
      <c r="G236" s="8">
        <v>216.0</v>
      </c>
      <c r="H236" s="5" t="str">
        <f>IFERROR(VLOOKUP($D236,schools,6,FALSE),"")</f>
        <v>071</v>
      </c>
      <c r="I236" s="5" t="str">
        <f>IFERROR(VLOOKUP($D236,schools,7,FALSE),"")</f>
        <v>30</v>
      </c>
      <c r="J236" s="5" t="str">
        <f>IFERROR(VLOOKUP($D236,schools,8,FALSE),"")</f>
        <v>009</v>
      </c>
      <c r="K236" s="9">
        <f t="shared" si="1"/>
        <v>237816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 t="str">
        <f>IFERROR(VLOOKUP($D237,schools,3,FALSE),"")</f>
        <v>310500</v>
      </c>
      <c r="B237" s="5" t="str">
        <f>IFERROR(VLOOKUP($D237,schools,4,FALSE),"")</f>
        <v>New York City Geographic District # 5</v>
      </c>
      <c r="C237" s="5" t="str">
        <f>IFERROR(VLOOKUP($D237,schools,5,FALSE),"")</f>
        <v>Manhattan</v>
      </c>
      <c r="D237" s="6" t="s">
        <v>488</v>
      </c>
      <c r="E237" s="6" t="s">
        <v>489</v>
      </c>
      <c r="F237" s="7" t="s">
        <v>42</v>
      </c>
      <c r="G237" s="8">
        <v>107.0</v>
      </c>
      <c r="H237" s="5" t="str">
        <f>IFERROR(VLOOKUP($D237,schools,6,FALSE),"")</f>
        <v>070</v>
      </c>
      <c r="I237" s="5" t="str">
        <f>IFERROR(VLOOKUP($D237,schools,7,FALSE),"")</f>
        <v>31</v>
      </c>
      <c r="J237" s="5" t="str">
        <f>IFERROR(VLOOKUP($D237,schools,8,FALSE),"")</f>
        <v>007</v>
      </c>
      <c r="K237" s="9">
        <f t="shared" si="1"/>
        <v>117807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 t="str">
        <f>IFERROR(VLOOKUP($D238,schools,3,FALSE),"")</f>
        <v>310500</v>
      </c>
      <c r="B238" s="5" t="str">
        <f>IFERROR(VLOOKUP($D238,schools,4,FALSE),"")</f>
        <v>New York City Geographic District # 5</v>
      </c>
      <c r="C238" s="5" t="str">
        <f>IFERROR(VLOOKUP($D238,schools,5,FALSE),"")</f>
        <v>Manhattan</v>
      </c>
      <c r="D238" s="6" t="s">
        <v>490</v>
      </c>
      <c r="E238" s="6" t="s">
        <v>491</v>
      </c>
      <c r="F238" s="7" t="s">
        <v>21</v>
      </c>
      <c r="G238" s="8">
        <v>310.0</v>
      </c>
      <c r="H238" s="5" t="str">
        <f>IFERROR(VLOOKUP($D238,schools,6,FALSE),"")</f>
        <v>070</v>
      </c>
      <c r="I238" s="5" t="str">
        <f>IFERROR(VLOOKUP($D238,schools,7,FALSE),"")</f>
        <v>30</v>
      </c>
      <c r="J238" s="5" t="str">
        <f>IFERROR(VLOOKUP($D238,schools,8,FALSE),"")</f>
        <v>007</v>
      </c>
      <c r="K238" s="9">
        <f t="shared" si="1"/>
        <v>341310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 t="str">
        <f>IFERROR(VLOOKUP($D239,schools,3,FALSE),"")</f>
        <v/>
      </c>
      <c r="B239" s="5" t="str">
        <f>IFERROR(VLOOKUP($D239,schools,4,FALSE),"")</f>
        <v/>
      </c>
      <c r="C239" s="5" t="str">
        <f>IFERROR(VLOOKUP($D239,schools,5,FALSE),"")</f>
        <v/>
      </c>
      <c r="D239" s="6" t="s">
        <v>492</v>
      </c>
      <c r="E239" s="6" t="s">
        <v>493</v>
      </c>
      <c r="F239" s="7" t="s">
        <v>60</v>
      </c>
      <c r="G239" s="8">
        <v>392.0</v>
      </c>
      <c r="H239" s="5" t="str">
        <f>IFERROR(VLOOKUP($D239,schools,6,FALSE),"")</f>
        <v/>
      </c>
      <c r="I239" s="5" t="str">
        <f>IFERROR(VLOOKUP($D239,schools,7,FALSE),"")</f>
        <v/>
      </c>
      <c r="J239" s="5" t="str">
        <f>IFERROR(VLOOKUP($D239,schools,8,FALSE),"")</f>
        <v/>
      </c>
      <c r="K239" s="9">
        <f t="shared" si="1"/>
        <v>431592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 t="str">
        <f>IFERROR(VLOOKUP($D240,schools,3,FALSE),"")</f>
        <v/>
      </c>
      <c r="B240" s="5" t="str">
        <f>IFERROR(VLOOKUP($D240,schools,4,FALSE),"")</f>
        <v/>
      </c>
      <c r="C240" s="5" t="str">
        <f>IFERROR(VLOOKUP($D240,schools,5,FALSE),"")</f>
        <v/>
      </c>
      <c r="D240" s="6" t="s">
        <v>494</v>
      </c>
      <c r="E240" s="6" t="s">
        <v>495</v>
      </c>
      <c r="F240" s="7" t="s">
        <v>55</v>
      </c>
      <c r="G240" s="8">
        <v>232.0</v>
      </c>
      <c r="H240" s="5" t="str">
        <f>IFERROR(VLOOKUP($D240,schools,6,FALSE),"")</f>
        <v/>
      </c>
      <c r="I240" s="5" t="str">
        <f>IFERROR(VLOOKUP($D240,schools,7,FALSE),"")</f>
        <v/>
      </c>
      <c r="J240" s="5" t="str">
        <f>IFERROR(VLOOKUP($D240,schools,8,FALSE),"")</f>
        <v/>
      </c>
      <c r="K240" s="9">
        <f t="shared" si="1"/>
        <v>255432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 t="str">
        <f>IFERROR(VLOOKUP($D241,schools,3,FALSE),"")</f>
        <v>310500</v>
      </c>
      <c r="B241" s="5" t="str">
        <f>IFERROR(VLOOKUP($D241,schools,4,FALSE),"")</f>
        <v>New York City Geographic District # 5</v>
      </c>
      <c r="C241" s="5" t="str">
        <f>IFERROR(VLOOKUP($D241,schools,5,FALSE),"")</f>
        <v>Manhattan</v>
      </c>
      <c r="D241" s="6" t="s">
        <v>496</v>
      </c>
      <c r="E241" s="6" t="s">
        <v>497</v>
      </c>
      <c r="F241" s="7" t="s">
        <v>55</v>
      </c>
      <c r="G241" s="8">
        <v>211.0</v>
      </c>
      <c r="H241" s="5" t="str">
        <f>IFERROR(VLOOKUP($D241,schools,6,FALSE),"")</f>
        <v>070</v>
      </c>
      <c r="I241" s="5" t="str">
        <f>IFERROR(VLOOKUP($D241,schools,7,FALSE),"")</f>
        <v>30</v>
      </c>
      <c r="J241" s="5" t="str">
        <f>IFERROR(VLOOKUP($D241,schools,8,FALSE),"")</f>
        <v>009</v>
      </c>
      <c r="K241" s="9">
        <f t="shared" si="1"/>
        <v>232311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 t="str">
        <f>IFERROR(VLOOKUP($D242,schools,3,FALSE),"")</f>
        <v>310500</v>
      </c>
      <c r="B242" s="5" t="str">
        <f>IFERROR(VLOOKUP($D242,schools,4,FALSE),"")</f>
        <v>New York City Geographic District # 5</v>
      </c>
      <c r="C242" s="5" t="str">
        <f>IFERROR(VLOOKUP($D242,schools,5,FALSE),"")</f>
        <v>Manhattan</v>
      </c>
      <c r="D242" s="6" t="s">
        <v>498</v>
      </c>
      <c r="E242" s="6" t="s">
        <v>499</v>
      </c>
      <c r="F242" s="7" t="s">
        <v>55</v>
      </c>
      <c r="G242" s="8">
        <v>263.0</v>
      </c>
      <c r="H242" s="5" t="str">
        <f>IFERROR(VLOOKUP($D242,schools,6,FALSE),"")</f>
        <v>070</v>
      </c>
      <c r="I242" s="5" t="str">
        <f>IFERROR(VLOOKUP($D242,schools,7,FALSE),"")</f>
        <v>30</v>
      </c>
      <c r="J242" s="5" t="str">
        <f>IFERROR(VLOOKUP($D242,schools,8,FALSE),"")</f>
        <v>009</v>
      </c>
      <c r="K242" s="9">
        <f t="shared" si="1"/>
        <v>289563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 t="str">
        <f>IFERROR(VLOOKUP($D243,schools,3,FALSE),"")</f>
        <v>310500</v>
      </c>
      <c r="B243" s="5" t="str">
        <f>IFERROR(VLOOKUP($D243,schools,4,FALSE),"")</f>
        <v>New York City Geographic District # 5</v>
      </c>
      <c r="C243" s="5" t="str">
        <f>IFERROR(VLOOKUP($D243,schools,5,FALSE),"")</f>
        <v>Manhattan</v>
      </c>
      <c r="D243" s="6" t="s">
        <v>500</v>
      </c>
      <c r="E243" s="6" t="s">
        <v>501</v>
      </c>
      <c r="F243" s="7" t="s">
        <v>60</v>
      </c>
      <c r="G243" s="8">
        <v>722.0</v>
      </c>
      <c r="H243" s="5" t="str">
        <f>IFERROR(VLOOKUP($D243,schools,6,FALSE),"")</f>
        <v>070</v>
      </c>
      <c r="I243" s="5" t="str">
        <f>IFERROR(VLOOKUP($D243,schools,7,FALSE),"")</f>
        <v>30</v>
      </c>
      <c r="J243" s="5" t="str">
        <f>IFERROR(VLOOKUP($D243,schools,8,FALSE),"")</f>
        <v>007</v>
      </c>
      <c r="K243" s="9">
        <f t="shared" si="1"/>
        <v>794922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 t="str">
        <f>IFERROR(VLOOKUP($D244,schools,3,FALSE),"")</f>
        <v>310500</v>
      </c>
      <c r="B244" s="5" t="str">
        <f>IFERROR(VLOOKUP($D244,schools,4,FALSE),"")</f>
        <v>New York City Geographic District # 5</v>
      </c>
      <c r="C244" s="5" t="str">
        <f>IFERROR(VLOOKUP($D244,schools,5,FALSE),"")</f>
        <v>Manhattan</v>
      </c>
      <c r="D244" s="6" t="s">
        <v>502</v>
      </c>
      <c r="E244" s="6" t="s">
        <v>503</v>
      </c>
      <c r="F244" s="7" t="s">
        <v>55</v>
      </c>
      <c r="G244" s="8">
        <v>379.0</v>
      </c>
      <c r="H244" s="5" t="str">
        <f>IFERROR(VLOOKUP($D244,schools,6,FALSE),"")</f>
        <v>070</v>
      </c>
      <c r="I244" s="5" t="str">
        <f>IFERROR(VLOOKUP($D244,schools,7,FALSE),"")</f>
        <v>31</v>
      </c>
      <c r="J244" s="5" t="str">
        <f>IFERROR(VLOOKUP($D244,schools,8,FALSE),"")</f>
        <v>007</v>
      </c>
      <c r="K244" s="9">
        <f t="shared" si="1"/>
        <v>417279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 t="str">
        <f>IFERROR(VLOOKUP($D245,schools,3,FALSE),"")</f>
        <v>310500</v>
      </c>
      <c r="B245" s="5" t="str">
        <f>IFERROR(VLOOKUP($D245,schools,4,FALSE),"")</f>
        <v>New York City Geographic District # 5</v>
      </c>
      <c r="C245" s="5" t="str">
        <f>IFERROR(VLOOKUP($D245,schools,5,FALSE),"")</f>
        <v>Manhattan</v>
      </c>
      <c r="D245" s="6" t="s">
        <v>504</v>
      </c>
      <c r="E245" s="6" t="s">
        <v>505</v>
      </c>
      <c r="F245" s="7" t="s">
        <v>60</v>
      </c>
      <c r="G245" s="8">
        <v>1349.0</v>
      </c>
      <c r="H245" s="5" t="str">
        <f>IFERROR(VLOOKUP($D245,schools,6,FALSE),"")</f>
        <v>071</v>
      </c>
      <c r="I245" s="5" t="str">
        <f>IFERROR(VLOOKUP($D245,schools,7,FALSE),"")</f>
        <v>30</v>
      </c>
      <c r="J245" s="5" t="str">
        <f>IFERROR(VLOOKUP($D245,schools,8,FALSE),"")</f>
        <v>009</v>
      </c>
      <c r="K245" s="9">
        <f t="shared" si="1"/>
        <v>1485249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 t="str">
        <f>IFERROR(VLOOKUP($D246,schools,3,FALSE),"")</f>
        <v>310500</v>
      </c>
      <c r="B246" s="5" t="str">
        <f>IFERROR(VLOOKUP($D246,schools,4,FALSE),"")</f>
        <v>New York City Geographic District # 5</v>
      </c>
      <c r="C246" s="5" t="str">
        <f>IFERROR(VLOOKUP($D246,schools,5,FALSE),"")</f>
        <v>Manhattan</v>
      </c>
      <c r="D246" s="6" t="s">
        <v>506</v>
      </c>
      <c r="E246" s="6" t="s">
        <v>507</v>
      </c>
      <c r="F246" s="7" t="s">
        <v>60</v>
      </c>
      <c r="G246" s="8">
        <v>527.0</v>
      </c>
      <c r="H246" s="5" t="str">
        <f>IFERROR(VLOOKUP($D246,schools,6,FALSE),"")</f>
        <v>070</v>
      </c>
      <c r="I246" s="5" t="str">
        <f>IFERROR(VLOOKUP($D246,schools,7,FALSE),"")</f>
        <v>30</v>
      </c>
      <c r="J246" s="5" t="str">
        <f>IFERROR(VLOOKUP($D246,schools,8,FALSE),"")</f>
        <v>009</v>
      </c>
      <c r="K246" s="9">
        <f t="shared" si="1"/>
        <v>580227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 t="str">
        <f>IFERROR(VLOOKUP($D247,schools,3,FALSE),"")</f>
        <v>310500</v>
      </c>
      <c r="B247" s="5" t="str">
        <f>IFERROR(VLOOKUP($D247,schools,4,FALSE),"")</f>
        <v>New York City Geographic District # 5</v>
      </c>
      <c r="C247" s="5" t="str">
        <f>IFERROR(VLOOKUP($D247,schools,5,FALSE),"")</f>
        <v>Manhattan</v>
      </c>
      <c r="D247" s="6" t="s">
        <v>508</v>
      </c>
      <c r="E247" s="6" t="s">
        <v>509</v>
      </c>
      <c r="F247" s="7" t="s">
        <v>55</v>
      </c>
      <c r="G247" s="8">
        <v>512.0</v>
      </c>
      <c r="H247" s="5" t="str">
        <f>IFERROR(VLOOKUP($D247,schools,6,FALSE),"")</f>
        <v>070</v>
      </c>
      <c r="I247" s="5" t="str">
        <f>IFERROR(VLOOKUP($D247,schools,7,FALSE),"")</f>
        <v>31</v>
      </c>
      <c r="J247" s="5" t="str">
        <f>IFERROR(VLOOKUP($D247,schools,8,FALSE),"")</f>
        <v>007</v>
      </c>
      <c r="K247" s="9">
        <f t="shared" si="1"/>
        <v>563712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 t="str">
        <f>IFERROR(VLOOKUP($D248,schools,3,FALSE),"")</f>
        <v>310600</v>
      </c>
      <c r="B248" s="5" t="str">
        <f>IFERROR(VLOOKUP($D248,schools,4,FALSE),"")</f>
        <v>New York City Geographic District # 6</v>
      </c>
      <c r="C248" s="5" t="str">
        <f>IFERROR(VLOOKUP($D248,schools,5,FALSE),"")</f>
        <v>Manhattan</v>
      </c>
      <c r="D248" s="6" t="s">
        <v>510</v>
      </c>
      <c r="E248" s="6" t="s">
        <v>511</v>
      </c>
      <c r="F248" s="7" t="s">
        <v>14</v>
      </c>
      <c r="G248" s="8">
        <v>444.0</v>
      </c>
      <c r="H248" s="5" t="str">
        <f>IFERROR(VLOOKUP($D248,schools,6,FALSE),"")</f>
        <v>071</v>
      </c>
      <c r="I248" s="5" t="str">
        <f>IFERROR(VLOOKUP($D248,schools,7,FALSE),"")</f>
        <v>31</v>
      </c>
      <c r="J248" s="5" t="str">
        <f>IFERROR(VLOOKUP($D248,schools,8,FALSE),"")</f>
        <v>010</v>
      </c>
      <c r="K248" s="9">
        <f t="shared" si="1"/>
        <v>488844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 t="str">
        <f>IFERROR(VLOOKUP($D249,schools,3,FALSE),"")</f>
        <v>310600</v>
      </c>
      <c r="B249" s="5" t="str">
        <f>IFERROR(VLOOKUP($D249,schools,4,FALSE),"")</f>
        <v>New York City Geographic District # 6</v>
      </c>
      <c r="C249" s="5" t="str">
        <f>IFERROR(VLOOKUP($D249,schools,5,FALSE),"")</f>
        <v>Manhattan</v>
      </c>
      <c r="D249" s="6" t="s">
        <v>512</v>
      </c>
      <c r="E249" s="6" t="s">
        <v>513</v>
      </c>
      <c r="F249" s="7" t="s">
        <v>14</v>
      </c>
      <c r="G249" s="8">
        <v>529.0</v>
      </c>
      <c r="H249" s="5" t="str">
        <f>IFERROR(VLOOKUP($D249,schools,6,FALSE),"")</f>
        <v>072</v>
      </c>
      <c r="I249" s="5" t="str">
        <f>IFERROR(VLOOKUP($D249,schools,7,FALSE),"")</f>
        <v>31</v>
      </c>
      <c r="J249" s="5" t="str">
        <f>IFERROR(VLOOKUP($D249,schools,8,FALSE),"")</f>
        <v>010</v>
      </c>
      <c r="K249" s="9">
        <f t="shared" si="1"/>
        <v>582429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 t="str">
        <f>IFERROR(VLOOKUP($D250,schools,3,FALSE),"")</f>
        <v>310600</v>
      </c>
      <c r="B250" s="5" t="str">
        <f>IFERROR(VLOOKUP($D250,schools,4,FALSE),"")</f>
        <v>New York City Geographic District # 6</v>
      </c>
      <c r="C250" s="5" t="str">
        <f>IFERROR(VLOOKUP($D250,schools,5,FALSE),"")</f>
        <v>Manhattan</v>
      </c>
      <c r="D250" s="6" t="s">
        <v>514</v>
      </c>
      <c r="E250" s="6" t="s">
        <v>515</v>
      </c>
      <c r="F250" s="7" t="s">
        <v>14</v>
      </c>
      <c r="G250" s="8">
        <v>455.0</v>
      </c>
      <c r="H250" s="5" t="str">
        <f>IFERROR(VLOOKUP($D250,schools,6,FALSE),"")</f>
        <v>072</v>
      </c>
      <c r="I250" s="5" t="str">
        <f>IFERROR(VLOOKUP($D250,schools,7,FALSE),"")</f>
        <v>31</v>
      </c>
      <c r="J250" s="5" t="str">
        <f>IFERROR(VLOOKUP($D250,schools,8,FALSE),"")</f>
        <v>007</v>
      </c>
      <c r="K250" s="9">
        <f t="shared" si="1"/>
        <v>500955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 t="str">
        <f>IFERROR(VLOOKUP($D251,schools,3,FALSE),"")</f>
        <v>310600</v>
      </c>
      <c r="B251" s="5" t="str">
        <f>IFERROR(VLOOKUP($D251,schools,4,FALSE),"")</f>
        <v>New York City Geographic District # 6</v>
      </c>
      <c r="C251" s="5" t="str">
        <f>IFERROR(VLOOKUP($D251,schools,5,FALSE),"")</f>
        <v>Manhattan</v>
      </c>
      <c r="D251" s="6" t="s">
        <v>516</v>
      </c>
      <c r="E251" s="6" t="s">
        <v>517</v>
      </c>
      <c r="F251" s="7" t="s">
        <v>21</v>
      </c>
      <c r="G251" s="8">
        <v>330.0</v>
      </c>
      <c r="H251" s="5" t="str">
        <f>IFERROR(VLOOKUP($D251,schools,6,FALSE),"")</f>
        <v>072</v>
      </c>
      <c r="I251" s="5" t="str">
        <f>IFERROR(VLOOKUP($D251,schools,7,FALSE),"")</f>
        <v>31</v>
      </c>
      <c r="J251" s="5" t="str">
        <f>IFERROR(VLOOKUP($D251,schools,8,FALSE),"")</f>
        <v>010</v>
      </c>
      <c r="K251" s="9">
        <f t="shared" si="1"/>
        <v>363330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 t="str">
        <f>IFERROR(VLOOKUP($D252,schools,3,FALSE),"")</f>
        <v>310600</v>
      </c>
      <c r="B252" s="5" t="str">
        <f>IFERROR(VLOOKUP($D252,schools,4,FALSE),"")</f>
        <v>New York City Geographic District # 6</v>
      </c>
      <c r="C252" s="5" t="str">
        <f>IFERROR(VLOOKUP($D252,schools,5,FALSE),"")</f>
        <v>Manhattan</v>
      </c>
      <c r="D252" s="6" t="s">
        <v>518</v>
      </c>
      <c r="E252" s="6" t="s">
        <v>519</v>
      </c>
      <c r="F252" s="7" t="s">
        <v>14</v>
      </c>
      <c r="G252" s="8">
        <v>612.0</v>
      </c>
      <c r="H252" s="5" t="str">
        <f>IFERROR(VLOOKUP($D252,schools,6,FALSE),"")</f>
        <v>071</v>
      </c>
      <c r="I252" s="5" t="str">
        <f>IFERROR(VLOOKUP($D252,schools,7,FALSE),"")</f>
        <v>30</v>
      </c>
      <c r="J252" s="5" t="str">
        <f>IFERROR(VLOOKUP($D252,schools,8,FALSE),"")</f>
        <v>007</v>
      </c>
      <c r="K252" s="9">
        <f t="shared" si="1"/>
        <v>673812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 t="str">
        <f>IFERROR(VLOOKUP($D253,schools,3,FALSE),"")</f>
        <v>310600</v>
      </c>
      <c r="B253" s="5" t="str">
        <f>IFERROR(VLOOKUP($D253,schools,4,FALSE),"")</f>
        <v>New York City Geographic District # 6</v>
      </c>
      <c r="C253" s="5" t="str">
        <f>IFERROR(VLOOKUP($D253,schools,5,FALSE),"")</f>
        <v>Manhattan</v>
      </c>
      <c r="D253" s="6" t="s">
        <v>520</v>
      </c>
      <c r="E253" s="6" t="s">
        <v>521</v>
      </c>
      <c r="F253" s="7" t="s">
        <v>14</v>
      </c>
      <c r="G253" s="8">
        <v>458.0</v>
      </c>
      <c r="H253" s="5" t="str">
        <f>IFERROR(VLOOKUP($D253,schools,6,FALSE),"")</f>
        <v>071</v>
      </c>
      <c r="I253" s="5" t="str">
        <f>IFERROR(VLOOKUP($D253,schools,7,FALSE),"")</f>
        <v>31</v>
      </c>
      <c r="J253" s="5" t="str">
        <f>IFERROR(VLOOKUP($D253,schools,8,FALSE),"")</f>
        <v>007</v>
      </c>
      <c r="K253" s="9">
        <f t="shared" si="1"/>
        <v>504258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 t="str">
        <f>IFERROR(VLOOKUP($D254,schools,3,FALSE),"")</f>
        <v>310600</v>
      </c>
      <c r="B254" s="5" t="str">
        <f>IFERROR(VLOOKUP($D254,schools,4,FALSE),"")</f>
        <v>New York City Geographic District # 6</v>
      </c>
      <c r="C254" s="5" t="str">
        <f>IFERROR(VLOOKUP($D254,schools,5,FALSE),"")</f>
        <v>Manhattan</v>
      </c>
      <c r="D254" s="6" t="s">
        <v>522</v>
      </c>
      <c r="E254" s="6" t="s">
        <v>523</v>
      </c>
      <c r="F254" s="7" t="s">
        <v>42</v>
      </c>
      <c r="G254" s="8">
        <v>217.0</v>
      </c>
      <c r="H254" s="5" t="str">
        <f>IFERROR(VLOOKUP($D254,schools,6,FALSE),"")</f>
        <v>072</v>
      </c>
      <c r="I254" s="5" t="str">
        <f>IFERROR(VLOOKUP($D254,schools,7,FALSE),"")</f>
        <v>31</v>
      </c>
      <c r="J254" s="5" t="str">
        <f>IFERROR(VLOOKUP($D254,schools,8,FALSE),"")</f>
        <v>010</v>
      </c>
      <c r="K254" s="9">
        <f t="shared" si="1"/>
        <v>238917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 t="str">
        <f>IFERROR(VLOOKUP($D255,schools,3,FALSE),"")</f>
        <v>310600</v>
      </c>
      <c r="B255" s="5" t="str">
        <f>IFERROR(VLOOKUP($D255,schools,4,FALSE),"")</f>
        <v>New York City Geographic District # 6</v>
      </c>
      <c r="C255" s="5" t="str">
        <f>IFERROR(VLOOKUP($D255,schools,5,FALSE),"")</f>
        <v>Manhattan</v>
      </c>
      <c r="D255" s="6" t="s">
        <v>524</v>
      </c>
      <c r="E255" s="6" t="s">
        <v>525</v>
      </c>
      <c r="F255" s="7" t="s">
        <v>14</v>
      </c>
      <c r="G255" s="8">
        <v>348.0</v>
      </c>
      <c r="H255" s="5" t="str">
        <f>IFERROR(VLOOKUP($D255,schools,6,FALSE),"")</f>
        <v>072</v>
      </c>
      <c r="I255" s="5" t="str">
        <f>IFERROR(VLOOKUP($D255,schools,7,FALSE),"")</f>
        <v>31</v>
      </c>
      <c r="J255" s="5" t="str">
        <f>IFERROR(VLOOKUP($D255,schools,8,FALSE),"")</f>
        <v>010</v>
      </c>
      <c r="K255" s="9">
        <f t="shared" si="1"/>
        <v>383148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 t="str">
        <f>IFERROR(VLOOKUP($D256,schools,3,FALSE),"")</f>
        <v/>
      </c>
      <c r="B256" s="5" t="str">
        <f>IFERROR(VLOOKUP($D256,schools,4,FALSE),"")</f>
        <v/>
      </c>
      <c r="C256" s="5" t="str">
        <f>IFERROR(VLOOKUP($D256,schools,5,FALSE),"")</f>
        <v/>
      </c>
      <c r="D256" s="6" t="s">
        <v>526</v>
      </c>
      <c r="E256" s="6" t="s">
        <v>527</v>
      </c>
      <c r="F256" s="7" t="s">
        <v>14</v>
      </c>
      <c r="G256" s="8">
        <v>416.0</v>
      </c>
      <c r="H256" s="5" t="str">
        <f>IFERROR(VLOOKUP($D256,schools,6,FALSE),"")</f>
        <v/>
      </c>
      <c r="I256" s="5" t="str">
        <f>IFERROR(VLOOKUP($D256,schools,7,FALSE),"")</f>
        <v/>
      </c>
      <c r="J256" s="5" t="str">
        <f>IFERROR(VLOOKUP($D256,schools,8,FALSE),"")</f>
        <v/>
      </c>
      <c r="K256" s="9">
        <f t="shared" si="1"/>
        <v>458016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 t="str">
        <f>IFERROR(VLOOKUP($D257,schools,3,FALSE),"")</f>
        <v>310600</v>
      </c>
      <c r="B257" s="5" t="str">
        <f>IFERROR(VLOOKUP($D257,schools,4,FALSE),"")</f>
        <v>New York City Geographic District # 6</v>
      </c>
      <c r="C257" s="5" t="str">
        <f>IFERROR(VLOOKUP($D257,schools,5,FALSE),"")</f>
        <v>Manhattan</v>
      </c>
      <c r="D257" s="6" t="s">
        <v>528</v>
      </c>
      <c r="E257" s="6" t="s">
        <v>529</v>
      </c>
      <c r="F257" s="7" t="s">
        <v>14</v>
      </c>
      <c r="G257" s="8">
        <v>403.0</v>
      </c>
      <c r="H257" s="5" t="str">
        <f>IFERROR(VLOOKUP($D257,schools,6,FALSE),"")</f>
        <v>072</v>
      </c>
      <c r="I257" s="5" t="str">
        <f>IFERROR(VLOOKUP($D257,schools,7,FALSE),"")</f>
        <v>31</v>
      </c>
      <c r="J257" s="5" t="str">
        <f>IFERROR(VLOOKUP($D257,schools,8,FALSE),"")</f>
        <v>010</v>
      </c>
      <c r="K257" s="9">
        <f t="shared" si="1"/>
        <v>443703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 t="str">
        <f>IFERROR(VLOOKUP($D258,schools,3,FALSE),"")</f>
        <v>310600</v>
      </c>
      <c r="B258" s="5" t="str">
        <f>IFERROR(VLOOKUP($D258,schools,4,FALSE),"")</f>
        <v>New York City Geographic District # 6</v>
      </c>
      <c r="C258" s="5" t="str">
        <f>IFERROR(VLOOKUP($D258,schools,5,FALSE),"")</f>
        <v>Manhattan</v>
      </c>
      <c r="D258" s="6" t="s">
        <v>530</v>
      </c>
      <c r="E258" s="6" t="s">
        <v>531</v>
      </c>
      <c r="F258" s="7" t="s">
        <v>14</v>
      </c>
      <c r="G258" s="8">
        <v>499.0</v>
      </c>
      <c r="H258" s="5" t="str">
        <f>IFERROR(VLOOKUP($D258,schools,6,FALSE),"")</f>
        <v>072</v>
      </c>
      <c r="I258" s="5" t="str">
        <f>IFERROR(VLOOKUP($D258,schools,7,FALSE),"")</f>
        <v>31</v>
      </c>
      <c r="J258" s="5" t="str">
        <f>IFERROR(VLOOKUP($D258,schools,8,FALSE),"")</f>
        <v>010</v>
      </c>
      <c r="K258" s="9">
        <f t="shared" si="1"/>
        <v>549399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 t="str">
        <f>IFERROR(VLOOKUP($D259,schools,3,FALSE),"")</f>
        <v>310600</v>
      </c>
      <c r="B259" s="5" t="str">
        <f>IFERROR(VLOOKUP($D259,schools,4,FALSE),"")</f>
        <v>New York City Geographic District # 6</v>
      </c>
      <c r="C259" s="5" t="str">
        <f>IFERROR(VLOOKUP($D259,schools,5,FALSE),"")</f>
        <v>Manhattan</v>
      </c>
      <c r="D259" s="6" t="s">
        <v>532</v>
      </c>
      <c r="E259" s="6" t="s">
        <v>533</v>
      </c>
      <c r="F259" s="7" t="s">
        <v>14</v>
      </c>
      <c r="G259" s="8">
        <v>262.0</v>
      </c>
      <c r="H259" s="5" t="str">
        <f>IFERROR(VLOOKUP($D259,schools,6,FALSE),"")</f>
        <v>072</v>
      </c>
      <c r="I259" s="5" t="str">
        <f>IFERROR(VLOOKUP($D259,schools,7,FALSE),"")</f>
        <v>31</v>
      </c>
      <c r="J259" s="5" t="str">
        <f>IFERROR(VLOOKUP($D259,schools,8,FALSE),"")</f>
        <v>010</v>
      </c>
      <c r="K259" s="9">
        <f t="shared" si="1"/>
        <v>288462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 t="str">
        <f>IFERROR(VLOOKUP($D260,schools,3,FALSE),"")</f>
        <v>310600</v>
      </c>
      <c r="B260" s="5" t="str">
        <f>IFERROR(VLOOKUP($D260,schools,4,FALSE),"")</f>
        <v>New York City Geographic District # 6</v>
      </c>
      <c r="C260" s="5" t="str">
        <f>IFERROR(VLOOKUP($D260,schools,5,FALSE),"")</f>
        <v>Manhattan</v>
      </c>
      <c r="D260" s="6" t="s">
        <v>534</v>
      </c>
      <c r="E260" s="6" t="s">
        <v>535</v>
      </c>
      <c r="F260" s="7" t="s">
        <v>42</v>
      </c>
      <c r="G260" s="8">
        <v>224.0</v>
      </c>
      <c r="H260" s="5" t="str">
        <f>IFERROR(VLOOKUP($D260,schools,6,FALSE),"")</f>
        <v>072</v>
      </c>
      <c r="I260" s="5" t="str">
        <f>IFERROR(VLOOKUP($D260,schools,7,FALSE),"")</f>
        <v>31</v>
      </c>
      <c r="J260" s="5" t="str">
        <f>IFERROR(VLOOKUP($D260,schools,8,FALSE),"")</f>
        <v>010</v>
      </c>
      <c r="K260" s="9">
        <f t="shared" si="1"/>
        <v>246624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 t="str">
        <f>IFERROR(VLOOKUP($D261,schools,3,FALSE),"")</f>
        <v>310600</v>
      </c>
      <c r="B261" s="5" t="str">
        <f>IFERROR(VLOOKUP($D261,schools,4,FALSE),"")</f>
        <v>New York City Geographic District # 6</v>
      </c>
      <c r="C261" s="5" t="str">
        <f>IFERROR(VLOOKUP($D261,schools,5,FALSE),"")</f>
        <v>Manhattan</v>
      </c>
      <c r="D261" s="6" t="s">
        <v>536</v>
      </c>
      <c r="E261" s="6" t="s">
        <v>537</v>
      </c>
      <c r="F261" s="7" t="s">
        <v>14</v>
      </c>
      <c r="G261" s="8">
        <v>459.0</v>
      </c>
      <c r="H261" s="5" t="str">
        <f>IFERROR(VLOOKUP($D261,schools,6,FALSE),"")</f>
        <v>072</v>
      </c>
      <c r="I261" s="5" t="str">
        <f>IFERROR(VLOOKUP($D261,schools,7,FALSE),"")</f>
        <v>31</v>
      </c>
      <c r="J261" s="5" t="str">
        <f>IFERROR(VLOOKUP($D261,schools,8,FALSE),"")</f>
        <v>010</v>
      </c>
      <c r="K261" s="9">
        <f t="shared" si="1"/>
        <v>505359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 t="str">
        <f>IFERROR(VLOOKUP($D262,schools,3,FALSE),"")</f>
        <v>310600</v>
      </c>
      <c r="B262" s="5" t="str">
        <f>IFERROR(VLOOKUP($D262,schools,4,FALSE),"")</f>
        <v>New York City Geographic District # 6</v>
      </c>
      <c r="C262" s="5" t="str">
        <f>IFERROR(VLOOKUP($D262,schools,5,FALSE),"")</f>
        <v>Manhattan</v>
      </c>
      <c r="D262" s="6" t="s">
        <v>538</v>
      </c>
      <c r="E262" s="6" t="s">
        <v>539</v>
      </c>
      <c r="F262" s="7" t="s">
        <v>14</v>
      </c>
      <c r="G262" s="8">
        <v>472.0</v>
      </c>
      <c r="H262" s="5" t="str">
        <f>IFERROR(VLOOKUP($D262,schools,6,FALSE),"")</f>
        <v>071</v>
      </c>
      <c r="I262" s="5" t="str">
        <f>IFERROR(VLOOKUP($D262,schools,7,FALSE),"")</f>
        <v>31</v>
      </c>
      <c r="J262" s="5" t="str">
        <f>IFERROR(VLOOKUP($D262,schools,8,FALSE),"")</f>
        <v>007</v>
      </c>
      <c r="K262" s="9">
        <f t="shared" si="1"/>
        <v>519672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 t="str">
        <f>IFERROR(VLOOKUP($D263,schools,3,FALSE),"")</f>
        <v>310600</v>
      </c>
      <c r="B263" s="5" t="str">
        <f>IFERROR(VLOOKUP($D263,schools,4,FALSE),"")</f>
        <v>New York City Geographic District # 6</v>
      </c>
      <c r="C263" s="5" t="str">
        <f>IFERROR(VLOOKUP($D263,schools,5,FALSE),"")</f>
        <v>Manhattan</v>
      </c>
      <c r="D263" s="6" t="s">
        <v>540</v>
      </c>
      <c r="E263" s="6" t="s">
        <v>541</v>
      </c>
      <c r="F263" s="7" t="s">
        <v>14</v>
      </c>
      <c r="G263" s="8">
        <v>384.0</v>
      </c>
      <c r="H263" s="5" t="str">
        <f>IFERROR(VLOOKUP($D263,schools,6,FALSE),"")</f>
        <v>071</v>
      </c>
      <c r="I263" s="5" t="str">
        <f>IFERROR(VLOOKUP($D263,schools,7,FALSE),"")</f>
        <v>31</v>
      </c>
      <c r="J263" s="5" t="str">
        <f>IFERROR(VLOOKUP($D263,schools,8,FALSE),"")</f>
        <v>010</v>
      </c>
      <c r="K263" s="9">
        <f t="shared" si="1"/>
        <v>422784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 t="str">
        <f>IFERROR(VLOOKUP($D264,schools,3,FALSE),"")</f>
        <v>310600</v>
      </c>
      <c r="B264" s="5" t="str">
        <f>IFERROR(VLOOKUP($D264,schools,4,FALSE),"")</f>
        <v>New York City Geographic District # 6</v>
      </c>
      <c r="C264" s="5" t="str">
        <f>IFERROR(VLOOKUP($D264,schools,5,FALSE),"")</f>
        <v>Manhattan</v>
      </c>
      <c r="D264" s="6" t="s">
        <v>542</v>
      </c>
      <c r="E264" s="6" t="s">
        <v>543</v>
      </c>
      <c r="F264" s="7" t="s">
        <v>14</v>
      </c>
      <c r="G264" s="8">
        <v>287.0</v>
      </c>
      <c r="H264" s="5" t="str">
        <f>IFERROR(VLOOKUP($D264,schools,6,FALSE),"")</f>
        <v>072</v>
      </c>
      <c r="I264" s="5" t="str">
        <f>IFERROR(VLOOKUP($D264,schools,7,FALSE),"")</f>
        <v>31</v>
      </c>
      <c r="J264" s="5" t="str">
        <f>IFERROR(VLOOKUP($D264,schools,8,FALSE),"")</f>
        <v>010</v>
      </c>
      <c r="K264" s="9">
        <f t="shared" si="1"/>
        <v>315987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 t="str">
        <f>IFERROR(VLOOKUP($D265,schools,3,FALSE),"")</f>
        <v>310600</v>
      </c>
      <c r="B265" s="5" t="str">
        <f>IFERROR(VLOOKUP($D265,schools,4,FALSE),"")</f>
        <v>New York City Geographic District # 6</v>
      </c>
      <c r="C265" s="5" t="str">
        <f>IFERROR(VLOOKUP($D265,schools,5,FALSE),"")</f>
        <v>Manhattan</v>
      </c>
      <c r="D265" s="6" t="s">
        <v>544</v>
      </c>
      <c r="E265" s="6" t="s">
        <v>545</v>
      </c>
      <c r="F265" s="7" t="s">
        <v>21</v>
      </c>
      <c r="G265" s="8">
        <v>765.0</v>
      </c>
      <c r="H265" s="5" t="str">
        <f>IFERROR(VLOOKUP($D265,schools,6,FALSE),"")</f>
        <v>071</v>
      </c>
      <c r="I265" s="5" t="str">
        <f>IFERROR(VLOOKUP($D265,schools,7,FALSE),"")</f>
        <v>31</v>
      </c>
      <c r="J265" s="5" t="str">
        <f>IFERROR(VLOOKUP($D265,schools,8,FALSE),"")</f>
        <v>007</v>
      </c>
      <c r="K265" s="9">
        <f t="shared" si="1"/>
        <v>842265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 t="str">
        <f>IFERROR(VLOOKUP($D266,schools,3,FALSE),"")</f>
        <v>310600</v>
      </c>
      <c r="B266" s="5" t="str">
        <f>IFERROR(VLOOKUP($D266,schools,4,FALSE),"")</f>
        <v>New York City Geographic District # 6</v>
      </c>
      <c r="C266" s="5" t="str">
        <f>IFERROR(VLOOKUP($D266,schools,5,FALSE),"")</f>
        <v>Manhattan</v>
      </c>
      <c r="D266" s="6" t="s">
        <v>546</v>
      </c>
      <c r="E266" s="6" t="s">
        <v>547</v>
      </c>
      <c r="F266" s="7" t="s">
        <v>14</v>
      </c>
      <c r="G266" s="8">
        <v>664.0</v>
      </c>
      <c r="H266" s="5" t="str">
        <f>IFERROR(VLOOKUP($D266,schools,6,FALSE),"")</f>
        <v>072</v>
      </c>
      <c r="I266" s="5" t="str">
        <f>IFERROR(VLOOKUP($D266,schools,7,FALSE),"")</f>
        <v>31</v>
      </c>
      <c r="J266" s="5" t="str">
        <f>IFERROR(VLOOKUP($D266,schools,8,FALSE),"")</f>
        <v>010</v>
      </c>
      <c r="K266" s="9">
        <f t="shared" si="1"/>
        <v>731064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 t="str">
        <f>IFERROR(VLOOKUP($D267,schools,3,FALSE),"")</f>
        <v>310600</v>
      </c>
      <c r="B267" s="5" t="str">
        <f>IFERROR(VLOOKUP($D267,schools,4,FALSE),"")</f>
        <v>New York City Geographic District # 6</v>
      </c>
      <c r="C267" s="5" t="str">
        <f>IFERROR(VLOOKUP($D267,schools,5,FALSE),"")</f>
        <v>Manhattan</v>
      </c>
      <c r="D267" s="6" t="s">
        <v>548</v>
      </c>
      <c r="E267" s="6" t="s">
        <v>549</v>
      </c>
      <c r="F267" s="7" t="s">
        <v>14</v>
      </c>
      <c r="G267" s="8">
        <v>392.0</v>
      </c>
      <c r="H267" s="5" t="str">
        <f>IFERROR(VLOOKUP($D267,schools,6,FALSE),"")</f>
        <v>070</v>
      </c>
      <c r="I267" s="5" t="str">
        <f>IFERROR(VLOOKUP($D267,schools,7,FALSE),"")</f>
        <v>31</v>
      </c>
      <c r="J267" s="5" t="str">
        <f>IFERROR(VLOOKUP($D267,schools,8,FALSE),"")</f>
        <v>007</v>
      </c>
      <c r="K267" s="9">
        <f t="shared" si="1"/>
        <v>431592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 t="str">
        <f>IFERROR(VLOOKUP($D268,schools,3,FALSE),"")</f>
        <v/>
      </c>
      <c r="B268" s="5" t="str">
        <f>IFERROR(VLOOKUP($D268,schools,4,FALSE),"")</f>
        <v/>
      </c>
      <c r="C268" s="5" t="str">
        <f>IFERROR(VLOOKUP($D268,schools,5,FALSE),"")</f>
        <v/>
      </c>
      <c r="D268" s="6" t="s">
        <v>550</v>
      </c>
      <c r="E268" s="6" t="s">
        <v>551</v>
      </c>
      <c r="F268" s="7" t="s">
        <v>42</v>
      </c>
      <c r="G268" s="8">
        <v>300.0</v>
      </c>
      <c r="H268" s="5" t="str">
        <f>IFERROR(VLOOKUP($D268,schools,6,FALSE),"")</f>
        <v/>
      </c>
      <c r="I268" s="5" t="str">
        <f>IFERROR(VLOOKUP($D268,schools,7,FALSE),"")</f>
        <v/>
      </c>
      <c r="J268" s="5" t="str">
        <f>IFERROR(VLOOKUP($D268,schools,8,FALSE),"")</f>
        <v/>
      </c>
      <c r="K268" s="9">
        <f t="shared" si="1"/>
        <v>330300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 t="str">
        <f>IFERROR(VLOOKUP($D269,schools,3,FALSE),"")</f>
        <v>310600</v>
      </c>
      <c r="B269" s="5" t="str">
        <f>IFERROR(VLOOKUP($D269,schools,4,FALSE),"")</f>
        <v>New York City Geographic District # 6</v>
      </c>
      <c r="C269" s="5" t="str">
        <f>IFERROR(VLOOKUP($D269,schools,5,FALSE),"")</f>
        <v>Manhattan</v>
      </c>
      <c r="D269" s="6" t="s">
        <v>552</v>
      </c>
      <c r="E269" s="6" t="s">
        <v>553</v>
      </c>
      <c r="F269" s="7" t="s">
        <v>21</v>
      </c>
      <c r="G269" s="8">
        <v>387.0</v>
      </c>
      <c r="H269" s="5" t="str">
        <f>IFERROR(VLOOKUP($D269,schools,6,FALSE),"")</f>
        <v>071</v>
      </c>
      <c r="I269" s="5" t="str">
        <f>IFERROR(VLOOKUP($D269,schools,7,FALSE),"")</f>
        <v>30</v>
      </c>
      <c r="J269" s="5" t="str">
        <f>IFERROR(VLOOKUP($D269,schools,8,FALSE),"")</f>
        <v>007</v>
      </c>
      <c r="K269" s="9">
        <f t="shared" si="1"/>
        <v>426087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 t="str">
        <f>IFERROR(VLOOKUP($D270,schools,3,FALSE),"")</f>
        <v>310600</v>
      </c>
      <c r="B270" s="5" t="str">
        <f>IFERROR(VLOOKUP($D270,schools,4,FALSE),"")</f>
        <v>New York City Geographic District # 6</v>
      </c>
      <c r="C270" s="5" t="str">
        <f>IFERROR(VLOOKUP($D270,schools,5,FALSE),"")</f>
        <v>Manhattan</v>
      </c>
      <c r="D270" s="6" t="s">
        <v>554</v>
      </c>
      <c r="E270" s="6" t="s">
        <v>555</v>
      </c>
      <c r="F270" s="7" t="s">
        <v>42</v>
      </c>
      <c r="G270" s="8">
        <v>293.0</v>
      </c>
      <c r="H270" s="5" t="str">
        <f>IFERROR(VLOOKUP($D270,schools,6,FALSE),"")</f>
        <v>070</v>
      </c>
      <c r="I270" s="5" t="str">
        <f>IFERROR(VLOOKUP($D270,schools,7,FALSE),"")</f>
        <v>30</v>
      </c>
      <c r="J270" s="5" t="str">
        <f>IFERROR(VLOOKUP($D270,schools,8,FALSE),"")</f>
        <v>007</v>
      </c>
      <c r="K270" s="9">
        <f t="shared" si="1"/>
        <v>322593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 t="str">
        <f>IFERROR(VLOOKUP($D271,schools,3,FALSE),"")</f>
        <v>310600</v>
      </c>
      <c r="B271" s="5" t="str">
        <f>IFERROR(VLOOKUP($D271,schools,4,FALSE),"")</f>
        <v>New York City Geographic District # 6</v>
      </c>
      <c r="C271" s="5" t="str">
        <f>IFERROR(VLOOKUP($D271,schools,5,FALSE),"")</f>
        <v>Manhattan</v>
      </c>
      <c r="D271" s="6" t="s">
        <v>556</v>
      </c>
      <c r="E271" s="6" t="s">
        <v>557</v>
      </c>
      <c r="F271" s="7" t="s">
        <v>21</v>
      </c>
      <c r="G271" s="8">
        <v>560.0</v>
      </c>
      <c r="H271" s="5" t="str">
        <f>IFERROR(VLOOKUP($D271,schools,6,FALSE),"")</f>
        <v>072</v>
      </c>
      <c r="I271" s="5" t="str">
        <f>IFERROR(VLOOKUP($D271,schools,7,FALSE),"")</f>
        <v>31</v>
      </c>
      <c r="J271" s="5" t="str">
        <f>IFERROR(VLOOKUP($D271,schools,8,FALSE),"")</f>
        <v>010</v>
      </c>
      <c r="K271" s="9">
        <f t="shared" si="1"/>
        <v>616560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 t="str">
        <f>IFERROR(VLOOKUP($D272,schools,3,FALSE),"")</f>
        <v>310600</v>
      </c>
      <c r="B272" s="5" t="str">
        <f>IFERROR(VLOOKUP($D272,schools,4,FALSE),"")</f>
        <v>New York City Geographic District # 6</v>
      </c>
      <c r="C272" s="5" t="str">
        <f>IFERROR(VLOOKUP($D272,schools,5,FALSE),"")</f>
        <v>Manhattan</v>
      </c>
      <c r="D272" s="6" t="s">
        <v>558</v>
      </c>
      <c r="E272" s="6" t="s">
        <v>559</v>
      </c>
      <c r="F272" s="7" t="s">
        <v>21</v>
      </c>
      <c r="G272" s="8">
        <v>391.0</v>
      </c>
      <c r="H272" s="5" t="str">
        <f>IFERROR(VLOOKUP($D272,schools,6,FALSE),"")</f>
        <v>072</v>
      </c>
      <c r="I272" s="5" t="str">
        <f>IFERROR(VLOOKUP($D272,schools,7,FALSE),"")</f>
        <v>31</v>
      </c>
      <c r="J272" s="5" t="str">
        <f>IFERROR(VLOOKUP($D272,schools,8,FALSE),"")</f>
        <v>010</v>
      </c>
      <c r="K272" s="9">
        <f t="shared" si="1"/>
        <v>430491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 t="str">
        <f>IFERROR(VLOOKUP($D273,schools,3,FALSE),"")</f>
        <v>310600</v>
      </c>
      <c r="B273" s="5" t="str">
        <f>IFERROR(VLOOKUP($D273,schools,4,FALSE),"")</f>
        <v>New York City Geographic District # 6</v>
      </c>
      <c r="C273" s="5" t="str">
        <f>IFERROR(VLOOKUP($D273,schools,5,FALSE),"")</f>
        <v>Manhattan</v>
      </c>
      <c r="D273" s="6" t="s">
        <v>560</v>
      </c>
      <c r="E273" s="6" t="s">
        <v>561</v>
      </c>
      <c r="F273" s="7" t="s">
        <v>14</v>
      </c>
      <c r="G273" s="8">
        <v>296.0</v>
      </c>
      <c r="H273" s="5" t="str">
        <f>IFERROR(VLOOKUP($D273,schools,6,FALSE),"")</f>
        <v>072</v>
      </c>
      <c r="I273" s="5" t="str">
        <f>IFERROR(VLOOKUP($D273,schools,7,FALSE),"")</f>
        <v>31</v>
      </c>
      <c r="J273" s="5" t="str">
        <f>IFERROR(VLOOKUP($D273,schools,8,FALSE),"")</f>
        <v>010</v>
      </c>
      <c r="K273" s="9">
        <f t="shared" si="1"/>
        <v>325896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 t="str">
        <f>IFERROR(VLOOKUP($D274,schools,3,FALSE),"")</f>
        <v>310600</v>
      </c>
      <c r="B274" s="5" t="str">
        <f>IFERROR(VLOOKUP($D274,schools,4,FALSE),"")</f>
        <v>New York City Geographic District # 6</v>
      </c>
      <c r="C274" s="5" t="str">
        <f>IFERROR(VLOOKUP($D274,schools,5,FALSE),"")</f>
        <v>Manhattan</v>
      </c>
      <c r="D274" s="6" t="s">
        <v>562</v>
      </c>
      <c r="E274" s="6" t="s">
        <v>563</v>
      </c>
      <c r="F274" s="7" t="s">
        <v>42</v>
      </c>
      <c r="G274" s="8">
        <v>415.0</v>
      </c>
      <c r="H274" s="5" t="str">
        <f>IFERROR(VLOOKUP($D274,schools,6,FALSE),"")</f>
        <v>072</v>
      </c>
      <c r="I274" s="5" t="str">
        <f>IFERROR(VLOOKUP($D274,schools,7,FALSE),"")</f>
        <v>31</v>
      </c>
      <c r="J274" s="5" t="str">
        <f>IFERROR(VLOOKUP($D274,schools,8,FALSE),"")</f>
        <v>007</v>
      </c>
      <c r="K274" s="9">
        <f t="shared" si="1"/>
        <v>456915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 t="str">
        <f>IFERROR(VLOOKUP($D275,schools,3,FALSE),"")</f>
        <v>310600</v>
      </c>
      <c r="B275" s="5" t="str">
        <f>IFERROR(VLOOKUP($D275,schools,4,FALSE),"")</f>
        <v>New York City Geographic District # 6</v>
      </c>
      <c r="C275" s="5" t="str">
        <f>IFERROR(VLOOKUP($D275,schools,5,FALSE),"")</f>
        <v>Manhattan</v>
      </c>
      <c r="D275" s="6" t="s">
        <v>564</v>
      </c>
      <c r="E275" s="6" t="s">
        <v>565</v>
      </c>
      <c r="F275" s="7" t="s">
        <v>42</v>
      </c>
      <c r="G275" s="8">
        <v>422.0</v>
      </c>
      <c r="H275" s="5" t="str">
        <f>IFERROR(VLOOKUP($D275,schools,6,FALSE),"")</f>
        <v>071</v>
      </c>
      <c r="I275" s="5" t="str">
        <f>IFERROR(VLOOKUP($D275,schools,7,FALSE),"")</f>
        <v>31</v>
      </c>
      <c r="J275" s="5" t="str">
        <f>IFERROR(VLOOKUP($D275,schools,8,FALSE),"")</f>
        <v>010</v>
      </c>
      <c r="K275" s="9">
        <f t="shared" si="1"/>
        <v>464622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 t="str">
        <f>IFERROR(VLOOKUP($D276,schools,3,FALSE),"")</f>
        <v>310600</v>
      </c>
      <c r="B276" s="5" t="str">
        <f>IFERROR(VLOOKUP($D276,schools,4,FALSE),"")</f>
        <v>New York City Geographic District # 6</v>
      </c>
      <c r="C276" s="5" t="str">
        <f>IFERROR(VLOOKUP($D276,schools,5,FALSE),"")</f>
        <v>Manhattan</v>
      </c>
      <c r="D276" s="6" t="s">
        <v>566</v>
      </c>
      <c r="E276" s="6" t="s">
        <v>567</v>
      </c>
      <c r="F276" s="7" t="s">
        <v>42</v>
      </c>
      <c r="G276" s="8">
        <v>362.0</v>
      </c>
      <c r="H276" s="5" t="str">
        <f>IFERROR(VLOOKUP($D276,schools,6,FALSE),"")</f>
        <v>072</v>
      </c>
      <c r="I276" s="5" t="str">
        <f>IFERROR(VLOOKUP($D276,schools,7,FALSE),"")</f>
        <v>31</v>
      </c>
      <c r="J276" s="5" t="str">
        <f>IFERROR(VLOOKUP($D276,schools,8,FALSE),"")</f>
        <v>007</v>
      </c>
      <c r="K276" s="9">
        <f t="shared" si="1"/>
        <v>398562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 t="str">
        <f>IFERROR(VLOOKUP($D277,schools,3,FALSE),"")</f>
        <v>310600</v>
      </c>
      <c r="B277" s="5" t="str">
        <f>IFERROR(VLOOKUP($D277,schools,4,FALSE),"")</f>
        <v>New York City Geographic District # 6</v>
      </c>
      <c r="C277" s="5" t="str">
        <f>IFERROR(VLOOKUP($D277,schools,5,FALSE),"")</f>
        <v>Manhattan</v>
      </c>
      <c r="D277" s="6" t="s">
        <v>568</v>
      </c>
      <c r="E277" s="6" t="s">
        <v>569</v>
      </c>
      <c r="F277" s="7" t="s">
        <v>42</v>
      </c>
      <c r="G277" s="8">
        <v>220.0</v>
      </c>
      <c r="H277" s="5" t="str">
        <f>IFERROR(VLOOKUP($D277,schools,6,FALSE),"")</f>
        <v>072</v>
      </c>
      <c r="I277" s="5" t="str">
        <f>IFERROR(VLOOKUP($D277,schools,7,FALSE),"")</f>
        <v>31</v>
      </c>
      <c r="J277" s="5" t="str">
        <f>IFERROR(VLOOKUP($D277,schools,8,FALSE),"")</f>
        <v>007</v>
      </c>
      <c r="K277" s="9">
        <f t="shared" si="1"/>
        <v>242220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 t="str">
        <f>IFERROR(VLOOKUP($D278,schools,3,FALSE),"")</f>
        <v>310600</v>
      </c>
      <c r="B278" s="5" t="str">
        <f>IFERROR(VLOOKUP($D278,schools,4,FALSE),"")</f>
        <v>New York City Geographic District # 6</v>
      </c>
      <c r="C278" s="5" t="str">
        <f>IFERROR(VLOOKUP($D278,schools,5,FALSE),"")</f>
        <v>Manhattan</v>
      </c>
      <c r="D278" s="6" t="s">
        <v>570</v>
      </c>
      <c r="E278" s="6" t="s">
        <v>571</v>
      </c>
      <c r="F278" s="7" t="s">
        <v>42</v>
      </c>
      <c r="G278" s="8">
        <v>123.0</v>
      </c>
      <c r="H278" s="5" t="str">
        <f>IFERROR(VLOOKUP($D278,schools,6,FALSE),"")</f>
        <v>071</v>
      </c>
      <c r="I278" s="5" t="str">
        <f>IFERROR(VLOOKUP($D278,schools,7,FALSE),"")</f>
        <v>31</v>
      </c>
      <c r="J278" s="5" t="str">
        <f>IFERROR(VLOOKUP($D278,schools,8,FALSE),"")</f>
        <v>010</v>
      </c>
      <c r="K278" s="9">
        <f t="shared" si="1"/>
        <v>135423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 t="str">
        <f>IFERROR(VLOOKUP($D279,schools,3,FALSE),"")</f>
        <v>310600</v>
      </c>
      <c r="B279" s="5" t="str">
        <f>IFERROR(VLOOKUP($D279,schools,4,FALSE),"")</f>
        <v>New York City Geographic District # 6</v>
      </c>
      <c r="C279" s="5" t="str">
        <f>IFERROR(VLOOKUP($D279,schools,5,FALSE),"")</f>
        <v>Manhattan</v>
      </c>
      <c r="D279" s="6" t="s">
        <v>572</v>
      </c>
      <c r="E279" s="6" t="s">
        <v>573</v>
      </c>
      <c r="F279" s="7" t="s">
        <v>21</v>
      </c>
      <c r="G279" s="8">
        <v>519.0</v>
      </c>
      <c r="H279" s="5" t="str">
        <f>IFERROR(VLOOKUP($D279,schools,6,FALSE),"")</f>
        <v>072</v>
      </c>
      <c r="I279" s="5" t="str">
        <f>IFERROR(VLOOKUP($D279,schools,7,FALSE),"")</f>
        <v>31</v>
      </c>
      <c r="J279" s="5" t="str">
        <f>IFERROR(VLOOKUP($D279,schools,8,FALSE),"")</f>
        <v>010</v>
      </c>
      <c r="K279" s="9">
        <f t="shared" si="1"/>
        <v>571419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 t="str">
        <f>IFERROR(VLOOKUP($D280,schools,3,FALSE),"")</f>
        <v>310600</v>
      </c>
      <c r="B280" s="5" t="str">
        <f>IFERROR(VLOOKUP($D280,schools,4,FALSE),"")</f>
        <v>New York City Geographic District # 6</v>
      </c>
      <c r="C280" s="5" t="str">
        <f>IFERROR(VLOOKUP($D280,schools,5,FALSE),"")</f>
        <v>Manhattan</v>
      </c>
      <c r="D280" s="6" t="s">
        <v>574</v>
      </c>
      <c r="E280" s="6" t="s">
        <v>575</v>
      </c>
      <c r="F280" s="7" t="s">
        <v>14</v>
      </c>
      <c r="G280" s="8">
        <v>132.0</v>
      </c>
      <c r="H280" s="5" t="str">
        <f>IFERROR(VLOOKUP($D280,schools,6,FALSE),"")</f>
        <v>071</v>
      </c>
      <c r="I280" s="5" t="str">
        <f>IFERROR(VLOOKUP($D280,schools,7,FALSE),"")</f>
        <v>31</v>
      </c>
      <c r="J280" s="5" t="str">
        <f>IFERROR(VLOOKUP($D280,schools,8,FALSE),"")</f>
        <v>007</v>
      </c>
      <c r="K280" s="9">
        <f t="shared" si="1"/>
        <v>145332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 t="str">
        <f>IFERROR(VLOOKUP($D281,schools,3,FALSE),"")</f>
        <v/>
      </c>
      <c r="B281" s="5" t="str">
        <f>IFERROR(VLOOKUP($D281,schools,4,FALSE),"")</f>
        <v/>
      </c>
      <c r="C281" s="5" t="str">
        <f>IFERROR(VLOOKUP($D281,schools,5,FALSE),"")</f>
        <v/>
      </c>
      <c r="D281" s="6" t="s">
        <v>576</v>
      </c>
      <c r="E281" s="6" t="s">
        <v>577</v>
      </c>
      <c r="F281" s="7" t="s">
        <v>14</v>
      </c>
      <c r="G281" s="8">
        <v>198.0</v>
      </c>
      <c r="H281" s="5" t="str">
        <f>IFERROR(VLOOKUP($D281,schools,6,FALSE),"")</f>
        <v/>
      </c>
      <c r="I281" s="5" t="str">
        <f>IFERROR(VLOOKUP($D281,schools,7,FALSE),"")</f>
        <v/>
      </c>
      <c r="J281" s="5" t="str">
        <f>IFERROR(VLOOKUP($D281,schools,8,FALSE),"")</f>
        <v/>
      </c>
      <c r="K281" s="9">
        <f t="shared" si="1"/>
        <v>217998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 t="str">
        <f>IFERROR(VLOOKUP($D282,schools,3,FALSE),"")</f>
        <v>310600</v>
      </c>
      <c r="B282" s="5" t="str">
        <f>IFERROR(VLOOKUP($D282,schools,4,FALSE),"")</f>
        <v>New York City Geographic District # 6</v>
      </c>
      <c r="C282" s="5" t="str">
        <f>IFERROR(VLOOKUP($D282,schools,5,FALSE),"")</f>
        <v>Manhattan</v>
      </c>
      <c r="D282" s="6" t="s">
        <v>578</v>
      </c>
      <c r="E282" s="6" t="s">
        <v>579</v>
      </c>
      <c r="F282" s="7" t="s">
        <v>42</v>
      </c>
      <c r="G282" s="8">
        <v>243.0</v>
      </c>
      <c r="H282" s="5" t="str">
        <f>IFERROR(VLOOKUP($D282,schools,6,FALSE),"")</f>
        <v>072</v>
      </c>
      <c r="I282" s="5" t="str">
        <f>IFERROR(VLOOKUP($D282,schools,7,FALSE),"")</f>
        <v>31</v>
      </c>
      <c r="J282" s="5" t="str">
        <f>IFERROR(VLOOKUP($D282,schools,8,FALSE),"")</f>
        <v>010</v>
      </c>
      <c r="K282" s="9">
        <f t="shared" si="1"/>
        <v>267543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 t="str">
        <f>IFERROR(VLOOKUP($D283,schools,3,FALSE),"")</f>
        <v/>
      </c>
      <c r="B283" s="5" t="str">
        <f>IFERROR(VLOOKUP($D283,schools,4,FALSE),"")</f>
        <v/>
      </c>
      <c r="C283" s="5" t="str">
        <f>IFERROR(VLOOKUP($D283,schools,5,FALSE),"")</f>
        <v/>
      </c>
      <c r="D283" s="6" t="s">
        <v>580</v>
      </c>
      <c r="E283" s="6" t="s">
        <v>581</v>
      </c>
      <c r="F283" s="7" t="s">
        <v>55</v>
      </c>
      <c r="G283" s="8">
        <v>415.0</v>
      </c>
      <c r="H283" s="5" t="str">
        <f>IFERROR(VLOOKUP($D283,schools,6,FALSE),"")</f>
        <v/>
      </c>
      <c r="I283" s="5" t="str">
        <f>IFERROR(VLOOKUP($D283,schools,7,FALSE),"")</f>
        <v/>
      </c>
      <c r="J283" s="5" t="str">
        <f>IFERROR(VLOOKUP($D283,schools,8,FALSE),"")</f>
        <v/>
      </c>
      <c r="K283" s="9">
        <f t="shared" si="1"/>
        <v>456915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 t="str">
        <f>IFERROR(VLOOKUP($D284,schools,3,FALSE),"")</f>
        <v/>
      </c>
      <c r="B284" s="5" t="str">
        <f>IFERROR(VLOOKUP($D284,schools,4,FALSE),"")</f>
        <v/>
      </c>
      <c r="C284" s="5" t="str">
        <f>IFERROR(VLOOKUP($D284,schools,5,FALSE),"")</f>
        <v/>
      </c>
      <c r="D284" s="6" t="s">
        <v>582</v>
      </c>
      <c r="E284" s="6" t="s">
        <v>583</v>
      </c>
      <c r="F284" s="7" t="s">
        <v>60</v>
      </c>
      <c r="G284" s="8">
        <v>593.0</v>
      </c>
      <c r="H284" s="5" t="str">
        <f>IFERROR(VLOOKUP($D284,schools,6,FALSE),"")</f>
        <v/>
      </c>
      <c r="I284" s="5" t="str">
        <f>IFERROR(VLOOKUP($D284,schools,7,FALSE),"")</f>
        <v/>
      </c>
      <c r="J284" s="5" t="str">
        <f>IFERROR(VLOOKUP($D284,schools,8,FALSE),"")</f>
        <v/>
      </c>
      <c r="K284" s="9">
        <f t="shared" si="1"/>
        <v>652893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 t="str">
        <f>IFERROR(VLOOKUP($D285,schools,3,FALSE),"")</f>
        <v>310600</v>
      </c>
      <c r="B285" s="5" t="str">
        <f>IFERROR(VLOOKUP($D285,schools,4,FALSE),"")</f>
        <v>New York City Geographic District # 6</v>
      </c>
      <c r="C285" s="5" t="str">
        <f>IFERROR(VLOOKUP($D285,schools,5,FALSE),"")</f>
        <v>Manhattan</v>
      </c>
      <c r="D285" s="6" t="s">
        <v>584</v>
      </c>
      <c r="E285" s="6" t="s">
        <v>585</v>
      </c>
      <c r="F285" s="7" t="s">
        <v>60</v>
      </c>
      <c r="G285" s="8">
        <v>688.0</v>
      </c>
      <c r="H285" s="5" t="str">
        <f>IFERROR(VLOOKUP($D285,schools,6,FALSE),"")</f>
        <v>072</v>
      </c>
      <c r="I285" s="5" t="str">
        <f>IFERROR(VLOOKUP($D285,schools,7,FALSE),"")</f>
        <v>31</v>
      </c>
      <c r="J285" s="5" t="str">
        <f>IFERROR(VLOOKUP($D285,schools,8,FALSE),"")</f>
        <v>007</v>
      </c>
      <c r="K285" s="9">
        <f t="shared" si="1"/>
        <v>757488</v>
      </c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 t="str">
        <f>IFERROR(VLOOKUP($D286,schools,3,FALSE),"")</f>
        <v>310600</v>
      </c>
      <c r="B286" s="5" t="str">
        <f>IFERROR(VLOOKUP($D286,schools,4,FALSE),"")</f>
        <v>New York City Geographic District # 6</v>
      </c>
      <c r="C286" s="5" t="str">
        <f>IFERROR(VLOOKUP($D286,schools,5,FALSE),"")</f>
        <v>Manhattan</v>
      </c>
      <c r="D286" s="6" t="s">
        <v>586</v>
      </c>
      <c r="E286" s="6" t="s">
        <v>587</v>
      </c>
      <c r="F286" s="7" t="s">
        <v>69</v>
      </c>
      <c r="G286" s="8">
        <v>805.0</v>
      </c>
      <c r="H286" s="5" t="str">
        <f>IFERROR(VLOOKUP($D286,schools,6,FALSE),"")</f>
        <v>072</v>
      </c>
      <c r="I286" s="5" t="str">
        <f>IFERROR(VLOOKUP($D286,schools,7,FALSE),"")</f>
        <v>31</v>
      </c>
      <c r="J286" s="5" t="str">
        <f>IFERROR(VLOOKUP($D286,schools,8,FALSE),"")</f>
        <v>010</v>
      </c>
      <c r="K286" s="9">
        <f t="shared" si="1"/>
        <v>886305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 t="str">
        <f>IFERROR(VLOOKUP($D287,schools,3,FALSE),"")</f>
        <v>310600</v>
      </c>
      <c r="B287" s="5" t="str">
        <f>IFERROR(VLOOKUP($D287,schools,4,FALSE),"")</f>
        <v>New York City Geographic District # 6</v>
      </c>
      <c r="C287" s="5" t="str">
        <f>IFERROR(VLOOKUP($D287,schools,5,FALSE),"")</f>
        <v>Manhattan</v>
      </c>
      <c r="D287" s="6" t="s">
        <v>588</v>
      </c>
      <c r="E287" s="6" t="s">
        <v>589</v>
      </c>
      <c r="F287" s="7" t="s">
        <v>55</v>
      </c>
      <c r="G287" s="8">
        <v>170.0</v>
      </c>
      <c r="H287" s="5" t="str">
        <f>IFERROR(VLOOKUP($D287,schools,6,FALSE),"")</f>
        <v>072</v>
      </c>
      <c r="I287" s="5" t="str">
        <f>IFERROR(VLOOKUP($D287,schools,7,FALSE),"")</f>
        <v>31</v>
      </c>
      <c r="J287" s="5" t="str">
        <f>IFERROR(VLOOKUP($D287,schools,8,FALSE),"")</f>
        <v>010</v>
      </c>
      <c r="K287" s="9">
        <f t="shared" si="1"/>
        <v>187170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 t="str">
        <f>IFERROR(VLOOKUP($D288,schools,3,FALSE),"")</f>
        <v>310600</v>
      </c>
      <c r="B288" s="5" t="str">
        <f>IFERROR(VLOOKUP($D288,schools,4,FALSE),"")</f>
        <v>New York City Geographic District # 6</v>
      </c>
      <c r="C288" s="5" t="str">
        <f>IFERROR(VLOOKUP($D288,schools,5,FALSE),"")</f>
        <v>Manhattan</v>
      </c>
      <c r="D288" s="6" t="s">
        <v>590</v>
      </c>
      <c r="E288" s="6" t="s">
        <v>591</v>
      </c>
      <c r="F288" s="7" t="s">
        <v>55</v>
      </c>
      <c r="G288" s="8">
        <v>437.0</v>
      </c>
      <c r="H288" s="5" t="str">
        <f>IFERROR(VLOOKUP($D288,schools,6,FALSE),"")</f>
        <v>072</v>
      </c>
      <c r="I288" s="5" t="str">
        <f>IFERROR(VLOOKUP($D288,schools,7,FALSE),"")</f>
        <v>31</v>
      </c>
      <c r="J288" s="5" t="str">
        <f>IFERROR(VLOOKUP($D288,schools,8,FALSE),"")</f>
        <v>010</v>
      </c>
      <c r="K288" s="9">
        <f t="shared" si="1"/>
        <v>481137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 t="str">
        <f>IFERROR(VLOOKUP($D289,schools,3,FALSE),"")</f>
        <v>310600</v>
      </c>
      <c r="B289" s="5" t="str">
        <f>IFERROR(VLOOKUP($D289,schools,4,FALSE),"")</f>
        <v>New York City Geographic District # 6</v>
      </c>
      <c r="C289" s="5" t="str">
        <f>IFERROR(VLOOKUP($D289,schools,5,FALSE),"")</f>
        <v>Manhattan</v>
      </c>
      <c r="D289" s="6" t="s">
        <v>592</v>
      </c>
      <c r="E289" s="6" t="s">
        <v>593</v>
      </c>
      <c r="F289" s="7" t="s">
        <v>55</v>
      </c>
      <c r="G289" s="8">
        <v>392.0</v>
      </c>
      <c r="H289" s="5" t="str">
        <f>IFERROR(VLOOKUP($D289,schools,6,FALSE),"")</f>
        <v>072</v>
      </c>
      <c r="I289" s="5" t="str">
        <f>IFERROR(VLOOKUP($D289,schools,7,FALSE),"")</f>
        <v>31</v>
      </c>
      <c r="J289" s="5" t="str">
        <f>IFERROR(VLOOKUP($D289,schools,8,FALSE),"")</f>
        <v>010</v>
      </c>
      <c r="K289" s="9">
        <f t="shared" si="1"/>
        <v>431592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 t="str">
        <f>IFERROR(VLOOKUP($D290,schools,3,FALSE),"")</f>
        <v>310600</v>
      </c>
      <c r="B290" s="5" t="str">
        <f>IFERROR(VLOOKUP($D290,schools,4,FALSE),"")</f>
        <v>New York City Geographic District # 6</v>
      </c>
      <c r="C290" s="5" t="str">
        <f>IFERROR(VLOOKUP($D290,schools,5,FALSE),"")</f>
        <v>Manhattan</v>
      </c>
      <c r="D290" s="6" t="s">
        <v>594</v>
      </c>
      <c r="E290" s="6" t="s">
        <v>595</v>
      </c>
      <c r="F290" s="7" t="s">
        <v>55</v>
      </c>
      <c r="G290" s="8">
        <v>486.0</v>
      </c>
      <c r="H290" s="5" t="str">
        <f>IFERROR(VLOOKUP($D290,schools,6,FALSE),"")</f>
        <v>072</v>
      </c>
      <c r="I290" s="5" t="str">
        <f>IFERROR(VLOOKUP($D290,schools,7,FALSE),"")</f>
        <v>31</v>
      </c>
      <c r="J290" s="5" t="str">
        <f>IFERROR(VLOOKUP($D290,schools,8,FALSE),"")</f>
        <v>010</v>
      </c>
      <c r="K290" s="9">
        <f t="shared" si="1"/>
        <v>535086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 t="str">
        <f>IFERROR(VLOOKUP($D291,schools,3,FALSE),"")</f>
        <v>310600</v>
      </c>
      <c r="B291" s="5" t="str">
        <f>IFERROR(VLOOKUP($D291,schools,4,FALSE),"")</f>
        <v>New York City Geographic District # 6</v>
      </c>
      <c r="C291" s="5" t="str">
        <f>IFERROR(VLOOKUP($D291,schools,5,FALSE),"")</f>
        <v>Manhattan</v>
      </c>
      <c r="D291" s="6" t="s">
        <v>596</v>
      </c>
      <c r="E291" s="6" t="s">
        <v>597</v>
      </c>
      <c r="F291" s="7" t="s">
        <v>55</v>
      </c>
      <c r="G291" s="8">
        <v>445.0</v>
      </c>
      <c r="H291" s="5" t="str">
        <f>IFERROR(VLOOKUP($D291,schools,6,FALSE),"")</f>
        <v>072</v>
      </c>
      <c r="I291" s="5" t="str">
        <f>IFERROR(VLOOKUP($D291,schools,7,FALSE),"")</f>
        <v>31</v>
      </c>
      <c r="J291" s="5" t="str">
        <f>IFERROR(VLOOKUP($D291,schools,8,FALSE),"")</f>
        <v>010</v>
      </c>
      <c r="K291" s="9">
        <f t="shared" si="1"/>
        <v>489945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 t="str">
        <f>IFERROR(VLOOKUP($D292,schools,3,FALSE),"")</f>
        <v/>
      </c>
      <c r="B292" s="5" t="str">
        <f>IFERROR(VLOOKUP($D292,schools,4,FALSE),"")</f>
        <v/>
      </c>
      <c r="C292" s="5" t="str">
        <f>IFERROR(VLOOKUP($D292,schools,5,FALSE),"")</f>
        <v/>
      </c>
      <c r="D292" s="6" t="s">
        <v>598</v>
      </c>
      <c r="E292" s="6" t="s">
        <v>599</v>
      </c>
      <c r="F292" s="7" t="s">
        <v>55</v>
      </c>
      <c r="G292" s="8">
        <v>1365.0</v>
      </c>
      <c r="H292" s="5" t="str">
        <f>IFERROR(VLOOKUP($D292,schools,6,FALSE),"")</f>
        <v/>
      </c>
      <c r="I292" s="5" t="str">
        <f>IFERROR(VLOOKUP($D292,schools,7,FALSE),"")</f>
        <v/>
      </c>
      <c r="J292" s="5" t="str">
        <f>IFERROR(VLOOKUP($D292,schools,8,FALSE),"")</f>
        <v/>
      </c>
      <c r="K292" s="9">
        <f t="shared" si="1"/>
        <v>1502865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 t="str">
        <f>IFERROR(VLOOKUP($D293,schools,3,FALSE),"")</f>
        <v>310600</v>
      </c>
      <c r="B293" s="5" t="str">
        <f>IFERROR(VLOOKUP($D293,schools,4,FALSE),"")</f>
        <v>New York City Geographic District # 6</v>
      </c>
      <c r="C293" s="5" t="str">
        <f>IFERROR(VLOOKUP($D293,schools,5,FALSE),"")</f>
        <v>Manhattan</v>
      </c>
      <c r="D293" s="6" t="s">
        <v>600</v>
      </c>
      <c r="E293" s="6" t="s">
        <v>601</v>
      </c>
      <c r="F293" s="7" t="s">
        <v>55</v>
      </c>
      <c r="G293" s="8">
        <v>521.0</v>
      </c>
      <c r="H293" s="5" t="str">
        <f>IFERROR(VLOOKUP($D293,schools,6,FALSE),"")</f>
        <v>071</v>
      </c>
      <c r="I293" s="5" t="str">
        <f>IFERROR(VLOOKUP($D293,schools,7,FALSE),"")</f>
        <v>31</v>
      </c>
      <c r="J293" s="5" t="str">
        <f>IFERROR(VLOOKUP($D293,schools,8,FALSE),"")</f>
        <v>010</v>
      </c>
      <c r="K293" s="9">
        <f t="shared" si="1"/>
        <v>573621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 t="str">
        <f>IFERROR(VLOOKUP($D294,schools,3,FALSE),"")</f>
        <v>320700</v>
      </c>
      <c r="B294" s="5" t="str">
        <f>IFERROR(VLOOKUP($D294,schools,4,FALSE),"")</f>
        <v>New York City Geographic District # 7</v>
      </c>
      <c r="C294" s="5" t="str">
        <f>IFERROR(VLOOKUP($D294,schools,5,FALSE),"")</f>
        <v>Bronx</v>
      </c>
      <c r="D294" s="6" t="s">
        <v>602</v>
      </c>
      <c r="E294" s="6" t="s">
        <v>603</v>
      </c>
      <c r="F294" s="7" t="s">
        <v>14</v>
      </c>
      <c r="G294" s="8">
        <v>591.0</v>
      </c>
      <c r="H294" s="5" t="str">
        <f>IFERROR(VLOOKUP($D294,schools,6,FALSE),"")</f>
        <v>084</v>
      </c>
      <c r="I294" s="5" t="str">
        <f>IFERROR(VLOOKUP($D294,schools,7,FALSE),"")</f>
        <v>29</v>
      </c>
      <c r="J294" s="5" t="str">
        <f>IFERROR(VLOOKUP($D294,schools,8,FALSE),"")</f>
        <v>017</v>
      </c>
      <c r="K294" s="9">
        <f t="shared" si="1"/>
        <v>650691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 t="str">
        <f>IFERROR(VLOOKUP($D295,schools,3,FALSE),"")</f>
        <v>320700</v>
      </c>
      <c r="B295" s="5" t="str">
        <f>IFERROR(VLOOKUP($D295,schools,4,FALSE),"")</f>
        <v>New York City Geographic District # 7</v>
      </c>
      <c r="C295" s="5" t="str">
        <f>IFERROR(VLOOKUP($D295,schools,5,FALSE),"")</f>
        <v>Bronx</v>
      </c>
      <c r="D295" s="6" t="s">
        <v>604</v>
      </c>
      <c r="E295" s="6" t="s">
        <v>605</v>
      </c>
      <c r="F295" s="7" t="s">
        <v>21</v>
      </c>
      <c r="G295" s="8">
        <v>681.0</v>
      </c>
      <c r="H295" s="5" t="str">
        <f>IFERROR(VLOOKUP($D295,schools,6,FALSE),"")</f>
        <v>084</v>
      </c>
      <c r="I295" s="5" t="str">
        <f>IFERROR(VLOOKUP($D295,schools,7,FALSE),"")</f>
        <v>29</v>
      </c>
      <c r="J295" s="5" t="str">
        <f>IFERROR(VLOOKUP($D295,schools,8,FALSE),"")</f>
        <v>017</v>
      </c>
      <c r="K295" s="9">
        <f t="shared" si="1"/>
        <v>749781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 t="str">
        <f>IFERROR(VLOOKUP($D296,schools,3,FALSE),"")</f>
        <v>320700</v>
      </c>
      <c r="B296" s="5" t="str">
        <f>IFERROR(VLOOKUP($D296,schools,4,FALSE),"")</f>
        <v>New York City Geographic District # 7</v>
      </c>
      <c r="C296" s="5" t="str">
        <f>IFERROR(VLOOKUP($D296,schools,5,FALSE),"")</f>
        <v>Bronx</v>
      </c>
      <c r="D296" s="6" t="s">
        <v>606</v>
      </c>
      <c r="E296" s="6" t="s">
        <v>607</v>
      </c>
      <c r="F296" s="7" t="s">
        <v>14</v>
      </c>
      <c r="G296" s="8">
        <v>550.0</v>
      </c>
      <c r="H296" s="5" t="str">
        <f>IFERROR(VLOOKUP($D296,schools,6,FALSE),"")</f>
        <v>084</v>
      </c>
      <c r="I296" s="5" t="str">
        <f>IFERROR(VLOOKUP($D296,schools,7,FALSE),"")</f>
        <v>29</v>
      </c>
      <c r="J296" s="5" t="str">
        <f>IFERROR(VLOOKUP($D296,schools,8,FALSE),"")</f>
        <v>017</v>
      </c>
      <c r="K296" s="9">
        <f t="shared" si="1"/>
        <v>605550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 t="str">
        <f>IFERROR(VLOOKUP($D297,schools,3,FALSE),"")</f>
        <v>320700</v>
      </c>
      <c r="B297" s="5" t="str">
        <f>IFERROR(VLOOKUP($D297,schools,4,FALSE),"")</f>
        <v>New York City Geographic District # 7</v>
      </c>
      <c r="C297" s="5" t="str">
        <f>IFERROR(VLOOKUP($D297,schools,5,FALSE),"")</f>
        <v>Bronx</v>
      </c>
      <c r="D297" s="6" t="s">
        <v>608</v>
      </c>
      <c r="E297" s="6" t="s">
        <v>609</v>
      </c>
      <c r="F297" s="7" t="s">
        <v>14</v>
      </c>
      <c r="G297" s="8">
        <v>497.0</v>
      </c>
      <c r="H297" s="5" t="str">
        <f>IFERROR(VLOOKUP($D297,schools,6,FALSE),"")</f>
        <v>084</v>
      </c>
      <c r="I297" s="5" t="str">
        <f>IFERROR(VLOOKUP($D297,schools,7,FALSE),"")</f>
        <v>29</v>
      </c>
      <c r="J297" s="5" t="str">
        <f>IFERROR(VLOOKUP($D297,schools,8,FALSE),"")</f>
        <v>017</v>
      </c>
      <c r="K297" s="9">
        <f t="shared" si="1"/>
        <v>547197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 t="str">
        <f>IFERROR(VLOOKUP($D298,schools,3,FALSE),"")</f>
        <v>320700</v>
      </c>
      <c r="B298" s="5" t="str">
        <f>IFERROR(VLOOKUP($D298,schools,4,FALSE),"")</f>
        <v>New York City Geographic District # 7</v>
      </c>
      <c r="C298" s="5" t="str">
        <f>IFERROR(VLOOKUP($D298,schools,5,FALSE),"")</f>
        <v>Bronx</v>
      </c>
      <c r="D298" s="6" t="s">
        <v>610</v>
      </c>
      <c r="E298" s="6" t="s">
        <v>611</v>
      </c>
      <c r="F298" s="7" t="s">
        <v>21</v>
      </c>
      <c r="G298" s="8">
        <v>736.0</v>
      </c>
      <c r="H298" s="5" t="str">
        <f>IFERROR(VLOOKUP($D298,schools,6,FALSE),"")</f>
        <v>079</v>
      </c>
      <c r="I298" s="5" t="str">
        <f>IFERROR(VLOOKUP($D298,schools,7,FALSE),"")</f>
        <v>32</v>
      </c>
      <c r="J298" s="5" t="str">
        <f>IFERROR(VLOOKUP($D298,schools,8,FALSE),"")</f>
        <v>017</v>
      </c>
      <c r="K298" s="9">
        <f t="shared" si="1"/>
        <v>810336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 t="str">
        <f>IFERROR(VLOOKUP($D299,schools,3,FALSE),"")</f>
        <v/>
      </c>
      <c r="B299" s="5" t="str">
        <f>IFERROR(VLOOKUP($D299,schools,4,FALSE),"")</f>
        <v/>
      </c>
      <c r="C299" s="5" t="str">
        <f>IFERROR(VLOOKUP($D299,schools,5,FALSE),"")</f>
        <v/>
      </c>
      <c r="D299" s="6" t="s">
        <v>612</v>
      </c>
      <c r="E299" s="6" t="s">
        <v>613</v>
      </c>
      <c r="F299" s="7" t="s">
        <v>14</v>
      </c>
      <c r="G299" s="8">
        <v>476.0</v>
      </c>
      <c r="H299" s="5" t="str">
        <f>IFERROR(VLOOKUP($D299,schools,6,FALSE),"")</f>
        <v/>
      </c>
      <c r="I299" s="5" t="str">
        <f>IFERROR(VLOOKUP($D299,schools,7,FALSE),"")</f>
        <v/>
      </c>
      <c r="J299" s="5" t="str">
        <f>IFERROR(VLOOKUP($D299,schools,8,FALSE),"")</f>
        <v/>
      </c>
      <c r="K299" s="9">
        <f t="shared" si="1"/>
        <v>524076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 t="str">
        <f>IFERROR(VLOOKUP($D300,schools,3,FALSE),"")</f>
        <v>320700</v>
      </c>
      <c r="B300" s="5" t="str">
        <f>IFERROR(VLOOKUP($D300,schools,4,FALSE),"")</f>
        <v>New York City Geographic District # 7</v>
      </c>
      <c r="C300" s="5" t="str">
        <f>IFERROR(VLOOKUP($D300,schools,5,FALSE),"")</f>
        <v>Bronx</v>
      </c>
      <c r="D300" s="6" t="s">
        <v>614</v>
      </c>
      <c r="E300" s="6" t="s">
        <v>615</v>
      </c>
      <c r="F300" s="7" t="s">
        <v>21</v>
      </c>
      <c r="G300" s="8">
        <v>637.0</v>
      </c>
      <c r="H300" s="5" t="str">
        <f>IFERROR(VLOOKUP($D300,schools,6,FALSE),"")</f>
        <v>079</v>
      </c>
      <c r="I300" s="5" t="str">
        <f>IFERROR(VLOOKUP($D300,schools,7,FALSE),"")</f>
        <v>29</v>
      </c>
      <c r="J300" s="5" t="str">
        <f>IFERROR(VLOOKUP($D300,schools,8,FALSE),"")</f>
        <v>017</v>
      </c>
      <c r="K300" s="9">
        <f t="shared" si="1"/>
        <v>701337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 t="str">
        <f>IFERROR(VLOOKUP($D301,schools,3,FALSE),"")</f>
        <v>320700</v>
      </c>
      <c r="B301" s="5" t="str">
        <f>IFERROR(VLOOKUP($D301,schools,4,FALSE),"")</f>
        <v>New York City Geographic District # 7</v>
      </c>
      <c r="C301" s="5" t="str">
        <f>IFERROR(VLOOKUP($D301,schools,5,FALSE),"")</f>
        <v>Bronx</v>
      </c>
      <c r="D301" s="6" t="s">
        <v>616</v>
      </c>
      <c r="E301" s="6" t="s">
        <v>617</v>
      </c>
      <c r="F301" s="7" t="s">
        <v>14</v>
      </c>
      <c r="G301" s="8">
        <v>383.0</v>
      </c>
      <c r="H301" s="5" t="str">
        <f>IFERROR(VLOOKUP($D301,schools,6,FALSE),"")</f>
        <v>084</v>
      </c>
      <c r="I301" s="5" t="str">
        <f>IFERROR(VLOOKUP($D301,schools,7,FALSE),"")</f>
        <v>29</v>
      </c>
      <c r="J301" s="5" t="str">
        <f>IFERROR(VLOOKUP($D301,schools,8,FALSE),"")</f>
        <v>008</v>
      </c>
      <c r="K301" s="9">
        <f t="shared" si="1"/>
        <v>421683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 t="str">
        <f>IFERROR(VLOOKUP($D302,schools,3,FALSE),"")</f>
        <v>320700</v>
      </c>
      <c r="B302" s="5" t="str">
        <f>IFERROR(VLOOKUP($D302,schools,4,FALSE),"")</f>
        <v>New York City Geographic District # 7</v>
      </c>
      <c r="C302" s="5" t="str">
        <f>IFERROR(VLOOKUP($D302,schools,5,FALSE),"")</f>
        <v>Bronx</v>
      </c>
      <c r="D302" s="6" t="s">
        <v>618</v>
      </c>
      <c r="E302" s="6" t="s">
        <v>619</v>
      </c>
      <c r="F302" s="7" t="s">
        <v>14</v>
      </c>
      <c r="G302" s="8">
        <v>543.0</v>
      </c>
      <c r="H302" s="5" t="str">
        <f>IFERROR(VLOOKUP($D302,schools,6,FALSE),"")</f>
        <v>084</v>
      </c>
      <c r="I302" s="5" t="str">
        <f>IFERROR(VLOOKUP($D302,schools,7,FALSE),"")</f>
        <v>29</v>
      </c>
      <c r="J302" s="5" t="str">
        <f>IFERROR(VLOOKUP($D302,schools,8,FALSE),"")</f>
        <v>017</v>
      </c>
      <c r="K302" s="9">
        <f t="shared" si="1"/>
        <v>597843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 t="str">
        <f>IFERROR(VLOOKUP($D303,schools,3,FALSE),"")</f>
        <v>320700</v>
      </c>
      <c r="B303" s="5" t="str">
        <f>IFERROR(VLOOKUP($D303,schools,4,FALSE),"")</f>
        <v>New York City Geographic District # 7</v>
      </c>
      <c r="C303" s="5" t="str">
        <f>IFERROR(VLOOKUP($D303,schools,5,FALSE),"")</f>
        <v>Bronx</v>
      </c>
      <c r="D303" s="6" t="s">
        <v>620</v>
      </c>
      <c r="E303" s="6" t="s">
        <v>621</v>
      </c>
      <c r="F303" s="7" t="s">
        <v>14</v>
      </c>
      <c r="G303" s="8">
        <v>366.0</v>
      </c>
      <c r="H303" s="5" t="str">
        <f>IFERROR(VLOOKUP($D303,schools,6,FALSE),"")</f>
        <v>084</v>
      </c>
      <c r="I303" s="5" t="str">
        <f>IFERROR(VLOOKUP($D303,schools,7,FALSE),"")</f>
        <v>29</v>
      </c>
      <c r="J303" s="5" t="str">
        <f>IFERROR(VLOOKUP($D303,schools,8,FALSE),"")</f>
        <v>017</v>
      </c>
      <c r="K303" s="9">
        <f t="shared" si="1"/>
        <v>402966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 t="str">
        <f>IFERROR(VLOOKUP($D304,schools,3,FALSE),"")</f>
        <v>320700</v>
      </c>
      <c r="B304" s="5" t="str">
        <f>IFERROR(VLOOKUP($D304,schools,4,FALSE),"")</f>
        <v>New York City Geographic District # 7</v>
      </c>
      <c r="C304" s="5" t="str">
        <f>IFERROR(VLOOKUP($D304,schools,5,FALSE),"")</f>
        <v>Bronx</v>
      </c>
      <c r="D304" s="6" t="s">
        <v>622</v>
      </c>
      <c r="E304" s="6" t="s">
        <v>623</v>
      </c>
      <c r="F304" s="7" t="s">
        <v>42</v>
      </c>
      <c r="G304" s="8">
        <v>256.0</v>
      </c>
      <c r="H304" s="5" t="str">
        <f>IFERROR(VLOOKUP($D304,schools,6,FALSE),"")</f>
        <v>079</v>
      </c>
      <c r="I304" s="5" t="str">
        <f>IFERROR(VLOOKUP($D304,schools,7,FALSE),"")</f>
        <v>29</v>
      </c>
      <c r="J304" s="5" t="str">
        <f>IFERROR(VLOOKUP($D304,schools,8,FALSE),"")</f>
        <v>017</v>
      </c>
      <c r="K304" s="9">
        <f t="shared" si="1"/>
        <v>281856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 t="str">
        <f>IFERROR(VLOOKUP($D305,schools,3,FALSE),"")</f>
        <v>320700</v>
      </c>
      <c r="B305" s="5" t="str">
        <f>IFERROR(VLOOKUP($D305,schools,4,FALSE),"")</f>
        <v>New York City Geographic District # 7</v>
      </c>
      <c r="C305" s="5" t="str">
        <f>IFERROR(VLOOKUP($D305,schools,5,FALSE),"")</f>
        <v>Bronx</v>
      </c>
      <c r="D305" s="6" t="s">
        <v>624</v>
      </c>
      <c r="E305" s="6" t="s">
        <v>625</v>
      </c>
      <c r="F305" s="7" t="s">
        <v>14</v>
      </c>
      <c r="G305" s="8">
        <v>316.0</v>
      </c>
      <c r="H305" s="5" t="str">
        <f>IFERROR(VLOOKUP($D305,schools,6,FALSE),"")</f>
        <v>084</v>
      </c>
      <c r="I305" s="5" t="str">
        <f>IFERROR(VLOOKUP($D305,schools,7,FALSE),"")</f>
        <v>29</v>
      </c>
      <c r="J305" s="5" t="str">
        <f>IFERROR(VLOOKUP($D305,schools,8,FALSE),"")</f>
        <v>017</v>
      </c>
      <c r="K305" s="9">
        <f t="shared" si="1"/>
        <v>347916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 t="str">
        <f>IFERROR(VLOOKUP($D306,schools,3,FALSE),"")</f>
        <v>320700</v>
      </c>
      <c r="B306" s="5" t="str">
        <f>IFERROR(VLOOKUP($D306,schools,4,FALSE),"")</f>
        <v>New York City Geographic District # 7</v>
      </c>
      <c r="C306" s="5" t="str">
        <f>IFERROR(VLOOKUP($D306,schools,5,FALSE),"")</f>
        <v>Bronx</v>
      </c>
      <c r="D306" s="6" t="s">
        <v>626</v>
      </c>
      <c r="E306" s="6" t="s">
        <v>627</v>
      </c>
      <c r="F306" s="7" t="s">
        <v>14</v>
      </c>
      <c r="G306" s="8">
        <v>582.0</v>
      </c>
      <c r="H306" s="5" t="str">
        <f>IFERROR(VLOOKUP($D306,schools,6,FALSE),"")</f>
        <v>079</v>
      </c>
      <c r="I306" s="5" t="str">
        <f>IFERROR(VLOOKUP($D306,schools,7,FALSE),"")</f>
        <v>32</v>
      </c>
      <c r="J306" s="5" t="str">
        <f>IFERROR(VLOOKUP($D306,schools,8,FALSE),"")</f>
        <v>017</v>
      </c>
      <c r="K306" s="9">
        <f t="shared" si="1"/>
        <v>640782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 t="str">
        <f>IFERROR(VLOOKUP($D307,schools,3,FALSE),"")</f>
        <v>320700</v>
      </c>
      <c r="B307" s="5" t="str">
        <f>IFERROR(VLOOKUP($D307,schools,4,FALSE),"")</f>
        <v>New York City Geographic District # 7</v>
      </c>
      <c r="C307" s="5" t="str">
        <f>IFERROR(VLOOKUP($D307,schools,5,FALSE),"")</f>
        <v>Bronx</v>
      </c>
      <c r="D307" s="6" t="s">
        <v>628</v>
      </c>
      <c r="E307" s="6" t="s">
        <v>629</v>
      </c>
      <c r="F307" s="7" t="s">
        <v>14</v>
      </c>
      <c r="G307" s="8">
        <v>451.0</v>
      </c>
      <c r="H307" s="5" t="str">
        <f>IFERROR(VLOOKUP($D307,schools,6,FALSE),"")</f>
        <v>084</v>
      </c>
      <c r="I307" s="5" t="str">
        <f>IFERROR(VLOOKUP($D307,schools,7,FALSE),"")</f>
        <v>29</v>
      </c>
      <c r="J307" s="5" t="str">
        <f>IFERROR(VLOOKUP($D307,schools,8,FALSE),"")</f>
        <v>017</v>
      </c>
      <c r="K307" s="9">
        <f t="shared" si="1"/>
        <v>496551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 t="str">
        <f>IFERROR(VLOOKUP($D308,schools,3,FALSE),"")</f>
        <v>320700</v>
      </c>
      <c r="B308" s="5" t="str">
        <f>IFERROR(VLOOKUP($D308,schools,4,FALSE),"")</f>
        <v>New York City Geographic District # 7</v>
      </c>
      <c r="C308" s="5" t="str">
        <f>IFERROR(VLOOKUP($D308,schools,5,FALSE),"")</f>
        <v>Bronx</v>
      </c>
      <c r="D308" s="6" t="s">
        <v>630</v>
      </c>
      <c r="E308" s="6" t="s">
        <v>631</v>
      </c>
      <c r="F308" s="7" t="s">
        <v>14</v>
      </c>
      <c r="G308" s="8">
        <v>298.0</v>
      </c>
      <c r="H308" s="5" t="str">
        <f>IFERROR(VLOOKUP($D308,schools,6,FALSE),"")</f>
        <v>084</v>
      </c>
      <c r="I308" s="5" t="str">
        <f>IFERROR(VLOOKUP($D308,schools,7,FALSE),"")</f>
        <v>29</v>
      </c>
      <c r="J308" s="5" t="str">
        <f>IFERROR(VLOOKUP($D308,schools,8,FALSE),"")</f>
        <v>008</v>
      </c>
      <c r="K308" s="9">
        <f t="shared" si="1"/>
        <v>328098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 t="str">
        <f>IFERROR(VLOOKUP($D309,schools,3,FALSE),"")</f>
        <v>320700</v>
      </c>
      <c r="B309" s="5" t="str">
        <f>IFERROR(VLOOKUP($D309,schools,4,FALSE),"")</f>
        <v>New York City Geographic District # 7</v>
      </c>
      <c r="C309" s="5" t="str">
        <f>IFERROR(VLOOKUP($D309,schools,5,FALSE),"")</f>
        <v>Bronx</v>
      </c>
      <c r="D309" s="6" t="s">
        <v>632</v>
      </c>
      <c r="E309" s="6" t="s">
        <v>633</v>
      </c>
      <c r="F309" s="7" t="s">
        <v>60</v>
      </c>
      <c r="G309" s="8">
        <v>666.0</v>
      </c>
      <c r="H309" s="5" t="str">
        <f>IFERROR(VLOOKUP($D309,schools,6,FALSE),"")</f>
        <v>084</v>
      </c>
      <c r="I309" s="5" t="str">
        <f>IFERROR(VLOOKUP($D309,schools,7,FALSE),"")</f>
        <v>29</v>
      </c>
      <c r="J309" s="5" t="str">
        <f>IFERROR(VLOOKUP($D309,schools,8,FALSE),"")</f>
        <v>017</v>
      </c>
      <c r="K309" s="9">
        <f t="shared" si="1"/>
        <v>733266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 t="str">
        <f>IFERROR(VLOOKUP($D310,schools,3,FALSE),"")</f>
        <v>320700</v>
      </c>
      <c r="B310" s="5" t="str">
        <f>IFERROR(VLOOKUP($D310,schools,4,FALSE),"")</f>
        <v>New York City Geographic District # 7</v>
      </c>
      <c r="C310" s="5" t="str">
        <f>IFERROR(VLOOKUP($D310,schools,5,FALSE),"")</f>
        <v>Bronx</v>
      </c>
      <c r="D310" s="6" t="s">
        <v>634</v>
      </c>
      <c r="E310" s="6" t="s">
        <v>635</v>
      </c>
      <c r="F310" s="7" t="s">
        <v>42</v>
      </c>
      <c r="G310" s="8">
        <v>336.0</v>
      </c>
      <c r="H310" s="5" t="str">
        <f>IFERROR(VLOOKUP($D310,schools,6,FALSE),"")</f>
        <v>084</v>
      </c>
      <c r="I310" s="5" t="str">
        <f>IFERROR(VLOOKUP($D310,schools,7,FALSE),"")</f>
        <v>29</v>
      </c>
      <c r="J310" s="5" t="str">
        <f>IFERROR(VLOOKUP($D310,schools,8,FALSE),"")</f>
        <v>008</v>
      </c>
      <c r="K310" s="9">
        <f t="shared" si="1"/>
        <v>369936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 t="str">
        <f>IFERROR(VLOOKUP($D311,schools,3,FALSE),"")</f>
        <v>320700</v>
      </c>
      <c r="B311" s="5" t="str">
        <f>IFERROR(VLOOKUP($D311,schools,4,FALSE),"")</f>
        <v>New York City Geographic District # 7</v>
      </c>
      <c r="C311" s="5" t="str">
        <f>IFERROR(VLOOKUP($D311,schools,5,FALSE),"")</f>
        <v>Bronx</v>
      </c>
      <c r="D311" s="6" t="s">
        <v>636</v>
      </c>
      <c r="E311" s="6" t="s">
        <v>637</v>
      </c>
      <c r="F311" s="7" t="s">
        <v>14</v>
      </c>
      <c r="G311" s="8">
        <v>420.0</v>
      </c>
      <c r="H311" s="5" t="str">
        <f>IFERROR(VLOOKUP($D311,schools,6,FALSE),"")</f>
        <v>084</v>
      </c>
      <c r="I311" s="5" t="str">
        <f>IFERROR(VLOOKUP($D311,schools,7,FALSE),"")</f>
        <v>29</v>
      </c>
      <c r="J311" s="5" t="str">
        <f>IFERROR(VLOOKUP($D311,schools,8,FALSE),"")</f>
        <v>017</v>
      </c>
      <c r="K311" s="9">
        <f t="shared" si="1"/>
        <v>462420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 t="str">
        <f>IFERROR(VLOOKUP($D312,schools,3,FALSE),"")</f>
        <v>320700</v>
      </c>
      <c r="B312" s="5" t="str">
        <f>IFERROR(VLOOKUP($D312,schools,4,FALSE),"")</f>
        <v>New York City Geographic District # 7</v>
      </c>
      <c r="C312" s="5" t="str">
        <f>IFERROR(VLOOKUP($D312,schools,5,FALSE),"")</f>
        <v>Bronx</v>
      </c>
      <c r="D312" s="6" t="s">
        <v>638</v>
      </c>
      <c r="E312" s="6" t="s">
        <v>639</v>
      </c>
      <c r="F312" s="7" t="s">
        <v>42</v>
      </c>
      <c r="G312" s="8">
        <v>241.0</v>
      </c>
      <c r="H312" s="5" t="str">
        <f>IFERROR(VLOOKUP($D312,schools,6,FALSE),"")</f>
        <v>079</v>
      </c>
      <c r="I312" s="5" t="str">
        <f>IFERROR(VLOOKUP($D312,schools,7,FALSE),"")</f>
        <v>32</v>
      </c>
      <c r="J312" s="5" t="str">
        <f>IFERROR(VLOOKUP($D312,schools,8,FALSE),"")</f>
        <v>017</v>
      </c>
      <c r="K312" s="9">
        <f t="shared" si="1"/>
        <v>265341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 t="str">
        <f>IFERROR(VLOOKUP($D313,schools,3,FALSE),"")</f>
        <v>320700</v>
      </c>
      <c r="B313" s="5" t="str">
        <f>IFERROR(VLOOKUP($D313,schools,4,FALSE),"")</f>
        <v>New York City Geographic District # 7</v>
      </c>
      <c r="C313" s="5" t="str">
        <f>IFERROR(VLOOKUP($D313,schools,5,FALSE),"")</f>
        <v>Bronx</v>
      </c>
      <c r="D313" s="6" t="s">
        <v>640</v>
      </c>
      <c r="E313" s="6" t="s">
        <v>641</v>
      </c>
      <c r="F313" s="7" t="s">
        <v>42</v>
      </c>
      <c r="G313" s="8">
        <v>255.0</v>
      </c>
      <c r="H313" s="5" t="str">
        <f>IFERROR(VLOOKUP($D313,schools,6,FALSE),"")</f>
        <v>079</v>
      </c>
      <c r="I313" s="5" t="str">
        <f>IFERROR(VLOOKUP($D313,schools,7,FALSE),"")</f>
        <v>32</v>
      </c>
      <c r="J313" s="5" t="str">
        <f>IFERROR(VLOOKUP($D313,schools,8,FALSE),"")</f>
        <v>017</v>
      </c>
      <c r="K313" s="9">
        <f t="shared" si="1"/>
        <v>280755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 t="str">
        <f>IFERROR(VLOOKUP($D314,schools,3,FALSE),"")</f>
        <v>320700</v>
      </c>
      <c r="B314" s="5" t="str">
        <f>IFERROR(VLOOKUP($D314,schools,4,FALSE),"")</f>
        <v>New York City Geographic District # 7</v>
      </c>
      <c r="C314" s="5" t="str">
        <f>IFERROR(VLOOKUP($D314,schools,5,FALSE),"")</f>
        <v>Bronx</v>
      </c>
      <c r="D314" s="6" t="s">
        <v>642</v>
      </c>
      <c r="E314" s="6" t="s">
        <v>643</v>
      </c>
      <c r="F314" s="7" t="s">
        <v>42</v>
      </c>
      <c r="G314" s="8">
        <v>302.0</v>
      </c>
      <c r="H314" s="5" t="str">
        <f>IFERROR(VLOOKUP($D314,schools,6,FALSE),"")</f>
        <v>084</v>
      </c>
      <c r="I314" s="5" t="str">
        <f>IFERROR(VLOOKUP($D314,schools,7,FALSE),"")</f>
        <v>29</v>
      </c>
      <c r="J314" s="5" t="str">
        <f>IFERROR(VLOOKUP($D314,schools,8,FALSE),"")</f>
        <v>008</v>
      </c>
      <c r="K314" s="9">
        <f t="shared" si="1"/>
        <v>332502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 t="str">
        <f>IFERROR(VLOOKUP($D315,schools,3,FALSE),"")</f>
        <v/>
      </c>
      <c r="B315" s="5" t="str">
        <f>IFERROR(VLOOKUP($D315,schools,4,FALSE),"")</f>
        <v/>
      </c>
      <c r="C315" s="5" t="str">
        <f>IFERROR(VLOOKUP($D315,schools,5,FALSE),"")</f>
        <v/>
      </c>
      <c r="D315" s="6" t="s">
        <v>644</v>
      </c>
      <c r="E315" s="6" t="s">
        <v>645</v>
      </c>
      <c r="F315" s="7" t="s">
        <v>14</v>
      </c>
      <c r="G315" s="8">
        <v>361.0</v>
      </c>
      <c r="H315" s="5" t="str">
        <f>IFERROR(VLOOKUP($D315,schools,6,FALSE),"")</f>
        <v/>
      </c>
      <c r="I315" s="5" t="str">
        <f>IFERROR(VLOOKUP($D315,schools,7,FALSE),"")</f>
        <v/>
      </c>
      <c r="J315" s="5" t="str">
        <f>IFERROR(VLOOKUP($D315,schools,8,FALSE),"")</f>
        <v/>
      </c>
      <c r="K315" s="9">
        <f t="shared" si="1"/>
        <v>397461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 t="str">
        <f>IFERROR(VLOOKUP($D316,schools,3,FALSE),"")</f>
        <v>320700</v>
      </c>
      <c r="B316" s="5" t="str">
        <f>IFERROR(VLOOKUP($D316,schools,4,FALSE),"")</f>
        <v>New York City Geographic District # 7</v>
      </c>
      <c r="C316" s="5" t="str">
        <f>IFERROR(VLOOKUP($D316,schools,5,FALSE),"")</f>
        <v>Bronx</v>
      </c>
      <c r="D316" s="6" t="s">
        <v>646</v>
      </c>
      <c r="E316" s="6" t="s">
        <v>647</v>
      </c>
      <c r="F316" s="7" t="s">
        <v>14</v>
      </c>
      <c r="G316" s="8">
        <v>216.0</v>
      </c>
      <c r="H316" s="5" t="str">
        <f>IFERROR(VLOOKUP($D316,schools,6,FALSE),"")</f>
        <v>084</v>
      </c>
      <c r="I316" s="5" t="str">
        <f>IFERROR(VLOOKUP($D316,schools,7,FALSE),"")</f>
        <v>29</v>
      </c>
      <c r="J316" s="5" t="str">
        <f>IFERROR(VLOOKUP($D316,schools,8,FALSE),"")</f>
        <v>008</v>
      </c>
      <c r="K316" s="9">
        <f t="shared" si="1"/>
        <v>237816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 t="str">
        <f>IFERROR(VLOOKUP($D317,schools,3,FALSE),"")</f>
        <v/>
      </c>
      <c r="B317" s="5" t="str">
        <f>IFERROR(VLOOKUP($D317,schools,4,FALSE),"")</f>
        <v/>
      </c>
      <c r="C317" s="5" t="str">
        <f>IFERROR(VLOOKUP($D317,schools,5,FALSE),"")</f>
        <v/>
      </c>
      <c r="D317" s="6" t="s">
        <v>648</v>
      </c>
      <c r="E317" s="6" t="s">
        <v>649</v>
      </c>
      <c r="F317" s="7" t="s">
        <v>42</v>
      </c>
      <c r="G317" s="8">
        <v>265.0</v>
      </c>
      <c r="H317" s="5" t="str">
        <f>IFERROR(VLOOKUP($D317,schools,6,FALSE),"")</f>
        <v/>
      </c>
      <c r="I317" s="5" t="str">
        <f>IFERROR(VLOOKUP($D317,schools,7,FALSE),"")</f>
        <v/>
      </c>
      <c r="J317" s="5" t="str">
        <f>IFERROR(VLOOKUP($D317,schools,8,FALSE),"")</f>
        <v/>
      </c>
      <c r="K317" s="9">
        <f t="shared" si="1"/>
        <v>291765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 t="str">
        <f>IFERROR(VLOOKUP($D318,schools,3,FALSE),"")</f>
        <v>320700</v>
      </c>
      <c r="B318" s="5" t="str">
        <f>IFERROR(VLOOKUP($D318,schools,4,FALSE),"")</f>
        <v>New York City Geographic District # 7</v>
      </c>
      <c r="C318" s="5" t="str">
        <f>IFERROR(VLOOKUP($D318,schools,5,FALSE),"")</f>
        <v>Bronx</v>
      </c>
      <c r="D318" s="6" t="s">
        <v>650</v>
      </c>
      <c r="E318" s="6" t="s">
        <v>651</v>
      </c>
      <c r="F318" s="7" t="s">
        <v>60</v>
      </c>
      <c r="G318" s="8">
        <v>636.0</v>
      </c>
      <c r="H318" s="5" t="str">
        <f>IFERROR(VLOOKUP($D318,schools,6,FALSE),"")</f>
        <v>084</v>
      </c>
      <c r="I318" s="5" t="str">
        <f>IFERROR(VLOOKUP($D318,schools,7,FALSE),"")</f>
        <v>29</v>
      </c>
      <c r="J318" s="5" t="str">
        <f>IFERROR(VLOOKUP($D318,schools,8,FALSE),"")</f>
        <v>017</v>
      </c>
      <c r="K318" s="9">
        <f t="shared" si="1"/>
        <v>700236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 t="str">
        <f>IFERROR(VLOOKUP($D319,schools,3,FALSE),"")</f>
        <v/>
      </c>
      <c r="B319" s="5" t="str">
        <f>IFERROR(VLOOKUP($D319,schools,4,FALSE),"")</f>
        <v/>
      </c>
      <c r="C319" s="5" t="str">
        <f>IFERROR(VLOOKUP($D319,schools,5,FALSE),"")</f>
        <v/>
      </c>
      <c r="D319" s="6" t="s">
        <v>652</v>
      </c>
      <c r="E319" s="6" t="s">
        <v>653</v>
      </c>
      <c r="F319" s="7" t="s">
        <v>55</v>
      </c>
      <c r="G319" s="8">
        <v>476.0</v>
      </c>
      <c r="H319" s="5" t="str">
        <f>IFERROR(VLOOKUP($D319,schools,6,FALSE),"")</f>
        <v/>
      </c>
      <c r="I319" s="5" t="str">
        <f>IFERROR(VLOOKUP($D319,schools,7,FALSE),"")</f>
        <v/>
      </c>
      <c r="J319" s="5" t="str">
        <f>IFERROR(VLOOKUP($D319,schools,8,FALSE),"")</f>
        <v/>
      </c>
      <c r="K319" s="9">
        <f t="shared" si="1"/>
        <v>524076</v>
      </c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 t="str">
        <f>IFERROR(VLOOKUP($D320,schools,3,FALSE),"")</f>
        <v>320700</v>
      </c>
      <c r="B320" s="5" t="str">
        <f>IFERROR(VLOOKUP($D320,schools,4,FALSE),"")</f>
        <v>New York City Geographic District # 7</v>
      </c>
      <c r="C320" s="5" t="str">
        <f>IFERROR(VLOOKUP($D320,schools,5,FALSE),"")</f>
        <v>Bronx</v>
      </c>
      <c r="D320" s="6" t="s">
        <v>654</v>
      </c>
      <c r="E320" s="6" t="s">
        <v>655</v>
      </c>
      <c r="F320" s="7" t="s">
        <v>55</v>
      </c>
      <c r="G320" s="8">
        <v>430.0</v>
      </c>
      <c r="H320" s="5" t="str">
        <f>IFERROR(VLOOKUP($D320,schools,6,FALSE),"")</f>
        <v>084</v>
      </c>
      <c r="I320" s="5" t="str">
        <f>IFERROR(VLOOKUP($D320,schools,7,FALSE),"")</f>
        <v>29</v>
      </c>
      <c r="J320" s="5" t="str">
        <f>IFERROR(VLOOKUP($D320,schools,8,FALSE),"")</f>
        <v>008</v>
      </c>
      <c r="K320" s="9">
        <f t="shared" si="1"/>
        <v>473430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 t="str">
        <f>IFERROR(VLOOKUP($D321,schools,3,FALSE),"")</f>
        <v>320700</v>
      </c>
      <c r="B321" s="5" t="str">
        <f>IFERROR(VLOOKUP($D321,schools,4,FALSE),"")</f>
        <v>New York City Geographic District # 7</v>
      </c>
      <c r="C321" s="5" t="str">
        <f>IFERROR(VLOOKUP($D321,schools,5,FALSE),"")</f>
        <v>Bronx</v>
      </c>
      <c r="D321" s="6" t="s">
        <v>656</v>
      </c>
      <c r="E321" s="6" t="s">
        <v>657</v>
      </c>
      <c r="F321" s="7" t="s">
        <v>55</v>
      </c>
      <c r="G321" s="8">
        <v>216.0</v>
      </c>
      <c r="H321" s="5" t="str">
        <f>IFERROR(VLOOKUP($D321,schools,6,FALSE),"")</f>
        <v>079</v>
      </c>
      <c r="I321" s="5" t="str">
        <f>IFERROR(VLOOKUP($D321,schools,7,FALSE),"")</f>
        <v>32</v>
      </c>
      <c r="J321" s="5" t="str">
        <f>IFERROR(VLOOKUP($D321,schools,8,FALSE),"")</f>
        <v>017</v>
      </c>
      <c r="K321" s="9">
        <f t="shared" si="1"/>
        <v>237816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 t="str">
        <f>IFERROR(VLOOKUP($D322,schools,3,FALSE),"")</f>
        <v>320700</v>
      </c>
      <c r="B322" s="5" t="str">
        <f>IFERROR(VLOOKUP($D322,schools,4,FALSE),"")</f>
        <v>New York City Geographic District # 7</v>
      </c>
      <c r="C322" s="5" t="str">
        <f>IFERROR(VLOOKUP($D322,schools,5,FALSE),"")</f>
        <v>Bronx</v>
      </c>
      <c r="D322" s="6" t="s">
        <v>658</v>
      </c>
      <c r="E322" s="6" t="s">
        <v>659</v>
      </c>
      <c r="F322" s="7" t="s">
        <v>55</v>
      </c>
      <c r="G322" s="8">
        <v>177.0</v>
      </c>
      <c r="H322" s="5" t="str">
        <f>IFERROR(VLOOKUP($D322,schools,6,FALSE),"")</f>
        <v>084</v>
      </c>
      <c r="I322" s="5" t="str">
        <f>IFERROR(VLOOKUP($D322,schools,7,FALSE),"")</f>
        <v>29</v>
      </c>
      <c r="J322" s="5" t="str">
        <f>IFERROR(VLOOKUP($D322,schools,8,FALSE),"")</f>
        <v>017</v>
      </c>
      <c r="K322" s="9">
        <f t="shared" si="1"/>
        <v>194877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 t="str">
        <f>IFERROR(VLOOKUP($D323,schools,3,FALSE),"")</f>
        <v>320700</v>
      </c>
      <c r="B323" s="5" t="str">
        <f>IFERROR(VLOOKUP($D323,schools,4,FALSE),"")</f>
        <v>New York City Geographic District # 7</v>
      </c>
      <c r="C323" s="5" t="str">
        <f>IFERROR(VLOOKUP($D323,schools,5,FALSE),"")</f>
        <v>Bronx</v>
      </c>
      <c r="D323" s="6" t="s">
        <v>660</v>
      </c>
      <c r="E323" s="6" t="s">
        <v>661</v>
      </c>
      <c r="F323" s="7" t="s">
        <v>55</v>
      </c>
      <c r="G323" s="8">
        <v>322.0</v>
      </c>
      <c r="H323" s="5" t="str">
        <f>IFERROR(VLOOKUP($D323,schools,6,FALSE),"")</f>
        <v>084</v>
      </c>
      <c r="I323" s="5" t="str">
        <f>IFERROR(VLOOKUP($D323,schools,7,FALSE),"")</f>
        <v>29</v>
      </c>
      <c r="J323" s="5" t="str">
        <f>IFERROR(VLOOKUP($D323,schools,8,FALSE),"")</f>
        <v>017</v>
      </c>
      <c r="K323" s="9">
        <f t="shared" si="1"/>
        <v>354522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 t="str">
        <f>IFERROR(VLOOKUP($D324,schools,3,FALSE),"")</f>
        <v>320700</v>
      </c>
      <c r="B324" s="5" t="str">
        <f>IFERROR(VLOOKUP($D324,schools,4,FALSE),"")</f>
        <v>New York City Geographic District # 7</v>
      </c>
      <c r="C324" s="5" t="str">
        <f>IFERROR(VLOOKUP($D324,schools,5,FALSE),"")</f>
        <v>Bronx</v>
      </c>
      <c r="D324" s="6" t="s">
        <v>662</v>
      </c>
      <c r="E324" s="6" t="s">
        <v>663</v>
      </c>
      <c r="F324" s="7" t="s">
        <v>55</v>
      </c>
      <c r="G324" s="8">
        <v>327.0</v>
      </c>
      <c r="H324" s="5" t="str">
        <f>IFERROR(VLOOKUP($D324,schools,6,FALSE),"")</f>
        <v>079</v>
      </c>
      <c r="I324" s="5" t="str">
        <f>IFERROR(VLOOKUP($D324,schools,7,FALSE),"")</f>
        <v>32</v>
      </c>
      <c r="J324" s="5" t="str">
        <f>IFERROR(VLOOKUP($D324,schools,8,FALSE),"")</f>
        <v>017</v>
      </c>
      <c r="K324" s="9">
        <f t="shared" si="1"/>
        <v>360027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 t="str">
        <f>IFERROR(VLOOKUP($D325,schools,3,FALSE),"")</f>
        <v>320700</v>
      </c>
      <c r="B325" s="5" t="str">
        <f>IFERROR(VLOOKUP($D325,schools,4,FALSE),"")</f>
        <v>New York City Geographic District # 7</v>
      </c>
      <c r="C325" s="5" t="str">
        <f>IFERROR(VLOOKUP($D325,schools,5,FALSE),"")</f>
        <v>Bronx</v>
      </c>
      <c r="D325" s="6" t="s">
        <v>664</v>
      </c>
      <c r="E325" s="6" t="s">
        <v>665</v>
      </c>
      <c r="F325" s="7" t="s">
        <v>55</v>
      </c>
      <c r="G325" s="8">
        <v>514.0</v>
      </c>
      <c r="H325" s="5" t="str">
        <f>IFERROR(VLOOKUP($D325,schools,6,FALSE),"")</f>
        <v>079</v>
      </c>
      <c r="I325" s="5" t="str">
        <f>IFERROR(VLOOKUP($D325,schools,7,FALSE),"")</f>
        <v>32</v>
      </c>
      <c r="J325" s="5" t="str">
        <f>IFERROR(VLOOKUP($D325,schools,8,FALSE),"")</f>
        <v>017</v>
      </c>
      <c r="K325" s="9">
        <f t="shared" si="1"/>
        <v>565914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 t="str">
        <f>IFERROR(VLOOKUP($D326,schools,3,FALSE),"")</f>
        <v>320700</v>
      </c>
      <c r="B326" s="5" t="str">
        <f>IFERROR(VLOOKUP($D326,schools,4,FALSE),"")</f>
        <v>New York City Geographic District # 7</v>
      </c>
      <c r="C326" s="5" t="str">
        <f>IFERROR(VLOOKUP($D326,schools,5,FALSE),"")</f>
        <v>Bronx</v>
      </c>
      <c r="D326" s="6" t="s">
        <v>666</v>
      </c>
      <c r="E326" s="6" t="s">
        <v>667</v>
      </c>
      <c r="F326" s="7" t="s">
        <v>60</v>
      </c>
      <c r="G326" s="8">
        <v>506.0</v>
      </c>
      <c r="H326" s="5" t="str">
        <f>IFERROR(VLOOKUP($D326,schools,6,FALSE),"")</f>
        <v>084</v>
      </c>
      <c r="I326" s="5" t="str">
        <f>IFERROR(VLOOKUP($D326,schools,7,FALSE),"")</f>
        <v>29</v>
      </c>
      <c r="J326" s="5" t="str">
        <f>IFERROR(VLOOKUP($D326,schools,8,FALSE),"")</f>
        <v>017</v>
      </c>
      <c r="K326" s="9">
        <f t="shared" si="1"/>
        <v>557106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 t="str">
        <f>IFERROR(VLOOKUP($D327,schools,3,FALSE),"")</f>
        <v>320700</v>
      </c>
      <c r="B327" s="5" t="str">
        <f>IFERROR(VLOOKUP($D327,schools,4,FALSE),"")</f>
        <v>New York City Geographic District # 7</v>
      </c>
      <c r="C327" s="5" t="str">
        <f>IFERROR(VLOOKUP($D327,schools,5,FALSE),"")</f>
        <v>Bronx</v>
      </c>
      <c r="D327" s="6" t="s">
        <v>668</v>
      </c>
      <c r="E327" s="6" t="s">
        <v>669</v>
      </c>
      <c r="F327" s="7" t="s">
        <v>55</v>
      </c>
      <c r="G327" s="8">
        <v>462.0</v>
      </c>
      <c r="H327" s="5" t="str">
        <f>IFERROR(VLOOKUP($D327,schools,6,FALSE),"")</f>
        <v>084</v>
      </c>
      <c r="I327" s="5" t="str">
        <f>IFERROR(VLOOKUP($D327,schools,7,FALSE),"")</f>
        <v>29</v>
      </c>
      <c r="J327" s="5" t="str">
        <f>IFERROR(VLOOKUP($D327,schools,8,FALSE),"")</f>
        <v>017</v>
      </c>
      <c r="K327" s="9">
        <f t="shared" si="1"/>
        <v>508662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 t="str">
        <f>IFERROR(VLOOKUP($D328,schools,3,FALSE),"")</f>
        <v>320700</v>
      </c>
      <c r="B328" s="5" t="str">
        <f>IFERROR(VLOOKUP($D328,schools,4,FALSE),"")</f>
        <v>New York City Geographic District # 7</v>
      </c>
      <c r="C328" s="5" t="str">
        <f>IFERROR(VLOOKUP($D328,schools,5,FALSE),"")</f>
        <v>Bronx</v>
      </c>
      <c r="D328" s="6" t="s">
        <v>670</v>
      </c>
      <c r="E328" s="6" t="s">
        <v>671</v>
      </c>
      <c r="F328" s="7" t="s">
        <v>55</v>
      </c>
      <c r="G328" s="8">
        <v>522.0</v>
      </c>
      <c r="H328" s="5" t="str">
        <f>IFERROR(VLOOKUP($D328,schools,6,FALSE),"")</f>
        <v>084</v>
      </c>
      <c r="I328" s="5" t="str">
        <f>IFERROR(VLOOKUP($D328,schools,7,FALSE),"")</f>
        <v>29</v>
      </c>
      <c r="J328" s="5" t="str">
        <f>IFERROR(VLOOKUP($D328,schools,8,FALSE),"")</f>
        <v>017</v>
      </c>
      <c r="K328" s="9">
        <f t="shared" si="1"/>
        <v>574722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 t="str">
        <f>IFERROR(VLOOKUP($D329,schools,3,FALSE),"")</f>
        <v>320700</v>
      </c>
      <c r="B329" s="5" t="str">
        <f>IFERROR(VLOOKUP($D329,schools,4,FALSE),"")</f>
        <v>New York City Geographic District # 7</v>
      </c>
      <c r="C329" s="5" t="str">
        <f>IFERROR(VLOOKUP($D329,schools,5,FALSE),"")</f>
        <v>Bronx</v>
      </c>
      <c r="D329" s="6" t="s">
        <v>672</v>
      </c>
      <c r="E329" s="6" t="s">
        <v>673</v>
      </c>
      <c r="F329" s="7" t="s">
        <v>55</v>
      </c>
      <c r="G329" s="8">
        <v>475.0</v>
      </c>
      <c r="H329" s="5" t="str">
        <f>IFERROR(VLOOKUP($D329,schools,6,FALSE),"")</f>
        <v>084</v>
      </c>
      <c r="I329" s="5" t="str">
        <f>IFERROR(VLOOKUP($D329,schools,7,FALSE),"")</f>
        <v>29</v>
      </c>
      <c r="J329" s="5" t="str">
        <f>IFERROR(VLOOKUP($D329,schools,8,FALSE),"")</f>
        <v>017</v>
      </c>
      <c r="K329" s="9">
        <f t="shared" si="1"/>
        <v>522975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 t="str">
        <f>IFERROR(VLOOKUP($D330,schools,3,FALSE),"")</f>
        <v>320700</v>
      </c>
      <c r="B330" s="5" t="str">
        <f>IFERROR(VLOOKUP($D330,schools,4,FALSE),"")</f>
        <v>New York City Geographic District # 7</v>
      </c>
      <c r="C330" s="5" t="str">
        <f>IFERROR(VLOOKUP($D330,schools,5,FALSE),"")</f>
        <v>Bronx</v>
      </c>
      <c r="D330" s="6" t="s">
        <v>674</v>
      </c>
      <c r="E330" s="6" t="s">
        <v>675</v>
      </c>
      <c r="F330" s="7" t="s">
        <v>60</v>
      </c>
      <c r="G330" s="8">
        <v>595.0</v>
      </c>
      <c r="H330" s="5" t="str">
        <f>IFERROR(VLOOKUP($D330,schools,6,FALSE),"")</f>
        <v>084</v>
      </c>
      <c r="I330" s="5" t="str">
        <f>IFERROR(VLOOKUP($D330,schools,7,FALSE),"")</f>
        <v>29</v>
      </c>
      <c r="J330" s="5" t="str">
        <f>IFERROR(VLOOKUP($D330,schools,8,FALSE),"")</f>
        <v>017</v>
      </c>
      <c r="K330" s="9">
        <f t="shared" si="1"/>
        <v>655095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 t="str">
        <f>IFERROR(VLOOKUP($D331,schools,3,FALSE),"")</f>
        <v/>
      </c>
      <c r="B331" s="5" t="str">
        <f>IFERROR(VLOOKUP($D331,schools,4,FALSE),"")</f>
        <v/>
      </c>
      <c r="C331" s="5" t="str">
        <f>IFERROR(VLOOKUP($D331,schools,5,FALSE),"")</f>
        <v/>
      </c>
      <c r="D331" s="6" t="s">
        <v>676</v>
      </c>
      <c r="E331" s="6" t="s">
        <v>677</v>
      </c>
      <c r="F331" s="7" t="s">
        <v>55</v>
      </c>
      <c r="G331" s="8">
        <v>228.0</v>
      </c>
      <c r="H331" s="5" t="str">
        <f>IFERROR(VLOOKUP($D331,schools,6,FALSE),"")</f>
        <v/>
      </c>
      <c r="I331" s="5" t="str">
        <f>IFERROR(VLOOKUP($D331,schools,7,FALSE),"")</f>
        <v/>
      </c>
      <c r="J331" s="5" t="str">
        <f>IFERROR(VLOOKUP($D331,schools,8,FALSE),"")</f>
        <v/>
      </c>
      <c r="K331" s="9">
        <f t="shared" si="1"/>
        <v>251028</v>
      </c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 t="str">
        <f>IFERROR(VLOOKUP($D332,schools,3,FALSE),"")</f>
        <v>320700</v>
      </c>
      <c r="B332" s="5" t="str">
        <f>IFERROR(VLOOKUP($D332,schools,4,FALSE),"")</f>
        <v>New York City Geographic District # 7</v>
      </c>
      <c r="C332" s="5" t="str">
        <f>IFERROR(VLOOKUP($D332,schools,5,FALSE),"")</f>
        <v>Bronx</v>
      </c>
      <c r="D332" s="6" t="s">
        <v>678</v>
      </c>
      <c r="E332" s="6" t="s">
        <v>679</v>
      </c>
      <c r="F332" s="7" t="s">
        <v>55</v>
      </c>
      <c r="G332" s="8">
        <v>454.0</v>
      </c>
      <c r="H332" s="5" t="str">
        <f>IFERROR(VLOOKUP($D332,schools,6,FALSE),"")</f>
        <v>084</v>
      </c>
      <c r="I332" s="5" t="str">
        <f>IFERROR(VLOOKUP($D332,schools,7,FALSE),"")</f>
        <v>29</v>
      </c>
      <c r="J332" s="5" t="str">
        <f>IFERROR(VLOOKUP($D332,schools,8,FALSE),"")</f>
        <v>017</v>
      </c>
      <c r="K332" s="9">
        <f t="shared" si="1"/>
        <v>499854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 t="str">
        <f>IFERROR(VLOOKUP($D333,schools,3,FALSE),"")</f>
        <v>320700</v>
      </c>
      <c r="B333" s="5" t="str">
        <f>IFERROR(VLOOKUP($D333,schools,4,FALSE),"")</f>
        <v>New York City Geographic District # 7</v>
      </c>
      <c r="C333" s="5" t="str">
        <f>IFERROR(VLOOKUP($D333,schools,5,FALSE),"")</f>
        <v>Bronx</v>
      </c>
      <c r="D333" s="6" t="s">
        <v>680</v>
      </c>
      <c r="E333" s="6" t="s">
        <v>681</v>
      </c>
      <c r="F333" s="7" t="s">
        <v>55</v>
      </c>
      <c r="G333" s="8">
        <v>484.0</v>
      </c>
      <c r="H333" s="5" t="str">
        <f>IFERROR(VLOOKUP($D333,schools,6,FALSE),"")</f>
        <v>084</v>
      </c>
      <c r="I333" s="5" t="str">
        <f>IFERROR(VLOOKUP($D333,schools,7,FALSE),"")</f>
        <v>29</v>
      </c>
      <c r="J333" s="5" t="str">
        <f>IFERROR(VLOOKUP($D333,schools,8,FALSE),"")</f>
        <v>017</v>
      </c>
      <c r="K333" s="9">
        <f t="shared" si="1"/>
        <v>532884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 t="str">
        <f>IFERROR(VLOOKUP($D334,schools,3,FALSE),"")</f>
        <v>320800</v>
      </c>
      <c r="B334" s="5" t="str">
        <f>IFERROR(VLOOKUP($D334,schools,4,FALSE),"")</f>
        <v>New York City Geographic District # 8</v>
      </c>
      <c r="C334" s="5" t="str">
        <f>IFERROR(VLOOKUP($D334,schools,5,FALSE),"")</f>
        <v>Bronx</v>
      </c>
      <c r="D334" s="6" t="s">
        <v>682</v>
      </c>
      <c r="E334" s="6" t="s">
        <v>683</v>
      </c>
      <c r="F334" s="7" t="s">
        <v>14</v>
      </c>
      <c r="G334" s="8">
        <v>561.0</v>
      </c>
      <c r="H334" s="5" t="str">
        <f>IFERROR(VLOOKUP($D334,schools,6,FALSE),"")</f>
        <v>082</v>
      </c>
      <c r="I334" s="5" t="str">
        <f>IFERROR(VLOOKUP($D334,schools,7,FALSE),"")</f>
        <v>34</v>
      </c>
      <c r="J334" s="5" t="str">
        <f>IFERROR(VLOOKUP($D334,schools,8,FALSE),"")</f>
        <v>013</v>
      </c>
      <c r="K334" s="9">
        <f t="shared" si="1"/>
        <v>617661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 t="str">
        <f>IFERROR(VLOOKUP($D335,schools,3,FALSE),"")</f>
        <v/>
      </c>
      <c r="B335" s="5" t="str">
        <f>IFERROR(VLOOKUP($D335,schools,4,FALSE),"")</f>
        <v/>
      </c>
      <c r="C335" s="5" t="str">
        <f>IFERROR(VLOOKUP($D335,schools,5,FALSE),"")</f>
        <v/>
      </c>
      <c r="D335" s="6" t="s">
        <v>684</v>
      </c>
      <c r="E335" s="6" t="s">
        <v>685</v>
      </c>
      <c r="F335" s="7" t="s">
        <v>14</v>
      </c>
      <c r="G335" s="8">
        <v>704.0</v>
      </c>
      <c r="H335" s="5" t="str">
        <f>IFERROR(VLOOKUP($D335,schools,6,FALSE),"")</f>
        <v/>
      </c>
      <c r="I335" s="5" t="str">
        <f>IFERROR(VLOOKUP($D335,schools,7,FALSE),"")</f>
        <v/>
      </c>
      <c r="J335" s="5" t="str">
        <f>IFERROR(VLOOKUP($D335,schools,8,FALSE),"")</f>
        <v/>
      </c>
      <c r="K335" s="9">
        <f t="shared" si="1"/>
        <v>775104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 t="str">
        <f>IFERROR(VLOOKUP($D336,schools,3,FALSE),"")</f>
        <v>320800</v>
      </c>
      <c r="B336" s="5" t="str">
        <f>IFERROR(VLOOKUP($D336,schools,4,FALSE),"")</f>
        <v>New York City Geographic District # 8</v>
      </c>
      <c r="C336" s="5" t="str">
        <f>IFERROR(VLOOKUP($D336,schools,5,FALSE),"")</f>
        <v>Bronx</v>
      </c>
      <c r="D336" s="6" t="s">
        <v>686</v>
      </c>
      <c r="E336" s="6" t="s">
        <v>687</v>
      </c>
      <c r="F336" s="7" t="s">
        <v>14</v>
      </c>
      <c r="G336" s="8">
        <v>563.0</v>
      </c>
      <c r="H336" s="5" t="str">
        <f>IFERROR(VLOOKUP($D336,schools,6,FALSE),"")</f>
        <v>084</v>
      </c>
      <c r="I336" s="5" t="str">
        <f>IFERROR(VLOOKUP($D336,schools,7,FALSE),"")</f>
        <v>34</v>
      </c>
      <c r="J336" s="5" t="str">
        <f>IFERROR(VLOOKUP($D336,schools,8,FALSE),"")</f>
        <v>017</v>
      </c>
      <c r="K336" s="9">
        <f t="shared" si="1"/>
        <v>619863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 t="str">
        <f>IFERROR(VLOOKUP($D337,schools,3,FALSE),"")</f>
        <v>320800</v>
      </c>
      <c r="B337" s="5" t="str">
        <f>IFERROR(VLOOKUP($D337,schools,4,FALSE),"")</f>
        <v>New York City Geographic District # 8</v>
      </c>
      <c r="C337" s="5" t="str">
        <f>IFERROR(VLOOKUP($D337,schools,5,FALSE),"")</f>
        <v>Bronx</v>
      </c>
      <c r="D337" s="6" t="s">
        <v>688</v>
      </c>
      <c r="E337" s="6" t="s">
        <v>689</v>
      </c>
      <c r="F337" s="7" t="s">
        <v>14</v>
      </c>
      <c r="G337" s="8">
        <v>629.0</v>
      </c>
      <c r="H337" s="5" t="str">
        <f>IFERROR(VLOOKUP($D337,schools,6,FALSE),"")</f>
        <v>084</v>
      </c>
      <c r="I337" s="5" t="str">
        <f>IFERROR(VLOOKUP($D337,schools,7,FALSE),"")</f>
        <v>32</v>
      </c>
      <c r="J337" s="5" t="str">
        <f>IFERROR(VLOOKUP($D337,schools,8,FALSE),"")</f>
        <v>017</v>
      </c>
      <c r="K337" s="9">
        <f t="shared" si="1"/>
        <v>692529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 t="str">
        <f>IFERROR(VLOOKUP($D338,schools,3,FALSE),"")</f>
        <v>320800</v>
      </c>
      <c r="B338" s="5" t="str">
        <f>IFERROR(VLOOKUP($D338,schools,4,FALSE),"")</f>
        <v>New York City Geographic District # 8</v>
      </c>
      <c r="C338" s="5" t="str">
        <f>IFERROR(VLOOKUP($D338,schools,5,FALSE),"")</f>
        <v>Bronx</v>
      </c>
      <c r="D338" s="6" t="s">
        <v>690</v>
      </c>
      <c r="E338" s="6" t="s">
        <v>691</v>
      </c>
      <c r="F338" s="7" t="s">
        <v>14</v>
      </c>
      <c r="G338" s="8">
        <v>549.0</v>
      </c>
      <c r="H338" s="5" t="str">
        <f>IFERROR(VLOOKUP($D338,schools,6,FALSE),"")</f>
        <v>085</v>
      </c>
      <c r="I338" s="5" t="str">
        <f>IFERROR(VLOOKUP($D338,schools,7,FALSE),"")</f>
        <v>34</v>
      </c>
      <c r="J338" s="5" t="str">
        <f>IFERROR(VLOOKUP($D338,schools,8,FALSE),"")</f>
        <v>018</v>
      </c>
      <c r="K338" s="9">
        <f t="shared" si="1"/>
        <v>604449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 t="str">
        <f>IFERROR(VLOOKUP($D339,schools,3,FALSE),"")</f>
        <v>320800</v>
      </c>
      <c r="B339" s="5" t="str">
        <f>IFERROR(VLOOKUP($D339,schools,4,FALSE),"")</f>
        <v>New York City Geographic District # 8</v>
      </c>
      <c r="C339" s="5" t="str">
        <f>IFERROR(VLOOKUP($D339,schools,5,FALSE),"")</f>
        <v>Bronx</v>
      </c>
      <c r="D339" s="6" t="s">
        <v>692</v>
      </c>
      <c r="E339" s="6" t="s">
        <v>693</v>
      </c>
      <c r="F339" s="7" t="s">
        <v>21</v>
      </c>
      <c r="G339" s="8">
        <v>1590.0</v>
      </c>
      <c r="H339" s="5" t="str">
        <f>IFERROR(VLOOKUP($D339,schools,6,FALSE),"")</f>
        <v>082</v>
      </c>
      <c r="I339" s="5" t="str">
        <f>IFERROR(VLOOKUP($D339,schools,7,FALSE),"")</f>
        <v>34</v>
      </c>
      <c r="J339" s="5" t="str">
        <f>IFERROR(VLOOKUP($D339,schools,8,FALSE),"")</f>
        <v>013</v>
      </c>
      <c r="K339" s="9">
        <f t="shared" si="1"/>
        <v>1750590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 t="str">
        <f>IFERROR(VLOOKUP($D340,schools,3,FALSE),"")</f>
        <v>320800</v>
      </c>
      <c r="B340" s="5" t="str">
        <f>IFERROR(VLOOKUP($D340,schools,4,FALSE),"")</f>
        <v>New York City Geographic District # 8</v>
      </c>
      <c r="C340" s="5" t="str">
        <f>IFERROR(VLOOKUP($D340,schools,5,FALSE),"")</f>
        <v>Bronx</v>
      </c>
      <c r="D340" s="6" t="s">
        <v>694</v>
      </c>
      <c r="E340" s="6" t="s">
        <v>695</v>
      </c>
      <c r="F340" s="7" t="s">
        <v>14</v>
      </c>
      <c r="G340" s="8">
        <v>720.0</v>
      </c>
      <c r="H340" s="5" t="str">
        <f>IFERROR(VLOOKUP($D340,schools,6,FALSE),"")</f>
        <v>082</v>
      </c>
      <c r="I340" s="5" t="str">
        <f>IFERROR(VLOOKUP($D340,schools,7,FALSE),"")</f>
        <v>34</v>
      </c>
      <c r="J340" s="5" t="str">
        <f>IFERROR(VLOOKUP($D340,schools,8,FALSE),"")</f>
        <v>013</v>
      </c>
      <c r="K340" s="9">
        <f t="shared" si="1"/>
        <v>792720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 t="str">
        <f>IFERROR(VLOOKUP($D341,schools,3,FALSE),"")</f>
        <v>320800</v>
      </c>
      <c r="B341" s="5" t="str">
        <f>IFERROR(VLOOKUP($D341,schools,4,FALSE),"")</f>
        <v>New York City Geographic District # 8</v>
      </c>
      <c r="C341" s="5" t="str">
        <f>IFERROR(VLOOKUP($D341,schools,5,FALSE),"")</f>
        <v>Bronx</v>
      </c>
      <c r="D341" s="6" t="s">
        <v>696</v>
      </c>
      <c r="E341" s="6" t="s">
        <v>697</v>
      </c>
      <c r="F341" s="7" t="s">
        <v>14</v>
      </c>
      <c r="G341" s="8">
        <v>546.0</v>
      </c>
      <c r="H341" s="5" t="str">
        <f>IFERROR(VLOOKUP($D341,schools,6,FALSE),"")</f>
        <v>085</v>
      </c>
      <c r="I341" s="5" t="str">
        <f>IFERROR(VLOOKUP($D341,schools,7,FALSE),"")</f>
        <v>32</v>
      </c>
      <c r="J341" s="5" t="str">
        <f>IFERROR(VLOOKUP($D341,schools,8,FALSE),"")</f>
        <v>017</v>
      </c>
      <c r="K341" s="9">
        <f t="shared" si="1"/>
        <v>601146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 t="str">
        <f>IFERROR(VLOOKUP($D342,schools,3,FALSE),"")</f>
        <v>320800</v>
      </c>
      <c r="B342" s="5" t="str">
        <f>IFERROR(VLOOKUP($D342,schools,4,FALSE),"")</f>
        <v>New York City Geographic District # 8</v>
      </c>
      <c r="C342" s="5" t="str">
        <f>IFERROR(VLOOKUP($D342,schools,5,FALSE),"")</f>
        <v>Bronx</v>
      </c>
      <c r="D342" s="6" t="s">
        <v>698</v>
      </c>
      <c r="E342" s="6" t="s">
        <v>699</v>
      </c>
      <c r="F342" s="7" t="s">
        <v>14</v>
      </c>
      <c r="G342" s="8">
        <v>270.0</v>
      </c>
      <c r="H342" s="5" t="str">
        <f>IFERROR(VLOOKUP($D342,schools,6,FALSE),"")</f>
        <v>085</v>
      </c>
      <c r="I342" s="5" t="str">
        <f>IFERROR(VLOOKUP($D342,schools,7,FALSE),"")</f>
        <v>32</v>
      </c>
      <c r="J342" s="5" t="str">
        <f>IFERROR(VLOOKUP($D342,schools,8,FALSE),"")</f>
        <v>018</v>
      </c>
      <c r="K342" s="9">
        <f t="shared" si="1"/>
        <v>297270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 t="str">
        <f>IFERROR(VLOOKUP($D343,schools,3,FALSE),"")</f>
        <v>320800</v>
      </c>
      <c r="B343" s="5" t="str">
        <f>IFERROR(VLOOKUP($D343,schools,4,FALSE),"")</f>
        <v>New York City Geographic District # 8</v>
      </c>
      <c r="C343" s="5" t="str">
        <f>IFERROR(VLOOKUP($D343,schools,5,FALSE),"")</f>
        <v>Bronx</v>
      </c>
      <c r="D343" s="6" t="s">
        <v>700</v>
      </c>
      <c r="E343" s="6" t="s">
        <v>701</v>
      </c>
      <c r="F343" s="7" t="s">
        <v>14</v>
      </c>
      <c r="G343" s="8">
        <v>556.0</v>
      </c>
      <c r="H343" s="5" t="str">
        <f>IFERROR(VLOOKUP($D343,schools,6,FALSE),"")</f>
        <v>085</v>
      </c>
      <c r="I343" s="5" t="str">
        <f>IFERROR(VLOOKUP($D343,schools,7,FALSE),"")</f>
        <v>32</v>
      </c>
      <c r="J343" s="5" t="str">
        <f>IFERROR(VLOOKUP($D343,schools,8,FALSE),"")</f>
        <v>018</v>
      </c>
      <c r="K343" s="9">
        <f t="shared" si="1"/>
        <v>612156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 t="str">
        <f>IFERROR(VLOOKUP($D344,schools,3,FALSE),"")</f>
        <v>320800</v>
      </c>
      <c r="B344" s="5" t="str">
        <f>IFERROR(VLOOKUP($D344,schools,4,FALSE),"")</f>
        <v>New York City Geographic District # 8</v>
      </c>
      <c r="C344" s="5" t="str">
        <f>IFERROR(VLOOKUP($D344,schools,5,FALSE),"")</f>
        <v>Bronx</v>
      </c>
      <c r="D344" s="6" t="s">
        <v>702</v>
      </c>
      <c r="E344" s="6" t="s">
        <v>703</v>
      </c>
      <c r="F344" s="7" t="s">
        <v>42</v>
      </c>
      <c r="G344" s="8">
        <v>563.0</v>
      </c>
      <c r="H344" s="5" t="str">
        <f>IFERROR(VLOOKUP($D344,schools,6,FALSE),"")</f>
        <v>082</v>
      </c>
      <c r="I344" s="5" t="str">
        <f>IFERROR(VLOOKUP($D344,schools,7,FALSE),"")</f>
        <v>34</v>
      </c>
      <c r="J344" s="5" t="str">
        <f>IFERROR(VLOOKUP($D344,schools,8,FALSE),"")</f>
        <v>013</v>
      </c>
      <c r="K344" s="9">
        <f t="shared" si="1"/>
        <v>619863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 t="str">
        <f>IFERROR(VLOOKUP($D345,schools,3,FALSE),"")</f>
        <v>320800</v>
      </c>
      <c r="B345" s="5" t="str">
        <f>IFERROR(VLOOKUP($D345,schools,4,FALSE),"")</f>
        <v>New York City Geographic District # 8</v>
      </c>
      <c r="C345" s="5" t="str">
        <f>IFERROR(VLOOKUP($D345,schools,5,FALSE),"")</f>
        <v>Bronx</v>
      </c>
      <c r="D345" s="6" t="s">
        <v>704</v>
      </c>
      <c r="E345" s="6" t="s">
        <v>705</v>
      </c>
      <c r="F345" s="7" t="s">
        <v>14</v>
      </c>
      <c r="G345" s="8">
        <v>440.0</v>
      </c>
      <c r="H345" s="5" t="str">
        <f>IFERROR(VLOOKUP($D345,schools,6,FALSE),"")</f>
        <v>085</v>
      </c>
      <c r="I345" s="5" t="str">
        <f>IFERROR(VLOOKUP($D345,schools,7,FALSE),"")</f>
        <v>34</v>
      </c>
      <c r="J345" s="5" t="str">
        <f>IFERROR(VLOOKUP($D345,schools,8,FALSE),"")</f>
        <v>018</v>
      </c>
      <c r="K345" s="9">
        <f t="shared" si="1"/>
        <v>484440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 t="str">
        <f>IFERROR(VLOOKUP($D346,schools,3,FALSE),"")</f>
        <v>320800</v>
      </c>
      <c r="B346" s="5" t="str">
        <f>IFERROR(VLOOKUP($D346,schools,4,FALSE),"")</f>
        <v>New York City Geographic District # 8</v>
      </c>
      <c r="C346" s="5" t="str">
        <f>IFERROR(VLOOKUP($D346,schools,5,FALSE),"")</f>
        <v>Bronx</v>
      </c>
      <c r="D346" s="6" t="s">
        <v>706</v>
      </c>
      <c r="E346" s="6" t="s">
        <v>707</v>
      </c>
      <c r="F346" s="7" t="s">
        <v>14</v>
      </c>
      <c r="G346" s="8">
        <v>759.0</v>
      </c>
      <c r="H346" s="5" t="str">
        <f>IFERROR(VLOOKUP($D346,schools,6,FALSE),"")</f>
        <v>087</v>
      </c>
      <c r="I346" s="5" t="str">
        <f>IFERROR(VLOOKUP($D346,schools,7,FALSE),"")</f>
        <v>34</v>
      </c>
      <c r="J346" s="5" t="str">
        <f>IFERROR(VLOOKUP($D346,schools,8,FALSE),"")</f>
        <v>018</v>
      </c>
      <c r="K346" s="9">
        <f t="shared" si="1"/>
        <v>835659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 t="str">
        <f>IFERROR(VLOOKUP($D347,schools,3,FALSE),"")</f>
        <v>320800</v>
      </c>
      <c r="B347" s="5" t="str">
        <f>IFERROR(VLOOKUP($D347,schools,4,FALSE),"")</f>
        <v>New York City Geographic District # 8</v>
      </c>
      <c r="C347" s="5" t="str">
        <f>IFERROR(VLOOKUP($D347,schools,5,FALSE),"")</f>
        <v>Bronx</v>
      </c>
      <c r="D347" s="6" t="s">
        <v>708</v>
      </c>
      <c r="E347" s="6" t="s">
        <v>709</v>
      </c>
      <c r="F347" s="7" t="s">
        <v>42</v>
      </c>
      <c r="G347" s="8">
        <v>401.0</v>
      </c>
      <c r="H347" s="5" t="str">
        <f>IFERROR(VLOOKUP($D347,schools,6,FALSE),"")</f>
        <v>085</v>
      </c>
      <c r="I347" s="5" t="str">
        <f>IFERROR(VLOOKUP($D347,schools,7,FALSE),"")</f>
        <v>32</v>
      </c>
      <c r="J347" s="5" t="str">
        <f>IFERROR(VLOOKUP($D347,schools,8,FALSE),"")</f>
        <v>018</v>
      </c>
      <c r="K347" s="9">
        <f t="shared" si="1"/>
        <v>441501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 t="str">
        <f>IFERROR(VLOOKUP($D348,schools,3,FALSE),"")</f>
        <v>320800</v>
      </c>
      <c r="B348" s="5" t="str">
        <f>IFERROR(VLOOKUP($D348,schools,4,FALSE),"")</f>
        <v>New York City Geographic District # 8</v>
      </c>
      <c r="C348" s="5" t="str">
        <f>IFERROR(VLOOKUP($D348,schools,5,FALSE),"")</f>
        <v>Bronx</v>
      </c>
      <c r="D348" s="6" t="s">
        <v>710</v>
      </c>
      <c r="E348" s="6" t="s">
        <v>711</v>
      </c>
      <c r="F348" s="7" t="s">
        <v>14</v>
      </c>
      <c r="G348" s="8">
        <v>445.0</v>
      </c>
      <c r="H348" s="5" t="str">
        <f>IFERROR(VLOOKUP($D348,schools,6,FALSE),"")</f>
        <v>079</v>
      </c>
      <c r="I348" s="5" t="str">
        <f>IFERROR(VLOOKUP($D348,schools,7,FALSE),"")</f>
        <v>32</v>
      </c>
      <c r="J348" s="5" t="str">
        <f>IFERROR(VLOOKUP($D348,schools,8,FALSE),"")</f>
        <v>017</v>
      </c>
      <c r="K348" s="9">
        <f t="shared" si="1"/>
        <v>489945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 t="str">
        <f>IFERROR(VLOOKUP($D349,schools,3,FALSE),"")</f>
        <v>320800</v>
      </c>
      <c r="B349" s="5" t="str">
        <f>IFERROR(VLOOKUP($D349,schools,4,FALSE),"")</f>
        <v>New York City Geographic District # 8</v>
      </c>
      <c r="C349" s="5" t="str">
        <f>IFERROR(VLOOKUP($D349,schools,5,FALSE),"")</f>
        <v>Bronx</v>
      </c>
      <c r="D349" s="6" t="s">
        <v>712</v>
      </c>
      <c r="E349" s="6" t="s">
        <v>713</v>
      </c>
      <c r="F349" s="7" t="s">
        <v>42</v>
      </c>
      <c r="G349" s="8">
        <v>469.0</v>
      </c>
      <c r="H349" s="5" t="str">
        <f>IFERROR(VLOOKUP($D349,schools,6,FALSE),"")</f>
        <v>085</v>
      </c>
      <c r="I349" s="5" t="str">
        <f>IFERROR(VLOOKUP($D349,schools,7,FALSE),"")</f>
        <v>34</v>
      </c>
      <c r="J349" s="5" t="str">
        <f>IFERROR(VLOOKUP($D349,schools,8,FALSE),"")</f>
        <v>018</v>
      </c>
      <c r="K349" s="9">
        <f t="shared" si="1"/>
        <v>516369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 t="str">
        <f>IFERROR(VLOOKUP($D350,schools,3,FALSE),"")</f>
        <v>320800</v>
      </c>
      <c r="B350" s="5" t="str">
        <f>IFERROR(VLOOKUP($D350,schools,4,FALSE),"")</f>
        <v>New York City Geographic District # 8</v>
      </c>
      <c r="C350" s="5" t="str">
        <f>IFERROR(VLOOKUP($D350,schools,5,FALSE),"")</f>
        <v>Bronx</v>
      </c>
      <c r="D350" s="6" t="s">
        <v>714</v>
      </c>
      <c r="E350" s="6" t="s">
        <v>715</v>
      </c>
      <c r="F350" s="7" t="s">
        <v>14</v>
      </c>
      <c r="G350" s="8">
        <v>614.0</v>
      </c>
      <c r="H350" s="5" t="str">
        <f>IFERROR(VLOOKUP($D350,schools,6,FALSE),"")</f>
        <v>087</v>
      </c>
      <c r="I350" s="5" t="str">
        <f>IFERROR(VLOOKUP($D350,schools,7,FALSE),"")</f>
        <v>34</v>
      </c>
      <c r="J350" s="5" t="str">
        <f>IFERROR(VLOOKUP($D350,schools,8,FALSE),"")</f>
        <v>018</v>
      </c>
      <c r="K350" s="9">
        <f t="shared" si="1"/>
        <v>676014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 t="str">
        <f>IFERROR(VLOOKUP($D351,schools,3,FALSE),"")</f>
        <v>320800</v>
      </c>
      <c r="B351" s="5" t="str">
        <f>IFERROR(VLOOKUP($D351,schools,4,FALSE),"")</f>
        <v>New York City Geographic District # 8</v>
      </c>
      <c r="C351" s="5" t="str">
        <f>IFERROR(VLOOKUP($D351,schools,5,FALSE),"")</f>
        <v>Bronx</v>
      </c>
      <c r="D351" s="6" t="s">
        <v>716</v>
      </c>
      <c r="E351" s="6" t="s">
        <v>717</v>
      </c>
      <c r="F351" s="7" t="s">
        <v>14</v>
      </c>
      <c r="G351" s="8">
        <v>603.0</v>
      </c>
      <c r="H351" s="5" t="str">
        <f>IFERROR(VLOOKUP($D351,schools,6,FALSE),"")</f>
        <v>079</v>
      </c>
      <c r="I351" s="5" t="str">
        <f>IFERROR(VLOOKUP($D351,schools,7,FALSE),"")</f>
        <v>32</v>
      </c>
      <c r="J351" s="5" t="str">
        <f>IFERROR(VLOOKUP($D351,schools,8,FALSE),"")</f>
        <v>016</v>
      </c>
      <c r="K351" s="9">
        <f t="shared" si="1"/>
        <v>663903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 t="str">
        <f>IFERROR(VLOOKUP($D352,schools,3,FALSE),"")</f>
        <v>320800</v>
      </c>
      <c r="B352" s="5" t="str">
        <f>IFERROR(VLOOKUP($D352,schools,4,FALSE),"")</f>
        <v>New York City Geographic District # 8</v>
      </c>
      <c r="C352" s="5" t="str">
        <f>IFERROR(VLOOKUP($D352,schools,5,FALSE),"")</f>
        <v>Bronx</v>
      </c>
      <c r="D352" s="6" t="s">
        <v>718</v>
      </c>
      <c r="E352" s="6" t="s">
        <v>719</v>
      </c>
      <c r="F352" s="7" t="s">
        <v>14</v>
      </c>
      <c r="G352" s="8">
        <v>367.0</v>
      </c>
      <c r="H352" s="5" t="str">
        <f>IFERROR(VLOOKUP($D352,schools,6,FALSE),"")</f>
        <v>079</v>
      </c>
      <c r="I352" s="5" t="str">
        <f>IFERROR(VLOOKUP($D352,schools,7,FALSE),"")</f>
        <v>32</v>
      </c>
      <c r="J352" s="5" t="str">
        <f>IFERROR(VLOOKUP($D352,schools,8,FALSE),"")</f>
        <v>016</v>
      </c>
      <c r="K352" s="9">
        <f t="shared" si="1"/>
        <v>404067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 t="str">
        <f>IFERROR(VLOOKUP($D353,schools,3,FALSE),"")</f>
        <v>320800</v>
      </c>
      <c r="B353" s="5" t="str">
        <f>IFERROR(VLOOKUP($D353,schools,4,FALSE),"")</f>
        <v>New York City Geographic District # 8</v>
      </c>
      <c r="C353" s="5" t="str">
        <f>IFERROR(VLOOKUP($D353,schools,5,FALSE),"")</f>
        <v>Bronx</v>
      </c>
      <c r="D353" s="6" t="s">
        <v>720</v>
      </c>
      <c r="E353" s="6" t="s">
        <v>721</v>
      </c>
      <c r="F353" s="7" t="s">
        <v>14</v>
      </c>
      <c r="G353" s="8">
        <v>800.0</v>
      </c>
      <c r="H353" s="5" t="str">
        <f>IFERROR(VLOOKUP($D353,schools,6,FALSE),"")</f>
        <v>085</v>
      </c>
      <c r="I353" s="5" t="str">
        <f>IFERROR(VLOOKUP($D353,schools,7,FALSE),"")</f>
        <v>32</v>
      </c>
      <c r="J353" s="5" t="str">
        <f>IFERROR(VLOOKUP($D353,schools,8,FALSE),"")</f>
        <v>017</v>
      </c>
      <c r="K353" s="9">
        <f t="shared" si="1"/>
        <v>880800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 t="str">
        <f>IFERROR(VLOOKUP($D354,schools,3,FALSE),"")</f>
        <v>320800</v>
      </c>
      <c r="B354" s="5" t="str">
        <f>IFERROR(VLOOKUP($D354,schools,4,FALSE),"")</f>
        <v>New York City Geographic District # 8</v>
      </c>
      <c r="C354" s="5" t="str">
        <f>IFERROR(VLOOKUP($D354,schools,5,FALSE),"")</f>
        <v>Bronx</v>
      </c>
      <c r="D354" s="6" t="s">
        <v>722</v>
      </c>
      <c r="E354" s="6" t="s">
        <v>723</v>
      </c>
      <c r="F354" s="7" t="s">
        <v>14</v>
      </c>
      <c r="G354" s="8">
        <v>698.0</v>
      </c>
      <c r="H354" s="5" t="str">
        <f>IFERROR(VLOOKUP($D354,schools,6,FALSE),"")</f>
        <v>087</v>
      </c>
      <c r="I354" s="5" t="str">
        <f>IFERROR(VLOOKUP($D354,schools,7,FALSE),"")</f>
        <v>34</v>
      </c>
      <c r="J354" s="5" t="str">
        <f>IFERROR(VLOOKUP($D354,schools,8,FALSE),"")</f>
        <v>018</v>
      </c>
      <c r="K354" s="9">
        <f t="shared" si="1"/>
        <v>768498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 t="str">
        <f>IFERROR(VLOOKUP($D355,schools,3,FALSE),"")</f>
        <v>320800</v>
      </c>
      <c r="B355" s="5" t="str">
        <f>IFERROR(VLOOKUP($D355,schools,4,FALSE),"")</f>
        <v>New York City Geographic District # 8</v>
      </c>
      <c r="C355" s="5" t="str">
        <f>IFERROR(VLOOKUP($D355,schools,5,FALSE),"")</f>
        <v>Bronx</v>
      </c>
      <c r="D355" s="6" t="s">
        <v>724</v>
      </c>
      <c r="E355" s="6" t="s">
        <v>725</v>
      </c>
      <c r="F355" s="7" t="s">
        <v>42</v>
      </c>
      <c r="G355" s="8">
        <v>249.0</v>
      </c>
      <c r="H355" s="5" t="str">
        <f>IFERROR(VLOOKUP($D355,schools,6,FALSE),"")</f>
        <v>079</v>
      </c>
      <c r="I355" s="5" t="str">
        <f>IFERROR(VLOOKUP($D355,schools,7,FALSE),"")</f>
        <v>32</v>
      </c>
      <c r="J355" s="5" t="str">
        <f>IFERROR(VLOOKUP($D355,schools,8,FALSE),"")</f>
        <v>016</v>
      </c>
      <c r="K355" s="9">
        <f t="shared" si="1"/>
        <v>274149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 t="str">
        <f>IFERROR(VLOOKUP($D356,schools,3,FALSE),"")</f>
        <v>320800</v>
      </c>
      <c r="B356" s="5" t="str">
        <f>IFERROR(VLOOKUP($D356,schools,4,FALSE),"")</f>
        <v>New York City Geographic District # 8</v>
      </c>
      <c r="C356" s="5" t="str">
        <f>IFERROR(VLOOKUP($D356,schools,5,FALSE),"")</f>
        <v>Bronx</v>
      </c>
      <c r="D356" s="6" t="s">
        <v>726</v>
      </c>
      <c r="E356" s="6" t="s">
        <v>727</v>
      </c>
      <c r="F356" s="7" t="s">
        <v>42</v>
      </c>
      <c r="G356" s="8">
        <v>499.0</v>
      </c>
      <c r="H356" s="5" t="str">
        <f>IFERROR(VLOOKUP($D356,schools,6,FALSE),"")</f>
        <v>084</v>
      </c>
      <c r="I356" s="5" t="str">
        <f>IFERROR(VLOOKUP($D356,schools,7,FALSE),"")</f>
        <v>32</v>
      </c>
      <c r="J356" s="5" t="str">
        <f>IFERROR(VLOOKUP($D356,schools,8,FALSE),"")</f>
        <v>017</v>
      </c>
      <c r="K356" s="9">
        <f t="shared" si="1"/>
        <v>549399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 t="str">
        <f>IFERROR(VLOOKUP($D357,schools,3,FALSE),"")</f>
        <v>320800</v>
      </c>
      <c r="B357" s="5" t="str">
        <f>IFERROR(VLOOKUP($D357,schools,4,FALSE),"")</f>
        <v>New York City Geographic District # 8</v>
      </c>
      <c r="C357" s="5" t="str">
        <f>IFERROR(VLOOKUP($D357,schools,5,FALSE),"")</f>
        <v>Bronx</v>
      </c>
      <c r="D357" s="6" t="s">
        <v>728</v>
      </c>
      <c r="E357" s="6" t="s">
        <v>729</v>
      </c>
      <c r="F357" s="7" t="s">
        <v>14</v>
      </c>
      <c r="G357" s="8">
        <v>470.0</v>
      </c>
      <c r="H357" s="5" t="str">
        <f>IFERROR(VLOOKUP($D357,schools,6,FALSE),"")</f>
        <v>082</v>
      </c>
      <c r="I357" s="5" t="str">
        <f>IFERROR(VLOOKUP($D357,schools,7,FALSE),"")</f>
        <v>34</v>
      </c>
      <c r="J357" s="5" t="str">
        <f>IFERROR(VLOOKUP($D357,schools,8,FALSE),"")</f>
        <v>013</v>
      </c>
      <c r="K357" s="9">
        <f t="shared" si="1"/>
        <v>517470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 t="str">
        <f>IFERROR(VLOOKUP($D358,schools,3,FALSE),"")</f>
        <v>320800</v>
      </c>
      <c r="B358" s="5" t="str">
        <f>IFERROR(VLOOKUP($D358,schools,4,FALSE),"")</f>
        <v>New York City Geographic District # 8</v>
      </c>
      <c r="C358" s="5" t="str">
        <f>IFERROR(VLOOKUP($D358,schools,5,FALSE),"")</f>
        <v>Bronx</v>
      </c>
      <c r="D358" s="6" t="s">
        <v>730</v>
      </c>
      <c r="E358" s="6" t="s">
        <v>731</v>
      </c>
      <c r="F358" s="7" t="s">
        <v>55</v>
      </c>
      <c r="G358" s="8">
        <v>418.0</v>
      </c>
      <c r="H358" s="5" t="str">
        <f>IFERROR(VLOOKUP($D358,schools,6,FALSE),"")</f>
        <v>087</v>
      </c>
      <c r="I358" s="5" t="str">
        <f>IFERROR(VLOOKUP($D358,schools,7,FALSE),"")</f>
        <v>32</v>
      </c>
      <c r="J358" s="5" t="str">
        <f>IFERROR(VLOOKUP($D358,schools,8,FALSE),"")</f>
        <v>018</v>
      </c>
      <c r="K358" s="9">
        <f t="shared" si="1"/>
        <v>460218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 t="str">
        <f>IFERROR(VLOOKUP($D359,schools,3,FALSE),"")</f>
        <v>320800</v>
      </c>
      <c r="B359" s="5" t="str">
        <f>IFERROR(VLOOKUP($D359,schools,4,FALSE),"")</f>
        <v>New York City Geographic District # 8</v>
      </c>
      <c r="C359" s="5" t="str">
        <f>IFERROR(VLOOKUP($D359,schools,5,FALSE),"")</f>
        <v>Bronx</v>
      </c>
      <c r="D359" s="6" t="s">
        <v>732</v>
      </c>
      <c r="E359" s="6" t="s">
        <v>733</v>
      </c>
      <c r="F359" s="7" t="s">
        <v>14</v>
      </c>
      <c r="G359" s="8">
        <v>595.0</v>
      </c>
      <c r="H359" s="5" t="str">
        <f>IFERROR(VLOOKUP($D359,schools,6,FALSE),"")</f>
        <v>085</v>
      </c>
      <c r="I359" s="5" t="str">
        <f>IFERROR(VLOOKUP($D359,schools,7,FALSE),"")</f>
        <v>32</v>
      </c>
      <c r="J359" s="5" t="str">
        <f>IFERROR(VLOOKUP($D359,schools,8,FALSE),"")</f>
        <v>017</v>
      </c>
      <c r="K359" s="9">
        <f t="shared" si="1"/>
        <v>655095</v>
      </c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 t="str">
        <f>IFERROR(VLOOKUP($D360,schools,3,FALSE),"")</f>
        <v>320800</v>
      </c>
      <c r="B360" s="5" t="str">
        <f>IFERROR(VLOOKUP($D360,schools,4,FALSE),"")</f>
        <v>New York City Geographic District # 8</v>
      </c>
      <c r="C360" s="5" t="str">
        <f>IFERROR(VLOOKUP($D360,schools,5,FALSE),"")</f>
        <v>Bronx</v>
      </c>
      <c r="D360" s="6" t="s">
        <v>734</v>
      </c>
      <c r="E360" s="6" t="s">
        <v>735</v>
      </c>
      <c r="F360" s="7" t="s">
        <v>42</v>
      </c>
      <c r="G360" s="8">
        <v>532.0</v>
      </c>
      <c r="H360" s="5" t="str">
        <f>IFERROR(VLOOKUP($D360,schools,6,FALSE),"")</f>
        <v>085</v>
      </c>
      <c r="I360" s="5" t="str">
        <f>IFERROR(VLOOKUP($D360,schools,7,FALSE),"")</f>
        <v>32</v>
      </c>
      <c r="J360" s="5" t="str">
        <f>IFERROR(VLOOKUP($D360,schools,8,FALSE),"")</f>
        <v>018</v>
      </c>
      <c r="K360" s="9">
        <f t="shared" si="1"/>
        <v>585732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 t="str">
        <f>IFERROR(VLOOKUP($D361,schools,3,FALSE),"")</f>
        <v>320800</v>
      </c>
      <c r="B361" s="5" t="str">
        <f>IFERROR(VLOOKUP($D361,schools,4,FALSE),"")</f>
        <v>New York City Geographic District # 8</v>
      </c>
      <c r="C361" s="5" t="str">
        <f>IFERROR(VLOOKUP($D361,schools,5,FALSE),"")</f>
        <v>Bronx</v>
      </c>
      <c r="D361" s="6" t="s">
        <v>736</v>
      </c>
      <c r="E361" s="6" t="s">
        <v>737</v>
      </c>
      <c r="F361" s="7" t="s">
        <v>42</v>
      </c>
      <c r="G361" s="8">
        <v>366.0</v>
      </c>
      <c r="H361" s="5" t="str">
        <f>IFERROR(VLOOKUP($D361,schools,6,FALSE),"")</f>
        <v>082</v>
      </c>
      <c r="I361" s="5" t="str">
        <f>IFERROR(VLOOKUP($D361,schools,7,FALSE),"")</f>
        <v>34</v>
      </c>
      <c r="J361" s="5" t="str">
        <f>IFERROR(VLOOKUP($D361,schools,8,FALSE),"")</f>
        <v>013</v>
      </c>
      <c r="K361" s="9">
        <f t="shared" si="1"/>
        <v>402966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 t="str">
        <f>IFERROR(VLOOKUP($D362,schools,3,FALSE),"")</f>
        <v>320800</v>
      </c>
      <c r="B362" s="5" t="str">
        <f>IFERROR(VLOOKUP($D362,schools,4,FALSE),"")</f>
        <v>New York City Geographic District # 8</v>
      </c>
      <c r="C362" s="5" t="str">
        <f>IFERROR(VLOOKUP($D362,schools,5,FALSE),"")</f>
        <v>Bronx</v>
      </c>
      <c r="D362" s="6" t="s">
        <v>738</v>
      </c>
      <c r="E362" s="6" t="s">
        <v>739</v>
      </c>
      <c r="F362" s="7" t="s">
        <v>42</v>
      </c>
      <c r="G362" s="8">
        <v>242.0</v>
      </c>
      <c r="H362" s="5" t="str">
        <f>IFERROR(VLOOKUP($D362,schools,6,FALSE),"")</f>
        <v>085</v>
      </c>
      <c r="I362" s="5" t="str">
        <f>IFERROR(VLOOKUP($D362,schools,7,FALSE),"")</f>
        <v>34</v>
      </c>
      <c r="J362" s="5" t="str">
        <f>IFERROR(VLOOKUP($D362,schools,8,FALSE),"")</f>
        <v>018</v>
      </c>
      <c r="K362" s="9">
        <f t="shared" si="1"/>
        <v>266442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 t="str">
        <f>IFERROR(VLOOKUP($D363,schools,3,FALSE),"")</f>
        <v/>
      </c>
      <c r="B363" s="5" t="str">
        <f>IFERROR(VLOOKUP($D363,schools,4,FALSE),"")</f>
        <v/>
      </c>
      <c r="C363" s="5" t="str">
        <f>IFERROR(VLOOKUP($D363,schools,5,FALSE),"")</f>
        <v/>
      </c>
      <c r="D363" s="6" t="s">
        <v>740</v>
      </c>
      <c r="E363" s="6" t="s">
        <v>741</v>
      </c>
      <c r="F363" s="7" t="s">
        <v>14</v>
      </c>
      <c r="G363" s="8">
        <v>314.0</v>
      </c>
      <c r="H363" s="5" t="str">
        <f>IFERROR(VLOOKUP($D363,schools,6,FALSE),"")</f>
        <v/>
      </c>
      <c r="I363" s="5" t="str">
        <f>IFERROR(VLOOKUP($D363,schools,7,FALSE),"")</f>
        <v/>
      </c>
      <c r="J363" s="5" t="str">
        <f>IFERROR(VLOOKUP($D363,schools,8,FALSE),"")</f>
        <v/>
      </c>
      <c r="K363" s="9">
        <f t="shared" si="1"/>
        <v>345714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 t="str">
        <f>IFERROR(VLOOKUP($D364,schools,3,FALSE),"")</f>
        <v/>
      </c>
      <c r="B364" s="5" t="str">
        <f>IFERROR(VLOOKUP($D364,schools,4,FALSE),"")</f>
        <v/>
      </c>
      <c r="C364" s="5" t="str">
        <f>IFERROR(VLOOKUP($D364,schools,5,FALSE),"")</f>
        <v/>
      </c>
      <c r="D364" s="6" t="s">
        <v>742</v>
      </c>
      <c r="E364" s="6" t="s">
        <v>743</v>
      </c>
      <c r="F364" s="7" t="s">
        <v>42</v>
      </c>
      <c r="G364" s="8">
        <v>320.0</v>
      </c>
      <c r="H364" s="5" t="str">
        <f>IFERROR(VLOOKUP($D364,schools,6,FALSE),"")</f>
        <v/>
      </c>
      <c r="I364" s="5" t="str">
        <f>IFERROR(VLOOKUP($D364,schools,7,FALSE),"")</f>
        <v/>
      </c>
      <c r="J364" s="5" t="str">
        <f>IFERROR(VLOOKUP($D364,schools,8,FALSE),"")</f>
        <v/>
      </c>
      <c r="K364" s="9">
        <f t="shared" si="1"/>
        <v>352320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 t="str">
        <f>IFERROR(VLOOKUP($D365,schools,3,FALSE),"")</f>
        <v>320800</v>
      </c>
      <c r="B365" s="5" t="str">
        <f>IFERROR(VLOOKUP($D365,schools,4,FALSE),"")</f>
        <v>New York City Geographic District # 8</v>
      </c>
      <c r="C365" s="5" t="str">
        <f>IFERROR(VLOOKUP($D365,schools,5,FALSE),"")</f>
        <v>Bronx</v>
      </c>
      <c r="D365" s="6" t="s">
        <v>744</v>
      </c>
      <c r="E365" s="6" t="s">
        <v>745</v>
      </c>
      <c r="F365" s="7" t="s">
        <v>42</v>
      </c>
      <c r="G365" s="8">
        <v>394.0</v>
      </c>
      <c r="H365" s="5" t="str">
        <f>IFERROR(VLOOKUP($D365,schools,6,FALSE),"")</f>
        <v>085</v>
      </c>
      <c r="I365" s="5" t="str">
        <f>IFERROR(VLOOKUP($D365,schools,7,FALSE),"")</f>
        <v>34</v>
      </c>
      <c r="J365" s="5" t="str">
        <f>IFERROR(VLOOKUP($D365,schools,8,FALSE),"")</f>
        <v>018</v>
      </c>
      <c r="K365" s="9">
        <f t="shared" si="1"/>
        <v>433794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 t="str">
        <f>IFERROR(VLOOKUP($D366,schools,3,FALSE),"")</f>
        <v>320800</v>
      </c>
      <c r="B366" s="5" t="str">
        <f>IFERROR(VLOOKUP($D366,schools,4,FALSE),"")</f>
        <v>New York City Geographic District # 8</v>
      </c>
      <c r="C366" s="5" t="str">
        <f>IFERROR(VLOOKUP($D366,schools,5,FALSE),"")</f>
        <v>Bronx</v>
      </c>
      <c r="D366" s="6" t="s">
        <v>746</v>
      </c>
      <c r="E366" s="6" t="s">
        <v>747</v>
      </c>
      <c r="F366" s="7" t="s">
        <v>42</v>
      </c>
      <c r="G366" s="8">
        <v>331.0</v>
      </c>
      <c r="H366" s="5" t="str">
        <f>IFERROR(VLOOKUP($D366,schools,6,FALSE),"")</f>
        <v>082</v>
      </c>
      <c r="I366" s="5" t="str">
        <f>IFERROR(VLOOKUP($D366,schools,7,FALSE),"")</f>
        <v>34</v>
      </c>
      <c r="J366" s="5" t="str">
        <f>IFERROR(VLOOKUP($D366,schools,8,FALSE),"")</f>
        <v>013</v>
      </c>
      <c r="K366" s="9">
        <f t="shared" si="1"/>
        <v>364431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 t="str">
        <f>IFERROR(VLOOKUP($D367,schools,3,FALSE),"")</f>
        <v/>
      </c>
      <c r="B367" s="5" t="str">
        <f>IFERROR(VLOOKUP($D367,schools,4,FALSE),"")</f>
        <v/>
      </c>
      <c r="C367" s="5" t="str">
        <f>IFERROR(VLOOKUP($D367,schools,5,FALSE),"")</f>
        <v/>
      </c>
      <c r="D367" s="6" t="s">
        <v>748</v>
      </c>
      <c r="E367" s="6" t="s">
        <v>749</v>
      </c>
      <c r="F367" s="7" t="s">
        <v>42</v>
      </c>
      <c r="G367" s="8">
        <v>545.0</v>
      </c>
      <c r="H367" s="5" t="str">
        <f>IFERROR(VLOOKUP($D367,schools,6,FALSE),"")</f>
        <v/>
      </c>
      <c r="I367" s="5" t="str">
        <f>IFERROR(VLOOKUP($D367,schools,7,FALSE),"")</f>
        <v/>
      </c>
      <c r="J367" s="5" t="str">
        <f>IFERROR(VLOOKUP($D367,schools,8,FALSE),"")</f>
        <v/>
      </c>
      <c r="K367" s="9">
        <f t="shared" si="1"/>
        <v>600045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 t="str">
        <f>IFERROR(VLOOKUP($D368,schools,3,FALSE),"")</f>
        <v/>
      </c>
      <c r="B368" s="5" t="str">
        <f>IFERROR(VLOOKUP($D368,schools,4,FALSE),"")</f>
        <v/>
      </c>
      <c r="C368" s="5" t="str">
        <f>IFERROR(VLOOKUP($D368,schools,5,FALSE),"")</f>
        <v/>
      </c>
      <c r="D368" s="6" t="s">
        <v>750</v>
      </c>
      <c r="E368" s="6" t="s">
        <v>751</v>
      </c>
      <c r="F368" s="7" t="s">
        <v>14</v>
      </c>
      <c r="G368" s="8">
        <v>130.0</v>
      </c>
      <c r="H368" s="5" t="str">
        <f>IFERROR(VLOOKUP($D368,schools,6,FALSE),"")</f>
        <v/>
      </c>
      <c r="I368" s="5" t="str">
        <f>IFERROR(VLOOKUP($D368,schools,7,FALSE),"")</f>
        <v/>
      </c>
      <c r="J368" s="5" t="str">
        <f>IFERROR(VLOOKUP($D368,schools,8,FALSE),"")</f>
        <v/>
      </c>
      <c r="K368" s="9">
        <f t="shared" si="1"/>
        <v>143130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 t="str">
        <f>IFERROR(VLOOKUP($D369,schools,3,FALSE),"")</f>
        <v>320800</v>
      </c>
      <c r="B369" s="5" t="str">
        <f>IFERROR(VLOOKUP($D369,schools,4,FALSE),"")</f>
        <v>New York City Geographic District # 8</v>
      </c>
      <c r="C369" s="5" t="str">
        <f>IFERROR(VLOOKUP($D369,schools,5,FALSE),"")</f>
        <v>Bronx</v>
      </c>
      <c r="D369" s="6" t="s">
        <v>752</v>
      </c>
      <c r="E369" s="6" t="s">
        <v>753</v>
      </c>
      <c r="F369" s="7" t="s">
        <v>60</v>
      </c>
      <c r="G369" s="8">
        <v>660.0</v>
      </c>
      <c r="H369" s="5" t="str">
        <f>IFERROR(VLOOKUP($D369,schools,6,FALSE),"")</f>
        <v>085</v>
      </c>
      <c r="I369" s="5" t="str">
        <f>IFERROR(VLOOKUP($D369,schools,7,FALSE),"")</f>
        <v>32</v>
      </c>
      <c r="J369" s="5" t="str">
        <f>IFERROR(VLOOKUP($D369,schools,8,FALSE),"")</f>
        <v>017</v>
      </c>
      <c r="K369" s="9">
        <f t="shared" si="1"/>
        <v>726660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 t="str">
        <f>IFERROR(VLOOKUP($D370,schools,3,FALSE),"")</f>
        <v>320800</v>
      </c>
      <c r="B370" s="5" t="str">
        <f>IFERROR(VLOOKUP($D370,schools,4,FALSE),"")</f>
        <v>New York City Geographic District # 8</v>
      </c>
      <c r="C370" s="5" t="str">
        <f>IFERROR(VLOOKUP($D370,schools,5,FALSE),"")</f>
        <v>Bronx</v>
      </c>
      <c r="D370" s="6" t="s">
        <v>754</v>
      </c>
      <c r="E370" s="6" t="s">
        <v>755</v>
      </c>
      <c r="F370" s="7" t="s">
        <v>55</v>
      </c>
      <c r="G370" s="8">
        <v>252.0</v>
      </c>
      <c r="H370" s="5" t="str">
        <f>IFERROR(VLOOKUP($D370,schools,6,FALSE),"")</f>
        <v>085</v>
      </c>
      <c r="I370" s="5" t="str">
        <f>IFERROR(VLOOKUP($D370,schools,7,FALSE),"")</f>
        <v>34</v>
      </c>
      <c r="J370" s="5" t="str">
        <f>IFERROR(VLOOKUP($D370,schools,8,FALSE),"")</f>
        <v>018</v>
      </c>
      <c r="K370" s="9">
        <f t="shared" si="1"/>
        <v>277452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 t="str">
        <f>IFERROR(VLOOKUP($D371,schools,3,FALSE),"")</f>
        <v>320800</v>
      </c>
      <c r="B371" s="5" t="str">
        <f>IFERROR(VLOOKUP($D371,schools,4,FALSE),"")</f>
        <v>New York City Geographic District # 8</v>
      </c>
      <c r="C371" s="5" t="str">
        <f>IFERROR(VLOOKUP($D371,schools,5,FALSE),"")</f>
        <v>Bronx</v>
      </c>
      <c r="D371" s="6" t="s">
        <v>756</v>
      </c>
      <c r="E371" s="6" t="s">
        <v>757</v>
      </c>
      <c r="F371" s="7" t="s">
        <v>55</v>
      </c>
      <c r="G371" s="8">
        <v>469.0</v>
      </c>
      <c r="H371" s="5" t="str">
        <f>IFERROR(VLOOKUP($D371,schools,6,FALSE),"")</f>
        <v>082</v>
      </c>
      <c r="I371" s="5" t="str">
        <f>IFERROR(VLOOKUP($D371,schools,7,FALSE),"")</f>
        <v>34</v>
      </c>
      <c r="J371" s="5" t="str">
        <f>IFERROR(VLOOKUP($D371,schools,8,FALSE),"")</f>
        <v>013</v>
      </c>
      <c r="K371" s="9">
        <f t="shared" si="1"/>
        <v>516369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 t="str">
        <f>IFERROR(VLOOKUP($D372,schools,3,FALSE),"")</f>
        <v/>
      </c>
      <c r="B372" s="5" t="str">
        <f>IFERROR(VLOOKUP($D372,schools,4,FALSE),"")</f>
        <v/>
      </c>
      <c r="C372" s="5" t="str">
        <f>IFERROR(VLOOKUP($D372,schools,5,FALSE),"")</f>
        <v/>
      </c>
      <c r="D372" s="6" t="s">
        <v>758</v>
      </c>
      <c r="E372" s="6" t="s">
        <v>759</v>
      </c>
      <c r="F372" s="7" t="s">
        <v>55</v>
      </c>
      <c r="G372" s="8">
        <v>487.0</v>
      </c>
      <c r="H372" s="5" t="str">
        <f>IFERROR(VLOOKUP($D372,schools,6,FALSE),"")</f>
        <v/>
      </c>
      <c r="I372" s="5" t="str">
        <f>IFERROR(VLOOKUP($D372,schools,7,FALSE),"")</f>
        <v/>
      </c>
      <c r="J372" s="5" t="str">
        <f>IFERROR(VLOOKUP($D372,schools,8,FALSE),"")</f>
        <v/>
      </c>
      <c r="K372" s="9">
        <f t="shared" si="1"/>
        <v>536187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 t="str">
        <f>IFERROR(VLOOKUP($D373,schools,3,FALSE),"")</f>
        <v/>
      </c>
      <c r="B373" s="5" t="str">
        <f>IFERROR(VLOOKUP($D373,schools,4,FALSE),"")</f>
        <v/>
      </c>
      <c r="C373" s="5" t="str">
        <f>IFERROR(VLOOKUP($D373,schools,5,FALSE),"")</f>
        <v/>
      </c>
      <c r="D373" s="6" t="s">
        <v>760</v>
      </c>
      <c r="E373" s="6" t="s">
        <v>761</v>
      </c>
      <c r="F373" s="7" t="s">
        <v>55</v>
      </c>
      <c r="G373" s="8">
        <v>341.0</v>
      </c>
      <c r="H373" s="5" t="str">
        <f>IFERROR(VLOOKUP($D373,schools,6,FALSE),"")</f>
        <v/>
      </c>
      <c r="I373" s="5" t="str">
        <f>IFERROR(VLOOKUP($D373,schools,7,FALSE),"")</f>
        <v/>
      </c>
      <c r="J373" s="5" t="str">
        <f>IFERROR(VLOOKUP($D373,schools,8,FALSE),"")</f>
        <v/>
      </c>
      <c r="K373" s="9">
        <f t="shared" si="1"/>
        <v>375441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 t="str">
        <f>IFERROR(VLOOKUP($D374,schools,3,FALSE),"")</f>
        <v/>
      </c>
      <c r="B374" s="5" t="str">
        <f>IFERROR(VLOOKUP($D374,schools,4,FALSE),"")</f>
        <v/>
      </c>
      <c r="C374" s="5" t="str">
        <f>IFERROR(VLOOKUP($D374,schools,5,FALSE),"")</f>
        <v/>
      </c>
      <c r="D374" s="6" t="s">
        <v>762</v>
      </c>
      <c r="E374" s="6" t="s">
        <v>763</v>
      </c>
      <c r="F374" s="7" t="s">
        <v>55</v>
      </c>
      <c r="G374" s="8">
        <v>437.0</v>
      </c>
      <c r="H374" s="5" t="str">
        <f>IFERROR(VLOOKUP($D374,schools,6,FALSE),"")</f>
        <v/>
      </c>
      <c r="I374" s="5" t="str">
        <f>IFERROR(VLOOKUP($D374,schools,7,FALSE),"")</f>
        <v/>
      </c>
      <c r="J374" s="5" t="str">
        <f>IFERROR(VLOOKUP($D374,schools,8,FALSE),"")</f>
        <v/>
      </c>
      <c r="K374" s="9">
        <f t="shared" si="1"/>
        <v>481137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 t="str">
        <f>IFERROR(VLOOKUP($D375,schools,3,FALSE),"")</f>
        <v>320800</v>
      </c>
      <c r="B375" s="5" t="str">
        <f>IFERROR(VLOOKUP($D375,schools,4,FALSE),"")</f>
        <v>New York City Geographic District # 8</v>
      </c>
      <c r="C375" s="5" t="str">
        <f>IFERROR(VLOOKUP($D375,schools,5,FALSE),"")</f>
        <v>Bronx</v>
      </c>
      <c r="D375" s="6" t="s">
        <v>764</v>
      </c>
      <c r="E375" s="6" t="s">
        <v>765</v>
      </c>
      <c r="F375" s="7" t="s">
        <v>60</v>
      </c>
      <c r="G375" s="8">
        <v>674.0</v>
      </c>
      <c r="H375" s="5" t="str">
        <f>IFERROR(VLOOKUP($D375,schools,6,FALSE),"")</f>
        <v>085</v>
      </c>
      <c r="I375" s="5" t="str">
        <f>IFERROR(VLOOKUP($D375,schools,7,FALSE),"")</f>
        <v>34</v>
      </c>
      <c r="J375" s="5">
        <f>IFERROR(VLOOKUP($D375,schools,8,FALSE),"")</f>
        <v>0</v>
      </c>
      <c r="K375" s="9">
        <f t="shared" si="1"/>
        <v>742074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 t="str">
        <f>IFERROR(VLOOKUP($D376,schools,3,FALSE),"")</f>
        <v>320800</v>
      </c>
      <c r="B376" s="5" t="str">
        <f>IFERROR(VLOOKUP($D376,schools,4,FALSE),"")</f>
        <v>New York City Geographic District # 8</v>
      </c>
      <c r="C376" s="5" t="str">
        <f>IFERROR(VLOOKUP($D376,schools,5,FALSE),"")</f>
        <v>Bronx</v>
      </c>
      <c r="D376" s="6" t="s">
        <v>766</v>
      </c>
      <c r="E376" s="6" t="s">
        <v>767</v>
      </c>
      <c r="F376" s="7" t="s">
        <v>60</v>
      </c>
      <c r="G376" s="8">
        <v>413.0</v>
      </c>
      <c r="H376" s="5" t="str">
        <f>IFERROR(VLOOKUP($D376,schools,6,FALSE),"")</f>
        <v>087</v>
      </c>
      <c r="I376" s="5" t="str">
        <f>IFERROR(VLOOKUP($D376,schools,7,FALSE),"")</f>
        <v>32</v>
      </c>
      <c r="J376" s="5" t="str">
        <f>IFERROR(VLOOKUP($D376,schools,8,FALSE),"")</f>
        <v>018</v>
      </c>
      <c r="K376" s="9">
        <f t="shared" si="1"/>
        <v>454713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 t="str">
        <f>IFERROR(VLOOKUP($D377,schools,3,FALSE),"")</f>
        <v>320800</v>
      </c>
      <c r="B377" s="5" t="str">
        <f>IFERROR(VLOOKUP($D377,schools,4,FALSE),"")</f>
        <v>New York City Geographic District # 8</v>
      </c>
      <c r="C377" s="5" t="str">
        <f>IFERROR(VLOOKUP($D377,schools,5,FALSE),"")</f>
        <v>Bronx</v>
      </c>
      <c r="D377" s="6" t="s">
        <v>768</v>
      </c>
      <c r="E377" s="6" t="s">
        <v>769</v>
      </c>
      <c r="F377" s="7" t="s">
        <v>55</v>
      </c>
      <c r="G377" s="8">
        <v>148.0</v>
      </c>
      <c r="H377" s="5" t="str">
        <f>IFERROR(VLOOKUP($D377,schools,6,FALSE),"")</f>
        <v>087</v>
      </c>
      <c r="I377" s="5" t="str">
        <f>IFERROR(VLOOKUP($D377,schools,7,FALSE),"")</f>
        <v>32</v>
      </c>
      <c r="J377" s="5" t="str">
        <f>IFERROR(VLOOKUP($D377,schools,8,FALSE),"")</f>
        <v>018</v>
      </c>
      <c r="K377" s="9">
        <f t="shared" si="1"/>
        <v>162948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 t="str">
        <f>IFERROR(VLOOKUP($D378,schools,3,FALSE),"")</f>
        <v>320800</v>
      </c>
      <c r="B378" s="5" t="str">
        <f>IFERROR(VLOOKUP($D378,schools,4,FALSE),"")</f>
        <v>New York City Geographic District # 8</v>
      </c>
      <c r="C378" s="5" t="str">
        <f>IFERROR(VLOOKUP($D378,schools,5,FALSE),"")</f>
        <v>Bronx</v>
      </c>
      <c r="D378" s="6" t="s">
        <v>770</v>
      </c>
      <c r="E378" s="6" t="s">
        <v>771</v>
      </c>
      <c r="F378" s="7" t="s">
        <v>55</v>
      </c>
      <c r="G378" s="8">
        <v>654.0</v>
      </c>
      <c r="H378" s="5" t="str">
        <f>IFERROR(VLOOKUP($D378,schools,6,FALSE),"")</f>
        <v>082</v>
      </c>
      <c r="I378" s="5" t="str">
        <f>IFERROR(VLOOKUP($D378,schools,7,FALSE),"")</f>
        <v>34</v>
      </c>
      <c r="J378" s="5" t="str">
        <f>IFERROR(VLOOKUP($D378,schools,8,FALSE),"")</f>
        <v>013</v>
      </c>
      <c r="K378" s="9">
        <f t="shared" si="1"/>
        <v>720054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 t="str">
        <f>IFERROR(VLOOKUP($D379,schools,3,FALSE),"")</f>
        <v>320800</v>
      </c>
      <c r="B379" s="5" t="str">
        <f>IFERROR(VLOOKUP($D379,schools,4,FALSE),"")</f>
        <v>New York City Geographic District # 8</v>
      </c>
      <c r="C379" s="5" t="str">
        <f>IFERROR(VLOOKUP($D379,schools,5,FALSE),"")</f>
        <v>Bronx</v>
      </c>
      <c r="D379" s="6" t="s">
        <v>772</v>
      </c>
      <c r="E379" s="6" t="s">
        <v>773</v>
      </c>
      <c r="F379" s="7" t="s">
        <v>55</v>
      </c>
      <c r="G379" s="8">
        <v>347.0</v>
      </c>
      <c r="H379" s="5" t="str">
        <f>IFERROR(VLOOKUP($D379,schools,6,FALSE),"")</f>
        <v>087</v>
      </c>
      <c r="I379" s="5" t="str">
        <f>IFERROR(VLOOKUP($D379,schools,7,FALSE),"")</f>
        <v>32</v>
      </c>
      <c r="J379" s="5" t="str">
        <f>IFERROR(VLOOKUP($D379,schools,8,FALSE),"")</f>
        <v>018</v>
      </c>
      <c r="K379" s="9">
        <f t="shared" si="1"/>
        <v>382047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 t="str">
        <f>IFERROR(VLOOKUP($D380,schools,3,FALSE),"")</f>
        <v>320800</v>
      </c>
      <c r="B380" s="5" t="str">
        <f>IFERROR(VLOOKUP($D380,schools,4,FALSE),"")</f>
        <v>New York City Geographic District # 8</v>
      </c>
      <c r="C380" s="5" t="str">
        <f>IFERROR(VLOOKUP($D380,schools,5,FALSE),"")</f>
        <v>Bronx</v>
      </c>
      <c r="D380" s="6" t="s">
        <v>774</v>
      </c>
      <c r="E380" s="6" t="s">
        <v>775</v>
      </c>
      <c r="F380" s="7" t="s">
        <v>55</v>
      </c>
      <c r="G380" s="8">
        <v>511.0</v>
      </c>
      <c r="H380" s="5" t="str">
        <f>IFERROR(VLOOKUP($D380,schools,6,FALSE),"")</f>
        <v>087</v>
      </c>
      <c r="I380" s="5" t="str">
        <f>IFERROR(VLOOKUP($D380,schools,7,FALSE),"")</f>
        <v>32</v>
      </c>
      <c r="J380" s="5" t="str">
        <f>IFERROR(VLOOKUP($D380,schools,8,FALSE),"")</f>
        <v>018</v>
      </c>
      <c r="K380" s="9">
        <f t="shared" si="1"/>
        <v>562611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 t="str">
        <f>IFERROR(VLOOKUP($D381,schools,3,FALSE),"")</f>
        <v>320800</v>
      </c>
      <c r="B381" s="5" t="str">
        <f>IFERROR(VLOOKUP($D381,schools,4,FALSE),"")</f>
        <v>New York City Geographic District # 8</v>
      </c>
      <c r="C381" s="5" t="str">
        <f>IFERROR(VLOOKUP($D381,schools,5,FALSE),"")</f>
        <v>Bronx</v>
      </c>
      <c r="D381" s="6" t="s">
        <v>776</v>
      </c>
      <c r="E381" s="6" t="s">
        <v>777</v>
      </c>
      <c r="F381" s="7" t="s">
        <v>55</v>
      </c>
      <c r="G381" s="8">
        <v>333.0</v>
      </c>
      <c r="H381" s="5" t="str">
        <f>IFERROR(VLOOKUP($D381,schools,6,FALSE),"")</f>
        <v>084</v>
      </c>
      <c r="I381" s="5" t="str">
        <f>IFERROR(VLOOKUP($D381,schools,7,FALSE),"")</f>
        <v>32</v>
      </c>
      <c r="J381" s="5" t="str">
        <f>IFERROR(VLOOKUP($D381,schools,8,FALSE),"")</f>
        <v>017</v>
      </c>
      <c r="K381" s="9">
        <f t="shared" si="1"/>
        <v>366633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 t="str">
        <f>IFERROR(VLOOKUP($D382,schools,3,FALSE),"")</f>
        <v>320800</v>
      </c>
      <c r="B382" s="5" t="str">
        <f>IFERROR(VLOOKUP($D382,schools,4,FALSE),"")</f>
        <v>New York City Geographic District # 8</v>
      </c>
      <c r="C382" s="5" t="str">
        <f>IFERROR(VLOOKUP($D382,schools,5,FALSE),"")</f>
        <v>Bronx</v>
      </c>
      <c r="D382" s="6" t="s">
        <v>778</v>
      </c>
      <c r="E382" s="6" t="s">
        <v>779</v>
      </c>
      <c r="F382" s="7" t="s">
        <v>55</v>
      </c>
      <c r="G382" s="8">
        <v>184.0</v>
      </c>
      <c r="H382" s="5" t="str">
        <f>IFERROR(VLOOKUP($D382,schools,6,FALSE),"")</f>
        <v>085</v>
      </c>
      <c r="I382" s="5" t="str">
        <f>IFERROR(VLOOKUP($D382,schools,7,FALSE),"")</f>
        <v>34</v>
      </c>
      <c r="J382" s="5" t="str">
        <f>IFERROR(VLOOKUP($D382,schools,8,FALSE),"")</f>
        <v>017</v>
      </c>
      <c r="K382" s="9">
        <f t="shared" si="1"/>
        <v>202584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 t="str">
        <f>IFERROR(VLOOKUP($D383,schools,3,FALSE),"")</f>
        <v/>
      </c>
      <c r="B383" s="5" t="str">
        <f>IFERROR(VLOOKUP($D383,schools,4,FALSE),"")</f>
        <v/>
      </c>
      <c r="C383" s="5" t="str">
        <f>IFERROR(VLOOKUP($D383,schools,5,FALSE),"")</f>
        <v/>
      </c>
      <c r="D383" s="6" t="s">
        <v>780</v>
      </c>
      <c r="E383" s="6" t="s">
        <v>781</v>
      </c>
      <c r="F383" s="7" t="s">
        <v>55</v>
      </c>
      <c r="G383" s="8">
        <v>594.0</v>
      </c>
      <c r="H383" s="5" t="str">
        <f>IFERROR(VLOOKUP($D383,schools,6,FALSE),"")</f>
        <v/>
      </c>
      <c r="I383" s="5" t="str">
        <f>IFERROR(VLOOKUP($D383,schools,7,FALSE),"")</f>
        <v/>
      </c>
      <c r="J383" s="5" t="str">
        <f>IFERROR(VLOOKUP($D383,schools,8,FALSE),"")</f>
        <v/>
      </c>
      <c r="K383" s="9">
        <f t="shared" si="1"/>
        <v>653994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 t="str">
        <f>IFERROR(VLOOKUP($D384,schools,3,FALSE),"")</f>
        <v/>
      </c>
      <c r="B384" s="5" t="str">
        <f>IFERROR(VLOOKUP($D384,schools,4,FALSE),"")</f>
        <v/>
      </c>
      <c r="C384" s="5" t="str">
        <f>IFERROR(VLOOKUP($D384,schools,5,FALSE),"")</f>
        <v/>
      </c>
      <c r="D384" s="6" t="s">
        <v>782</v>
      </c>
      <c r="E384" s="6" t="s">
        <v>783</v>
      </c>
      <c r="F384" s="7" t="s">
        <v>55</v>
      </c>
      <c r="G384" s="8">
        <v>316.0</v>
      </c>
      <c r="H384" s="5" t="str">
        <f>IFERROR(VLOOKUP($D384,schools,6,FALSE),"")</f>
        <v/>
      </c>
      <c r="I384" s="5" t="str">
        <f>IFERROR(VLOOKUP($D384,schools,7,FALSE),"")</f>
        <v/>
      </c>
      <c r="J384" s="5" t="str">
        <f>IFERROR(VLOOKUP($D384,schools,8,FALSE),"")</f>
        <v/>
      </c>
      <c r="K384" s="9">
        <f t="shared" si="1"/>
        <v>347916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 t="str">
        <f>IFERROR(VLOOKUP($D385,schools,3,FALSE),"")</f>
        <v>320800</v>
      </c>
      <c r="B385" s="5" t="str">
        <f>IFERROR(VLOOKUP($D385,schools,4,FALSE),"")</f>
        <v>New York City Geographic District # 8</v>
      </c>
      <c r="C385" s="5" t="str">
        <f>IFERROR(VLOOKUP($D385,schools,5,FALSE),"")</f>
        <v>Bronx</v>
      </c>
      <c r="D385" s="6" t="s">
        <v>784</v>
      </c>
      <c r="E385" s="6" t="s">
        <v>785</v>
      </c>
      <c r="F385" s="7" t="s">
        <v>55</v>
      </c>
      <c r="G385" s="8">
        <v>424.0</v>
      </c>
      <c r="H385" s="5" t="str">
        <f>IFERROR(VLOOKUP($D385,schools,6,FALSE),"")</f>
        <v>085</v>
      </c>
      <c r="I385" s="5" t="str">
        <f>IFERROR(VLOOKUP($D385,schools,7,FALSE),"")</f>
        <v>34</v>
      </c>
      <c r="J385" s="5" t="str">
        <f>IFERROR(VLOOKUP($D385,schools,8,FALSE),"")</f>
        <v>018</v>
      </c>
      <c r="K385" s="9">
        <f t="shared" si="1"/>
        <v>466824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 t="str">
        <f>IFERROR(VLOOKUP($D386,schools,3,FALSE),"")</f>
        <v>320900</v>
      </c>
      <c r="B386" s="5" t="str">
        <f>IFERROR(VLOOKUP($D386,schools,4,FALSE),"")</f>
        <v>New York City Geographic District # 9</v>
      </c>
      <c r="C386" s="5" t="str">
        <f>IFERROR(VLOOKUP($D386,schools,5,FALSE),"")</f>
        <v>Bronx</v>
      </c>
      <c r="D386" s="6" t="s">
        <v>786</v>
      </c>
      <c r="E386" s="6" t="s">
        <v>787</v>
      </c>
      <c r="F386" s="7" t="s">
        <v>21</v>
      </c>
      <c r="G386" s="8">
        <v>517.0</v>
      </c>
      <c r="H386" s="5" t="str">
        <f>IFERROR(VLOOKUP($D386,schools,6,FALSE),"")</f>
        <v>079</v>
      </c>
      <c r="I386" s="5" t="str">
        <f>IFERROR(VLOOKUP($D386,schools,7,FALSE),"")</f>
        <v>33</v>
      </c>
      <c r="J386" s="5" t="str">
        <f>IFERROR(VLOOKUP($D386,schools,8,FALSE),"")</f>
        <v>015</v>
      </c>
      <c r="K386" s="9">
        <f t="shared" si="1"/>
        <v>569217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 t="str">
        <f>IFERROR(VLOOKUP($D387,schools,3,FALSE),"")</f>
        <v>320900</v>
      </c>
      <c r="B387" s="5" t="str">
        <f>IFERROR(VLOOKUP($D387,schools,4,FALSE),"")</f>
        <v>New York City Geographic District # 9</v>
      </c>
      <c r="C387" s="5" t="str">
        <f>IFERROR(VLOOKUP($D387,schools,5,FALSE),"")</f>
        <v>Bronx</v>
      </c>
      <c r="D387" s="6" t="s">
        <v>788</v>
      </c>
      <c r="E387" s="6" t="s">
        <v>789</v>
      </c>
      <c r="F387" s="7" t="s">
        <v>14</v>
      </c>
      <c r="G387" s="8">
        <v>524.0</v>
      </c>
      <c r="H387" s="5" t="str">
        <f>IFERROR(VLOOKUP($D387,schools,6,FALSE),"")</f>
        <v>077</v>
      </c>
      <c r="I387" s="5" t="str">
        <f>IFERROR(VLOOKUP($D387,schools,7,FALSE),"")</f>
        <v>29</v>
      </c>
      <c r="J387" s="5" t="str">
        <f>IFERROR(VLOOKUP($D387,schools,8,FALSE),"")</f>
        <v>016</v>
      </c>
      <c r="K387" s="9">
        <f t="shared" si="1"/>
        <v>576924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 t="str">
        <f>IFERROR(VLOOKUP($D388,schools,3,FALSE),"")</f>
        <v>320900</v>
      </c>
      <c r="B388" s="5" t="str">
        <f>IFERROR(VLOOKUP($D388,schools,4,FALSE),"")</f>
        <v>New York City Geographic District # 9</v>
      </c>
      <c r="C388" s="5" t="str">
        <f>IFERROR(VLOOKUP($D388,schools,5,FALSE),"")</f>
        <v>Bronx</v>
      </c>
      <c r="D388" s="6" t="s">
        <v>790</v>
      </c>
      <c r="E388" s="6" t="s">
        <v>791</v>
      </c>
      <c r="F388" s="7" t="s">
        <v>42</v>
      </c>
      <c r="G388" s="8">
        <v>451.0</v>
      </c>
      <c r="H388" s="5" t="str">
        <f>IFERROR(VLOOKUP($D388,schools,6,FALSE),"")</f>
        <v>077</v>
      </c>
      <c r="I388" s="5" t="str">
        <f>IFERROR(VLOOKUP($D388,schools,7,FALSE),"")</f>
        <v>33</v>
      </c>
      <c r="J388" s="5" t="str">
        <f>IFERROR(VLOOKUP($D388,schools,8,FALSE),"")</f>
        <v>016</v>
      </c>
      <c r="K388" s="9">
        <f t="shared" si="1"/>
        <v>496551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 t="str">
        <f>IFERROR(VLOOKUP($D389,schools,3,FALSE),"")</f>
        <v>320900</v>
      </c>
      <c r="B389" s="5" t="str">
        <f>IFERROR(VLOOKUP($D389,schools,4,FALSE),"")</f>
        <v>New York City Geographic District # 9</v>
      </c>
      <c r="C389" s="5" t="str">
        <f>IFERROR(VLOOKUP($D389,schools,5,FALSE),"")</f>
        <v>Bronx</v>
      </c>
      <c r="D389" s="6" t="s">
        <v>792</v>
      </c>
      <c r="E389" s="6" t="s">
        <v>793</v>
      </c>
      <c r="F389" s="7" t="s">
        <v>14</v>
      </c>
      <c r="G389" s="8">
        <v>640.0</v>
      </c>
      <c r="H389" s="5" t="str">
        <f>IFERROR(VLOOKUP($D389,schools,6,FALSE),"")</f>
        <v>086</v>
      </c>
      <c r="I389" s="5" t="str">
        <f>IFERROR(VLOOKUP($D389,schools,7,FALSE),"")</f>
        <v>33</v>
      </c>
      <c r="J389" s="5" t="str">
        <f>IFERROR(VLOOKUP($D389,schools,8,FALSE),"")</f>
        <v>014</v>
      </c>
      <c r="K389" s="9">
        <f t="shared" si="1"/>
        <v>704640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 t="str">
        <f>IFERROR(VLOOKUP($D390,schools,3,FALSE),"")</f>
        <v/>
      </c>
      <c r="B390" s="5" t="str">
        <f>IFERROR(VLOOKUP($D390,schools,4,FALSE),"")</f>
        <v/>
      </c>
      <c r="C390" s="5" t="str">
        <f>IFERROR(VLOOKUP($D390,schools,5,FALSE),"")</f>
        <v/>
      </c>
      <c r="D390" s="6" t="s">
        <v>794</v>
      </c>
      <c r="E390" s="6" t="s">
        <v>795</v>
      </c>
      <c r="F390" s="7" t="s">
        <v>14</v>
      </c>
      <c r="G390" s="8">
        <v>640.0</v>
      </c>
      <c r="H390" s="5" t="str">
        <f>IFERROR(VLOOKUP($D390,schools,6,FALSE),"")</f>
        <v/>
      </c>
      <c r="I390" s="5" t="str">
        <f>IFERROR(VLOOKUP($D390,schools,7,FALSE),"")</f>
        <v/>
      </c>
      <c r="J390" s="5" t="str">
        <f>IFERROR(VLOOKUP($D390,schools,8,FALSE),"")</f>
        <v/>
      </c>
      <c r="K390" s="9">
        <f t="shared" si="1"/>
        <v>704640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 t="str">
        <f>IFERROR(VLOOKUP($D391,schools,3,FALSE),"")</f>
        <v>320900</v>
      </c>
      <c r="B391" s="5" t="str">
        <f>IFERROR(VLOOKUP($D391,schools,4,FALSE),"")</f>
        <v>New York City Geographic District # 9</v>
      </c>
      <c r="C391" s="5" t="str">
        <f>IFERROR(VLOOKUP($D391,schools,5,FALSE),"")</f>
        <v>Bronx</v>
      </c>
      <c r="D391" s="6" t="s">
        <v>796</v>
      </c>
      <c r="E391" s="6" t="s">
        <v>797</v>
      </c>
      <c r="F391" s="7" t="s">
        <v>14</v>
      </c>
      <c r="G391" s="8">
        <v>385.0</v>
      </c>
      <c r="H391" s="5" t="str">
        <f>IFERROR(VLOOKUP($D391,schools,6,FALSE),"")</f>
        <v>079</v>
      </c>
      <c r="I391" s="5" t="str">
        <f>IFERROR(VLOOKUP($D391,schools,7,FALSE),"")</f>
        <v>33</v>
      </c>
      <c r="J391" s="5" t="str">
        <f>IFERROR(VLOOKUP($D391,schools,8,FALSE),"")</f>
        <v>016</v>
      </c>
      <c r="K391" s="9">
        <f t="shared" si="1"/>
        <v>423885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 t="str">
        <f>IFERROR(VLOOKUP($D392,schools,3,FALSE),"")</f>
        <v>320900</v>
      </c>
      <c r="B392" s="5" t="str">
        <f>IFERROR(VLOOKUP($D392,schools,4,FALSE),"")</f>
        <v>New York City Geographic District # 9</v>
      </c>
      <c r="C392" s="5" t="str">
        <f>IFERROR(VLOOKUP($D392,schools,5,FALSE),"")</f>
        <v>Bronx</v>
      </c>
      <c r="D392" s="6" t="s">
        <v>798</v>
      </c>
      <c r="E392" s="6" t="s">
        <v>799</v>
      </c>
      <c r="F392" s="7" t="s">
        <v>14</v>
      </c>
      <c r="G392" s="8">
        <v>1087.0</v>
      </c>
      <c r="H392" s="5" t="str">
        <f>IFERROR(VLOOKUP($D392,schools,6,FALSE),"")</f>
        <v>077</v>
      </c>
      <c r="I392" s="5" t="str">
        <f>IFERROR(VLOOKUP($D392,schools,7,FALSE),"")</f>
        <v>32</v>
      </c>
      <c r="J392" s="5" t="str">
        <f>IFERROR(VLOOKUP($D392,schools,8,FALSE),"")</f>
        <v>016</v>
      </c>
      <c r="K392" s="9">
        <f t="shared" si="1"/>
        <v>1196787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 t="str">
        <f>IFERROR(VLOOKUP($D393,schools,3,FALSE),"")</f>
        <v>320900</v>
      </c>
      <c r="B393" s="5" t="str">
        <f>IFERROR(VLOOKUP($D393,schools,4,FALSE),"")</f>
        <v>New York City Geographic District # 9</v>
      </c>
      <c r="C393" s="5" t="str">
        <f>IFERROR(VLOOKUP($D393,schools,5,FALSE),"")</f>
        <v>Bronx</v>
      </c>
      <c r="D393" s="6" t="s">
        <v>800</v>
      </c>
      <c r="E393" s="6" t="s">
        <v>801</v>
      </c>
      <c r="F393" s="7" t="s">
        <v>14</v>
      </c>
      <c r="G393" s="8">
        <v>560.0</v>
      </c>
      <c r="H393" s="5" t="str">
        <f>IFERROR(VLOOKUP($D393,schools,6,FALSE),"")</f>
        <v>079</v>
      </c>
      <c r="I393" s="5" t="str">
        <f>IFERROR(VLOOKUP($D393,schools,7,FALSE),"")</f>
        <v>33</v>
      </c>
      <c r="J393" s="5" t="str">
        <f>IFERROR(VLOOKUP($D393,schools,8,FALSE),"")</f>
        <v>016</v>
      </c>
      <c r="K393" s="9">
        <f t="shared" si="1"/>
        <v>616560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 t="str">
        <f>IFERROR(VLOOKUP($D394,schools,3,FALSE),"")</f>
        <v>320900</v>
      </c>
      <c r="B394" s="5" t="str">
        <f>IFERROR(VLOOKUP($D394,schools,4,FALSE),"")</f>
        <v>New York City Geographic District # 9</v>
      </c>
      <c r="C394" s="5" t="str">
        <f>IFERROR(VLOOKUP($D394,schools,5,FALSE),"")</f>
        <v>Bronx</v>
      </c>
      <c r="D394" s="6" t="s">
        <v>802</v>
      </c>
      <c r="E394" s="6" t="s">
        <v>803</v>
      </c>
      <c r="F394" s="7" t="s">
        <v>14</v>
      </c>
      <c r="G394" s="8">
        <v>385.0</v>
      </c>
      <c r="H394" s="5" t="str">
        <f>IFERROR(VLOOKUP($D394,schools,6,FALSE),"")</f>
        <v>086</v>
      </c>
      <c r="I394" s="5" t="str">
        <f>IFERROR(VLOOKUP($D394,schools,7,FALSE),"")</f>
        <v>33</v>
      </c>
      <c r="J394" s="5" t="str">
        <f>IFERROR(VLOOKUP($D394,schools,8,FALSE),"")</f>
        <v>015</v>
      </c>
      <c r="K394" s="9">
        <f t="shared" si="1"/>
        <v>423885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 t="str">
        <f>IFERROR(VLOOKUP($D395,schools,3,FALSE),"")</f>
        <v>320900</v>
      </c>
      <c r="B395" s="5" t="str">
        <f>IFERROR(VLOOKUP($D395,schools,4,FALSE),"")</f>
        <v>New York City Geographic District # 9</v>
      </c>
      <c r="C395" s="5" t="str">
        <f>IFERROR(VLOOKUP($D395,schools,5,FALSE),"")</f>
        <v>Bronx</v>
      </c>
      <c r="D395" s="6" t="s">
        <v>804</v>
      </c>
      <c r="E395" s="6" t="s">
        <v>805</v>
      </c>
      <c r="F395" s="7" t="s">
        <v>14</v>
      </c>
      <c r="G395" s="8">
        <v>482.0</v>
      </c>
      <c r="H395" s="5" t="str">
        <f>IFERROR(VLOOKUP($D395,schools,6,FALSE),"")</f>
        <v>079</v>
      </c>
      <c r="I395" s="5" t="str">
        <f>IFERROR(VLOOKUP($D395,schools,7,FALSE),"")</f>
        <v>32</v>
      </c>
      <c r="J395" s="5" t="str">
        <f>IFERROR(VLOOKUP($D395,schools,8,FALSE),"")</f>
        <v>016</v>
      </c>
      <c r="K395" s="9">
        <f t="shared" si="1"/>
        <v>530682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 t="str">
        <f>IFERROR(VLOOKUP($D396,schools,3,FALSE),"")</f>
        <v>320900</v>
      </c>
      <c r="B396" s="5" t="str">
        <f>IFERROR(VLOOKUP($D396,schools,4,FALSE),"")</f>
        <v>New York City Geographic District # 9</v>
      </c>
      <c r="C396" s="5" t="str">
        <f>IFERROR(VLOOKUP($D396,schools,5,FALSE),"")</f>
        <v>Bronx</v>
      </c>
      <c r="D396" s="6" t="s">
        <v>806</v>
      </c>
      <c r="E396" s="6" t="s">
        <v>807</v>
      </c>
      <c r="F396" s="7" t="s">
        <v>14</v>
      </c>
      <c r="G396" s="8">
        <v>1216.0</v>
      </c>
      <c r="H396" s="5" t="str">
        <f>IFERROR(VLOOKUP($D396,schools,6,FALSE),"")</f>
        <v>086</v>
      </c>
      <c r="I396" s="5" t="str">
        <f>IFERROR(VLOOKUP($D396,schools,7,FALSE),"")</f>
        <v>33</v>
      </c>
      <c r="J396" s="5" t="str">
        <f>IFERROR(VLOOKUP($D396,schools,8,FALSE),"")</f>
        <v>014</v>
      </c>
      <c r="K396" s="9">
        <f t="shared" si="1"/>
        <v>1338816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 t="str">
        <f>IFERROR(VLOOKUP($D397,schools,3,FALSE),"")</f>
        <v>320900</v>
      </c>
      <c r="B397" s="5" t="str">
        <f>IFERROR(VLOOKUP($D397,schools,4,FALSE),"")</f>
        <v>New York City Geographic District # 9</v>
      </c>
      <c r="C397" s="5" t="str">
        <f>IFERROR(VLOOKUP($D397,schools,5,FALSE),"")</f>
        <v>Bronx</v>
      </c>
      <c r="D397" s="6" t="s">
        <v>808</v>
      </c>
      <c r="E397" s="6" t="s">
        <v>809</v>
      </c>
      <c r="F397" s="7" t="s">
        <v>14</v>
      </c>
      <c r="G397" s="8">
        <v>598.0</v>
      </c>
      <c r="H397" s="5" t="str">
        <f>IFERROR(VLOOKUP($D397,schools,6,FALSE),"")</f>
        <v>084</v>
      </c>
      <c r="I397" s="5" t="str">
        <f>IFERROR(VLOOKUP($D397,schools,7,FALSE),"")</f>
        <v>29</v>
      </c>
      <c r="J397" s="5" t="str">
        <f>IFERROR(VLOOKUP($D397,schools,8,FALSE),"")</f>
        <v>017</v>
      </c>
      <c r="K397" s="9">
        <f t="shared" si="1"/>
        <v>658398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 t="str">
        <f>IFERROR(VLOOKUP($D398,schools,3,FALSE),"")</f>
        <v>320900</v>
      </c>
      <c r="B398" s="5" t="str">
        <f>IFERROR(VLOOKUP($D398,schools,4,FALSE),"")</f>
        <v>New York City Geographic District # 9</v>
      </c>
      <c r="C398" s="5" t="str">
        <f>IFERROR(VLOOKUP($D398,schools,5,FALSE),"")</f>
        <v>Bronx</v>
      </c>
      <c r="D398" s="6" t="s">
        <v>810</v>
      </c>
      <c r="E398" s="6" t="s">
        <v>811</v>
      </c>
      <c r="F398" s="7" t="s">
        <v>14</v>
      </c>
      <c r="G398" s="8">
        <v>133.0</v>
      </c>
      <c r="H398" s="5" t="str">
        <f>IFERROR(VLOOKUP($D398,schools,6,FALSE),"")</f>
        <v>077</v>
      </c>
      <c r="I398" s="5" t="str">
        <f>IFERROR(VLOOKUP($D398,schools,7,FALSE),"")</f>
        <v>29</v>
      </c>
      <c r="J398" s="5" t="str">
        <f>IFERROR(VLOOKUP($D398,schools,8,FALSE),"")</f>
        <v>016</v>
      </c>
      <c r="K398" s="9">
        <f t="shared" si="1"/>
        <v>146433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 t="str">
        <f>IFERROR(VLOOKUP($D399,schools,3,FALSE),"")</f>
        <v>320900</v>
      </c>
      <c r="B399" s="5" t="str">
        <f>IFERROR(VLOOKUP($D399,schools,4,FALSE),"")</f>
        <v>New York City Geographic District # 9</v>
      </c>
      <c r="C399" s="5" t="str">
        <f>IFERROR(VLOOKUP($D399,schools,5,FALSE),"")</f>
        <v>Bronx</v>
      </c>
      <c r="D399" s="6" t="s">
        <v>812</v>
      </c>
      <c r="E399" s="6" t="s">
        <v>813</v>
      </c>
      <c r="F399" s="7" t="s">
        <v>14</v>
      </c>
      <c r="G399" s="8">
        <v>587.0</v>
      </c>
      <c r="H399" s="5" t="str">
        <f>IFERROR(VLOOKUP($D399,schools,6,FALSE),"")</f>
        <v>077</v>
      </c>
      <c r="I399" s="5" t="str">
        <f>IFERROR(VLOOKUP($D399,schools,7,FALSE),"")</f>
        <v>29</v>
      </c>
      <c r="J399" s="5" t="str">
        <f>IFERROR(VLOOKUP($D399,schools,8,FALSE),"")</f>
        <v>016</v>
      </c>
      <c r="K399" s="9">
        <f t="shared" si="1"/>
        <v>646287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 t="str">
        <f>IFERROR(VLOOKUP($D400,schools,3,FALSE),"")</f>
        <v>320900</v>
      </c>
      <c r="B400" s="5" t="str">
        <f>IFERROR(VLOOKUP($D400,schools,4,FALSE),"")</f>
        <v>New York City Geographic District # 9</v>
      </c>
      <c r="C400" s="5" t="str">
        <f>IFERROR(VLOOKUP($D400,schools,5,FALSE),"")</f>
        <v>Bronx</v>
      </c>
      <c r="D400" s="6" t="s">
        <v>814</v>
      </c>
      <c r="E400" s="6" t="s">
        <v>815</v>
      </c>
      <c r="F400" s="7" t="s">
        <v>14</v>
      </c>
      <c r="G400" s="8">
        <v>416.0</v>
      </c>
      <c r="H400" s="5" t="str">
        <f>IFERROR(VLOOKUP($D400,schools,6,FALSE),"")</f>
        <v>079</v>
      </c>
      <c r="I400" s="5" t="str">
        <f>IFERROR(VLOOKUP($D400,schools,7,FALSE),"")</f>
        <v>33</v>
      </c>
      <c r="J400" s="5" t="str">
        <f>IFERROR(VLOOKUP($D400,schools,8,FALSE),"")</f>
        <v>016</v>
      </c>
      <c r="K400" s="9">
        <f t="shared" si="1"/>
        <v>458016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 t="str">
        <f>IFERROR(VLOOKUP($D401,schools,3,FALSE),"")</f>
        <v>320900</v>
      </c>
      <c r="B401" s="5" t="str">
        <f>IFERROR(VLOOKUP($D401,schools,4,FALSE),"")</f>
        <v>New York City Geographic District # 9</v>
      </c>
      <c r="C401" s="5" t="str">
        <f>IFERROR(VLOOKUP($D401,schools,5,FALSE),"")</f>
        <v>Bronx</v>
      </c>
      <c r="D401" s="6" t="s">
        <v>816</v>
      </c>
      <c r="E401" s="6" t="s">
        <v>817</v>
      </c>
      <c r="F401" s="7" t="s">
        <v>14</v>
      </c>
      <c r="G401" s="8">
        <v>705.0</v>
      </c>
      <c r="H401" s="5" t="str">
        <f>IFERROR(VLOOKUP($D401,schools,6,FALSE),"")</f>
        <v>084</v>
      </c>
      <c r="I401" s="5" t="str">
        <f>IFERROR(VLOOKUP($D401,schools,7,FALSE),"")</f>
        <v>29</v>
      </c>
      <c r="J401" s="5" t="str">
        <f>IFERROR(VLOOKUP($D401,schools,8,FALSE),"")</f>
        <v>016</v>
      </c>
      <c r="K401" s="9">
        <f t="shared" si="1"/>
        <v>776205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 t="str">
        <f>IFERROR(VLOOKUP($D402,schools,3,FALSE),"")</f>
        <v>320900</v>
      </c>
      <c r="B402" s="5" t="str">
        <f>IFERROR(VLOOKUP($D402,schools,4,FALSE),"")</f>
        <v>New York City Geographic District # 9</v>
      </c>
      <c r="C402" s="5" t="str">
        <f>IFERROR(VLOOKUP($D402,schools,5,FALSE),"")</f>
        <v>Bronx</v>
      </c>
      <c r="D402" s="6" t="s">
        <v>818</v>
      </c>
      <c r="E402" s="6" t="s">
        <v>819</v>
      </c>
      <c r="F402" s="7" t="s">
        <v>42</v>
      </c>
      <c r="G402" s="8">
        <v>498.0</v>
      </c>
      <c r="H402" s="5" t="str">
        <f>IFERROR(VLOOKUP($D402,schools,6,FALSE),"")</f>
        <v>086</v>
      </c>
      <c r="I402" s="5" t="str">
        <f>IFERROR(VLOOKUP($D402,schools,7,FALSE),"")</f>
        <v>33</v>
      </c>
      <c r="J402" s="5" t="str">
        <f>IFERROR(VLOOKUP($D402,schools,8,FALSE),"")</f>
        <v>014</v>
      </c>
      <c r="K402" s="9">
        <f t="shared" si="1"/>
        <v>548298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 t="str">
        <f>IFERROR(VLOOKUP($D403,schools,3,FALSE),"")</f>
        <v>320900</v>
      </c>
      <c r="B403" s="5" t="str">
        <f>IFERROR(VLOOKUP($D403,schools,4,FALSE),"")</f>
        <v>New York City Geographic District # 9</v>
      </c>
      <c r="C403" s="5" t="str">
        <f>IFERROR(VLOOKUP($D403,schools,5,FALSE),"")</f>
        <v>Bronx</v>
      </c>
      <c r="D403" s="6" t="s">
        <v>820</v>
      </c>
      <c r="E403" s="6" t="s">
        <v>821</v>
      </c>
      <c r="F403" s="7" t="s">
        <v>14</v>
      </c>
      <c r="G403" s="8">
        <v>516.0</v>
      </c>
      <c r="H403" s="5" t="str">
        <f>IFERROR(VLOOKUP($D403,schools,6,FALSE),"")</f>
        <v>077</v>
      </c>
      <c r="I403" s="5" t="str">
        <f>IFERROR(VLOOKUP($D403,schools,7,FALSE),"")</f>
        <v>29</v>
      </c>
      <c r="J403" s="5" t="str">
        <f>IFERROR(VLOOKUP($D403,schools,8,FALSE),"")</f>
        <v>016</v>
      </c>
      <c r="K403" s="9">
        <f t="shared" si="1"/>
        <v>568116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 t="str">
        <f>IFERROR(VLOOKUP($D404,schools,3,FALSE),"")</f>
        <v/>
      </c>
      <c r="B404" s="5" t="str">
        <f>IFERROR(VLOOKUP($D404,schools,4,FALSE),"")</f>
        <v/>
      </c>
      <c r="C404" s="5" t="str">
        <f>IFERROR(VLOOKUP($D404,schools,5,FALSE),"")</f>
        <v/>
      </c>
      <c r="D404" s="6" t="s">
        <v>822</v>
      </c>
      <c r="E404" s="6" t="s">
        <v>823</v>
      </c>
      <c r="F404" s="7" t="s">
        <v>42</v>
      </c>
      <c r="G404" s="8">
        <v>359.0</v>
      </c>
      <c r="H404" s="5" t="str">
        <f>IFERROR(VLOOKUP($D404,schools,6,FALSE),"")</f>
        <v/>
      </c>
      <c r="I404" s="5" t="str">
        <f>IFERROR(VLOOKUP($D404,schools,7,FALSE),"")</f>
        <v/>
      </c>
      <c r="J404" s="5" t="str">
        <f>IFERROR(VLOOKUP($D404,schools,8,FALSE),"")</f>
        <v/>
      </c>
      <c r="K404" s="9">
        <f t="shared" si="1"/>
        <v>395259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 t="str">
        <f>IFERROR(VLOOKUP($D405,schools,3,FALSE),"")</f>
        <v>320900</v>
      </c>
      <c r="B405" s="5" t="str">
        <f>IFERROR(VLOOKUP($D405,schools,4,FALSE),"")</f>
        <v>New York City Geographic District # 9</v>
      </c>
      <c r="C405" s="5" t="str">
        <f>IFERROR(VLOOKUP($D405,schools,5,FALSE),"")</f>
        <v>Bronx</v>
      </c>
      <c r="D405" s="6" t="s">
        <v>824</v>
      </c>
      <c r="E405" s="6" t="s">
        <v>825</v>
      </c>
      <c r="F405" s="7" t="s">
        <v>14</v>
      </c>
      <c r="G405" s="8">
        <v>335.0</v>
      </c>
      <c r="H405" s="5" t="str">
        <f>IFERROR(VLOOKUP($D405,schools,6,FALSE),"")</f>
        <v>079</v>
      </c>
      <c r="I405" s="5" t="str">
        <f>IFERROR(VLOOKUP($D405,schools,7,FALSE),"")</f>
        <v>32</v>
      </c>
      <c r="J405" s="5" t="str">
        <f>IFERROR(VLOOKUP($D405,schools,8,FALSE),"")</f>
        <v>016</v>
      </c>
      <c r="K405" s="9">
        <f t="shared" si="1"/>
        <v>368835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 t="str">
        <f>IFERROR(VLOOKUP($D406,schools,3,FALSE),"")</f>
        <v>320900</v>
      </c>
      <c r="B406" s="5" t="str">
        <f>IFERROR(VLOOKUP($D406,schools,4,FALSE),"")</f>
        <v>New York City Geographic District # 9</v>
      </c>
      <c r="C406" s="5" t="str">
        <f>IFERROR(VLOOKUP($D406,schools,5,FALSE),"")</f>
        <v>Bronx</v>
      </c>
      <c r="D406" s="6" t="s">
        <v>826</v>
      </c>
      <c r="E406" s="6" t="s">
        <v>827</v>
      </c>
      <c r="F406" s="7" t="s">
        <v>14</v>
      </c>
      <c r="G406" s="8">
        <v>471.0</v>
      </c>
      <c r="H406" s="5" t="str">
        <f>IFERROR(VLOOKUP($D406,schools,6,FALSE),"")</f>
        <v>086</v>
      </c>
      <c r="I406" s="5" t="str">
        <f>IFERROR(VLOOKUP($D406,schools,7,FALSE),"")</f>
        <v>33</v>
      </c>
      <c r="J406" s="5" t="str">
        <f>IFERROR(VLOOKUP($D406,schools,8,FALSE),"")</f>
        <v>015</v>
      </c>
      <c r="K406" s="9">
        <f t="shared" si="1"/>
        <v>518571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 t="str">
        <f>IFERROR(VLOOKUP($D407,schools,3,FALSE),"")</f>
        <v>320900</v>
      </c>
      <c r="B407" s="5" t="str">
        <f>IFERROR(VLOOKUP($D407,schools,4,FALSE),"")</f>
        <v>New York City Geographic District # 9</v>
      </c>
      <c r="C407" s="5" t="str">
        <f>IFERROR(VLOOKUP($D407,schools,5,FALSE),"")</f>
        <v>Bronx</v>
      </c>
      <c r="D407" s="6" t="s">
        <v>828</v>
      </c>
      <c r="E407" s="6" t="s">
        <v>829</v>
      </c>
      <c r="F407" s="7" t="s">
        <v>14</v>
      </c>
      <c r="G407" s="8">
        <v>250.0</v>
      </c>
      <c r="H407" s="5" t="str">
        <f>IFERROR(VLOOKUP($D407,schools,6,FALSE),"")</f>
        <v>077</v>
      </c>
      <c r="I407" s="5" t="str">
        <f>IFERROR(VLOOKUP($D407,schools,7,FALSE),"")</f>
        <v>29</v>
      </c>
      <c r="J407" s="5" t="str">
        <f>IFERROR(VLOOKUP($D407,schools,8,FALSE),"")</f>
        <v>014</v>
      </c>
      <c r="K407" s="9">
        <f t="shared" si="1"/>
        <v>275250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 t="str">
        <f>IFERROR(VLOOKUP($D408,schools,3,FALSE),"")</f>
        <v>320900</v>
      </c>
      <c r="B408" s="5" t="str">
        <f>IFERROR(VLOOKUP($D408,schools,4,FALSE),"")</f>
        <v>New York City Geographic District # 9</v>
      </c>
      <c r="C408" s="5" t="str">
        <f>IFERROR(VLOOKUP($D408,schools,5,FALSE),"")</f>
        <v>Bronx</v>
      </c>
      <c r="D408" s="6" t="s">
        <v>830</v>
      </c>
      <c r="E408" s="6" t="s">
        <v>831</v>
      </c>
      <c r="F408" s="7" t="s">
        <v>14</v>
      </c>
      <c r="G408" s="8">
        <v>644.0</v>
      </c>
      <c r="H408" s="5" t="str">
        <f>IFERROR(VLOOKUP($D408,schools,6,FALSE),"")</f>
        <v>077</v>
      </c>
      <c r="I408" s="5" t="str">
        <f>IFERROR(VLOOKUP($D408,schools,7,FALSE),"")</f>
        <v>29</v>
      </c>
      <c r="J408" s="5" t="str">
        <f>IFERROR(VLOOKUP($D408,schools,8,FALSE),"")</f>
        <v>016</v>
      </c>
      <c r="K408" s="9">
        <f t="shared" si="1"/>
        <v>709044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 t="str">
        <f>IFERROR(VLOOKUP($D409,schools,3,FALSE),"")</f>
        <v>320900</v>
      </c>
      <c r="B409" s="5" t="str">
        <f>IFERROR(VLOOKUP($D409,schools,4,FALSE),"")</f>
        <v>New York City Geographic District # 9</v>
      </c>
      <c r="C409" s="5" t="str">
        <f>IFERROR(VLOOKUP($D409,schools,5,FALSE),"")</f>
        <v>Bronx</v>
      </c>
      <c r="D409" s="6" t="s">
        <v>832</v>
      </c>
      <c r="E409" s="6" t="s">
        <v>833</v>
      </c>
      <c r="F409" s="7" t="s">
        <v>14</v>
      </c>
      <c r="G409" s="8">
        <v>560.0</v>
      </c>
      <c r="H409" s="5" t="str">
        <f>IFERROR(VLOOKUP($D409,schools,6,FALSE),"")</f>
        <v>077</v>
      </c>
      <c r="I409" s="5" t="str">
        <f>IFERROR(VLOOKUP($D409,schools,7,FALSE),"")</f>
        <v>29</v>
      </c>
      <c r="J409" s="5">
        <f>IFERROR(VLOOKUP($D409,schools,8,FALSE),"")</f>
        <v>0</v>
      </c>
      <c r="K409" s="9">
        <f t="shared" si="1"/>
        <v>616560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 t="str">
        <f>IFERROR(VLOOKUP($D410,schools,3,FALSE),"")</f>
        <v>320900</v>
      </c>
      <c r="B410" s="5" t="str">
        <f>IFERROR(VLOOKUP($D410,schools,4,FALSE),"")</f>
        <v>New York City Geographic District # 9</v>
      </c>
      <c r="C410" s="5" t="str">
        <f>IFERROR(VLOOKUP($D410,schools,5,FALSE),"")</f>
        <v>Bronx</v>
      </c>
      <c r="D410" s="6" t="s">
        <v>834</v>
      </c>
      <c r="E410" s="6" t="s">
        <v>835</v>
      </c>
      <c r="F410" s="7" t="s">
        <v>42</v>
      </c>
      <c r="G410" s="8">
        <v>359.0</v>
      </c>
      <c r="H410" s="5" t="str">
        <f>IFERROR(VLOOKUP($D410,schools,6,FALSE),"")</f>
        <v>079</v>
      </c>
      <c r="I410" s="5" t="str">
        <f>IFERROR(VLOOKUP($D410,schools,7,FALSE),"")</f>
        <v>33</v>
      </c>
      <c r="J410" s="5" t="str">
        <f>IFERROR(VLOOKUP($D410,schools,8,FALSE),"")</f>
        <v>016</v>
      </c>
      <c r="K410" s="9">
        <f t="shared" si="1"/>
        <v>395259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 t="str">
        <f>IFERROR(VLOOKUP($D411,schools,3,FALSE),"")</f>
        <v>320900</v>
      </c>
      <c r="B411" s="5" t="str">
        <f>IFERROR(VLOOKUP($D411,schools,4,FALSE),"")</f>
        <v>New York City Geographic District # 9</v>
      </c>
      <c r="C411" s="5" t="str">
        <f>IFERROR(VLOOKUP($D411,schools,5,FALSE),"")</f>
        <v>Bronx</v>
      </c>
      <c r="D411" s="6" t="s">
        <v>836</v>
      </c>
      <c r="E411" s="6" t="s">
        <v>837</v>
      </c>
      <c r="F411" s="7" t="s">
        <v>21</v>
      </c>
      <c r="G411" s="8">
        <v>1033.0</v>
      </c>
      <c r="H411" s="5" t="str">
        <f>IFERROR(VLOOKUP($D411,schools,6,FALSE),"")</f>
        <v>084</v>
      </c>
      <c r="I411" s="5" t="str">
        <f>IFERROR(VLOOKUP($D411,schools,7,FALSE),"")</f>
        <v>29</v>
      </c>
      <c r="J411" s="5" t="str">
        <f>IFERROR(VLOOKUP($D411,schools,8,FALSE),"")</f>
        <v>016</v>
      </c>
      <c r="K411" s="9">
        <f t="shared" si="1"/>
        <v>1137333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 t="str">
        <f>IFERROR(VLOOKUP($D412,schools,3,FALSE),"")</f>
        <v>320900</v>
      </c>
      <c r="B412" s="5" t="str">
        <f>IFERROR(VLOOKUP($D412,schools,4,FALSE),"")</f>
        <v>New York City Geographic District # 9</v>
      </c>
      <c r="C412" s="5" t="str">
        <f>IFERROR(VLOOKUP($D412,schools,5,FALSE),"")</f>
        <v>Bronx</v>
      </c>
      <c r="D412" s="6" t="s">
        <v>838</v>
      </c>
      <c r="E412" s="6" t="s">
        <v>839</v>
      </c>
      <c r="F412" s="7" t="s">
        <v>42</v>
      </c>
      <c r="G412" s="8">
        <v>374.0</v>
      </c>
      <c r="H412" s="5" t="str">
        <f>IFERROR(VLOOKUP($D412,schools,6,FALSE),"")</f>
        <v>079</v>
      </c>
      <c r="I412" s="5" t="str">
        <f>IFERROR(VLOOKUP($D412,schools,7,FALSE),"")</f>
        <v>33</v>
      </c>
      <c r="J412" s="5" t="str">
        <f>IFERROR(VLOOKUP($D412,schools,8,FALSE),"")</f>
        <v>016</v>
      </c>
      <c r="K412" s="9">
        <f t="shared" si="1"/>
        <v>411774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 t="str">
        <f>IFERROR(VLOOKUP($D413,schools,3,FALSE),"")</f>
        <v>320900</v>
      </c>
      <c r="B413" s="5" t="str">
        <f>IFERROR(VLOOKUP($D413,schools,4,FALSE),"")</f>
        <v>New York City Geographic District # 9</v>
      </c>
      <c r="C413" s="5" t="str">
        <f>IFERROR(VLOOKUP($D413,schools,5,FALSE),"")</f>
        <v>Bronx</v>
      </c>
      <c r="D413" s="6" t="s">
        <v>840</v>
      </c>
      <c r="E413" s="6" t="s">
        <v>841</v>
      </c>
      <c r="F413" s="7" t="s">
        <v>42</v>
      </c>
      <c r="G413" s="8">
        <v>261.0</v>
      </c>
      <c r="H413" s="5" t="str">
        <f>IFERROR(VLOOKUP($D413,schools,6,FALSE),"")</f>
        <v>077</v>
      </c>
      <c r="I413" s="5" t="str">
        <f>IFERROR(VLOOKUP($D413,schools,7,FALSE),"")</f>
        <v>29</v>
      </c>
      <c r="J413" s="5" t="str">
        <f>IFERROR(VLOOKUP($D413,schools,8,FALSE),"")</f>
        <v>016</v>
      </c>
      <c r="K413" s="9">
        <f t="shared" si="1"/>
        <v>287361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 t="str">
        <f>IFERROR(VLOOKUP($D414,schools,3,FALSE),"")</f>
        <v>320900</v>
      </c>
      <c r="B414" s="5" t="str">
        <f>IFERROR(VLOOKUP($D414,schools,4,FALSE),"")</f>
        <v>New York City Geographic District # 9</v>
      </c>
      <c r="C414" s="5" t="str">
        <f>IFERROR(VLOOKUP($D414,schools,5,FALSE),"")</f>
        <v>Bronx</v>
      </c>
      <c r="D414" s="6" t="s">
        <v>842</v>
      </c>
      <c r="E414" s="6" t="s">
        <v>843</v>
      </c>
      <c r="F414" s="7" t="s">
        <v>42</v>
      </c>
      <c r="G414" s="8">
        <v>494.0</v>
      </c>
      <c r="H414" s="5" t="str">
        <f>IFERROR(VLOOKUP($D414,schools,6,FALSE),"")</f>
        <v>077</v>
      </c>
      <c r="I414" s="5" t="str">
        <f>IFERROR(VLOOKUP($D414,schools,7,FALSE),"")</f>
        <v>29</v>
      </c>
      <c r="J414" s="5" t="str">
        <f>IFERROR(VLOOKUP($D414,schools,8,FALSE),"")</f>
        <v>016</v>
      </c>
      <c r="K414" s="9">
        <f t="shared" si="1"/>
        <v>543894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 t="str">
        <f>IFERROR(VLOOKUP($D415,schools,3,FALSE),"")</f>
        <v>320900</v>
      </c>
      <c r="B415" s="5" t="str">
        <f>IFERROR(VLOOKUP($D415,schools,4,FALSE),"")</f>
        <v>New York City Geographic District # 9</v>
      </c>
      <c r="C415" s="5" t="str">
        <f>IFERROR(VLOOKUP($D415,schools,5,FALSE),"")</f>
        <v>Bronx</v>
      </c>
      <c r="D415" s="6" t="s">
        <v>844</v>
      </c>
      <c r="E415" s="6" t="s">
        <v>845</v>
      </c>
      <c r="F415" s="7" t="s">
        <v>14</v>
      </c>
      <c r="G415" s="8">
        <v>297.0</v>
      </c>
      <c r="H415" s="5" t="str">
        <f>IFERROR(VLOOKUP($D415,schools,6,FALSE),"")</f>
        <v>086</v>
      </c>
      <c r="I415" s="5" t="str">
        <f>IFERROR(VLOOKUP($D415,schools,7,FALSE),"")</f>
        <v>33</v>
      </c>
      <c r="J415" s="5" t="str">
        <f>IFERROR(VLOOKUP($D415,schools,8,FALSE),"")</f>
        <v>014</v>
      </c>
      <c r="K415" s="9">
        <f t="shared" si="1"/>
        <v>326997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 t="str">
        <f>IFERROR(VLOOKUP($D416,schools,3,FALSE),"")</f>
        <v/>
      </c>
      <c r="B416" s="5" t="str">
        <f>IFERROR(VLOOKUP($D416,schools,4,FALSE),"")</f>
        <v/>
      </c>
      <c r="C416" s="5" t="str">
        <f>IFERROR(VLOOKUP($D416,schools,5,FALSE),"")</f>
        <v/>
      </c>
      <c r="D416" s="6" t="s">
        <v>846</v>
      </c>
      <c r="E416" s="6" t="s">
        <v>847</v>
      </c>
      <c r="F416" s="7" t="s">
        <v>14</v>
      </c>
      <c r="G416" s="8">
        <v>714.0</v>
      </c>
      <c r="H416" s="5" t="str">
        <f>IFERROR(VLOOKUP($D416,schools,6,FALSE),"")</f>
        <v/>
      </c>
      <c r="I416" s="5" t="str">
        <f>IFERROR(VLOOKUP($D416,schools,7,FALSE),"")</f>
        <v/>
      </c>
      <c r="J416" s="5" t="str">
        <f>IFERROR(VLOOKUP($D416,schools,8,FALSE),"")</f>
        <v/>
      </c>
      <c r="K416" s="9">
        <f t="shared" si="1"/>
        <v>786114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 t="str">
        <f>IFERROR(VLOOKUP($D417,schools,3,FALSE),"")</f>
        <v/>
      </c>
      <c r="B417" s="5" t="str">
        <f>IFERROR(VLOOKUP($D417,schools,4,FALSE),"")</f>
        <v/>
      </c>
      <c r="C417" s="5" t="str">
        <f>IFERROR(VLOOKUP($D417,schools,5,FALSE),"")</f>
        <v/>
      </c>
      <c r="D417" s="6" t="s">
        <v>848</v>
      </c>
      <c r="E417" s="6" t="s">
        <v>849</v>
      </c>
      <c r="F417" s="7" t="s">
        <v>14</v>
      </c>
      <c r="G417" s="8">
        <v>504.0</v>
      </c>
      <c r="H417" s="5" t="str">
        <f>IFERROR(VLOOKUP($D417,schools,6,FALSE),"")</f>
        <v/>
      </c>
      <c r="I417" s="5" t="str">
        <f>IFERROR(VLOOKUP($D417,schools,7,FALSE),"")</f>
        <v/>
      </c>
      <c r="J417" s="5" t="str">
        <f>IFERROR(VLOOKUP($D417,schools,8,FALSE),"")</f>
        <v/>
      </c>
      <c r="K417" s="9">
        <f t="shared" si="1"/>
        <v>554904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 t="str">
        <f>IFERROR(VLOOKUP($D418,schools,3,FALSE),"")</f>
        <v>320900</v>
      </c>
      <c r="B418" s="5" t="str">
        <f>IFERROR(VLOOKUP($D418,schools,4,FALSE),"")</f>
        <v>New York City Geographic District # 9</v>
      </c>
      <c r="C418" s="5" t="str">
        <f>IFERROR(VLOOKUP($D418,schools,5,FALSE),"")</f>
        <v>Bronx</v>
      </c>
      <c r="D418" s="6" t="s">
        <v>850</v>
      </c>
      <c r="E418" s="6" t="s">
        <v>851</v>
      </c>
      <c r="F418" s="7" t="s">
        <v>42</v>
      </c>
      <c r="G418" s="8">
        <v>300.0</v>
      </c>
      <c r="H418" s="5" t="str">
        <f>IFERROR(VLOOKUP($D418,schools,6,FALSE),"")</f>
        <v>077</v>
      </c>
      <c r="I418" s="5" t="str">
        <f>IFERROR(VLOOKUP($D418,schools,7,FALSE),"")</f>
        <v>29</v>
      </c>
      <c r="J418" s="5" t="str">
        <f>IFERROR(VLOOKUP($D418,schools,8,FALSE),"")</f>
        <v>016</v>
      </c>
      <c r="K418" s="9">
        <f t="shared" si="1"/>
        <v>330300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 t="str">
        <f>IFERROR(VLOOKUP($D419,schools,3,FALSE),"")</f>
        <v/>
      </c>
      <c r="B419" s="5" t="str">
        <f>IFERROR(VLOOKUP($D419,schools,4,FALSE),"")</f>
        <v/>
      </c>
      <c r="C419" s="5" t="str">
        <f>IFERROR(VLOOKUP($D419,schools,5,FALSE),"")</f>
        <v/>
      </c>
      <c r="D419" s="6" t="s">
        <v>852</v>
      </c>
      <c r="E419" s="6" t="s">
        <v>853</v>
      </c>
      <c r="F419" s="7" t="s">
        <v>14</v>
      </c>
      <c r="G419" s="8">
        <v>398.0</v>
      </c>
      <c r="H419" s="5" t="str">
        <f>IFERROR(VLOOKUP($D419,schools,6,FALSE),"")</f>
        <v/>
      </c>
      <c r="I419" s="5" t="str">
        <f>IFERROR(VLOOKUP($D419,schools,7,FALSE),"")</f>
        <v/>
      </c>
      <c r="J419" s="5" t="str">
        <f>IFERROR(VLOOKUP($D419,schools,8,FALSE),"")</f>
        <v/>
      </c>
      <c r="K419" s="9">
        <f t="shared" si="1"/>
        <v>438198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 t="str">
        <f>IFERROR(VLOOKUP($D420,schools,3,FALSE),"")</f>
        <v>320900</v>
      </c>
      <c r="B420" s="5" t="str">
        <f>IFERROR(VLOOKUP($D420,schools,4,FALSE),"")</f>
        <v>New York City Geographic District # 9</v>
      </c>
      <c r="C420" s="5" t="str">
        <f>IFERROR(VLOOKUP($D420,schools,5,FALSE),"")</f>
        <v>Bronx</v>
      </c>
      <c r="D420" s="6" t="s">
        <v>854</v>
      </c>
      <c r="E420" s="6" t="s">
        <v>855</v>
      </c>
      <c r="F420" s="7" t="s">
        <v>42</v>
      </c>
      <c r="G420" s="8">
        <v>331.0</v>
      </c>
      <c r="H420" s="5" t="str">
        <f>IFERROR(VLOOKUP($D420,schools,6,FALSE),"")</f>
        <v>077</v>
      </c>
      <c r="I420" s="5" t="str">
        <f>IFERROR(VLOOKUP($D420,schools,7,FALSE),"")</f>
        <v>33</v>
      </c>
      <c r="J420" s="5" t="str">
        <f>IFERROR(VLOOKUP($D420,schools,8,FALSE),"")</f>
        <v>015</v>
      </c>
      <c r="K420" s="9">
        <f t="shared" si="1"/>
        <v>364431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 t="str">
        <f>IFERROR(VLOOKUP($D421,schools,3,FALSE),"")</f>
        <v>320900</v>
      </c>
      <c r="B421" s="5" t="str">
        <f>IFERROR(VLOOKUP($D421,schools,4,FALSE),"")</f>
        <v>New York City Geographic District # 9</v>
      </c>
      <c r="C421" s="5" t="str">
        <f>IFERROR(VLOOKUP($D421,schools,5,FALSE),"")</f>
        <v>Bronx</v>
      </c>
      <c r="D421" s="6" t="s">
        <v>856</v>
      </c>
      <c r="E421" s="6" t="s">
        <v>857</v>
      </c>
      <c r="F421" s="7" t="s">
        <v>42</v>
      </c>
      <c r="G421" s="8">
        <v>424.0</v>
      </c>
      <c r="H421" s="5" t="str">
        <f>IFERROR(VLOOKUP($D421,schools,6,FALSE),"")</f>
        <v>077</v>
      </c>
      <c r="I421" s="5" t="str">
        <f>IFERROR(VLOOKUP($D421,schools,7,FALSE),"")</f>
        <v>33</v>
      </c>
      <c r="J421" s="5" t="str">
        <f>IFERROR(VLOOKUP($D421,schools,8,FALSE),"")</f>
        <v>016</v>
      </c>
      <c r="K421" s="9">
        <f t="shared" si="1"/>
        <v>466824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 t="str">
        <f>IFERROR(VLOOKUP($D422,schools,3,FALSE),"")</f>
        <v/>
      </c>
      <c r="B422" s="5" t="str">
        <f>IFERROR(VLOOKUP($D422,schools,4,FALSE),"")</f>
        <v/>
      </c>
      <c r="C422" s="5" t="str">
        <f>IFERROR(VLOOKUP($D422,schools,5,FALSE),"")</f>
        <v/>
      </c>
      <c r="D422" s="6" t="s">
        <v>858</v>
      </c>
      <c r="E422" s="6" t="s">
        <v>859</v>
      </c>
      <c r="F422" s="7" t="s">
        <v>60</v>
      </c>
      <c r="G422" s="8">
        <v>717.0</v>
      </c>
      <c r="H422" s="5" t="str">
        <f>IFERROR(VLOOKUP($D422,schools,6,FALSE),"")</f>
        <v/>
      </c>
      <c r="I422" s="5" t="str">
        <f>IFERROR(VLOOKUP($D422,schools,7,FALSE),"")</f>
        <v/>
      </c>
      <c r="J422" s="5" t="str">
        <f>IFERROR(VLOOKUP($D422,schools,8,FALSE),"")</f>
        <v/>
      </c>
      <c r="K422" s="9">
        <f t="shared" si="1"/>
        <v>789417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 t="str">
        <f>IFERROR(VLOOKUP($D423,schools,3,FALSE),"")</f>
        <v>320900</v>
      </c>
      <c r="B423" s="5" t="str">
        <f>IFERROR(VLOOKUP($D423,schools,4,FALSE),"")</f>
        <v>New York City Geographic District # 9</v>
      </c>
      <c r="C423" s="5" t="str">
        <f>IFERROR(VLOOKUP($D423,schools,5,FALSE),"")</f>
        <v>Bronx</v>
      </c>
      <c r="D423" s="6" t="s">
        <v>860</v>
      </c>
      <c r="E423" s="6" t="s">
        <v>861</v>
      </c>
      <c r="F423" s="7" t="s">
        <v>42</v>
      </c>
      <c r="G423" s="8">
        <v>255.0</v>
      </c>
      <c r="H423" s="5" t="str">
        <f>IFERROR(VLOOKUP($D423,schools,6,FALSE),"")</f>
        <v>077</v>
      </c>
      <c r="I423" s="5" t="str">
        <f>IFERROR(VLOOKUP($D423,schools,7,FALSE),"")</f>
        <v>32</v>
      </c>
      <c r="J423" s="5" t="str">
        <f>IFERROR(VLOOKUP($D423,schools,8,FALSE),"")</f>
        <v>016</v>
      </c>
      <c r="K423" s="9">
        <f t="shared" si="1"/>
        <v>280755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 t="str">
        <f>IFERROR(VLOOKUP($D424,schools,3,FALSE),"")</f>
        <v>320900</v>
      </c>
      <c r="B424" s="5" t="str">
        <f>IFERROR(VLOOKUP($D424,schools,4,FALSE),"")</f>
        <v>New York City Geographic District # 9</v>
      </c>
      <c r="C424" s="5" t="str">
        <f>IFERROR(VLOOKUP($D424,schools,5,FALSE),"")</f>
        <v>Bronx</v>
      </c>
      <c r="D424" s="6" t="s">
        <v>862</v>
      </c>
      <c r="E424" s="6" t="s">
        <v>863</v>
      </c>
      <c r="F424" s="7" t="s">
        <v>42</v>
      </c>
      <c r="G424" s="8">
        <v>543.0</v>
      </c>
      <c r="H424" s="5" t="str">
        <f>IFERROR(VLOOKUP($D424,schools,6,FALSE),"")</f>
        <v>077</v>
      </c>
      <c r="I424" s="5" t="str">
        <f>IFERROR(VLOOKUP($D424,schools,7,FALSE),"")</f>
        <v>33</v>
      </c>
      <c r="J424" s="5" t="str">
        <f>IFERROR(VLOOKUP($D424,schools,8,FALSE),"")</f>
        <v>015</v>
      </c>
      <c r="K424" s="9">
        <f t="shared" si="1"/>
        <v>597843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 t="str">
        <f>IFERROR(VLOOKUP($D425,schools,3,FALSE),"")</f>
        <v>320900</v>
      </c>
      <c r="B425" s="5" t="str">
        <f>IFERROR(VLOOKUP($D425,schools,4,FALSE),"")</f>
        <v>New York City Geographic District # 9</v>
      </c>
      <c r="C425" s="5" t="str">
        <f>IFERROR(VLOOKUP($D425,schools,5,FALSE),"")</f>
        <v>Bronx</v>
      </c>
      <c r="D425" s="6" t="s">
        <v>864</v>
      </c>
      <c r="E425" s="6" t="s">
        <v>865</v>
      </c>
      <c r="F425" s="7" t="s">
        <v>42</v>
      </c>
      <c r="G425" s="8">
        <v>366.0</v>
      </c>
      <c r="H425" s="5" t="str">
        <f>IFERROR(VLOOKUP($D425,schools,6,FALSE),"")</f>
        <v>077</v>
      </c>
      <c r="I425" s="5" t="str">
        <f>IFERROR(VLOOKUP($D425,schools,7,FALSE),"")</f>
        <v>33</v>
      </c>
      <c r="J425" s="5" t="str">
        <f>IFERROR(VLOOKUP($D425,schools,8,FALSE),"")</f>
        <v>016</v>
      </c>
      <c r="K425" s="9">
        <f t="shared" si="1"/>
        <v>402966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 t="str">
        <f>IFERROR(VLOOKUP($D426,schools,3,FALSE),"")</f>
        <v>320900</v>
      </c>
      <c r="B426" s="5" t="str">
        <f>IFERROR(VLOOKUP($D426,schools,4,FALSE),"")</f>
        <v>New York City Geographic District # 9</v>
      </c>
      <c r="C426" s="5" t="str">
        <f>IFERROR(VLOOKUP($D426,schools,5,FALSE),"")</f>
        <v>Bronx</v>
      </c>
      <c r="D426" s="6" t="s">
        <v>866</v>
      </c>
      <c r="E426" s="6" t="s">
        <v>867</v>
      </c>
      <c r="F426" s="7" t="s">
        <v>14</v>
      </c>
      <c r="G426" s="8">
        <v>529.0</v>
      </c>
      <c r="H426" s="5" t="str">
        <f>IFERROR(VLOOKUP($D426,schools,6,FALSE),"")</f>
        <v>077</v>
      </c>
      <c r="I426" s="5" t="str">
        <f>IFERROR(VLOOKUP($D426,schools,7,FALSE),"")</f>
        <v>32</v>
      </c>
      <c r="J426" s="5" t="str">
        <f>IFERROR(VLOOKUP($D426,schools,8,FALSE),"")</f>
        <v>016</v>
      </c>
      <c r="K426" s="9">
        <f t="shared" si="1"/>
        <v>582429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 t="str">
        <f>IFERROR(VLOOKUP($D427,schools,3,FALSE),"")</f>
        <v>320900</v>
      </c>
      <c r="B427" s="5" t="str">
        <f>IFERROR(VLOOKUP($D427,schools,4,FALSE),"")</f>
        <v>New York City Geographic District # 9</v>
      </c>
      <c r="C427" s="5" t="str">
        <f>IFERROR(VLOOKUP($D427,schools,5,FALSE),"")</f>
        <v>Bronx</v>
      </c>
      <c r="D427" s="6" t="s">
        <v>868</v>
      </c>
      <c r="E427" s="6" t="s">
        <v>869</v>
      </c>
      <c r="F427" s="7" t="s">
        <v>14</v>
      </c>
      <c r="G427" s="8">
        <v>415.0</v>
      </c>
      <c r="H427" s="5" t="str">
        <f>IFERROR(VLOOKUP($D427,schools,6,FALSE),"")</f>
        <v>079</v>
      </c>
      <c r="I427" s="5" t="str">
        <f>IFERROR(VLOOKUP($D427,schools,7,FALSE),"")</f>
        <v>32</v>
      </c>
      <c r="J427" s="5" t="str">
        <f>IFERROR(VLOOKUP($D427,schools,8,FALSE),"")</f>
        <v>016</v>
      </c>
      <c r="K427" s="9">
        <f t="shared" si="1"/>
        <v>456915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 t="str">
        <f>IFERROR(VLOOKUP($D428,schools,3,FALSE),"")</f>
        <v>320900</v>
      </c>
      <c r="B428" s="5" t="str">
        <f>IFERROR(VLOOKUP($D428,schools,4,FALSE),"")</f>
        <v>New York City Geographic District # 9</v>
      </c>
      <c r="C428" s="5" t="str">
        <f>IFERROR(VLOOKUP($D428,schools,5,FALSE),"")</f>
        <v>Bronx</v>
      </c>
      <c r="D428" s="6" t="s">
        <v>870</v>
      </c>
      <c r="E428" s="6" t="s">
        <v>871</v>
      </c>
      <c r="F428" s="7" t="s">
        <v>42</v>
      </c>
      <c r="G428" s="8">
        <v>436.0</v>
      </c>
      <c r="H428" s="5" t="str">
        <f>IFERROR(VLOOKUP($D428,schools,6,FALSE),"")</f>
        <v>079</v>
      </c>
      <c r="I428" s="5" t="str">
        <f>IFERROR(VLOOKUP($D428,schools,7,FALSE),"")</f>
        <v>32</v>
      </c>
      <c r="J428" s="5" t="str">
        <f>IFERROR(VLOOKUP($D428,schools,8,FALSE),"")</f>
        <v>016</v>
      </c>
      <c r="K428" s="9">
        <f t="shared" si="1"/>
        <v>480036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 t="str">
        <f>IFERROR(VLOOKUP($D429,schools,3,FALSE),"")</f>
        <v>320900</v>
      </c>
      <c r="B429" s="5" t="str">
        <f>IFERROR(VLOOKUP($D429,schools,4,FALSE),"")</f>
        <v>New York City Geographic District # 9</v>
      </c>
      <c r="C429" s="5" t="str">
        <f>IFERROR(VLOOKUP($D429,schools,5,FALSE),"")</f>
        <v>Bronx</v>
      </c>
      <c r="D429" s="6" t="s">
        <v>872</v>
      </c>
      <c r="E429" s="6" t="s">
        <v>873</v>
      </c>
      <c r="F429" s="7" t="s">
        <v>14</v>
      </c>
      <c r="G429" s="8">
        <v>382.0</v>
      </c>
      <c r="H429" s="5" t="str">
        <f>IFERROR(VLOOKUP($D429,schools,6,FALSE),"")</f>
        <v>077</v>
      </c>
      <c r="I429" s="5" t="str">
        <f>IFERROR(VLOOKUP($D429,schools,7,FALSE),"")</f>
        <v>32</v>
      </c>
      <c r="J429" s="5" t="str">
        <f>IFERROR(VLOOKUP($D429,schools,8,FALSE),"")</f>
        <v>016</v>
      </c>
      <c r="K429" s="9">
        <f t="shared" si="1"/>
        <v>420582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 t="str">
        <f>IFERROR(VLOOKUP($D430,schools,3,FALSE),"")</f>
        <v/>
      </c>
      <c r="B430" s="5" t="str">
        <f>IFERROR(VLOOKUP($D430,schools,4,FALSE),"")</f>
        <v/>
      </c>
      <c r="C430" s="5" t="str">
        <f>IFERROR(VLOOKUP($D430,schools,5,FALSE),"")</f>
        <v/>
      </c>
      <c r="D430" s="6" t="s">
        <v>874</v>
      </c>
      <c r="E430" s="6" t="s">
        <v>875</v>
      </c>
      <c r="F430" s="7" t="s">
        <v>14</v>
      </c>
      <c r="G430" s="8">
        <v>382.0</v>
      </c>
      <c r="H430" s="5" t="str">
        <f>IFERROR(VLOOKUP($D430,schools,6,FALSE),"")</f>
        <v/>
      </c>
      <c r="I430" s="5" t="str">
        <f>IFERROR(VLOOKUP($D430,schools,7,FALSE),"")</f>
        <v/>
      </c>
      <c r="J430" s="5" t="str">
        <f>IFERROR(VLOOKUP($D430,schools,8,FALSE),"")</f>
        <v/>
      </c>
      <c r="K430" s="9">
        <f t="shared" si="1"/>
        <v>420582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 t="str">
        <f>IFERROR(VLOOKUP($D431,schools,3,FALSE),"")</f>
        <v/>
      </c>
      <c r="B431" s="5" t="str">
        <f>IFERROR(VLOOKUP($D431,schools,4,FALSE),"")</f>
        <v/>
      </c>
      <c r="C431" s="5" t="str">
        <f>IFERROR(VLOOKUP($D431,schools,5,FALSE),"")</f>
        <v/>
      </c>
      <c r="D431" s="6" t="s">
        <v>876</v>
      </c>
      <c r="E431" s="6" t="s">
        <v>877</v>
      </c>
      <c r="F431" s="7" t="s">
        <v>60</v>
      </c>
      <c r="G431" s="8">
        <v>547.0</v>
      </c>
      <c r="H431" s="5" t="str">
        <f>IFERROR(VLOOKUP($D431,schools,6,FALSE),"")</f>
        <v/>
      </c>
      <c r="I431" s="5" t="str">
        <f>IFERROR(VLOOKUP($D431,schools,7,FALSE),"")</f>
        <v/>
      </c>
      <c r="J431" s="5" t="str">
        <f>IFERROR(VLOOKUP($D431,schools,8,FALSE),"")</f>
        <v/>
      </c>
      <c r="K431" s="9">
        <f t="shared" si="1"/>
        <v>602247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 t="str">
        <f>IFERROR(VLOOKUP($D432,schools,3,FALSE),"")</f>
        <v/>
      </c>
      <c r="B432" s="5" t="str">
        <f>IFERROR(VLOOKUP($D432,schools,4,FALSE),"")</f>
        <v/>
      </c>
      <c r="C432" s="5" t="str">
        <f>IFERROR(VLOOKUP($D432,schools,5,FALSE),"")</f>
        <v/>
      </c>
      <c r="D432" s="6" t="s">
        <v>878</v>
      </c>
      <c r="E432" s="6" t="s">
        <v>879</v>
      </c>
      <c r="F432" s="7" t="s">
        <v>42</v>
      </c>
      <c r="G432" s="8">
        <v>50.0</v>
      </c>
      <c r="H432" s="5" t="str">
        <f>IFERROR(VLOOKUP($D432,schools,6,FALSE),"")</f>
        <v/>
      </c>
      <c r="I432" s="5" t="str">
        <f>IFERROR(VLOOKUP($D432,schools,7,FALSE),"")</f>
        <v/>
      </c>
      <c r="J432" s="5" t="str">
        <f>IFERROR(VLOOKUP($D432,schools,8,FALSE),"")</f>
        <v/>
      </c>
      <c r="K432" s="9">
        <f t="shared" si="1"/>
        <v>55050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 t="str">
        <f>IFERROR(VLOOKUP($D433,schools,3,FALSE),"")</f>
        <v/>
      </c>
      <c r="B433" s="5" t="str">
        <f>IFERROR(VLOOKUP($D433,schools,4,FALSE),"")</f>
        <v/>
      </c>
      <c r="C433" s="5" t="str">
        <f>IFERROR(VLOOKUP($D433,schools,5,FALSE),"")</f>
        <v/>
      </c>
      <c r="D433" s="6" t="s">
        <v>880</v>
      </c>
      <c r="E433" s="6" t="s">
        <v>881</v>
      </c>
      <c r="F433" s="7" t="s">
        <v>42</v>
      </c>
      <c r="G433" s="8">
        <v>256.0</v>
      </c>
      <c r="H433" s="5" t="str">
        <f>IFERROR(VLOOKUP($D433,schools,6,FALSE),"")</f>
        <v/>
      </c>
      <c r="I433" s="5" t="str">
        <f>IFERROR(VLOOKUP($D433,schools,7,FALSE),"")</f>
        <v/>
      </c>
      <c r="J433" s="5" t="str">
        <f>IFERROR(VLOOKUP($D433,schools,8,FALSE),"")</f>
        <v/>
      </c>
      <c r="K433" s="9">
        <f t="shared" si="1"/>
        <v>281856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 t="str">
        <f>IFERROR(VLOOKUP($D434,schools,3,FALSE),"")</f>
        <v>320900</v>
      </c>
      <c r="B434" s="5" t="str">
        <f>IFERROR(VLOOKUP($D434,schools,4,FALSE),"")</f>
        <v>New York City Geographic District # 9</v>
      </c>
      <c r="C434" s="5" t="str">
        <f>IFERROR(VLOOKUP($D434,schools,5,FALSE),"")</f>
        <v>Bronx</v>
      </c>
      <c r="D434" s="6" t="s">
        <v>882</v>
      </c>
      <c r="E434" s="6" t="s">
        <v>883</v>
      </c>
      <c r="F434" s="7" t="s">
        <v>55</v>
      </c>
      <c r="G434" s="8">
        <v>386.0</v>
      </c>
      <c r="H434" s="5" t="str">
        <f>IFERROR(VLOOKUP($D434,schools,6,FALSE),"")</f>
        <v>077</v>
      </c>
      <c r="I434" s="5" t="str">
        <f>IFERROR(VLOOKUP($D434,schools,7,FALSE),"")</f>
        <v>33</v>
      </c>
      <c r="J434" s="5" t="str">
        <f>IFERROR(VLOOKUP($D434,schools,8,FALSE),"")</f>
        <v>016</v>
      </c>
      <c r="K434" s="9">
        <f t="shared" si="1"/>
        <v>424986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 t="str">
        <f>IFERROR(VLOOKUP($D435,schools,3,FALSE),"")</f>
        <v/>
      </c>
      <c r="B435" s="5" t="str">
        <f>IFERROR(VLOOKUP($D435,schools,4,FALSE),"")</f>
        <v/>
      </c>
      <c r="C435" s="5" t="str">
        <f>IFERROR(VLOOKUP($D435,schools,5,FALSE),"")</f>
        <v/>
      </c>
      <c r="D435" s="6" t="s">
        <v>884</v>
      </c>
      <c r="E435" s="6" t="s">
        <v>885</v>
      </c>
      <c r="F435" s="7" t="s">
        <v>60</v>
      </c>
      <c r="G435" s="8">
        <v>513.0</v>
      </c>
      <c r="H435" s="5" t="str">
        <f>IFERROR(VLOOKUP($D435,schools,6,FALSE),"")</f>
        <v/>
      </c>
      <c r="I435" s="5" t="str">
        <f>IFERROR(VLOOKUP($D435,schools,7,FALSE),"")</f>
        <v/>
      </c>
      <c r="J435" s="5" t="str">
        <f>IFERROR(VLOOKUP($D435,schools,8,FALSE),"")</f>
        <v/>
      </c>
      <c r="K435" s="9">
        <f t="shared" si="1"/>
        <v>564813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 t="str">
        <f>IFERROR(VLOOKUP($D436,schools,3,FALSE),"")</f>
        <v>320900</v>
      </c>
      <c r="B436" s="5" t="str">
        <f>IFERROR(VLOOKUP($D436,schools,4,FALSE),"")</f>
        <v>New York City Geographic District # 9</v>
      </c>
      <c r="C436" s="5" t="str">
        <f>IFERROR(VLOOKUP($D436,schools,5,FALSE),"")</f>
        <v>Bronx</v>
      </c>
      <c r="D436" s="6" t="s">
        <v>886</v>
      </c>
      <c r="E436" s="6" t="s">
        <v>887</v>
      </c>
      <c r="F436" s="7" t="s">
        <v>60</v>
      </c>
      <c r="G436" s="8">
        <v>608.0</v>
      </c>
      <c r="H436" s="5" t="str">
        <f>IFERROR(VLOOKUP($D436,schools,6,FALSE),"")</f>
        <v>079</v>
      </c>
      <c r="I436" s="5" t="str">
        <f>IFERROR(VLOOKUP($D436,schools,7,FALSE),"")</f>
        <v>33</v>
      </c>
      <c r="J436" s="5" t="str">
        <f>IFERROR(VLOOKUP($D436,schools,8,FALSE),"")</f>
        <v>016</v>
      </c>
      <c r="K436" s="9">
        <f t="shared" si="1"/>
        <v>669408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 t="str">
        <f>IFERROR(VLOOKUP($D437,schools,3,FALSE),"")</f>
        <v>320900</v>
      </c>
      <c r="B437" s="5" t="str">
        <f>IFERROR(VLOOKUP($D437,schools,4,FALSE),"")</f>
        <v>New York City Geographic District # 9</v>
      </c>
      <c r="C437" s="5" t="str">
        <f>IFERROR(VLOOKUP($D437,schools,5,FALSE),"")</f>
        <v>Bronx</v>
      </c>
      <c r="D437" s="6" t="s">
        <v>888</v>
      </c>
      <c r="E437" s="6" t="s">
        <v>889</v>
      </c>
      <c r="F437" s="7" t="s">
        <v>55</v>
      </c>
      <c r="G437" s="8">
        <v>419.0</v>
      </c>
      <c r="H437" s="5" t="str">
        <f>IFERROR(VLOOKUP($D437,schools,6,FALSE),"")</f>
        <v>079</v>
      </c>
      <c r="I437" s="5" t="str">
        <f>IFERROR(VLOOKUP($D437,schools,7,FALSE),"")</f>
        <v>33</v>
      </c>
      <c r="J437" s="5" t="str">
        <f>IFERROR(VLOOKUP($D437,schools,8,FALSE),"")</f>
        <v>016</v>
      </c>
      <c r="K437" s="9">
        <f t="shared" si="1"/>
        <v>461319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 t="str">
        <f>IFERROR(VLOOKUP($D438,schools,3,FALSE),"")</f>
        <v>320900</v>
      </c>
      <c r="B438" s="5" t="str">
        <f>IFERROR(VLOOKUP($D438,schools,4,FALSE),"")</f>
        <v>New York City Geographic District # 9</v>
      </c>
      <c r="C438" s="5" t="str">
        <f>IFERROR(VLOOKUP($D438,schools,5,FALSE),"")</f>
        <v>Bronx</v>
      </c>
      <c r="D438" s="6" t="s">
        <v>890</v>
      </c>
      <c r="E438" s="6" t="s">
        <v>891</v>
      </c>
      <c r="F438" s="7" t="s">
        <v>55</v>
      </c>
      <c r="G438" s="8">
        <v>352.0</v>
      </c>
      <c r="H438" s="5" t="str">
        <f>IFERROR(VLOOKUP($D438,schools,6,FALSE),"")</f>
        <v>079</v>
      </c>
      <c r="I438" s="5" t="str">
        <f>IFERROR(VLOOKUP($D438,schools,7,FALSE),"")</f>
        <v>33</v>
      </c>
      <c r="J438" s="5" t="str">
        <f>IFERROR(VLOOKUP($D438,schools,8,FALSE),"")</f>
        <v>016</v>
      </c>
      <c r="K438" s="9">
        <f t="shared" si="1"/>
        <v>387552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 t="str">
        <f>IFERROR(VLOOKUP($D439,schools,3,FALSE),"")</f>
        <v>320900</v>
      </c>
      <c r="B439" s="5" t="str">
        <f>IFERROR(VLOOKUP($D439,schools,4,FALSE),"")</f>
        <v>New York City Geographic District # 9</v>
      </c>
      <c r="C439" s="5" t="str">
        <f>IFERROR(VLOOKUP($D439,schools,5,FALSE),"")</f>
        <v>Bronx</v>
      </c>
      <c r="D439" s="6" t="s">
        <v>892</v>
      </c>
      <c r="E439" s="6" t="s">
        <v>893</v>
      </c>
      <c r="F439" s="7" t="s">
        <v>55</v>
      </c>
      <c r="G439" s="8">
        <v>472.0</v>
      </c>
      <c r="H439" s="5" t="str">
        <f>IFERROR(VLOOKUP($D439,schools,6,FALSE),"")</f>
        <v>079</v>
      </c>
      <c r="I439" s="5" t="str">
        <f>IFERROR(VLOOKUP($D439,schools,7,FALSE),"")</f>
        <v>33</v>
      </c>
      <c r="J439" s="5" t="str">
        <f>IFERROR(VLOOKUP($D439,schools,8,FALSE),"")</f>
        <v>016</v>
      </c>
      <c r="K439" s="9">
        <f t="shared" si="1"/>
        <v>519672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 t="str">
        <f>IFERROR(VLOOKUP($D440,schools,3,FALSE),"")</f>
        <v>320900</v>
      </c>
      <c r="B440" s="5" t="str">
        <f>IFERROR(VLOOKUP($D440,schools,4,FALSE),"")</f>
        <v>New York City Geographic District # 9</v>
      </c>
      <c r="C440" s="5" t="str">
        <f>IFERROR(VLOOKUP($D440,schools,5,FALSE),"")</f>
        <v>Bronx</v>
      </c>
      <c r="D440" s="6" t="s">
        <v>894</v>
      </c>
      <c r="E440" s="6" t="s">
        <v>895</v>
      </c>
      <c r="F440" s="7" t="s">
        <v>55</v>
      </c>
      <c r="G440" s="8">
        <v>359.0</v>
      </c>
      <c r="H440" s="5" t="str">
        <f>IFERROR(VLOOKUP($D440,schools,6,FALSE),"")</f>
        <v>079</v>
      </c>
      <c r="I440" s="5" t="str">
        <f>IFERROR(VLOOKUP($D440,schools,7,FALSE),"")</f>
        <v>33</v>
      </c>
      <c r="J440" s="5" t="str">
        <f>IFERROR(VLOOKUP($D440,schools,8,FALSE),"")</f>
        <v>016</v>
      </c>
      <c r="K440" s="9">
        <f t="shared" si="1"/>
        <v>395259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 t="str">
        <f>IFERROR(VLOOKUP($D441,schools,3,FALSE),"")</f>
        <v>320900</v>
      </c>
      <c r="B441" s="5" t="str">
        <f>IFERROR(VLOOKUP($D441,schools,4,FALSE),"")</f>
        <v>New York City Geographic District # 9</v>
      </c>
      <c r="C441" s="5" t="str">
        <f>IFERROR(VLOOKUP($D441,schools,5,FALSE),"")</f>
        <v>Bronx</v>
      </c>
      <c r="D441" s="6" t="s">
        <v>896</v>
      </c>
      <c r="E441" s="6" t="s">
        <v>897</v>
      </c>
      <c r="F441" s="7" t="s">
        <v>55</v>
      </c>
      <c r="G441" s="8">
        <v>397.0</v>
      </c>
      <c r="H441" s="5" t="str">
        <f>IFERROR(VLOOKUP($D441,schools,6,FALSE),"")</f>
        <v>079</v>
      </c>
      <c r="I441" s="5" t="str">
        <f>IFERROR(VLOOKUP($D441,schools,7,FALSE),"")</f>
        <v>32</v>
      </c>
      <c r="J441" s="5" t="str">
        <f>IFERROR(VLOOKUP($D441,schools,8,FALSE),"")</f>
        <v>016</v>
      </c>
      <c r="K441" s="9">
        <f t="shared" si="1"/>
        <v>437097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 t="str">
        <f>IFERROR(VLOOKUP($D442,schools,3,FALSE),"")</f>
        <v>320900</v>
      </c>
      <c r="B442" s="5" t="str">
        <f>IFERROR(VLOOKUP($D442,schools,4,FALSE),"")</f>
        <v>New York City Geographic District # 9</v>
      </c>
      <c r="C442" s="5" t="str">
        <f>IFERROR(VLOOKUP($D442,schools,5,FALSE),"")</f>
        <v>Bronx</v>
      </c>
      <c r="D442" s="6" t="s">
        <v>898</v>
      </c>
      <c r="E442" s="6" t="s">
        <v>899</v>
      </c>
      <c r="F442" s="7" t="s">
        <v>60</v>
      </c>
      <c r="G442" s="8">
        <v>505.0</v>
      </c>
      <c r="H442" s="5" t="str">
        <f>IFERROR(VLOOKUP($D442,schools,6,FALSE),"")</f>
        <v>079</v>
      </c>
      <c r="I442" s="5" t="str">
        <f>IFERROR(VLOOKUP($D442,schools,7,FALSE),"")</f>
        <v>32</v>
      </c>
      <c r="J442" s="5" t="str">
        <f>IFERROR(VLOOKUP($D442,schools,8,FALSE),"")</f>
        <v>016</v>
      </c>
      <c r="K442" s="9">
        <f t="shared" si="1"/>
        <v>556005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 t="str">
        <f>IFERROR(VLOOKUP($D443,schools,3,FALSE),"")</f>
        <v>320900</v>
      </c>
      <c r="B443" s="5" t="str">
        <f>IFERROR(VLOOKUP($D443,schools,4,FALSE),"")</f>
        <v>New York City Geographic District # 9</v>
      </c>
      <c r="C443" s="5" t="str">
        <f>IFERROR(VLOOKUP($D443,schools,5,FALSE),"")</f>
        <v>Bronx</v>
      </c>
      <c r="D443" s="6" t="s">
        <v>900</v>
      </c>
      <c r="E443" s="6" t="s">
        <v>901</v>
      </c>
      <c r="F443" s="7" t="s">
        <v>55</v>
      </c>
      <c r="G443" s="8">
        <v>259.0</v>
      </c>
      <c r="H443" s="5" t="str">
        <f>IFERROR(VLOOKUP($D443,schools,6,FALSE),"")</f>
        <v>077</v>
      </c>
      <c r="I443" s="5" t="str">
        <f>IFERROR(VLOOKUP($D443,schools,7,FALSE),"")</f>
        <v>33</v>
      </c>
      <c r="J443" s="5" t="str">
        <f>IFERROR(VLOOKUP($D443,schools,8,FALSE),"")</f>
        <v>014</v>
      </c>
      <c r="K443" s="9">
        <f t="shared" si="1"/>
        <v>285159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 t="str">
        <f>IFERROR(VLOOKUP($D444,schools,3,FALSE),"")</f>
        <v/>
      </c>
      <c r="B444" s="5" t="str">
        <f>IFERROR(VLOOKUP($D444,schools,4,FALSE),"")</f>
        <v/>
      </c>
      <c r="C444" s="5" t="str">
        <f>IFERROR(VLOOKUP($D444,schools,5,FALSE),"")</f>
        <v/>
      </c>
      <c r="D444" s="6" t="s">
        <v>902</v>
      </c>
      <c r="E444" s="6" t="s">
        <v>903</v>
      </c>
      <c r="F444" s="7" t="s">
        <v>60</v>
      </c>
      <c r="G444" s="8">
        <v>216.0</v>
      </c>
      <c r="H444" s="5" t="str">
        <f>IFERROR(VLOOKUP($D444,schools,6,FALSE),"")</f>
        <v/>
      </c>
      <c r="I444" s="5" t="str">
        <f>IFERROR(VLOOKUP($D444,schools,7,FALSE),"")</f>
        <v/>
      </c>
      <c r="J444" s="5" t="str">
        <f>IFERROR(VLOOKUP($D444,schools,8,FALSE),"")</f>
        <v/>
      </c>
      <c r="K444" s="9">
        <f t="shared" si="1"/>
        <v>237816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 t="str">
        <f>IFERROR(VLOOKUP($D445,schools,3,FALSE),"")</f>
        <v>320900</v>
      </c>
      <c r="B445" s="5" t="str">
        <f>IFERROR(VLOOKUP($D445,schools,4,FALSE),"")</f>
        <v>New York City Geographic District # 9</v>
      </c>
      <c r="C445" s="5" t="str">
        <f>IFERROR(VLOOKUP($D445,schools,5,FALSE),"")</f>
        <v>Bronx</v>
      </c>
      <c r="D445" s="6" t="s">
        <v>904</v>
      </c>
      <c r="E445" s="6" t="s">
        <v>905</v>
      </c>
      <c r="F445" s="7" t="s">
        <v>55</v>
      </c>
      <c r="G445" s="8">
        <v>318.0</v>
      </c>
      <c r="H445" s="5" t="str">
        <f>IFERROR(VLOOKUP($D445,schools,6,FALSE),"")</f>
        <v>077</v>
      </c>
      <c r="I445" s="5" t="str">
        <f>IFERROR(VLOOKUP($D445,schools,7,FALSE),"")</f>
        <v>29</v>
      </c>
      <c r="J445" s="5" t="str">
        <f>IFERROR(VLOOKUP($D445,schools,8,FALSE),"")</f>
        <v>016</v>
      </c>
      <c r="K445" s="9">
        <f t="shared" si="1"/>
        <v>350118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 t="str">
        <f>IFERROR(VLOOKUP($D446,schools,3,FALSE),"")</f>
        <v>320900</v>
      </c>
      <c r="B446" s="5" t="str">
        <f>IFERROR(VLOOKUP($D446,schools,4,FALSE),"")</f>
        <v>New York City Geographic District # 9</v>
      </c>
      <c r="C446" s="5" t="str">
        <f>IFERROR(VLOOKUP($D446,schools,5,FALSE),"")</f>
        <v>Bronx</v>
      </c>
      <c r="D446" s="6" t="s">
        <v>906</v>
      </c>
      <c r="E446" s="6" t="s">
        <v>907</v>
      </c>
      <c r="F446" s="7" t="s">
        <v>55</v>
      </c>
      <c r="G446" s="8">
        <v>394.0</v>
      </c>
      <c r="H446" s="5" t="str">
        <f>IFERROR(VLOOKUP($D446,schools,6,FALSE),"")</f>
        <v>079</v>
      </c>
      <c r="I446" s="5" t="str">
        <f>IFERROR(VLOOKUP($D446,schools,7,FALSE),"")</f>
        <v>32</v>
      </c>
      <c r="J446" s="5" t="str">
        <f>IFERROR(VLOOKUP($D446,schools,8,FALSE),"")</f>
        <v>016</v>
      </c>
      <c r="K446" s="9">
        <f t="shared" si="1"/>
        <v>433794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 t="str">
        <f>IFERROR(VLOOKUP($D447,schools,3,FALSE),"")</f>
        <v>320900</v>
      </c>
      <c r="B447" s="5" t="str">
        <f>IFERROR(VLOOKUP($D447,schools,4,FALSE),"")</f>
        <v>New York City Geographic District # 9</v>
      </c>
      <c r="C447" s="5" t="str">
        <f>IFERROR(VLOOKUP($D447,schools,5,FALSE),"")</f>
        <v>Bronx</v>
      </c>
      <c r="D447" s="6" t="s">
        <v>908</v>
      </c>
      <c r="E447" s="6" t="s">
        <v>909</v>
      </c>
      <c r="F447" s="7" t="s">
        <v>55</v>
      </c>
      <c r="G447" s="8">
        <v>309.0</v>
      </c>
      <c r="H447" s="5" t="str">
        <f>IFERROR(VLOOKUP($D447,schools,6,FALSE),"")</f>
        <v>079</v>
      </c>
      <c r="I447" s="5" t="str">
        <f>IFERROR(VLOOKUP($D447,schools,7,FALSE),"")</f>
        <v>32</v>
      </c>
      <c r="J447" s="5" t="str">
        <f>IFERROR(VLOOKUP($D447,schools,8,FALSE),"")</f>
        <v>016</v>
      </c>
      <c r="K447" s="9">
        <f t="shared" si="1"/>
        <v>340209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 t="str">
        <f>IFERROR(VLOOKUP($D448,schools,3,FALSE),"")</f>
        <v>320900</v>
      </c>
      <c r="B448" s="5" t="str">
        <f>IFERROR(VLOOKUP($D448,schools,4,FALSE),"")</f>
        <v>New York City Geographic District # 9</v>
      </c>
      <c r="C448" s="5" t="str">
        <f>IFERROR(VLOOKUP($D448,schools,5,FALSE),"")</f>
        <v>Bronx</v>
      </c>
      <c r="D448" s="6" t="s">
        <v>910</v>
      </c>
      <c r="E448" s="6" t="s">
        <v>911</v>
      </c>
      <c r="F448" s="7" t="s">
        <v>55</v>
      </c>
      <c r="G448" s="8">
        <v>286.0</v>
      </c>
      <c r="H448" s="5" t="str">
        <f>IFERROR(VLOOKUP($D448,schools,6,FALSE),"")</f>
        <v>077</v>
      </c>
      <c r="I448" s="5" t="str">
        <f>IFERROR(VLOOKUP($D448,schools,7,FALSE),"")</f>
        <v>33</v>
      </c>
      <c r="J448" s="5" t="str">
        <f>IFERROR(VLOOKUP($D448,schools,8,FALSE),"")</f>
        <v>016</v>
      </c>
      <c r="K448" s="9">
        <f t="shared" si="1"/>
        <v>314886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 t="str">
        <f>IFERROR(VLOOKUP($D449,schools,3,FALSE),"")</f>
        <v>320900</v>
      </c>
      <c r="B449" s="5" t="str">
        <f>IFERROR(VLOOKUP($D449,schools,4,FALSE),"")</f>
        <v>New York City Geographic District # 9</v>
      </c>
      <c r="C449" s="5" t="str">
        <f>IFERROR(VLOOKUP($D449,schools,5,FALSE),"")</f>
        <v>Bronx</v>
      </c>
      <c r="D449" s="6" t="s">
        <v>912</v>
      </c>
      <c r="E449" s="6" t="s">
        <v>913</v>
      </c>
      <c r="F449" s="7" t="s">
        <v>60</v>
      </c>
      <c r="G449" s="8">
        <v>444.0</v>
      </c>
      <c r="H449" s="5" t="str">
        <f>IFERROR(VLOOKUP($D449,schools,6,FALSE),"")</f>
        <v>077</v>
      </c>
      <c r="I449" s="5" t="str">
        <f>IFERROR(VLOOKUP($D449,schools,7,FALSE),"")</f>
        <v>33</v>
      </c>
      <c r="J449" s="5" t="str">
        <f>IFERROR(VLOOKUP($D449,schools,8,FALSE),"")</f>
        <v>016</v>
      </c>
      <c r="K449" s="9">
        <f t="shared" si="1"/>
        <v>488844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 t="str">
        <f>IFERROR(VLOOKUP($D450,schools,3,FALSE),"")</f>
        <v>320900</v>
      </c>
      <c r="B450" s="5" t="str">
        <f>IFERROR(VLOOKUP($D450,schools,4,FALSE),"")</f>
        <v>New York City Geographic District # 9</v>
      </c>
      <c r="C450" s="5" t="str">
        <f>IFERROR(VLOOKUP($D450,schools,5,FALSE),"")</f>
        <v>Bronx</v>
      </c>
      <c r="D450" s="6" t="s">
        <v>914</v>
      </c>
      <c r="E450" s="6" t="s">
        <v>915</v>
      </c>
      <c r="F450" s="7" t="s">
        <v>60</v>
      </c>
      <c r="G450" s="8">
        <v>755.0</v>
      </c>
      <c r="H450" s="5" t="str">
        <f>IFERROR(VLOOKUP($D450,schools,6,FALSE),"")</f>
        <v>079</v>
      </c>
      <c r="I450" s="5" t="str">
        <f>IFERROR(VLOOKUP($D450,schools,7,FALSE),"")</f>
        <v>32</v>
      </c>
      <c r="J450" s="5" t="str">
        <f>IFERROR(VLOOKUP($D450,schools,8,FALSE),"")</f>
        <v>016</v>
      </c>
      <c r="K450" s="9">
        <f t="shared" si="1"/>
        <v>831255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 t="str">
        <f>IFERROR(VLOOKUP($D451,schools,3,FALSE),"")</f>
        <v>320900</v>
      </c>
      <c r="B451" s="5" t="str">
        <f>IFERROR(VLOOKUP($D451,schools,4,FALSE),"")</f>
        <v>New York City Geographic District # 9</v>
      </c>
      <c r="C451" s="5" t="str">
        <f>IFERROR(VLOOKUP($D451,schools,5,FALSE),"")</f>
        <v>Bronx</v>
      </c>
      <c r="D451" s="6" t="s">
        <v>916</v>
      </c>
      <c r="E451" s="6" t="s">
        <v>917</v>
      </c>
      <c r="F451" s="7" t="s">
        <v>55</v>
      </c>
      <c r="G451" s="8">
        <v>414.0</v>
      </c>
      <c r="H451" s="5" t="str">
        <f>IFERROR(VLOOKUP($D451,schools,6,FALSE),"")</f>
        <v>079</v>
      </c>
      <c r="I451" s="5" t="str">
        <f>IFERROR(VLOOKUP($D451,schools,7,FALSE),"")</f>
        <v>33</v>
      </c>
      <c r="J451" s="5" t="str">
        <f>IFERROR(VLOOKUP($D451,schools,8,FALSE),"")</f>
        <v>016</v>
      </c>
      <c r="K451" s="9">
        <f t="shared" si="1"/>
        <v>455814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 t="str">
        <f>IFERROR(VLOOKUP($D452,schools,3,FALSE),"")</f>
        <v>320900</v>
      </c>
      <c r="B452" s="5" t="str">
        <f>IFERROR(VLOOKUP($D452,schools,4,FALSE),"")</f>
        <v>New York City Geographic District # 9</v>
      </c>
      <c r="C452" s="5" t="str">
        <f>IFERROR(VLOOKUP($D452,schools,5,FALSE),"")</f>
        <v>Bronx</v>
      </c>
      <c r="D452" s="6" t="s">
        <v>918</v>
      </c>
      <c r="E452" s="6" t="s">
        <v>919</v>
      </c>
      <c r="F452" s="7" t="s">
        <v>55</v>
      </c>
      <c r="G452" s="8">
        <v>556.0</v>
      </c>
      <c r="H452" s="5" t="str">
        <f>IFERROR(VLOOKUP($D452,schools,6,FALSE),"")</f>
        <v>086</v>
      </c>
      <c r="I452" s="5" t="str">
        <f>IFERROR(VLOOKUP($D452,schools,7,FALSE),"")</f>
        <v>33</v>
      </c>
      <c r="J452" s="5" t="str">
        <f>IFERROR(VLOOKUP($D452,schools,8,FALSE),"")</f>
        <v>015</v>
      </c>
      <c r="K452" s="9">
        <f t="shared" si="1"/>
        <v>612156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 t="str">
        <f>IFERROR(VLOOKUP($D453,schools,3,FALSE),"")</f>
        <v>321000</v>
      </c>
      <c r="B453" s="5" t="str">
        <f>IFERROR(VLOOKUP($D453,schools,4,FALSE),"")</f>
        <v>New York City Geographic District # 9</v>
      </c>
      <c r="C453" s="5" t="str">
        <f>IFERROR(VLOOKUP($D453,schools,5,FALSE),"")</f>
        <v>Bronx</v>
      </c>
      <c r="D453" s="6" t="s">
        <v>920</v>
      </c>
      <c r="E453" s="6" t="s">
        <v>921</v>
      </c>
      <c r="F453" s="7" t="s">
        <v>55</v>
      </c>
      <c r="G453" s="8">
        <v>230.0</v>
      </c>
      <c r="H453" s="5" t="str">
        <f>IFERROR(VLOOKUP($D453,schools,6,FALSE),"")</f>
        <v>079</v>
      </c>
      <c r="I453" s="5" t="str">
        <f>IFERROR(VLOOKUP($D453,schools,7,FALSE),"")</f>
        <v>32</v>
      </c>
      <c r="J453" s="5" t="str">
        <f>IFERROR(VLOOKUP($D453,schools,8,FALSE),"")</f>
        <v>016</v>
      </c>
      <c r="K453" s="9">
        <f t="shared" si="1"/>
        <v>253230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 t="str">
        <f>IFERROR(VLOOKUP($D454,schools,3,FALSE),"")</f>
        <v/>
      </c>
      <c r="B454" s="5" t="str">
        <f>IFERROR(VLOOKUP($D454,schools,4,FALSE),"")</f>
        <v/>
      </c>
      <c r="C454" s="5" t="str">
        <f>IFERROR(VLOOKUP($D454,schools,5,FALSE),"")</f>
        <v/>
      </c>
      <c r="D454" s="6" t="s">
        <v>922</v>
      </c>
      <c r="E454" s="6" t="s">
        <v>923</v>
      </c>
      <c r="F454" s="7" t="s">
        <v>55</v>
      </c>
      <c r="G454" s="8">
        <v>371.0</v>
      </c>
      <c r="H454" s="5" t="str">
        <f>IFERROR(VLOOKUP($D454,schools,6,FALSE),"")</f>
        <v/>
      </c>
      <c r="I454" s="5" t="str">
        <f>IFERROR(VLOOKUP($D454,schools,7,FALSE),"")</f>
        <v/>
      </c>
      <c r="J454" s="5" t="str">
        <f>IFERROR(VLOOKUP($D454,schools,8,FALSE),"")</f>
        <v/>
      </c>
      <c r="K454" s="9">
        <f t="shared" si="1"/>
        <v>408471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 t="str">
        <f>IFERROR(VLOOKUP($D455,schools,3,FALSE),"")</f>
        <v>321000</v>
      </c>
      <c r="B455" s="5" t="str">
        <f>IFERROR(VLOOKUP($D455,schools,4,FALSE),"")</f>
        <v>New York City Geographic District #10</v>
      </c>
      <c r="C455" s="5" t="str">
        <f>IFERROR(VLOOKUP($D455,schools,5,FALSE),"")</f>
        <v>Bronx</v>
      </c>
      <c r="D455" s="6" t="s">
        <v>924</v>
      </c>
      <c r="E455" s="6" t="s">
        <v>925</v>
      </c>
      <c r="F455" s="7" t="s">
        <v>21</v>
      </c>
      <c r="G455" s="8">
        <v>305.0</v>
      </c>
      <c r="H455" s="5" t="str">
        <f>IFERROR(VLOOKUP($D455,schools,6,FALSE),"")</f>
        <v>086</v>
      </c>
      <c r="I455" s="5" t="str">
        <f>IFERROR(VLOOKUP($D455,schools,7,FALSE),"")</f>
        <v>33</v>
      </c>
      <c r="J455" s="5" t="str">
        <f>IFERROR(VLOOKUP($D455,schools,8,FALSE),"")</f>
        <v>015</v>
      </c>
      <c r="K455" s="9">
        <f t="shared" si="1"/>
        <v>335805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 t="str">
        <f>IFERROR(VLOOKUP($D456,schools,3,FALSE),"")</f>
        <v>321000</v>
      </c>
      <c r="B456" s="5" t="str">
        <f>IFERROR(VLOOKUP($D456,schools,4,FALSE),"")</f>
        <v>New York City Geographic District #10</v>
      </c>
      <c r="C456" s="5" t="str">
        <f>IFERROR(VLOOKUP($D456,schools,5,FALSE),"")</f>
        <v>Bronx</v>
      </c>
      <c r="D456" s="6" t="s">
        <v>926</v>
      </c>
      <c r="E456" s="6" t="s">
        <v>927</v>
      </c>
      <c r="F456" s="7" t="s">
        <v>14</v>
      </c>
      <c r="G456" s="8">
        <v>706.0</v>
      </c>
      <c r="H456" s="5" t="str">
        <f>IFERROR(VLOOKUP($D456,schools,6,FALSE),"")</f>
        <v>081</v>
      </c>
      <c r="I456" s="5" t="str">
        <f>IFERROR(VLOOKUP($D456,schools,7,FALSE),"")</f>
        <v>34</v>
      </c>
      <c r="J456" s="5" t="str">
        <f>IFERROR(VLOOKUP($D456,schools,8,FALSE),"")</f>
        <v>011</v>
      </c>
      <c r="K456" s="9">
        <f t="shared" si="1"/>
        <v>777306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 t="str">
        <f>IFERROR(VLOOKUP($D457,schools,3,FALSE),"")</f>
        <v>321000</v>
      </c>
      <c r="B457" s="5" t="str">
        <f>IFERROR(VLOOKUP($D457,schools,4,FALSE),"")</f>
        <v>New York City Geographic District #10</v>
      </c>
      <c r="C457" s="5" t="str">
        <f>IFERROR(VLOOKUP($D457,schools,5,FALSE),"")</f>
        <v>Bronx</v>
      </c>
      <c r="D457" s="6" t="s">
        <v>928</v>
      </c>
      <c r="E457" s="6" t="s">
        <v>929</v>
      </c>
      <c r="F457" s="7" t="s">
        <v>14</v>
      </c>
      <c r="G457" s="8">
        <v>958.0</v>
      </c>
      <c r="H457" s="5" t="str">
        <f>IFERROR(VLOOKUP($D457,schools,6,FALSE),"")</f>
        <v>078</v>
      </c>
      <c r="I457" s="5" t="str">
        <f>IFERROR(VLOOKUP($D457,schools,7,FALSE),"")</f>
        <v>36</v>
      </c>
      <c r="J457" s="5" t="str">
        <f>IFERROR(VLOOKUP($D457,schools,8,FALSE),"")</f>
        <v>011</v>
      </c>
      <c r="K457" s="9">
        <f t="shared" si="1"/>
        <v>1054758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 t="str">
        <f>IFERROR(VLOOKUP($D458,schools,3,FALSE),"")</f>
        <v>321000</v>
      </c>
      <c r="B458" s="5" t="str">
        <f>IFERROR(VLOOKUP($D458,schools,4,FALSE),"")</f>
        <v>New York City Geographic District #10</v>
      </c>
      <c r="C458" s="5" t="str">
        <f>IFERROR(VLOOKUP($D458,schools,5,FALSE),"")</f>
        <v>Bronx</v>
      </c>
      <c r="D458" s="6" t="s">
        <v>930</v>
      </c>
      <c r="E458" s="6" t="s">
        <v>931</v>
      </c>
      <c r="F458" s="7" t="s">
        <v>14</v>
      </c>
      <c r="G458" s="8">
        <v>755.0</v>
      </c>
      <c r="H458" s="5" t="str">
        <f>IFERROR(VLOOKUP($D458,schools,6,FALSE),"")</f>
        <v>086</v>
      </c>
      <c r="I458" s="5" t="str">
        <f>IFERROR(VLOOKUP($D458,schools,7,FALSE),"")</f>
        <v>33</v>
      </c>
      <c r="J458" s="5" t="str">
        <f>IFERROR(VLOOKUP($D458,schools,8,FALSE),"")</f>
        <v>015</v>
      </c>
      <c r="K458" s="9">
        <f t="shared" si="1"/>
        <v>831255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 t="str">
        <f>IFERROR(VLOOKUP($D459,schools,3,FALSE),"")</f>
        <v>321000</v>
      </c>
      <c r="B459" s="5" t="str">
        <f>IFERROR(VLOOKUP($D459,schools,4,FALSE),"")</f>
        <v>New York City Geographic District #10</v>
      </c>
      <c r="C459" s="5" t="str">
        <f>IFERROR(VLOOKUP($D459,schools,5,FALSE),"")</f>
        <v>Bronx</v>
      </c>
      <c r="D459" s="6" t="s">
        <v>932</v>
      </c>
      <c r="E459" s="6" t="s">
        <v>933</v>
      </c>
      <c r="F459" s="7" t="s">
        <v>21</v>
      </c>
      <c r="G459" s="8">
        <v>469.0</v>
      </c>
      <c r="H459" s="5" t="str">
        <f>IFERROR(VLOOKUP($D459,schools,6,FALSE),"")</f>
        <v>086</v>
      </c>
      <c r="I459" s="5" t="str">
        <f>IFERROR(VLOOKUP($D459,schools,7,FALSE),"")</f>
        <v>33</v>
      </c>
      <c r="J459" s="5" t="str">
        <f>IFERROR(VLOOKUP($D459,schools,8,FALSE),"")</f>
        <v>014</v>
      </c>
      <c r="K459" s="9">
        <f t="shared" si="1"/>
        <v>516369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 t="str">
        <f>IFERROR(VLOOKUP($D460,schools,3,FALSE),"")</f>
        <v>321000</v>
      </c>
      <c r="B460" s="5" t="str">
        <f>IFERROR(VLOOKUP($D460,schools,4,FALSE),"")</f>
        <v>New York City Geographic District #10</v>
      </c>
      <c r="C460" s="5" t="str">
        <f>IFERROR(VLOOKUP($D460,schools,5,FALSE),"")</f>
        <v>Bronx</v>
      </c>
      <c r="D460" s="6" t="s">
        <v>934</v>
      </c>
      <c r="E460" s="6" t="s">
        <v>935</v>
      </c>
      <c r="F460" s="7" t="s">
        <v>21</v>
      </c>
      <c r="G460" s="8">
        <v>1041.0</v>
      </c>
      <c r="H460" s="5" t="str">
        <f>IFERROR(VLOOKUP($D460,schools,6,FALSE),"")</f>
        <v>080</v>
      </c>
      <c r="I460" s="5" t="str">
        <f>IFERROR(VLOOKUP($D460,schools,7,FALSE),"")</f>
        <v>36</v>
      </c>
      <c r="J460" s="5" t="str">
        <f>IFERROR(VLOOKUP($D460,schools,8,FALSE),"")</f>
        <v>011</v>
      </c>
      <c r="K460" s="9">
        <f t="shared" si="1"/>
        <v>1146141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 t="str">
        <f>IFERROR(VLOOKUP($D461,schools,3,FALSE),"")</f>
        <v>321000</v>
      </c>
      <c r="B461" s="5" t="str">
        <f>IFERROR(VLOOKUP($D461,schools,4,FALSE),"")</f>
        <v>New York City Geographic District #10</v>
      </c>
      <c r="C461" s="5" t="str">
        <f>IFERROR(VLOOKUP($D461,schools,5,FALSE),"")</f>
        <v>Bronx</v>
      </c>
      <c r="D461" s="6" t="s">
        <v>936</v>
      </c>
      <c r="E461" s="6" t="s">
        <v>937</v>
      </c>
      <c r="F461" s="7" t="s">
        <v>14</v>
      </c>
      <c r="G461" s="8">
        <v>420.0</v>
      </c>
      <c r="H461" s="5" t="str">
        <f>IFERROR(VLOOKUP($D461,schools,6,FALSE),"")</f>
        <v>086</v>
      </c>
      <c r="I461" s="5" t="str">
        <f>IFERROR(VLOOKUP($D461,schools,7,FALSE),"")</f>
        <v>33</v>
      </c>
      <c r="J461" s="5" t="str">
        <f>IFERROR(VLOOKUP($D461,schools,8,FALSE),"")</f>
        <v>015</v>
      </c>
      <c r="K461" s="9">
        <f t="shared" si="1"/>
        <v>462420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 t="str">
        <f>IFERROR(VLOOKUP($D462,schools,3,FALSE),"")</f>
        <v>321000</v>
      </c>
      <c r="B462" s="5" t="str">
        <f>IFERROR(VLOOKUP($D462,schools,4,FALSE),"")</f>
        <v>New York City Geographic District #10</v>
      </c>
      <c r="C462" s="5" t="str">
        <f>IFERROR(VLOOKUP($D462,schools,5,FALSE),"")</f>
        <v>Bronx</v>
      </c>
      <c r="D462" s="6" t="s">
        <v>938</v>
      </c>
      <c r="E462" s="6" t="s">
        <v>939</v>
      </c>
      <c r="F462" s="7" t="s">
        <v>14</v>
      </c>
      <c r="G462" s="8">
        <v>935.0</v>
      </c>
      <c r="H462" s="5" t="str">
        <f>IFERROR(VLOOKUP($D462,schools,6,FALSE),"")</f>
        <v>081</v>
      </c>
      <c r="I462" s="5" t="str">
        <f>IFERROR(VLOOKUP($D462,schools,7,FALSE),"")</f>
        <v>34</v>
      </c>
      <c r="J462" s="5" t="str">
        <f>IFERROR(VLOOKUP($D462,schools,8,FALSE),"")</f>
        <v>011</v>
      </c>
      <c r="K462" s="9">
        <f t="shared" si="1"/>
        <v>1029435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 t="str">
        <f>IFERROR(VLOOKUP($D463,schools,3,FALSE),"")</f>
        <v>321000</v>
      </c>
      <c r="B463" s="5" t="str">
        <f>IFERROR(VLOOKUP($D463,schools,4,FALSE),"")</f>
        <v>New York City Geographic District #10</v>
      </c>
      <c r="C463" s="5" t="str">
        <f>IFERROR(VLOOKUP($D463,schools,5,FALSE),"")</f>
        <v>Bronx</v>
      </c>
      <c r="D463" s="6" t="s">
        <v>940</v>
      </c>
      <c r="E463" s="6" t="s">
        <v>941</v>
      </c>
      <c r="F463" s="7" t="s">
        <v>14</v>
      </c>
      <c r="G463" s="8">
        <v>763.0</v>
      </c>
      <c r="H463" s="5" t="str">
        <f>IFERROR(VLOOKUP($D463,schools,6,FALSE),"")</f>
        <v>078</v>
      </c>
      <c r="I463" s="5" t="str">
        <f>IFERROR(VLOOKUP($D463,schools,7,FALSE),"")</f>
        <v>33</v>
      </c>
      <c r="J463" s="5" t="str">
        <f>IFERROR(VLOOKUP($D463,schools,8,FALSE),"")</f>
        <v>015</v>
      </c>
      <c r="K463" s="9">
        <f t="shared" si="1"/>
        <v>840063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 t="str">
        <f>IFERROR(VLOOKUP($D464,schools,3,FALSE),"")</f>
        <v>321000</v>
      </c>
      <c r="B464" s="5" t="str">
        <f>IFERROR(VLOOKUP($D464,schools,4,FALSE),"")</f>
        <v>New York City Geographic District #10</v>
      </c>
      <c r="C464" s="5" t="str">
        <f>IFERROR(VLOOKUP($D464,schools,5,FALSE),"")</f>
        <v>Bronx</v>
      </c>
      <c r="D464" s="6" t="s">
        <v>942</v>
      </c>
      <c r="E464" s="6" t="s">
        <v>943</v>
      </c>
      <c r="F464" s="7" t="s">
        <v>14</v>
      </c>
      <c r="G464" s="8">
        <v>774.0</v>
      </c>
      <c r="H464" s="5" t="str">
        <f>IFERROR(VLOOKUP($D464,schools,6,FALSE),"")</f>
        <v>086</v>
      </c>
      <c r="I464" s="5" t="str">
        <f>IFERROR(VLOOKUP($D464,schools,7,FALSE),"")</f>
        <v>33</v>
      </c>
      <c r="J464" s="5" t="str">
        <f>IFERROR(VLOOKUP($D464,schools,8,FALSE),"")</f>
        <v>014</v>
      </c>
      <c r="K464" s="9">
        <f t="shared" si="1"/>
        <v>852174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 t="str">
        <f>IFERROR(VLOOKUP($D465,schools,3,FALSE),"")</f>
        <v>321000</v>
      </c>
      <c r="B465" s="5" t="str">
        <f>IFERROR(VLOOKUP($D465,schools,4,FALSE),"")</f>
        <v>New York City Geographic District #10</v>
      </c>
      <c r="C465" s="5" t="str">
        <f>IFERROR(VLOOKUP($D465,schools,5,FALSE),"")</f>
        <v>Bronx</v>
      </c>
      <c r="D465" s="6" t="s">
        <v>944</v>
      </c>
      <c r="E465" s="6" t="s">
        <v>945</v>
      </c>
      <c r="F465" s="7" t="s">
        <v>21</v>
      </c>
      <c r="G465" s="8">
        <v>612.0</v>
      </c>
      <c r="H465" s="5" t="str">
        <f>IFERROR(VLOOKUP($D465,schools,6,FALSE),"")</f>
        <v>081</v>
      </c>
      <c r="I465" s="5" t="str">
        <f>IFERROR(VLOOKUP($D465,schools,7,FALSE),"")</f>
        <v>34</v>
      </c>
      <c r="J465" s="5" t="str">
        <f>IFERROR(VLOOKUP($D465,schools,8,FALSE),"")</f>
        <v>011</v>
      </c>
      <c r="K465" s="9">
        <f t="shared" si="1"/>
        <v>673812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 t="str">
        <f>IFERROR(VLOOKUP($D466,schools,3,FALSE),"")</f>
        <v>321000</v>
      </c>
      <c r="B466" s="5" t="str">
        <f>IFERROR(VLOOKUP($D466,schools,4,FALSE),"")</f>
        <v>New York City Geographic District #10</v>
      </c>
      <c r="C466" s="5" t="str">
        <f>IFERROR(VLOOKUP($D466,schools,5,FALSE),"")</f>
        <v>Bronx</v>
      </c>
      <c r="D466" s="6" t="s">
        <v>946</v>
      </c>
      <c r="E466" s="6" t="s">
        <v>947</v>
      </c>
      <c r="F466" s="7" t="s">
        <v>42</v>
      </c>
      <c r="G466" s="8">
        <v>669.0</v>
      </c>
      <c r="H466" s="5" t="str">
        <f>IFERROR(VLOOKUP($D466,schools,6,FALSE),"")</f>
        <v>078</v>
      </c>
      <c r="I466" s="5" t="str">
        <f>IFERROR(VLOOKUP($D466,schools,7,FALSE),"")</f>
        <v>34</v>
      </c>
      <c r="J466" s="5" t="str">
        <f>IFERROR(VLOOKUP($D466,schools,8,FALSE),"")</f>
        <v>015</v>
      </c>
      <c r="K466" s="9">
        <f t="shared" si="1"/>
        <v>736569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 t="str">
        <f>IFERROR(VLOOKUP($D467,schools,3,FALSE),"")</f>
        <v>321000</v>
      </c>
      <c r="B467" s="5" t="str">
        <f>IFERROR(VLOOKUP($D467,schools,4,FALSE),"")</f>
        <v>New York City Geographic District #10</v>
      </c>
      <c r="C467" s="5" t="str">
        <f>IFERROR(VLOOKUP($D467,schools,5,FALSE),"")</f>
        <v>Bronx</v>
      </c>
      <c r="D467" s="6" t="s">
        <v>948</v>
      </c>
      <c r="E467" s="6" t="s">
        <v>949</v>
      </c>
      <c r="F467" s="7" t="s">
        <v>14</v>
      </c>
      <c r="G467" s="8">
        <v>840.0</v>
      </c>
      <c r="H467" s="5" t="str">
        <f>IFERROR(VLOOKUP($D467,schools,6,FALSE),"")</f>
        <v>078</v>
      </c>
      <c r="I467" s="5" t="str">
        <f>IFERROR(VLOOKUP($D467,schools,7,FALSE),"")</f>
        <v>33</v>
      </c>
      <c r="J467" s="5" t="str">
        <f>IFERROR(VLOOKUP($D467,schools,8,FALSE),"")</f>
        <v>015</v>
      </c>
      <c r="K467" s="9">
        <f t="shared" si="1"/>
        <v>924840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 t="str">
        <f>IFERROR(VLOOKUP($D468,schools,3,FALSE),"")</f>
        <v>321000</v>
      </c>
      <c r="B468" s="5" t="str">
        <f>IFERROR(VLOOKUP($D468,schools,4,FALSE),"")</f>
        <v>New York City Geographic District #10</v>
      </c>
      <c r="C468" s="5" t="str">
        <f>IFERROR(VLOOKUP($D468,schools,5,FALSE),"")</f>
        <v>Bronx</v>
      </c>
      <c r="D468" s="6" t="s">
        <v>950</v>
      </c>
      <c r="E468" s="6" t="s">
        <v>951</v>
      </c>
      <c r="F468" s="7" t="s">
        <v>14</v>
      </c>
      <c r="G468" s="8">
        <v>188.0</v>
      </c>
      <c r="H468" s="5" t="str">
        <f>IFERROR(VLOOKUP($D468,schools,6,FALSE),"")</f>
        <v>078</v>
      </c>
      <c r="I468" s="5" t="str">
        <f>IFERROR(VLOOKUP($D468,schools,7,FALSE),"")</f>
        <v>33</v>
      </c>
      <c r="J468" s="5" t="str">
        <f>IFERROR(VLOOKUP($D468,schools,8,FALSE),"")</f>
        <v>015</v>
      </c>
      <c r="K468" s="9">
        <f t="shared" si="1"/>
        <v>206988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 t="str">
        <f>IFERROR(VLOOKUP($D469,schools,3,FALSE),"")</f>
        <v>321000</v>
      </c>
      <c r="B469" s="5" t="str">
        <f>IFERROR(VLOOKUP($D469,schools,4,FALSE),"")</f>
        <v>New York City Geographic District #10</v>
      </c>
      <c r="C469" s="5" t="str">
        <f>IFERROR(VLOOKUP($D469,schools,5,FALSE),"")</f>
        <v>Bronx</v>
      </c>
      <c r="D469" s="6" t="s">
        <v>952</v>
      </c>
      <c r="E469" s="6" t="s">
        <v>953</v>
      </c>
      <c r="F469" s="7" t="s">
        <v>14</v>
      </c>
      <c r="G469" s="8">
        <v>419.0</v>
      </c>
      <c r="H469" s="5" t="str">
        <f>IFERROR(VLOOKUP($D469,schools,6,FALSE),"")</f>
        <v>078</v>
      </c>
      <c r="I469" s="5" t="str">
        <f>IFERROR(VLOOKUP($D469,schools,7,FALSE),"")</f>
        <v>33</v>
      </c>
      <c r="J469" s="5" t="str">
        <f>IFERROR(VLOOKUP($D469,schools,8,FALSE),"")</f>
        <v>015</v>
      </c>
      <c r="K469" s="9">
        <f t="shared" si="1"/>
        <v>461319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 t="str">
        <f>IFERROR(VLOOKUP($D470,schools,3,FALSE),"")</f>
        <v>321000</v>
      </c>
      <c r="B470" s="5" t="str">
        <f>IFERROR(VLOOKUP($D470,schools,4,FALSE),"")</f>
        <v>New York City Geographic District #10</v>
      </c>
      <c r="C470" s="5" t="str">
        <f>IFERROR(VLOOKUP($D470,schools,5,FALSE),"")</f>
        <v>Bronx</v>
      </c>
      <c r="D470" s="6" t="s">
        <v>954</v>
      </c>
      <c r="E470" s="6" t="s">
        <v>955</v>
      </c>
      <c r="F470" s="7" t="s">
        <v>14</v>
      </c>
      <c r="G470" s="8">
        <v>711.0</v>
      </c>
      <c r="H470" s="5" t="str">
        <f>IFERROR(VLOOKUP($D470,schools,6,FALSE),"")</f>
        <v>080</v>
      </c>
      <c r="I470" s="5" t="str">
        <f>IFERROR(VLOOKUP($D470,schools,7,FALSE),"")</f>
        <v>36</v>
      </c>
      <c r="J470" s="5" t="str">
        <f>IFERROR(VLOOKUP($D470,schools,8,FALSE),"")</f>
        <v>011</v>
      </c>
      <c r="K470" s="9">
        <f t="shared" si="1"/>
        <v>782811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 t="str">
        <f>IFERROR(VLOOKUP($D471,schools,3,FALSE),"")</f>
        <v>321000</v>
      </c>
      <c r="B471" s="5" t="str">
        <f>IFERROR(VLOOKUP($D471,schools,4,FALSE),"")</f>
        <v>New York City Geographic District #10</v>
      </c>
      <c r="C471" s="5" t="str">
        <f>IFERROR(VLOOKUP($D471,schools,5,FALSE),"")</f>
        <v>Bronx</v>
      </c>
      <c r="D471" s="6" t="s">
        <v>956</v>
      </c>
      <c r="E471" s="6" t="s">
        <v>957</v>
      </c>
      <c r="F471" s="7" t="s">
        <v>14</v>
      </c>
      <c r="G471" s="8">
        <v>466.0</v>
      </c>
      <c r="H471" s="5" t="str">
        <f>IFERROR(VLOOKUP($D471,schools,6,FALSE),"")</f>
        <v>086</v>
      </c>
      <c r="I471" s="5" t="str">
        <f>IFERROR(VLOOKUP($D471,schools,7,FALSE),"")</f>
        <v>33</v>
      </c>
      <c r="J471" s="5" t="str">
        <f>IFERROR(VLOOKUP($D471,schools,8,FALSE),"")</f>
        <v>015</v>
      </c>
      <c r="K471" s="9">
        <f t="shared" si="1"/>
        <v>513066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 t="str">
        <f>IFERROR(VLOOKUP($D472,schools,3,FALSE),"")</f>
        <v/>
      </c>
      <c r="B472" s="5" t="str">
        <f>IFERROR(VLOOKUP($D472,schools,4,FALSE),"")</f>
        <v/>
      </c>
      <c r="C472" s="5" t="str">
        <f>IFERROR(VLOOKUP($D472,schools,5,FALSE),"")</f>
        <v/>
      </c>
      <c r="D472" s="6" t="s">
        <v>958</v>
      </c>
      <c r="E472" s="6" t="s">
        <v>959</v>
      </c>
      <c r="F472" s="7" t="s">
        <v>14</v>
      </c>
      <c r="G472" s="8">
        <v>390.0</v>
      </c>
      <c r="H472" s="5" t="str">
        <f>IFERROR(VLOOKUP($D472,schools,6,FALSE),"")</f>
        <v/>
      </c>
      <c r="I472" s="5" t="str">
        <f>IFERROR(VLOOKUP($D472,schools,7,FALSE),"")</f>
        <v/>
      </c>
      <c r="J472" s="5" t="str">
        <f>IFERROR(VLOOKUP($D472,schools,8,FALSE),"")</f>
        <v/>
      </c>
      <c r="K472" s="9">
        <f t="shared" si="1"/>
        <v>429390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 t="str">
        <f>IFERROR(VLOOKUP($D473,schools,3,FALSE),"")</f>
        <v>321000</v>
      </c>
      <c r="B473" s="5" t="str">
        <f>IFERROR(VLOOKUP($D473,schools,4,FALSE),"")</f>
        <v>New York City Geographic District #10</v>
      </c>
      <c r="C473" s="5" t="str">
        <f>IFERROR(VLOOKUP($D473,schools,5,FALSE),"")</f>
        <v>Bronx</v>
      </c>
      <c r="D473" s="6" t="s">
        <v>960</v>
      </c>
      <c r="E473" s="6" t="s">
        <v>961</v>
      </c>
      <c r="F473" s="7" t="s">
        <v>42</v>
      </c>
      <c r="G473" s="8">
        <v>727.0</v>
      </c>
      <c r="H473" s="5" t="str">
        <f>IFERROR(VLOOKUP($D473,schools,6,FALSE),"")</f>
        <v>080</v>
      </c>
      <c r="I473" s="5" t="str">
        <f>IFERROR(VLOOKUP($D473,schools,7,FALSE),"")</f>
        <v>36</v>
      </c>
      <c r="J473" s="5" t="str">
        <f>IFERROR(VLOOKUP($D473,schools,8,FALSE),"")</f>
        <v>011</v>
      </c>
      <c r="K473" s="9">
        <f t="shared" si="1"/>
        <v>800427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 t="str">
        <f>IFERROR(VLOOKUP($D474,schools,3,FALSE),"")</f>
        <v/>
      </c>
      <c r="B474" s="5" t="str">
        <f>IFERROR(VLOOKUP($D474,schools,4,FALSE),"")</f>
        <v/>
      </c>
      <c r="C474" s="5" t="str">
        <f>IFERROR(VLOOKUP($D474,schools,5,FALSE),"")</f>
        <v/>
      </c>
      <c r="D474" s="6" t="s">
        <v>962</v>
      </c>
      <c r="E474" s="6" t="s">
        <v>963</v>
      </c>
      <c r="F474" s="7" t="s">
        <v>14</v>
      </c>
      <c r="G474" s="8">
        <v>727.0</v>
      </c>
      <c r="H474" s="5" t="str">
        <f>IFERROR(VLOOKUP($D474,schools,6,FALSE),"")</f>
        <v/>
      </c>
      <c r="I474" s="5" t="str">
        <f>IFERROR(VLOOKUP($D474,schools,7,FALSE),"")</f>
        <v/>
      </c>
      <c r="J474" s="5" t="str">
        <f>IFERROR(VLOOKUP($D474,schools,8,FALSE),"")</f>
        <v/>
      </c>
      <c r="K474" s="9">
        <f t="shared" si="1"/>
        <v>800427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 t="str">
        <f>IFERROR(VLOOKUP($D475,schools,3,FALSE),"")</f>
        <v>321000</v>
      </c>
      <c r="B475" s="5" t="str">
        <f>IFERROR(VLOOKUP($D475,schools,4,FALSE),"")</f>
        <v>New York City Geographic District #10</v>
      </c>
      <c r="C475" s="5" t="str">
        <f>IFERROR(VLOOKUP($D475,schools,5,FALSE),"")</f>
        <v>Bronx</v>
      </c>
      <c r="D475" s="6" t="s">
        <v>964</v>
      </c>
      <c r="E475" s="6" t="s">
        <v>965</v>
      </c>
      <c r="F475" s="7" t="s">
        <v>14</v>
      </c>
      <c r="G475" s="8">
        <v>841.0</v>
      </c>
      <c r="H475" s="5" t="str">
        <f>IFERROR(VLOOKUP($D475,schools,6,FALSE),"")</f>
        <v>086</v>
      </c>
      <c r="I475" s="5" t="str">
        <f>IFERROR(VLOOKUP($D475,schools,7,FALSE),"")</f>
        <v>33</v>
      </c>
      <c r="J475" s="5" t="str">
        <f>IFERROR(VLOOKUP($D475,schools,8,FALSE),"")</f>
        <v>015</v>
      </c>
      <c r="K475" s="9">
        <f t="shared" si="1"/>
        <v>925941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 t="str">
        <f>IFERROR(VLOOKUP($D476,schools,3,FALSE),"")</f>
        <v>321000</v>
      </c>
      <c r="B476" s="5" t="str">
        <f>IFERROR(VLOOKUP($D476,schools,4,FALSE),"")</f>
        <v>New York City Geographic District #10</v>
      </c>
      <c r="C476" s="5" t="str">
        <f>IFERROR(VLOOKUP($D476,schools,5,FALSE),"")</f>
        <v>Bronx</v>
      </c>
      <c r="D476" s="6" t="s">
        <v>966</v>
      </c>
      <c r="E476" s="6" t="s">
        <v>967</v>
      </c>
      <c r="F476" s="7" t="s">
        <v>14</v>
      </c>
      <c r="G476" s="8">
        <v>1619.0</v>
      </c>
      <c r="H476" s="5" t="str">
        <f>IFERROR(VLOOKUP($D476,schools,6,FALSE),"")</f>
        <v>081</v>
      </c>
      <c r="I476" s="5" t="str">
        <f>IFERROR(VLOOKUP($D476,schools,7,FALSE),"")</f>
        <v>33</v>
      </c>
      <c r="J476" s="5" t="str">
        <f>IFERROR(VLOOKUP($D476,schools,8,FALSE),"")</f>
        <v>011</v>
      </c>
      <c r="K476" s="9">
        <f t="shared" si="1"/>
        <v>1782519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 t="str">
        <f>IFERROR(VLOOKUP($D477,schools,3,FALSE),"")</f>
        <v>321000</v>
      </c>
      <c r="B477" s="5" t="str">
        <f>IFERROR(VLOOKUP($D477,schools,4,FALSE),"")</f>
        <v>New York City Geographic District #10</v>
      </c>
      <c r="C477" s="5" t="str">
        <f>IFERROR(VLOOKUP($D477,schools,5,FALSE),"")</f>
        <v>Bronx</v>
      </c>
      <c r="D477" s="6" t="s">
        <v>968</v>
      </c>
      <c r="E477" s="6" t="s">
        <v>969</v>
      </c>
      <c r="F477" s="7" t="s">
        <v>14</v>
      </c>
      <c r="G477" s="8">
        <v>717.0</v>
      </c>
      <c r="H477" s="5" t="str">
        <f>IFERROR(VLOOKUP($D477,schools,6,FALSE),"")</f>
        <v>086</v>
      </c>
      <c r="I477" s="5" t="str">
        <f>IFERROR(VLOOKUP($D477,schools,7,FALSE),"")</f>
        <v>33</v>
      </c>
      <c r="J477" s="5" t="str">
        <f>IFERROR(VLOOKUP($D477,schools,8,FALSE),"")</f>
        <v>014</v>
      </c>
      <c r="K477" s="9">
        <f t="shared" si="1"/>
        <v>789417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 t="str">
        <f>IFERROR(VLOOKUP($D478,schools,3,FALSE),"")</f>
        <v>321000</v>
      </c>
      <c r="B478" s="5" t="str">
        <f>IFERROR(VLOOKUP($D478,schools,4,FALSE),"")</f>
        <v>New York City Geographic District #10</v>
      </c>
      <c r="C478" s="5" t="str">
        <f>IFERROR(VLOOKUP($D478,schools,5,FALSE),"")</f>
        <v>Bronx</v>
      </c>
      <c r="D478" s="6" t="s">
        <v>970</v>
      </c>
      <c r="E478" s="6" t="s">
        <v>971</v>
      </c>
      <c r="F478" s="7" t="s">
        <v>14</v>
      </c>
      <c r="G478" s="8">
        <v>1252.0</v>
      </c>
      <c r="H478" s="5" t="str">
        <f>IFERROR(VLOOKUP($D478,schools,6,FALSE),"")</f>
        <v>081</v>
      </c>
      <c r="I478" s="5" t="str">
        <f>IFERROR(VLOOKUP($D478,schools,7,FALSE),"")</f>
        <v>36</v>
      </c>
      <c r="J478" s="5" t="str">
        <f>IFERROR(VLOOKUP($D478,schools,8,FALSE),"")</f>
        <v>011</v>
      </c>
      <c r="K478" s="9">
        <f t="shared" si="1"/>
        <v>1378452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 t="str">
        <f>IFERROR(VLOOKUP($D479,schools,3,FALSE),"")</f>
        <v>321000</v>
      </c>
      <c r="B479" s="5" t="str">
        <f>IFERROR(VLOOKUP($D479,schools,4,FALSE),"")</f>
        <v>New York City Geographic District #10</v>
      </c>
      <c r="C479" s="5" t="str">
        <f>IFERROR(VLOOKUP($D479,schools,5,FALSE),"")</f>
        <v>Bronx</v>
      </c>
      <c r="D479" s="6" t="s">
        <v>972</v>
      </c>
      <c r="E479" s="6" t="s">
        <v>973</v>
      </c>
      <c r="F479" s="7" t="s">
        <v>21</v>
      </c>
      <c r="G479" s="8">
        <v>1238.0</v>
      </c>
      <c r="H479" s="5" t="str">
        <f>IFERROR(VLOOKUP($D479,schools,6,FALSE),"")</f>
        <v>081</v>
      </c>
      <c r="I479" s="5" t="str">
        <f>IFERROR(VLOOKUP($D479,schools,7,FALSE),"")</f>
        <v>34</v>
      </c>
      <c r="J479" s="5" t="str">
        <f>IFERROR(VLOOKUP($D479,schools,8,FALSE),"")</f>
        <v>011</v>
      </c>
      <c r="K479" s="9">
        <f t="shared" si="1"/>
        <v>1363038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 t="str">
        <f>IFERROR(VLOOKUP($D480,schools,3,FALSE),"")</f>
        <v>321000</v>
      </c>
      <c r="B480" s="5" t="str">
        <f>IFERROR(VLOOKUP($D480,schools,4,FALSE),"")</f>
        <v>New York City Geographic District #10</v>
      </c>
      <c r="C480" s="5" t="str">
        <f>IFERROR(VLOOKUP($D480,schools,5,FALSE),"")</f>
        <v>Bronx</v>
      </c>
      <c r="D480" s="6" t="s">
        <v>974</v>
      </c>
      <c r="E480" s="6" t="s">
        <v>975</v>
      </c>
      <c r="F480" s="7" t="s">
        <v>42</v>
      </c>
      <c r="G480" s="8">
        <v>1130.0</v>
      </c>
      <c r="H480" s="5" t="str">
        <f>IFERROR(VLOOKUP($D480,schools,6,FALSE),"")</f>
        <v>086</v>
      </c>
      <c r="I480" s="5" t="str">
        <f>IFERROR(VLOOKUP($D480,schools,7,FALSE),"")</f>
        <v>33</v>
      </c>
      <c r="J480" s="5" t="str">
        <f>IFERROR(VLOOKUP($D480,schools,8,FALSE),"")</f>
        <v>015</v>
      </c>
      <c r="K480" s="9">
        <f t="shared" si="1"/>
        <v>1244130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 t="str">
        <f>IFERROR(VLOOKUP($D481,schools,3,FALSE),"")</f>
        <v>321000</v>
      </c>
      <c r="B481" s="5" t="str">
        <f>IFERROR(VLOOKUP($D481,schools,4,FALSE),"")</f>
        <v>New York City Geographic District #10</v>
      </c>
      <c r="C481" s="5" t="str">
        <f>IFERROR(VLOOKUP($D481,schools,5,FALSE),"")</f>
        <v>Bronx</v>
      </c>
      <c r="D481" s="6" t="s">
        <v>976</v>
      </c>
      <c r="E481" s="6" t="s">
        <v>977</v>
      </c>
      <c r="F481" s="7" t="s">
        <v>14</v>
      </c>
      <c r="G481" s="8">
        <v>199.0</v>
      </c>
      <c r="H481" s="5" t="str">
        <f>IFERROR(VLOOKUP($D481,schools,6,FALSE),"")</f>
        <v>078</v>
      </c>
      <c r="I481" s="5" t="str">
        <f>IFERROR(VLOOKUP($D481,schools,7,FALSE),"")</f>
        <v>33</v>
      </c>
      <c r="J481" s="5" t="str">
        <f>IFERROR(VLOOKUP($D481,schools,8,FALSE),"")</f>
        <v>015</v>
      </c>
      <c r="K481" s="9">
        <f t="shared" si="1"/>
        <v>219099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 t="str">
        <f>IFERROR(VLOOKUP($D482,schools,3,FALSE),"")</f>
        <v>321000</v>
      </c>
      <c r="B482" s="5" t="str">
        <f>IFERROR(VLOOKUP($D482,schools,4,FALSE),"")</f>
        <v>New York City Geographic District #10</v>
      </c>
      <c r="C482" s="5" t="str">
        <f>IFERROR(VLOOKUP($D482,schools,5,FALSE),"")</f>
        <v>Bronx</v>
      </c>
      <c r="D482" s="6" t="s">
        <v>978</v>
      </c>
      <c r="E482" s="6" t="s">
        <v>979</v>
      </c>
      <c r="F482" s="7" t="s">
        <v>14</v>
      </c>
      <c r="G482" s="8">
        <v>1004.0</v>
      </c>
      <c r="H482" s="5" t="str">
        <f>IFERROR(VLOOKUP($D482,schools,6,FALSE),"")</f>
        <v>078</v>
      </c>
      <c r="I482" s="5" t="str">
        <f>IFERROR(VLOOKUP($D482,schools,7,FALSE),"")</f>
        <v>33</v>
      </c>
      <c r="J482" s="5" t="str">
        <f>IFERROR(VLOOKUP($D482,schools,8,FALSE),"")</f>
        <v>015</v>
      </c>
      <c r="K482" s="9">
        <f t="shared" si="1"/>
        <v>1105404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 t="str">
        <f>IFERROR(VLOOKUP($D483,schools,3,FALSE),"")</f>
        <v>321000</v>
      </c>
      <c r="B483" s="5" t="str">
        <f>IFERROR(VLOOKUP($D483,schools,4,FALSE),"")</f>
        <v>New York City Geographic District #10</v>
      </c>
      <c r="C483" s="5" t="str">
        <f>IFERROR(VLOOKUP($D483,schools,5,FALSE),"")</f>
        <v>Bronx</v>
      </c>
      <c r="D483" s="6" t="s">
        <v>980</v>
      </c>
      <c r="E483" s="6" t="s">
        <v>981</v>
      </c>
      <c r="F483" s="7" t="s">
        <v>42</v>
      </c>
      <c r="G483" s="8">
        <v>232.0</v>
      </c>
      <c r="H483" s="5" t="str">
        <f>IFERROR(VLOOKUP($D483,schools,6,FALSE),"")</f>
        <v>086</v>
      </c>
      <c r="I483" s="5" t="str">
        <f>IFERROR(VLOOKUP($D483,schools,7,FALSE),"")</f>
        <v>33</v>
      </c>
      <c r="J483" s="5" t="str">
        <f>IFERROR(VLOOKUP($D483,schools,8,FALSE),"")</f>
        <v>014</v>
      </c>
      <c r="K483" s="9">
        <f t="shared" si="1"/>
        <v>255432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 t="str">
        <f>IFERROR(VLOOKUP($D484,schools,3,FALSE),"")</f>
        <v>321000</v>
      </c>
      <c r="B484" s="5" t="str">
        <f>IFERROR(VLOOKUP($D484,schools,4,FALSE),"")</f>
        <v>New York City Geographic District #10</v>
      </c>
      <c r="C484" s="5" t="str">
        <f>IFERROR(VLOOKUP($D484,schools,5,FALSE),"")</f>
        <v>Bronx</v>
      </c>
      <c r="D484" s="6" t="s">
        <v>982</v>
      </c>
      <c r="E484" s="6" t="s">
        <v>983</v>
      </c>
      <c r="F484" s="7" t="s">
        <v>14</v>
      </c>
      <c r="G484" s="8">
        <v>287.0</v>
      </c>
      <c r="H484" s="5" t="str">
        <f>IFERROR(VLOOKUP($D484,schools,6,FALSE),"")</f>
        <v>081</v>
      </c>
      <c r="I484" s="5" t="str">
        <f>IFERROR(VLOOKUP($D484,schools,7,FALSE),"")</f>
        <v>33</v>
      </c>
      <c r="J484" s="5" t="str">
        <f>IFERROR(VLOOKUP($D484,schools,8,FALSE),"")</f>
        <v>011</v>
      </c>
      <c r="K484" s="9">
        <f t="shared" si="1"/>
        <v>315987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 t="str">
        <f>IFERROR(VLOOKUP($D485,schools,3,FALSE),"")</f>
        <v/>
      </c>
      <c r="B485" s="5" t="str">
        <f>IFERROR(VLOOKUP($D485,schools,4,FALSE),"")</f>
        <v/>
      </c>
      <c r="C485" s="5" t="str">
        <f>IFERROR(VLOOKUP($D485,schools,5,FALSE),"")</f>
        <v/>
      </c>
      <c r="D485" s="6" t="s">
        <v>984</v>
      </c>
      <c r="E485" s="6" t="s">
        <v>985</v>
      </c>
      <c r="F485" s="7" t="s">
        <v>14</v>
      </c>
      <c r="G485" s="8">
        <v>206.0</v>
      </c>
      <c r="H485" s="5" t="str">
        <f>IFERROR(VLOOKUP($D485,schools,6,FALSE),"")</f>
        <v/>
      </c>
      <c r="I485" s="5" t="str">
        <f>IFERROR(VLOOKUP($D485,schools,7,FALSE),"")</f>
        <v/>
      </c>
      <c r="J485" s="5" t="str">
        <f>IFERROR(VLOOKUP($D485,schools,8,FALSE),"")</f>
        <v/>
      </c>
      <c r="K485" s="9">
        <f t="shared" si="1"/>
        <v>226806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 t="str">
        <f>IFERROR(VLOOKUP($D486,schools,3,FALSE),"")</f>
        <v>321000</v>
      </c>
      <c r="B486" s="5" t="str">
        <f>IFERROR(VLOOKUP($D486,schools,4,FALSE),"")</f>
        <v>New York City Geographic District #10</v>
      </c>
      <c r="C486" s="5" t="str">
        <f>IFERROR(VLOOKUP($D486,schools,5,FALSE),"")</f>
        <v>Bronx</v>
      </c>
      <c r="D486" s="6" t="s">
        <v>986</v>
      </c>
      <c r="E486" s="6" t="s">
        <v>987</v>
      </c>
      <c r="F486" s="7" t="s">
        <v>60</v>
      </c>
      <c r="G486" s="8">
        <v>607.0</v>
      </c>
      <c r="H486" s="5" t="str">
        <f>IFERROR(VLOOKUP($D486,schools,6,FALSE),"")</f>
        <v>086</v>
      </c>
      <c r="I486" s="5" t="str">
        <f>IFERROR(VLOOKUP($D486,schools,7,FALSE),"")</f>
        <v>33</v>
      </c>
      <c r="J486" s="5" t="str">
        <f>IFERROR(VLOOKUP($D486,schools,8,FALSE),"")</f>
        <v>015</v>
      </c>
      <c r="K486" s="9">
        <f t="shared" si="1"/>
        <v>668307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 t="str">
        <f>IFERROR(VLOOKUP($D487,schools,3,FALSE),"")</f>
        <v>321000</v>
      </c>
      <c r="B487" s="5" t="str">
        <f>IFERROR(VLOOKUP($D487,schools,4,FALSE),"")</f>
        <v>New York City Geographic District #10</v>
      </c>
      <c r="C487" s="5" t="str">
        <f>IFERROR(VLOOKUP($D487,schools,5,FALSE),"")</f>
        <v>Bronx</v>
      </c>
      <c r="D487" s="6" t="s">
        <v>988</v>
      </c>
      <c r="E487" s="6" t="s">
        <v>989</v>
      </c>
      <c r="F487" s="7" t="s">
        <v>14</v>
      </c>
      <c r="G487" s="8">
        <v>444.0</v>
      </c>
      <c r="H487" s="5" t="str">
        <f>IFERROR(VLOOKUP($D487,schools,6,FALSE),"")</f>
        <v>077</v>
      </c>
      <c r="I487" s="5" t="str">
        <f>IFERROR(VLOOKUP($D487,schools,7,FALSE),"")</f>
        <v>33</v>
      </c>
      <c r="J487" s="5" t="str">
        <f>IFERROR(VLOOKUP($D487,schools,8,FALSE),"")</f>
        <v>014</v>
      </c>
      <c r="K487" s="9">
        <f t="shared" si="1"/>
        <v>488844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 t="str">
        <f>IFERROR(VLOOKUP($D488,schools,3,FALSE),"")</f>
        <v>321000</v>
      </c>
      <c r="B488" s="5" t="str">
        <f>IFERROR(VLOOKUP($D488,schools,4,FALSE),"")</f>
        <v>New York City Geographic District #10</v>
      </c>
      <c r="C488" s="5" t="str">
        <f>IFERROR(VLOOKUP($D488,schools,5,FALSE),"")</f>
        <v>Bronx</v>
      </c>
      <c r="D488" s="6" t="s">
        <v>990</v>
      </c>
      <c r="E488" s="6" t="s">
        <v>991</v>
      </c>
      <c r="F488" s="7" t="s">
        <v>42</v>
      </c>
      <c r="G488" s="8">
        <v>267.0</v>
      </c>
      <c r="H488" s="5" t="str">
        <f>IFERROR(VLOOKUP($D488,schools,6,FALSE),"")</f>
        <v>078</v>
      </c>
      <c r="I488" s="5" t="str">
        <f>IFERROR(VLOOKUP($D488,schools,7,FALSE),"")</f>
        <v>33</v>
      </c>
      <c r="J488" s="5" t="str">
        <f>IFERROR(VLOOKUP($D488,schools,8,FALSE),"")</f>
        <v>015</v>
      </c>
      <c r="K488" s="9">
        <f t="shared" si="1"/>
        <v>293967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 t="str">
        <f>IFERROR(VLOOKUP($D489,schools,3,FALSE),"")</f>
        <v>321000</v>
      </c>
      <c r="B489" s="5" t="str">
        <f>IFERROR(VLOOKUP($D489,schools,4,FALSE),"")</f>
        <v>New York City Geographic District #10</v>
      </c>
      <c r="C489" s="5" t="str">
        <f>IFERROR(VLOOKUP($D489,schools,5,FALSE),"")</f>
        <v>Bronx</v>
      </c>
      <c r="D489" s="6" t="s">
        <v>992</v>
      </c>
      <c r="E489" s="6" t="s">
        <v>993</v>
      </c>
      <c r="F489" s="7" t="s">
        <v>42</v>
      </c>
      <c r="G489" s="8">
        <v>773.0</v>
      </c>
      <c r="H489" s="5" t="str">
        <f>IFERROR(VLOOKUP($D489,schools,6,FALSE),"")</f>
        <v>081</v>
      </c>
      <c r="I489" s="5" t="str">
        <f>IFERROR(VLOOKUP($D489,schools,7,FALSE),"")</f>
        <v>33</v>
      </c>
      <c r="J489" s="5" t="str">
        <f>IFERROR(VLOOKUP($D489,schools,8,FALSE),"")</f>
        <v>011</v>
      </c>
      <c r="K489" s="9">
        <f t="shared" si="1"/>
        <v>851073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 t="str">
        <f>IFERROR(VLOOKUP($D490,schools,3,FALSE),"")</f>
        <v>321000</v>
      </c>
      <c r="B490" s="5" t="str">
        <f>IFERROR(VLOOKUP($D490,schools,4,FALSE),"")</f>
        <v>New York City Geographic District #10</v>
      </c>
      <c r="C490" s="5" t="str">
        <f>IFERROR(VLOOKUP($D490,schools,5,FALSE),"")</f>
        <v>Bronx</v>
      </c>
      <c r="D490" s="6" t="s">
        <v>994</v>
      </c>
      <c r="E490" s="6" t="s">
        <v>995</v>
      </c>
      <c r="F490" s="7" t="s">
        <v>14</v>
      </c>
      <c r="G490" s="8">
        <v>701.0</v>
      </c>
      <c r="H490" s="5" t="str">
        <f>IFERROR(VLOOKUP($D490,schools,6,FALSE),"")</f>
        <v>078</v>
      </c>
      <c r="I490" s="5" t="str">
        <f>IFERROR(VLOOKUP($D490,schools,7,FALSE),"")</f>
        <v>33</v>
      </c>
      <c r="J490" s="5" t="str">
        <f>IFERROR(VLOOKUP($D490,schools,8,FALSE),"")</f>
        <v>015</v>
      </c>
      <c r="K490" s="9">
        <f t="shared" si="1"/>
        <v>771801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 t="str">
        <f>IFERROR(VLOOKUP($D491,schools,3,FALSE),"")</f>
        <v/>
      </c>
      <c r="B491" s="5" t="str">
        <f>IFERROR(VLOOKUP($D491,schools,4,FALSE),"")</f>
        <v/>
      </c>
      <c r="C491" s="5" t="str">
        <f>IFERROR(VLOOKUP($D491,schools,5,FALSE),"")</f>
        <v/>
      </c>
      <c r="D491" s="6" t="s">
        <v>996</v>
      </c>
      <c r="E491" s="6" t="s">
        <v>997</v>
      </c>
      <c r="F491" s="7" t="s">
        <v>42</v>
      </c>
      <c r="G491" s="8">
        <v>501.0</v>
      </c>
      <c r="H491" s="5" t="str">
        <f>IFERROR(VLOOKUP($D491,schools,6,FALSE),"")</f>
        <v/>
      </c>
      <c r="I491" s="5" t="str">
        <f>IFERROR(VLOOKUP($D491,schools,7,FALSE),"")</f>
        <v/>
      </c>
      <c r="J491" s="5" t="str">
        <f>IFERROR(VLOOKUP($D491,schools,8,FALSE),"")</f>
        <v/>
      </c>
      <c r="K491" s="9">
        <f t="shared" si="1"/>
        <v>551601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 t="str">
        <f>IFERROR(VLOOKUP($D492,schools,3,FALSE),"")</f>
        <v>321000</v>
      </c>
      <c r="B492" s="5" t="str">
        <f>IFERROR(VLOOKUP($D492,schools,4,FALSE),"")</f>
        <v>New York City Geographic District #10</v>
      </c>
      <c r="C492" s="5" t="str">
        <f>IFERROR(VLOOKUP($D492,schools,5,FALSE),"")</f>
        <v>Bronx</v>
      </c>
      <c r="D492" s="6" t="s">
        <v>998</v>
      </c>
      <c r="E492" s="6" t="s">
        <v>999</v>
      </c>
      <c r="F492" s="7" t="s">
        <v>21</v>
      </c>
      <c r="G492" s="8">
        <v>1012.0</v>
      </c>
      <c r="H492" s="5" t="str">
        <f>IFERROR(VLOOKUP($D492,schools,6,FALSE),"")</f>
        <v>086</v>
      </c>
      <c r="I492" s="5" t="str">
        <f>IFERROR(VLOOKUP($D492,schools,7,FALSE),"")</f>
        <v>33</v>
      </c>
      <c r="J492" s="5" t="str">
        <f>IFERROR(VLOOKUP($D492,schools,8,FALSE),"")</f>
        <v>014</v>
      </c>
      <c r="K492" s="9">
        <f t="shared" si="1"/>
        <v>1114212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 t="str">
        <f>IFERROR(VLOOKUP($D493,schools,3,FALSE),"")</f>
        <v>321000</v>
      </c>
      <c r="B493" s="5" t="str">
        <f>IFERROR(VLOOKUP($D493,schools,4,FALSE),"")</f>
        <v>New York City Geographic District #10</v>
      </c>
      <c r="C493" s="5" t="str">
        <f>IFERROR(VLOOKUP($D493,schools,5,FALSE),"")</f>
        <v>Bronx</v>
      </c>
      <c r="D493" s="6" t="s">
        <v>1000</v>
      </c>
      <c r="E493" s="6" t="s">
        <v>1001</v>
      </c>
      <c r="F493" s="7" t="s">
        <v>21</v>
      </c>
      <c r="G493" s="8">
        <v>856.0</v>
      </c>
      <c r="H493" s="5" t="str">
        <f>IFERROR(VLOOKUP($D493,schools,6,FALSE),"")</f>
        <v>080</v>
      </c>
      <c r="I493" s="5" t="str">
        <f>IFERROR(VLOOKUP($D493,schools,7,FALSE),"")</f>
        <v>36</v>
      </c>
      <c r="J493" s="5" t="str">
        <f>IFERROR(VLOOKUP($D493,schools,8,FALSE),"")</f>
        <v>011</v>
      </c>
      <c r="K493" s="9">
        <f t="shared" si="1"/>
        <v>942456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 t="str">
        <f>IFERROR(VLOOKUP($D494,schools,3,FALSE),"")</f>
        <v/>
      </c>
      <c r="B494" s="5" t="str">
        <f>IFERROR(VLOOKUP($D494,schools,4,FALSE),"")</f>
        <v/>
      </c>
      <c r="C494" s="5" t="str">
        <f>IFERROR(VLOOKUP($D494,schools,5,FALSE),"")</f>
        <v/>
      </c>
      <c r="D494" s="6" t="s">
        <v>1002</v>
      </c>
      <c r="E494" s="6" t="s">
        <v>1003</v>
      </c>
      <c r="F494" s="7" t="s">
        <v>14</v>
      </c>
      <c r="G494" s="8">
        <v>621.0</v>
      </c>
      <c r="H494" s="5" t="str">
        <f>IFERROR(VLOOKUP($D494,schools,6,FALSE),"")</f>
        <v/>
      </c>
      <c r="I494" s="5" t="str">
        <f>IFERROR(VLOOKUP($D494,schools,7,FALSE),"")</f>
        <v/>
      </c>
      <c r="J494" s="5" t="str">
        <f>IFERROR(VLOOKUP($D494,schools,8,FALSE),"")</f>
        <v/>
      </c>
      <c r="K494" s="9">
        <f t="shared" si="1"/>
        <v>683721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 t="str">
        <f>IFERROR(VLOOKUP($D495,schools,3,FALSE),"")</f>
        <v>321000</v>
      </c>
      <c r="B495" s="5" t="str">
        <f>IFERROR(VLOOKUP($D495,schools,4,FALSE),"")</f>
        <v>New York City Geographic District #10</v>
      </c>
      <c r="C495" s="5" t="str">
        <f>IFERROR(VLOOKUP($D495,schools,5,FALSE),"")</f>
        <v>Bronx</v>
      </c>
      <c r="D495" s="6" t="s">
        <v>1004</v>
      </c>
      <c r="E495" s="6" t="s">
        <v>1005</v>
      </c>
      <c r="F495" s="7" t="s">
        <v>14</v>
      </c>
      <c r="G495" s="8">
        <v>654.0</v>
      </c>
      <c r="H495" s="5" t="str">
        <f>IFERROR(VLOOKUP($D495,schools,6,FALSE),"")</f>
        <v>086</v>
      </c>
      <c r="I495" s="5" t="str">
        <f>IFERROR(VLOOKUP($D495,schools,7,FALSE),"")</f>
        <v>29</v>
      </c>
      <c r="J495" s="5" t="str">
        <f>IFERROR(VLOOKUP($D495,schools,8,FALSE),"")</f>
        <v>016</v>
      </c>
      <c r="K495" s="9">
        <f t="shared" si="1"/>
        <v>720054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 t="str">
        <f>IFERROR(VLOOKUP($D496,schools,3,FALSE),"")</f>
        <v>321000</v>
      </c>
      <c r="B496" s="5" t="str">
        <f>IFERROR(VLOOKUP($D496,schools,4,FALSE),"")</f>
        <v>New York City Geographic District #10</v>
      </c>
      <c r="C496" s="5" t="str">
        <f>IFERROR(VLOOKUP($D496,schools,5,FALSE),"")</f>
        <v>Bronx</v>
      </c>
      <c r="D496" s="6" t="s">
        <v>1006</v>
      </c>
      <c r="E496" s="6" t="s">
        <v>1007</v>
      </c>
      <c r="F496" s="7" t="s">
        <v>14</v>
      </c>
      <c r="G496" s="8">
        <v>359.0</v>
      </c>
      <c r="H496" s="5" t="str">
        <f>IFERROR(VLOOKUP($D496,schools,6,FALSE),"")</f>
        <v>081</v>
      </c>
      <c r="I496" s="5" t="str">
        <f>IFERROR(VLOOKUP($D496,schools,7,FALSE),"")</f>
        <v>33</v>
      </c>
      <c r="J496" s="5" t="str">
        <f>IFERROR(VLOOKUP($D496,schools,8,FALSE),"")</f>
        <v>014</v>
      </c>
      <c r="K496" s="9">
        <f t="shared" si="1"/>
        <v>395259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 t="str">
        <f>IFERROR(VLOOKUP($D497,schools,3,FALSE),"")</f>
        <v>321000</v>
      </c>
      <c r="B497" s="5" t="str">
        <f>IFERROR(VLOOKUP($D497,schools,4,FALSE),"")</f>
        <v>New York City Geographic District #10</v>
      </c>
      <c r="C497" s="5" t="str">
        <f>IFERROR(VLOOKUP($D497,schools,5,FALSE),"")</f>
        <v>Bronx</v>
      </c>
      <c r="D497" s="6" t="s">
        <v>1008</v>
      </c>
      <c r="E497" s="6" t="s">
        <v>1009</v>
      </c>
      <c r="F497" s="7" t="s">
        <v>42</v>
      </c>
      <c r="G497" s="8">
        <v>270.0</v>
      </c>
      <c r="H497" s="5" t="str">
        <f>IFERROR(VLOOKUP($D497,schools,6,FALSE),"")</f>
        <v>081</v>
      </c>
      <c r="I497" s="5" t="str">
        <f>IFERROR(VLOOKUP($D497,schools,7,FALSE),"")</f>
        <v>36</v>
      </c>
      <c r="J497" s="5" t="str">
        <f>IFERROR(VLOOKUP($D497,schools,8,FALSE),"")</f>
        <v>011</v>
      </c>
      <c r="K497" s="9">
        <f t="shared" si="1"/>
        <v>297270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 t="str">
        <f>IFERROR(VLOOKUP($D498,schools,3,FALSE),"")</f>
        <v>321000</v>
      </c>
      <c r="B498" s="5" t="str">
        <f>IFERROR(VLOOKUP($D498,schools,4,FALSE),"")</f>
        <v>New York City Geographic District #10</v>
      </c>
      <c r="C498" s="5" t="str">
        <f>IFERROR(VLOOKUP($D498,schools,5,FALSE),"")</f>
        <v>Bronx</v>
      </c>
      <c r="D498" s="6" t="s">
        <v>1010</v>
      </c>
      <c r="E498" s="6" t="s">
        <v>1011</v>
      </c>
      <c r="F498" s="7" t="s">
        <v>14</v>
      </c>
      <c r="G498" s="8">
        <v>633.0</v>
      </c>
      <c r="H498" s="5" t="str">
        <f>IFERROR(VLOOKUP($D498,schools,6,FALSE),"")</f>
        <v>086</v>
      </c>
      <c r="I498" s="5" t="str">
        <f>IFERROR(VLOOKUP($D498,schools,7,FALSE),"")</f>
        <v>33</v>
      </c>
      <c r="J498" s="5" t="str">
        <f>IFERROR(VLOOKUP($D498,schools,8,FALSE),"")</f>
        <v>014</v>
      </c>
      <c r="K498" s="9">
        <f t="shared" si="1"/>
        <v>696933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 t="str">
        <f>IFERROR(VLOOKUP($D499,schools,3,FALSE),"")</f>
        <v>321000</v>
      </c>
      <c r="B499" s="5" t="str">
        <f>IFERROR(VLOOKUP($D499,schools,4,FALSE),"")</f>
        <v>New York City Geographic District #10</v>
      </c>
      <c r="C499" s="5" t="str">
        <f>IFERROR(VLOOKUP($D499,schools,5,FALSE),"")</f>
        <v>Bronx</v>
      </c>
      <c r="D499" s="6" t="s">
        <v>1012</v>
      </c>
      <c r="E499" s="6" t="s">
        <v>1013</v>
      </c>
      <c r="F499" s="7" t="s">
        <v>21</v>
      </c>
      <c r="G499" s="8">
        <v>223.0</v>
      </c>
      <c r="H499" s="5" t="str">
        <f>IFERROR(VLOOKUP($D499,schools,6,FALSE),"")</f>
        <v>086</v>
      </c>
      <c r="I499" s="5" t="str">
        <f>IFERROR(VLOOKUP($D499,schools,7,FALSE),"")</f>
        <v>33</v>
      </c>
      <c r="J499" s="5" t="str">
        <f>IFERROR(VLOOKUP($D499,schools,8,FALSE),"")</f>
        <v>014</v>
      </c>
      <c r="K499" s="9">
        <f t="shared" si="1"/>
        <v>245523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 t="str">
        <f>IFERROR(VLOOKUP($D500,schools,3,FALSE),"")</f>
        <v>321000</v>
      </c>
      <c r="B500" s="5" t="str">
        <f>IFERROR(VLOOKUP($D500,schools,4,FALSE),"")</f>
        <v>New York City Geographic District #10</v>
      </c>
      <c r="C500" s="5" t="str">
        <f>IFERROR(VLOOKUP($D500,schools,5,FALSE),"")</f>
        <v>Bronx</v>
      </c>
      <c r="D500" s="6" t="s">
        <v>1014</v>
      </c>
      <c r="E500" s="6" t="s">
        <v>1015</v>
      </c>
      <c r="F500" s="7" t="s">
        <v>42</v>
      </c>
      <c r="G500" s="8">
        <v>451.0</v>
      </c>
      <c r="H500" s="5" t="str">
        <f>IFERROR(VLOOKUP($D500,schools,6,FALSE),"")</f>
        <v>086</v>
      </c>
      <c r="I500" s="5" t="str">
        <f>IFERROR(VLOOKUP($D500,schools,7,FALSE),"")</f>
        <v>29</v>
      </c>
      <c r="J500" s="5" t="str">
        <f>IFERROR(VLOOKUP($D500,schools,8,FALSE),"")</f>
        <v>016</v>
      </c>
      <c r="K500" s="9">
        <f t="shared" si="1"/>
        <v>496551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 t="str">
        <f>IFERROR(VLOOKUP($D501,schools,3,FALSE),"")</f>
        <v>321000</v>
      </c>
      <c r="B501" s="5" t="str">
        <f>IFERROR(VLOOKUP($D501,schools,4,FALSE),"")</f>
        <v>New York City Geographic District #10</v>
      </c>
      <c r="C501" s="5" t="str">
        <f>IFERROR(VLOOKUP($D501,schools,5,FALSE),"")</f>
        <v>Bronx</v>
      </c>
      <c r="D501" s="6" t="s">
        <v>1016</v>
      </c>
      <c r="E501" s="6" t="s">
        <v>1017</v>
      </c>
      <c r="F501" s="7" t="s">
        <v>14</v>
      </c>
      <c r="G501" s="8">
        <v>611.0</v>
      </c>
      <c r="H501" s="5" t="str">
        <f>IFERROR(VLOOKUP($D501,schools,6,FALSE),"")</f>
        <v>078</v>
      </c>
      <c r="I501" s="5" t="str">
        <f>IFERROR(VLOOKUP($D501,schools,7,FALSE),"")</f>
        <v>33</v>
      </c>
      <c r="J501" s="5" t="str">
        <f>IFERROR(VLOOKUP($D501,schools,8,FALSE),"")</f>
        <v>011</v>
      </c>
      <c r="K501" s="9">
        <f t="shared" si="1"/>
        <v>672711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 t="str">
        <f>IFERROR(VLOOKUP($D502,schools,3,FALSE),"")</f>
        <v>321000</v>
      </c>
      <c r="B502" s="5" t="str">
        <f>IFERROR(VLOOKUP($D502,schools,4,FALSE),"")</f>
        <v>New York City Geographic District #10</v>
      </c>
      <c r="C502" s="5" t="str">
        <f>IFERROR(VLOOKUP($D502,schools,5,FALSE),"")</f>
        <v>Bronx</v>
      </c>
      <c r="D502" s="6" t="s">
        <v>1018</v>
      </c>
      <c r="E502" s="6" t="s">
        <v>1019</v>
      </c>
      <c r="F502" s="7" t="s">
        <v>14</v>
      </c>
      <c r="G502" s="8">
        <v>352.0</v>
      </c>
      <c r="H502" s="5" t="str">
        <f>IFERROR(VLOOKUP($D502,schools,6,FALSE),"")</f>
        <v>081</v>
      </c>
      <c r="I502" s="5" t="str">
        <f>IFERROR(VLOOKUP($D502,schools,7,FALSE),"")</f>
        <v>34</v>
      </c>
      <c r="J502" s="5" t="str">
        <f>IFERROR(VLOOKUP($D502,schools,8,FALSE),"")</f>
        <v>011</v>
      </c>
      <c r="K502" s="9">
        <f t="shared" si="1"/>
        <v>387552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 t="str">
        <f>IFERROR(VLOOKUP($D503,schools,3,FALSE),"")</f>
        <v>321000</v>
      </c>
      <c r="B503" s="5" t="str">
        <f>IFERROR(VLOOKUP($D503,schools,4,FALSE),"")</f>
        <v>New York City Geographic District #10</v>
      </c>
      <c r="C503" s="5" t="str">
        <f>IFERROR(VLOOKUP($D503,schools,5,FALSE),"")</f>
        <v>Bronx</v>
      </c>
      <c r="D503" s="6" t="s">
        <v>1020</v>
      </c>
      <c r="E503" s="6" t="s">
        <v>1021</v>
      </c>
      <c r="F503" s="7" t="s">
        <v>14</v>
      </c>
      <c r="G503" s="8">
        <v>437.0</v>
      </c>
      <c r="H503" s="5" t="str">
        <f>IFERROR(VLOOKUP($D503,schools,6,FALSE),"")</f>
        <v>081</v>
      </c>
      <c r="I503" s="5" t="str">
        <f>IFERROR(VLOOKUP($D503,schools,7,FALSE),"")</f>
        <v>33</v>
      </c>
      <c r="J503" s="5" t="str">
        <f>IFERROR(VLOOKUP($D503,schools,8,FALSE),"")</f>
        <v>011</v>
      </c>
      <c r="K503" s="9">
        <f t="shared" si="1"/>
        <v>481137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 t="str">
        <f>IFERROR(VLOOKUP($D504,schools,3,FALSE),"")</f>
        <v>321000</v>
      </c>
      <c r="B504" s="5" t="str">
        <f>IFERROR(VLOOKUP($D504,schools,4,FALSE),"")</f>
        <v>New York City Geographic District #10</v>
      </c>
      <c r="C504" s="5" t="str">
        <f>IFERROR(VLOOKUP($D504,schools,5,FALSE),"")</f>
        <v>Bronx</v>
      </c>
      <c r="D504" s="6" t="s">
        <v>1022</v>
      </c>
      <c r="E504" s="6" t="s">
        <v>1023</v>
      </c>
      <c r="F504" s="7" t="s">
        <v>42</v>
      </c>
      <c r="G504" s="8">
        <v>591.0</v>
      </c>
      <c r="H504" s="5" t="str">
        <f>IFERROR(VLOOKUP($D504,schools,6,FALSE),"")</f>
        <v>086</v>
      </c>
      <c r="I504" s="5" t="str">
        <f>IFERROR(VLOOKUP($D504,schools,7,FALSE),"")</f>
        <v>33</v>
      </c>
      <c r="J504" s="5" t="str">
        <f>IFERROR(VLOOKUP($D504,schools,8,FALSE),"")</f>
        <v>015</v>
      </c>
      <c r="K504" s="9">
        <f t="shared" si="1"/>
        <v>650691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 t="str">
        <f>IFERROR(VLOOKUP($D505,schools,3,FALSE),"")</f>
        <v>321000</v>
      </c>
      <c r="B505" s="5" t="str">
        <f>IFERROR(VLOOKUP($D505,schools,4,FALSE),"")</f>
        <v>New York City Geographic District #10</v>
      </c>
      <c r="C505" s="5" t="str">
        <f>IFERROR(VLOOKUP($D505,schools,5,FALSE),"")</f>
        <v>Bronx</v>
      </c>
      <c r="D505" s="6" t="s">
        <v>1024</v>
      </c>
      <c r="E505" s="6" t="s">
        <v>1025</v>
      </c>
      <c r="F505" s="7" t="s">
        <v>60</v>
      </c>
      <c r="G505" s="8">
        <v>1041.0</v>
      </c>
      <c r="H505" s="5" t="str">
        <f>IFERROR(VLOOKUP($D505,schools,6,FALSE),"")</f>
        <v>081</v>
      </c>
      <c r="I505" s="5" t="str">
        <f>IFERROR(VLOOKUP($D505,schools,7,FALSE),"")</f>
        <v>34</v>
      </c>
      <c r="J505" s="5" t="str">
        <f>IFERROR(VLOOKUP($D505,schools,8,FALSE),"")</f>
        <v>010</v>
      </c>
      <c r="K505" s="9">
        <f t="shared" si="1"/>
        <v>1146141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 t="str">
        <f>IFERROR(VLOOKUP($D506,schools,3,FALSE),"")</f>
        <v>321000</v>
      </c>
      <c r="B506" s="5" t="str">
        <f>IFERROR(VLOOKUP($D506,schools,4,FALSE),"")</f>
        <v>New York City Geographic District #10</v>
      </c>
      <c r="C506" s="5" t="str">
        <f>IFERROR(VLOOKUP($D506,schools,5,FALSE),"")</f>
        <v>Bronx</v>
      </c>
      <c r="D506" s="6" t="s">
        <v>1026</v>
      </c>
      <c r="E506" s="6" t="s">
        <v>1027</v>
      </c>
      <c r="F506" s="7" t="s">
        <v>14</v>
      </c>
      <c r="G506" s="8">
        <v>256.0</v>
      </c>
      <c r="H506" s="5" t="str">
        <f>IFERROR(VLOOKUP($D506,schools,6,FALSE),"")</f>
        <v>086</v>
      </c>
      <c r="I506" s="5" t="str">
        <f>IFERROR(VLOOKUP($D506,schools,7,FALSE),"")</f>
        <v>33</v>
      </c>
      <c r="J506" s="5" t="str">
        <f>IFERROR(VLOOKUP($D506,schools,8,FALSE),"")</f>
        <v>014</v>
      </c>
      <c r="K506" s="9">
        <f t="shared" si="1"/>
        <v>281856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 t="str">
        <f>IFERROR(VLOOKUP($D507,schools,3,FALSE),"")</f>
        <v>321000</v>
      </c>
      <c r="B507" s="5" t="str">
        <f>IFERROR(VLOOKUP($D507,schools,4,FALSE),"")</f>
        <v>New York City Geographic District #10</v>
      </c>
      <c r="C507" s="5" t="str">
        <f>IFERROR(VLOOKUP($D507,schools,5,FALSE),"")</f>
        <v>Bronx</v>
      </c>
      <c r="D507" s="6" t="s">
        <v>1028</v>
      </c>
      <c r="E507" s="6" t="s">
        <v>1029</v>
      </c>
      <c r="F507" s="7" t="s">
        <v>14</v>
      </c>
      <c r="G507" s="8">
        <v>519.0</v>
      </c>
      <c r="H507" s="5" t="str">
        <f>IFERROR(VLOOKUP($D507,schools,6,FALSE),"")</f>
        <v>086</v>
      </c>
      <c r="I507" s="5" t="str">
        <f>IFERROR(VLOOKUP($D507,schools,7,FALSE),"")</f>
        <v>33</v>
      </c>
      <c r="J507" s="5" t="str">
        <f>IFERROR(VLOOKUP($D507,schools,8,FALSE),"")</f>
        <v>014</v>
      </c>
      <c r="K507" s="9">
        <f t="shared" si="1"/>
        <v>571419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 t="str">
        <f>IFERROR(VLOOKUP($D508,schools,3,FALSE),"")</f>
        <v>321000</v>
      </c>
      <c r="B508" s="5" t="str">
        <f>IFERROR(VLOOKUP($D508,schools,4,FALSE),"")</f>
        <v>New York City Geographic District #10</v>
      </c>
      <c r="C508" s="5" t="str">
        <f>IFERROR(VLOOKUP($D508,schools,5,FALSE),"")</f>
        <v>Bronx</v>
      </c>
      <c r="D508" s="6" t="s">
        <v>1030</v>
      </c>
      <c r="E508" s="6" t="s">
        <v>1031</v>
      </c>
      <c r="F508" s="7" t="s">
        <v>42</v>
      </c>
      <c r="G508" s="8">
        <v>556.0</v>
      </c>
      <c r="H508" s="5" t="str">
        <f>IFERROR(VLOOKUP($D508,schools,6,FALSE),"")</f>
        <v>086</v>
      </c>
      <c r="I508" s="5" t="str">
        <f>IFERROR(VLOOKUP($D508,schools,7,FALSE),"")</f>
        <v>33</v>
      </c>
      <c r="J508" s="5" t="str">
        <f>IFERROR(VLOOKUP($D508,schools,8,FALSE),"")</f>
        <v>014</v>
      </c>
      <c r="K508" s="9">
        <f t="shared" si="1"/>
        <v>612156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 t="str">
        <f>IFERROR(VLOOKUP($D509,schools,3,FALSE),"")</f>
        <v>321000</v>
      </c>
      <c r="B509" s="5" t="str">
        <f>IFERROR(VLOOKUP($D509,schools,4,FALSE),"")</f>
        <v>New York City Geographic District #10</v>
      </c>
      <c r="C509" s="5" t="str">
        <f>IFERROR(VLOOKUP($D509,schools,5,FALSE),"")</f>
        <v>Bronx</v>
      </c>
      <c r="D509" s="6" t="s">
        <v>1032</v>
      </c>
      <c r="E509" s="6" t="s">
        <v>1033</v>
      </c>
      <c r="F509" s="7" t="s">
        <v>42</v>
      </c>
      <c r="G509" s="8">
        <v>540.0</v>
      </c>
      <c r="H509" s="5" t="str">
        <f>IFERROR(VLOOKUP($D509,schools,6,FALSE),"")</f>
        <v>086</v>
      </c>
      <c r="I509" s="5" t="str">
        <f>IFERROR(VLOOKUP($D509,schools,7,FALSE),"")</f>
        <v>33</v>
      </c>
      <c r="J509" s="5" t="str">
        <f>IFERROR(VLOOKUP($D509,schools,8,FALSE),"")</f>
        <v>015</v>
      </c>
      <c r="K509" s="9">
        <f t="shared" si="1"/>
        <v>594540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 t="str">
        <f>IFERROR(VLOOKUP($D510,schools,3,FALSE),"")</f>
        <v>321000</v>
      </c>
      <c r="B510" s="5" t="str">
        <f>IFERROR(VLOOKUP($D510,schools,4,FALSE),"")</f>
        <v>New York City Geographic District #10</v>
      </c>
      <c r="C510" s="5" t="str">
        <f>IFERROR(VLOOKUP($D510,schools,5,FALSE),"")</f>
        <v>Bronx</v>
      </c>
      <c r="D510" s="6" t="s">
        <v>1034</v>
      </c>
      <c r="E510" s="6" t="s">
        <v>1035</v>
      </c>
      <c r="F510" s="7" t="s">
        <v>14</v>
      </c>
      <c r="G510" s="8">
        <v>272.0</v>
      </c>
      <c r="H510" s="5" t="str">
        <f>IFERROR(VLOOKUP($D510,schools,6,FALSE),"")</f>
        <v>086</v>
      </c>
      <c r="I510" s="5" t="str">
        <f>IFERROR(VLOOKUP($D510,schools,7,FALSE),"")</f>
        <v>33</v>
      </c>
      <c r="J510" s="5" t="str">
        <f>IFERROR(VLOOKUP($D510,schools,8,FALSE),"")</f>
        <v>014</v>
      </c>
      <c r="K510" s="9">
        <f t="shared" si="1"/>
        <v>299472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 t="str">
        <f>IFERROR(VLOOKUP($D511,schools,3,FALSE),"")</f>
        <v/>
      </c>
      <c r="B511" s="5" t="str">
        <f>IFERROR(VLOOKUP($D511,schools,4,FALSE),"")</f>
        <v/>
      </c>
      <c r="C511" s="5" t="str">
        <f>IFERROR(VLOOKUP($D511,schools,5,FALSE),"")</f>
        <v/>
      </c>
      <c r="D511" s="6" t="s">
        <v>1036</v>
      </c>
      <c r="E511" s="6" t="s">
        <v>1037</v>
      </c>
      <c r="F511" s="7" t="s">
        <v>42</v>
      </c>
      <c r="G511" s="8">
        <v>454.0</v>
      </c>
      <c r="H511" s="5" t="str">
        <f>IFERROR(VLOOKUP($D511,schools,6,FALSE),"")</f>
        <v/>
      </c>
      <c r="I511" s="5" t="str">
        <f>IFERROR(VLOOKUP($D511,schools,7,FALSE),"")</f>
        <v/>
      </c>
      <c r="J511" s="5" t="str">
        <f>IFERROR(VLOOKUP($D511,schools,8,FALSE),"")</f>
        <v/>
      </c>
      <c r="K511" s="9">
        <f t="shared" si="1"/>
        <v>499854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 t="str">
        <f>IFERROR(VLOOKUP($D512,schools,3,FALSE),"")</f>
        <v>321000</v>
      </c>
      <c r="B512" s="5" t="str">
        <f>IFERROR(VLOOKUP($D512,schools,4,FALSE),"")</f>
        <v>New York City Geographic District #10</v>
      </c>
      <c r="C512" s="5" t="str">
        <f>IFERROR(VLOOKUP($D512,schools,5,FALSE),"")</f>
        <v>Bronx</v>
      </c>
      <c r="D512" s="6" t="s">
        <v>1038</v>
      </c>
      <c r="E512" s="6" t="s">
        <v>1039</v>
      </c>
      <c r="F512" s="7" t="s">
        <v>60</v>
      </c>
      <c r="G512" s="8">
        <v>1563.0</v>
      </c>
      <c r="H512" s="5" t="str">
        <f>IFERROR(VLOOKUP($D512,schools,6,FALSE),"")</f>
        <v>081</v>
      </c>
      <c r="I512" s="5" t="str">
        <f>IFERROR(VLOOKUP($D512,schools,7,FALSE),"")</f>
        <v>34</v>
      </c>
      <c r="J512" s="5" t="str">
        <f>IFERROR(VLOOKUP($D512,schools,8,FALSE),"")</f>
        <v>011</v>
      </c>
      <c r="K512" s="9">
        <f t="shared" si="1"/>
        <v>1720863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 t="str">
        <f>IFERROR(VLOOKUP($D513,schools,3,FALSE),"")</f>
        <v>321000</v>
      </c>
      <c r="B513" s="5" t="str">
        <f>IFERROR(VLOOKUP($D513,schools,4,FALSE),"")</f>
        <v>New York City Geographic District #10</v>
      </c>
      <c r="C513" s="5" t="str">
        <f>IFERROR(VLOOKUP($D513,schools,5,FALSE),"")</f>
        <v>Bronx</v>
      </c>
      <c r="D513" s="6" t="s">
        <v>1040</v>
      </c>
      <c r="E513" s="6" t="s">
        <v>1041</v>
      </c>
      <c r="F513" s="7" t="s">
        <v>55</v>
      </c>
      <c r="G513" s="8">
        <v>391.0</v>
      </c>
      <c r="H513" s="5" t="str">
        <f>IFERROR(VLOOKUP($D513,schools,6,FALSE),"")</f>
        <v>072</v>
      </c>
      <c r="I513" s="5" t="str">
        <f>IFERROR(VLOOKUP($D513,schools,7,FALSE),"")</f>
        <v>31</v>
      </c>
      <c r="J513" s="5">
        <f>IFERROR(VLOOKUP($D513,schools,8,FALSE),"")</f>
        <v>0</v>
      </c>
      <c r="K513" s="9">
        <f t="shared" si="1"/>
        <v>430491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 t="str">
        <f>IFERROR(VLOOKUP($D514,schools,3,FALSE),"")</f>
        <v>321000</v>
      </c>
      <c r="B514" s="5" t="str">
        <f>IFERROR(VLOOKUP($D514,schools,4,FALSE),"")</f>
        <v>New York City Geographic District #10</v>
      </c>
      <c r="C514" s="5" t="str">
        <f>IFERROR(VLOOKUP($D514,schools,5,FALSE),"")</f>
        <v>Bronx</v>
      </c>
      <c r="D514" s="6" t="s">
        <v>1042</v>
      </c>
      <c r="E514" s="6" t="s">
        <v>1043</v>
      </c>
      <c r="F514" s="7" t="s">
        <v>55</v>
      </c>
      <c r="G514" s="8">
        <v>450.0</v>
      </c>
      <c r="H514" s="5" t="str">
        <f>IFERROR(VLOOKUP($D514,schools,6,FALSE),"")</f>
        <v>081</v>
      </c>
      <c r="I514" s="5" t="str">
        <f>IFERROR(VLOOKUP($D514,schools,7,FALSE),"")</f>
        <v>33</v>
      </c>
      <c r="J514" s="5" t="str">
        <f>IFERROR(VLOOKUP($D514,schools,8,FALSE),"")</f>
        <v>011</v>
      </c>
      <c r="K514" s="9">
        <f t="shared" si="1"/>
        <v>495450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 t="str">
        <f>IFERROR(VLOOKUP($D515,schools,3,FALSE),"")</f>
        <v>321000</v>
      </c>
      <c r="B515" s="5" t="str">
        <f>IFERROR(VLOOKUP($D515,schools,4,FALSE),"")</f>
        <v>New York City Geographic District #10</v>
      </c>
      <c r="C515" s="5" t="str">
        <f>IFERROR(VLOOKUP($D515,schools,5,FALSE),"")</f>
        <v>Bronx</v>
      </c>
      <c r="D515" s="6" t="s">
        <v>1044</v>
      </c>
      <c r="E515" s="6" t="s">
        <v>1045</v>
      </c>
      <c r="F515" s="7" t="s">
        <v>60</v>
      </c>
      <c r="G515" s="8">
        <v>585.0</v>
      </c>
      <c r="H515" s="5" t="str">
        <f>IFERROR(VLOOKUP($D515,schools,6,FALSE),"")</f>
        <v>078</v>
      </c>
      <c r="I515" s="5" t="str">
        <f>IFERROR(VLOOKUP($D515,schools,7,FALSE),"")</f>
        <v>34</v>
      </c>
      <c r="J515" s="5" t="str">
        <f>IFERROR(VLOOKUP($D515,schools,8,FALSE),"")</f>
        <v>015</v>
      </c>
      <c r="K515" s="9">
        <f t="shared" si="1"/>
        <v>644085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 t="str">
        <f>IFERROR(VLOOKUP($D516,schools,3,FALSE),"")</f>
        <v/>
      </c>
      <c r="B516" s="5" t="str">
        <f>IFERROR(VLOOKUP($D516,schools,4,FALSE),"")</f>
        <v/>
      </c>
      <c r="C516" s="5" t="str">
        <f>IFERROR(VLOOKUP($D516,schools,5,FALSE),"")</f>
        <v/>
      </c>
      <c r="D516" s="6" t="s">
        <v>1046</v>
      </c>
      <c r="E516" s="6" t="s">
        <v>1047</v>
      </c>
      <c r="F516" s="7" t="s">
        <v>55</v>
      </c>
      <c r="G516" s="8">
        <v>419.0</v>
      </c>
      <c r="H516" s="5" t="str">
        <f>IFERROR(VLOOKUP($D516,schools,6,FALSE),"")</f>
        <v/>
      </c>
      <c r="I516" s="5" t="str">
        <f>IFERROR(VLOOKUP($D516,schools,7,FALSE),"")</f>
        <v/>
      </c>
      <c r="J516" s="5" t="str">
        <f>IFERROR(VLOOKUP($D516,schools,8,FALSE),"")</f>
        <v/>
      </c>
      <c r="K516" s="9">
        <f t="shared" si="1"/>
        <v>461319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 t="str">
        <f>IFERROR(VLOOKUP($D517,schools,3,FALSE),"")</f>
        <v>321000</v>
      </c>
      <c r="B517" s="5" t="str">
        <f>IFERROR(VLOOKUP($D517,schools,4,FALSE),"")</f>
        <v>New York City Geographic District #10</v>
      </c>
      <c r="C517" s="5" t="str">
        <f>IFERROR(VLOOKUP($D517,schools,5,FALSE),"")</f>
        <v>Bronx</v>
      </c>
      <c r="D517" s="6" t="s">
        <v>1048</v>
      </c>
      <c r="E517" s="6" t="s">
        <v>1049</v>
      </c>
      <c r="F517" s="7" t="s">
        <v>55</v>
      </c>
      <c r="G517" s="8">
        <v>477.0</v>
      </c>
      <c r="H517" s="5" t="str">
        <f>IFERROR(VLOOKUP($D517,schools,6,FALSE),"")</f>
        <v>081</v>
      </c>
      <c r="I517" s="5" t="str">
        <f>IFERROR(VLOOKUP($D517,schools,7,FALSE),"")</f>
        <v>33</v>
      </c>
      <c r="J517" s="5" t="str">
        <f>IFERROR(VLOOKUP($D517,schools,8,FALSE),"")</f>
        <v>011</v>
      </c>
      <c r="K517" s="9">
        <f t="shared" si="1"/>
        <v>525177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 t="str">
        <f>IFERROR(VLOOKUP($D518,schools,3,FALSE),"")</f>
        <v>321000</v>
      </c>
      <c r="B518" s="5" t="str">
        <f>IFERROR(VLOOKUP($D518,schools,4,FALSE),"")</f>
        <v>New York City Geographic District #10</v>
      </c>
      <c r="C518" s="5" t="str">
        <f>IFERROR(VLOOKUP($D518,schools,5,FALSE),"")</f>
        <v>Bronx</v>
      </c>
      <c r="D518" s="6" t="s">
        <v>1050</v>
      </c>
      <c r="E518" s="6" t="s">
        <v>1051</v>
      </c>
      <c r="F518" s="7" t="s">
        <v>55</v>
      </c>
      <c r="G518" s="8">
        <v>386.0</v>
      </c>
      <c r="H518" s="5" t="str">
        <f>IFERROR(VLOOKUP($D518,schools,6,FALSE),"")</f>
        <v>072</v>
      </c>
      <c r="I518" s="5" t="str">
        <f>IFERROR(VLOOKUP($D518,schools,7,FALSE),"")</f>
        <v>31</v>
      </c>
      <c r="J518" s="5">
        <f>IFERROR(VLOOKUP($D518,schools,8,FALSE),"")</f>
        <v>0</v>
      </c>
      <c r="K518" s="9">
        <f t="shared" si="1"/>
        <v>424986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 t="str">
        <f>IFERROR(VLOOKUP($D519,schools,3,FALSE),"")</f>
        <v>321000</v>
      </c>
      <c r="B519" s="5" t="str">
        <f>IFERROR(VLOOKUP($D519,schools,4,FALSE),"")</f>
        <v>New York City Geographic District #10</v>
      </c>
      <c r="C519" s="5" t="str">
        <f>IFERROR(VLOOKUP($D519,schools,5,FALSE),"")</f>
        <v>Bronx</v>
      </c>
      <c r="D519" s="6" t="s">
        <v>1052</v>
      </c>
      <c r="E519" s="6" t="s">
        <v>1053</v>
      </c>
      <c r="F519" s="7" t="s">
        <v>55</v>
      </c>
      <c r="G519" s="8">
        <v>236.0</v>
      </c>
      <c r="H519" s="5" t="str">
        <f>IFERROR(VLOOKUP($D519,schools,6,FALSE),"")</f>
        <v>086</v>
      </c>
      <c r="I519" s="5" t="str">
        <f>IFERROR(VLOOKUP($D519,schools,7,FALSE),"")</f>
        <v>33</v>
      </c>
      <c r="J519" s="5" t="str">
        <f>IFERROR(VLOOKUP($D519,schools,8,FALSE),"")</f>
        <v>015</v>
      </c>
      <c r="K519" s="9">
        <f t="shared" si="1"/>
        <v>259836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 t="str">
        <f>IFERROR(VLOOKUP($D520,schools,3,FALSE),"")</f>
        <v>321000</v>
      </c>
      <c r="B520" s="5" t="str">
        <f>IFERROR(VLOOKUP($D520,schools,4,FALSE),"")</f>
        <v>New York City Geographic District #10</v>
      </c>
      <c r="C520" s="5" t="str">
        <f>IFERROR(VLOOKUP($D520,schools,5,FALSE),"")</f>
        <v>Bronx</v>
      </c>
      <c r="D520" s="6" t="s">
        <v>1054</v>
      </c>
      <c r="E520" s="6" t="s">
        <v>1055</v>
      </c>
      <c r="F520" s="7" t="s">
        <v>60</v>
      </c>
      <c r="G520" s="8">
        <v>501.0</v>
      </c>
      <c r="H520" s="5" t="str">
        <f>IFERROR(VLOOKUP($D520,schools,6,FALSE),"")</f>
        <v>081</v>
      </c>
      <c r="I520" s="5" t="str">
        <f>IFERROR(VLOOKUP($D520,schools,7,FALSE),"")</f>
        <v>33</v>
      </c>
      <c r="J520" s="5" t="str">
        <f>IFERROR(VLOOKUP($D520,schools,8,FALSE),"")</f>
        <v>011</v>
      </c>
      <c r="K520" s="9">
        <f t="shared" si="1"/>
        <v>551601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 t="str">
        <f>IFERROR(VLOOKUP($D521,schools,3,FALSE),"")</f>
        <v/>
      </c>
      <c r="B521" s="5" t="str">
        <f>IFERROR(VLOOKUP($D521,schools,4,FALSE),"")</f>
        <v/>
      </c>
      <c r="C521" s="5" t="str">
        <f>IFERROR(VLOOKUP($D521,schools,5,FALSE),"")</f>
        <v/>
      </c>
      <c r="D521" s="6" t="s">
        <v>1056</v>
      </c>
      <c r="E521" s="6" t="s">
        <v>1057</v>
      </c>
      <c r="F521" s="7" t="s">
        <v>55</v>
      </c>
      <c r="G521" s="8">
        <v>578.0</v>
      </c>
      <c r="H521" s="5" t="str">
        <f>IFERROR(VLOOKUP($D521,schools,6,FALSE),"")</f>
        <v/>
      </c>
      <c r="I521" s="5" t="str">
        <f>IFERROR(VLOOKUP($D521,schools,7,FALSE),"")</f>
        <v/>
      </c>
      <c r="J521" s="5" t="str">
        <f>IFERROR(VLOOKUP($D521,schools,8,FALSE),"")</f>
        <v/>
      </c>
      <c r="K521" s="9">
        <f t="shared" si="1"/>
        <v>636378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 t="str">
        <f>IFERROR(VLOOKUP($D522,schools,3,FALSE),"")</f>
        <v/>
      </c>
      <c r="B522" s="5" t="str">
        <f>IFERROR(VLOOKUP($D522,schools,4,FALSE),"")</f>
        <v/>
      </c>
      <c r="C522" s="5" t="str">
        <f>IFERROR(VLOOKUP($D522,schools,5,FALSE),"")</f>
        <v/>
      </c>
      <c r="D522" s="6" t="s">
        <v>1058</v>
      </c>
      <c r="E522" s="6" t="s">
        <v>1059</v>
      </c>
      <c r="F522" s="7" t="s">
        <v>55</v>
      </c>
      <c r="G522" s="8">
        <v>534.0</v>
      </c>
      <c r="H522" s="5" t="str">
        <f>IFERROR(VLOOKUP($D522,schools,6,FALSE),"")</f>
        <v/>
      </c>
      <c r="I522" s="5" t="str">
        <f>IFERROR(VLOOKUP($D522,schools,7,FALSE),"")</f>
        <v/>
      </c>
      <c r="J522" s="5" t="str">
        <f>IFERROR(VLOOKUP($D522,schools,8,FALSE),"")</f>
        <v/>
      </c>
      <c r="K522" s="9">
        <f t="shared" si="1"/>
        <v>587934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 t="str">
        <f>IFERROR(VLOOKUP($D523,schools,3,FALSE),"")</f>
        <v>321000</v>
      </c>
      <c r="B523" s="5" t="str">
        <f>IFERROR(VLOOKUP($D523,schools,4,FALSE),"")</f>
        <v>New York City Geographic District #10</v>
      </c>
      <c r="C523" s="5" t="str">
        <f>IFERROR(VLOOKUP($D523,schools,5,FALSE),"")</f>
        <v>Bronx</v>
      </c>
      <c r="D523" s="6" t="s">
        <v>1060</v>
      </c>
      <c r="E523" s="6" t="s">
        <v>1061</v>
      </c>
      <c r="F523" s="7" t="s">
        <v>55</v>
      </c>
      <c r="G523" s="8">
        <v>432.0</v>
      </c>
      <c r="H523" s="5" t="str">
        <f>IFERROR(VLOOKUP($D523,schools,6,FALSE),"")</f>
        <v>078</v>
      </c>
      <c r="I523" s="5" t="str">
        <f>IFERROR(VLOOKUP($D523,schools,7,FALSE),"")</f>
        <v>34</v>
      </c>
      <c r="J523" s="5" t="str">
        <f>IFERROR(VLOOKUP($D523,schools,8,FALSE),"")</f>
        <v>015</v>
      </c>
      <c r="K523" s="9">
        <f t="shared" si="1"/>
        <v>475632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 t="str">
        <f>IFERROR(VLOOKUP($D524,schools,3,FALSE),"")</f>
        <v>321000</v>
      </c>
      <c r="B524" s="5" t="str">
        <f>IFERROR(VLOOKUP($D524,schools,4,FALSE),"")</f>
        <v>New York City Geographic District #10</v>
      </c>
      <c r="C524" s="5" t="str">
        <f>IFERROR(VLOOKUP($D524,schools,5,FALSE),"")</f>
        <v>Bronx</v>
      </c>
      <c r="D524" s="6" t="s">
        <v>1062</v>
      </c>
      <c r="E524" s="6" t="s">
        <v>1063</v>
      </c>
      <c r="F524" s="7" t="s">
        <v>55</v>
      </c>
      <c r="G524" s="8">
        <v>308.0</v>
      </c>
      <c r="H524" s="5" t="str">
        <f>IFERROR(VLOOKUP($D524,schools,6,FALSE),"")</f>
        <v>072</v>
      </c>
      <c r="I524" s="5" t="str">
        <f>IFERROR(VLOOKUP($D524,schools,7,FALSE),"")</f>
        <v>31</v>
      </c>
      <c r="J524" s="5" t="str">
        <f>IFERROR(VLOOKUP($D524,schools,8,FALSE),"")</f>
        <v>010</v>
      </c>
      <c r="K524" s="9">
        <f t="shared" si="1"/>
        <v>339108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 t="str">
        <f>IFERROR(VLOOKUP($D525,schools,3,FALSE),"")</f>
        <v>321000</v>
      </c>
      <c r="B525" s="5" t="str">
        <f>IFERROR(VLOOKUP($D525,schools,4,FALSE),"")</f>
        <v>New York City Geographic District #10</v>
      </c>
      <c r="C525" s="5" t="str">
        <f>IFERROR(VLOOKUP($D525,schools,5,FALSE),"")</f>
        <v>Bronx</v>
      </c>
      <c r="D525" s="6" t="s">
        <v>1064</v>
      </c>
      <c r="E525" s="6" t="s">
        <v>1065</v>
      </c>
      <c r="F525" s="7" t="s">
        <v>55</v>
      </c>
      <c r="G525" s="8">
        <v>403.0</v>
      </c>
      <c r="H525" s="5" t="str">
        <f>IFERROR(VLOOKUP($D525,schools,6,FALSE),"")</f>
        <v>081</v>
      </c>
      <c r="I525" s="5" t="str">
        <f>IFERROR(VLOOKUP($D525,schools,7,FALSE),"")</f>
        <v>33</v>
      </c>
      <c r="J525" s="5" t="str">
        <f>IFERROR(VLOOKUP($D525,schools,8,FALSE),"")</f>
        <v>011</v>
      </c>
      <c r="K525" s="9">
        <f t="shared" si="1"/>
        <v>443703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 t="str">
        <f>IFERROR(VLOOKUP($D526,schools,3,FALSE),"")</f>
        <v>321000</v>
      </c>
      <c r="B526" s="5" t="str">
        <f>IFERROR(VLOOKUP($D526,schools,4,FALSE),"")</f>
        <v>New York City Geographic District #10</v>
      </c>
      <c r="C526" s="5" t="str">
        <f>IFERROR(VLOOKUP($D526,schools,5,FALSE),"")</f>
        <v>Bronx</v>
      </c>
      <c r="D526" s="6" t="s">
        <v>1066</v>
      </c>
      <c r="E526" s="6" t="s">
        <v>1067</v>
      </c>
      <c r="F526" s="7" t="s">
        <v>55</v>
      </c>
      <c r="G526" s="8">
        <v>400.0</v>
      </c>
      <c r="H526" s="5" t="str">
        <f>IFERROR(VLOOKUP($D526,schools,6,FALSE),"")</f>
        <v>078</v>
      </c>
      <c r="I526" s="5" t="str">
        <f>IFERROR(VLOOKUP($D526,schools,7,FALSE),"")</f>
        <v>34</v>
      </c>
      <c r="J526" s="5" t="str">
        <f>IFERROR(VLOOKUP($D526,schools,8,FALSE),"")</f>
        <v>015</v>
      </c>
      <c r="K526" s="9">
        <f t="shared" si="1"/>
        <v>440400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 t="str">
        <f>IFERROR(VLOOKUP($D527,schools,3,FALSE),"")</f>
        <v>321000</v>
      </c>
      <c r="B527" s="5" t="str">
        <f>IFERROR(VLOOKUP($D527,schools,4,FALSE),"")</f>
        <v>New York City Geographic District #10</v>
      </c>
      <c r="C527" s="5" t="str">
        <f>IFERROR(VLOOKUP($D527,schools,5,FALSE),"")</f>
        <v>Bronx</v>
      </c>
      <c r="D527" s="6" t="s">
        <v>1068</v>
      </c>
      <c r="E527" s="6" t="s">
        <v>1069</v>
      </c>
      <c r="F527" s="7" t="s">
        <v>55</v>
      </c>
      <c r="G527" s="8">
        <v>355.0</v>
      </c>
      <c r="H527" s="5" t="str">
        <f>IFERROR(VLOOKUP($D527,schools,6,FALSE),"")</f>
        <v>078</v>
      </c>
      <c r="I527" s="5" t="str">
        <f>IFERROR(VLOOKUP($D527,schools,7,FALSE),"")</f>
        <v>34</v>
      </c>
      <c r="J527" s="5" t="str">
        <f>IFERROR(VLOOKUP($D527,schools,8,FALSE),"")</f>
        <v>015</v>
      </c>
      <c r="K527" s="9">
        <f t="shared" si="1"/>
        <v>390855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 t="str">
        <f>IFERROR(VLOOKUP($D528,schools,3,FALSE),"")</f>
        <v>321000</v>
      </c>
      <c r="B528" s="5" t="str">
        <f>IFERROR(VLOOKUP($D528,schools,4,FALSE),"")</f>
        <v>New York City Geographic District #10</v>
      </c>
      <c r="C528" s="5" t="str">
        <f>IFERROR(VLOOKUP($D528,schools,5,FALSE),"")</f>
        <v>Bronx</v>
      </c>
      <c r="D528" s="6" t="s">
        <v>1070</v>
      </c>
      <c r="E528" s="6" t="s">
        <v>1071</v>
      </c>
      <c r="F528" s="7" t="s">
        <v>55</v>
      </c>
      <c r="G528" s="8">
        <v>335.0</v>
      </c>
      <c r="H528" s="5" t="str">
        <f>IFERROR(VLOOKUP($D528,schools,6,FALSE),"")</f>
        <v>078</v>
      </c>
      <c r="I528" s="5" t="str">
        <f>IFERROR(VLOOKUP($D528,schools,7,FALSE),"")</f>
        <v>34</v>
      </c>
      <c r="J528" s="5" t="str">
        <f>IFERROR(VLOOKUP($D528,schools,8,FALSE),"")</f>
        <v>015</v>
      </c>
      <c r="K528" s="9">
        <f t="shared" si="1"/>
        <v>368835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 t="str">
        <f>IFERROR(VLOOKUP($D529,schools,3,FALSE),"")</f>
        <v>321000</v>
      </c>
      <c r="B529" s="5" t="str">
        <f>IFERROR(VLOOKUP($D529,schools,4,FALSE),"")</f>
        <v>New York City Geographic District #10</v>
      </c>
      <c r="C529" s="5" t="str">
        <f>IFERROR(VLOOKUP($D529,schools,5,FALSE),"")</f>
        <v>Bronx</v>
      </c>
      <c r="D529" s="6" t="s">
        <v>1072</v>
      </c>
      <c r="E529" s="6" t="s">
        <v>1073</v>
      </c>
      <c r="F529" s="7" t="s">
        <v>55</v>
      </c>
      <c r="G529" s="8">
        <v>398.0</v>
      </c>
      <c r="H529" s="5" t="str">
        <f>IFERROR(VLOOKUP($D529,schools,6,FALSE),"")</f>
        <v>078</v>
      </c>
      <c r="I529" s="5" t="str">
        <f>IFERROR(VLOOKUP($D529,schools,7,FALSE),"")</f>
        <v>34</v>
      </c>
      <c r="J529" s="5" t="str">
        <f>IFERROR(VLOOKUP($D529,schools,8,FALSE),"")</f>
        <v>015</v>
      </c>
      <c r="K529" s="9">
        <f t="shared" si="1"/>
        <v>438198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 t="str">
        <f>IFERROR(VLOOKUP($D530,schools,3,FALSE),"")</f>
        <v>321000</v>
      </c>
      <c r="B530" s="5" t="str">
        <f>IFERROR(VLOOKUP($D530,schools,4,FALSE),"")</f>
        <v>New York City Geographic District #10</v>
      </c>
      <c r="C530" s="5" t="str">
        <f>IFERROR(VLOOKUP($D530,schools,5,FALSE),"")</f>
        <v>Bronx</v>
      </c>
      <c r="D530" s="6" t="s">
        <v>1074</v>
      </c>
      <c r="E530" s="6" t="s">
        <v>1075</v>
      </c>
      <c r="F530" s="7" t="s">
        <v>55</v>
      </c>
      <c r="G530" s="8">
        <v>1011.0</v>
      </c>
      <c r="H530" s="5" t="str">
        <f>IFERROR(VLOOKUP($D530,schools,6,FALSE),"")</f>
        <v>081</v>
      </c>
      <c r="I530" s="5" t="str">
        <f>IFERROR(VLOOKUP($D530,schools,7,FALSE),"")</f>
        <v>34</v>
      </c>
      <c r="J530" s="5" t="str">
        <f>IFERROR(VLOOKUP($D530,schools,8,FALSE),"")</f>
        <v>011</v>
      </c>
      <c r="K530" s="9">
        <f t="shared" si="1"/>
        <v>1113111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 t="str">
        <f>IFERROR(VLOOKUP($D531,schools,3,FALSE),"")</f>
        <v>321000</v>
      </c>
      <c r="B531" s="5" t="str">
        <f>IFERROR(VLOOKUP($D531,schools,4,FALSE),"")</f>
        <v>New York City Geographic District #10</v>
      </c>
      <c r="C531" s="5" t="str">
        <f>IFERROR(VLOOKUP($D531,schools,5,FALSE),"")</f>
        <v>Bronx</v>
      </c>
      <c r="D531" s="6" t="s">
        <v>1076</v>
      </c>
      <c r="E531" s="6" t="s">
        <v>1077</v>
      </c>
      <c r="F531" s="7" t="s">
        <v>55</v>
      </c>
      <c r="G531" s="8">
        <v>428.0</v>
      </c>
      <c r="H531" s="5" t="str">
        <f>IFERROR(VLOOKUP($D531,schools,6,FALSE),"")</f>
        <v>081</v>
      </c>
      <c r="I531" s="5" t="str">
        <f>IFERROR(VLOOKUP($D531,schools,7,FALSE),"")</f>
        <v>33</v>
      </c>
      <c r="J531" s="5" t="str">
        <f>IFERROR(VLOOKUP($D531,schools,8,FALSE),"")</f>
        <v>011</v>
      </c>
      <c r="K531" s="9">
        <f t="shared" si="1"/>
        <v>471228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 t="str">
        <f>IFERROR(VLOOKUP($D532,schools,3,FALSE),"")</f>
        <v>321000</v>
      </c>
      <c r="B532" s="5" t="str">
        <f>IFERROR(VLOOKUP($D532,schools,4,FALSE),"")</f>
        <v>New York City Geographic District #10</v>
      </c>
      <c r="C532" s="5" t="str">
        <f>IFERROR(VLOOKUP($D532,schools,5,FALSE),"")</f>
        <v>Bronx</v>
      </c>
      <c r="D532" s="6" t="s">
        <v>1078</v>
      </c>
      <c r="E532" s="6" t="s">
        <v>1079</v>
      </c>
      <c r="F532" s="7" t="s">
        <v>55</v>
      </c>
      <c r="G532" s="8">
        <v>3004.0</v>
      </c>
      <c r="H532" s="5" t="str">
        <f>IFERROR(VLOOKUP($D532,schools,6,FALSE),"")</f>
        <v>081</v>
      </c>
      <c r="I532" s="5" t="str">
        <f>IFERROR(VLOOKUP($D532,schools,7,FALSE),"")</f>
        <v>34</v>
      </c>
      <c r="J532" s="5" t="str">
        <f>IFERROR(VLOOKUP($D532,schools,8,FALSE),"")</f>
        <v>011</v>
      </c>
      <c r="K532" s="9">
        <f t="shared" si="1"/>
        <v>3307404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 t="str">
        <f>IFERROR(VLOOKUP($D533,schools,3,FALSE),"")</f>
        <v>321000</v>
      </c>
      <c r="B533" s="5" t="str">
        <f>IFERROR(VLOOKUP($D533,schools,4,FALSE),"")</f>
        <v>New York City Geographic District #10</v>
      </c>
      <c r="C533" s="5" t="str">
        <f>IFERROR(VLOOKUP($D533,schools,5,FALSE),"")</f>
        <v>Bronx</v>
      </c>
      <c r="D533" s="6" t="s">
        <v>1080</v>
      </c>
      <c r="E533" s="6" t="s">
        <v>1081</v>
      </c>
      <c r="F533" s="7" t="s">
        <v>42</v>
      </c>
      <c r="G533" s="8">
        <v>291.0</v>
      </c>
      <c r="H533" s="5" t="str">
        <f>IFERROR(VLOOKUP($D533,schools,6,FALSE),"")</f>
        <v>086</v>
      </c>
      <c r="I533" s="5" t="str">
        <f>IFERROR(VLOOKUP($D533,schools,7,FALSE),"")</f>
        <v>33</v>
      </c>
      <c r="J533" s="5" t="str">
        <f>IFERROR(VLOOKUP($D533,schools,8,FALSE),"")</f>
        <v>014</v>
      </c>
      <c r="K533" s="9">
        <f t="shared" si="1"/>
        <v>320391</v>
      </c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 t="str">
        <f>IFERROR(VLOOKUP($D534,schools,3,FALSE),"")</f>
        <v>321000</v>
      </c>
      <c r="B534" s="5" t="str">
        <f>IFERROR(VLOOKUP($D534,schools,4,FALSE),"")</f>
        <v>New York City Geographic District #10</v>
      </c>
      <c r="C534" s="5" t="str">
        <f>IFERROR(VLOOKUP($D534,schools,5,FALSE),"")</f>
        <v>Bronx</v>
      </c>
      <c r="D534" s="6" t="s">
        <v>1082</v>
      </c>
      <c r="E534" s="6" t="s">
        <v>1083</v>
      </c>
      <c r="F534" s="7" t="s">
        <v>55</v>
      </c>
      <c r="G534" s="8">
        <v>438.0</v>
      </c>
      <c r="H534" s="5" t="str">
        <f>IFERROR(VLOOKUP($D534,schools,6,FALSE),"")</f>
        <v>072</v>
      </c>
      <c r="I534" s="5" t="str">
        <f>IFERROR(VLOOKUP($D534,schools,7,FALSE),"")</f>
        <v>31</v>
      </c>
      <c r="J534" s="5" t="str">
        <f>IFERROR(VLOOKUP($D534,schools,8,FALSE),"")</f>
        <v>010</v>
      </c>
      <c r="K534" s="9">
        <f t="shared" si="1"/>
        <v>482238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 t="str">
        <f>IFERROR(VLOOKUP($D535,schools,3,FALSE),"")</f>
        <v>321000</v>
      </c>
      <c r="B535" s="5" t="str">
        <f>IFERROR(VLOOKUP($D535,schools,4,FALSE),"")</f>
        <v>New York City Geographic District #10</v>
      </c>
      <c r="C535" s="5" t="str">
        <f>IFERROR(VLOOKUP($D535,schools,5,FALSE),"")</f>
        <v>Bronx</v>
      </c>
      <c r="D535" s="6" t="s">
        <v>1084</v>
      </c>
      <c r="E535" s="6" t="s">
        <v>1085</v>
      </c>
      <c r="F535" s="7" t="s">
        <v>55</v>
      </c>
      <c r="G535" s="8">
        <v>328.0</v>
      </c>
      <c r="H535" s="5" t="str">
        <f>IFERROR(VLOOKUP($D535,schools,6,FALSE),"")</f>
        <v>078</v>
      </c>
      <c r="I535" s="5" t="str">
        <f>IFERROR(VLOOKUP($D535,schools,7,FALSE),"")</f>
        <v>33</v>
      </c>
      <c r="J535" s="5" t="str">
        <f>IFERROR(VLOOKUP($D535,schools,8,FALSE),"")</f>
        <v>015</v>
      </c>
      <c r="K535" s="9">
        <f t="shared" si="1"/>
        <v>361128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 t="str">
        <f>IFERROR(VLOOKUP($D536,schools,3,FALSE),"")</f>
        <v>321000</v>
      </c>
      <c r="B536" s="5" t="str">
        <f>IFERROR(VLOOKUP($D536,schools,4,FALSE),"")</f>
        <v>New York City Geographic District #10</v>
      </c>
      <c r="C536" s="5" t="str">
        <f>IFERROR(VLOOKUP($D536,schools,5,FALSE),"")</f>
        <v>Bronx</v>
      </c>
      <c r="D536" s="6" t="s">
        <v>1086</v>
      </c>
      <c r="E536" s="6" t="s">
        <v>1087</v>
      </c>
      <c r="F536" s="7" t="s">
        <v>55</v>
      </c>
      <c r="G536" s="8">
        <v>376.0</v>
      </c>
      <c r="H536" s="5" t="str">
        <f>IFERROR(VLOOKUP($D536,schools,6,FALSE),"")</f>
        <v>072</v>
      </c>
      <c r="I536" s="5" t="str">
        <f>IFERROR(VLOOKUP($D536,schools,7,FALSE),"")</f>
        <v>31</v>
      </c>
      <c r="J536" s="5">
        <f>IFERROR(VLOOKUP($D536,schools,8,FALSE),"")</f>
        <v>0</v>
      </c>
      <c r="K536" s="9">
        <f t="shared" si="1"/>
        <v>413976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 t="str">
        <f>IFERROR(VLOOKUP($D537,schools,3,FALSE),"")</f>
        <v>321000</v>
      </c>
      <c r="B537" s="5" t="str">
        <f>IFERROR(VLOOKUP($D537,schools,4,FALSE),"")</f>
        <v>New York City Geographic District #10</v>
      </c>
      <c r="C537" s="5" t="str">
        <f>IFERROR(VLOOKUP($D537,schools,5,FALSE),"")</f>
        <v>Bronx</v>
      </c>
      <c r="D537" s="6" t="s">
        <v>1088</v>
      </c>
      <c r="E537" s="6" t="s">
        <v>1089</v>
      </c>
      <c r="F537" s="7" t="s">
        <v>55</v>
      </c>
      <c r="G537" s="8">
        <v>417.0</v>
      </c>
      <c r="H537" s="5" t="str">
        <f>IFERROR(VLOOKUP($D537,schools,6,FALSE),"")</f>
        <v>081</v>
      </c>
      <c r="I537" s="5" t="str">
        <f>IFERROR(VLOOKUP($D537,schools,7,FALSE),"")</f>
        <v>33</v>
      </c>
      <c r="J537" s="5" t="str">
        <f>IFERROR(VLOOKUP($D537,schools,8,FALSE),"")</f>
        <v>011</v>
      </c>
      <c r="K537" s="9">
        <f t="shared" si="1"/>
        <v>459117</v>
      </c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 t="str">
        <f>IFERROR(VLOOKUP($D538,schools,3,FALSE),"")</f>
        <v/>
      </c>
      <c r="B538" s="5" t="str">
        <f>IFERROR(VLOOKUP($D538,schools,4,FALSE),"")</f>
        <v/>
      </c>
      <c r="C538" s="5" t="str">
        <f>IFERROR(VLOOKUP($D538,schools,5,FALSE),"")</f>
        <v/>
      </c>
      <c r="D538" s="6" t="s">
        <v>1090</v>
      </c>
      <c r="E538" s="6" t="s">
        <v>1091</v>
      </c>
      <c r="F538" s="7" t="s">
        <v>55</v>
      </c>
      <c r="G538" s="8">
        <v>405.0</v>
      </c>
      <c r="H538" s="5" t="str">
        <f>IFERROR(VLOOKUP($D538,schools,6,FALSE),"")</f>
        <v/>
      </c>
      <c r="I538" s="5" t="str">
        <f>IFERROR(VLOOKUP($D538,schools,7,FALSE),"")</f>
        <v/>
      </c>
      <c r="J538" s="5" t="str">
        <f>IFERROR(VLOOKUP($D538,schools,8,FALSE),"")</f>
        <v/>
      </c>
      <c r="K538" s="9">
        <f t="shared" si="1"/>
        <v>445905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 t="str">
        <f>IFERROR(VLOOKUP($D539,schools,3,FALSE),"")</f>
        <v>321000</v>
      </c>
      <c r="B539" s="5" t="str">
        <f>IFERROR(VLOOKUP($D539,schools,4,FALSE),"")</f>
        <v>New York City Geographic District #10</v>
      </c>
      <c r="C539" s="5" t="str">
        <f>IFERROR(VLOOKUP($D539,schools,5,FALSE),"")</f>
        <v>Bronx</v>
      </c>
      <c r="D539" s="6" t="s">
        <v>1092</v>
      </c>
      <c r="E539" s="6" t="s">
        <v>1093</v>
      </c>
      <c r="F539" s="7" t="s">
        <v>55</v>
      </c>
      <c r="G539" s="8">
        <v>409.0</v>
      </c>
      <c r="H539" s="5" t="str">
        <f>IFERROR(VLOOKUP($D539,schools,6,FALSE),"")</f>
        <v>081</v>
      </c>
      <c r="I539" s="5" t="str">
        <f>IFERROR(VLOOKUP($D539,schools,7,FALSE),"")</f>
        <v>34</v>
      </c>
      <c r="J539" s="5" t="str">
        <f>IFERROR(VLOOKUP($D539,schools,8,FALSE),"")</f>
        <v>011</v>
      </c>
      <c r="K539" s="9">
        <f t="shared" si="1"/>
        <v>450309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 t="str">
        <f>IFERROR(VLOOKUP($D540,schools,3,FALSE),"")</f>
        <v/>
      </c>
      <c r="B540" s="5" t="str">
        <f>IFERROR(VLOOKUP($D540,schools,4,FALSE),"")</f>
        <v/>
      </c>
      <c r="C540" s="5" t="str">
        <f>IFERROR(VLOOKUP($D540,schools,5,FALSE),"")</f>
        <v/>
      </c>
      <c r="D540" s="6" t="s">
        <v>1094</v>
      </c>
      <c r="E540" s="6" t="s">
        <v>1095</v>
      </c>
      <c r="F540" s="7" t="s">
        <v>14</v>
      </c>
      <c r="G540" s="8">
        <v>273.0</v>
      </c>
      <c r="H540" s="5" t="str">
        <f>IFERROR(VLOOKUP($D540,schools,6,FALSE),"")</f>
        <v/>
      </c>
      <c r="I540" s="5" t="str">
        <f>IFERROR(VLOOKUP($D540,schools,7,FALSE),"")</f>
        <v/>
      </c>
      <c r="J540" s="5" t="str">
        <f>IFERROR(VLOOKUP($D540,schools,8,FALSE),"")</f>
        <v/>
      </c>
      <c r="K540" s="9">
        <f t="shared" si="1"/>
        <v>300573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 t="str">
        <f>IFERROR(VLOOKUP($D541,schools,3,FALSE),"")</f>
        <v>321000</v>
      </c>
      <c r="B541" s="5" t="str">
        <f>IFERROR(VLOOKUP($D541,schools,4,FALSE),"")</f>
        <v>New York City Geographic District #11</v>
      </c>
      <c r="C541" s="5" t="str">
        <f>IFERROR(VLOOKUP($D541,schools,5,FALSE),"")</f>
        <v>Bronx</v>
      </c>
      <c r="D541" s="6" t="s">
        <v>1096</v>
      </c>
      <c r="E541" s="6" t="s">
        <v>1097</v>
      </c>
      <c r="F541" s="7" t="s">
        <v>21</v>
      </c>
      <c r="G541" s="8">
        <v>511.0</v>
      </c>
      <c r="H541" s="5" t="str">
        <f>IFERROR(VLOOKUP($D541,schools,6,FALSE),"")</f>
        <v>081</v>
      </c>
      <c r="I541" s="5" t="str">
        <f>IFERROR(VLOOKUP($D541,schools,7,FALSE),"")</f>
        <v>34</v>
      </c>
      <c r="J541" s="5" t="str">
        <f>IFERROR(VLOOKUP($D541,schools,8,FALSE),"")</f>
        <v>011</v>
      </c>
      <c r="K541" s="9">
        <f t="shared" si="1"/>
        <v>562611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 t="str">
        <f>IFERROR(VLOOKUP($D542,schools,3,FALSE),"")</f>
        <v>321000</v>
      </c>
      <c r="B542" s="5" t="str">
        <f>IFERROR(VLOOKUP($D542,schools,4,FALSE),"")</f>
        <v>New York City Geographic District #11</v>
      </c>
      <c r="C542" s="5" t="str">
        <f>IFERROR(VLOOKUP($D542,schools,5,FALSE),"")</f>
        <v>Bronx</v>
      </c>
      <c r="D542" s="6" t="s">
        <v>1098</v>
      </c>
      <c r="E542" s="6" t="s">
        <v>1099</v>
      </c>
      <c r="F542" s="7" t="s">
        <v>14</v>
      </c>
      <c r="G542" s="8">
        <v>722.0</v>
      </c>
      <c r="H542" s="5" t="str">
        <f>IFERROR(VLOOKUP($D542,schools,6,FALSE),"")</f>
        <v>083</v>
      </c>
      <c r="I542" s="5" t="str">
        <f>IFERROR(VLOOKUP($D542,schools,7,FALSE),"")</f>
        <v>36</v>
      </c>
      <c r="J542" s="5" t="str">
        <f>IFERROR(VLOOKUP($D542,schools,8,FALSE),"")</f>
        <v>012</v>
      </c>
      <c r="K542" s="9">
        <f t="shared" si="1"/>
        <v>794922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 t="str">
        <f>IFERROR(VLOOKUP($D543,schools,3,FALSE),"")</f>
        <v>321000</v>
      </c>
      <c r="B543" s="5" t="str">
        <f>IFERROR(VLOOKUP($D543,schools,4,FALSE),"")</f>
        <v>New York City Geographic District #11</v>
      </c>
      <c r="C543" s="5" t="str">
        <f>IFERROR(VLOOKUP($D543,schools,5,FALSE),"")</f>
        <v>Bronx</v>
      </c>
      <c r="D543" s="6" t="s">
        <v>1100</v>
      </c>
      <c r="E543" s="6" t="s">
        <v>1101</v>
      </c>
      <c r="F543" s="7" t="s">
        <v>14</v>
      </c>
      <c r="G543" s="8">
        <v>907.0</v>
      </c>
      <c r="H543" s="5" t="str">
        <f>IFERROR(VLOOKUP($D543,schools,6,FALSE),"")</f>
        <v>080</v>
      </c>
      <c r="I543" s="5" t="str">
        <f>IFERROR(VLOOKUP($D543,schools,7,FALSE),"")</f>
        <v>36</v>
      </c>
      <c r="J543" s="5" t="str">
        <f>IFERROR(VLOOKUP($D543,schools,8,FALSE),"")</f>
        <v>012</v>
      </c>
      <c r="K543" s="9">
        <f t="shared" si="1"/>
        <v>998607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 t="str">
        <f>IFERROR(VLOOKUP($D544,schools,3,FALSE),"")</f>
        <v>321100</v>
      </c>
      <c r="B544" s="5" t="str">
        <f>IFERROR(VLOOKUP($D544,schools,4,FALSE),"")</f>
        <v>New York City Geographic District #11</v>
      </c>
      <c r="C544" s="5" t="str">
        <f>IFERROR(VLOOKUP($D544,schools,5,FALSE),"")</f>
        <v>Bronx</v>
      </c>
      <c r="D544" s="6" t="s">
        <v>1102</v>
      </c>
      <c r="E544" s="6" t="s">
        <v>1103</v>
      </c>
      <c r="F544" s="7" t="s">
        <v>14</v>
      </c>
      <c r="G544" s="8">
        <v>617.0</v>
      </c>
      <c r="H544" s="5" t="str">
        <f>IFERROR(VLOOKUP($D544,schools,6,FALSE),"")</f>
        <v>083</v>
      </c>
      <c r="I544" s="5" t="str">
        <f>IFERROR(VLOOKUP($D544,schools,7,FALSE),"")</f>
        <v>36</v>
      </c>
      <c r="J544" s="5" t="str">
        <f>IFERROR(VLOOKUP($D544,schools,8,FALSE),"")</f>
        <v>012</v>
      </c>
      <c r="K544" s="9">
        <f t="shared" si="1"/>
        <v>679317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 t="str">
        <f>IFERROR(VLOOKUP($D545,schools,3,FALSE),"")</f>
        <v>321100</v>
      </c>
      <c r="B545" s="5" t="str">
        <f>IFERROR(VLOOKUP($D545,schools,4,FALSE),"")</f>
        <v>New York City Geographic District #11</v>
      </c>
      <c r="C545" s="5" t="str">
        <f>IFERROR(VLOOKUP($D545,schools,5,FALSE),"")</f>
        <v>Bronx</v>
      </c>
      <c r="D545" s="6" t="s">
        <v>1104</v>
      </c>
      <c r="E545" s="6" t="s">
        <v>1105</v>
      </c>
      <c r="F545" s="7" t="s">
        <v>14</v>
      </c>
      <c r="G545" s="8">
        <v>906.0</v>
      </c>
      <c r="H545" s="5" t="str">
        <f>IFERROR(VLOOKUP($D545,schools,6,FALSE),"")</f>
        <v>080</v>
      </c>
      <c r="I545" s="5" t="str">
        <f>IFERROR(VLOOKUP($D545,schools,7,FALSE),"")</f>
        <v>36</v>
      </c>
      <c r="J545" s="5" t="str">
        <f>IFERROR(VLOOKUP($D545,schools,8,FALSE),"")</f>
        <v>012</v>
      </c>
      <c r="K545" s="9">
        <f t="shared" si="1"/>
        <v>997506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 t="str">
        <f>IFERROR(VLOOKUP($D546,schools,3,FALSE),"")</f>
        <v>321100</v>
      </c>
      <c r="B546" s="5" t="str">
        <f>IFERROR(VLOOKUP($D546,schools,4,FALSE),"")</f>
        <v>New York City Geographic District #11</v>
      </c>
      <c r="C546" s="5" t="str">
        <f>IFERROR(VLOOKUP($D546,schools,5,FALSE),"")</f>
        <v>Bronx</v>
      </c>
      <c r="D546" s="6" t="s">
        <v>1106</v>
      </c>
      <c r="E546" s="6" t="s">
        <v>1107</v>
      </c>
      <c r="F546" s="7" t="s">
        <v>14</v>
      </c>
      <c r="G546" s="8">
        <v>800.0</v>
      </c>
      <c r="H546" s="5" t="str">
        <f>IFERROR(VLOOKUP($D546,schools,6,FALSE),"")</f>
        <v>083</v>
      </c>
      <c r="I546" s="5" t="str">
        <f>IFERROR(VLOOKUP($D546,schools,7,FALSE),"")</f>
        <v>36</v>
      </c>
      <c r="J546" s="5" t="str">
        <f>IFERROR(VLOOKUP($D546,schools,8,FALSE),"")</f>
        <v>012</v>
      </c>
      <c r="K546" s="9">
        <f t="shared" si="1"/>
        <v>880800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 t="str">
        <f>IFERROR(VLOOKUP($D547,schools,3,FALSE),"")</f>
        <v>321100</v>
      </c>
      <c r="B547" s="5" t="str">
        <f>IFERROR(VLOOKUP($D547,schools,4,FALSE),"")</f>
        <v>New York City Geographic District #11</v>
      </c>
      <c r="C547" s="5" t="str">
        <f>IFERROR(VLOOKUP($D547,schools,5,FALSE),"")</f>
        <v>Bronx</v>
      </c>
      <c r="D547" s="6" t="s">
        <v>1108</v>
      </c>
      <c r="E547" s="6" t="s">
        <v>1109</v>
      </c>
      <c r="F547" s="7" t="s">
        <v>21</v>
      </c>
      <c r="G547" s="8">
        <v>1671.0</v>
      </c>
      <c r="H547" s="5" t="str">
        <f>IFERROR(VLOOKUP($D547,schools,6,FALSE),"")</f>
        <v>080</v>
      </c>
      <c r="I547" s="5" t="str">
        <f>IFERROR(VLOOKUP($D547,schools,7,FALSE),"")</f>
        <v>34</v>
      </c>
      <c r="J547" s="5" t="str">
        <f>IFERROR(VLOOKUP($D547,schools,8,FALSE),"")</f>
        <v>013</v>
      </c>
      <c r="K547" s="9">
        <f t="shared" si="1"/>
        <v>1839771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 t="str">
        <f>IFERROR(VLOOKUP($D548,schools,3,FALSE),"")</f>
        <v>321100</v>
      </c>
      <c r="B548" s="5" t="str">
        <f>IFERROR(VLOOKUP($D548,schools,4,FALSE),"")</f>
        <v>New York City Geographic District #11</v>
      </c>
      <c r="C548" s="5" t="str">
        <f>IFERROR(VLOOKUP($D548,schools,5,FALSE),"")</f>
        <v>Bronx</v>
      </c>
      <c r="D548" s="6" t="s">
        <v>1110</v>
      </c>
      <c r="E548" s="6" t="s">
        <v>1111</v>
      </c>
      <c r="F548" s="7" t="s">
        <v>14</v>
      </c>
      <c r="G548" s="8">
        <v>595.0</v>
      </c>
      <c r="H548" s="5" t="str">
        <f>IFERROR(VLOOKUP($D548,schools,6,FALSE),"")</f>
        <v>083</v>
      </c>
      <c r="I548" s="5" t="str">
        <f>IFERROR(VLOOKUP($D548,schools,7,FALSE),"")</f>
        <v>36</v>
      </c>
      <c r="J548" s="5" t="str">
        <f>IFERROR(VLOOKUP($D548,schools,8,FALSE),"")</f>
        <v>012</v>
      </c>
      <c r="K548" s="9">
        <f t="shared" si="1"/>
        <v>655095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 t="str">
        <f>IFERROR(VLOOKUP($D549,schools,3,FALSE),"")</f>
        <v>321100</v>
      </c>
      <c r="B549" s="5" t="str">
        <f>IFERROR(VLOOKUP($D549,schools,4,FALSE),"")</f>
        <v>New York City Geographic District #11</v>
      </c>
      <c r="C549" s="5" t="str">
        <f>IFERROR(VLOOKUP($D549,schools,5,FALSE),"")</f>
        <v>Bronx</v>
      </c>
      <c r="D549" s="6" t="s">
        <v>1112</v>
      </c>
      <c r="E549" s="6" t="s">
        <v>1113</v>
      </c>
      <c r="F549" s="7" t="s">
        <v>21</v>
      </c>
      <c r="G549" s="8">
        <v>1449.0</v>
      </c>
      <c r="H549" s="5" t="str">
        <f>IFERROR(VLOOKUP($D549,schools,6,FALSE),"")</f>
        <v>080</v>
      </c>
      <c r="I549" s="5" t="str">
        <f>IFERROR(VLOOKUP($D549,schools,7,FALSE),"")</f>
        <v>34</v>
      </c>
      <c r="J549" s="5" t="str">
        <f>IFERROR(VLOOKUP($D549,schools,8,FALSE),"")</f>
        <v>013</v>
      </c>
      <c r="K549" s="9">
        <f t="shared" si="1"/>
        <v>1595349</v>
      </c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 t="str">
        <f>IFERROR(VLOOKUP($D550,schools,3,FALSE),"")</f>
        <v>321100</v>
      </c>
      <c r="B550" s="5" t="str">
        <f>IFERROR(VLOOKUP($D550,schools,4,FALSE),"")</f>
        <v>New York City Geographic District #11</v>
      </c>
      <c r="C550" s="5" t="str">
        <f>IFERROR(VLOOKUP($D550,schools,5,FALSE),"")</f>
        <v>Bronx</v>
      </c>
      <c r="D550" s="6" t="s">
        <v>1114</v>
      </c>
      <c r="E550" s="6" t="s">
        <v>1115</v>
      </c>
      <c r="F550" s="7" t="s">
        <v>14</v>
      </c>
      <c r="G550" s="8">
        <v>934.0</v>
      </c>
      <c r="H550" s="5" t="str">
        <f>IFERROR(VLOOKUP($D550,schools,6,FALSE),"")</f>
        <v>078</v>
      </c>
      <c r="I550" s="5" t="str">
        <f>IFERROR(VLOOKUP($D550,schools,7,FALSE),"")</f>
        <v>34</v>
      </c>
      <c r="J550" s="5" t="str">
        <f>IFERROR(VLOOKUP($D550,schools,8,FALSE),"")</f>
        <v>013</v>
      </c>
      <c r="K550" s="9">
        <f t="shared" si="1"/>
        <v>1028334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 t="str">
        <f>IFERROR(VLOOKUP($D551,schools,3,FALSE),"")</f>
        <v>321100</v>
      </c>
      <c r="B551" s="5" t="str">
        <f>IFERROR(VLOOKUP($D551,schools,4,FALSE),"")</f>
        <v>New York City Geographic District #11</v>
      </c>
      <c r="C551" s="5" t="str">
        <f>IFERROR(VLOOKUP($D551,schools,5,FALSE),"")</f>
        <v>Bronx</v>
      </c>
      <c r="D551" s="6" t="s">
        <v>1116</v>
      </c>
      <c r="E551" s="6" t="s">
        <v>1117</v>
      </c>
      <c r="F551" s="7" t="s">
        <v>14</v>
      </c>
      <c r="G551" s="8">
        <v>622.0</v>
      </c>
      <c r="H551" s="5" t="str">
        <f>IFERROR(VLOOKUP($D551,schools,6,FALSE),"")</f>
        <v>080</v>
      </c>
      <c r="I551" s="5" t="str">
        <f>IFERROR(VLOOKUP($D551,schools,7,FALSE),"")</f>
        <v>34</v>
      </c>
      <c r="J551" s="5" t="str">
        <f>IFERROR(VLOOKUP($D551,schools,8,FALSE),"")</f>
        <v>013</v>
      </c>
      <c r="K551" s="9">
        <f t="shared" si="1"/>
        <v>684822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 t="str">
        <f>IFERROR(VLOOKUP($D552,schools,3,FALSE),"")</f>
        <v>321100</v>
      </c>
      <c r="B552" s="5" t="str">
        <f>IFERROR(VLOOKUP($D552,schools,4,FALSE),"")</f>
        <v>New York City Geographic District #11</v>
      </c>
      <c r="C552" s="5" t="str">
        <f>IFERROR(VLOOKUP($D552,schools,5,FALSE),"")</f>
        <v>Bronx</v>
      </c>
      <c r="D552" s="6" t="s">
        <v>1118</v>
      </c>
      <c r="E552" s="6" t="s">
        <v>1119</v>
      </c>
      <c r="F552" s="7" t="s">
        <v>14</v>
      </c>
      <c r="G552" s="8">
        <v>1005.0</v>
      </c>
      <c r="H552" s="5" t="str">
        <f>IFERROR(VLOOKUP($D552,schools,6,FALSE),"")</f>
        <v>081</v>
      </c>
      <c r="I552" s="5" t="str">
        <f>IFERROR(VLOOKUP($D552,schools,7,FALSE),"")</f>
        <v>36</v>
      </c>
      <c r="J552" s="5" t="str">
        <f>IFERROR(VLOOKUP($D552,schools,8,FALSE),"")</f>
        <v>012</v>
      </c>
      <c r="K552" s="9">
        <f t="shared" si="1"/>
        <v>1106505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 t="str">
        <f>IFERROR(VLOOKUP($D553,schools,3,FALSE),"")</f>
        <v>321100</v>
      </c>
      <c r="B553" s="5" t="str">
        <f>IFERROR(VLOOKUP($D553,schools,4,FALSE),"")</f>
        <v>New York City Geographic District #11</v>
      </c>
      <c r="C553" s="5" t="str">
        <f>IFERROR(VLOOKUP($D553,schools,5,FALSE),"")</f>
        <v>Bronx</v>
      </c>
      <c r="D553" s="6" t="s">
        <v>1120</v>
      </c>
      <c r="E553" s="6" t="s">
        <v>1121</v>
      </c>
      <c r="F553" s="7" t="s">
        <v>14</v>
      </c>
      <c r="G553" s="8">
        <v>928.0</v>
      </c>
      <c r="H553" s="5" t="str">
        <f>IFERROR(VLOOKUP($D553,schools,6,FALSE),"")</f>
        <v>080</v>
      </c>
      <c r="I553" s="5" t="str">
        <f>IFERROR(VLOOKUP($D553,schools,7,FALSE),"")</f>
        <v>34</v>
      </c>
      <c r="J553" s="5" t="str">
        <f>IFERROR(VLOOKUP($D553,schools,8,FALSE),"")</f>
        <v>013</v>
      </c>
      <c r="K553" s="9">
        <f t="shared" si="1"/>
        <v>1021728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 t="str">
        <f>IFERROR(VLOOKUP($D554,schools,3,FALSE),"")</f>
        <v>321100</v>
      </c>
      <c r="B554" s="5" t="str">
        <f>IFERROR(VLOOKUP($D554,schools,4,FALSE),"")</f>
        <v>New York City Geographic District #11</v>
      </c>
      <c r="C554" s="5" t="str">
        <f>IFERROR(VLOOKUP($D554,schools,5,FALSE),"")</f>
        <v>Bronx</v>
      </c>
      <c r="D554" s="6" t="s">
        <v>1122</v>
      </c>
      <c r="E554" s="6" t="s">
        <v>1123</v>
      </c>
      <c r="F554" s="7" t="s">
        <v>14</v>
      </c>
      <c r="G554" s="8">
        <v>1104.0</v>
      </c>
      <c r="H554" s="5" t="str">
        <f>IFERROR(VLOOKUP($D554,schools,6,FALSE),"")</f>
        <v>087</v>
      </c>
      <c r="I554" s="5" t="str">
        <f>IFERROR(VLOOKUP($D554,schools,7,FALSE),"")</f>
        <v>32</v>
      </c>
      <c r="J554" s="5" t="str">
        <f>IFERROR(VLOOKUP($D554,schools,8,FALSE),"")</f>
        <v>018</v>
      </c>
      <c r="K554" s="9">
        <f t="shared" si="1"/>
        <v>1215504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 t="str">
        <f>IFERROR(VLOOKUP($D555,schools,3,FALSE),"")</f>
        <v>321100</v>
      </c>
      <c r="B555" s="5" t="str">
        <f>IFERROR(VLOOKUP($D555,schools,4,FALSE),"")</f>
        <v>New York City Geographic District #11</v>
      </c>
      <c r="C555" s="5" t="str">
        <f>IFERROR(VLOOKUP($D555,schools,5,FALSE),"")</f>
        <v>Bronx</v>
      </c>
      <c r="D555" s="6" t="s">
        <v>1124</v>
      </c>
      <c r="E555" s="6" t="s">
        <v>1125</v>
      </c>
      <c r="F555" s="7" t="s">
        <v>14</v>
      </c>
      <c r="G555" s="8">
        <v>600.0</v>
      </c>
      <c r="H555" s="5" t="str">
        <f>IFERROR(VLOOKUP($D555,schools,6,FALSE),"")</f>
        <v>080</v>
      </c>
      <c r="I555" s="5" t="str">
        <f>IFERROR(VLOOKUP($D555,schools,7,FALSE),"")</f>
        <v>34</v>
      </c>
      <c r="J555" s="5" t="str">
        <f>IFERROR(VLOOKUP($D555,schools,8,FALSE),"")</f>
        <v>013</v>
      </c>
      <c r="K555" s="9">
        <f t="shared" si="1"/>
        <v>660600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 t="str">
        <f>IFERROR(VLOOKUP($D556,schools,3,FALSE),"")</f>
        <v>321100</v>
      </c>
      <c r="B556" s="5" t="str">
        <f>IFERROR(VLOOKUP($D556,schools,4,FALSE),"")</f>
        <v>New York City Geographic District #11</v>
      </c>
      <c r="C556" s="5" t="str">
        <f>IFERROR(VLOOKUP($D556,schools,5,FALSE),"")</f>
        <v>Bronx</v>
      </c>
      <c r="D556" s="6" t="s">
        <v>1126</v>
      </c>
      <c r="E556" s="6" t="s">
        <v>1127</v>
      </c>
      <c r="F556" s="7" t="s">
        <v>14</v>
      </c>
      <c r="G556" s="8">
        <v>620.0</v>
      </c>
      <c r="H556" s="5" t="str">
        <f>IFERROR(VLOOKUP($D556,schools,6,FALSE),"")</f>
        <v>083</v>
      </c>
      <c r="I556" s="5" t="str">
        <f>IFERROR(VLOOKUP($D556,schools,7,FALSE),"")</f>
        <v>36</v>
      </c>
      <c r="J556" s="5" t="str">
        <f>IFERROR(VLOOKUP($D556,schools,8,FALSE),"")</f>
        <v>012</v>
      </c>
      <c r="K556" s="9">
        <f t="shared" si="1"/>
        <v>682620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 t="str">
        <f>IFERROR(VLOOKUP($D557,schools,3,FALSE),"")</f>
        <v>321100</v>
      </c>
      <c r="B557" s="5" t="str">
        <f>IFERROR(VLOOKUP($D557,schools,4,FALSE),"")</f>
        <v>New York City Geographic District #11</v>
      </c>
      <c r="C557" s="5" t="str">
        <f>IFERROR(VLOOKUP($D557,schools,5,FALSE),"")</f>
        <v>Bronx</v>
      </c>
      <c r="D557" s="6" t="s">
        <v>1128</v>
      </c>
      <c r="E557" s="6" t="s">
        <v>1129</v>
      </c>
      <c r="F557" s="7" t="s">
        <v>14</v>
      </c>
      <c r="G557" s="8">
        <v>403.0</v>
      </c>
      <c r="H557" s="5" t="str">
        <f>IFERROR(VLOOKUP($D557,schools,6,FALSE),"")</f>
        <v>083</v>
      </c>
      <c r="I557" s="5" t="str">
        <f>IFERROR(VLOOKUP($D557,schools,7,FALSE),"")</f>
        <v>36</v>
      </c>
      <c r="J557" s="5" t="str">
        <f>IFERROR(VLOOKUP($D557,schools,8,FALSE),"")</f>
        <v>012</v>
      </c>
      <c r="K557" s="9">
        <f t="shared" si="1"/>
        <v>443703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 t="str">
        <f>IFERROR(VLOOKUP($D558,schools,3,FALSE),"")</f>
        <v>321100</v>
      </c>
      <c r="B558" s="5" t="str">
        <f>IFERROR(VLOOKUP($D558,schools,4,FALSE),"")</f>
        <v>New York City Geographic District #11</v>
      </c>
      <c r="C558" s="5" t="str">
        <f>IFERROR(VLOOKUP($D558,schools,5,FALSE),"")</f>
        <v>Bronx</v>
      </c>
      <c r="D558" s="6" t="s">
        <v>1130</v>
      </c>
      <c r="E558" s="6" t="s">
        <v>1131</v>
      </c>
      <c r="F558" s="7" t="s">
        <v>14</v>
      </c>
      <c r="G558" s="8">
        <v>854.0</v>
      </c>
      <c r="H558" s="5" t="str">
        <f>IFERROR(VLOOKUP($D558,schools,6,FALSE),"")</f>
        <v>080</v>
      </c>
      <c r="I558" s="5" t="str">
        <f>IFERROR(VLOOKUP($D558,schools,7,FALSE),"")</f>
        <v>36</v>
      </c>
      <c r="J558" s="5" t="str">
        <f>IFERROR(VLOOKUP($D558,schools,8,FALSE),"")</f>
        <v>013</v>
      </c>
      <c r="K558" s="9">
        <f t="shared" si="1"/>
        <v>940254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 t="str">
        <f>IFERROR(VLOOKUP($D559,schools,3,FALSE),"")</f>
        <v>321100</v>
      </c>
      <c r="B559" s="5" t="str">
        <f>IFERROR(VLOOKUP($D559,schools,4,FALSE),"")</f>
        <v>New York City Geographic District #11</v>
      </c>
      <c r="C559" s="5" t="str">
        <f>IFERROR(VLOOKUP($D559,schools,5,FALSE),"")</f>
        <v>Bronx</v>
      </c>
      <c r="D559" s="6" t="s">
        <v>1132</v>
      </c>
      <c r="E559" s="6" t="s">
        <v>1133</v>
      </c>
      <c r="F559" s="7" t="s">
        <v>42</v>
      </c>
      <c r="G559" s="8">
        <v>824.0</v>
      </c>
      <c r="H559" s="5" t="str">
        <f>IFERROR(VLOOKUP($D559,schools,6,FALSE),"")</f>
        <v>087</v>
      </c>
      <c r="I559" s="5" t="str">
        <f>IFERROR(VLOOKUP($D559,schools,7,FALSE),"")</f>
        <v>32</v>
      </c>
      <c r="J559" s="5" t="str">
        <f>IFERROR(VLOOKUP($D559,schools,8,FALSE),"")</f>
        <v>018</v>
      </c>
      <c r="K559" s="9">
        <f t="shared" si="1"/>
        <v>907224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 t="str">
        <f>IFERROR(VLOOKUP($D560,schools,3,FALSE),"")</f>
        <v>321100</v>
      </c>
      <c r="B560" s="5" t="str">
        <f>IFERROR(VLOOKUP($D560,schools,4,FALSE),"")</f>
        <v>New York City Geographic District #11</v>
      </c>
      <c r="C560" s="5" t="str">
        <f>IFERROR(VLOOKUP($D560,schools,5,FALSE),"")</f>
        <v>Bronx</v>
      </c>
      <c r="D560" s="6" t="s">
        <v>1134</v>
      </c>
      <c r="E560" s="6" t="s">
        <v>1135</v>
      </c>
      <c r="F560" s="7" t="s">
        <v>42</v>
      </c>
      <c r="G560" s="8">
        <v>472.0</v>
      </c>
      <c r="H560" s="5" t="str">
        <f>IFERROR(VLOOKUP($D560,schools,6,FALSE),"")</f>
        <v>080</v>
      </c>
      <c r="I560" s="5" t="str">
        <f>IFERROR(VLOOKUP($D560,schools,7,FALSE),"")</f>
        <v>34</v>
      </c>
      <c r="J560" s="5" t="str">
        <f>IFERROR(VLOOKUP($D560,schools,8,FALSE),"")</f>
        <v>013</v>
      </c>
      <c r="K560" s="9">
        <f t="shared" si="1"/>
        <v>519672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 t="str">
        <f>IFERROR(VLOOKUP($D561,schools,3,FALSE),"")</f>
        <v>321100</v>
      </c>
      <c r="B561" s="5" t="str">
        <f>IFERROR(VLOOKUP($D561,schools,4,FALSE),"")</f>
        <v>New York City Geographic District #11</v>
      </c>
      <c r="C561" s="5" t="str">
        <f>IFERROR(VLOOKUP($D561,schools,5,FALSE),"")</f>
        <v>Bronx</v>
      </c>
      <c r="D561" s="6" t="s">
        <v>1136</v>
      </c>
      <c r="E561" s="6" t="s">
        <v>1137</v>
      </c>
      <c r="F561" s="7" t="s">
        <v>14</v>
      </c>
      <c r="G561" s="8">
        <v>608.0</v>
      </c>
      <c r="H561" s="5" t="str">
        <f>IFERROR(VLOOKUP($D561,schools,6,FALSE),"")</f>
        <v>082</v>
      </c>
      <c r="I561" s="5" t="str">
        <f>IFERROR(VLOOKUP($D561,schools,7,FALSE),"")</f>
        <v>36</v>
      </c>
      <c r="J561" s="5" t="str">
        <f>IFERROR(VLOOKUP($D561,schools,8,FALSE),"")</f>
        <v>012</v>
      </c>
      <c r="K561" s="9">
        <f t="shared" si="1"/>
        <v>669408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 t="str">
        <f>IFERROR(VLOOKUP($D562,schools,3,FALSE),"")</f>
        <v>321100</v>
      </c>
      <c r="B562" s="5" t="str">
        <f>IFERROR(VLOOKUP($D562,schools,4,FALSE),"")</f>
        <v>New York City Geographic District #11</v>
      </c>
      <c r="C562" s="5" t="str">
        <f>IFERROR(VLOOKUP($D562,schools,5,FALSE),"")</f>
        <v>Bronx</v>
      </c>
      <c r="D562" s="6" t="s">
        <v>1138</v>
      </c>
      <c r="E562" s="6" t="s">
        <v>1139</v>
      </c>
      <c r="F562" s="7" t="s">
        <v>14</v>
      </c>
      <c r="G562" s="8">
        <v>334.0</v>
      </c>
      <c r="H562" s="5" t="str">
        <f>IFERROR(VLOOKUP($D562,schools,6,FALSE),"")</f>
        <v>082</v>
      </c>
      <c r="I562" s="5" t="str">
        <f>IFERROR(VLOOKUP($D562,schools,7,FALSE),"")</f>
        <v>36</v>
      </c>
      <c r="J562" s="5" t="str">
        <f>IFERROR(VLOOKUP($D562,schools,8,FALSE),"")</f>
        <v>012</v>
      </c>
      <c r="K562" s="9">
        <f t="shared" si="1"/>
        <v>367734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 t="str">
        <f>IFERROR(VLOOKUP($D563,schools,3,FALSE),"")</f>
        <v/>
      </c>
      <c r="B563" s="5" t="str">
        <f>IFERROR(VLOOKUP($D563,schools,4,FALSE),"")</f>
        <v/>
      </c>
      <c r="C563" s="5" t="str">
        <f>IFERROR(VLOOKUP($D563,schools,5,FALSE),"")</f>
        <v/>
      </c>
      <c r="D563" s="6" t="s">
        <v>1140</v>
      </c>
      <c r="E563" s="6" t="s">
        <v>1141</v>
      </c>
      <c r="F563" s="7" t="s">
        <v>14</v>
      </c>
      <c r="G563" s="8">
        <v>360.0</v>
      </c>
      <c r="H563" s="5" t="str">
        <f>IFERROR(VLOOKUP($D563,schools,6,FALSE),"")</f>
        <v/>
      </c>
      <c r="I563" s="5" t="str">
        <f>IFERROR(VLOOKUP($D563,schools,7,FALSE),"")</f>
        <v/>
      </c>
      <c r="J563" s="5" t="str">
        <f>IFERROR(VLOOKUP($D563,schools,8,FALSE),"")</f>
        <v/>
      </c>
      <c r="K563" s="9">
        <f t="shared" si="1"/>
        <v>396360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 t="str">
        <f>IFERROR(VLOOKUP($D564,schools,3,FALSE),"")</f>
        <v>321100</v>
      </c>
      <c r="B564" s="5" t="str">
        <f>IFERROR(VLOOKUP($D564,schools,4,FALSE),"")</f>
        <v>New York City Geographic District #11</v>
      </c>
      <c r="C564" s="5" t="str">
        <f>IFERROR(VLOOKUP($D564,schools,5,FALSE),"")</f>
        <v>Bronx</v>
      </c>
      <c r="D564" s="6" t="s">
        <v>1142</v>
      </c>
      <c r="E564" s="6" t="s">
        <v>1143</v>
      </c>
      <c r="F564" s="7" t="s">
        <v>21</v>
      </c>
      <c r="G564" s="8">
        <v>334.0</v>
      </c>
      <c r="H564" s="5" t="str">
        <f>IFERROR(VLOOKUP($D564,schools,6,FALSE),"")</f>
        <v>082</v>
      </c>
      <c r="I564" s="5" t="str">
        <f>IFERROR(VLOOKUP($D564,schools,7,FALSE),"")</f>
        <v>34</v>
      </c>
      <c r="J564" s="5" t="str">
        <f>IFERROR(VLOOKUP($D564,schools,8,FALSE),"")</f>
        <v>013</v>
      </c>
      <c r="K564" s="9">
        <f t="shared" si="1"/>
        <v>367734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 t="str">
        <f>IFERROR(VLOOKUP($D565,schools,3,FALSE),"")</f>
        <v>321100</v>
      </c>
      <c r="B565" s="5" t="str">
        <f>IFERROR(VLOOKUP($D565,schools,4,FALSE),"")</f>
        <v>New York City Geographic District #11</v>
      </c>
      <c r="C565" s="5" t="str">
        <f>IFERROR(VLOOKUP($D565,schools,5,FALSE),"")</f>
        <v>Bronx</v>
      </c>
      <c r="D565" s="6" t="s">
        <v>1144</v>
      </c>
      <c r="E565" s="6" t="s">
        <v>1145</v>
      </c>
      <c r="F565" s="7" t="s">
        <v>14</v>
      </c>
      <c r="G565" s="8">
        <v>384.0</v>
      </c>
      <c r="H565" s="5" t="str">
        <f>IFERROR(VLOOKUP($D565,schools,6,FALSE),"")</f>
        <v>082</v>
      </c>
      <c r="I565" s="5" t="str">
        <f>IFERROR(VLOOKUP($D565,schools,7,FALSE),"")</f>
        <v>36</v>
      </c>
      <c r="J565" s="5" t="str">
        <f>IFERROR(VLOOKUP($D565,schools,8,FALSE),"")</f>
        <v>012</v>
      </c>
      <c r="K565" s="9">
        <f t="shared" si="1"/>
        <v>422784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 t="str">
        <f>IFERROR(VLOOKUP($D566,schools,3,FALSE),"")</f>
        <v>321100</v>
      </c>
      <c r="B566" s="5" t="str">
        <f>IFERROR(VLOOKUP($D566,schools,4,FALSE),"")</f>
        <v>New York City Geographic District #11</v>
      </c>
      <c r="C566" s="5" t="str">
        <f>IFERROR(VLOOKUP($D566,schools,5,FALSE),"")</f>
        <v>Bronx</v>
      </c>
      <c r="D566" s="6" t="s">
        <v>1146</v>
      </c>
      <c r="E566" s="6" t="s">
        <v>1147</v>
      </c>
      <c r="F566" s="7" t="s">
        <v>42</v>
      </c>
      <c r="G566" s="8">
        <v>1034.0</v>
      </c>
      <c r="H566" s="5" t="str">
        <f>IFERROR(VLOOKUP($D566,schools,6,FALSE),"")</f>
        <v>082</v>
      </c>
      <c r="I566" s="5" t="str">
        <f>IFERROR(VLOOKUP($D566,schools,7,FALSE),"")</f>
        <v>36</v>
      </c>
      <c r="J566" s="5" t="str">
        <f>IFERROR(VLOOKUP($D566,schools,8,FALSE),"")</f>
        <v>012</v>
      </c>
      <c r="K566" s="9">
        <f t="shared" si="1"/>
        <v>1138434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 t="str">
        <f>IFERROR(VLOOKUP($D567,schools,3,FALSE),"")</f>
        <v>321100</v>
      </c>
      <c r="B567" s="5" t="str">
        <f>IFERROR(VLOOKUP($D567,schools,4,FALSE),"")</f>
        <v>New York City Geographic District #11</v>
      </c>
      <c r="C567" s="5" t="str">
        <f>IFERROR(VLOOKUP($D567,schools,5,FALSE),"")</f>
        <v>Bronx</v>
      </c>
      <c r="D567" s="6" t="s">
        <v>1148</v>
      </c>
      <c r="E567" s="6" t="s">
        <v>1149</v>
      </c>
      <c r="F567" s="7" t="s">
        <v>42</v>
      </c>
      <c r="G567" s="8">
        <v>898.0</v>
      </c>
      <c r="H567" s="5" t="str">
        <f>IFERROR(VLOOKUP($D567,schools,6,FALSE),"")</f>
        <v>082</v>
      </c>
      <c r="I567" s="5" t="str">
        <f>IFERROR(VLOOKUP($D567,schools,7,FALSE),"")</f>
        <v>36</v>
      </c>
      <c r="J567" s="5" t="str">
        <f>IFERROR(VLOOKUP($D567,schools,8,FALSE),"")</f>
        <v>012</v>
      </c>
      <c r="K567" s="9">
        <f t="shared" si="1"/>
        <v>988698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 t="str">
        <f>IFERROR(VLOOKUP($D568,schools,3,FALSE),"")</f>
        <v>321100</v>
      </c>
      <c r="B568" s="5" t="str">
        <f>IFERROR(VLOOKUP($D568,schools,4,FALSE),"")</f>
        <v>New York City Geographic District #11</v>
      </c>
      <c r="C568" s="5" t="str">
        <f>IFERROR(VLOOKUP($D568,schools,5,FALSE),"")</f>
        <v>Bronx</v>
      </c>
      <c r="D568" s="6" t="s">
        <v>1150</v>
      </c>
      <c r="E568" s="6" t="s">
        <v>1151</v>
      </c>
      <c r="F568" s="7" t="s">
        <v>14</v>
      </c>
      <c r="G568" s="8">
        <v>343.0</v>
      </c>
      <c r="H568" s="5" t="str">
        <f>IFERROR(VLOOKUP($D568,schools,6,FALSE),"")</f>
        <v>083</v>
      </c>
      <c r="I568" s="5" t="str">
        <f>IFERROR(VLOOKUP($D568,schools,7,FALSE),"")</f>
        <v>36</v>
      </c>
      <c r="J568" s="5" t="str">
        <f>IFERROR(VLOOKUP($D568,schools,8,FALSE),"")</f>
        <v>012</v>
      </c>
      <c r="K568" s="9">
        <f t="shared" si="1"/>
        <v>377643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 t="str">
        <f>IFERROR(VLOOKUP($D569,schools,3,FALSE),"")</f>
        <v>321100</v>
      </c>
      <c r="B569" s="5" t="str">
        <f>IFERROR(VLOOKUP($D569,schools,4,FALSE),"")</f>
        <v>New York City Geographic District #11</v>
      </c>
      <c r="C569" s="5" t="str">
        <f>IFERROR(VLOOKUP($D569,schools,5,FALSE),"")</f>
        <v>Bronx</v>
      </c>
      <c r="D569" s="6" t="s">
        <v>1152</v>
      </c>
      <c r="E569" s="6" t="s">
        <v>1153</v>
      </c>
      <c r="F569" s="7" t="s">
        <v>21</v>
      </c>
      <c r="G569" s="8">
        <v>1320.0</v>
      </c>
      <c r="H569" s="5" t="str">
        <f>IFERROR(VLOOKUP($D569,schools,6,FALSE),"")</f>
        <v>082</v>
      </c>
      <c r="I569" s="5" t="str">
        <f>IFERROR(VLOOKUP($D569,schools,7,FALSE),"")</f>
        <v>34</v>
      </c>
      <c r="J569" s="5" t="str">
        <f>IFERROR(VLOOKUP($D569,schools,8,FALSE),"")</f>
        <v>013</v>
      </c>
      <c r="K569" s="9">
        <f t="shared" si="1"/>
        <v>1453320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 t="str">
        <f>IFERROR(VLOOKUP($D570,schools,3,FALSE),"")</f>
        <v>321100</v>
      </c>
      <c r="B570" s="5" t="str">
        <f>IFERROR(VLOOKUP($D570,schools,4,FALSE),"")</f>
        <v>New York City Geographic District #11</v>
      </c>
      <c r="C570" s="5" t="str">
        <f>IFERROR(VLOOKUP($D570,schools,5,FALSE),"")</f>
        <v>Bronx</v>
      </c>
      <c r="D570" s="6" t="s">
        <v>1154</v>
      </c>
      <c r="E570" s="6" t="s">
        <v>1155</v>
      </c>
      <c r="F570" s="7" t="s">
        <v>42</v>
      </c>
      <c r="G570" s="8">
        <v>574.0</v>
      </c>
      <c r="H570" s="5" t="str">
        <f>IFERROR(VLOOKUP($D570,schools,6,FALSE),"")</f>
        <v>083</v>
      </c>
      <c r="I570" s="5" t="str">
        <f>IFERROR(VLOOKUP($D570,schools,7,FALSE),"")</f>
        <v>36</v>
      </c>
      <c r="J570" s="5" t="str">
        <f>IFERROR(VLOOKUP($D570,schools,8,FALSE),"")</f>
        <v>012</v>
      </c>
      <c r="K570" s="9">
        <f t="shared" si="1"/>
        <v>631974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 t="str">
        <f>IFERROR(VLOOKUP($D571,schools,3,FALSE),"")</f>
        <v>321100</v>
      </c>
      <c r="B571" s="5" t="str">
        <f>IFERROR(VLOOKUP($D571,schools,4,FALSE),"")</f>
        <v>New York City Geographic District #11</v>
      </c>
      <c r="C571" s="5" t="str">
        <f>IFERROR(VLOOKUP($D571,schools,5,FALSE),"")</f>
        <v>Bronx</v>
      </c>
      <c r="D571" s="6" t="s">
        <v>1156</v>
      </c>
      <c r="E571" s="6" t="s">
        <v>1157</v>
      </c>
      <c r="F571" s="7" t="s">
        <v>42</v>
      </c>
      <c r="G571" s="8">
        <v>392.0</v>
      </c>
      <c r="H571" s="5" t="str">
        <f>IFERROR(VLOOKUP($D571,schools,6,FALSE),"")</f>
        <v>080</v>
      </c>
      <c r="I571" s="5" t="str">
        <f>IFERROR(VLOOKUP($D571,schools,7,FALSE),"")</f>
        <v>34</v>
      </c>
      <c r="J571" s="5" t="str">
        <f>IFERROR(VLOOKUP($D571,schools,8,FALSE),"")</f>
        <v>013</v>
      </c>
      <c r="K571" s="9">
        <f t="shared" si="1"/>
        <v>431592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 t="str">
        <f>IFERROR(VLOOKUP($D572,schools,3,FALSE),"")</f>
        <v/>
      </c>
      <c r="B572" s="5" t="str">
        <f>IFERROR(VLOOKUP($D572,schools,4,FALSE),"")</f>
        <v/>
      </c>
      <c r="C572" s="5" t="str">
        <f>IFERROR(VLOOKUP($D572,schools,5,FALSE),"")</f>
        <v/>
      </c>
      <c r="D572" s="6" t="s">
        <v>1158</v>
      </c>
      <c r="E572" s="6" t="s">
        <v>1159</v>
      </c>
      <c r="F572" s="7" t="s">
        <v>42</v>
      </c>
      <c r="G572" s="8">
        <v>329.0</v>
      </c>
      <c r="H572" s="5" t="str">
        <f>IFERROR(VLOOKUP($D572,schools,6,FALSE),"")</f>
        <v/>
      </c>
      <c r="I572" s="5" t="str">
        <f>IFERROR(VLOOKUP($D572,schools,7,FALSE),"")</f>
        <v/>
      </c>
      <c r="J572" s="5" t="str">
        <f>IFERROR(VLOOKUP($D572,schools,8,FALSE),"")</f>
        <v/>
      </c>
      <c r="K572" s="9">
        <f t="shared" si="1"/>
        <v>362229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 t="str">
        <f>IFERROR(VLOOKUP($D573,schools,3,FALSE),"")</f>
        <v/>
      </c>
      <c r="B573" s="5" t="str">
        <f>IFERROR(VLOOKUP($D573,schools,4,FALSE),"")</f>
        <v/>
      </c>
      <c r="C573" s="5" t="str">
        <f>IFERROR(VLOOKUP($D573,schools,5,FALSE),"")</f>
        <v/>
      </c>
      <c r="D573" s="6" t="s">
        <v>1160</v>
      </c>
      <c r="E573" s="6" t="s">
        <v>1161</v>
      </c>
      <c r="F573" s="7" t="s">
        <v>14</v>
      </c>
      <c r="G573" s="8">
        <v>391.0</v>
      </c>
      <c r="H573" s="5" t="str">
        <f>IFERROR(VLOOKUP($D573,schools,6,FALSE),"")</f>
        <v/>
      </c>
      <c r="I573" s="5" t="str">
        <f>IFERROR(VLOOKUP($D573,schools,7,FALSE),"")</f>
        <v/>
      </c>
      <c r="J573" s="5" t="str">
        <f>IFERROR(VLOOKUP($D573,schools,8,FALSE),"")</f>
        <v/>
      </c>
      <c r="K573" s="9">
        <f t="shared" si="1"/>
        <v>430491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 t="str">
        <f>IFERROR(VLOOKUP($D574,schools,3,FALSE),"")</f>
        <v>321100</v>
      </c>
      <c r="B574" s="5" t="str">
        <f>IFERROR(VLOOKUP($D574,schools,4,FALSE),"")</f>
        <v>New York City Geographic District #11</v>
      </c>
      <c r="C574" s="5" t="str">
        <f>IFERROR(VLOOKUP($D574,schools,5,FALSE),"")</f>
        <v>Bronx</v>
      </c>
      <c r="D574" s="6" t="s">
        <v>1162</v>
      </c>
      <c r="E574" s="6" t="s">
        <v>1163</v>
      </c>
      <c r="F574" s="7" t="s">
        <v>42</v>
      </c>
      <c r="G574" s="8">
        <v>414.0</v>
      </c>
      <c r="H574" s="5" t="str">
        <f>IFERROR(VLOOKUP($D574,schools,6,FALSE),"")</f>
        <v>083</v>
      </c>
      <c r="I574" s="5" t="str">
        <f>IFERROR(VLOOKUP($D574,schools,7,FALSE),"")</f>
        <v>36</v>
      </c>
      <c r="J574" s="5" t="str">
        <f>IFERROR(VLOOKUP($D574,schools,8,FALSE),"")</f>
        <v>012</v>
      </c>
      <c r="K574" s="9">
        <f t="shared" si="1"/>
        <v>455814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 t="str">
        <f>IFERROR(VLOOKUP($D575,schools,3,FALSE),"")</f>
        <v>321100</v>
      </c>
      <c r="B575" s="5" t="str">
        <f>IFERROR(VLOOKUP($D575,schools,4,FALSE),"")</f>
        <v>New York City Geographic District #11</v>
      </c>
      <c r="C575" s="5" t="str">
        <f>IFERROR(VLOOKUP($D575,schools,5,FALSE),"")</f>
        <v>Bronx</v>
      </c>
      <c r="D575" s="6" t="s">
        <v>1164</v>
      </c>
      <c r="E575" s="6" t="s">
        <v>1165</v>
      </c>
      <c r="F575" s="7" t="s">
        <v>42</v>
      </c>
      <c r="G575" s="8">
        <v>261.0</v>
      </c>
      <c r="H575" s="5" t="str">
        <f>IFERROR(VLOOKUP($D575,schools,6,FALSE),"")</f>
        <v>083</v>
      </c>
      <c r="I575" s="5" t="str">
        <f>IFERROR(VLOOKUP($D575,schools,7,FALSE),"")</f>
        <v>36</v>
      </c>
      <c r="J575" s="5" t="str">
        <f>IFERROR(VLOOKUP($D575,schools,8,FALSE),"")</f>
        <v>012</v>
      </c>
      <c r="K575" s="9">
        <f t="shared" si="1"/>
        <v>287361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 t="str">
        <f>IFERROR(VLOOKUP($D576,schools,3,FALSE),"")</f>
        <v>321100</v>
      </c>
      <c r="B576" s="5" t="str">
        <f>IFERROR(VLOOKUP($D576,schools,4,FALSE),"")</f>
        <v>New York City Geographic District #11</v>
      </c>
      <c r="C576" s="5" t="str">
        <f>IFERROR(VLOOKUP($D576,schools,5,FALSE),"")</f>
        <v>Bronx</v>
      </c>
      <c r="D576" s="6" t="s">
        <v>1166</v>
      </c>
      <c r="E576" s="6" t="s">
        <v>1167</v>
      </c>
      <c r="F576" s="7" t="s">
        <v>42</v>
      </c>
      <c r="G576" s="8">
        <v>333.0</v>
      </c>
      <c r="H576" s="5" t="str">
        <f>IFERROR(VLOOKUP($D576,schools,6,FALSE),"")</f>
        <v>080</v>
      </c>
      <c r="I576" s="5" t="str">
        <f>IFERROR(VLOOKUP($D576,schools,7,FALSE),"")</f>
        <v>34</v>
      </c>
      <c r="J576" s="5" t="str">
        <f>IFERROR(VLOOKUP($D576,schools,8,FALSE),"")</f>
        <v>013</v>
      </c>
      <c r="K576" s="9">
        <f t="shared" si="1"/>
        <v>366633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 t="str">
        <f>IFERROR(VLOOKUP($D577,schools,3,FALSE),"")</f>
        <v/>
      </c>
      <c r="B577" s="5" t="str">
        <f>IFERROR(VLOOKUP($D577,schools,4,FALSE),"")</f>
        <v/>
      </c>
      <c r="C577" s="5" t="str">
        <f>IFERROR(VLOOKUP($D577,schools,5,FALSE),"")</f>
        <v/>
      </c>
      <c r="D577" s="6" t="s">
        <v>1168</v>
      </c>
      <c r="E577" s="6" t="s">
        <v>1169</v>
      </c>
      <c r="F577" s="7" t="s">
        <v>14</v>
      </c>
      <c r="G577" s="8">
        <v>240.0</v>
      </c>
      <c r="H577" s="5" t="str">
        <f>IFERROR(VLOOKUP($D577,schools,6,FALSE),"")</f>
        <v/>
      </c>
      <c r="I577" s="5" t="str">
        <f>IFERROR(VLOOKUP($D577,schools,7,FALSE),"")</f>
        <v/>
      </c>
      <c r="J577" s="5" t="str">
        <f>IFERROR(VLOOKUP($D577,schools,8,FALSE),"")</f>
        <v/>
      </c>
      <c r="K577" s="9">
        <f t="shared" si="1"/>
        <v>264240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 t="str">
        <f>IFERROR(VLOOKUP($D578,schools,3,FALSE),"")</f>
        <v/>
      </c>
      <c r="B578" s="5" t="str">
        <f>IFERROR(VLOOKUP($D578,schools,4,FALSE),"")</f>
        <v/>
      </c>
      <c r="C578" s="5" t="str">
        <f>IFERROR(VLOOKUP($D578,schools,5,FALSE),"")</f>
        <v/>
      </c>
      <c r="D578" s="6" t="s">
        <v>1170</v>
      </c>
      <c r="E578" s="6" t="s">
        <v>1171</v>
      </c>
      <c r="F578" s="7" t="s">
        <v>14</v>
      </c>
      <c r="G578" s="8">
        <v>169.0</v>
      </c>
      <c r="H578" s="5" t="str">
        <f>IFERROR(VLOOKUP($D578,schools,6,FALSE),"")</f>
        <v/>
      </c>
      <c r="I578" s="5" t="str">
        <f>IFERROR(VLOOKUP($D578,schools,7,FALSE),"")</f>
        <v/>
      </c>
      <c r="J578" s="5" t="str">
        <f>IFERROR(VLOOKUP($D578,schools,8,FALSE),"")</f>
        <v/>
      </c>
      <c r="K578" s="9">
        <f t="shared" si="1"/>
        <v>186069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 t="str">
        <f>IFERROR(VLOOKUP($D579,schools,3,FALSE),"")</f>
        <v>321100</v>
      </c>
      <c r="B579" s="5" t="str">
        <f>IFERROR(VLOOKUP($D579,schools,4,FALSE),"")</f>
        <v>New York City Geographic District #11</v>
      </c>
      <c r="C579" s="5" t="str">
        <f>IFERROR(VLOOKUP($D579,schools,5,FALSE),"")</f>
        <v>Bronx</v>
      </c>
      <c r="D579" s="6" t="s">
        <v>1172</v>
      </c>
      <c r="E579" s="6" t="s">
        <v>1173</v>
      </c>
      <c r="F579" s="7" t="s">
        <v>21</v>
      </c>
      <c r="G579" s="8">
        <v>592.0</v>
      </c>
      <c r="H579" s="5" t="str">
        <f>IFERROR(VLOOKUP($D579,schools,6,FALSE),"")</f>
        <v>080</v>
      </c>
      <c r="I579" s="5" t="str">
        <f>IFERROR(VLOOKUP($D579,schools,7,FALSE),"")</f>
        <v>34</v>
      </c>
      <c r="J579" s="5" t="str">
        <f>IFERROR(VLOOKUP($D579,schools,8,FALSE),"")</f>
        <v>013</v>
      </c>
      <c r="K579" s="9">
        <f t="shared" si="1"/>
        <v>651792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 t="str">
        <f>IFERROR(VLOOKUP($D580,schools,3,FALSE),"")</f>
        <v>321100</v>
      </c>
      <c r="B580" s="5" t="str">
        <f>IFERROR(VLOOKUP($D580,schools,4,FALSE),"")</f>
        <v>New York City Geographic District #11</v>
      </c>
      <c r="C580" s="5" t="str">
        <f>IFERROR(VLOOKUP($D580,schools,5,FALSE),"")</f>
        <v>Bronx</v>
      </c>
      <c r="D580" s="6" t="s">
        <v>1174</v>
      </c>
      <c r="E580" s="6" t="s">
        <v>1175</v>
      </c>
      <c r="F580" s="7" t="s">
        <v>42</v>
      </c>
      <c r="G580" s="8">
        <v>324.0</v>
      </c>
      <c r="H580" s="5" t="str">
        <f>IFERROR(VLOOKUP($D580,schools,6,FALSE),"")</f>
        <v>083</v>
      </c>
      <c r="I580" s="5" t="str">
        <f>IFERROR(VLOOKUP($D580,schools,7,FALSE),"")</f>
        <v>36</v>
      </c>
      <c r="J580" s="5" t="str">
        <f>IFERROR(VLOOKUP($D580,schools,8,FALSE),"")</f>
        <v>012</v>
      </c>
      <c r="K580" s="9">
        <f t="shared" si="1"/>
        <v>356724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 t="str">
        <f>IFERROR(VLOOKUP($D581,schools,3,FALSE),"")</f>
        <v>321100</v>
      </c>
      <c r="B581" s="5" t="str">
        <f>IFERROR(VLOOKUP($D581,schools,4,FALSE),"")</f>
        <v>New York City Geographic District #11</v>
      </c>
      <c r="C581" s="5" t="str">
        <f>IFERROR(VLOOKUP($D581,schools,5,FALSE),"")</f>
        <v>Bronx</v>
      </c>
      <c r="D581" s="6" t="s">
        <v>1176</v>
      </c>
      <c r="E581" s="6" t="s">
        <v>1177</v>
      </c>
      <c r="F581" s="7" t="s">
        <v>42</v>
      </c>
      <c r="G581" s="8">
        <v>276.0</v>
      </c>
      <c r="H581" s="5" t="str">
        <f>IFERROR(VLOOKUP($D581,schools,6,FALSE),"")</f>
        <v>083</v>
      </c>
      <c r="I581" s="5" t="str">
        <f>IFERROR(VLOOKUP($D581,schools,7,FALSE),"")</f>
        <v>36</v>
      </c>
      <c r="J581" s="5" t="str">
        <f>IFERROR(VLOOKUP($D581,schools,8,FALSE),"")</f>
        <v>012</v>
      </c>
      <c r="K581" s="9">
        <f t="shared" si="1"/>
        <v>303876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 t="str">
        <f>IFERROR(VLOOKUP($D582,schools,3,FALSE),"")</f>
        <v/>
      </c>
      <c r="B582" s="5" t="str">
        <f>IFERROR(VLOOKUP($D582,schools,4,FALSE),"")</f>
        <v/>
      </c>
      <c r="C582" s="5" t="str">
        <f>IFERROR(VLOOKUP($D582,schools,5,FALSE),"")</f>
        <v/>
      </c>
      <c r="D582" s="6" t="s">
        <v>1178</v>
      </c>
      <c r="E582" s="6" t="s">
        <v>1179</v>
      </c>
      <c r="F582" s="7" t="s">
        <v>42</v>
      </c>
      <c r="G582" s="8">
        <v>401.0</v>
      </c>
      <c r="H582" s="5" t="str">
        <f>IFERROR(VLOOKUP($D582,schools,6,FALSE),"")</f>
        <v/>
      </c>
      <c r="I582" s="5" t="str">
        <f>IFERROR(VLOOKUP($D582,schools,7,FALSE),"")</f>
        <v/>
      </c>
      <c r="J582" s="5" t="str">
        <f>IFERROR(VLOOKUP($D582,schools,8,FALSE),"")</f>
        <v/>
      </c>
      <c r="K582" s="9">
        <f t="shared" si="1"/>
        <v>441501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 t="str">
        <f>IFERROR(VLOOKUP($D583,schools,3,FALSE),"")</f>
        <v/>
      </c>
      <c r="B583" s="5" t="str">
        <f>IFERROR(VLOOKUP($D583,schools,4,FALSE),"")</f>
        <v/>
      </c>
      <c r="C583" s="5" t="str">
        <f>IFERROR(VLOOKUP($D583,schools,5,FALSE),"")</f>
        <v/>
      </c>
      <c r="D583" s="6" t="s">
        <v>1180</v>
      </c>
      <c r="E583" s="6" t="s">
        <v>1181</v>
      </c>
      <c r="F583" s="7" t="s">
        <v>42</v>
      </c>
      <c r="G583" s="8">
        <v>441.0</v>
      </c>
      <c r="H583" s="5" t="str">
        <f>IFERROR(VLOOKUP($D583,schools,6,FALSE),"")</f>
        <v/>
      </c>
      <c r="I583" s="5" t="str">
        <f>IFERROR(VLOOKUP($D583,schools,7,FALSE),"")</f>
        <v/>
      </c>
      <c r="J583" s="5" t="str">
        <f>IFERROR(VLOOKUP($D583,schools,8,FALSE),"")</f>
        <v/>
      </c>
      <c r="K583" s="9">
        <f t="shared" si="1"/>
        <v>485541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 t="str">
        <f>IFERROR(VLOOKUP($D584,schools,3,FALSE),"")</f>
        <v/>
      </c>
      <c r="B584" s="5" t="str">
        <f>IFERROR(VLOOKUP($D584,schools,4,FALSE),"")</f>
        <v/>
      </c>
      <c r="C584" s="5" t="str">
        <f>IFERROR(VLOOKUP($D584,schools,5,FALSE),"")</f>
        <v/>
      </c>
      <c r="D584" s="6" t="s">
        <v>1182</v>
      </c>
      <c r="E584" s="6" t="s">
        <v>1183</v>
      </c>
      <c r="F584" s="7" t="s">
        <v>14</v>
      </c>
      <c r="G584" s="8">
        <v>367.0</v>
      </c>
      <c r="H584" s="5" t="str">
        <f>IFERROR(VLOOKUP($D584,schools,6,FALSE),"")</f>
        <v/>
      </c>
      <c r="I584" s="5" t="str">
        <f>IFERROR(VLOOKUP($D584,schools,7,FALSE),"")</f>
        <v/>
      </c>
      <c r="J584" s="5" t="str">
        <f>IFERROR(VLOOKUP($D584,schools,8,FALSE),"")</f>
        <v/>
      </c>
      <c r="K584" s="9">
        <f t="shared" si="1"/>
        <v>404067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 t="str">
        <f>IFERROR(VLOOKUP($D585,schools,3,FALSE),"")</f>
        <v>321100</v>
      </c>
      <c r="B585" s="5" t="str">
        <f>IFERROR(VLOOKUP($D585,schools,4,FALSE),"")</f>
        <v>New York City Geographic District #11</v>
      </c>
      <c r="C585" s="5" t="str">
        <f>IFERROR(VLOOKUP($D585,schools,5,FALSE),"")</f>
        <v>Bronx</v>
      </c>
      <c r="D585" s="6" t="s">
        <v>1184</v>
      </c>
      <c r="E585" s="6" t="s">
        <v>1185</v>
      </c>
      <c r="F585" s="7" t="s">
        <v>55</v>
      </c>
      <c r="G585" s="8">
        <v>301.0</v>
      </c>
      <c r="H585" s="5" t="str">
        <f>IFERROR(VLOOKUP($D585,schools,6,FALSE),"")</f>
        <v>082</v>
      </c>
      <c r="I585" s="5" t="str">
        <f>IFERROR(VLOOKUP($D585,schools,7,FALSE),"")</f>
        <v>36</v>
      </c>
      <c r="J585" s="5" t="str">
        <f>IFERROR(VLOOKUP($D585,schools,8,FALSE),"")</f>
        <v>012</v>
      </c>
      <c r="K585" s="9">
        <f t="shared" si="1"/>
        <v>331401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 t="str">
        <f>IFERROR(VLOOKUP($D586,schools,3,FALSE),"")</f>
        <v>321100</v>
      </c>
      <c r="B586" s="5" t="str">
        <f>IFERROR(VLOOKUP($D586,schools,4,FALSE),"")</f>
        <v>New York City Geographic District #11</v>
      </c>
      <c r="C586" s="5" t="str">
        <f>IFERROR(VLOOKUP($D586,schools,5,FALSE),"")</f>
        <v>Bronx</v>
      </c>
      <c r="D586" s="6" t="s">
        <v>1186</v>
      </c>
      <c r="E586" s="6" t="s">
        <v>1187</v>
      </c>
      <c r="F586" s="7" t="s">
        <v>55</v>
      </c>
      <c r="G586" s="8">
        <v>333.0</v>
      </c>
      <c r="H586" s="5" t="str">
        <f>IFERROR(VLOOKUP($D586,schools,6,FALSE),"")</f>
        <v>083</v>
      </c>
      <c r="I586" s="5" t="str">
        <f>IFERROR(VLOOKUP($D586,schools,7,FALSE),"")</f>
        <v>36</v>
      </c>
      <c r="J586" s="5" t="str">
        <f>IFERROR(VLOOKUP($D586,schools,8,FALSE),"")</f>
        <v>012</v>
      </c>
      <c r="K586" s="9">
        <f t="shared" si="1"/>
        <v>366633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 t="str">
        <f>IFERROR(VLOOKUP($D587,schools,3,FALSE),"")</f>
        <v>321100</v>
      </c>
      <c r="B587" s="5" t="str">
        <f>IFERROR(VLOOKUP($D587,schools,4,FALSE),"")</f>
        <v>New York City Geographic District #11</v>
      </c>
      <c r="C587" s="5" t="str">
        <f>IFERROR(VLOOKUP($D587,schools,5,FALSE),"")</f>
        <v>Bronx</v>
      </c>
      <c r="D587" s="6" t="s">
        <v>1188</v>
      </c>
      <c r="E587" s="6" t="s">
        <v>1189</v>
      </c>
      <c r="F587" s="7" t="s">
        <v>55</v>
      </c>
      <c r="G587" s="8">
        <v>379.0</v>
      </c>
      <c r="H587" s="5" t="str">
        <f>IFERROR(VLOOKUP($D587,schools,6,FALSE),"")</f>
        <v>083</v>
      </c>
      <c r="I587" s="5" t="str">
        <f>IFERROR(VLOOKUP($D587,schools,7,FALSE),"")</f>
        <v>36</v>
      </c>
      <c r="J587" s="5" t="str">
        <f>IFERROR(VLOOKUP($D587,schools,8,FALSE),"")</f>
        <v>012</v>
      </c>
      <c r="K587" s="9">
        <f t="shared" si="1"/>
        <v>417279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 t="str">
        <f>IFERROR(VLOOKUP($D588,schools,3,FALSE),"")</f>
        <v>321100</v>
      </c>
      <c r="B588" s="5" t="str">
        <f>IFERROR(VLOOKUP($D588,schools,4,FALSE),"")</f>
        <v>New York City Geographic District #11</v>
      </c>
      <c r="C588" s="5" t="str">
        <f>IFERROR(VLOOKUP($D588,schools,5,FALSE),"")</f>
        <v>Bronx</v>
      </c>
      <c r="D588" s="6" t="s">
        <v>1190</v>
      </c>
      <c r="E588" s="6" t="s">
        <v>1191</v>
      </c>
      <c r="F588" s="7" t="s">
        <v>55</v>
      </c>
      <c r="G588" s="8">
        <v>359.0</v>
      </c>
      <c r="H588" s="5" t="str">
        <f>IFERROR(VLOOKUP($D588,schools,6,FALSE),"")</f>
        <v>083</v>
      </c>
      <c r="I588" s="5" t="str">
        <f>IFERROR(VLOOKUP($D588,schools,7,FALSE),"")</f>
        <v>36</v>
      </c>
      <c r="J588" s="5" t="str">
        <f>IFERROR(VLOOKUP($D588,schools,8,FALSE),"")</f>
        <v>012</v>
      </c>
      <c r="K588" s="9">
        <f t="shared" si="1"/>
        <v>395259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 t="str">
        <f>IFERROR(VLOOKUP($D589,schools,3,FALSE),"")</f>
        <v>321100</v>
      </c>
      <c r="B589" s="5" t="str">
        <f>IFERROR(VLOOKUP($D589,schools,4,FALSE),"")</f>
        <v>New York City Geographic District #11</v>
      </c>
      <c r="C589" s="5" t="str">
        <f>IFERROR(VLOOKUP($D589,schools,5,FALSE),"")</f>
        <v>Bronx</v>
      </c>
      <c r="D589" s="6" t="s">
        <v>1192</v>
      </c>
      <c r="E589" s="6" t="s">
        <v>1193</v>
      </c>
      <c r="F589" s="7" t="s">
        <v>55</v>
      </c>
      <c r="G589" s="8">
        <v>570.0</v>
      </c>
      <c r="H589" s="5" t="str">
        <f>IFERROR(VLOOKUP($D589,schools,6,FALSE),"")</f>
        <v>083</v>
      </c>
      <c r="I589" s="5" t="str">
        <f>IFERROR(VLOOKUP($D589,schools,7,FALSE),"")</f>
        <v>36</v>
      </c>
      <c r="J589" s="5" t="str">
        <f>IFERROR(VLOOKUP($D589,schools,8,FALSE),"")</f>
        <v>012</v>
      </c>
      <c r="K589" s="9">
        <f t="shared" si="1"/>
        <v>627570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 t="str">
        <f>IFERROR(VLOOKUP($D590,schools,3,FALSE),"")</f>
        <v>321100</v>
      </c>
      <c r="B590" s="5" t="str">
        <f>IFERROR(VLOOKUP($D590,schools,4,FALSE),"")</f>
        <v>New York City Geographic District #11</v>
      </c>
      <c r="C590" s="5" t="str">
        <f>IFERROR(VLOOKUP($D590,schools,5,FALSE),"")</f>
        <v>Bronx</v>
      </c>
      <c r="D590" s="6" t="s">
        <v>1194</v>
      </c>
      <c r="E590" s="6" t="s">
        <v>1195</v>
      </c>
      <c r="F590" s="7" t="s">
        <v>55</v>
      </c>
      <c r="G590" s="8">
        <v>607.0</v>
      </c>
      <c r="H590" s="5" t="str">
        <f>IFERROR(VLOOKUP($D590,schools,6,FALSE),"")</f>
        <v>080</v>
      </c>
      <c r="I590" s="5" t="str">
        <f>IFERROR(VLOOKUP($D590,schools,7,FALSE),"")</f>
        <v>34</v>
      </c>
      <c r="J590" s="5" t="str">
        <f>IFERROR(VLOOKUP($D590,schools,8,FALSE),"")</f>
        <v>013</v>
      </c>
      <c r="K590" s="9">
        <f t="shared" si="1"/>
        <v>668307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 t="str">
        <f>IFERROR(VLOOKUP($D591,schools,3,FALSE),"")</f>
        <v/>
      </c>
      <c r="B591" s="5" t="str">
        <f>IFERROR(VLOOKUP($D591,schools,4,FALSE),"")</f>
        <v/>
      </c>
      <c r="C591" s="5" t="str">
        <f>IFERROR(VLOOKUP($D591,schools,5,FALSE),"")</f>
        <v/>
      </c>
      <c r="D591" s="6" t="s">
        <v>1196</v>
      </c>
      <c r="E591" s="6" t="s">
        <v>1197</v>
      </c>
      <c r="F591" s="7" t="s">
        <v>55</v>
      </c>
      <c r="G591" s="8">
        <v>381.0</v>
      </c>
      <c r="H591" s="5" t="str">
        <f>IFERROR(VLOOKUP($D591,schools,6,FALSE),"")</f>
        <v/>
      </c>
      <c r="I591" s="5" t="str">
        <f>IFERROR(VLOOKUP($D591,schools,7,FALSE),"")</f>
        <v/>
      </c>
      <c r="J591" s="5" t="str">
        <f>IFERROR(VLOOKUP($D591,schools,8,FALSE),"")</f>
        <v/>
      </c>
      <c r="K591" s="9">
        <f t="shared" si="1"/>
        <v>419481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 t="str">
        <f>IFERROR(VLOOKUP($D592,schools,3,FALSE),"")</f>
        <v>321100</v>
      </c>
      <c r="B592" s="5" t="str">
        <f>IFERROR(VLOOKUP($D592,schools,4,FALSE),"")</f>
        <v>New York City Geographic District #11</v>
      </c>
      <c r="C592" s="5" t="str">
        <f>IFERROR(VLOOKUP($D592,schools,5,FALSE),"")</f>
        <v>Bronx</v>
      </c>
      <c r="D592" s="6" t="s">
        <v>1198</v>
      </c>
      <c r="E592" s="6" t="s">
        <v>1199</v>
      </c>
      <c r="F592" s="7" t="s">
        <v>55</v>
      </c>
      <c r="G592" s="8">
        <v>457.0</v>
      </c>
      <c r="H592" s="5" t="str">
        <f>IFERROR(VLOOKUP($D592,schools,6,FALSE),"")</f>
        <v>080</v>
      </c>
      <c r="I592" s="5" t="str">
        <f>IFERROR(VLOOKUP($D592,schools,7,FALSE),"")</f>
        <v>34</v>
      </c>
      <c r="J592" s="5" t="str">
        <f>IFERROR(VLOOKUP($D592,schools,8,FALSE),"")</f>
        <v>013</v>
      </c>
      <c r="K592" s="9">
        <f t="shared" si="1"/>
        <v>503157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 t="str">
        <f>IFERROR(VLOOKUP($D593,schools,3,FALSE),"")</f>
        <v>321100</v>
      </c>
      <c r="B593" s="5" t="str">
        <f>IFERROR(VLOOKUP($D593,schools,4,FALSE),"")</f>
        <v>New York City Geographic District #11</v>
      </c>
      <c r="C593" s="5" t="str">
        <f>IFERROR(VLOOKUP($D593,schools,5,FALSE),"")</f>
        <v>Bronx</v>
      </c>
      <c r="D593" s="6" t="s">
        <v>1200</v>
      </c>
      <c r="E593" s="6" t="s">
        <v>1201</v>
      </c>
      <c r="F593" s="7" t="s">
        <v>55</v>
      </c>
      <c r="G593" s="8">
        <v>410.0</v>
      </c>
      <c r="H593" s="5" t="str">
        <f>IFERROR(VLOOKUP($D593,schools,6,FALSE),"")</f>
        <v>080</v>
      </c>
      <c r="I593" s="5" t="str">
        <f>IFERROR(VLOOKUP($D593,schools,7,FALSE),"")</f>
        <v>34</v>
      </c>
      <c r="J593" s="5" t="str">
        <f>IFERROR(VLOOKUP($D593,schools,8,FALSE),"")</f>
        <v>013</v>
      </c>
      <c r="K593" s="9">
        <f t="shared" si="1"/>
        <v>451410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 t="str">
        <f>IFERROR(VLOOKUP($D594,schools,3,FALSE),"")</f>
        <v>321100</v>
      </c>
      <c r="B594" s="5" t="str">
        <f>IFERROR(VLOOKUP($D594,schools,4,FALSE),"")</f>
        <v>New York City Geographic District #11</v>
      </c>
      <c r="C594" s="5" t="str">
        <f>IFERROR(VLOOKUP($D594,schools,5,FALSE),"")</f>
        <v>Bronx</v>
      </c>
      <c r="D594" s="6" t="s">
        <v>1202</v>
      </c>
      <c r="E594" s="6" t="s">
        <v>1203</v>
      </c>
      <c r="F594" s="7" t="s">
        <v>55</v>
      </c>
      <c r="G594" s="8">
        <v>1968.0</v>
      </c>
      <c r="H594" s="5" t="str">
        <f>IFERROR(VLOOKUP($D594,schools,6,FALSE),"")</f>
        <v>082</v>
      </c>
      <c r="I594" s="5" t="str">
        <f>IFERROR(VLOOKUP($D594,schools,7,FALSE),"")</f>
        <v>36</v>
      </c>
      <c r="J594" s="5" t="str">
        <f>IFERROR(VLOOKUP($D594,schools,8,FALSE),"")</f>
        <v>012</v>
      </c>
      <c r="K594" s="9">
        <f t="shared" si="1"/>
        <v>2166768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 t="str">
        <f>IFERROR(VLOOKUP($D595,schools,3,FALSE),"")</f>
        <v>321100</v>
      </c>
      <c r="B595" s="5" t="str">
        <f>IFERROR(VLOOKUP($D595,schools,4,FALSE),"")</f>
        <v>New York City Geographic District #11</v>
      </c>
      <c r="C595" s="5" t="str">
        <f>IFERROR(VLOOKUP($D595,schools,5,FALSE),"")</f>
        <v>Bronx</v>
      </c>
      <c r="D595" s="6" t="s">
        <v>1204</v>
      </c>
      <c r="E595" s="6" t="s">
        <v>1205</v>
      </c>
      <c r="F595" s="7" t="s">
        <v>55</v>
      </c>
      <c r="G595" s="8">
        <v>465.0</v>
      </c>
      <c r="H595" s="5" t="str">
        <f>IFERROR(VLOOKUP($D595,schools,6,FALSE),"")</f>
        <v>080</v>
      </c>
      <c r="I595" s="5" t="str">
        <f>IFERROR(VLOOKUP($D595,schools,7,FALSE),"")</f>
        <v>34</v>
      </c>
      <c r="J595" s="5" t="str">
        <f>IFERROR(VLOOKUP($D595,schools,8,FALSE),"")</f>
        <v>013</v>
      </c>
      <c r="K595" s="9">
        <f t="shared" si="1"/>
        <v>511965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 t="str">
        <f>IFERROR(VLOOKUP($D596,schools,3,FALSE),"")</f>
        <v>321100</v>
      </c>
      <c r="B596" s="5" t="str">
        <f>IFERROR(VLOOKUP($D596,schools,4,FALSE),"")</f>
        <v>New York City Geographic District #11</v>
      </c>
      <c r="C596" s="5" t="str">
        <f>IFERROR(VLOOKUP($D596,schools,5,FALSE),"")</f>
        <v>Bronx</v>
      </c>
      <c r="D596" s="6" t="s">
        <v>1206</v>
      </c>
      <c r="E596" s="6" t="s">
        <v>1207</v>
      </c>
      <c r="F596" s="7" t="s">
        <v>55</v>
      </c>
      <c r="G596" s="8">
        <v>372.0</v>
      </c>
      <c r="H596" s="5" t="str">
        <f>IFERROR(VLOOKUP($D596,schools,6,FALSE),"")</f>
        <v>080</v>
      </c>
      <c r="I596" s="5" t="str">
        <f>IFERROR(VLOOKUP($D596,schools,7,FALSE),"")</f>
        <v>34</v>
      </c>
      <c r="J596" s="5" t="str">
        <f>IFERROR(VLOOKUP($D596,schools,8,FALSE),"")</f>
        <v>013</v>
      </c>
      <c r="K596" s="9">
        <f t="shared" si="1"/>
        <v>409572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 t="str">
        <f>IFERROR(VLOOKUP($D597,schools,3,FALSE),"")</f>
        <v>321100</v>
      </c>
      <c r="B597" s="5" t="str">
        <f>IFERROR(VLOOKUP($D597,schools,4,FALSE),"")</f>
        <v>New York City Geographic District #11</v>
      </c>
      <c r="C597" s="5" t="str">
        <f>IFERROR(VLOOKUP($D597,schools,5,FALSE),"")</f>
        <v>Bronx</v>
      </c>
      <c r="D597" s="6" t="s">
        <v>1208</v>
      </c>
      <c r="E597" s="6" t="s">
        <v>1209</v>
      </c>
      <c r="F597" s="7" t="s">
        <v>55</v>
      </c>
      <c r="G597" s="8">
        <v>400.0</v>
      </c>
      <c r="H597" s="5" t="str">
        <f>IFERROR(VLOOKUP($D597,schools,6,FALSE),"")</f>
        <v>083</v>
      </c>
      <c r="I597" s="5" t="str">
        <f>IFERROR(VLOOKUP($D597,schools,7,FALSE),"")</f>
        <v>36</v>
      </c>
      <c r="J597" s="5" t="str">
        <f>IFERROR(VLOOKUP($D597,schools,8,FALSE),"")</f>
        <v>012</v>
      </c>
      <c r="K597" s="9">
        <f t="shared" si="1"/>
        <v>440400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 t="str">
        <f>IFERROR(VLOOKUP($D598,schools,3,FALSE),"")</f>
        <v>321100</v>
      </c>
      <c r="B598" s="5" t="str">
        <f>IFERROR(VLOOKUP($D598,schools,4,FALSE),"")</f>
        <v>New York City Geographic District #11</v>
      </c>
      <c r="C598" s="5" t="str">
        <f>IFERROR(VLOOKUP($D598,schools,5,FALSE),"")</f>
        <v>Bronx</v>
      </c>
      <c r="D598" s="6" t="s">
        <v>1210</v>
      </c>
      <c r="E598" s="6" t="s">
        <v>1211</v>
      </c>
      <c r="F598" s="7" t="s">
        <v>55</v>
      </c>
      <c r="G598" s="8">
        <v>396.0</v>
      </c>
      <c r="H598" s="5" t="str">
        <f>IFERROR(VLOOKUP($D598,schools,6,FALSE),"")</f>
        <v>083</v>
      </c>
      <c r="I598" s="5" t="str">
        <f>IFERROR(VLOOKUP($D598,schools,7,FALSE),"")</f>
        <v>36</v>
      </c>
      <c r="J598" s="5" t="str">
        <f>IFERROR(VLOOKUP($D598,schools,8,FALSE),"")</f>
        <v>012</v>
      </c>
      <c r="K598" s="9">
        <f t="shared" si="1"/>
        <v>435996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 t="str">
        <f>IFERROR(VLOOKUP($D599,schools,3,FALSE),"")</f>
        <v>321100</v>
      </c>
      <c r="B599" s="5" t="str">
        <f>IFERROR(VLOOKUP($D599,schools,4,FALSE),"")</f>
        <v>New York City Geographic District #11</v>
      </c>
      <c r="C599" s="5" t="str">
        <f>IFERROR(VLOOKUP($D599,schools,5,FALSE),"")</f>
        <v>Bronx</v>
      </c>
      <c r="D599" s="6" t="s">
        <v>1212</v>
      </c>
      <c r="E599" s="6" t="s">
        <v>1213</v>
      </c>
      <c r="F599" s="7" t="s">
        <v>55</v>
      </c>
      <c r="G599" s="8">
        <v>472.0</v>
      </c>
      <c r="H599" s="5" t="str">
        <f>IFERROR(VLOOKUP($D599,schools,6,FALSE),"")</f>
        <v>080</v>
      </c>
      <c r="I599" s="5" t="str">
        <f>IFERROR(VLOOKUP($D599,schools,7,FALSE),"")</f>
        <v>34</v>
      </c>
      <c r="J599" s="5" t="str">
        <f>IFERROR(VLOOKUP($D599,schools,8,FALSE),"")</f>
        <v>013</v>
      </c>
      <c r="K599" s="9">
        <f t="shared" si="1"/>
        <v>519672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 t="str">
        <f>IFERROR(VLOOKUP($D600,schools,3,FALSE),"")</f>
        <v>321100</v>
      </c>
      <c r="B600" s="5" t="str">
        <f>IFERROR(VLOOKUP($D600,schools,4,FALSE),"")</f>
        <v>New York City Geographic District #11</v>
      </c>
      <c r="C600" s="5" t="str">
        <f>IFERROR(VLOOKUP($D600,schools,5,FALSE),"")</f>
        <v>Bronx</v>
      </c>
      <c r="D600" s="6" t="s">
        <v>1214</v>
      </c>
      <c r="E600" s="6" t="s">
        <v>1215</v>
      </c>
      <c r="F600" s="7" t="s">
        <v>55</v>
      </c>
      <c r="G600" s="8">
        <v>433.0</v>
      </c>
      <c r="H600" s="5" t="str">
        <f>IFERROR(VLOOKUP($D600,schools,6,FALSE),"")</f>
        <v>083</v>
      </c>
      <c r="I600" s="5" t="str">
        <f>IFERROR(VLOOKUP($D600,schools,7,FALSE),"")</f>
        <v>36</v>
      </c>
      <c r="J600" s="5" t="str">
        <f>IFERROR(VLOOKUP($D600,schools,8,FALSE),"")</f>
        <v>012</v>
      </c>
      <c r="K600" s="9">
        <f t="shared" si="1"/>
        <v>476733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 t="str">
        <f>IFERROR(VLOOKUP($D601,schools,3,FALSE),"")</f>
        <v>321100</v>
      </c>
      <c r="B601" s="5" t="str">
        <f>IFERROR(VLOOKUP($D601,schools,4,FALSE),"")</f>
        <v>New York City Geographic District #11</v>
      </c>
      <c r="C601" s="5" t="str">
        <f>IFERROR(VLOOKUP($D601,schools,5,FALSE),"")</f>
        <v>Bronx</v>
      </c>
      <c r="D601" s="6" t="s">
        <v>1216</v>
      </c>
      <c r="E601" s="6" t="s">
        <v>1217</v>
      </c>
      <c r="F601" s="7" t="s">
        <v>55</v>
      </c>
      <c r="G601" s="8">
        <v>308.0</v>
      </c>
      <c r="H601" s="5" t="str">
        <f>IFERROR(VLOOKUP($D601,schools,6,FALSE),"")</f>
        <v>083</v>
      </c>
      <c r="I601" s="5" t="str">
        <f>IFERROR(VLOOKUP($D601,schools,7,FALSE),"")</f>
        <v>36</v>
      </c>
      <c r="J601" s="5" t="str">
        <f>IFERROR(VLOOKUP($D601,schools,8,FALSE),"")</f>
        <v>012</v>
      </c>
      <c r="K601" s="9">
        <f t="shared" si="1"/>
        <v>339108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 t="str">
        <f>IFERROR(VLOOKUP($D602,schools,3,FALSE),"")</f>
        <v>321100</v>
      </c>
      <c r="B602" s="5" t="str">
        <f>IFERROR(VLOOKUP($D602,schools,4,FALSE),"")</f>
        <v>New York City Geographic District #12</v>
      </c>
      <c r="C602" s="5" t="str">
        <f>IFERROR(VLOOKUP($D602,schools,5,FALSE),"")</f>
        <v>Bronx</v>
      </c>
      <c r="D602" s="6" t="s">
        <v>1218</v>
      </c>
      <c r="E602" s="6" t="s">
        <v>1219</v>
      </c>
      <c r="F602" s="7" t="s">
        <v>14</v>
      </c>
      <c r="G602" s="8">
        <v>435.0</v>
      </c>
      <c r="H602" s="5" t="str">
        <f>IFERROR(VLOOKUP($D602,schools,6,FALSE),"")</f>
        <v>087</v>
      </c>
      <c r="I602" s="5" t="str">
        <f>IFERROR(VLOOKUP($D602,schools,7,FALSE),"")</f>
        <v>32</v>
      </c>
      <c r="J602" s="5" t="str">
        <f>IFERROR(VLOOKUP($D602,schools,8,FALSE),"")</f>
        <v>015</v>
      </c>
      <c r="K602" s="9">
        <f t="shared" si="1"/>
        <v>478935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 t="str">
        <f>IFERROR(VLOOKUP($D603,schools,3,FALSE),"")</f>
        <v>321100</v>
      </c>
      <c r="B603" s="5" t="str">
        <f>IFERROR(VLOOKUP($D603,schools,4,FALSE),"")</f>
        <v>New York City Geographic District #12</v>
      </c>
      <c r="C603" s="5" t="str">
        <f>IFERROR(VLOOKUP($D603,schools,5,FALSE),"")</f>
        <v>Bronx</v>
      </c>
      <c r="D603" s="6" t="s">
        <v>1220</v>
      </c>
      <c r="E603" s="6" t="s">
        <v>1221</v>
      </c>
      <c r="F603" s="7" t="s">
        <v>14</v>
      </c>
      <c r="G603" s="8">
        <v>258.0</v>
      </c>
      <c r="H603" s="5" t="str">
        <f>IFERROR(VLOOKUP($D603,schools,6,FALSE),"")</f>
        <v>079</v>
      </c>
      <c r="I603" s="5" t="str">
        <f>IFERROR(VLOOKUP($D603,schools,7,FALSE),"")</f>
        <v>33</v>
      </c>
      <c r="J603" s="5" t="str">
        <f>IFERROR(VLOOKUP($D603,schools,8,FALSE),"")</f>
        <v>015</v>
      </c>
      <c r="K603" s="9">
        <f t="shared" si="1"/>
        <v>284058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 t="str">
        <f>IFERROR(VLOOKUP($D604,schools,3,FALSE),"")</f>
        <v>321100</v>
      </c>
      <c r="B604" s="5" t="str">
        <f>IFERROR(VLOOKUP($D604,schools,4,FALSE),"")</f>
        <v>New York City Geographic District #12</v>
      </c>
      <c r="C604" s="5" t="str">
        <f>IFERROR(VLOOKUP($D604,schools,5,FALSE),"")</f>
        <v>Bronx</v>
      </c>
      <c r="D604" s="6" t="s">
        <v>1222</v>
      </c>
      <c r="E604" s="6" t="s">
        <v>1223</v>
      </c>
      <c r="F604" s="7" t="s">
        <v>14</v>
      </c>
      <c r="G604" s="8">
        <v>1003.0</v>
      </c>
      <c r="H604" s="5" t="str">
        <f>IFERROR(VLOOKUP($D604,schools,6,FALSE),"")</f>
        <v>087</v>
      </c>
      <c r="I604" s="5" t="str">
        <f>IFERROR(VLOOKUP($D604,schools,7,FALSE),"")</f>
        <v>32</v>
      </c>
      <c r="J604" s="5" t="str">
        <f>IFERROR(VLOOKUP($D604,schools,8,FALSE),"")</f>
        <v>018</v>
      </c>
      <c r="K604" s="9">
        <f t="shared" si="1"/>
        <v>1104303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 t="str">
        <f>IFERROR(VLOOKUP($D605,schools,3,FALSE),"")</f>
        <v>321200</v>
      </c>
      <c r="B605" s="5" t="str">
        <f>IFERROR(VLOOKUP($D605,schools,4,FALSE),"")</f>
        <v>New York City Geographic District #12</v>
      </c>
      <c r="C605" s="5" t="str">
        <f>IFERROR(VLOOKUP($D605,schools,5,FALSE),"")</f>
        <v>Bronx</v>
      </c>
      <c r="D605" s="6" t="s">
        <v>1224</v>
      </c>
      <c r="E605" s="6" t="s">
        <v>1225</v>
      </c>
      <c r="F605" s="7" t="s">
        <v>14</v>
      </c>
      <c r="G605" s="8">
        <v>441.0</v>
      </c>
      <c r="H605" s="5" t="str">
        <f>IFERROR(VLOOKUP($D605,schools,6,FALSE),"")</f>
        <v>078</v>
      </c>
      <c r="I605" s="5" t="str">
        <f>IFERROR(VLOOKUP($D605,schools,7,FALSE),"")</f>
        <v>33</v>
      </c>
      <c r="J605" s="5" t="str">
        <f>IFERROR(VLOOKUP($D605,schools,8,FALSE),"")</f>
        <v>015</v>
      </c>
      <c r="K605" s="9">
        <f t="shared" si="1"/>
        <v>485541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 t="str">
        <f>IFERROR(VLOOKUP($D606,schools,3,FALSE),"")</f>
        <v>321200</v>
      </c>
      <c r="B606" s="5" t="str">
        <f>IFERROR(VLOOKUP($D606,schools,4,FALSE),"")</f>
        <v>New York City Geographic District #12</v>
      </c>
      <c r="C606" s="5" t="str">
        <f>IFERROR(VLOOKUP($D606,schools,5,FALSE),"")</f>
        <v>Bronx</v>
      </c>
      <c r="D606" s="6" t="s">
        <v>1226</v>
      </c>
      <c r="E606" s="6" t="s">
        <v>1227</v>
      </c>
      <c r="F606" s="7" t="s">
        <v>14</v>
      </c>
      <c r="G606" s="8">
        <v>246.0</v>
      </c>
      <c r="H606" s="5" t="str">
        <f>IFERROR(VLOOKUP($D606,schools,6,FALSE),"")</f>
        <v>079</v>
      </c>
      <c r="I606" s="5" t="str">
        <f>IFERROR(VLOOKUP($D606,schools,7,FALSE),"")</f>
        <v>33</v>
      </c>
      <c r="J606" s="5" t="str">
        <f>IFERROR(VLOOKUP($D606,schools,8,FALSE),"")</f>
        <v>015</v>
      </c>
      <c r="K606" s="9">
        <f t="shared" si="1"/>
        <v>270846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 t="str">
        <f>IFERROR(VLOOKUP($D607,schools,3,FALSE),"")</f>
        <v>321200</v>
      </c>
      <c r="B607" s="5" t="str">
        <f>IFERROR(VLOOKUP($D607,schools,4,FALSE),"")</f>
        <v>New York City Geographic District #12</v>
      </c>
      <c r="C607" s="5" t="str">
        <f>IFERROR(VLOOKUP($D607,schools,5,FALSE),"")</f>
        <v>Bronx</v>
      </c>
      <c r="D607" s="6" t="s">
        <v>1228</v>
      </c>
      <c r="E607" s="6" t="s">
        <v>1229</v>
      </c>
      <c r="F607" s="7" t="s">
        <v>14</v>
      </c>
      <c r="G607" s="8">
        <v>573.0</v>
      </c>
      <c r="H607" s="5" t="str">
        <f>IFERROR(VLOOKUP($D607,schools,6,FALSE),"")</f>
        <v>085</v>
      </c>
      <c r="I607" s="5" t="str">
        <f>IFERROR(VLOOKUP($D607,schools,7,FALSE),"")</f>
        <v>32</v>
      </c>
      <c r="J607" s="5" t="str">
        <f>IFERROR(VLOOKUP($D607,schools,8,FALSE),"")</f>
        <v>017</v>
      </c>
      <c r="K607" s="9">
        <f t="shared" si="1"/>
        <v>630873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 t="str">
        <f>IFERROR(VLOOKUP($D608,schools,3,FALSE),"")</f>
        <v>321200</v>
      </c>
      <c r="B608" s="5" t="str">
        <f>IFERROR(VLOOKUP($D608,schools,4,FALSE),"")</f>
        <v>New York City Geographic District #12</v>
      </c>
      <c r="C608" s="5" t="str">
        <f>IFERROR(VLOOKUP($D608,schools,5,FALSE),"")</f>
        <v>Bronx</v>
      </c>
      <c r="D608" s="6" t="s">
        <v>1230</v>
      </c>
      <c r="E608" s="6" t="s">
        <v>1231</v>
      </c>
      <c r="F608" s="7" t="s">
        <v>14</v>
      </c>
      <c r="G608" s="8">
        <v>459.0</v>
      </c>
      <c r="H608" s="5" t="str">
        <f>IFERROR(VLOOKUP($D608,schools,6,FALSE),"")</f>
        <v>079</v>
      </c>
      <c r="I608" s="5" t="str">
        <f>IFERROR(VLOOKUP($D608,schools,7,FALSE),"")</f>
        <v>32</v>
      </c>
      <c r="J608" s="5" t="str">
        <f>IFERROR(VLOOKUP($D608,schools,8,FALSE),"")</f>
        <v>015</v>
      </c>
      <c r="K608" s="9">
        <f t="shared" si="1"/>
        <v>505359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 t="str">
        <f>IFERROR(VLOOKUP($D609,schools,3,FALSE),"")</f>
        <v>321200</v>
      </c>
      <c r="B609" s="5" t="str">
        <f>IFERROR(VLOOKUP($D609,schools,4,FALSE),"")</f>
        <v>New York City Geographic District #12</v>
      </c>
      <c r="C609" s="5" t="str">
        <f>IFERROR(VLOOKUP($D609,schools,5,FALSE),"")</f>
        <v>Bronx</v>
      </c>
      <c r="D609" s="6" t="s">
        <v>1232</v>
      </c>
      <c r="E609" s="6" t="s">
        <v>1233</v>
      </c>
      <c r="F609" s="7" t="s">
        <v>42</v>
      </c>
      <c r="G609" s="8">
        <v>284.0</v>
      </c>
      <c r="H609" s="5" t="str">
        <f>IFERROR(VLOOKUP($D609,schools,6,FALSE),"")</f>
        <v>079</v>
      </c>
      <c r="I609" s="5" t="str">
        <f>IFERROR(VLOOKUP($D609,schools,7,FALSE),"")</f>
        <v>33</v>
      </c>
      <c r="J609" s="5" t="str">
        <f>IFERROR(VLOOKUP($D609,schools,8,FALSE),"")</f>
        <v>015</v>
      </c>
      <c r="K609" s="9">
        <f t="shared" si="1"/>
        <v>312684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 t="str">
        <f>IFERROR(VLOOKUP($D610,schools,3,FALSE),"")</f>
        <v>321200</v>
      </c>
      <c r="B610" s="5" t="str">
        <f>IFERROR(VLOOKUP($D610,schools,4,FALSE),"")</f>
        <v>New York City Geographic District #12</v>
      </c>
      <c r="C610" s="5" t="str">
        <f>IFERROR(VLOOKUP($D610,schools,5,FALSE),"")</f>
        <v>Bronx</v>
      </c>
      <c r="D610" s="6" t="s">
        <v>1234</v>
      </c>
      <c r="E610" s="6" t="s">
        <v>1235</v>
      </c>
      <c r="F610" s="7" t="s">
        <v>42</v>
      </c>
      <c r="G610" s="8">
        <v>534.0</v>
      </c>
      <c r="H610" s="5" t="str">
        <f>IFERROR(VLOOKUP($D610,schools,6,FALSE),"")</f>
        <v>079</v>
      </c>
      <c r="I610" s="5" t="str">
        <f>IFERROR(VLOOKUP($D610,schools,7,FALSE),"")</f>
        <v>33</v>
      </c>
      <c r="J610" s="5" t="str">
        <f>IFERROR(VLOOKUP($D610,schools,8,FALSE),"")</f>
        <v>015</v>
      </c>
      <c r="K610" s="9">
        <f t="shared" si="1"/>
        <v>587934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 t="str">
        <f>IFERROR(VLOOKUP($D611,schools,3,FALSE),"")</f>
        <v>321200</v>
      </c>
      <c r="B611" s="5" t="str">
        <f>IFERROR(VLOOKUP($D611,schools,4,FALSE),"")</f>
        <v>New York City Geographic District #12</v>
      </c>
      <c r="C611" s="5" t="str">
        <f>IFERROR(VLOOKUP($D611,schools,5,FALSE),"")</f>
        <v>Bronx</v>
      </c>
      <c r="D611" s="6" t="s">
        <v>1236</v>
      </c>
      <c r="E611" s="6" t="s">
        <v>1237</v>
      </c>
      <c r="F611" s="7" t="s">
        <v>14</v>
      </c>
      <c r="G611" s="8">
        <v>545.0</v>
      </c>
      <c r="H611" s="5" t="str">
        <f>IFERROR(VLOOKUP($D611,schools,6,FALSE),"")</f>
        <v>079</v>
      </c>
      <c r="I611" s="5" t="str">
        <f>IFERROR(VLOOKUP($D611,schools,7,FALSE),"")</f>
        <v>32</v>
      </c>
      <c r="J611" s="5" t="str">
        <f>IFERROR(VLOOKUP($D611,schools,8,FALSE),"")</f>
        <v>016</v>
      </c>
      <c r="K611" s="9">
        <f t="shared" si="1"/>
        <v>600045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 t="str">
        <f>IFERROR(VLOOKUP($D612,schools,3,FALSE),"")</f>
        <v>321200</v>
      </c>
      <c r="B612" s="5" t="str">
        <f>IFERROR(VLOOKUP($D612,schools,4,FALSE),"")</f>
        <v>New York City Geographic District #12</v>
      </c>
      <c r="C612" s="5" t="str">
        <f>IFERROR(VLOOKUP($D612,schools,5,FALSE),"")</f>
        <v>Bronx</v>
      </c>
      <c r="D612" s="6" t="s">
        <v>1238</v>
      </c>
      <c r="E612" s="6" t="s">
        <v>1239</v>
      </c>
      <c r="F612" s="7" t="s">
        <v>14</v>
      </c>
      <c r="G612" s="8">
        <v>718.0</v>
      </c>
      <c r="H612" s="5" t="str">
        <f>IFERROR(VLOOKUP($D612,schools,6,FALSE),"")</f>
        <v>085</v>
      </c>
      <c r="I612" s="5" t="str">
        <f>IFERROR(VLOOKUP($D612,schools,7,FALSE),"")</f>
        <v>32</v>
      </c>
      <c r="J612" s="5" t="str">
        <f>IFERROR(VLOOKUP($D612,schools,8,FALSE),"")</f>
        <v>017</v>
      </c>
      <c r="K612" s="9">
        <f t="shared" si="1"/>
        <v>790518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 t="str">
        <f>IFERROR(VLOOKUP($D613,schools,3,FALSE),"")</f>
        <v>321200</v>
      </c>
      <c r="B613" s="5" t="str">
        <f>IFERROR(VLOOKUP($D613,schools,4,FALSE),"")</f>
        <v>New York City Geographic District #12</v>
      </c>
      <c r="C613" s="5" t="str">
        <f>IFERROR(VLOOKUP($D613,schools,5,FALSE),"")</f>
        <v>Bronx</v>
      </c>
      <c r="D613" s="6" t="s">
        <v>1240</v>
      </c>
      <c r="E613" s="6" t="s">
        <v>1241</v>
      </c>
      <c r="F613" s="7" t="s">
        <v>42</v>
      </c>
      <c r="G613" s="8">
        <v>236.0</v>
      </c>
      <c r="H613" s="5" t="str">
        <f>IFERROR(VLOOKUP($D613,schools,6,FALSE),"")</f>
        <v>079</v>
      </c>
      <c r="I613" s="5" t="str">
        <f>IFERROR(VLOOKUP($D613,schools,7,FALSE),"")</f>
        <v>33</v>
      </c>
      <c r="J613" s="5" t="str">
        <f>IFERROR(VLOOKUP($D613,schools,8,FALSE),"")</f>
        <v>015</v>
      </c>
      <c r="K613" s="9">
        <f t="shared" si="1"/>
        <v>259836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 t="str">
        <f>IFERROR(VLOOKUP($D614,schools,3,FALSE),"")</f>
        <v>321200</v>
      </c>
      <c r="B614" s="5" t="str">
        <f>IFERROR(VLOOKUP($D614,schools,4,FALSE),"")</f>
        <v>New York City Geographic District #12</v>
      </c>
      <c r="C614" s="5" t="str">
        <f>IFERROR(VLOOKUP($D614,schools,5,FALSE),"")</f>
        <v>Bronx</v>
      </c>
      <c r="D614" s="6" t="s">
        <v>1242</v>
      </c>
      <c r="E614" s="6" t="s">
        <v>1243</v>
      </c>
      <c r="F614" s="7" t="s">
        <v>14</v>
      </c>
      <c r="G614" s="8">
        <v>901.0</v>
      </c>
      <c r="H614" s="5" t="str">
        <f>IFERROR(VLOOKUP($D614,schools,6,FALSE),"")</f>
        <v>085</v>
      </c>
      <c r="I614" s="5" t="str">
        <f>IFERROR(VLOOKUP($D614,schools,7,FALSE),"")</f>
        <v>32</v>
      </c>
      <c r="J614" s="5" t="str">
        <f>IFERROR(VLOOKUP($D614,schools,8,FALSE),"")</f>
        <v>018</v>
      </c>
      <c r="K614" s="9">
        <f t="shared" si="1"/>
        <v>992001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 t="str">
        <f>IFERROR(VLOOKUP($D615,schools,3,FALSE),"")</f>
        <v>321200</v>
      </c>
      <c r="B615" s="5" t="str">
        <f>IFERROR(VLOOKUP($D615,schools,4,FALSE),"")</f>
        <v>New York City Geographic District #12</v>
      </c>
      <c r="C615" s="5" t="str">
        <f>IFERROR(VLOOKUP($D615,schools,5,FALSE),"")</f>
        <v>Bronx</v>
      </c>
      <c r="D615" s="6" t="s">
        <v>1244</v>
      </c>
      <c r="E615" s="6" t="s">
        <v>1245</v>
      </c>
      <c r="F615" s="7" t="s">
        <v>14</v>
      </c>
      <c r="G615" s="8">
        <v>838.0</v>
      </c>
      <c r="H615" s="5" t="str">
        <f>IFERROR(VLOOKUP($D615,schools,6,FALSE),"")</f>
        <v>085</v>
      </c>
      <c r="I615" s="5" t="str">
        <f>IFERROR(VLOOKUP($D615,schools,7,FALSE),"")</f>
        <v>32</v>
      </c>
      <c r="J615" s="5" t="str">
        <f>IFERROR(VLOOKUP($D615,schools,8,FALSE),"")</f>
        <v>018</v>
      </c>
      <c r="K615" s="9">
        <f t="shared" si="1"/>
        <v>922638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 t="str">
        <f>IFERROR(VLOOKUP($D616,schools,3,FALSE),"")</f>
        <v/>
      </c>
      <c r="B616" s="5" t="str">
        <f>IFERROR(VLOOKUP($D616,schools,4,FALSE),"")</f>
        <v/>
      </c>
      <c r="C616" s="5" t="str">
        <f>IFERROR(VLOOKUP($D616,schools,5,FALSE),"")</f>
        <v/>
      </c>
      <c r="D616" s="6" t="s">
        <v>1246</v>
      </c>
      <c r="E616" s="6" t="s">
        <v>1247</v>
      </c>
      <c r="F616" s="7" t="s">
        <v>21</v>
      </c>
      <c r="G616" s="8">
        <v>572.0</v>
      </c>
      <c r="H616" s="5" t="str">
        <f>IFERROR(VLOOKUP($D616,schools,6,FALSE),"")</f>
        <v/>
      </c>
      <c r="I616" s="5" t="str">
        <f>IFERROR(VLOOKUP($D616,schools,7,FALSE),"")</f>
        <v/>
      </c>
      <c r="J616" s="5" t="str">
        <f>IFERROR(VLOOKUP($D616,schools,8,FALSE),"")</f>
        <v/>
      </c>
      <c r="K616" s="9">
        <f t="shared" si="1"/>
        <v>629772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 t="str">
        <f>IFERROR(VLOOKUP($D617,schools,3,FALSE),"")</f>
        <v>321200</v>
      </c>
      <c r="B617" s="5" t="str">
        <f>IFERROR(VLOOKUP($D617,schools,4,FALSE),"")</f>
        <v>New York City Geographic District #12</v>
      </c>
      <c r="C617" s="5" t="str">
        <f>IFERROR(VLOOKUP($D617,schools,5,FALSE),"")</f>
        <v>Queens</v>
      </c>
      <c r="D617" s="6" t="s">
        <v>1248</v>
      </c>
      <c r="E617" s="6" t="s">
        <v>1249</v>
      </c>
      <c r="F617" s="7" t="s">
        <v>14</v>
      </c>
      <c r="G617" s="8">
        <v>228.0</v>
      </c>
      <c r="H617" s="5" t="str">
        <f>IFERROR(VLOOKUP($D617,schools,6,FALSE),"")</f>
        <v>034</v>
      </c>
      <c r="I617" s="5" t="str">
        <f>IFERROR(VLOOKUP($D617,schools,7,FALSE),"")</f>
        <v>13</v>
      </c>
      <c r="J617" s="5" t="str">
        <f>IFERROR(VLOOKUP($D617,schools,8,FALSE),"")</f>
        <v>025</v>
      </c>
      <c r="K617" s="9">
        <f t="shared" si="1"/>
        <v>251028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 t="str">
        <f>IFERROR(VLOOKUP($D618,schools,3,FALSE),"")</f>
        <v>321200</v>
      </c>
      <c r="B618" s="5" t="str">
        <f>IFERROR(VLOOKUP($D618,schools,4,FALSE),"")</f>
        <v>New York City Geographic District #12</v>
      </c>
      <c r="C618" s="5" t="str">
        <f>IFERROR(VLOOKUP($D618,schools,5,FALSE),"")</f>
        <v>Bronx</v>
      </c>
      <c r="D618" s="6" t="s">
        <v>1250</v>
      </c>
      <c r="E618" s="6" t="s">
        <v>1251</v>
      </c>
      <c r="F618" s="7" t="s">
        <v>21</v>
      </c>
      <c r="G618" s="8">
        <v>945.0</v>
      </c>
      <c r="H618" s="5" t="str">
        <f>IFERROR(VLOOKUP($D618,schools,6,FALSE),"")</f>
        <v>087</v>
      </c>
      <c r="I618" s="5" t="str">
        <f>IFERROR(VLOOKUP($D618,schools,7,FALSE),"")</f>
        <v>32</v>
      </c>
      <c r="J618" s="5" t="str">
        <f>IFERROR(VLOOKUP($D618,schools,8,FALSE),"")</f>
        <v>015</v>
      </c>
      <c r="K618" s="9">
        <f t="shared" si="1"/>
        <v>1040445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 t="str">
        <f>IFERROR(VLOOKUP($D619,schools,3,FALSE),"")</f>
        <v>321200</v>
      </c>
      <c r="B619" s="5" t="str">
        <f>IFERROR(VLOOKUP($D619,schools,4,FALSE),"")</f>
        <v>New York City Geographic District #12</v>
      </c>
      <c r="C619" s="5" t="str">
        <f>IFERROR(VLOOKUP($D619,schools,5,FALSE),"")</f>
        <v>Bronx</v>
      </c>
      <c r="D619" s="6" t="s">
        <v>1252</v>
      </c>
      <c r="E619" s="6" t="s">
        <v>1253</v>
      </c>
      <c r="F619" s="7" t="s">
        <v>42</v>
      </c>
      <c r="G619" s="8">
        <v>299.0</v>
      </c>
      <c r="H619" s="5" t="str">
        <f>IFERROR(VLOOKUP($D619,schools,6,FALSE),"")</f>
        <v>085</v>
      </c>
      <c r="I619" s="5" t="str">
        <f>IFERROR(VLOOKUP($D619,schools,7,FALSE),"")</f>
        <v>32</v>
      </c>
      <c r="J619" s="5" t="str">
        <f>IFERROR(VLOOKUP($D619,schools,8,FALSE),"")</f>
        <v>017</v>
      </c>
      <c r="K619" s="9">
        <f t="shared" si="1"/>
        <v>329199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 t="str">
        <f>IFERROR(VLOOKUP($D620,schools,3,FALSE),"")</f>
        <v>321200</v>
      </c>
      <c r="B620" s="5" t="str">
        <f>IFERROR(VLOOKUP($D620,schools,4,FALSE),"")</f>
        <v>New York City Geographic District #12</v>
      </c>
      <c r="C620" s="5" t="str">
        <f>IFERROR(VLOOKUP($D620,schools,5,FALSE),"")</f>
        <v>Bronx</v>
      </c>
      <c r="D620" s="6" t="s">
        <v>1254</v>
      </c>
      <c r="E620" s="6" t="s">
        <v>1255</v>
      </c>
      <c r="F620" s="7" t="s">
        <v>60</v>
      </c>
      <c r="G620" s="8">
        <v>673.0</v>
      </c>
      <c r="H620" s="5" t="str">
        <f>IFERROR(VLOOKUP($D620,schools,6,FALSE),"")</f>
        <v>085</v>
      </c>
      <c r="I620" s="5" t="str">
        <f>IFERROR(VLOOKUP($D620,schools,7,FALSE),"")</f>
        <v>32</v>
      </c>
      <c r="J620" s="5" t="str">
        <f>IFERROR(VLOOKUP($D620,schools,8,FALSE),"")</f>
        <v>018</v>
      </c>
      <c r="K620" s="9">
        <f t="shared" si="1"/>
        <v>740973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 t="str">
        <f>IFERROR(VLOOKUP($D621,schools,3,FALSE),"")</f>
        <v/>
      </c>
      <c r="B621" s="5" t="str">
        <f>IFERROR(VLOOKUP($D621,schools,4,FALSE),"")</f>
        <v/>
      </c>
      <c r="C621" s="5" t="str">
        <f>IFERROR(VLOOKUP($D621,schools,5,FALSE),"")</f>
        <v/>
      </c>
      <c r="D621" s="6" t="s">
        <v>1256</v>
      </c>
      <c r="E621" s="6" t="s">
        <v>1257</v>
      </c>
      <c r="F621" s="7" t="s">
        <v>42</v>
      </c>
      <c r="G621" s="8">
        <v>210.0</v>
      </c>
      <c r="H621" s="5" t="str">
        <f>IFERROR(VLOOKUP($D621,schools,6,FALSE),"")</f>
        <v/>
      </c>
      <c r="I621" s="5" t="str">
        <f>IFERROR(VLOOKUP($D621,schools,7,FALSE),"")</f>
        <v/>
      </c>
      <c r="J621" s="5" t="str">
        <f>IFERROR(VLOOKUP($D621,schools,8,FALSE),"")</f>
        <v/>
      </c>
      <c r="K621" s="9">
        <f t="shared" si="1"/>
        <v>231210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 t="str">
        <f>IFERROR(VLOOKUP($D622,schools,3,FALSE),"")</f>
        <v/>
      </c>
      <c r="B622" s="5" t="str">
        <f>IFERROR(VLOOKUP($D622,schools,4,FALSE),"")</f>
        <v/>
      </c>
      <c r="C622" s="5" t="str">
        <f>IFERROR(VLOOKUP($D622,schools,5,FALSE),"")</f>
        <v/>
      </c>
      <c r="D622" s="6" t="s">
        <v>1258</v>
      </c>
      <c r="E622" s="6" t="s">
        <v>1259</v>
      </c>
      <c r="F622" s="7" t="s">
        <v>42</v>
      </c>
      <c r="G622" s="8">
        <v>286.0</v>
      </c>
      <c r="H622" s="5" t="str">
        <f>IFERROR(VLOOKUP($D622,schools,6,FALSE),"")</f>
        <v/>
      </c>
      <c r="I622" s="5" t="str">
        <f>IFERROR(VLOOKUP($D622,schools,7,FALSE),"")</f>
        <v/>
      </c>
      <c r="J622" s="5" t="str">
        <f>IFERROR(VLOOKUP($D622,schools,8,FALSE),"")</f>
        <v/>
      </c>
      <c r="K622" s="9">
        <f t="shared" si="1"/>
        <v>314886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 t="str">
        <f>IFERROR(VLOOKUP($D623,schools,3,FALSE),"")</f>
        <v>321200</v>
      </c>
      <c r="B623" s="5" t="str">
        <f>IFERROR(VLOOKUP($D623,schools,4,FALSE),"")</f>
        <v>New York City Geographic District #12</v>
      </c>
      <c r="C623" s="5" t="str">
        <f>IFERROR(VLOOKUP($D623,schools,5,FALSE),"")</f>
        <v>Bronx</v>
      </c>
      <c r="D623" s="6" t="s">
        <v>1260</v>
      </c>
      <c r="E623" s="6" t="s">
        <v>1261</v>
      </c>
      <c r="F623" s="7" t="s">
        <v>14</v>
      </c>
      <c r="G623" s="8">
        <v>573.0</v>
      </c>
      <c r="H623" s="5" t="str">
        <f>IFERROR(VLOOKUP($D623,schools,6,FALSE),"")</f>
        <v>079</v>
      </c>
      <c r="I623" s="5" t="str">
        <f>IFERROR(VLOOKUP($D623,schools,7,FALSE),"")</f>
        <v>33</v>
      </c>
      <c r="J623" s="5" t="str">
        <f>IFERROR(VLOOKUP($D623,schools,8,FALSE),"")</f>
        <v>015</v>
      </c>
      <c r="K623" s="9">
        <f t="shared" si="1"/>
        <v>630873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 t="str">
        <f>IFERROR(VLOOKUP($D624,schools,3,FALSE),"")</f>
        <v/>
      </c>
      <c r="B624" s="5" t="str">
        <f>IFERROR(VLOOKUP($D624,schools,4,FALSE),"")</f>
        <v/>
      </c>
      <c r="C624" s="5" t="str">
        <f>IFERROR(VLOOKUP($D624,schools,5,FALSE),"")</f>
        <v/>
      </c>
      <c r="D624" s="6" t="s">
        <v>1262</v>
      </c>
      <c r="E624" s="6" t="s">
        <v>1263</v>
      </c>
      <c r="F624" s="7" t="s">
        <v>14</v>
      </c>
      <c r="G624" s="8">
        <v>293.0</v>
      </c>
      <c r="H624" s="5" t="str">
        <f>IFERROR(VLOOKUP($D624,schools,6,FALSE),"")</f>
        <v/>
      </c>
      <c r="I624" s="5" t="str">
        <f>IFERROR(VLOOKUP($D624,schools,7,FALSE),"")</f>
        <v/>
      </c>
      <c r="J624" s="5" t="str">
        <f>IFERROR(VLOOKUP($D624,schools,8,FALSE),"")</f>
        <v/>
      </c>
      <c r="K624" s="9">
        <f t="shared" si="1"/>
        <v>322593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 t="str">
        <f>IFERROR(VLOOKUP($D625,schools,3,FALSE),"")</f>
        <v/>
      </c>
      <c r="B625" s="5" t="str">
        <f>IFERROR(VLOOKUP($D625,schools,4,FALSE),"")</f>
        <v/>
      </c>
      <c r="C625" s="5" t="str">
        <f>IFERROR(VLOOKUP($D625,schools,5,FALSE),"")</f>
        <v/>
      </c>
      <c r="D625" s="6" t="s">
        <v>1264</v>
      </c>
      <c r="E625" s="6" t="s">
        <v>1265</v>
      </c>
      <c r="F625" s="7" t="s">
        <v>42</v>
      </c>
      <c r="G625" s="8">
        <v>387.0</v>
      </c>
      <c r="H625" s="5" t="str">
        <f>IFERROR(VLOOKUP($D625,schools,6,FALSE),"")</f>
        <v/>
      </c>
      <c r="I625" s="5" t="str">
        <f>IFERROR(VLOOKUP($D625,schools,7,FALSE),"")</f>
        <v/>
      </c>
      <c r="J625" s="5" t="str">
        <f>IFERROR(VLOOKUP($D625,schools,8,FALSE),"")</f>
        <v/>
      </c>
      <c r="K625" s="9">
        <f t="shared" si="1"/>
        <v>426087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 t="str">
        <f>IFERROR(VLOOKUP($D626,schools,3,FALSE),"")</f>
        <v>321200</v>
      </c>
      <c r="B626" s="5" t="str">
        <f>IFERROR(VLOOKUP($D626,schools,4,FALSE),"")</f>
        <v>New York City Geographic District #12</v>
      </c>
      <c r="C626" s="5" t="str">
        <f>IFERROR(VLOOKUP($D626,schools,5,FALSE),"")</f>
        <v>Bronx</v>
      </c>
      <c r="D626" s="6" t="s">
        <v>1266</v>
      </c>
      <c r="E626" s="6" t="s">
        <v>1267</v>
      </c>
      <c r="F626" s="7" t="s">
        <v>42</v>
      </c>
      <c r="G626" s="8">
        <v>229.0</v>
      </c>
      <c r="H626" s="5" t="str">
        <f>IFERROR(VLOOKUP($D626,schools,6,FALSE),"")</f>
        <v>079</v>
      </c>
      <c r="I626" s="5" t="str">
        <f>IFERROR(VLOOKUP($D626,schools,7,FALSE),"")</f>
        <v>33</v>
      </c>
      <c r="J626" s="5" t="str">
        <f>IFERROR(VLOOKUP($D626,schools,8,FALSE),"")</f>
        <v>015</v>
      </c>
      <c r="K626" s="9">
        <f t="shared" si="1"/>
        <v>252129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 t="str">
        <f>IFERROR(VLOOKUP($D627,schools,3,FALSE),"")</f>
        <v>321200</v>
      </c>
      <c r="B627" s="5" t="str">
        <f>IFERROR(VLOOKUP($D627,schools,4,FALSE),"")</f>
        <v>New York City Geographic District #12</v>
      </c>
      <c r="C627" s="5" t="str">
        <f>IFERROR(VLOOKUP($D627,schools,5,FALSE),"")</f>
        <v>Bronx</v>
      </c>
      <c r="D627" s="6" t="s">
        <v>1268</v>
      </c>
      <c r="E627" s="6" t="s">
        <v>1269</v>
      </c>
      <c r="F627" s="7" t="s">
        <v>42</v>
      </c>
      <c r="G627" s="8">
        <v>268.0</v>
      </c>
      <c r="H627" s="5" t="str">
        <f>IFERROR(VLOOKUP($D627,schools,6,FALSE),"")</f>
        <v>079</v>
      </c>
      <c r="I627" s="5" t="str">
        <f>IFERROR(VLOOKUP($D627,schools,7,FALSE),"")</f>
        <v>33</v>
      </c>
      <c r="J627" s="5" t="str">
        <f>IFERROR(VLOOKUP($D627,schools,8,FALSE),"")</f>
        <v>015</v>
      </c>
      <c r="K627" s="9">
        <f t="shared" si="1"/>
        <v>295068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 t="str">
        <f>IFERROR(VLOOKUP($D628,schools,3,FALSE),"")</f>
        <v>321200</v>
      </c>
      <c r="B628" s="5" t="str">
        <f>IFERROR(VLOOKUP($D628,schools,4,FALSE),"")</f>
        <v>New York City Geographic District #12</v>
      </c>
      <c r="C628" s="5" t="str">
        <f>IFERROR(VLOOKUP($D628,schools,5,FALSE),"")</f>
        <v>Bronx</v>
      </c>
      <c r="D628" s="6" t="s">
        <v>1270</v>
      </c>
      <c r="E628" s="6" t="s">
        <v>1271</v>
      </c>
      <c r="F628" s="7" t="s">
        <v>42</v>
      </c>
      <c r="G628" s="8">
        <v>260.0</v>
      </c>
      <c r="H628" s="5" t="str">
        <f>IFERROR(VLOOKUP($D628,schools,6,FALSE),"")</f>
        <v>087</v>
      </c>
      <c r="I628" s="5" t="str">
        <f>IFERROR(VLOOKUP($D628,schools,7,FALSE),"")</f>
        <v>32</v>
      </c>
      <c r="J628" s="5" t="str">
        <f>IFERROR(VLOOKUP($D628,schools,8,FALSE),"")</f>
        <v>015</v>
      </c>
      <c r="K628" s="9">
        <f t="shared" si="1"/>
        <v>286260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 t="str">
        <f>IFERROR(VLOOKUP($D629,schools,3,FALSE),"")</f>
        <v/>
      </c>
      <c r="B629" s="5" t="str">
        <f>IFERROR(VLOOKUP($D629,schools,4,FALSE),"")</f>
        <v/>
      </c>
      <c r="C629" s="5" t="str">
        <f>IFERROR(VLOOKUP($D629,schools,5,FALSE),"")</f>
        <v/>
      </c>
      <c r="D629" s="6" t="s">
        <v>1272</v>
      </c>
      <c r="E629" s="6" t="s">
        <v>1273</v>
      </c>
      <c r="F629" s="7" t="s">
        <v>14</v>
      </c>
      <c r="G629" s="8">
        <v>206.0</v>
      </c>
      <c r="H629" s="5" t="str">
        <f>IFERROR(VLOOKUP($D629,schools,6,FALSE),"")</f>
        <v/>
      </c>
      <c r="I629" s="5" t="str">
        <f>IFERROR(VLOOKUP($D629,schools,7,FALSE),"")</f>
        <v/>
      </c>
      <c r="J629" s="5" t="str">
        <f>IFERROR(VLOOKUP($D629,schools,8,FALSE),"")</f>
        <v/>
      </c>
      <c r="K629" s="9">
        <f t="shared" si="1"/>
        <v>226806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 t="str">
        <f>IFERROR(VLOOKUP($D630,schools,3,FALSE),"")</f>
        <v>321200</v>
      </c>
      <c r="B630" s="5" t="str">
        <f>IFERROR(VLOOKUP($D630,schools,4,FALSE),"")</f>
        <v>New York City Geographic District #12</v>
      </c>
      <c r="C630" s="5" t="str">
        <f>IFERROR(VLOOKUP($D630,schools,5,FALSE),"")</f>
        <v>Bronx</v>
      </c>
      <c r="D630" s="6" t="s">
        <v>1274</v>
      </c>
      <c r="E630" s="6" t="s">
        <v>1275</v>
      </c>
      <c r="F630" s="7" t="s">
        <v>14</v>
      </c>
      <c r="G630" s="8">
        <v>209.0</v>
      </c>
      <c r="H630" s="5" t="str">
        <f>IFERROR(VLOOKUP($D630,schools,6,FALSE),"")</f>
        <v>079</v>
      </c>
      <c r="I630" s="5" t="str">
        <f>IFERROR(VLOOKUP($D630,schools,7,FALSE),"")</f>
        <v>32</v>
      </c>
      <c r="J630" s="5" t="str">
        <f>IFERROR(VLOOKUP($D630,schools,8,FALSE),"")</f>
        <v>016</v>
      </c>
      <c r="K630" s="9">
        <f t="shared" si="1"/>
        <v>230109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 t="str">
        <f>IFERROR(VLOOKUP($D631,schools,3,FALSE),"")</f>
        <v>321200</v>
      </c>
      <c r="B631" s="5" t="str">
        <f>IFERROR(VLOOKUP($D631,schools,4,FALSE),"")</f>
        <v>New York City Geographic District #12</v>
      </c>
      <c r="C631" s="5" t="str">
        <f>IFERROR(VLOOKUP($D631,schools,5,FALSE),"")</f>
        <v>Bronx</v>
      </c>
      <c r="D631" s="6" t="s">
        <v>1276</v>
      </c>
      <c r="E631" s="6" t="s">
        <v>1277</v>
      </c>
      <c r="F631" s="7" t="s">
        <v>14</v>
      </c>
      <c r="G631" s="8">
        <v>479.0</v>
      </c>
      <c r="H631" s="5" t="str">
        <f>IFERROR(VLOOKUP($D631,schools,6,FALSE),"")</f>
        <v>087</v>
      </c>
      <c r="I631" s="5" t="str">
        <f>IFERROR(VLOOKUP($D631,schools,7,FALSE),"")</f>
        <v>32</v>
      </c>
      <c r="J631" s="5" t="str">
        <f>IFERROR(VLOOKUP($D631,schools,8,FALSE),"")</f>
        <v>018</v>
      </c>
      <c r="K631" s="9">
        <f t="shared" si="1"/>
        <v>527379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 t="str">
        <f>IFERROR(VLOOKUP($D632,schools,3,FALSE),"")</f>
        <v>321200</v>
      </c>
      <c r="B632" s="5" t="str">
        <f>IFERROR(VLOOKUP($D632,schools,4,FALSE),"")</f>
        <v>New York City Geographic District #12</v>
      </c>
      <c r="C632" s="5" t="str">
        <f>IFERROR(VLOOKUP($D632,schools,5,FALSE),"")</f>
        <v>Bronx</v>
      </c>
      <c r="D632" s="6" t="s">
        <v>1278</v>
      </c>
      <c r="E632" s="6" t="s">
        <v>1279</v>
      </c>
      <c r="F632" s="7" t="s">
        <v>14</v>
      </c>
      <c r="G632" s="8">
        <v>395.0</v>
      </c>
      <c r="H632" s="5" t="str">
        <f>IFERROR(VLOOKUP($D632,schools,6,FALSE),"")</f>
        <v>087</v>
      </c>
      <c r="I632" s="5" t="str">
        <f>IFERROR(VLOOKUP($D632,schools,7,FALSE),"")</f>
        <v>32</v>
      </c>
      <c r="J632" s="5" t="str">
        <f>IFERROR(VLOOKUP($D632,schools,8,FALSE),"")</f>
        <v>018</v>
      </c>
      <c r="K632" s="9">
        <f t="shared" si="1"/>
        <v>434895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 t="str">
        <f>IFERROR(VLOOKUP($D633,schools,3,FALSE),"")</f>
        <v/>
      </c>
      <c r="B633" s="5" t="str">
        <f>IFERROR(VLOOKUP($D633,schools,4,FALSE),"")</f>
        <v/>
      </c>
      <c r="C633" s="5" t="str">
        <f>IFERROR(VLOOKUP($D633,schools,5,FALSE),"")</f>
        <v/>
      </c>
      <c r="D633" s="6" t="s">
        <v>1280</v>
      </c>
      <c r="E633" s="6" t="s">
        <v>1281</v>
      </c>
      <c r="F633" s="7" t="s">
        <v>14</v>
      </c>
      <c r="G633" s="8">
        <v>225.0</v>
      </c>
      <c r="H633" s="5" t="str">
        <f>IFERROR(VLOOKUP($D633,schools,6,FALSE),"")</f>
        <v/>
      </c>
      <c r="I633" s="5" t="str">
        <f>IFERROR(VLOOKUP($D633,schools,7,FALSE),"")</f>
        <v/>
      </c>
      <c r="J633" s="5" t="str">
        <f>IFERROR(VLOOKUP($D633,schools,8,FALSE),"")</f>
        <v/>
      </c>
      <c r="K633" s="9">
        <f t="shared" si="1"/>
        <v>247725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 t="str">
        <f>IFERROR(VLOOKUP($D634,schools,3,FALSE),"")</f>
        <v>321200</v>
      </c>
      <c r="B634" s="5" t="str">
        <f>IFERROR(VLOOKUP($D634,schools,4,FALSE),"")</f>
        <v>New York City Geographic District #12</v>
      </c>
      <c r="C634" s="5" t="str">
        <f>IFERROR(VLOOKUP($D634,schools,5,FALSE),"")</f>
        <v>Bronx</v>
      </c>
      <c r="D634" s="6" t="s">
        <v>1282</v>
      </c>
      <c r="E634" s="6" t="s">
        <v>1283</v>
      </c>
      <c r="F634" s="7" t="s">
        <v>55</v>
      </c>
      <c r="G634" s="8">
        <v>368.0</v>
      </c>
      <c r="H634" s="5" t="str">
        <f>IFERROR(VLOOKUP($D634,schools,6,FALSE),"")</f>
        <v>085</v>
      </c>
      <c r="I634" s="5" t="str">
        <f>IFERROR(VLOOKUP($D634,schools,7,FALSE),"")</f>
        <v>32</v>
      </c>
      <c r="J634" s="5" t="str">
        <f>IFERROR(VLOOKUP($D634,schools,8,FALSE),"")</f>
        <v>018</v>
      </c>
      <c r="K634" s="9">
        <f t="shared" si="1"/>
        <v>405168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 t="str">
        <f>IFERROR(VLOOKUP($D635,schools,3,FALSE),"")</f>
        <v>321200</v>
      </c>
      <c r="B635" s="5" t="str">
        <f>IFERROR(VLOOKUP($D635,schools,4,FALSE),"")</f>
        <v>New York City Geographic District #12</v>
      </c>
      <c r="C635" s="5" t="str">
        <f>IFERROR(VLOOKUP($D635,schools,5,FALSE),"")</f>
        <v>Bronx</v>
      </c>
      <c r="D635" s="6" t="s">
        <v>1284</v>
      </c>
      <c r="E635" s="6" t="s">
        <v>1285</v>
      </c>
      <c r="F635" s="7" t="s">
        <v>55</v>
      </c>
      <c r="G635" s="8">
        <v>324.0</v>
      </c>
      <c r="H635" s="5" t="str">
        <f>IFERROR(VLOOKUP($D635,schools,6,FALSE),"")</f>
        <v>079</v>
      </c>
      <c r="I635" s="5" t="str">
        <f>IFERROR(VLOOKUP($D635,schools,7,FALSE),"")</f>
        <v>33</v>
      </c>
      <c r="J635" s="5" t="str">
        <f>IFERROR(VLOOKUP($D635,schools,8,FALSE),"")</f>
        <v>015</v>
      </c>
      <c r="K635" s="9">
        <f t="shared" si="1"/>
        <v>356724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 t="str">
        <f>IFERROR(VLOOKUP($D636,schools,3,FALSE),"")</f>
        <v>321200</v>
      </c>
      <c r="B636" s="5" t="str">
        <f>IFERROR(VLOOKUP($D636,schools,4,FALSE),"")</f>
        <v>New York City Geographic District #12</v>
      </c>
      <c r="C636" s="5" t="str">
        <f>IFERROR(VLOOKUP($D636,schools,5,FALSE),"")</f>
        <v>Bronx</v>
      </c>
      <c r="D636" s="6" t="s">
        <v>1286</v>
      </c>
      <c r="E636" s="6" t="s">
        <v>1287</v>
      </c>
      <c r="F636" s="7" t="s">
        <v>60</v>
      </c>
      <c r="G636" s="8">
        <v>635.0</v>
      </c>
      <c r="H636" s="5" t="str">
        <f>IFERROR(VLOOKUP($D636,schools,6,FALSE),"")</f>
        <v>079</v>
      </c>
      <c r="I636" s="5" t="str">
        <f>IFERROR(VLOOKUP($D636,schools,7,FALSE),"")</f>
        <v>32</v>
      </c>
      <c r="J636" s="5" t="str">
        <f>IFERROR(VLOOKUP($D636,schools,8,FALSE),"")</f>
        <v>016</v>
      </c>
      <c r="K636" s="9">
        <f t="shared" si="1"/>
        <v>699135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 t="str">
        <f>IFERROR(VLOOKUP($D637,schools,3,FALSE),"")</f>
        <v>321200</v>
      </c>
      <c r="B637" s="5" t="str">
        <f>IFERROR(VLOOKUP($D637,schools,4,FALSE),"")</f>
        <v>New York City Geographic District #12</v>
      </c>
      <c r="C637" s="5" t="str">
        <f>IFERROR(VLOOKUP($D637,schools,5,FALSE),"")</f>
        <v>Bronx</v>
      </c>
      <c r="D637" s="6" t="s">
        <v>1288</v>
      </c>
      <c r="E637" s="6" t="s">
        <v>1289</v>
      </c>
      <c r="F637" s="7" t="s">
        <v>60</v>
      </c>
      <c r="G637" s="8">
        <v>677.0</v>
      </c>
      <c r="H637" s="5" t="str">
        <f>IFERROR(VLOOKUP($D637,schools,6,FALSE),"")</f>
        <v>079</v>
      </c>
      <c r="I637" s="5" t="str">
        <f>IFERROR(VLOOKUP($D637,schools,7,FALSE),"")</f>
        <v>33</v>
      </c>
      <c r="J637" s="5" t="str">
        <f>IFERROR(VLOOKUP($D637,schools,8,FALSE),"")</f>
        <v>015</v>
      </c>
      <c r="K637" s="9">
        <f t="shared" si="1"/>
        <v>745377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 t="str">
        <f>IFERROR(VLOOKUP($D638,schools,3,FALSE),"")</f>
        <v>321200</v>
      </c>
      <c r="B638" s="5" t="str">
        <f>IFERROR(VLOOKUP($D638,schools,4,FALSE),"")</f>
        <v>New York City Geographic District #12</v>
      </c>
      <c r="C638" s="5" t="str">
        <f>IFERROR(VLOOKUP($D638,schools,5,FALSE),"")</f>
        <v>Bronx</v>
      </c>
      <c r="D638" s="6" t="s">
        <v>1290</v>
      </c>
      <c r="E638" s="6" t="s">
        <v>1291</v>
      </c>
      <c r="F638" s="7" t="s">
        <v>55</v>
      </c>
      <c r="G638" s="8">
        <v>456.0</v>
      </c>
      <c r="H638" s="5" t="str">
        <f>IFERROR(VLOOKUP($D638,schools,6,FALSE),"")</f>
        <v>085</v>
      </c>
      <c r="I638" s="5" t="str">
        <f>IFERROR(VLOOKUP($D638,schools,7,FALSE),"")</f>
        <v>32</v>
      </c>
      <c r="J638" s="5" t="str">
        <f>IFERROR(VLOOKUP($D638,schools,8,FALSE),"")</f>
        <v>018</v>
      </c>
      <c r="K638" s="9">
        <f t="shared" si="1"/>
        <v>502056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 t="str">
        <f>IFERROR(VLOOKUP($D639,schools,3,FALSE),"")</f>
        <v>321200</v>
      </c>
      <c r="B639" s="5" t="str">
        <f>IFERROR(VLOOKUP($D639,schools,4,FALSE),"")</f>
        <v>New York City Geographic District #12</v>
      </c>
      <c r="C639" s="5" t="str">
        <f>IFERROR(VLOOKUP($D639,schools,5,FALSE),"")</f>
        <v>Bronx</v>
      </c>
      <c r="D639" s="6" t="s">
        <v>1292</v>
      </c>
      <c r="E639" s="6" t="s">
        <v>1293</v>
      </c>
      <c r="F639" s="7" t="s">
        <v>55</v>
      </c>
      <c r="G639" s="8">
        <v>182.0</v>
      </c>
      <c r="H639" s="5" t="str">
        <f>IFERROR(VLOOKUP($D639,schools,6,FALSE),"")</f>
        <v>085</v>
      </c>
      <c r="I639" s="5" t="str">
        <f>IFERROR(VLOOKUP($D639,schools,7,FALSE),"")</f>
        <v>32</v>
      </c>
      <c r="J639" s="5" t="str">
        <f>IFERROR(VLOOKUP($D639,schools,8,FALSE),"")</f>
        <v>017</v>
      </c>
      <c r="K639" s="9">
        <f t="shared" si="1"/>
        <v>200382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 t="str">
        <f>IFERROR(VLOOKUP($D640,schools,3,FALSE),"")</f>
        <v>321200</v>
      </c>
      <c r="B640" s="5" t="str">
        <f>IFERROR(VLOOKUP($D640,schools,4,FALSE),"")</f>
        <v>New York City Geographic District #12</v>
      </c>
      <c r="C640" s="5" t="str">
        <f>IFERROR(VLOOKUP($D640,schools,5,FALSE),"")</f>
        <v>Bronx</v>
      </c>
      <c r="D640" s="6" t="s">
        <v>1294</v>
      </c>
      <c r="E640" s="6" t="s">
        <v>1295</v>
      </c>
      <c r="F640" s="7" t="s">
        <v>55</v>
      </c>
      <c r="G640" s="8">
        <v>284.0</v>
      </c>
      <c r="H640" s="5" t="str">
        <f>IFERROR(VLOOKUP($D640,schools,6,FALSE),"")</f>
        <v>085</v>
      </c>
      <c r="I640" s="5" t="str">
        <f>IFERROR(VLOOKUP($D640,schools,7,FALSE),"")</f>
        <v>32</v>
      </c>
      <c r="J640" s="5" t="str">
        <f>IFERROR(VLOOKUP($D640,schools,8,FALSE),"")</f>
        <v>018</v>
      </c>
      <c r="K640" s="9">
        <f t="shared" si="1"/>
        <v>312684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 t="str">
        <f>IFERROR(VLOOKUP($D641,schools,3,FALSE),"")</f>
        <v>321200</v>
      </c>
      <c r="B641" s="5" t="str">
        <f>IFERROR(VLOOKUP($D641,schools,4,FALSE),"")</f>
        <v>New York City Geographic District #12</v>
      </c>
      <c r="C641" s="5" t="str">
        <f>IFERROR(VLOOKUP($D641,schools,5,FALSE),"")</f>
        <v>Bronx</v>
      </c>
      <c r="D641" s="6" t="s">
        <v>1296</v>
      </c>
      <c r="E641" s="6" t="s">
        <v>1297</v>
      </c>
      <c r="F641" s="7" t="s">
        <v>55</v>
      </c>
      <c r="G641" s="8">
        <v>220.0</v>
      </c>
      <c r="H641" s="5" t="str">
        <f>IFERROR(VLOOKUP($D641,schools,6,FALSE),"")</f>
        <v>079</v>
      </c>
      <c r="I641" s="5" t="str">
        <f>IFERROR(VLOOKUP($D641,schools,7,FALSE),"")</f>
        <v>32</v>
      </c>
      <c r="J641" s="5" t="str">
        <f>IFERROR(VLOOKUP($D641,schools,8,FALSE),"")</f>
        <v>016</v>
      </c>
      <c r="K641" s="9">
        <f t="shared" si="1"/>
        <v>242220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 t="str">
        <f>IFERROR(VLOOKUP($D642,schools,3,FALSE),"")</f>
        <v>321200</v>
      </c>
      <c r="B642" s="5" t="str">
        <f>IFERROR(VLOOKUP($D642,schools,4,FALSE),"")</f>
        <v>New York City Geographic District #12</v>
      </c>
      <c r="C642" s="5" t="str">
        <f>IFERROR(VLOOKUP($D642,schools,5,FALSE),"")</f>
        <v>Bronx</v>
      </c>
      <c r="D642" s="6" t="s">
        <v>1298</v>
      </c>
      <c r="E642" s="6" t="s">
        <v>1299</v>
      </c>
      <c r="F642" s="7" t="s">
        <v>55</v>
      </c>
      <c r="G642" s="8">
        <v>216.0</v>
      </c>
      <c r="H642" s="5" t="str">
        <f>IFERROR(VLOOKUP($D642,schools,6,FALSE),"")</f>
        <v>079</v>
      </c>
      <c r="I642" s="5" t="str">
        <f>IFERROR(VLOOKUP($D642,schools,7,FALSE),"")</f>
        <v>32</v>
      </c>
      <c r="J642" s="5" t="str">
        <f>IFERROR(VLOOKUP($D642,schools,8,FALSE),"")</f>
        <v>017</v>
      </c>
      <c r="K642" s="9">
        <f t="shared" si="1"/>
        <v>237816</v>
      </c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 t="str">
        <f>IFERROR(VLOOKUP($D643,schools,3,FALSE),"")</f>
        <v>321200</v>
      </c>
      <c r="B643" s="5" t="str">
        <f>IFERROR(VLOOKUP($D643,schools,4,FALSE),"")</f>
        <v>New York City Geographic District #12</v>
      </c>
      <c r="C643" s="5" t="str">
        <f>IFERROR(VLOOKUP($D643,schools,5,FALSE),"")</f>
        <v>Bronx</v>
      </c>
      <c r="D643" s="6" t="s">
        <v>1300</v>
      </c>
      <c r="E643" s="6" t="s">
        <v>1301</v>
      </c>
      <c r="F643" s="7" t="s">
        <v>55</v>
      </c>
      <c r="G643" s="8">
        <v>426.0</v>
      </c>
      <c r="H643" s="5" t="str">
        <f>IFERROR(VLOOKUP($D643,schools,6,FALSE),"")</f>
        <v>079</v>
      </c>
      <c r="I643" s="5" t="str">
        <f>IFERROR(VLOOKUP($D643,schools,7,FALSE),"")</f>
        <v>33</v>
      </c>
      <c r="J643" s="5" t="str">
        <f>IFERROR(VLOOKUP($D643,schools,8,FALSE),"")</f>
        <v>015</v>
      </c>
      <c r="K643" s="9">
        <f t="shared" si="1"/>
        <v>469026</v>
      </c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 t="str">
        <f>IFERROR(VLOOKUP($D644,schools,3,FALSE),"")</f>
        <v>321200</v>
      </c>
      <c r="B644" s="5" t="str">
        <f>IFERROR(VLOOKUP($D644,schools,4,FALSE),"")</f>
        <v>New York City Geographic District #12</v>
      </c>
      <c r="C644" s="5" t="str">
        <f>IFERROR(VLOOKUP($D644,schools,5,FALSE),"")</f>
        <v>Bronx</v>
      </c>
      <c r="D644" s="6" t="s">
        <v>1302</v>
      </c>
      <c r="E644" s="6" t="s">
        <v>1303</v>
      </c>
      <c r="F644" s="7" t="s">
        <v>55</v>
      </c>
      <c r="G644" s="8">
        <v>416.0</v>
      </c>
      <c r="H644" s="5" t="str">
        <f>IFERROR(VLOOKUP($D644,schools,6,FALSE),"")</f>
        <v>085</v>
      </c>
      <c r="I644" s="5" t="str">
        <f>IFERROR(VLOOKUP($D644,schools,7,FALSE),"")</f>
        <v>32</v>
      </c>
      <c r="J644" s="5" t="str">
        <f>IFERROR(VLOOKUP($D644,schools,8,FALSE),"")</f>
        <v>018</v>
      </c>
      <c r="K644" s="9">
        <f t="shared" si="1"/>
        <v>458016</v>
      </c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 t="str">
        <f>IFERROR(VLOOKUP($D645,schools,3,FALSE),"")</f>
        <v>321200</v>
      </c>
      <c r="B645" s="5" t="str">
        <f>IFERROR(VLOOKUP($D645,schools,4,FALSE),"")</f>
        <v>New York City Geographic District #12</v>
      </c>
      <c r="C645" s="5" t="str">
        <f>IFERROR(VLOOKUP($D645,schools,5,FALSE),"")</f>
        <v>Bronx</v>
      </c>
      <c r="D645" s="6" t="s">
        <v>1304</v>
      </c>
      <c r="E645" s="6" t="s">
        <v>1305</v>
      </c>
      <c r="F645" s="7" t="s">
        <v>55</v>
      </c>
      <c r="G645" s="8">
        <v>433.0</v>
      </c>
      <c r="H645" s="5" t="str">
        <f>IFERROR(VLOOKUP($D645,schools,6,FALSE),"")</f>
        <v>085</v>
      </c>
      <c r="I645" s="5" t="str">
        <f>IFERROR(VLOOKUP($D645,schools,7,FALSE),"")</f>
        <v>32</v>
      </c>
      <c r="J645" s="5" t="str">
        <f>IFERROR(VLOOKUP($D645,schools,8,FALSE),"")</f>
        <v>018</v>
      </c>
      <c r="K645" s="9">
        <f t="shared" si="1"/>
        <v>476733</v>
      </c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 t="str">
        <f>IFERROR(VLOOKUP($D646,schools,3,FALSE),"")</f>
        <v>321200</v>
      </c>
      <c r="B646" s="5" t="str">
        <f>IFERROR(VLOOKUP($D646,schools,4,FALSE),"")</f>
        <v>New York City Geographic District #12</v>
      </c>
      <c r="C646" s="5" t="str">
        <f>IFERROR(VLOOKUP($D646,schools,5,FALSE),"")</f>
        <v>Bronx</v>
      </c>
      <c r="D646" s="6" t="s">
        <v>1306</v>
      </c>
      <c r="E646" s="6" t="s">
        <v>1307</v>
      </c>
      <c r="F646" s="7" t="s">
        <v>55</v>
      </c>
      <c r="G646" s="8">
        <v>449.0</v>
      </c>
      <c r="H646" s="5" t="str">
        <f>IFERROR(VLOOKUP($D646,schools,6,FALSE),"")</f>
        <v>085</v>
      </c>
      <c r="I646" s="5" t="str">
        <f>IFERROR(VLOOKUP($D646,schools,7,FALSE),"")</f>
        <v>32</v>
      </c>
      <c r="J646" s="5" t="str">
        <f>IFERROR(VLOOKUP($D646,schools,8,FALSE),"")</f>
        <v>017</v>
      </c>
      <c r="K646" s="9">
        <f t="shared" si="1"/>
        <v>494349</v>
      </c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 t="str">
        <f>IFERROR(VLOOKUP($D647,schools,3,FALSE),"")</f>
        <v>321200</v>
      </c>
      <c r="B647" s="5" t="str">
        <f>IFERROR(VLOOKUP($D647,schools,4,FALSE),"")</f>
        <v>New York City Geographic District #12</v>
      </c>
      <c r="C647" s="5" t="str">
        <f>IFERROR(VLOOKUP($D647,schools,5,FALSE),"")</f>
        <v>Bronx</v>
      </c>
      <c r="D647" s="6" t="s">
        <v>1308</v>
      </c>
      <c r="E647" s="6" t="s">
        <v>1309</v>
      </c>
      <c r="F647" s="7" t="s">
        <v>55</v>
      </c>
      <c r="G647" s="8">
        <v>480.0</v>
      </c>
      <c r="H647" s="5" t="str">
        <f>IFERROR(VLOOKUP($D647,schools,6,FALSE),"")</f>
        <v>087</v>
      </c>
      <c r="I647" s="5" t="str">
        <f>IFERROR(VLOOKUP($D647,schools,7,FALSE),"")</f>
        <v>33</v>
      </c>
      <c r="J647" s="5" t="str">
        <f>IFERROR(VLOOKUP($D647,schools,8,FALSE),"")</f>
        <v>015</v>
      </c>
      <c r="K647" s="9">
        <f t="shared" si="1"/>
        <v>528480</v>
      </c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 t="str">
        <f>IFERROR(VLOOKUP($D648,schools,3,FALSE),"")</f>
        <v>321200</v>
      </c>
      <c r="B648" s="5" t="str">
        <f>IFERROR(VLOOKUP($D648,schools,4,FALSE),"")</f>
        <v>New York City Geographic District #12</v>
      </c>
      <c r="C648" s="5" t="str">
        <f>IFERROR(VLOOKUP($D648,schools,5,FALSE),"")</f>
        <v>Bronx</v>
      </c>
      <c r="D648" s="6" t="s">
        <v>1310</v>
      </c>
      <c r="E648" s="6" t="s">
        <v>1311</v>
      </c>
      <c r="F648" s="7" t="s">
        <v>14</v>
      </c>
      <c r="G648" s="8">
        <v>263.0</v>
      </c>
      <c r="H648" s="5" t="str">
        <f>IFERROR(VLOOKUP($D648,schools,6,FALSE),"")</f>
        <v>087</v>
      </c>
      <c r="I648" s="5" t="str">
        <f>IFERROR(VLOOKUP($D648,schools,7,FALSE),"")</f>
        <v>32</v>
      </c>
      <c r="J648" s="5" t="str">
        <f>IFERROR(VLOOKUP($D648,schools,8,FALSE),"")</f>
        <v>018</v>
      </c>
      <c r="K648" s="9">
        <f t="shared" si="1"/>
        <v>289563</v>
      </c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 t="str">
        <f>IFERROR(VLOOKUP($D649,schools,3,FALSE),"")</f>
        <v>321200</v>
      </c>
      <c r="B649" s="5" t="str">
        <f>IFERROR(VLOOKUP($D649,schools,4,FALSE),"")</f>
        <v>New York City Geographic District #13</v>
      </c>
      <c r="C649" s="5" t="str">
        <f>IFERROR(VLOOKUP($D649,schools,5,FALSE),"")</f>
        <v>Brooklyn</v>
      </c>
      <c r="D649" s="11" t="s">
        <v>1312</v>
      </c>
      <c r="E649" s="6" t="s">
        <v>1313</v>
      </c>
      <c r="F649" s="7" t="s">
        <v>14</v>
      </c>
      <c r="G649" s="8">
        <v>313.0</v>
      </c>
      <c r="H649" s="5" t="str">
        <f>IFERROR(VLOOKUP($D649,schools,6,FALSE),"")</f>
        <v>057</v>
      </c>
      <c r="I649" s="5" t="str">
        <f>IFERROR(VLOOKUP($D649,schools,7,FALSE),"")</f>
        <v>25</v>
      </c>
      <c r="J649" s="5" t="str">
        <f>IFERROR(VLOOKUP($D649,schools,8,FALSE),"")</f>
        <v>036</v>
      </c>
      <c r="K649" s="9">
        <f t="shared" si="1"/>
        <v>344613</v>
      </c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 t="str">
        <f>IFERROR(VLOOKUP($D650,schools,3,FALSE),"")</f>
        <v>321200</v>
      </c>
      <c r="B650" s="5" t="str">
        <f>IFERROR(VLOOKUP($D650,schools,4,FALSE),"")</f>
        <v>New York City Geographic District #13</v>
      </c>
      <c r="C650" s="5" t="str">
        <f>IFERROR(VLOOKUP($D650,schools,5,FALSE),"")</f>
        <v>Brooklyn</v>
      </c>
      <c r="D650" s="6" t="s">
        <v>1314</v>
      </c>
      <c r="E650" s="6" t="s">
        <v>1315</v>
      </c>
      <c r="F650" s="7" t="s">
        <v>21</v>
      </c>
      <c r="G650" s="8">
        <v>925.0</v>
      </c>
      <c r="H650" s="5" t="str">
        <f>IFERROR(VLOOKUP($D650,schools,6,FALSE),"")</f>
        <v>052</v>
      </c>
      <c r="I650" s="5" t="str">
        <f>IFERROR(VLOOKUP($D650,schools,7,FALSE),"")</f>
        <v>26</v>
      </c>
      <c r="J650" s="5" t="str">
        <f>IFERROR(VLOOKUP($D650,schools,8,FALSE),"")</f>
        <v>033</v>
      </c>
      <c r="K650" s="9">
        <f t="shared" si="1"/>
        <v>1018425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 t="str">
        <f>IFERROR(VLOOKUP($D651,schools,3,FALSE),"")</f>
        <v>321200</v>
      </c>
      <c r="B651" s="5" t="str">
        <f>IFERROR(VLOOKUP($D651,schools,4,FALSE),"")</f>
        <v>New York City Geographic District #13</v>
      </c>
      <c r="C651" s="5" t="str">
        <f>IFERROR(VLOOKUP($D651,schools,5,FALSE),"")</f>
        <v>Brooklyn</v>
      </c>
      <c r="D651" s="6" t="s">
        <v>1316</v>
      </c>
      <c r="E651" s="6" t="s">
        <v>1317</v>
      </c>
      <c r="F651" s="7" t="s">
        <v>14</v>
      </c>
      <c r="G651" s="8">
        <v>794.0</v>
      </c>
      <c r="H651" s="5" t="str">
        <f>IFERROR(VLOOKUP($D651,schools,6,FALSE),"")</f>
        <v>057</v>
      </c>
      <c r="I651" s="5" t="str">
        <f>IFERROR(VLOOKUP($D651,schools,7,FALSE),"")</f>
        <v>25</v>
      </c>
      <c r="J651" s="5" t="str">
        <f>IFERROR(VLOOKUP($D651,schools,8,FALSE),"")</f>
        <v>035</v>
      </c>
      <c r="K651" s="9">
        <f t="shared" si="1"/>
        <v>874194</v>
      </c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 t="str">
        <f>IFERROR(VLOOKUP($D652,schools,3,FALSE),"")</f>
        <v>321200</v>
      </c>
      <c r="B652" s="5" t="str">
        <f>IFERROR(VLOOKUP($D652,schools,4,FALSE),"")</f>
        <v>New York City Geographic District #13</v>
      </c>
      <c r="C652" s="5" t="str">
        <f>IFERROR(VLOOKUP($D652,schools,5,FALSE),"")</f>
        <v>Brooklyn</v>
      </c>
      <c r="D652" s="6" t="s">
        <v>1318</v>
      </c>
      <c r="E652" s="6" t="s">
        <v>1319</v>
      </c>
      <c r="F652" s="7" t="s">
        <v>14</v>
      </c>
      <c r="G652" s="8">
        <v>814.0</v>
      </c>
      <c r="H652" s="5" t="str">
        <f>IFERROR(VLOOKUP($D652,schools,6,FALSE),"")</f>
        <v>057</v>
      </c>
      <c r="I652" s="5" t="str">
        <f>IFERROR(VLOOKUP($D652,schools,7,FALSE),"")</f>
        <v>25</v>
      </c>
      <c r="J652" s="5" t="str">
        <f>IFERROR(VLOOKUP($D652,schools,8,FALSE),"")</f>
        <v>035</v>
      </c>
      <c r="K652" s="9">
        <f t="shared" si="1"/>
        <v>896214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 t="str">
        <f>IFERROR(VLOOKUP($D653,schools,3,FALSE),"")</f>
        <v>321200</v>
      </c>
      <c r="B653" s="5" t="str">
        <f>IFERROR(VLOOKUP($D653,schools,4,FALSE),"")</f>
        <v>New York City Geographic District #13</v>
      </c>
      <c r="C653" s="5" t="str">
        <f>IFERROR(VLOOKUP($D653,schools,5,FALSE),"")</f>
        <v>Brooklyn</v>
      </c>
      <c r="D653" s="6" t="s">
        <v>1320</v>
      </c>
      <c r="E653" s="6" t="s">
        <v>1321</v>
      </c>
      <c r="F653" s="7" t="s">
        <v>14</v>
      </c>
      <c r="G653" s="8">
        <v>423.0</v>
      </c>
      <c r="H653" s="5" t="str">
        <f>IFERROR(VLOOKUP($D653,schools,6,FALSE),"")</f>
        <v>057</v>
      </c>
      <c r="I653" s="5" t="str">
        <f>IFERROR(VLOOKUP($D653,schools,7,FALSE),"")</f>
        <v>25</v>
      </c>
      <c r="J653" s="5" t="str">
        <f>IFERROR(VLOOKUP($D653,schools,8,FALSE),"")</f>
        <v>035</v>
      </c>
      <c r="K653" s="9">
        <f t="shared" si="1"/>
        <v>465723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 t="str">
        <f>IFERROR(VLOOKUP($D654,schools,3,FALSE),"")</f>
        <v>331300</v>
      </c>
      <c r="B654" s="5" t="str">
        <f>IFERROR(VLOOKUP($D654,schools,4,FALSE),"")</f>
        <v>New York City Geographic District #13</v>
      </c>
      <c r="C654" s="5" t="str">
        <f>IFERROR(VLOOKUP($D654,schools,5,FALSE),"")</f>
        <v>Brooklyn</v>
      </c>
      <c r="D654" s="6" t="s">
        <v>1322</v>
      </c>
      <c r="E654" s="6" t="s">
        <v>1323</v>
      </c>
      <c r="F654" s="7" t="s">
        <v>14</v>
      </c>
      <c r="G654" s="8">
        <v>134.0</v>
      </c>
      <c r="H654" s="5" t="str">
        <f>IFERROR(VLOOKUP($D654,schools,6,FALSE),"")</f>
        <v>056</v>
      </c>
      <c r="I654" s="5" t="str">
        <f>IFERROR(VLOOKUP($D654,schools,7,FALSE),"")</f>
        <v>25</v>
      </c>
      <c r="J654" s="5" t="str">
        <f>IFERROR(VLOOKUP($D654,schools,8,FALSE),"")</f>
        <v>036</v>
      </c>
      <c r="K654" s="9">
        <f t="shared" si="1"/>
        <v>147534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 t="str">
        <f>IFERROR(VLOOKUP($D655,schools,3,FALSE),"")</f>
        <v>331300</v>
      </c>
      <c r="B655" s="5" t="str">
        <f>IFERROR(VLOOKUP($D655,schools,4,FALSE),"")</f>
        <v>New York City Geographic District #13</v>
      </c>
      <c r="C655" s="5" t="str">
        <f>IFERROR(VLOOKUP($D655,schools,5,FALSE),"")</f>
        <v>Brooklyn</v>
      </c>
      <c r="D655" s="6" t="s">
        <v>1324</v>
      </c>
      <c r="E655" s="6" t="s">
        <v>1325</v>
      </c>
      <c r="F655" s="7" t="s">
        <v>14</v>
      </c>
      <c r="G655" s="8">
        <v>196.0</v>
      </c>
      <c r="H655" s="5" t="str">
        <f>IFERROR(VLOOKUP($D655,schools,6,FALSE),"")</f>
        <v>050</v>
      </c>
      <c r="I655" s="5" t="str">
        <f>IFERROR(VLOOKUP($D655,schools,7,FALSE),"")</f>
        <v>25</v>
      </c>
      <c r="J655" s="5" t="str">
        <f>IFERROR(VLOOKUP($D655,schools,8,FALSE),"")</f>
        <v>035</v>
      </c>
      <c r="K655" s="9">
        <f t="shared" si="1"/>
        <v>215796</v>
      </c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 t="str">
        <f>IFERROR(VLOOKUP($D656,schools,3,FALSE),"")</f>
        <v>331300</v>
      </c>
      <c r="B656" s="5" t="str">
        <f>IFERROR(VLOOKUP($D656,schools,4,FALSE),"")</f>
        <v>New York City Geographic District #13</v>
      </c>
      <c r="C656" s="5" t="str">
        <f>IFERROR(VLOOKUP($D656,schools,5,FALSE),"")</f>
        <v>Brooklyn</v>
      </c>
      <c r="D656" s="6" t="s">
        <v>1326</v>
      </c>
      <c r="E656" s="6" t="s">
        <v>1327</v>
      </c>
      <c r="F656" s="7" t="s">
        <v>14</v>
      </c>
      <c r="G656" s="8">
        <v>167.0</v>
      </c>
      <c r="H656" s="5" t="str">
        <f>IFERROR(VLOOKUP($D656,schools,6,FALSE),"")</f>
        <v>057</v>
      </c>
      <c r="I656" s="5" t="str">
        <f>IFERROR(VLOOKUP($D656,schools,7,FALSE),"")</f>
        <v>25</v>
      </c>
      <c r="J656" s="5" t="str">
        <f>IFERROR(VLOOKUP($D656,schools,8,FALSE),"")</f>
        <v>036</v>
      </c>
      <c r="K656" s="9">
        <f t="shared" si="1"/>
        <v>183867</v>
      </c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 t="str">
        <f>IFERROR(VLOOKUP($D657,schools,3,FALSE),"")</f>
        <v>331300</v>
      </c>
      <c r="B657" s="5" t="str">
        <f>IFERROR(VLOOKUP($D657,schools,4,FALSE),"")</f>
        <v>New York City Geographic District #13</v>
      </c>
      <c r="C657" s="5" t="str">
        <f>IFERROR(VLOOKUP($D657,schools,5,FALSE),"")</f>
        <v>Brooklyn</v>
      </c>
      <c r="D657" s="6" t="s">
        <v>1328</v>
      </c>
      <c r="E657" s="6" t="s">
        <v>1329</v>
      </c>
      <c r="F657" s="7" t="s">
        <v>14</v>
      </c>
      <c r="G657" s="8">
        <v>216.0</v>
      </c>
      <c r="H657" s="5" t="str">
        <f>IFERROR(VLOOKUP($D657,schools,6,FALSE),"")</f>
        <v>057</v>
      </c>
      <c r="I657" s="5" t="str">
        <f>IFERROR(VLOOKUP($D657,schools,7,FALSE),"")</f>
        <v>25</v>
      </c>
      <c r="J657" s="5" t="str">
        <f>IFERROR(VLOOKUP($D657,schools,8,FALSE),"")</f>
        <v>036</v>
      </c>
      <c r="K657" s="9">
        <f t="shared" si="1"/>
        <v>237816</v>
      </c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 t="str">
        <f>IFERROR(VLOOKUP($D658,schools,3,FALSE),"")</f>
        <v>331300</v>
      </c>
      <c r="B658" s="5" t="str">
        <f>IFERROR(VLOOKUP($D658,schools,4,FALSE),"")</f>
        <v>New York City Geographic District #13</v>
      </c>
      <c r="C658" s="5" t="str">
        <f>IFERROR(VLOOKUP($D658,schools,5,FALSE),"")</f>
        <v>Brooklyn</v>
      </c>
      <c r="D658" s="6" t="s">
        <v>1330</v>
      </c>
      <c r="E658" s="6" t="s">
        <v>1331</v>
      </c>
      <c r="F658" s="7" t="s">
        <v>14</v>
      </c>
      <c r="G658" s="8">
        <v>211.0</v>
      </c>
      <c r="H658" s="5" t="str">
        <f>IFERROR(VLOOKUP($D658,schools,6,FALSE),"")</f>
        <v>057</v>
      </c>
      <c r="I658" s="5" t="str">
        <f>IFERROR(VLOOKUP($D658,schools,7,FALSE),"")</f>
        <v>25</v>
      </c>
      <c r="J658" s="5" t="str">
        <f>IFERROR(VLOOKUP($D658,schools,8,FALSE),"")</f>
        <v>035</v>
      </c>
      <c r="K658" s="9">
        <f t="shared" si="1"/>
        <v>232311</v>
      </c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 t="str">
        <f>IFERROR(VLOOKUP($D659,schools,3,FALSE),"")</f>
        <v>331300</v>
      </c>
      <c r="B659" s="5" t="str">
        <f>IFERROR(VLOOKUP($D659,schools,4,FALSE),"")</f>
        <v>New York City Geographic District #13</v>
      </c>
      <c r="C659" s="5" t="str">
        <f>IFERROR(VLOOKUP($D659,schools,5,FALSE),"")</f>
        <v>Brooklyn</v>
      </c>
      <c r="D659" s="6" t="s">
        <v>1332</v>
      </c>
      <c r="E659" s="6" t="s">
        <v>1333</v>
      </c>
      <c r="F659" s="7" t="s">
        <v>14</v>
      </c>
      <c r="G659" s="8">
        <v>240.0</v>
      </c>
      <c r="H659" s="5" t="str">
        <f>IFERROR(VLOOKUP($D659,schools,6,FALSE),"")</f>
        <v>056</v>
      </c>
      <c r="I659" s="5" t="str">
        <f>IFERROR(VLOOKUP($D659,schools,7,FALSE),"")</f>
        <v>25</v>
      </c>
      <c r="J659" s="5" t="str">
        <f>IFERROR(VLOOKUP($D659,schools,8,FALSE),"")</f>
        <v>036</v>
      </c>
      <c r="K659" s="9">
        <f t="shared" si="1"/>
        <v>264240</v>
      </c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 t="str">
        <f>IFERROR(VLOOKUP($D660,schools,3,FALSE),"")</f>
        <v>331300</v>
      </c>
      <c r="B660" s="5" t="str">
        <f>IFERROR(VLOOKUP($D660,schools,4,FALSE),"")</f>
        <v>New York City Geographic District #13</v>
      </c>
      <c r="C660" s="5" t="str">
        <f>IFERROR(VLOOKUP($D660,schools,5,FALSE),"")</f>
        <v>Brooklyn</v>
      </c>
      <c r="D660" s="6" t="s">
        <v>1334</v>
      </c>
      <c r="E660" s="6" t="s">
        <v>1335</v>
      </c>
      <c r="F660" s="7" t="s">
        <v>42</v>
      </c>
      <c r="G660" s="8">
        <v>335.0</v>
      </c>
      <c r="H660" s="5" t="str">
        <f>IFERROR(VLOOKUP($D660,schools,6,FALSE),"")</f>
        <v>057</v>
      </c>
      <c r="I660" s="5" t="str">
        <f>IFERROR(VLOOKUP($D660,schools,7,FALSE),"")</f>
        <v>25</v>
      </c>
      <c r="J660" s="5" t="str">
        <f>IFERROR(VLOOKUP($D660,schools,8,FALSE),"")</f>
        <v>035</v>
      </c>
      <c r="K660" s="9">
        <f t="shared" si="1"/>
        <v>368835</v>
      </c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 t="str">
        <f>IFERROR(VLOOKUP($D661,schools,3,FALSE),"")</f>
        <v>331300</v>
      </c>
      <c r="B661" s="5" t="str">
        <f>IFERROR(VLOOKUP($D661,schools,4,FALSE),"")</f>
        <v>New York City Geographic District #13</v>
      </c>
      <c r="C661" s="5" t="str">
        <f>IFERROR(VLOOKUP($D661,schools,5,FALSE),"")</f>
        <v>Brooklyn</v>
      </c>
      <c r="D661" s="6" t="s">
        <v>1336</v>
      </c>
      <c r="E661" s="6" t="s">
        <v>1337</v>
      </c>
      <c r="F661" s="7" t="s">
        <v>14</v>
      </c>
      <c r="G661" s="8">
        <v>701.0</v>
      </c>
      <c r="H661" s="5" t="str">
        <f>IFERROR(VLOOKUP($D661,schools,6,FALSE),"")</f>
        <v>052</v>
      </c>
      <c r="I661" s="5" t="str">
        <f>IFERROR(VLOOKUP($D661,schools,7,FALSE),"")</f>
        <v>20</v>
      </c>
      <c r="J661" s="5" t="str">
        <f>IFERROR(VLOOKUP($D661,schools,8,FALSE),"")</f>
        <v>038</v>
      </c>
      <c r="K661" s="9">
        <f t="shared" si="1"/>
        <v>771801</v>
      </c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 t="str">
        <f>IFERROR(VLOOKUP($D662,schools,3,FALSE),"")</f>
        <v>331300</v>
      </c>
      <c r="B662" s="5" t="str">
        <f>IFERROR(VLOOKUP($D662,schools,4,FALSE),"")</f>
        <v>New York City Geographic District #13</v>
      </c>
      <c r="C662" s="5" t="str">
        <f>IFERROR(VLOOKUP($D662,schools,5,FALSE),"")</f>
        <v>Brooklyn</v>
      </c>
      <c r="D662" s="6" t="s">
        <v>1338</v>
      </c>
      <c r="E662" s="6" t="s">
        <v>1339</v>
      </c>
      <c r="F662" s="7" t="s">
        <v>14</v>
      </c>
      <c r="G662" s="8">
        <v>198.0</v>
      </c>
      <c r="H662" s="5" t="str">
        <f>IFERROR(VLOOKUP($D662,schools,6,FALSE),"")</f>
        <v>056</v>
      </c>
      <c r="I662" s="5" t="str">
        <f>IFERROR(VLOOKUP($D662,schools,7,FALSE),"")</f>
        <v>25</v>
      </c>
      <c r="J662" s="5" t="str">
        <f>IFERROR(VLOOKUP($D662,schools,8,FALSE),"")</f>
        <v>036</v>
      </c>
      <c r="K662" s="9">
        <f t="shared" si="1"/>
        <v>217998</v>
      </c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 t="str">
        <f>IFERROR(VLOOKUP($D663,schools,3,FALSE),"")</f>
        <v>331300</v>
      </c>
      <c r="B663" s="5" t="str">
        <f>IFERROR(VLOOKUP($D663,schools,4,FALSE),"")</f>
        <v>New York City Geographic District #13</v>
      </c>
      <c r="C663" s="5" t="str">
        <f>IFERROR(VLOOKUP($D663,schools,5,FALSE),"")</f>
        <v>Brooklyn</v>
      </c>
      <c r="D663" s="6" t="s">
        <v>1340</v>
      </c>
      <c r="E663" s="6" t="s">
        <v>1341</v>
      </c>
      <c r="F663" s="7" t="s">
        <v>60</v>
      </c>
      <c r="G663" s="8">
        <v>349.0</v>
      </c>
      <c r="H663" s="5" t="str">
        <f>IFERROR(VLOOKUP($D663,schools,6,FALSE),"")</f>
        <v>050</v>
      </c>
      <c r="I663" s="5" t="str">
        <f>IFERROR(VLOOKUP($D663,schools,7,FALSE),"")</f>
        <v>25</v>
      </c>
      <c r="J663" s="5" t="str">
        <f>IFERROR(VLOOKUP($D663,schools,8,FALSE),"")</f>
        <v>035</v>
      </c>
      <c r="K663" s="9">
        <f t="shared" si="1"/>
        <v>384249</v>
      </c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 t="str">
        <f>IFERROR(VLOOKUP($D664,schools,3,FALSE),"")</f>
        <v>331300</v>
      </c>
      <c r="B664" s="5" t="str">
        <f>IFERROR(VLOOKUP($D664,schools,4,FALSE),"")</f>
        <v>New York City Geographic District #13</v>
      </c>
      <c r="C664" s="5" t="str">
        <f>IFERROR(VLOOKUP($D664,schools,5,FALSE),"")</f>
        <v>Brooklyn</v>
      </c>
      <c r="D664" s="6" t="s">
        <v>1342</v>
      </c>
      <c r="E664" s="6" t="s">
        <v>1343</v>
      </c>
      <c r="F664" s="7" t="s">
        <v>42</v>
      </c>
      <c r="G664" s="8">
        <v>151.0</v>
      </c>
      <c r="H664" s="5" t="str">
        <f>IFERROR(VLOOKUP($D664,schools,6,FALSE),"")</f>
        <v>052</v>
      </c>
      <c r="I664" s="5" t="str">
        <f>IFERROR(VLOOKUP($D664,schools,7,FALSE),"")</f>
        <v>25</v>
      </c>
      <c r="J664" s="5" t="str">
        <f>IFERROR(VLOOKUP($D664,schools,8,FALSE),"")</f>
        <v>036</v>
      </c>
      <c r="K664" s="9">
        <f t="shared" si="1"/>
        <v>166251</v>
      </c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 t="str">
        <f>IFERROR(VLOOKUP($D665,schools,3,FALSE),"")</f>
        <v>331300</v>
      </c>
      <c r="B665" s="5" t="str">
        <f>IFERROR(VLOOKUP($D665,schools,4,FALSE),"")</f>
        <v>New York City Geographic District #13</v>
      </c>
      <c r="C665" s="5" t="str">
        <f>IFERROR(VLOOKUP($D665,schools,5,FALSE),"")</f>
        <v>Brooklyn</v>
      </c>
      <c r="D665" s="6" t="s">
        <v>1344</v>
      </c>
      <c r="E665" s="6" t="s">
        <v>1345</v>
      </c>
      <c r="F665" s="7" t="s">
        <v>14</v>
      </c>
      <c r="G665" s="8">
        <v>88.0</v>
      </c>
      <c r="H665" s="5" t="str">
        <f>IFERROR(VLOOKUP($D665,schools,6,FALSE),"")</f>
        <v>057</v>
      </c>
      <c r="I665" s="5" t="str">
        <f>IFERROR(VLOOKUP($D665,schools,7,FALSE),"")</f>
        <v>25</v>
      </c>
      <c r="J665" s="5" t="str">
        <f>IFERROR(VLOOKUP($D665,schools,8,FALSE),"")</f>
        <v>035</v>
      </c>
      <c r="K665" s="9">
        <f t="shared" si="1"/>
        <v>96888</v>
      </c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 t="str">
        <f>IFERROR(VLOOKUP($D666,schools,3,FALSE),"")</f>
        <v>331300</v>
      </c>
      <c r="B666" s="5" t="str">
        <f>IFERROR(VLOOKUP($D666,schools,4,FALSE),"")</f>
        <v>New York City Geographic District #13</v>
      </c>
      <c r="C666" s="5" t="str">
        <f>IFERROR(VLOOKUP($D666,schools,5,FALSE),"")</f>
        <v>Brooklyn</v>
      </c>
      <c r="D666" s="6" t="s">
        <v>1346</v>
      </c>
      <c r="E666" s="6" t="s">
        <v>1347</v>
      </c>
      <c r="F666" s="7" t="s">
        <v>21</v>
      </c>
      <c r="G666" s="8">
        <v>536.0</v>
      </c>
      <c r="H666" s="5" t="str">
        <f>IFERROR(VLOOKUP($D666,schools,6,FALSE),"")</f>
        <v>052</v>
      </c>
      <c r="I666" s="5" t="str">
        <f>IFERROR(VLOOKUP($D666,schools,7,FALSE),"")</f>
        <v>25</v>
      </c>
      <c r="J666" s="5" t="str">
        <f>IFERROR(VLOOKUP($D666,schools,8,FALSE),"")</f>
        <v>033</v>
      </c>
      <c r="K666" s="9">
        <f t="shared" si="1"/>
        <v>590136</v>
      </c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 t="str">
        <f>IFERROR(VLOOKUP($D667,schools,3,FALSE),"")</f>
        <v>331300</v>
      </c>
      <c r="B667" s="5" t="str">
        <f>IFERROR(VLOOKUP($D667,schools,4,FALSE),"")</f>
        <v>New York City Geographic District #13</v>
      </c>
      <c r="C667" s="5" t="str">
        <f>IFERROR(VLOOKUP($D667,schools,5,FALSE),"")</f>
        <v>Brooklyn</v>
      </c>
      <c r="D667" s="6" t="s">
        <v>1348</v>
      </c>
      <c r="E667" s="6" t="s">
        <v>1349</v>
      </c>
      <c r="F667" s="7" t="s">
        <v>14</v>
      </c>
      <c r="G667" s="8">
        <v>159.0</v>
      </c>
      <c r="H667" s="5" t="str">
        <f>IFERROR(VLOOKUP($D667,schools,6,FALSE),"")</f>
        <v>057</v>
      </c>
      <c r="I667" s="5" t="str">
        <f>IFERROR(VLOOKUP($D667,schools,7,FALSE),"")</f>
        <v>25</v>
      </c>
      <c r="J667" s="5" t="str">
        <f>IFERROR(VLOOKUP($D667,schools,8,FALSE),"")</f>
        <v>035</v>
      </c>
      <c r="K667" s="9">
        <f t="shared" si="1"/>
        <v>175059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 t="str">
        <f>IFERROR(VLOOKUP($D668,schools,3,FALSE),"")</f>
        <v>331300</v>
      </c>
      <c r="B668" s="5" t="str">
        <f>IFERROR(VLOOKUP($D668,schools,4,FALSE),"")</f>
        <v>New York City Geographic District #13</v>
      </c>
      <c r="C668" s="5" t="str">
        <f>IFERROR(VLOOKUP($D668,schools,5,FALSE),"")</f>
        <v>Brooklyn</v>
      </c>
      <c r="D668" s="6" t="s">
        <v>1350</v>
      </c>
      <c r="E668" s="6" t="s">
        <v>1351</v>
      </c>
      <c r="F668" s="7" t="s">
        <v>42</v>
      </c>
      <c r="G668" s="8">
        <v>96.0</v>
      </c>
      <c r="H668" s="5" t="str">
        <f>IFERROR(VLOOKUP($D668,schools,6,FALSE),"")</f>
        <v>056</v>
      </c>
      <c r="I668" s="5" t="str">
        <f>IFERROR(VLOOKUP($D668,schools,7,FALSE),"")</f>
        <v>25</v>
      </c>
      <c r="J668" s="5" t="str">
        <f>IFERROR(VLOOKUP($D668,schools,8,FALSE),"")</f>
        <v>036</v>
      </c>
      <c r="K668" s="9">
        <f t="shared" si="1"/>
        <v>105696</v>
      </c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 t="str">
        <f>IFERROR(VLOOKUP($D669,schools,3,FALSE),"")</f>
        <v>331300</v>
      </c>
      <c r="B669" s="5" t="str">
        <f>IFERROR(VLOOKUP($D669,schools,4,FALSE),"")</f>
        <v>New York City Geographic District #13</v>
      </c>
      <c r="C669" s="5" t="str">
        <f>IFERROR(VLOOKUP($D669,schools,5,FALSE),"")</f>
        <v>Brooklyn</v>
      </c>
      <c r="D669" s="6" t="s">
        <v>1352</v>
      </c>
      <c r="E669" s="6" t="s">
        <v>1353</v>
      </c>
      <c r="F669" s="7" t="s">
        <v>14</v>
      </c>
      <c r="G669" s="8">
        <v>132.0</v>
      </c>
      <c r="H669" s="5" t="str">
        <f>IFERROR(VLOOKUP($D669,schools,6,FALSE),"")</f>
        <v>056</v>
      </c>
      <c r="I669" s="5" t="str">
        <f>IFERROR(VLOOKUP($D669,schools,7,FALSE),"")</f>
        <v>25</v>
      </c>
      <c r="J669" s="5" t="str">
        <f>IFERROR(VLOOKUP($D669,schools,8,FALSE),"")</f>
        <v>036</v>
      </c>
      <c r="K669" s="9">
        <f t="shared" si="1"/>
        <v>145332</v>
      </c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 t="str">
        <f>IFERROR(VLOOKUP($D670,schools,3,FALSE),"")</f>
        <v/>
      </c>
      <c r="B670" s="5" t="str">
        <f>IFERROR(VLOOKUP($D670,schools,4,FALSE),"")</f>
        <v/>
      </c>
      <c r="C670" s="5" t="str">
        <f>IFERROR(VLOOKUP($D670,schools,5,FALSE),"")</f>
        <v/>
      </c>
      <c r="D670" s="6" t="s">
        <v>1354</v>
      </c>
      <c r="E670" s="6" t="s">
        <v>1355</v>
      </c>
      <c r="F670" s="7" t="s">
        <v>14</v>
      </c>
      <c r="G670" s="8">
        <v>334.0</v>
      </c>
      <c r="H670" s="5" t="str">
        <f>IFERROR(VLOOKUP($D670,schools,6,FALSE),"")</f>
        <v/>
      </c>
      <c r="I670" s="5" t="str">
        <f>IFERROR(VLOOKUP($D670,schools,7,FALSE),"")</f>
        <v/>
      </c>
      <c r="J670" s="5" t="str">
        <f>IFERROR(VLOOKUP($D670,schools,8,FALSE),"")</f>
        <v/>
      </c>
      <c r="K670" s="9">
        <f t="shared" si="1"/>
        <v>367734</v>
      </c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 t="str">
        <f>IFERROR(VLOOKUP($D671,schools,3,FALSE),"")</f>
        <v/>
      </c>
      <c r="B671" s="5" t="str">
        <f>IFERROR(VLOOKUP($D671,schools,4,FALSE),"")</f>
        <v/>
      </c>
      <c r="C671" s="5" t="str">
        <f>IFERROR(VLOOKUP($D671,schools,5,FALSE),"")</f>
        <v/>
      </c>
      <c r="D671" s="6" t="s">
        <v>1356</v>
      </c>
      <c r="E671" s="6" t="s">
        <v>1357</v>
      </c>
      <c r="F671" s="7" t="s">
        <v>42</v>
      </c>
      <c r="G671" s="8">
        <v>262.0</v>
      </c>
      <c r="H671" s="5" t="str">
        <f>IFERROR(VLOOKUP($D671,schools,6,FALSE),"")</f>
        <v/>
      </c>
      <c r="I671" s="5" t="str">
        <f>IFERROR(VLOOKUP($D671,schools,7,FALSE),"")</f>
        <v/>
      </c>
      <c r="J671" s="5" t="str">
        <f>IFERROR(VLOOKUP($D671,schools,8,FALSE),"")</f>
        <v/>
      </c>
      <c r="K671" s="9">
        <f t="shared" si="1"/>
        <v>288462</v>
      </c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 t="str">
        <f>IFERROR(VLOOKUP($D672,schools,3,FALSE),"")</f>
        <v/>
      </c>
      <c r="B672" s="5" t="str">
        <f>IFERROR(VLOOKUP($D672,schools,4,FALSE),"")</f>
        <v/>
      </c>
      <c r="C672" s="5" t="str">
        <f>IFERROR(VLOOKUP($D672,schools,5,FALSE),"")</f>
        <v/>
      </c>
      <c r="D672" s="6" t="s">
        <v>1358</v>
      </c>
      <c r="E672" s="6" t="s">
        <v>1359</v>
      </c>
      <c r="F672" s="7" t="s">
        <v>42</v>
      </c>
      <c r="G672" s="8">
        <v>164.0</v>
      </c>
      <c r="H672" s="5" t="str">
        <f>IFERROR(VLOOKUP($D672,schools,6,FALSE),"")</f>
        <v/>
      </c>
      <c r="I672" s="5" t="str">
        <f>IFERROR(VLOOKUP($D672,schools,7,FALSE),"")</f>
        <v/>
      </c>
      <c r="J672" s="5" t="str">
        <f>IFERROR(VLOOKUP($D672,schools,8,FALSE),"")</f>
        <v/>
      </c>
      <c r="K672" s="9">
        <f t="shared" si="1"/>
        <v>180564</v>
      </c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 t="str">
        <f>IFERROR(VLOOKUP($D673,schools,3,FALSE),"")</f>
        <v>331300</v>
      </c>
      <c r="B673" s="5" t="str">
        <f>IFERROR(VLOOKUP($D673,schools,4,FALSE),"")</f>
        <v>New York City Geographic District #13</v>
      </c>
      <c r="C673" s="5" t="str">
        <f>IFERROR(VLOOKUP($D673,schools,5,FALSE),"")</f>
        <v>Brooklyn</v>
      </c>
      <c r="D673" s="6" t="s">
        <v>1360</v>
      </c>
      <c r="E673" s="6" t="s">
        <v>1361</v>
      </c>
      <c r="F673" s="7" t="s">
        <v>42</v>
      </c>
      <c r="G673" s="8">
        <v>184.0</v>
      </c>
      <c r="H673" s="5" t="str">
        <f>IFERROR(VLOOKUP($D673,schools,6,FALSE),"")</f>
        <v>050</v>
      </c>
      <c r="I673" s="5" t="str">
        <f>IFERROR(VLOOKUP($D673,schools,7,FALSE),"")</f>
        <v>25</v>
      </c>
      <c r="J673" s="5" t="str">
        <f>IFERROR(VLOOKUP($D673,schools,8,FALSE),"")</f>
        <v>035</v>
      </c>
      <c r="K673" s="9">
        <f t="shared" si="1"/>
        <v>202584</v>
      </c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 t="str">
        <f>IFERROR(VLOOKUP($D674,schools,3,FALSE),"")</f>
        <v>331300</v>
      </c>
      <c r="B674" s="5" t="str">
        <f>IFERROR(VLOOKUP($D674,schools,4,FALSE),"")</f>
        <v>New York City Geographic District #13</v>
      </c>
      <c r="C674" s="5" t="str">
        <f>IFERROR(VLOOKUP($D674,schools,5,FALSE),"")</f>
        <v>Brooklyn</v>
      </c>
      <c r="D674" s="6" t="s">
        <v>1362</v>
      </c>
      <c r="E674" s="6" t="s">
        <v>1363</v>
      </c>
      <c r="F674" s="7" t="s">
        <v>55</v>
      </c>
      <c r="G674" s="8">
        <v>188.0</v>
      </c>
      <c r="H674" s="5" t="str">
        <f>IFERROR(VLOOKUP($D674,schools,6,FALSE),"")</f>
        <v>052</v>
      </c>
      <c r="I674" s="5" t="str">
        <f>IFERROR(VLOOKUP($D674,schools,7,FALSE),"")</f>
        <v>25</v>
      </c>
      <c r="J674" s="5" t="str">
        <f>IFERROR(VLOOKUP($D674,schools,8,FALSE),"")</f>
        <v>033</v>
      </c>
      <c r="K674" s="9">
        <f t="shared" si="1"/>
        <v>206988</v>
      </c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 t="str">
        <f>IFERROR(VLOOKUP($D675,schools,3,FALSE),"")</f>
        <v>331300</v>
      </c>
      <c r="B675" s="5" t="str">
        <f>IFERROR(VLOOKUP($D675,schools,4,FALSE),"")</f>
        <v>New York City Geographic District #13</v>
      </c>
      <c r="C675" s="5" t="str">
        <f>IFERROR(VLOOKUP($D675,schools,5,FALSE),"")</f>
        <v>Brooklyn</v>
      </c>
      <c r="D675" s="6" t="s">
        <v>1364</v>
      </c>
      <c r="E675" s="6" t="s">
        <v>1365</v>
      </c>
      <c r="F675" s="7" t="s">
        <v>55</v>
      </c>
      <c r="G675" s="8">
        <v>442.0</v>
      </c>
      <c r="H675" s="5" t="str">
        <f>IFERROR(VLOOKUP($D675,schools,6,FALSE),"")</f>
        <v>057</v>
      </c>
      <c r="I675" s="5" t="str">
        <f>IFERROR(VLOOKUP($D675,schools,7,FALSE),"")</f>
        <v>25</v>
      </c>
      <c r="J675" s="5" t="str">
        <f>IFERROR(VLOOKUP($D675,schools,8,FALSE),"")</f>
        <v>035</v>
      </c>
      <c r="K675" s="9">
        <f t="shared" si="1"/>
        <v>486642</v>
      </c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 t="str">
        <f>IFERROR(VLOOKUP($D676,schools,3,FALSE),"")</f>
        <v>331300</v>
      </c>
      <c r="B676" s="5" t="str">
        <f>IFERROR(VLOOKUP($D676,schools,4,FALSE),"")</f>
        <v>New York City Geographic District #13</v>
      </c>
      <c r="C676" s="5" t="str">
        <f>IFERROR(VLOOKUP($D676,schools,5,FALSE),"")</f>
        <v>Brooklyn</v>
      </c>
      <c r="D676" s="6" t="s">
        <v>1366</v>
      </c>
      <c r="E676" s="6" t="s">
        <v>1367</v>
      </c>
      <c r="F676" s="7" t="s">
        <v>55</v>
      </c>
      <c r="G676" s="8">
        <v>578.0</v>
      </c>
      <c r="H676" s="5" t="str">
        <f>IFERROR(VLOOKUP($D676,schools,6,FALSE),"")</f>
        <v>052</v>
      </c>
      <c r="I676" s="5" t="str">
        <f>IFERROR(VLOOKUP($D676,schools,7,FALSE),"")</f>
        <v>25</v>
      </c>
      <c r="J676" s="5" t="str">
        <f>IFERROR(VLOOKUP($D676,schools,8,FALSE),"")</f>
        <v>033</v>
      </c>
      <c r="K676" s="9">
        <f t="shared" si="1"/>
        <v>636378</v>
      </c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 t="str">
        <f>IFERROR(VLOOKUP($D677,schools,3,FALSE),"")</f>
        <v>331300</v>
      </c>
      <c r="B677" s="5" t="str">
        <f>IFERROR(VLOOKUP($D677,schools,4,FALSE),"")</f>
        <v>New York City Geographic District #13</v>
      </c>
      <c r="C677" s="5" t="str">
        <f>IFERROR(VLOOKUP($D677,schools,5,FALSE),"")</f>
        <v>Brooklyn</v>
      </c>
      <c r="D677" s="6" t="s">
        <v>1368</v>
      </c>
      <c r="E677" s="6" t="s">
        <v>1369</v>
      </c>
      <c r="F677" s="7" t="s">
        <v>55</v>
      </c>
      <c r="G677" s="8">
        <v>5970.0</v>
      </c>
      <c r="H677" s="5" t="str">
        <f>IFERROR(VLOOKUP($D677,schools,6,FALSE),"")</f>
        <v>057</v>
      </c>
      <c r="I677" s="5" t="str">
        <f>IFERROR(VLOOKUP($D677,schools,7,FALSE),"")</f>
        <v>25</v>
      </c>
      <c r="J677" s="5" t="str">
        <f>IFERROR(VLOOKUP($D677,schools,8,FALSE),"")</f>
        <v>035</v>
      </c>
      <c r="K677" s="9">
        <f t="shared" si="1"/>
        <v>6572970</v>
      </c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 t="str">
        <f>IFERROR(VLOOKUP($D678,schools,3,FALSE),"")</f>
        <v>331300</v>
      </c>
      <c r="B678" s="5" t="str">
        <f>IFERROR(VLOOKUP($D678,schools,4,FALSE),"")</f>
        <v>New York City Geographic District #13</v>
      </c>
      <c r="C678" s="5" t="str">
        <f>IFERROR(VLOOKUP($D678,schools,5,FALSE),"")</f>
        <v>Brooklyn</v>
      </c>
      <c r="D678" s="6" t="s">
        <v>1370</v>
      </c>
      <c r="E678" s="6" t="s">
        <v>1371</v>
      </c>
      <c r="F678" s="7" t="s">
        <v>55</v>
      </c>
      <c r="G678" s="8">
        <v>353.0</v>
      </c>
      <c r="H678" s="5" t="str">
        <f>IFERROR(VLOOKUP($D678,schools,6,FALSE),"")</f>
        <v>052</v>
      </c>
      <c r="I678" s="5" t="str">
        <f>IFERROR(VLOOKUP($D678,schools,7,FALSE),"")</f>
        <v>25</v>
      </c>
      <c r="J678" s="5" t="str">
        <f>IFERROR(VLOOKUP($D678,schools,8,FALSE),"")</f>
        <v>035</v>
      </c>
      <c r="K678" s="9">
        <f t="shared" si="1"/>
        <v>388653</v>
      </c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 t="str">
        <f>IFERROR(VLOOKUP($D679,schools,3,FALSE),"")</f>
        <v>331300</v>
      </c>
      <c r="B679" s="5" t="str">
        <f>IFERROR(VLOOKUP($D679,schools,4,FALSE),"")</f>
        <v>New York City Geographic District #13</v>
      </c>
      <c r="C679" s="5" t="str">
        <f>IFERROR(VLOOKUP($D679,schools,5,FALSE),"")</f>
        <v>Brooklyn</v>
      </c>
      <c r="D679" s="6" t="s">
        <v>1372</v>
      </c>
      <c r="E679" s="6" t="s">
        <v>1373</v>
      </c>
      <c r="F679" s="7" t="s">
        <v>55</v>
      </c>
      <c r="G679" s="8">
        <v>441.0</v>
      </c>
      <c r="H679" s="5" t="str">
        <f>IFERROR(VLOOKUP($D679,schools,6,FALSE),"")</f>
        <v>052</v>
      </c>
      <c r="I679" s="5" t="str">
        <f>IFERROR(VLOOKUP($D679,schools,7,FALSE),"")</f>
        <v>25</v>
      </c>
      <c r="J679" s="5" t="str">
        <f>IFERROR(VLOOKUP($D679,schools,8,FALSE),"")</f>
        <v>033</v>
      </c>
      <c r="K679" s="9">
        <f t="shared" si="1"/>
        <v>485541</v>
      </c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 t="str">
        <f>IFERROR(VLOOKUP($D680,schools,3,FALSE),"")</f>
        <v>331300</v>
      </c>
      <c r="B680" s="5" t="str">
        <f>IFERROR(VLOOKUP($D680,schools,4,FALSE),"")</f>
        <v>New York City Geographic District #13</v>
      </c>
      <c r="C680" s="5" t="str">
        <f>IFERROR(VLOOKUP($D680,schools,5,FALSE),"")</f>
        <v>Brooklyn</v>
      </c>
      <c r="D680" s="6" t="s">
        <v>1374</v>
      </c>
      <c r="E680" s="6" t="s">
        <v>1375</v>
      </c>
      <c r="F680" s="7" t="s">
        <v>21</v>
      </c>
      <c r="G680" s="8">
        <v>526.0</v>
      </c>
      <c r="H680" s="5" t="str">
        <f>IFERROR(VLOOKUP($D680,schools,6,FALSE),"")</f>
        <v>057</v>
      </c>
      <c r="I680" s="5" t="str">
        <f>IFERROR(VLOOKUP($D680,schools,7,FALSE),"")</f>
        <v>25</v>
      </c>
      <c r="J680" s="5" t="str">
        <f>IFERROR(VLOOKUP($D680,schools,8,FALSE),"")</f>
        <v>035</v>
      </c>
      <c r="K680" s="9">
        <f t="shared" si="1"/>
        <v>579126</v>
      </c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 t="str">
        <f>IFERROR(VLOOKUP($D681,schools,3,FALSE),"")</f>
        <v>331300</v>
      </c>
      <c r="B681" s="5" t="str">
        <f>IFERROR(VLOOKUP($D681,schools,4,FALSE),"")</f>
        <v>New York City Geographic District #13</v>
      </c>
      <c r="C681" s="5" t="str">
        <f>IFERROR(VLOOKUP($D681,schools,5,FALSE),"")</f>
        <v>Brooklyn</v>
      </c>
      <c r="D681" s="6" t="s">
        <v>1376</v>
      </c>
      <c r="E681" s="6" t="s">
        <v>1377</v>
      </c>
      <c r="F681" s="7" t="s">
        <v>55</v>
      </c>
      <c r="G681" s="8">
        <v>145.0</v>
      </c>
      <c r="H681" s="5" t="str">
        <f>IFERROR(VLOOKUP($D681,schools,6,FALSE),"")</f>
        <v>057</v>
      </c>
      <c r="I681" s="5" t="str">
        <f>IFERROR(VLOOKUP($D681,schools,7,FALSE),"")</f>
        <v>25</v>
      </c>
      <c r="J681" s="5" t="str">
        <f>IFERROR(VLOOKUP($D681,schools,8,FALSE),"")</f>
        <v>035</v>
      </c>
      <c r="K681" s="9">
        <f t="shared" si="1"/>
        <v>159645</v>
      </c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 t="str">
        <f>IFERROR(VLOOKUP($D682,schools,3,FALSE),"")</f>
        <v>331300</v>
      </c>
      <c r="B682" s="5" t="str">
        <f>IFERROR(VLOOKUP($D682,schools,4,FALSE),"")</f>
        <v>New York City Geographic District #13</v>
      </c>
      <c r="C682" s="5" t="str">
        <f>IFERROR(VLOOKUP($D682,schools,5,FALSE),"")</f>
        <v>Brooklyn</v>
      </c>
      <c r="D682" s="6" t="s">
        <v>1378</v>
      </c>
      <c r="E682" s="6" t="s">
        <v>1379</v>
      </c>
      <c r="F682" s="7" t="s">
        <v>60</v>
      </c>
      <c r="G682" s="8">
        <v>485.0</v>
      </c>
      <c r="H682" s="5" t="str">
        <f>IFERROR(VLOOKUP($D682,schools,6,FALSE),"")</f>
        <v>052</v>
      </c>
      <c r="I682" s="5" t="str">
        <f>IFERROR(VLOOKUP($D682,schools,7,FALSE),"")</f>
        <v>25</v>
      </c>
      <c r="J682" s="5" t="str">
        <f>IFERROR(VLOOKUP($D682,schools,8,FALSE),"")</f>
        <v>033</v>
      </c>
      <c r="K682" s="9">
        <f t="shared" si="1"/>
        <v>533985</v>
      </c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 t="str">
        <f>IFERROR(VLOOKUP($D683,schools,3,FALSE),"")</f>
        <v>331300</v>
      </c>
      <c r="B683" s="5" t="str">
        <f>IFERROR(VLOOKUP($D683,schools,4,FALSE),"")</f>
        <v>New York City Geographic District #13</v>
      </c>
      <c r="C683" s="5" t="str">
        <f>IFERROR(VLOOKUP($D683,schools,5,FALSE),"")</f>
        <v>Brooklyn</v>
      </c>
      <c r="D683" s="6" t="s">
        <v>1380</v>
      </c>
      <c r="E683" s="6" t="s">
        <v>1381</v>
      </c>
      <c r="F683" s="7" t="s">
        <v>55</v>
      </c>
      <c r="G683" s="8">
        <v>233.0</v>
      </c>
      <c r="H683" s="5" t="str">
        <f>IFERROR(VLOOKUP($D683,schools,6,FALSE),"")</f>
        <v>056</v>
      </c>
      <c r="I683" s="5" t="str">
        <f>IFERROR(VLOOKUP($D683,schools,7,FALSE),"")</f>
        <v>25</v>
      </c>
      <c r="J683" s="5" t="str">
        <f>IFERROR(VLOOKUP($D683,schools,8,FALSE),"")</f>
        <v>036</v>
      </c>
      <c r="K683" s="9">
        <f t="shared" si="1"/>
        <v>256533</v>
      </c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 t="str">
        <f>IFERROR(VLOOKUP($D684,schools,3,FALSE),"")</f>
        <v>331300</v>
      </c>
      <c r="B684" s="5" t="str">
        <f>IFERROR(VLOOKUP($D684,schools,4,FALSE),"")</f>
        <v>New York City Geographic District #13</v>
      </c>
      <c r="C684" s="5" t="str">
        <f>IFERROR(VLOOKUP($D684,schools,5,FALSE),"")</f>
        <v>Brooklyn</v>
      </c>
      <c r="D684" s="6" t="s">
        <v>1382</v>
      </c>
      <c r="E684" s="6" t="s">
        <v>1383</v>
      </c>
      <c r="F684" s="7" t="s">
        <v>55</v>
      </c>
      <c r="G684" s="8">
        <v>359.0</v>
      </c>
      <c r="H684" s="5" t="str">
        <f>IFERROR(VLOOKUP($D684,schools,6,FALSE),"")</f>
        <v>057</v>
      </c>
      <c r="I684" s="5" t="str">
        <f>IFERROR(VLOOKUP($D684,schools,7,FALSE),"")</f>
        <v>25</v>
      </c>
      <c r="J684" s="5" t="str">
        <f>IFERROR(VLOOKUP($D684,schools,8,FALSE),"")</f>
        <v>036</v>
      </c>
      <c r="K684" s="9">
        <f t="shared" si="1"/>
        <v>395259</v>
      </c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 t="str">
        <f>IFERROR(VLOOKUP($D685,schools,3,FALSE),"")</f>
        <v>331300</v>
      </c>
      <c r="B685" s="5" t="str">
        <f>IFERROR(VLOOKUP($D685,schools,4,FALSE),"")</f>
        <v>New York City Geographic District #13</v>
      </c>
      <c r="C685" s="5" t="str">
        <f>IFERROR(VLOOKUP($D685,schools,5,FALSE),"")</f>
        <v>Brooklyn</v>
      </c>
      <c r="D685" s="6" t="s">
        <v>1384</v>
      </c>
      <c r="E685" s="6" t="s">
        <v>1385</v>
      </c>
      <c r="F685" s="7" t="s">
        <v>55</v>
      </c>
      <c r="G685" s="8">
        <v>802.0</v>
      </c>
      <c r="H685" s="5" t="str">
        <f>IFERROR(VLOOKUP($D685,schools,6,FALSE),"")</f>
        <v>052</v>
      </c>
      <c r="I685" s="5" t="str">
        <f>IFERROR(VLOOKUP($D685,schools,7,FALSE),"")</f>
        <v>25</v>
      </c>
      <c r="J685" s="5" t="str">
        <f>IFERROR(VLOOKUP($D685,schools,8,FALSE),"")</f>
        <v>033</v>
      </c>
      <c r="K685" s="9">
        <f t="shared" si="1"/>
        <v>883002</v>
      </c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 t="str">
        <f>IFERROR(VLOOKUP($D686,schools,3,FALSE),"")</f>
        <v>331300</v>
      </c>
      <c r="B686" s="5" t="str">
        <f>IFERROR(VLOOKUP($D686,schools,4,FALSE),"")</f>
        <v>New York City Geographic District #13</v>
      </c>
      <c r="C686" s="5" t="str">
        <f>IFERROR(VLOOKUP($D686,schools,5,FALSE),"")</f>
        <v>Brooklyn</v>
      </c>
      <c r="D686" s="6" t="s">
        <v>1386</v>
      </c>
      <c r="E686" s="6" t="s">
        <v>1387</v>
      </c>
      <c r="F686" s="7" t="s">
        <v>55</v>
      </c>
      <c r="G686" s="8">
        <v>190.0</v>
      </c>
      <c r="H686" s="5" t="str">
        <f>IFERROR(VLOOKUP($D686,schools,6,FALSE),"")</f>
        <v>057</v>
      </c>
      <c r="I686" s="5" t="str">
        <f>IFERROR(VLOOKUP($D686,schools,7,FALSE),"")</f>
        <v>25</v>
      </c>
      <c r="J686" s="5" t="str">
        <f>IFERROR(VLOOKUP($D686,schools,8,FALSE),"")</f>
        <v>035</v>
      </c>
      <c r="K686" s="9">
        <f t="shared" si="1"/>
        <v>209190</v>
      </c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 t="str">
        <f>IFERROR(VLOOKUP($D687,schools,3,FALSE),"")</f>
        <v>331300</v>
      </c>
      <c r="B687" s="5" t="str">
        <f>IFERROR(VLOOKUP($D687,schools,4,FALSE),"")</f>
        <v>New York City Geographic District #13</v>
      </c>
      <c r="C687" s="5" t="str">
        <f>IFERROR(VLOOKUP($D687,schools,5,FALSE),"")</f>
        <v>Brooklyn</v>
      </c>
      <c r="D687" s="6" t="s">
        <v>1388</v>
      </c>
      <c r="E687" s="6" t="s">
        <v>1389</v>
      </c>
      <c r="F687" s="7" t="s">
        <v>55</v>
      </c>
      <c r="G687" s="8">
        <v>825.0</v>
      </c>
      <c r="H687" s="5" t="str">
        <f>IFERROR(VLOOKUP($D687,schools,6,FALSE),"")</f>
        <v>050</v>
      </c>
      <c r="I687" s="5" t="str">
        <f>IFERROR(VLOOKUP($D687,schools,7,FALSE),"")</f>
        <v>25</v>
      </c>
      <c r="J687" s="5" t="str">
        <f>IFERROR(VLOOKUP($D687,schools,8,FALSE),"")</f>
        <v>035</v>
      </c>
      <c r="K687" s="9">
        <f t="shared" si="1"/>
        <v>908325</v>
      </c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 t="str">
        <f>IFERROR(VLOOKUP($D688,schools,3,FALSE),"")</f>
        <v>331300</v>
      </c>
      <c r="B688" s="5" t="str">
        <f>IFERROR(VLOOKUP($D688,schools,4,FALSE),"")</f>
        <v>New York City Geographic District #13</v>
      </c>
      <c r="C688" s="5" t="str">
        <f>IFERROR(VLOOKUP($D688,schools,5,FALSE),"")</f>
        <v>Brooklyn</v>
      </c>
      <c r="D688" s="6" t="s">
        <v>1390</v>
      </c>
      <c r="E688" s="6" t="s">
        <v>1391</v>
      </c>
      <c r="F688" s="7" t="s">
        <v>55</v>
      </c>
      <c r="G688" s="8">
        <v>427.0</v>
      </c>
      <c r="H688" s="5" t="str">
        <f>IFERROR(VLOOKUP($D688,schools,6,FALSE),"")</f>
        <v>052</v>
      </c>
      <c r="I688" s="5" t="str">
        <f>IFERROR(VLOOKUP($D688,schools,7,FALSE),"")</f>
        <v>25</v>
      </c>
      <c r="J688" s="5" t="str">
        <f>IFERROR(VLOOKUP($D688,schools,8,FALSE),"")</f>
        <v>033</v>
      </c>
      <c r="K688" s="9">
        <f t="shared" si="1"/>
        <v>470127</v>
      </c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 t="str">
        <f>IFERROR(VLOOKUP($D689,schools,3,FALSE),"")</f>
        <v>331300</v>
      </c>
      <c r="B689" s="5" t="str">
        <f>IFERROR(VLOOKUP($D689,schools,4,FALSE),"")</f>
        <v>New York City Geographic District #14</v>
      </c>
      <c r="C689" s="5" t="str">
        <f>IFERROR(VLOOKUP($D689,schools,5,FALSE),"")</f>
        <v>Brooklyn</v>
      </c>
      <c r="D689" s="6" t="s">
        <v>1392</v>
      </c>
      <c r="E689" s="6" t="s">
        <v>1393</v>
      </c>
      <c r="F689" s="7" t="s">
        <v>14</v>
      </c>
      <c r="G689" s="8">
        <v>210.0</v>
      </c>
      <c r="H689" s="5" t="str">
        <f>IFERROR(VLOOKUP($D689,schools,6,FALSE),"")</f>
        <v>050</v>
      </c>
      <c r="I689" s="5" t="str">
        <f>IFERROR(VLOOKUP($D689,schools,7,FALSE),"")</f>
        <v>26</v>
      </c>
      <c r="J689" s="5" t="str">
        <f>IFERROR(VLOOKUP($D689,schools,8,FALSE),"")</f>
        <v>033</v>
      </c>
      <c r="K689" s="9">
        <f t="shared" si="1"/>
        <v>231210</v>
      </c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 t="str">
        <f>IFERROR(VLOOKUP($D690,schools,3,FALSE),"")</f>
        <v>331300</v>
      </c>
      <c r="B690" s="5" t="str">
        <f>IFERROR(VLOOKUP($D690,schools,4,FALSE),"")</f>
        <v>New York City Geographic District #14</v>
      </c>
      <c r="C690" s="5" t="str">
        <f>IFERROR(VLOOKUP($D690,schools,5,FALSE),"")</f>
        <v>Brooklyn</v>
      </c>
      <c r="D690" s="6" t="s">
        <v>1394</v>
      </c>
      <c r="E690" s="6" t="s">
        <v>1395</v>
      </c>
      <c r="F690" s="7" t="s">
        <v>14</v>
      </c>
      <c r="G690" s="8">
        <v>243.0</v>
      </c>
      <c r="H690" s="5" t="str">
        <f>IFERROR(VLOOKUP($D690,schools,6,FALSE),"")</f>
        <v>050</v>
      </c>
      <c r="I690" s="5" t="str">
        <f>IFERROR(VLOOKUP($D690,schools,7,FALSE),"")</f>
        <v>18</v>
      </c>
      <c r="J690" s="5" t="str">
        <f>IFERROR(VLOOKUP($D690,schools,8,FALSE),"")</f>
        <v>034</v>
      </c>
      <c r="K690" s="9">
        <f t="shared" si="1"/>
        <v>267543</v>
      </c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 t="str">
        <f>IFERROR(VLOOKUP($D691,schools,3,FALSE),"")</f>
        <v>331300</v>
      </c>
      <c r="B691" s="5" t="str">
        <f>IFERROR(VLOOKUP($D691,schools,4,FALSE),"")</f>
        <v>New York City Geographic District #14</v>
      </c>
      <c r="C691" s="5" t="str">
        <f>IFERROR(VLOOKUP($D691,schools,5,FALSE),"")</f>
        <v>Brooklyn</v>
      </c>
      <c r="D691" s="6" t="s">
        <v>1396</v>
      </c>
      <c r="E691" s="6" t="s">
        <v>1397</v>
      </c>
      <c r="F691" s="7" t="s">
        <v>14</v>
      </c>
      <c r="G691" s="8">
        <v>177.0</v>
      </c>
      <c r="H691" s="5" t="str">
        <f>IFERROR(VLOOKUP($D691,schools,6,FALSE),"")</f>
        <v>053</v>
      </c>
      <c r="I691" s="5" t="str">
        <f>IFERROR(VLOOKUP($D691,schools,7,FALSE),"")</f>
        <v>18</v>
      </c>
      <c r="J691" s="5" t="str">
        <f>IFERROR(VLOOKUP($D691,schools,8,FALSE),"")</f>
        <v>034</v>
      </c>
      <c r="K691" s="9">
        <f t="shared" si="1"/>
        <v>194877</v>
      </c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 t="str">
        <f>IFERROR(VLOOKUP($D692,schools,3,FALSE),"")</f>
        <v>331300</v>
      </c>
      <c r="B692" s="5" t="str">
        <f>IFERROR(VLOOKUP($D692,schools,4,FALSE),"")</f>
        <v>New York City Geographic District #14</v>
      </c>
      <c r="C692" s="5" t="str">
        <f>IFERROR(VLOOKUP($D692,schools,5,FALSE),"")</f>
        <v>Brooklyn</v>
      </c>
      <c r="D692" s="6" t="s">
        <v>1398</v>
      </c>
      <c r="E692" s="6" t="s">
        <v>1399</v>
      </c>
      <c r="F692" s="7" t="s">
        <v>14</v>
      </c>
      <c r="G692" s="8">
        <v>247.0</v>
      </c>
      <c r="H692" s="5" t="str">
        <f>IFERROR(VLOOKUP($D692,schools,6,FALSE),"")</f>
        <v>056</v>
      </c>
      <c r="I692" s="5" t="str">
        <f>IFERROR(VLOOKUP($D692,schools,7,FALSE),"")</f>
        <v>25</v>
      </c>
      <c r="J692" s="5" t="str">
        <f>IFERROR(VLOOKUP($D692,schools,8,FALSE),"")</f>
        <v>036</v>
      </c>
      <c r="K692" s="9">
        <f t="shared" si="1"/>
        <v>271947</v>
      </c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 t="str">
        <f>IFERROR(VLOOKUP($D693,schools,3,FALSE),"")</f>
        <v>331400</v>
      </c>
      <c r="B693" s="5" t="str">
        <f>IFERROR(VLOOKUP($D693,schools,4,FALSE),"")</f>
        <v>New York City Geographic District #14</v>
      </c>
      <c r="C693" s="5" t="str">
        <f>IFERROR(VLOOKUP($D693,schools,5,FALSE),"")</f>
        <v>Brooklyn</v>
      </c>
      <c r="D693" s="6" t="s">
        <v>1400</v>
      </c>
      <c r="E693" s="6" t="s">
        <v>1401</v>
      </c>
      <c r="F693" s="7" t="s">
        <v>14</v>
      </c>
      <c r="G693" s="8">
        <v>504.0</v>
      </c>
      <c r="H693" s="5" t="str">
        <f>IFERROR(VLOOKUP($D693,schools,6,FALSE),"")</f>
        <v>050</v>
      </c>
      <c r="I693" s="5" t="str">
        <f>IFERROR(VLOOKUP($D693,schools,7,FALSE),"")</f>
        <v>26</v>
      </c>
      <c r="J693" s="5" t="str">
        <f>IFERROR(VLOOKUP($D693,schools,8,FALSE),"")</f>
        <v>033</v>
      </c>
      <c r="K693" s="9">
        <f t="shared" si="1"/>
        <v>554904</v>
      </c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 t="str">
        <f>IFERROR(VLOOKUP($D694,schools,3,FALSE),"")</f>
        <v>331400</v>
      </c>
      <c r="B694" s="5" t="str">
        <f>IFERROR(VLOOKUP($D694,schools,4,FALSE),"")</f>
        <v>New York City Geographic District #14</v>
      </c>
      <c r="C694" s="5" t="str">
        <f>IFERROR(VLOOKUP($D694,schools,5,FALSE),"")</f>
        <v>Brooklyn</v>
      </c>
      <c r="D694" s="6" t="s">
        <v>1402</v>
      </c>
      <c r="E694" s="6" t="s">
        <v>1403</v>
      </c>
      <c r="F694" s="7" t="s">
        <v>14</v>
      </c>
      <c r="G694" s="8">
        <v>404.0</v>
      </c>
      <c r="H694" s="5" t="str">
        <f>IFERROR(VLOOKUP($D694,schools,6,FALSE),"")</f>
        <v>050</v>
      </c>
      <c r="I694" s="5" t="str">
        <f>IFERROR(VLOOKUP($D694,schools,7,FALSE),"")</f>
        <v>26</v>
      </c>
      <c r="J694" s="5" t="str">
        <f>IFERROR(VLOOKUP($D694,schools,8,FALSE),"")</f>
        <v>033</v>
      </c>
      <c r="K694" s="9">
        <f t="shared" si="1"/>
        <v>444804</v>
      </c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 t="str">
        <f>IFERROR(VLOOKUP($D695,schools,3,FALSE),"")</f>
        <v>331400</v>
      </c>
      <c r="B695" s="5" t="str">
        <f>IFERROR(VLOOKUP($D695,schools,4,FALSE),"")</f>
        <v>New York City Geographic District #14</v>
      </c>
      <c r="C695" s="5" t="str">
        <f>IFERROR(VLOOKUP($D695,schools,5,FALSE),"")</f>
        <v>Brooklyn</v>
      </c>
      <c r="D695" s="6" t="s">
        <v>1404</v>
      </c>
      <c r="E695" s="6" t="s">
        <v>1405</v>
      </c>
      <c r="F695" s="7" t="s">
        <v>42</v>
      </c>
      <c r="G695" s="8">
        <v>324.0</v>
      </c>
      <c r="H695" s="5" t="str">
        <f>IFERROR(VLOOKUP($D695,schools,6,FALSE),"")</f>
        <v>053</v>
      </c>
      <c r="I695" s="5" t="str">
        <f>IFERROR(VLOOKUP($D695,schools,7,FALSE),"")</f>
        <v>18</v>
      </c>
      <c r="J695" s="5" t="str">
        <f>IFERROR(VLOOKUP($D695,schools,8,FALSE),"")</f>
        <v>034</v>
      </c>
      <c r="K695" s="9">
        <f t="shared" si="1"/>
        <v>356724</v>
      </c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 t="str">
        <f>IFERROR(VLOOKUP($D696,schools,3,FALSE),"")</f>
        <v>331400</v>
      </c>
      <c r="B696" s="5" t="str">
        <f>IFERROR(VLOOKUP($D696,schools,4,FALSE),"")</f>
        <v>New York City Geographic District #14</v>
      </c>
      <c r="C696" s="5" t="str">
        <f>IFERROR(VLOOKUP($D696,schools,5,FALSE),"")</f>
        <v>Brooklyn</v>
      </c>
      <c r="D696" s="6" t="s">
        <v>1406</v>
      </c>
      <c r="E696" s="6" t="s">
        <v>1407</v>
      </c>
      <c r="F696" s="7" t="s">
        <v>14</v>
      </c>
      <c r="G696" s="8">
        <v>264.0</v>
      </c>
      <c r="H696" s="5" t="str">
        <f>IFERROR(VLOOKUP($D696,schools,6,FALSE),"")</f>
        <v>056</v>
      </c>
      <c r="I696" s="5" t="str">
        <f>IFERROR(VLOOKUP($D696,schools,7,FALSE),"")</f>
        <v>18</v>
      </c>
      <c r="J696" s="5" t="str">
        <f>IFERROR(VLOOKUP($D696,schools,8,FALSE),"")</f>
        <v>036</v>
      </c>
      <c r="K696" s="9">
        <f t="shared" si="1"/>
        <v>290664</v>
      </c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 t="str">
        <f>IFERROR(VLOOKUP($D697,schools,3,FALSE),"")</f>
        <v>331400</v>
      </c>
      <c r="B697" s="5" t="str">
        <f>IFERROR(VLOOKUP($D697,schools,4,FALSE),"")</f>
        <v>New York City Geographic District #14</v>
      </c>
      <c r="C697" s="5" t="str">
        <f>IFERROR(VLOOKUP($D697,schools,5,FALSE),"")</f>
        <v>Brooklyn</v>
      </c>
      <c r="D697" s="6" t="s">
        <v>1408</v>
      </c>
      <c r="E697" s="6" t="s">
        <v>1409</v>
      </c>
      <c r="F697" s="7" t="s">
        <v>21</v>
      </c>
      <c r="G697" s="8">
        <v>689.0</v>
      </c>
      <c r="H697" s="5" t="str">
        <f>IFERROR(VLOOKUP($D697,schools,6,FALSE),"")</f>
        <v>050</v>
      </c>
      <c r="I697" s="5" t="str">
        <f>IFERROR(VLOOKUP($D697,schools,7,FALSE),"")</f>
        <v>18</v>
      </c>
      <c r="J697" s="5" t="str">
        <f>IFERROR(VLOOKUP($D697,schools,8,FALSE),"")</f>
        <v>034</v>
      </c>
      <c r="K697" s="9">
        <f t="shared" si="1"/>
        <v>758589</v>
      </c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 t="str">
        <f>IFERROR(VLOOKUP($D698,schools,3,FALSE),"")</f>
        <v>331400</v>
      </c>
      <c r="B698" s="5" t="str">
        <f>IFERROR(VLOOKUP($D698,schools,4,FALSE),"")</f>
        <v>New York City Geographic District #14</v>
      </c>
      <c r="C698" s="5" t="str">
        <f>IFERROR(VLOOKUP($D698,schools,5,FALSE),"")</f>
        <v>Brooklyn</v>
      </c>
      <c r="D698" s="6" t="s">
        <v>1410</v>
      </c>
      <c r="E698" s="6" t="s">
        <v>1411</v>
      </c>
      <c r="F698" s="7" t="s">
        <v>14</v>
      </c>
      <c r="G698" s="8">
        <v>454.0</v>
      </c>
      <c r="H698" s="5" t="str">
        <f>IFERROR(VLOOKUP($D698,schools,6,FALSE),"")</f>
        <v>050</v>
      </c>
      <c r="I698" s="5" t="str">
        <f>IFERROR(VLOOKUP($D698,schools,7,FALSE),"")</f>
        <v>26</v>
      </c>
      <c r="J698" s="5" t="str">
        <f>IFERROR(VLOOKUP($D698,schools,8,FALSE),"")</f>
        <v>033</v>
      </c>
      <c r="K698" s="9">
        <f t="shared" si="1"/>
        <v>499854</v>
      </c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 t="str">
        <f>IFERROR(VLOOKUP($D699,schools,3,FALSE),"")</f>
        <v>331400</v>
      </c>
      <c r="B699" s="5" t="str">
        <f>IFERROR(VLOOKUP($D699,schools,4,FALSE),"")</f>
        <v>New York City Geographic District #14</v>
      </c>
      <c r="C699" s="5" t="str">
        <f>IFERROR(VLOOKUP($D699,schools,5,FALSE),"")</f>
        <v>Brooklyn</v>
      </c>
      <c r="D699" s="6" t="s">
        <v>1412</v>
      </c>
      <c r="E699" s="6" t="s">
        <v>1413</v>
      </c>
      <c r="F699" s="7" t="s">
        <v>14</v>
      </c>
      <c r="G699" s="8">
        <v>348.0</v>
      </c>
      <c r="H699" s="5" t="str">
        <f>IFERROR(VLOOKUP($D699,schools,6,FALSE),"")</f>
        <v>053</v>
      </c>
      <c r="I699" s="5" t="str">
        <f>IFERROR(VLOOKUP($D699,schools,7,FALSE),"")</f>
        <v>18</v>
      </c>
      <c r="J699" s="5" t="str">
        <f>IFERROR(VLOOKUP($D699,schools,8,FALSE),"")</f>
        <v>034</v>
      </c>
      <c r="K699" s="9">
        <f t="shared" si="1"/>
        <v>383148</v>
      </c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 t="str">
        <f>IFERROR(VLOOKUP($D700,schools,3,FALSE),"")</f>
        <v/>
      </c>
      <c r="B700" s="5" t="str">
        <f>IFERROR(VLOOKUP($D700,schools,4,FALSE),"")</f>
        <v/>
      </c>
      <c r="C700" s="5" t="str">
        <f>IFERROR(VLOOKUP($D700,schools,5,FALSE),"")</f>
        <v/>
      </c>
      <c r="D700" s="6" t="s">
        <v>1414</v>
      </c>
      <c r="E700" s="6" t="s">
        <v>1415</v>
      </c>
      <c r="F700" s="7" t="s">
        <v>42</v>
      </c>
      <c r="G700" s="8">
        <v>379.0</v>
      </c>
      <c r="H700" s="5" t="str">
        <f>IFERROR(VLOOKUP($D700,schools,6,FALSE),"")</f>
        <v/>
      </c>
      <c r="I700" s="5" t="str">
        <f>IFERROR(VLOOKUP($D700,schools,7,FALSE),"")</f>
        <v/>
      </c>
      <c r="J700" s="5" t="str">
        <f>IFERROR(VLOOKUP($D700,schools,8,FALSE),"")</f>
        <v/>
      </c>
      <c r="K700" s="9">
        <f t="shared" si="1"/>
        <v>417279</v>
      </c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 t="str">
        <f>IFERROR(VLOOKUP($D701,schools,3,FALSE),"")</f>
        <v>331400</v>
      </c>
      <c r="B701" s="5" t="str">
        <f>IFERROR(VLOOKUP($D701,schools,4,FALSE),"")</f>
        <v>New York City Geographic District #14</v>
      </c>
      <c r="C701" s="5" t="str">
        <f>IFERROR(VLOOKUP($D701,schools,5,FALSE),"")</f>
        <v>Brooklyn</v>
      </c>
      <c r="D701" s="6" t="s">
        <v>1416</v>
      </c>
      <c r="E701" s="6" t="s">
        <v>1417</v>
      </c>
      <c r="F701" s="7" t="s">
        <v>14</v>
      </c>
      <c r="G701" s="8">
        <v>620.0</v>
      </c>
      <c r="H701" s="5" t="str">
        <f>IFERROR(VLOOKUP($D701,schools,6,FALSE),"")</f>
        <v>053</v>
      </c>
      <c r="I701" s="5" t="str">
        <f>IFERROR(VLOOKUP($D701,schools,7,FALSE),"")</f>
        <v>18</v>
      </c>
      <c r="J701" s="5" t="str">
        <f>IFERROR(VLOOKUP($D701,schools,8,FALSE),"")</f>
        <v>034</v>
      </c>
      <c r="K701" s="9">
        <f t="shared" si="1"/>
        <v>682620</v>
      </c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 t="str">
        <f>IFERROR(VLOOKUP($D702,schools,3,FALSE),"")</f>
        <v>331400</v>
      </c>
      <c r="B702" s="5" t="str">
        <f>IFERROR(VLOOKUP($D702,schools,4,FALSE),"")</f>
        <v>New York City Geographic District #14</v>
      </c>
      <c r="C702" s="5" t="str">
        <f>IFERROR(VLOOKUP($D702,schools,5,FALSE),"")</f>
        <v>Brooklyn</v>
      </c>
      <c r="D702" s="6" t="s">
        <v>1418</v>
      </c>
      <c r="E702" s="6" t="s">
        <v>1419</v>
      </c>
      <c r="F702" s="7" t="s">
        <v>14</v>
      </c>
      <c r="G702" s="8">
        <v>328.0</v>
      </c>
      <c r="H702" s="5" t="str">
        <f>IFERROR(VLOOKUP($D702,schools,6,FALSE),"")</f>
        <v>053</v>
      </c>
      <c r="I702" s="5" t="str">
        <f>IFERROR(VLOOKUP($D702,schools,7,FALSE),"")</f>
        <v>18</v>
      </c>
      <c r="J702" s="5" t="str">
        <f>IFERROR(VLOOKUP($D702,schools,8,FALSE),"")</f>
        <v>034</v>
      </c>
      <c r="K702" s="9">
        <f t="shared" si="1"/>
        <v>361128</v>
      </c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 t="str">
        <f>IFERROR(VLOOKUP($D703,schools,3,FALSE),"")</f>
        <v>331400</v>
      </c>
      <c r="B703" s="5" t="str">
        <f>IFERROR(VLOOKUP($D703,schools,4,FALSE),"")</f>
        <v>New York City Geographic District #14</v>
      </c>
      <c r="C703" s="5" t="str">
        <f>IFERROR(VLOOKUP($D703,schools,5,FALSE),"")</f>
        <v>Brooklyn</v>
      </c>
      <c r="D703" s="6" t="s">
        <v>1420</v>
      </c>
      <c r="E703" s="6" t="s">
        <v>1421</v>
      </c>
      <c r="F703" s="7" t="s">
        <v>21</v>
      </c>
      <c r="G703" s="8">
        <v>424.0</v>
      </c>
      <c r="H703" s="5" t="str">
        <f>IFERROR(VLOOKUP($D703,schools,6,FALSE),"")</f>
        <v>050</v>
      </c>
      <c r="I703" s="5" t="str">
        <f>IFERROR(VLOOKUP($D703,schools,7,FALSE),"")</f>
        <v>25</v>
      </c>
      <c r="J703" s="5" t="str">
        <f>IFERROR(VLOOKUP($D703,schools,8,FALSE),"")</f>
        <v>035</v>
      </c>
      <c r="K703" s="9">
        <f t="shared" si="1"/>
        <v>466824</v>
      </c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 t="str">
        <f>IFERROR(VLOOKUP($D704,schools,3,FALSE),"")</f>
        <v>331400</v>
      </c>
      <c r="B704" s="5" t="str">
        <f>IFERROR(VLOOKUP($D704,schools,4,FALSE),"")</f>
        <v>New York City Geographic District #14</v>
      </c>
      <c r="C704" s="5" t="str">
        <f>IFERROR(VLOOKUP($D704,schools,5,FALSE),"")</f>
        <v>Brooklyn</v>
      </c>
      <c r="D704" s="6" t="s">
        <v>1422</v>
      </c>
      <c r="E704" s="6" t="s">
        <v>1423</v>
      </c>
      <c r="F704" s="7" t="s">
        <v>14</v>
      </c>
      <c r="G704" s="8">
        <v>255.0</v>
      </c>
      <c r="H704" s="5" t="str">
        <f>IFERROR(VLOOKUP($D704,schools,6,FALSE),"")</f>
        <v>053</v>
      </c>
      <c r="I704" s="5" t="str">
        <f>IFERROR(VLOOKUP($D704,schools,7,FALSE),"")</f>
        <v>18</v>
      </c>
      <c r="J704" s="5" t="str">
        <f>IFERROR(VLOOKUP($D704,schools,8,FALSE),"")</f>
        <v>034</v>
      </c>
      <c r="K704" s="9">
        <f t="shared" si="1"/>
        <v>280755</v>
      </c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 t="str">
        <f>IFERROR(VLOOKUP($D705,schools,3,FALSE),"")</f>
        <v>331400</v>
      </c>
      <c r="B705" s="5" t="str">
        <f>IFERROR(VLOOKUP($D705,schools,4,FALSE),"")</f>
        <v>New York City Geographic District #14</v>
      </c>
      <c r="C705" s="5" t="str">
        <f>IFERROR(VLOOKUP($D705,schools,5,FALSE),"")</f>
        <v>Brooklyn</v>
      </c>
      <c r="D705" s="6" t="s">
        <v>1424</v>
      </c>
      <c r="E705" s="6" t="s">
        <v>1425</v>
      </c>
      <c r="F705" s="7" t="s">
        <v>14</v>
      </c>
      <c r="G705" s="8">
        <v>385.0</v>
      </c>
      <c r="H705" s="5" t="str">
        <f>IFERROR(VLOOKUP($D705,schools,6,FALSE),"")</f>
        <v>053</v>
      </c>
      <c r="I705" s="5" t="str">
        <f>IFERROR(VLOOKUP($D705,schools,7,FALSE),"")</f>
        <v>18</v>
      </c>
      <c r="J705" s="5" t="str">
        <f>IFERROR(VLOOKUP($D705,schools,8,FALSE),"")</f>
        <v>034</v>
      </c>
      <c r="K705" s="9">
        <f t="shared" si="1"/>
        <v>423885</v>
      </c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 t="str">
        <f>IFERROR(VLOOKUP($D706,schools,3,FALSE),"")</f>
        <v>331400</v>
      </c>
      <c r="B706" s="5" t="str">
        <f>IFERROR(VLOOKUP($D706,schools,4,FALSE),"")</f>
        <v>New York City Geographic District #14</v>
      </c>
      <c r="C706" s="5" t="str">
        <f>IFERROR(VLOOKUP($D706,schools,5,FALSE),"")</f>
        <v>Brooklyn</v>
      </c>
      <c r="D706" s="6" t="s">
        <v>1426</v>
      </c>
      <c r="E706" s="6" t="s">
        <v>1427</v>
      </c>
      <c r="F706" s="7" t="s">
        <v>14</v>
      </c>
      <c r="G706" s="8">
        <v>628.0</v>
      </c>
      <c r="H706" s="5" t="str">
        <f>IFERROR(VLOOKUP($D706,schools,6,FALSE),"")</f>
        <v>053</v>
      </c>
      <c r="I706" s="5" t="str">
        <f>IFERROR(VLOOKUP($D706,schools,7,FALSE),"")</f>
        <v>18</v>
      </c>
      <c r="J706" s="5" t="str">
        <f>IFERROR(VLOOKUP($D706,schools,8,FALSE),"")</f>
        <v>034</v>
      </c>
      <c r="K706" s="9">
        <f t="shared" si="1"/>
        <v>691428</v>
      </c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 t="str">
        <f>IFERROR(VLOOKUP($D707,schools,3,FALSE),"")</f>
        <v>331400</v>
      </c>
      <c r="B707" s="5" t="str">
        <f>IFERROR(VLOOKUP($D707,schools,4,FALSE),"")</f>
        <v>New York City Geographic District #14</v>
      </c>
      <c r="C707" s="5" t="str">
        <f>IFERROR(VLOOKUP($D707,schools,5,FALSE),"")</f>
        <v>Brooklyn</v>
      </c>
      <c r="D707" s="6" t="s">
        <v>1428</v>
      </c>
      <c r="E707" s="6" t="s">
        <v>1429</v>
      </c>
      <c r="F707" s="7" t="s">
        <v>14</v>
      </c>
      <c r="G707" s="8">
        <v>183.0</v>
      </c>
      <c r="H707" s="5" t="str">
        <f>IFERROR(VLOOKUP($D707,schools,6,FALSE),"")</f>
        <v>056</v>
      </c>
      <c r="I707" s="5" t="str">
        <f>IFERROR(VLOOKUP($D707,schools,7,FALSE),"")</f>
        <v>18</v>
      </c>
      <c r="J707" s="5" t="str">
        <f>IFERROR(VLOOKUP($D707,schools,8,FALSE),"")</f>
        <v>034</v>
      </c>
      <c r="K707" s="9">
        <f t="shared" si="1"/>
        <v>201483</v>
      </c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 t="str">
        <f>IFERROR(VLOOKUP($D708,schools,3,FALSE),"")</f>
        <v>331400</v>
      </c>
      <c r="B708" s="5" t="str">
        <f>IFERROR(VLOOKUP($D708,schools,4,FALSE),"")</f>
        <v>New York City Geographic District #14</v>
      </c>
      <c r="C708" s="5" t="str">
        <f>IFERROR(VLOOKUP($D708,schools,5,FALSE),"")</f>
        <v>Brooklyn</v>
      </c>
      <c r="D708" s="6" t="s">
        <v>1430</v>
      </c>
      <c r="E708" s="6" t="s">
        <v>1431</v>
      </c>
      <c r="F708" s="7" t="s">
        <v>42</v>
      </c>
      <c r="G708" s="8">
        <v>1191.0</v>
      </c>
      <c r="H708" s="5" t="str">
        <f>IFERROR(VLOOKUP($D708,schools,6,FALSE),"")</f>
        <v>053</v>
      </c>
      <c r="I708" s="5" t="str">
        <f>IFERROR(VLOOKUP($D708,schools,7,FALSE),"")</f>
        <v>26</v>
      </c>
      <c r="J708" s="5" t="str">
        <f>IFERROR(VLOOKUP($D708,schools,8,FALSE),"")</f>
        <v>034</v>
      </c>
      <c r="K708" s="9">
        <f t="shared" si="1"/>
        <v>1311291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 t="str">
        <f>IFERROR(VLOOKUP($D709,schools,3,FALSE),"")</f>
        <v>331400</v>
      </c>
      <c r="B709" s="5" t="str">
        <f>IFERROR(VLOOKUP($D709,schools,4,FALSE),"")</f>
        <v>New York City Geographic District #14</v>
      </c>
      <c r="C709" s="5" t="str">
        <f>IFERROR(VLOOKUP($D709,schools,5,FALSE),"")</f>
        <v>Brooklyn</v>
      </c>
      <c r="D709" s="6" t="s">
        <v>1432</v>
      </c>
      <c r="E709" s="6" t="s">
        <v>1433</v>
      </c>
      <c r="F709" s="7" t="s">
        <v>14</v>
      </c>
      <c r="G709" s="8">
        <v>81.0</v>
      </c>
      <c r="H709" s="5" t="str">
        <f>IFERROR(VLOOKUP($D709,schools,6,FALSE),"")</f>
        <v>053</v>
      </c>
      <c r="I709" s="5" t="str">
        <f>IFERROR(VLOOKUP($D709,schools,7,FALSE),"")</f>
        <v>18</v>
      </c>
      <c r="J709" s="5" t="str">
        <f>IFERROR(VLOOKUP($D709,schools,8,FALSE),"")</f>
        <v>034</v>
      </c>
      <c r="K709" s="9">
        <f t="shared" si="1"/>
        <v>89181</v>
      </c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 t="str">
        <f>IFERROR(VLOOKUP($D710,schools,3,FALSE),"")</f>
        <v>331400</v>
      </c>
      <c r="B710" s="5" t="str">
        <f>IFERROR(VLOOKUP($D710,schools,4,FALSE),"")</f>
        <v>New York City Geographic District #14</v>
      </c>
      <c r="C710" s="5" t="str">
        <f>IFERROR(VLOOKUP($D710,schools,5,FALSE),"")</f>
        <v>Brooklyn</v>
      </c>
      <c r="D710" s="6" t="s">
        <v>1434</v>
      </c>
      <c r="E710" s="6" t="s">
        <v>1435</v>
      </c>
      <c r="F710" s="7" t="s">
        <v>14</v>
      </c>
      <c r="G710" s="8">
        <v>503.0</v>
      </c>
      <c r="H710" s="5" t="str">
        <f>IFERROR(VLOOKUP($D710,schools,6,FALSE),"")</f>
        <v>050</v>
      </c>
      <c r="I710" s="5" t="str">
        <f>IFERROR(VLOOKUP($D710,schools,7,FALSE),"")</f>
        <v>26</v>
      </c>
      <c r="J710" s="5" t="str">
        <f>IFERROR(VLOOKUP($D710,schools,8,FALSE),"")</f>
        <v>033</v>
      </c>
      <c r="K710" s="9">
        <f t="shared" si="1"/>
        <v>553803</v>
      </c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 t="str">
        <f>IFERROR(VLOOKUP($D711,schools,3,FALSE),"")</f>
        <v/>
      </c>
      <c r="B711" s="5" t="str">
        <f>IFERROR(VLOOKUP($D711,schools,4,FALSE),"")</f>
        <v/>
      </c>
      <c r="C711" s="5" t="str">
        <f>IFERROR(VLOOKUP($D711,schools,5,FALSE),"")</f>
        <v/>
      </c>
      <c r="D711" s="6" t="s">
        <v>1436</v>
      </c>
      <c r="E711" s="6" t="s">
        <v>1437</v>
      </c>
      <c r="F711" s="7" t="s">
        <v>14</v>
      </c>
      <c r="G711" s="8">
        <v>560.0</v>
      </c>
      <c r="H711" s="5" t="str">
        <f>IFERROR(VLOOKUP($D711,schools,6,FALSE),"")</f>
        <v/>
      </c>
      <c r="I711" s="5" t="str">
        <f>IFERROR(VLOOKUP($D711,schools,7,FALSE),"")</f>
        <v/>
      </c>
      <c r="J711" s="5" t="str">
        <f>IFERROR(VLOOKUP($D711,schools,8,FALSE),"")</f>
        <v/>
      </c>
      <c r="K711" s="9">
        <f t="shared" si="1"/>
        <v>616560</v>
      </c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 t="str">
        <f>IFERROR(VLOOKUP($D712,schools,3,FALSE),"")</f>
        <v>331400</v>
      </c>
      <c r="B712" s="5" t="str">
        <f>IFERROR(VLOOKUP($D712,schools,4,FALSE),"")</f>
        <v>New York City Geographic District #14</v>
      </c>
      <c r="C712" s="5" t="str">
        <f>IFERROR(VLOOKUP($D712,schools,5,FALSE),"")</f>
        <v>Brooklyn</v>
      </c>
      <c r="D712" s="6" t="s">
        <v>1438</v>
      </c>
      <c r="E712" s="6" t="s">
        <v>1439</v>
      </c>
      <c r="F712" s="7" t="s">
        <v>42</v>
      </c>
      <c r="G712" s="8">
        <v>487.0</v>
      </c>
      <c r="H712" s="5" t="str">
        <f>IFERROR(VLOOKUP($D712,schools,6,FALSE),"")</f>
        <v>050</v>
      </c>
      <c r="I712" s="5" t="str">
        <f>IFERROR(VLOOKUP($D712,schools,7,FALSE),"")</f>
        <v>18</v>
      </c>
      <c r="J712" s="5" t="str">
        <f>IFERROR(VLOOKUP($D712,schools,8,FALSE),"")</f>
        <v>034</v>
      </c>
      <c r="K712" s="9">
        <f t="shared" si="1"/>
        <v>536187</v>
      </c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 t="str">
        <f>IFERROR(VLOOKUP($D713,schools,3,FALSE),"")</f>
        <v>331400</v>
      </c>
      <c r="B713" s="5" t="str">
        <f>IFERROR(VLOOKUP($D713,schools,4,FALSE),"")</f>
        <v>New York City Geographic District #14</v>
      </c>
      <c r="C713" s="5" t="str">
        <f>IFERROR(VLOOKUP($D713,schools,5,FALSE),"")</f>
        <v>Brooklyn</v>
      </c>
      <c r="D713" s="6" t="s">
        <v>1440</v>
      </c>
      <c r="E713" s="6" t="s">
        <v>1441</v>
      </c>
      <c r="F713" s="7" t="s">
        <v>42</v>
      </c>
      <c r="G713" s="8">
        <v>248.0</v>
      </c>
      <c r="H713" s="5" t="str">
        <f>IFERROR(VLOOKUP($D713,schools,6,FALSE),"")</f>
        <v>053</v>
      </c>
      <c r="I713" s="5" t="str">
        <f>IFERROR(VLOOKUP($D713,schools,7,FALSE),"")</f>
        <v>18</v>
      </c>
      <c r="J713" s="5" t="str">
        <f>IFERROR(VLOOKUP($D713,schools,8,FALSE),"")</f>
        <v>034</v>
      </c>
      <c r="K713" s="9">
        <f t="shared" si="1"/>
        <v>273048</v>
      </c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 t="str">
        <f>IFERROR(VLOOKUP($D714,schools,3,FALSE),"")</f>
        <v>331400</v>
      </c>
      <c r="B714" s="5" t="str">
        <f>IFERROR(VLOOKUP($D714,schools,4,FALSE),"")</f>
        <v>New York City Geographic District #14</v>
      </c>
      <c r="C714" s="5" t="str">
        <f>IFERROR(VLOOKUP($D714,schools,5,FALSE),"")</f>
        <v>Brooklyn</v>
      </c>
      <c r="D714" s="6" t="s">
        <v>1442</v>
      </c>
      <c r="E714" s="6" t="s">
        <v>1443</v>
      </c>
      <c r="F714" s="7" t="s">
        <v>60</v>
      </c>
      <c r="G714" s="8">
        <v>491.0</v>
      </c>
      <c r="H714" s="5" t="str">
        <f>IFERROR(VLOOKUP($D714,schools,6,FALSE),"")</f>
        <v>050</v>
      </c>
      <c r="I714" s="5" t="str">
        <f>IFERROR(VLOOKUP($D714,schools,7,FALSE),"")</f>
        <v>26</v>
      </c>
      <c r="J714" s="5" t="str">
        <f>IFERROR(VLOOKUP($D714,schools,8,FALSE),"")</f>
        <v>033</v>
      </c>
      <c r="K714" s="9">
        <f t="shared" si="1"/>
        <v>540591</v>
      </c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 t="str">
        <f>IFERROR(VLOOKUP($D715,schools,3,FALSE),"")</f>
        <v>331400</v>
      </c>
      <c r="B715" s="5" t="str">
        <f>IFERROR(VLOOKUP($D715,schools,4,FALSE),"")</f>
        <v>New York City Geographic District #14</v>
      </c>
      <c r="C715" s="5" t="str">
        <f>IFERROR(VLOOKUP($D715,schools,5,FALSE),"")</f>
        <v>Brooklyn</v>
      </c>
      <c r="D715" s="6" t="s">
        <v>1444</v>
      </c>
      <c r="E715" s="6" t="s">
        <v>1445</v>
      </c>
      <c r="F715" s="7" t="s">
        <v>55</v>
      </c>
      <c r="G715" s="8">
        <v>616.0</v>
      </c>
      <c r="H715" s="5" t="str">
        <f>IFERROR(VLOOKUP($D715,schools,6,FALSE),"")</f>
        <v>053</v>
      </c>
      <c r="I715" s="5" t="str">
        <f>IFERROR(VLOOKUP($D715,schools,7,FALSE),"")</f>
        <v>18</v>
      </c>
      <c r="J715" s="5" t="str">
        <f>IFERROR(VLOOKUP($D715,schools,8,FALSE),"")</f>
        <v>034</v>
      </c>
      <c r="K715" s="9">
        <f t="shared" si="1"/>
        <v>678216</v>
      </c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 t="str">
        <f>IFERROR(VLOOKUP($D716,schools,3,FALSE),"")</f>
        <v>331400</v>
      </c>
      <c r="B716" s="5" t="str">
        <f>IFERROR(VLOOKUP($D716,schools,4,FALSE),"")</f>
        <v>New York City Geographic District #14</v>
      </c>
      <c r="C716" s="5" t="str">
        <f>IFERROR(VLOOKUP($D716,schools,5,FALSE),"")</f>
        <v>Brooklyn</v>
      </c>
      <c r="D716" s="6" t="s">
        <v>1446</v>
      </c>
      <c r="E716" s="6" t="s">
        <v>1447</v>
      </c>
      <c r="F716" s="7" t="s">
        <v>55</v>
      </c>
      <c r="G716" s="8">
        <v>283.0</v>
      </c>
      <c r="H716" s="5" t="str">
        <f>IFERROR(VLOOKUP($D716,schools,6,FALSE),"")</f>
        <v>053</v>
      </c>
      <c r="I716" s="5" t="str">
        <f>IFERROR(VLOOKUP($D716,schools,7,FALSE),"")</f>
        <v>18</v>
      </c>
      <c r="J716" s="5" t="str">
        <f>IFERROR(VLOOKUP($D716,schools,8,FALSE),"")</f>
        <v>034</v>
      </c>
      <c r="K716" s="9">
        <f t="shared" si="1"/>
        <v>311583</v>
      </c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 t="str">
        <f>IFERROR(VLOOKUP($D717,schools,3,FALSE),"")</f>
        <v>331400</v>
      </c>
      <c r="B717" s="5" t="str">
        <f>IFERROR(VLOOKUP($D717,schools,4,FALSE),"")</f>
        <v>New York City Geographic District #14</v>
      </c>
      <c r="C717" s="5" t="str">
        <f>IFERROR(VLOOKUP($D717,schools,5,FALSE),"")</f>
        <v>Brooklyn</v>
      </c>
      <c r="D717" s="6" t="s">
        <v>1448</v>
      </c>
      <c r="E717" s="6" t="s">
        <v>1449</v>
      </c>
      <c r="F717" s="7" t="s">
        <v>55</v>
      </c>
      <c r="G717" s="8">
        <v>667.0</v>
      </c>
      <c r="H717" s="5" t="str">
        <f>IFERROR(VLOOKUP($D717,schools,6,FALSE),"")</f>
        <v>053</v>
      </c>
      <c r="I717" s="5" t="str">
        <f>IFERROR(VLOOKUP($D717,schools,7,FALSE),"")</f>
        <v>18</v>
      </c>
      <c r="J717" s="5" t="str">
        <f>IFERROR(VLOOKUP($D717,schools,8,FALSE),"")</f>
        <v>034</v>
      </c>
      <c r="K717" s="9">
        <f t="shared" si="1"/>
        <v>734367</v>
      </c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 t="str">
        <f>IFERROR(VLOOKUP($D718,schools,3,FALSE),"")</f>
        <v>331400</v>
      </c>
      <c r="B718" s="5" t="str">
        <f>IFERROR(VLOOKUP($D718,schools,4,FALSE),"")</f>
        <v>New York City Geographic District #14</v>
      </c>
      <c r="C718" s="5" t="str">
        <f>IFERROR(VLOOKUP($D718,schools,5,FALSE),"")</f>
        <v>Brooklyn</v>
      </c>
      <c r="D718" s="6" t="s">
        <v>1450</v>
      </c>
      <c r="E718" s="6" t="s">
        <v>1451</v>
      </c>
      <c r="F718" s="7" t="s">
        <v>55</v>
      </c>
      <c r="G718" s="8">
        <v>263.0</v>
      </c>
      <c r="H718" s="5" t="str">
        <f>IFERROR(VLOOKUP($D718,schools,6,FALSE),"")</f>
        <v>053</v>
      </c>
      <c r="I718" s="5" t="str">
        <f>IFERROR(VLOOKUP($D718,schools,7,FALSE),"")</f>
        <v>18</v>
      </c>
      <c r="J718" s="5" t="str">
        <f>IFERROR(VLOOKUP($D718,schools,8,FALSE),"")</f>
        <v>034</v>
      </c>
      <c r="K718" s="9">
        <f t="shared" si="1"/>
        <v>289563</v>
      </c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 t="str">
        <f>IFERROR(VLOOKUP($D719,schools,3,FALSE),"")</f>
        <v>331400</v>
      </c>
      <c r="B719" s="5" t="str">
        <f>IFERROR(VLOOKUP($D719,schools,4,FALSE),"")</f>
        <v>New York City Geographic District #14</v>
      </c>
      <c r="C719" s="5" t="str">
        <f>IFERROR(VLOOKUP($D719,schools,5,FALSE),"")</f>
        <v>Brooklyn</v>
      </c>
      <c r="D719" s="6" t="s">
        <v>1452</v>
      </c>
      <c r="E719" s="6" t="s">
        <v>1453</v>
      </c>
      <c r="F719" s="7" t="s">
        <v>55</v>
      </c>
      <c r="G719" s="8">
        <v>821.0</v>
      </c>
      <c r="H719" s="5" t="str">
        <f>IFERROR(VLOOKUP($D719,schools,6,FALSE),"")</f>
        <v>053</v>
      </c>
      <c r="I719" s="5" t="str">
        <f>IFERROR(VLOOKUP($D719,schools,7,FALSE),"")</f>
        <v>18</v>
      </c>
      <c r="J719" s="5" t="str">
        <f>IFERROR(VLOOKUP($D719,schools,8,FALSE),"")</f>
        <v>034</v>
      </c>
      <c r="K719" s="9">
        <f t="shared" si="1"/>
        <v>903921</v>
      </c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 t="str">
        <f>IFERROR(VLOOKUP($D720,schools,3,FALSE),"")</f>
        <v>331400</v>
      </c>
      <c r="B720" s="5" t="str">
        <f>IFERROR(VLOOKUP($D720,schools,4,FALSE),"")</f>
        <v>New York City Geographic District #14</v>
      </c>
      <c r="C720" s="5" t="str">
        <f>IFERROR(VLOOKUP($D720,schools,5,FALSE),"")</f>
        <v>Brooklyn</v>
      </c>
      <c r="D720" s="6" t="s">
        <v>1454</v>
      </c>
      <c r="E720" s="6" t="s">
        <v>1455</v>
      </c>
      <c r="F720" s="7" t="s">
        <v>55</v>
      </c>
      <c r="G720" s="8">
        <v>505.0</v>
      </c>
      <c r="H720" s="5" t="str">
        <f>IFERROR(VLOOKUP($D720,schools,6,FALSE),"")</f>
        <v>050</v>
      </c>
      <c r="I720" s="5" t="str">
        <f>IFERROR(VLOOKUP($D720,schools,7,FALSE),"")</f>
        <v>18</v>
      </c>
      <c r="J720" s="5" t="str">
        <f>IFERROR(VLOOKUP($D720,schools,8,FALSE),"")</f>
        <v>033</v>
      </c>
      <c r="K720" s="9">
        <f t="shared" si="1"/>
        <v>556005</v>
      </c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 t="str">
        <f>IFERROR(VLOOKUP($D721,schools,3,FALSE),"")</f>
        <v>331400</v>
      </c>
      <c r="B721" s="5" t="str">
        <f>IFERROR(VLOOKUP($D721,schools,4,FALSE),"")</f>
        <v>New York City Geographic District #14</v>
      </c>
      <c r="C721" s="5" t="str">
        <f>IFERROR(VLOOKUP($D721,schools,5,FALSE),"")</f>
        <v>Brooklyn</v>
      </c>
      <c r="D721" s="6" t="s">
        <v>1456</v>
      </c>
      <c r="E721" s="6" t="s">
        <v>1457</v>
      </c>
      <c r="F721" s="7" t="s">
        <v>55</v>
      </c>
      <c r="G721" s="8">
        <v>565.0</v>
      </c>
      <c r="H721" s="5" t="str">
        <f>IFERROR(VLOOKUP($D721,schools,6,FALSE),"")</f>
        <v>050</v>
      </c>
      <c r="I721" s="5" t="str">
        <f>IFERROR(VLOOKUP($D721,schools,7,FALSE),"")</f>
        <v>18</v>
      </c>
      <c r="J721" s="5" t="str">
        <f>IFERROR(VLOOKUP($D721,schools,8,FALSE),"")</f>
        <v>033</v>
      </c>
      <c r="K721" s="9">
        <f t="shared" si="1"/>
        <v>622065</v>
      </c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 t="str">
        <f>IFERROR(VLOOKUP($D722,schools,3,FALSE),"")</f>
        <v>331400</v>
      </c>
      <c r="B722" s="5" t="str">
        <f>IFERROR(VLOOKUP($D722,schools,4,FALSE),"")</f>
        <v>New York City Geographic District #14</v>
      </c>
      <c r="C722" s="5" t="str">
        <f>IFERROR(VLOOKUP($D722,schools,5,FALSE),"")</f>
        <v>Brooklyn</v>
      </c>
      <c r="D722" s="6" t="s">
        <v>1458</v>
      </c>
      <c r="E722" s="6" t="s">
        <v>1459</v>
      </c>
      <c r="F722" s="7" t="s">
        <v>55</v>
      </c>
      <c r="G722" s="8">
        <v>669.0</v>
      </c>
      <c r="H722" s="5" t="str">
        <f>IFERROR(VLOOKUP($D722,schools,6,FALSE),"")</f>
        <v>050</v>
      </c>
      <c r="I722" s="5" t="str">
        <f>IFERROR(VLOOKUP($D722,schools,7,FALSE),"")</f>
        <v>18</v>
      </c>
      <c r="J722" s="5" t="str">
        <f>IFERROR(VLOOKUP($D722,schools,8,FALSE),"")</f>
        <v>033</v>
      </c>
      <c r="K722" s="9">
        <f t="shared" si="1"/>
        <v>736569</v>
      </c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 t="str">
        <f>IFERROR(VLOOKUP($D723,schools,3,FALSE),"")</f>
        <v>331400</v>
      </c>
      <c r="B723" s="5" t="str">
        <f>IFERROR(VLOOKUP($D723,schools,4,FALSE),"")</f>
        <v>New York City Geographic District #14</v>
      </c>
      <c r="C723" s="5" t="str">
        <f>IFERROR(VLOOKUP($D723,schools,5,FALSE),"")</f>
        <v>Brooklyn</v>
      </c>
      <c r="D723" s="6" t="s">
        <v>1460</v>
      </c>
      <c r="E723" s="6" t="s">
        <v>1461</v>
      </c>
      <c r="F723" s="7" t="s">
        <v>60</v>
      </c>
      <c r="G723" s="8">
        <v>424.0</v>
      </c>
      <c r="H723" s="5" t="str">
        <f>IFERROR(VLOOKUP($D723,schools,6,FALSE),"")</f>
        <v>053</v>
      </c>
      <c r="I723" s="5" t="str">
        <f>IFERROR(VLOOKUP($D723,schools,7,FALSE),"")</f>
        <v>18</v>
      </c>
      <c r="J723" s="5" t="str">
        <f>IFERROR(VLOOKUP($D723,schools,8,FALSE),"")</f>
        <v>034</v>
      </c>
      <c r="K723" s="9">
        <f t="shared" si="1"/>
        <v>466824</v>
      </c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 t="str">
        <f>IFERROR(VLOOKUP($D724,schools,3,FALSE),"")</f>
        <v>331400</v>
      </c>
      <c r="B724" s="5" t="str">
        <f>IFERROR(VLOOKUP($D724,schools,4,FALSE),"")</f>
        <v>New York City Geographic District #14</v>
      </c>
      <c r="C724" s="5" t="str">
        <f>IFERROR(VLOOKUP($D724,schools,5,FALSE),"")</f>
        <v>Brooklyn</v>
      </c>
      <c r="D724" s="6" t="s">
        <v>1462</v>
      </c>
      <c r="E724" s="6" t="s">
        <v>1463</v>
      </c>
      <c r="F724" s="7" t="s">
        <v>55</v>
      </c>
      <c r="G724" s="8">
        <v>202.0</v>
      </c>
      <c r="H724" s="5" t="str">
        <f>IFERROR(VLOOKUP($D724,schools,6,FALSE),"")</f>
        <v>050</v>
      </c>
      <c r="I724" s="5" t="str">
        <f>IFERROR(VLOOKUP($D724,schools,7,FALSE),"")</f>
        <v>26</v>
      </c>
      <c r="J724" s="5" t="str">
        <f>IFERROR(VLOOKUP($D724,schools,8,FALSE),"")</f>
        <v>033</v>
      </c>
      <c r="K724" s="9">
        <f t="shared" si="1"/>
        <v>222402</v>
      </c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 t="str">
        <f>IFERROR(VLOOKUP($D725,schools,3,FALSE),"")</f>
        <v>331400</v>
      </c>
      <c r="B725" s="5" t="str">
        <f>IFERROR(VLOOKUP($D725,schools,4,FALSE),"")</f>
        <v>New York City Geographic District #14</v>
      </c>
      <c r="C725" s="5" t="str">
        <f>IFERROR(VLOOKUP($D725,schools,5,FALSE),"")</f>
        <v>Manhattan</v>
      </c>
      <c r="D725" s="6" t="s">
        <v>1464</v>
      </c>
      <c r="E725" s="6" t="s">
        <v>1465</v>
      </c>
      <c r="F725" s="7" t="s">
        <v>60</v>
      </c>
      <c r="G725" s="8">
        <v>425.0</v>
      </c>
      <c r="H725" s="5" t="str">
        <f>IFERROR(VLOOKUP($D725,schools,6,FALSE),"")</f>
        <v>068</v>
      </c>
      <c r="I725" s="5" t="str">
        <f>IFERROR(VLOOKUP($D725,schools,7,FALSE),"")</f>
        <v>30</v>
      </c>
      <c r="J725" s="5" t="str">
        <f>IFERROR(VLOOKUP($D725,schools,8,FALSE),"")</f>
        <v>008</v>
      </c>
      <c r="K725" s="9">
        <f t="shared" si="1"/>
        <v>467925</v>
      </c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 t="str">
        <f>IFERROR(VLOOKUP($D726,schools,3,FALSE),"")</f>
        <v>331400</v>
      </c>
      <c r="B726" s="5" t="str">
        <f>IFERROR(VLOOKUP($D726,schools,4,FALSE),"")</f>
        <v>New York City Geographic District #14</v>
      </c>
      <c r="C726" s="5" t="str">
        <f>IFERROR(VLOOKUP($D726,schools,5,FALSE),"")</f>
        <v>Brooklyn</v>
      </c>
      <c r="D726" s="6" t="s">
        <v>1466</v>
      </c>
      <c r="E726" s="6" t="s">
        <v>1467</v>
      </c>
      <c r="F726" s="7" t="s">
        <v>55</v>
      </c>
      <c r="G726" s="8">
        <v>217.0</v>
      </c>
      <c r="H726" s="5" t="str">
        <f>IFERROR(VLOOKUP($D726,schools,6,FALSE),"")</f>
        <v>050</v>
      </c>
      <c r="I726" s="5" t="str">
        <f>IFERROR(VLOOKUP($D726,schools,7,FALSE),"")</f>
        <v>26</v>
      </c>
      <c r="J726" s="5" t="str">
        <f>IFERROR(VLOOKUP($D726,schools,8,FALSE),"")</f>
        <v>033</v>
      </c>
      <c r="K726" s="9">
        <f t="shared" si="1"/>
        <v>238917</v>
      </c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 t="str">
        <f>IFERROR(VLOOKUP($D727,schools,3,FALSE),"")</f>
        <v>331400</v>
      </c>
      <c r="B727" s="5" t="str">
        <f>IFERROR(VLOOKUP($D727,schools,4,FALSE),"")</f>
        <v>New York City Geographic District #15</v>
      </c>
      <c r="C727" s="5" t="str">
        <f>IFERROR(VLOOKUP($D727,schools,5,FALSE),"")</f>
        <v>Brooklyn</v>
      </c>
      <c r="D727" s="11" t="s">
        <v>1468</v>
      </c>
      <c r="E727" s="6" t="s">
        <v>1469</v>
      </c>
      <c r="F727" s="7" t="s">
        <v>14</v>
      </c>
      <c r="G727" s="8">
        <v>1101.0</v>
      </c>
      <c r="H727" s="5" t="str">
        <f>IFERROR(VLOOKUP($D727,schools,6,FALSE),"")</f>
        <v>051</v>
      </c>
      <c r="I727" s="5" t="str">
        <f>IFERROR(VLOOKUP($D727,schools,7,FALSE),"")</f>
        <v>25</v>
      </c>
      <c r="J727" s="5" t="str">
        <f>IFERROR(VLOOKUP($D727,schools,8,FALSE),"")</f>
        <v>038</v>
      </c>
      <c r="K727" s="9">
        <f t="shared" si="1"/>
        <v>1212201</v>
      </c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 t="str">
        <f>IFERROR(VLOOKUP($D728,schools,3,FALSE),"")</f>
        <v>331400</v>
      </c>
      <c r="B728" s="5" t="str">
        <f>IFERROR(VLOOKUP($D728,schools,4,FALSE),"")</f>
        <v>New York City Geographic District #15</v>
      </c>
      <c r="C728" s="5" t="str">
        <f>IFERROR(VLOOKUP($D728,schools,5,FALSE),"")</f>
        <v>Brooklyn</v>
      </c>
      <c r="D728" s="6" t="s">
        <v>1470</v>
      </c>
      <c r="E728" s="6" t="s">
        <v>1471</v>
      </c>
      <c r="F728" s="7" t="s">
        <v>14</v>
      </c>
      <c r="G728" s="8">
        <v>971.0</v>
      </c>
      <c r="H728" s="5" t="str">
        <f>IFERROR(VLOOKUP($D728,schools,6,FALSE),"")</f>
        <v>051</v>
      </c>
      <c r="I728" s="5" t="str">
        <f>IFERROR(VLOOKUP($D728,schools,7,FALSE),"")</f>
        <v>21</v>
      </c>
      <c r="J728" s="5" t="str">
        <f>IFERROR(VLOOKUP($D728,schools,8,FALSE),"")</f>
        <v>038</v>
      </c>
      <c r="K728" s="9">
        <f t="shared" si="1"/>
        <v>1069071</v>
      </c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 t="str">
        <f>IFERROR(VLOOKUP($D729,schools,3,FALSE),"")</f>
        <v>331400</v>
      </c>
      <c r="B729" s="5" t="str">
        <f>IFERROR(VLOOKUP($D729,schools,4,FALSE),"")</f>
        <v>New York City Geographic District #15</v>
      </c>
      <c r="C729" s="5" t="str">
        <f>IFERROR(VLOOKUP($D729,schools,5,FALSE),"")</f>
        <v>Brooklyn</v>
      </c>
      <c r="D729" s="6" t="s">
        <v>1472</v>
      </c>
      <c r="E729" s="6" t="s">
        <v>1473</v>
      </c>
      <c r="F729" s="7" t="s">
        <v>14</v>
      </c>
      <c r="G729" s="8">
        <v>427.0</v>
      </c>
      <c r="H729" s="5" t="str">
        <f>IFERROR(VLOOKUP($D729,schools,6,FALSE),"")</f>
        <v>051</v>
      </c>
      <c r="I729" s="5" t="str">
        <f>IFERROR(VLOOKUP($D729,schools,7,FALSE),"")</f>
        <v>25</v>
      </c>
      <c r="J729" s="5" t="str">
        <f>IFERROR(VLOOKUP($D729,schools,8,FALSE),"")</f>
        <v>038</v>
      </c>
      <c r="K729" s="9">
        <f t="shared" si="1"/>
        <v>470127</v>
      </c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 t="str">
        <f>IFERROR(VLOOKUP($D730,schools,3,FALSE),"")</f>
        <v/>
      </c>
      <c r="B730" s="5" t="str">
        <f>IFERROR(VLOOKUP($D730,schools,4,FALSE),"")</f>
        <v/>
      </c>
      <c r="C730" s="5" t="str">
        <f>IFERROR(VLOOKUP($D730,schools,5,FALSE),"")</f>
        <v/>
      </c>
      <c r="D730" s="6" t="s">
        <v>1474</v>
      </c>
      <c r="E730" s="6" t="s">
        <v>1475</v>
      </c>
      <c r="F730" s="7" t="s">
        <v>14</v>
      </c>
      <c r="G730" s="8">
        <v>616.0</v>
      </c>
      <c r="H730" s="5" t="str">
        <f>IFERROR(VLOOKUP($D730,schools,6,FALSE),"")</f>
        <v/>
      </c>
      <c r="I730" s="5" t="str">
        <f>IFERROR(VLOOKUP($D730,schools,7,FALSE),"")</f>
        <v/>
      </c>
      <c r="J730" s="5" t="str">
        <f>IFERROR(VLOOKUP($D730,schools,8,FALSE),"")</f>
        <v/>
      </c>
      <c r="K730" s="9">
        <f t="shared" si="1"/>
        <v>678216</v>
      </c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 t="str">
        <f>IFERROR(VLOOKUP($D731,schools,3,FALSE),"")</f>
        <v>331400</v>
      </c>
      <c r="B731" s="5" t="str">
        <f>IFERROR(VLOOKUP($D731,schools,4,FALSE),"")</f>
        <v>New York City Geographic District #15</v>
      </c>
      <c r="C731" s="5" t="str">
        <f>IFERROR(VLOOKUP($D731,schools,5,FALSE),"")</f>
        <v>Brooklyn</v>
      </c>
      <c r="D731" s="6" t="s">
        <v>1476</v>
      </c>
      <c r="E731" s="6" t="s">
        <v>1477</v>
      </c>
      <c r="F731" s="7" t="s">
        <v>14</v>
      </c>
      <c r="G731" s="8">
        <v>908.0</v>
      </c>
      <c r="H731" s="5" t="str">
        <f>IFERROR(VLOOKUP($D731,schools,6,FALSE),"")</f>
        <v>052</v>
      </c>
      <c r="I731" s="5" t="str">
        <f>IFERROR(VLOOKUP($D731,schools,7,FALSE),"")</f>
        <v>26</v>
      </c>
      <c r="J731" s="5" t="str">
        <f>IFERROR(VLOOKUP($D731,schools,8,FALSE),"")</f>
        <v>039</v>
      </c>
      <c r="K731" s="9">
        <f t="shared" si="1"/>
        <v>999708</v>
      </c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 t="str">
        <f>IFERROR(VLOOKUP($D732,schools,3,FALSE),"")</f>
        <v>331500</v>
      </c>
      <c r="B732" s="5" t="str">
        <f>IFERROR(VLOOKUP($D732,schools,4,FALSE),"")</f>
        <v>New York City Geographic District #15</v>
      </c>
      <c r="C732" s="5" t="str">
        <f>IFERROR(VLOOKUP($D732,schools,5,FALSE),"")</f>
        <v>Brooklyn</v>
      </c>
      <c r="D732" s="6" t="s">
        <v>1478</v>
      </c>
      <c r="E732" s="6" t="s">
        <v>1479</v>
      </c>
      <c r="F732" s="7" t="s">
        <v>14</v>
      </c>
      <c r="G732" s="8">
        <v>451.0</v>
      </c>
      <c r="H732" s="5" t="str">
        <f>IFERROR(VLOOKUP($D732,schools,6,FALSE),"")</f>
        <v>052</v>
      </c>
      <c r="I732" s="5" t="str">
        <f>IFERROR(VLOOKUP($D732,schools,7,FALSE),"")</f>
        <v>25</v>
      </c>
      <c r="J732" s="5" t="str">
        <f>IFERROR(VLOOKUP($D732,schools,8,FALSE),"")</f>
        <v>039</v>
      </c>
      <c r="K732" s="9">
        <f t="shared" si="1"/>
        <v>496551</v>
      </c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 t="str">
        <f>IFERROR(VLOOKUP($D733,schools,3,FALSE),"")</f>
        <v>331500</v>
      </c>
      <c r="B733" s="5" t="str">
        <f>IFERROR(VLOOKUP($D733,schools,4,FALSE),"")</f>
        <v>New York City Geographic District #15</v>
      </c>
      <c r="C733" s="5" t="str">
        <f>IFERROR(VLOOKUP($D733,schools,5,FALSE),"")</f>
        <v>Brooklyn</v>
      </c>
      <c r="D733" s="6" t="s">
        <v>1480</v>
      </c>
      <c r="E733" s="6" t="s">
        <v>1481</v>
      </c>
      <c r="F733" s="7" t="s">
        <v>14</v>
      </c>
      <c r="G733" s="8">
        <v>501.0</v>
      </c>
      <c r="H733" s="5" t="str">
        <f>IFERROR(VLOOKUP($D733,schools,6,FALSE),"")</f>
        <v>052</v>
      </c>
      <c r="I733" s="5" t="str">
        <f>IFERROR(VLOOKUP($D733,schools,7,FALSE),"")</f>
        <v>25</v>
      </c>
      <c r="J733" s="5" t="str">
        <f>IFERROR(VLOOKUP($D733,schools,8,FALSE),"")</f>
        <v>033</v>
      </c>
      <c r="K733" s="9">
        <f t="shared" si="1"/>
        <v>551601</v>
      </c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 t="str">
        <f>IFERROR(VLOOKUP($D734,schools,3,FALSE),"")</f>
        <v>331500</v>
      </c>
      <c r="B734" s="5" t="str">
        <f>IFERROR(VLOOKUP($D734,schools,4,FALSE),"")</f>
        <v>New York City Geographic District #15</v>
      </c>
      <c r="C734" s="5" t="str">
        <f>IFERROR(VLOOKUP($D734,schools,5,FALSE),"")</f>
        <v>Brooklyn</v>
      </c>
      <c r="D734" s="6" t="s">
        <v>1482</v>
      </c>
      <c r="E734" s="6" t="s">
        <v>1483</v>
      </c>
      <c r="F734" s="7" t="s">
        <v>14</v>
      </c>
      <c r="G734" s="8">
        <v>426.0</v>
      </c>
      <c r="H734" s="5" t="str">
        <f>IFERROR(VLOOKUP($D734,schools,6,FALSE),"")</f>
        <v>052</v>
      </c>
      <c r="I734" s="5" t="str">
        <f>IFERROR(VLOOKUP($D734,schools,7,FALSE),"")</f>
        <v>21</v>
      </c>
      <c r="J734" s="5" t="str">
        <f>IFERROR(VLOOKUP($D734,schools,8,FALSE),"")</f>
        <v>039</v>
      </c>
      <c r="K734" s="9">
        <f t="shared" si="1"/>
        <v>469026</v>
      </c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 t="str">
        <f>IFERROR(VLOOKUP($D735,schools,3,FALSE),"")</f>
        <v>331500</v>
      </c>
      <c r="B735" s="5" t="str">
        <f>IFERROR(VLOOKUP($D735,schools,4,FALSE),"")</f>
        <v>New York City Geographic District #15</v>
      </c>
      <c r="C735" s="5" t="str">
        <f>IFERROR(VLOOKUP($D735,schools,5,FALSE),"")</f>
        <v>Brooklyn</v>
      </c>
      <c r="D735" s="6" t="s">
        <v>1484</v>
      </c>
      <c r="E735" s="6" t="s">
        <v>1485</v>
      </c>
      <c r="F735" s="7" t="s">
        <v>42</v>
      </c>
      <c r="G735" s="8">
        <v>1132.0</v>
      </c>
      <c r="H735" s="5" t="str">
        <f>IFERROR(VLOOKUP($D735,schools,6,FALSE),"")</f>
        <v>052</v>
      </c>
      <c r="I735" s="5" t="str">
        <f>IFERROR(VLOOKUP($D735,schools,7,FALSE),"")</f>
        <v>20</v>
      </c>
      <c r="J735" s="5" t="str">
        <f>IFERROR(VLOOKUP($D735,schools,8,FALSE),"")</f>
        <v>039</v>
      </c>
      <c r="K735" s="9">
        <f t="shared" si="1"/>
        <v>1246332</v>
      </c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 t="str">
        <f>IFERROR(VLOOKUP($D736,schools,3,FALSE),"")</f>
        <v/>
      </c>
      <c r="B736" s="5" t="str">
        <f>IFERROR(VLOOKUP($D736,schools,4,FALSE),"")</f>
        <v/>
      </c>
      <c r="C736" s="5" t="str">
        <f>IFERROR(VLOOKUP($D736,schools,5,FALSE),"")</f>
        <v/>
      </c>
      <c r="D736" s="6" t="s">
        <v>1486</v>
      </c>
      <c r="E736" s="6" t="s">
        <v>1487</v>
      </c>
      <c r="F736" s="7" t="s">
        <v>14</v>
      </c>
      <c r="G736" s="8">
        <v>922.0</v>
      </c>
      <c r="H736" s="5" t="str">
        <f>IFERROR(VLOOKUP($D736,schools,6,FALSE),"")</f>
        <v/>
      </c>
      <c r="I736" s="5" t="str">
        <f>IFERROR(VLOOKUP($D736,schools,7,FALSE),"")</f>
        <v/>
      </c>
      <c r="J736" s="5" t="str">
        <f>IFERROR(VLOOKUP($D736,schools,8,FALSE),"")</f>
        <v/>
      </c>
      <c r="K736" s="9">
        <f t="shared" si="1"/>
        <v>1015122</v>
      </c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 t="str">
        <f>IFERROR(VLOOKUP($D737,schools,3,FALSE),"")</f>
        <v/>
      </c>
      <c r="B737" s="5" t="str">
        <f>IFERROR(VLOOKUP($D737,schools,4,FALSE),"")</f>
        <v/>
      </c>
      <c r="C737" s="5" t="str">
        <f>IFERROR(VLOOKUP($D737,schools,5,FALSE),"")</f>
        <v/>
      </c>
      <c r="D737" s="6" t="s">
        <v>1488</v>
      </c>
      <c r="E737" s="6" t="s">
        <v>1489</v>
      </c>
      <c r="F737" s="7" t="s">
        <v>42</v>
      </c>
      <c r="G737" s="8">
        <v>1401.0</v>
      </c>
      <c r="H737" s="5" t="str">
        <f>IFERROR(VLOOKUP($D737,schools,6,FALSE),"")</f>
        <v/>
      </c>
      <c r="I737" s="5" t="str">
        <f>IFERROR(VLOOKUP($D737,schools,7,FALSE),"")</f>
        <v/>
      </c>
      <c r="J737" s="5" t="str">
        <f>IFERROR(VLOOKUP($D737,schools,8,FALSE),"")</f>
        <v/>
      </c>
      <c r="K737" s="9">
        <f t="shared" si="1"/>
        <v>1542501</v>
      </c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 t="str">
        <f>IFERROR(VLOOKUP($D738,schools,3,FALSE),"")</f>
        <v>331500</v>
      </c>
      <c r="B738" s="5" t="str">
        <f>IFERROR(VLOOKUP($D738,schools,4,FALSE),"")</f>
        <v>New York City Geographic District #15</v>
      </c>
      <c r="C738" s="5" t="str">
        <f>IFERROR(VLOOKUP($D738,schools,5,FALSE),"")</f>
        <v>Brooklyn</v>
      </c>
      <c r="D738" s="6" t="s">
        <v>1490</v>
      </c>
      <c r="E738" s="6" t="s">
        <v>1491</v>
      </c>
      <c r="F738" s="7" t="s">
        <v>14</v>
      </c>
      <c r="G738" s="8">
        <v>1351.0</v>
      </c>
      <c r="H738" s="5" t="str">
        <f>IFERROR(VLOOKUP($D738,schools,6,FALSE),"")</f>
        <v>051</v>
      </c>
      <c r="I738" s="5" t="str">
        <f>IFERROR(VLOOKUP($D738,schools,7,FALSE),"")</f>
        <v>20</v>
      </c>
      <c r="J738" s="5" t="str">
        <f>IFERROR(VLOOKUP($D738,schools,8,FALSE),"")</f>
        <v>038</v>
      </c>
      <c r="K738" s="9">
        <f t="shared" si="1"/>
        <v>1487451</v>
      </c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 t="str">
        <f>IFERROR(VLOOKUP($D739,schools,3,FALSE),"")</f>
        <v>331500</v>
      </c>
      <c r="B739" s="5" t="str">
        <f>IFERROR(VLOOKUP($D739,schools,4,FALSE),"")</f>
        <v>New York City Geographic District #15</v>
      </c>
      <c r="C739" s="5" t="str">
        <f>IFERROR(VLOOKUP($D739,schools,5,FALSE),"")</f>
        <v>Brooklyn</v>
      </c>
      <c r="D739" s="6" t="s">
        <v>1492</v>
      </c>
      <c r="E739" s="6" t="s">
        <v>1493</v>
      </c>
      <c r="F739" s="7" t="s">
        <v>14</v>
      </c>
      <c r="G739" s="8">
        <v>548.0</v>
      </c>
      <c r="H739" s="5" t="str">
        <f>IFERROR(VLOOKUP($D739,schools,6,FALSE),"")</f>
        <v>044</v>
      </c>
      <c r="I739" s="5" t="str">
        <f>IFERROR(VLOOKUP($D739,schools,7,FALSE),"")</f>
        <v>21</v>
      </c>
      <c r="J739" s="5" t="str">
        <f>IFERROR(VLOOKUP($D739,schools,8,FALSE),"")</f>
        <v>039</v>
      </c>
      <c r="K739" s="9">
        <f t="shared" si="1"/>
        <v>603348</v>
      </c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 t="str">
        <f>IFERROR(VLOOKUP($D740,schools,3,FALSE),"")</f>
        <v/>
      </c>
      <c r="B740" s="5" t="str">
        <f>IFERROR(VLOOKUP($D740,schools,4,FALSE),"")</f>
        <v/>
      </c>
      <c r="C740" s="5" t="str">
        <f>IFERROR(VLOOKUP($D740,schools,5,FALSE),"")</f>
        <v/>
      </c>
      <c r="D740" s="6" t="s">
        <v>1494</v>
      </c>
      <c r="E740" s="6" t="s">
        <v>1495</v>
      </c>
      <c r="F740" s="7" t="s">
        <v>14</v>
      </c>
      <c r="G740" s="8">
        <v>304.0</v>
      </c>
      <c r="H740" s="5" t="str">
        <f>IFERROR(VLOOKUP($D740,schools,6,FALSE),"")</f>
        <v/>
      </c>
      <c r="I740" s="5" t="str">
        <f>IFERROR(VLOOKUP($D740,schools,7,FALSE),"")</f>
        <v/>
      </c>
      <c r="J740" s="5" t="str">
        <f>IFERROR(VLOOKUP($D740,schools,8,FALSE),"")</f>
        <v/>
      </c>
      <c r="K740" s="9">
        <f t="shared" si="1"/>
        <v>334704</v>
      </c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 t="str">
        <f>IFERROR(VLOOKUP($D741,schools,3,FALSE),"")</f>
        <v>331500</v>
      </c>
      <c r="B741" s="5" t="str">
        <f>IFERROR(VLOOKUP($D741,schools,4,FALSE),"")</f>
        <v>New York City Geographic District #15</v>
      </c>
      <c r="C741" s="5" t="str">
        <f>IFERROR(VLOOKUP($D741,schools,5,FALSE),"")</f>
        <v>Brooklyn</v>
      </c>
      <c r="D741" s="6" t="s">
        <v>1496</v>
      </c>
      <c r="E741" s="6" t="s">
        <v>1497</v>
      </c>
      <c r="F741" s="7" t="s">
        <v>14</v>
      </c>
      <c r="G741" s="8">
        <v>296.0</v>
      </c>
      <c r="H741" s="5" t="str">
        <f>IFERROR(VLOOKUP($D741,schools,6,FALSE),"")</f>
        <v>051</v>
      </c>
      <c r="I741" s="5" t="str">
        <f>IFERROR(VLOOKUP($D741,schools,7,FALSE),"")</f>
        <v>20</v>
      </c>
      <c r="J741" s="5" t="str">
        <f>IFERROR(VLOOKUP($D741,schools,8,FALSE),"")</f>
        <v>039</v>
      </c>
      <c r="K741" s="9">
        <f t="shared" si="1"/>
        <v>325896</v>
      </c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 t="str">
        <f>IFERROR(VLOOKUP($D742,schools,3,FALSE),"")</f>
        <v/>
      </c>
      <c r="B742" s="5" t="str">
        <f>IFERROR(VLOOKUP($D742,schools,4,FALSE),"")</f>
        <v>New York City Geographic District #15</v>
      </c>
      <c r="C742" s="5" t="str">
        <f>IFERROR(VLOOKUP($D742,schools,5,FALSE),"")</f>
        <v>Brooklyn</v>
      </c>
      <c r="D742" s="6" t="s">
        <v>1498</v>
      </c>
      <c r="E742" s="6" t="s">
        <v>1499</v>
      </c>
      <c r="F742" s="7" t="s">
        <v>14</v>
      </c>
      <c r="G742" s="8">
        <v>781.0</v>
      </c>
      <c r="H742" s="5" t="str">
        <f>IFERROR(VLOOKUP($D742,schools,6,FALSE),"")</f>
        <v>044</v>
      </c>
      <c r="I742" s="5" t="str">
        <f>IFERROR(VLOOKUP($D742,schools,7,FALSE),"")</f>
        <v>21</v>
      </c>
      <c r="J742" s="5" t="str">
        <f>IFERROR(VLOOKUP($D742,schools,8,FALSE),"")</f>
        <v>039</v>
      </c>
      <c r="K742" s="9">
        <f t="shared" si="1"/>
        <v>859881</v>
      </c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 t="str">
        <f>IFERROR(VLOOKUP($D743,schools,3,FALSE),"")</f>
        <v>331500</v>
      </c>
      <c r="B743" s="5" t="str">
        <f>IFERROR(VLOOKUP($D743,schools,4,FALSE),"")</f>
        <v>New York City Geographic District #15</v>
      </c>
      <c r="C743" s="5" t="str">
        <f>IFERROR(VLOOKUP($D743,schools,5,FALSE),"")</f>
        <v>Brooklyn</v>
      </c>
      <c r="D743" s="6" t="s">
        <v>1500</v>
      </c>
      <c r="E743" s="6" t="s">
        <v>1501</v>
      </c>
      <c r="F743" s="7" t="s">
        <v>14</v>
      </c>
      <c r="G743" s="8">
        <v>949.0</v>
      </c>
      <c r="H743" s="5" t="str">
        <f>IFERROR(VLOOKUP($D743,schools,6,FALSE),"")</f>
        <v>051</v>
      </c>
      <c r="I743" s="5" t="str">
        <f>IFERROR(VLOOKUP($D743,schools,7,FALSE),"")</f>
        <v>17</v>
      </c>
      <c r="J743" s="5" t="str">
        <f>IFERROR(VLOOKUP($D743,schools,8,FALSE),"")</f>
        <v>039</v>
      </c>
      <c r="K743" s="9">
        <f t="shared" si="1"/>
        <v>1044849</v>
      </c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 t="str">
        <f>IFERROR(VLOOKUP($D744,schools,3,FALSE),"")</f>
        <v>331500</v>
      </c>
      <c r="B744" s="5" t="str">
        <f>IFERROR(VLOOKUP($D744,schools,4,FALSE),"")</f>
        <v>New York City Geographic District #15</v>
      </c>
      <c r="C744" s="5" t="str">
        <f>IFERROR(VLOOKUP($D744,schools,5,FALSE),"")</f>
        <v>Brooklyn</v>
      </c>
      <c r="D744" s="6" t="s">
        <v>1502</v>
      </c>
      <c r="E744" s="6" t="s">
        <v>1503</v>
      </c>
      <c r="F744" s="7" t="s">
        <v>42</v>
      </c>
      <c r="G744" s="8">
        <v>480.0</v>
      </c>
      <c r="H744" s="5" t="str">
        <f>IFERROR(VLOOKUP($D744,schools,6,FALSE),"")</f>
        <v>051</v>
      </c>
      <c r="I744" s="5" t="str">
        <f>IFERROR(VLOOKUP($D744,schools,7,FALSE),"")</f>
        <v>25</v>
      </c>
      <c r="J744" s="5" t="str">
        <f>IFERROR(VLOOKUP($D744,schools,8,FALSE),"")</f>
        <v>038</v>
      </c>
      <c r="K744" s="9">
        <f t="shared" si="1"/>
        <v>528480</v>
      </c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 t="str">
        <f>IFERROR(VLOOKUP($D745,schools,3,FALSE),"")</f>
        <v>331500</v>
      </c>
      <c r="B745" s="5" t="str">
        <f>IFERROR(VLOOKUP($D745,schools,4,FALSE),"")</f>
        <v>New York City Geographic District #15</v>
      </c>
      <c r="C745" s="5" t="str">
        <f>IFERROR(VLOOKUP($D745,schools,5,FALSE),"")</f>
        <v>Brooklyn</v>
      </c>
      <c r="D745" s="6" t="s">
        <v>1504</v>
      </c>
      <c r="E745" s="6" t="s">
        <v>1505</v>
      </c>
      <c r="F745" s="7" t="s">
        <v>14</v>
      </c>
      <c r="G745" s="8">
        <v>640.0</v>
      </c>
      <c r="H745" s="5" t="str">
        <f>IFERROR(VLOOKUP($D745,schools,6,FALSE),"")</f>
        <v>052</v>
      </c>
      <c r="I745" s="5" t="str">
        <f>IFERROR(VLOOKUP($D745,schools,7,FALSE),"")</f>
        <v>26</v>
      </c>
      <c r="J745" s="5" t="str">
        <f>IFERROR(VLOOKUP($D745,schools,8,FALSE),"")</f>
        <v>039</v>
      </c>
      <c r="K745" s="9">
        <f t="shared" si="1"/>
        <v>704640</v>
      </c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 t="str">
        <f>IFERROR(VLOOKUP($D746,schools,3,FALSE),"")</f>
        <v>331500</v>
      </c>
      <c r="B746" s="5" t="str">
        <f>IFERROR(VLOOKUP($D746,schools,4,FALSE),"")</f>
        <v>New York City Geographic District #15</v>
      </c>
      <c r="C746" s="5" t="str">
        <f>IFERROR(VLOOKUP($D746,schools,5,FALSE),"")</f>
        <v>Brooklyn</v>
      </c>
      <c r="D746" s="6" t="s">
        <v>1506</v>
      </c>
      <c r="E746" s="6" t="s">
        <v>1507</v>
      </c>
      <c r="F746" s="7" t="s">
        <v>14</v>
      </c>
      <c r="G746" s="8">
        <v>499.0</v>
      </c>
      <c r="H746" s="5" t="str">
        <f>IFERROR(VLOOKUP($D746,schools,6,FALSE),"")</f>
        <v>044</v>
      </c>
      <c r="I746" s="5" t="str">
        <f>IFERROR(VLOOKUP($D746,schools,7,FALSE),"")</f>
        <v>21</v>
      </c>
      <c r="J746" s="5" t="str">
        <f>IFERROR(VLOOKUP($D746,schools,8,FALSE),"")</f>
        <v>039</v>
      </c>
      <c r="K746" s="9">
        <f t="shared" si="1"/>
        <v>549399</v>
      </c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 t="str">
        <f>IFERROR(VLOOKUP($D747,schools,3,FALSE),"")</f>
        <v>331500</v>
      </c>
      <c r="B747" s="5" t="str">
        <f>IFERROR(VLOOKUP($D747,schools,4,FALSE),"")</f>
        <v>New York City Geographic District #15</v>
      </c>
      <c r="C747" s="5" t="str">
        <f>IFERROR(VLOOKUP($D747,schools,5,FALSE),"")</f>
        <v>Brooklyn</v>
      </c>
      <c r="D747" s="6" t="s">
        <v>1508</v>
      </c>
      <c r="E747" s="6" t="s">
        <v>1509</v>
      </c>
      <c r="F747" s="7" t="s">
        <v>14</v>
      </c>
      <c r="G747" s="8">
        <v>1388.0</v>
      </c>
      <c r="H747" s="5" t="str">
        <f>IFERROR(VLOOKUP($D747,schools,6,FALSE),"")</f>
        <v>051</v>
      </c>
      <c r="I747" s="5" t="str">
        <f>IFERROR(VLOOKUP($D747,schools,7,FALSE),"")</f>
        <v>17</v>
      </c>
      <c r="J747" s="5" t="str">
        <f>IFERROR(VLOOKUP($D747,schools,8,FALSE),"")</f>
        <v>038</v>
      </c>
      <c r="K747" s="9">
        <f t="shared" si="1"/>
        <v>1528188</v>
      </c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 t="str">
        <f>IFERROR(VLOOKUP($D748,schools,3,FALSE),"")</f>
        <v>331500</v>
      </c>
      <c r="B748" s="5" t="str">
        <f>IFERROR(VLOOKUP($D748,schools,4,FALSE),"")</f>
        <v>New York City Geographic District #15</v>
      </c>
      <c r="C748" s="5" t="str">
        <f>IFERROR(VLOOKUP($D748,schools,5,FALSE),"")</f>
        <v>Brooklyn</v>
      </c>
      <c r="D748" s="6" t="s">
        <v>1510</v>
      </c>
      <c r="E748" s="6" t="s">
        <v>1511</v>
      </c>
      <c r="F748" s="7" t="s">
        <v>14</v>
      </c>
      <c r="G748" s="8">
        <v>557.0</v>
      </c>
      <c r="H748" s="5" t="str">
        <f>IFERROR(VLOOKUP($D748,schools,6,FALSE),"")</f>
        <v>051</v>
      </c>
      <c r="I748" s="5" t="str">
        <f>IFERROR(VLOOKUP($D748,schools,7,FALSE),"")</f>
        <v>25</v>
      </c>
      <c r="J748" s="5" t="str">
        <f>IFERROR(VLOOKUP($D748,schools,8,FALSE),"")</f>
        <v>038</v>
      </c>
      <c r="K748" s="9">
        <f t="shared" si="1"/>
        <v>613257</v>
      </c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 t="str">
        <f>IFERROR(VLOOKUP($D749,schools,3,FALSE),"")</f>
        <v>331500</v>
      </c>
      <c r="B749" s="5" t="str">
        <f>IFERROR(VLOOKUP($D749,schools,4,FALSE),"")</f>
        <v>New York City Geographic District #15</v>
      </c>
      <c r="C749" s="5" t="str">
        <f>IFERROR(VLOOKUP($D749,schools,5,FALSE),"")</f>
        <v>Brooklyn</v>
      </c>
      <c r="D749" s="6" t="s">
        <v>1512</v>
      </c>
      <c r="E749" s="6" t="s">
        <v>1513</v>
      </c>
      <c r="F749" s="7" t="s">
        <v>14</v>
      </c>
      <c r="G749" s="8">
        <v>1096.0</v>
      </c>
      <c r="H749" s="5" t="str">
        <f>IFERROR(VLOOKUP($D749,schools,6,FALSE),"")</f>
        <v>044</v>
      </c>
      <c r="I749" s="5" t="str">
        <f>IFERROR(VLOOKUP($D749,schools,7,FALSE),"")</f>
        <v>21</v>
      </c>
      <c r="J749" s="5" t="str">
        <f>IFERROR(VLOOKUP($D749,schools,8,FALSE),"")</f>
        <v>039</v>
      </c>
      <c r="K749" s="9">
        <f t="shared" si="1"/>
        <v>1206696</v>
      </c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 t="str">
        <f>IFERROR(VLOOKUP($D750,schools,3,FALSE),"")</f>
        <v>331500</v>
      </c>
      <c r="B750" s="5" t="str">
        <f>IFERROR(VLOOKUP($D750,schools,4,FALSE),"")</f>
        <v>New York City Geographic District #15</v>
      </c>
      <c r="C750" s="5" t="str">
        <f>IFERROR(VLOOKUP($D750,schools,5,FALSE),"")</f>
        <v>Brooklyn</v>
      </c>
      <c r="D750" s="6" t="s">
        <v>1514</v>
      </c>
      <c r="E750" s="6" t="s">
        <v>1515</v>
      </c>
      <c r="F750" s="7" t="s">
        <v>14</v>
      </c>
      <c r="G750" s="8">
        <v>768.0</v>
      </c>
      <c r="H750" s="5" t="str">
        <f>IFERROR(VLOOKUP($D750,schools,6,FALSE),"")</f>
        <v>052</v>
      </c>
      <c r="I750" s="5" t="str">
        <f>IFERROR(VLOOKUP($D750,schools,7,FALSE),"")</f>
        <v>25</v>
      </c>
      <c r="J750" s="5" t="str">
        <f>IFERROR(VLOOKUP($D750,schools,8,FALSE),"")</f>
        <v>033</v>
      </c>
      <c r="K750" s="9">
        <f t="shared" si="1"/>
        <v>845568</v>
      </c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 t="str">
        <f>IFERROR(VLOOKUP($D751,schools,3,FALSE),"")</f>
        <v>331500</v>
      </c>
      <c r="B751" s="5" t="str">
        <f>IFERROR(VLOOKUP($D751,schools,4,FALSE),"")</f>
        <v>New York City Geographic District #15</v>
      </c>
      <c r="C751" s="5" t="str">
        <f>IFERROR(VLOOKUP($D751,schools,5,FALSE),"")</f>
        <v>Brooklyn</v>
      </c>
      <c r="D751" s="6" t="s">
        <v>1516</v>
      </c>
      <c r="E751" s="6" t="s">
        <v>1517</v>
      </c>
      <c r="F751" s="7" t="s">
        <v>14</v>
      </c>
      <c r="G751" s="8">
        <v>392.0</v>
      </c>
      <c r="H751" s="5" t="str">
        <f>IFERROR(VLOOKUP($D751,schools,6,FALSE),"")</f>
        <v>051</v>
      </c>
      <c r="I751" s="5" t="str">
        <f>IFERROR(VLOOKUP($D751,schools,7,FALSE),"")</f>
        <v>21</v>
      </c>
      <c r="J751" s="5" t="str">
        <f>IFERROR(VLOOKUP($D751,schools,8,FALSE),"")</f>
        <v>038</v>
      </c>
      <c r="K751" s="9">
        <f t="shared" si="1"/>
        <v>431592</v>
      </c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 t="str">
        <f>IFERROR(VLOOKUP($D752,schools,3,FALSE),"")</f>
        <v>331500</v>
      </c>
      <c r="B752" s="5" t="str">
        <f>IFERROR(VLOOKUP($D752,schools,4,FALSE),"")</f>
        <v>New York City Geographic District #15</v>
      </c>
      <c r="C752" s="5" t="str">
        <f>IFERROR(VLOOKUP($D752,schools,5,FALSE),"")</f>
        <v>Brooklyn</v>
      </c>
      <c r="D752" s="6" t="s">
        <v>1518</v>
      </c>
      <c r="E752" s="6" t="s">
        <v>1519</v>
      </c>
      <c r="F752" s="7" t="s">
        <v>14</v>
      </c>
      <c r="G752" s="8">
        <v>1460.0</v>
      </c>
      <c r="H752" s="5" t="str">
        <f>IFERROR(VLOOKUP($D752,schools,6,FALSE),"")</f>
        <v>052</v>
      </c>
      <c r="I752" s="5" t="str">
        <f>IFERROR(VLOOKUP($D752,schools,7,FALSE),"")</f>
        <v>20</v>
      </c>
      <c r="J752" s="5" t="str">
        <f>IFERROR(VLOOKUP($D752,schools,8,FALSE),"")</f>
        <v>039</v>
      </c>
      <c r="K752" s="9">
        <f t="shared" si="1"/>
        <v>1607460</v>
      </c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 t="str">
        <f>IFERROR(VLOOKUP($D753,schools,3,FALSE),"")</f>
        <v>331500</v>
      </c>
      <c r="B753" s="5" t="str">
        <f>IFERROR(VLOOKUP($D753,schools,4,FALSE),"")</f>
        <v>New York City Geographic District #15</v>
      </c>
      <c r="C753" s="5" t="str">
        <f>IFERROR(VLOOKUP($D753,schools,5,FALSE),"")</f>
        <v>Brooklyn</v>
      </c>
      <c r="D753" s="6" t="s">
        <v>1520</v>
      </c>
      <c r="E753" s="6" t="s">
        <v>1521</v>
      </c>
      <c r="F753" s="7" t="s">
        <v>42</v>
      </c>
      <c r="G753" s="8">
        <v>257.0</v>
      </c>
      <c r="H753" s="5" t="str">
        <f>IFERROR(VLOOKUP($D753,schools,6,FALSE),"")</f>
        <v>052</v>
      </c>
      <c r="I753" s="5" t="str">
        <f>IFERROR(VLOOKUP($D753,schools,7,FALSE),"")</f>
        <v>25</v>
      </c>
      <c r="J753" s="5" t="str">
        <f>IFERROR(VLOOKUP($D753,schools,8,FALSE),"")</f>
        <v>039</v>
      </c>
      <c r="K753" s="9">
        <f t="shared" si="1"/>
        <v>282957</v>
      </c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 t="str">
        <f>IFERROR(VLOOKUP($D754,schools,3,FALSE),"")</f>
        <v>331500</v>
      </c>
      <c r="B754" s="5" t="str">
        <f>IFERROR(VLOOKUP($D754,schools,4,FALSE),"")</f>
        <v>New York City Geographic District #15</v>
      </c>
      <c r="C754" s="5" t="str">
        <f>IFERROR(VLOOKUP($D754,schools,5,FALSE),"")</f>
        <v>Brooklyn</v>
      </c>
      <c r="D754" s="6" t="s">
        <v>1522</v>
      </c>
      <c r="E754" s="6" t="s">
        <v>1523</v>
      </c>
      <c r="F754" s="7" t="s">
        <v>42</v>
      </c>
      <c r="G754" s="8">
        <v>568.0</v>
      </c>
      <c r="H754" s="5" t="str">
        <f>IFERROR(VLOOKUP($D754,schools,6,FALSE),"")</f>
        <v>051</v>
      </c>
      <c r="I754" s="5" t="str">
        <f>IFERROR(VLOOKUP($D754,schools,7,FALSE),"")</f>
        <v>21</v>
      </c>
      <c r="J754" s="5" t="str">
        <f>IFERROR(VLOOKUP($D754,schools,8,FALSE),"")</f>
        <v>038</v>
      </c>
      <c r="K754" s="9">
        <f t="shared" si="1"/>
        <v>625368</v>
      </c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 t="str">
        <f>IFERROR(VLOOKUP($D755,schools,3,FALSE),"")</f>
        <v>331500</v>
      </c>
      <c r="B755" s="5" t="str">
        <f>IFERROR(VLOOKUP($D755,schools,4,FALSE),"")</f>
        <v>New York City Geographic District #15</v>
      </c>
      <c r="C755" s="5" t="str">
        <f>IFERROR(VLOOKUP($D755,schools,5,FALSE),"")</f>
        <v>Brooklyn</v>
      </c>
      <c r="D755" s="6" t="s">
        <v>1524</v>
      </c>
      <c r="E755" s="6" t="s">
        <v>1525</v>
      </c>
      <c r="F755" s="7" t="s">
        <v>42</v>
      </c>
      <c r="G755" s="8">
        <v>528.0</v>
      </c>
      <c r="H755" s="5" t="str">
        <f>IFERROR(VLOOKUP($D755,schools,6,FALSE),"")</f>
        <v>052</v>
      </c>
      <c r="I755" s="5" t="str">
        <f>IFERROR(VLOOKUP($D755,schools,7,FALSE),"")</f>
        <v>25</v>
      </c>
      <c r="J755" s="5" t="str">
        <f>IFERROR(VLOOKUP($D755,schools,8,FALSE),"")</f>
        <v>033</v>
      </c>
      <c r="K755" s="9">
        <f t="shared" si="1"/>
        <v>581328</v>
      </c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 t="str">
        <f>IFERROR(VLOOKUP($D756,schools,3,FALSE),"")</f>
        <v>331500</v>
      </c>
      <c r="B756" s="5" t="str">
        <f>IFERROR(VLOOKUP($D756,schools,4,FALSE),"")</f>
        <v>New York City Geographic District #15</v>
      </c>
      <c r="C756" s="5" t="str">
        <f>IFERROR(VLOOKUP($D756,schools,5,FALSE),"")</f>
        <v>Brooklyn</v>
      </c>
      <c r="D756" s="6" t="s">
        <v>1526</v>
      </c>
      <c r="E756" s="6" t="s">
        <v>1527</v>
      </c>
      <c r="F756" s="7" t="s">
        <v>60</v>
      </c>
      <c r="G756" s="8">
        <v>676.0</v>
      </c>
      <c r="H756" s="5" t="str">
        <f>IFERROR(VLOOKUP($D756,schools,6,FALSE),"")</f>
        <v>052</v>
      </c>
      <c r="I756" s="5" t="str">
        <f>IFERROR(VLOOKUP($D756,schools,7,FALSE),"")</f>
        <v>26</v>
      </c>
      <c r="J756" s="5" t="str">
        <f>IFERROR(VLOOKUP($D756,schools,8,FALSE),"")</f>
        <v>039</v>
      </c>
      <c r="K756" s="9">
        <f t="shared" si="1"/>
        <v>744276</v>
      </c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 t="str">
        <f>IFERROR(VLOOKUP($D757,schools,3,FALSE),"")</f>
        <v>331500</v>
      </c>
      <c r="B757" s="5" t="str">
        <f>IFERROR(VLOOKUP($D757,schools,4,FALSE),"")</f>
        <v>New York City Geographic District #15</v>
      </c>
      <c r="C757" s="5" t="str">
        <f>IFERROR(VLOOKUP($D757,schools,5,FALSE),"")</f>
        <v>Brooklyn</v>
      </c>
      <c r="D757" s="6" t="s">
        <v>1528</v>
      </c>
      <c r="E757" s="6" t="s">
        <v>1529</v>
      </c>
      <c r="F757" s="7" t="s">
        <v>14</v>
      </c>
      <c r="G757" s="8">
        <v>447.0</v>
      </c>
      <c r="H757" s="5" t="str">
        <f>IFERROR(VLOOKUP($D757,schools,6,FALSE),"")</f>
        <v>051</v>
      </c>
      <c r="I757" s="5" t="str">
        <f>IFERROR(VLOOKUP($D757,schools,7,FALSE),"")</f>
        <v>25</v>
      </c>
      <c r="J757" s="5" t="str">
        <f>IFERROR(VLOOKUP($D757,schools,8,FALSE),"")</f>
        <v>038</v>
      </c>
      <c r="K757" s="9">
        <f t="shared" si="1"/>
        <v>492147</v>
      </c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 t="str">
        <f>IFERROR(VLOOKUP($D758,schools,3,FALSE),"")</f>
        <v>331500</v>
      </c>
      <c r="B758" s="5" t="str">
        <f>IFERROR(VLOOKUP($D758,schools,4,FALSE),"")</f>
        <v>New York City Geographic District #15</v>
      </c>
      <c r="C758" s="5" t="str">
        <f>IFERROR(VLOOKUP($D758,schools,5,FALSE),"")</f>
        <v>Brooklyn</v>
      </c>
      <c r="D758" s="6" t="s">
        <v>1530</v>
      </c>
      <c r="E758" s="6" t="s">
        <v>1531</v>
      </c>
      <c r="F758" s="7" t="s">
        <v>14</v>
      </c>
      <c r="G758" s="8">
        <v>189.0</v>
      </c>
      <c r="H758" s="5" t="str">
        <f>IFERROR(VLOOKUP($D758,schools,6,FALSE),"")</f>
        <v>051</v>
      </c>
      <c r="I758" s="5" t="str">
        <f>IFERROR(VLOOKUP($D758,schools,7,FALSE),"")</f>
        <v>25</v>
      </c>
      <c r="J758" s="5" t="str">
        <f>IFERROR(VLOOKUP($D758,schools,8,FALSE),"")</f>
        <v>038</v>
      </c>
      <c r="K758" s="9">
        <f t="shared" si="1"/>
        <v>208089</v>
      </c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>
        <f>IFERROR(VLOOKUP($D759,schools,3,FALSE),"")</f>
        <v>331500</v>
      </c>
      <c r="B759" s="5" t="str">
        <f>IFERROR(VLOOKUP($D759,schools,4,FALSE),"")</f>
        <v>New York City Geographic District #15</v>
      </c>
      <c r="C759" s="5" t="str">
        <f>IFERROR(VLOOKUP($D759,schools,5,FALSE),"")</f>
        <v>Brooklyn</v>
      </c>
      <c r="D759" s="6" t="s">
        <v>1532</v>
      </c>
      <c r="E759" s="6" t="s">
        <v>1533</v>
      </c>
      <c r="F759" s="7" t="s">
        <v>42</v>
      </c>
      <c r="G759" s="8">
        <v>505.0</v>
      </c>
      <c r="H759" s="5" t="str">
        <f>IFERROR(VLOOKUP($D759,schools,6,FALSE),"")</f>
        <v>063</v>
      </c>
      <c r="I759" s="5" t="str">
        <f>IFERROR(VLOOKUP($D759,schools,7,FALSE),"")</f>
        <v>24</v>
      </c>
      <c r="J759" s="5" t="str">
        <f>IFERROR(VLOOKUP($D759,schools,8,FALSE),"")</f>
        <v>050</v>
      </c>
      <c r="K759" s="9">
        <f t="shared" si="1"/>
        <v>556005</v>
      </c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 t="str">
        <f>IFERROR(VLOOKUP($D760,schools,3,FALSE),"")</f>
        <v/>
      </c>
      <c r="B760" s="5" t="str">
        <f>IFERROR(VLOOKUP($D760,schools,4,FALSE),"")</f>
        <v/>
      </c>
      <c r="C760" s="5" t="str">
        <f>IFERROR(VLOOKUP($D760,schools,5,FALSE),"")</f>
        <v/>
      </c>
      <c r="D760" s="6" t="s">
        <v>1534</v>
      </c>
      <c r="E760" s="6" t="s">
        <v>1535</v>
      </c>
      <c r="F760" s="7" t="s">
        <v>42</v>
      </c>
      <c r="G760" s="8">
        <v>327.0</v>
      </c>
      <c r="H760" s="5" t="str">
        <f>IFERROR(VLOOKUP($D760,schools,6,FALSE),"")</f>
        <v/>
      </c>
      <c r="I760" s="5" t="str">
        <f>IFERROR(VLOOKUP($D760,schools,7,FALSE),"")</f>
        <v/>
      </c>
      <c r="J760" s="5" t="str">
        <f>IFERROR(VLOOKUP($D760,schools,8,FALSE),"")</f>
        <v/>
      </c>
      <c r="K760" s="9">
        <f t="shared" si="1"/>
        <v>360027</v>
      </c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 t="str">
        <f>IFERROR(VLOOKUP($D761,schools,3,FALSE),"")</f>
        <v/>
      </c>
      <c r="B761" s="5" t="str">
        <f>IFERROR(VLOOKUP($D761,schools,4,FALSE),"")</f>
        <v/>
      </c>
      <c r="C761" s="5" t="str">
        <f>IFERROR(VLOOKUP($D761,schools,5,FALSE),"")</f>
        <v/>
      </c>
      <c r="D761" s="6" t="s">
        <v>1536</v>
      </c>
      <c r="E761" s="6" t="s">
        <v>1537</v>
      </c>
      <c r="F761" s="7" t="s">
        <v>14</v>
      </c>
      <c r="G761" s="8">
        <v>100.0</v>
      </c>
      <c r="H761" s="5" t="str">
        <f>IFERROR(VLOOKUP($D761,schools,6,FALSE),"")</f>
        <v/>
      </c>
      <c r="I761" s="5" t="str">
        <f>IFERROR(VLOOKUP($D761,schools,7,FALSE),"")</f>
        <v/>
      </c>
      <c r="J761" s="5" t="str">
        <f>IFERROR(VLOOKUP($D761,schools,8,FALSE),"")</f>
        <v/>
      </c>
      <c r="K761" s="9">
        <f t="shared" si="1"/>
        <v>110100</v>
      </c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 t="str">
        <f>IFERROR(VLOOKUP($D762,schools,3,FALSE),"")</f>
        <v>331500</v>
      </c>
      <c r="B762" s="5" t="str">
        <f>IFERROR(VLOOKUP($D762,schools,4,FALSE),"")</f>
        <v>New York City Geographic District #15</v>
      </c>
      <c r="C762" s="5" t="str">
        <f>IFERROR(VLOOKUP($D762,schools,5,FALSE),"")</f>
        <v>Brooklyn</v>
      </c>
      <c r="D762" s="6" t="s">
        <v>1538</v>
      </c>
      <c r="E762" s="6" t="s">
        <v>1539</v>
      </c>
      <c r="F762" s="7" t="s">
        <v>55</v>
      </c>
      <c r="G762" s="8">
        <v>169.0</v>
      </c>
      <c r="H762" s="5" t="str">
        <f>IFERROR(VLOOKUP($D762,schools,6,FALSE),"")</f>
        <v>052</v>
      </c>
      <c r="I762" s="5" t="str">
        <f>IFERROR(VLOOKUP($D762,schools,7,FALSE),"")</f>
        <v>25</v>
      </c>
      <c r="J762" s="5" t="str">
        <f>IFERROR(VLOOKUP($D762,schools,8,FALSE),"")</f>
        <v>033</v>
      </c>
      <c r="K762" s="9">
        <f t="shared" si="1"/>
        <v>186069</v>
      </c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 t="str">
        <f>IFERROR(VLOOKUP($D763,schools,3,FALSE),"")</f>
        <v>331500</v>
      </c>
      <c r="B763" s="5" t="str">
        <f>IFERROR(VLOOKUP($D763,schools,4,FALSE),"")</f>
        <v>New York City Geographic District #15</v>
      </c>
      <c r="C763" s="5" t="str">
        <f>IFERROR(VLOOKUP($D763,schools,5,FALSE),"")</f>
        <v>Brooklyn</v>
      </c>
      <c r="D763" s="6" t="s">
        <v>1540</v>
      </c>
      <c r="E763" s="6" t="s">
        <v>1541</v>
      </c>
      <c r="F763" s="7" t="s">
        <v>55</v>
      </c>
      <c r="G763" s="8">
        <v>243.0</v>
      </c>
      <c r="H763" s="5" t="str">
        <f>IFERROR(VLOOKUP($D763,schools,6,FALSE),"")</f>
        <v>052</v>
      </c>
      <c r="I763" s="5" t="str">
        <f>IFERROR(VLOOKUP($D763,schools,7,FALSE),"")</f>
        <v>26</v>
      </c>
      <c r="J763" s="5" t="str">
        <f>IFERROR(VLOOKUP($D763,schools,8,FALSE),"")</f>
        <v>033</v>
      </c>
      <c r="K763" s="9">
        <f t="shared" si="1"/>
        <v>267543</v>
      </c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 t="str">
        <f>IFERROR(VLOOKUP($D764,schools,3,FALSE),"")</f>
        <v>331500</v>
      </c>
      <c r="B764" s="5" t="str">
        <f>IFERROR(VLOOKUP($D764,schools,4,FALSE),"")</f>
        <v>New York City Geographic District #15</v>
      </c>
      <c r="C764" s="5" t="str">
        <f>IFERROR(VLOOKUP($D764,schools,5,FALSE),"")</f>
        <v>Brooklyn</v>
      </c>
      <c r="D764" s="6" t="s">
        <v>1542</v>
      </c>
      <c r="E764" s="6" t="s">
        <v>1543</v>
      </c>
      <c r="F764" s="7" t="s">
        <v>55</v>
      </c>
      <c r="G764" s="8">
        <v>452.0</v>
      </c>
      <c r="H764" s="5" t="str">
        <f>IFERROR(VLOOKUP($D764,schools,6,FALSE),"")</f>
        <v>044</v>
      </c>
      <c r="I764" s="5" t="str">
        <f>IFERROR(VLOOKUP($D764,schools,7,FALSE),"")</f>
        <v>21</v>
      </c>
      <c r="J764" s="5" t="str">
        <f>IFERROR(VLOOKUP($D764,schools,8,FALSE),"")</f>
        <v>039</v>
      </c>
      <c r="K764" s="9">
        <f t="shared" si="1"/>
        <v>497652</v>
      </c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 t="str">
        <f>IFERROR(VLOOKUP($D765,schools,3,FALSE),"")</f>
        <v>331500</v>
      </c>
      <c r="B765" s="5" t="str">
        <f>IFERROR(VLOOKUP($D765,schools,4,FALSE),"")</f>
        <v>New York City Geographic District #15</v>
      </c>
      <c r="C765" s="5" t="str">
        <f>IFERROR(VLOOKUP($D765,schools,5,FALSE),"")</f>
        <v>Brooklyn</v>
      </c>
      <c r="D765" s="6" t="s">
        <v>1544</v>
      </c>
      <c r="E765" s="6" t="s">
        <v>1545</v>
      </c>
      <c r="F765" s="7" t="s">
        <v>55</v>
      </c>
      <c r="G765" s="8">
        <v>196.0</v>
      </c>
      <c r="H765" s="5" t="str">
        <f>IFERROR(VLOOKUP($D765,schools,6,FALSE),"")</f>
        <v>044</v>
      </c>
      <c r="I765" s="5" t="str">
        <f>IFERROR(VLOOKUP($D765,schools,7,FALSE),"")</f>
        <v>21</v>
      </c>
      <c r="J765" s="5" t="str">
        <f>IFERROR(VLOOKUP($D765,schools,8,FALSE),"")</f>
        <v>039</v>
      </c>
      <c r="K765" s="9">
        <f t="shared" si="1"/>
        <v>215796</v>
      </c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 t="str">
        <f>IFERROR(VLOOKUP($D766,schools,3,FALSE),"")</f>
        <v>331500</v>
      </c>
      <c r="B766" s="5" t="str">
        <f>IFERROR(VLOOKUP($D766,schools,4,FALSE),"")</f>
        <v>New York City Geographic District #15</v>
      </c>
      <c r="C766" s="5" t="str">
        <f>IFERROR(VLOOKUP($D766,schools,5,FALSE),"")</f>
        <v>Brooklyn</v>
      </c>
      <c r="D766" s="6" t="s">
        <v>1546</v>
      </c>
      <c r="E766" s="6" t="s">
        <v>1547</v>
      </c>
      <c r="F766" s="7" t="s">
        <v>60</v>
      </c>
      <c r="G766" s="8">
        <v>681.0</v>
      </c>
      <c r="H766" s="5" t="str">
        <f>IFERROR(VLOOKUP($D766,schools,6,FALSE),"")</f>
        <v>044</v>
      </c>
      <c r="I766" s="5" t="str">
        <f>IFERROR(VLOOKUP($D766,schools,7,FALSE),"")</f>
        <v>21</v>
      </c>
      <c r="J766" s="5" t="str">
        <f>IFERROR(VLOOKUP($D766,schools,8,FALSE),"")</f>
        <v>039</v>
      </c>
      <c r="K766" s="9">
        <f t="shared" si="1"/>
        <v>749781</v>
      </c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 t="str">
        <f>IFERROR(VLOOKUP($D767,schools,3,FALSE),"")</f>
        <v>331500</v>
      </c>
      <c r="B767" s="5" t="str">
        <f>IFERROR(VLOOKUP($D767,schools,4,FALSE),"")</f>
        <v>New York City Geographic District #15</v>
      </c>
      <c r="C767" s="5" t="str">
        <f>IFERROR(VLOOKUP($D767,schools,5,FALSE),"")</f>
        <v>Brooklyn</v>
      </c>
      <c r="D767" s="6" t="s">
        <v>1548</v>
      </c>
      <c r="E767" s="6" t="s">
        <v>1549</v>
      </c>
      <c r="F767" s="7" t="s">
        <v>60</v>
      </c>
      <c r="G767" s="8">
        <v>694.0</v>
      </c>
      <c r="H767" s="5" t="str">
        <f>IFERROR(VLOOKUP($D767,schools,6,FALSE),"")</f>
        <v>052</v>
      </c>
      <c r="I767" s="5" t="str">
        <f>IFERROR(VLOOKUP($D767,schools,7,FALSE),"")</f>
        <v>26</v>
      </c>
      <c r="J767" s="5" t="str">
        <f>IFERROR(VLOOKUP($D767,schools,8,FALSE),"")</f>
        <v>033</v>
      </c>
      <c r="K767" s="9">
        <f t="shared" si="1"/>
        <v>764094</v>
      </c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 t="str">
        <f>IFERROR(VLOOKUP($D768,schools,3,FALSE),"")</f>
        <v>331500</v>
      </c>
      <c r="B768" s="5" t="str">
        <f>IFERROR(VLOOKUP($D768,schools,4,FALSE),"")</f>
        <v>New York City Geographic District #15</v>
      </c>
      <c r="C768" s="5" t="str">
        <f>IFERROR(VLOOKUP($D768,schools,5,FALSE),"")</f>
        <v>Brooklyn</v>
      </c>
      <c r="D768" s="6" t="s">
        <v>1550</v>
      </c>
      <c r="E768" s="6" t="s">
        <v>1551</v>
      </c>
      <c r="F768" s="7" t="s">
        <v>55</v>
      </c>
      <c r="G768" s="8">
        <v>552.0</v>
      </c>
      <c r="H768" s="5" t="str">
        <f>IFERROR(VLOOKUP($D768,schools,6,FALSE),"")</f>
        <v>052</v>
      </c>
      <c r="I768" s="5" t="str">
        <f>IFERROR(VLOOKUP($D768,schools,7,FALSE),"")</f>
        <v>25</v>
      </c>
      <c r="J768" s="5" t="str">
        <f>IFERROR(VLOOKUP($D768,schools,8,FALSE),"")</f>
        <v>038</v>
      </c>
      <c r="K768" s="9">
        <f t="shared" si="1"/>
        <v>607752</v>
      </c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 t="str">
        <f>IFERROR(VLOOKUP($D769,schools,3,FALSE),"")</f>
        <v>331500</v>
      </c>
      <c r="B769" s="5" t="str">
        <f>IFERROR(VLOOKUP($D769,schools,4,FALSE),"")</f>
        <v>New York City Geographic District #15</v>
      </c>
      <c r="C769" s="5" t="str">
        <f>IFERROR(VLOOKUP($D769,schools,5,FALSE),"")</f>
        <v>Brooklyn</v>
      </c>
      <c r="D769" s="6" t="s">
        <v>1552</v>
      </c>
      <c r="E769" s="6" t="s">
        <v>1553</v>
      </c>
      <c r="F769" s="7" t="s">
        <v>55</v>
      </c>
      <c r="G769" s="8">
        <v>213.0</v>
      </c>
      <c r="H769" s="5" t="str">
        <f>IFERROR(VLOOKUP($D769,schools,6,FALSE),"")</f>
        <v>051</v>
      </c>
      <c r="I769" s="5" t="str">
        <f>IFERROR(VLOOKUP($D769,schools,7,FALSE),"")</f>
        <v>17</v>
      </c>
      <c r="J769" s="5" t="str">
        <f>IFERROR(VLOOKUP($D769,schools,8,FALSE),"")</f>
        <v>038</v>
      </c>
      <c r="K769" s="9">
        <f t="shared" si="1"/>
        <v>234513</v>
      </c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 t="str">
        <f>IFERROR(VLOOKUP($D770,schools,3,FALSE),"")</f>
        <v>331500</v>
      </c>
      <c r="B770" s="5" t="str">
        <f>IFERROR(VLOOKUP($D770,schools,4,FALSE),"")</f>
        <v>New York City Geographic District #15</v>
      </c>
      <c r="C770" s="5" t="str">
        <f>IFERROR(VLOOKUP($D770,schools,5,FALSE),"")</f>
        <v>Brooklyn</v>
      </c>
      <c r="D770" s="6" t="s">
        <v>1554</v>
      </c>
      <c r="E770" s="6" t="s">
        <v>1555</v>
      </c>
      <c r="F770" s="7" t="s">
        <v>55</v>
      </c>
      <c r="G770" s="8">
        <v>276.0</v>
      </c>
      <c r="H770" s="5" t="str">
        <f>IFERROR(VLOOKUP($D770,schools,6,FALSE),"")</f>
        <v>057</v>
      </c>
      <c r="I770" s="5" t="str">
        <f>IFERROR(VLOOKUP($D770,schools,7,FALSE),"")</f>
        <v>25</v>
      </c>
      <c r="J770" s="5" t="str">
        <f>IFERROR(VLOOKUP($D770,schools,8,FALSE),"")</f>
        <v>033</v>
      </c>
      <c r="K770" s="9">
        <f t="shared" si="1"/>
        <v>303876</v>
      </c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 t="str">
        <f>IFERROR(VLOOKUP($D771,schools,3,FALSE),"")</f>
        <v>331500</v>
      </c>
      <c r="B771" s="5" t="str">
        <f>IFERROR(VLOOKUP($D771,schools,4,FALSE),"")</f>
        <v>New York City Geographic District #15</v>
      </c>
      <c r="C771" s="5" t="str">
        <f>IFERROR(VLOOKUP($D771,schools,5,FALSE),"")</f>
        <v>Brooklyn</v>
      </c>
      <c r="D771" s="6" t="s">
        <v>1556</v>
      </c>
      <c r="E771" s="6" t="s">
        <v>1557</v>
      </c>
      <c r="F771" s="7" t="s">
        <v>55</v>
      </c>
      <c r="G771" s="8">
        <v>866.0</v>
      </c>
      <c r="H771" s="5" t="str">
        <f>IFERROR(VLOOKUP($D771,schools,6,FALSE),"")</f>
        <v>052</v>
      </c>
      <c r="I771" s="5" t="str">
        <f>IFERROR(VLOOKUP($D771,schools,7,FALSE),"")</f>
        <v>25</v>
      </c>
      <c r="J771" s="5" t="str">
        <f>IFERROR(VLOOKUP($D771,schools,8,FALSE),"")</f>
        <v>033</v>
      </c>
      <c r="K771" s="9">
        <f t="shared" si="1"/>
        <v>953466</v>
      </c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 t="str">
        <f>IFERROR(VLOOKUP($D772,schools,3,FALSE),"")</f>
        <v>331500</v>
      </c>
      <c r="B772" s="5" t="str">
        <f>IFERROR(VLOOKUP($D772,schools,4,FALSE),"")</f>
        <v>New York City Geographic District #15</v>
      </c>
      <c r="C772" s="5" t="str">
        <f>IFERROR(VLOOKUP($D772,schools,5,FALSE),"")</f>
        <v>Brooklyn</v>
      </c>
      <c r="D772" s="6" t="s">
        <v>1558</v>
      </c>
      <c r="E772" s="6" t="s">
        <v>1559</v>
      </c>
      <c r="F772" s="7" t="s">
        <v>55</v>
      </c>
      <c r="G772" s="8">
        <v>1185.0</v>
      </c>
      <c r="H772" s="5" t="str">
        <f>IFERROR(VLOOKUP($D772,schools,6,FALSE),"")</f>
        <v>051</v>
      </c>
      <c r="I772" s="5" t="str">
        <f>IFERROR(VLOOKUP($D772,schools,7,FALSE),"")</f>
        <v>25</v>
      </c>
      <c r="J772" s="5" t="str">
        <f>IFERROR(VLOOKUP($D772,schools,8,FALSE),"")</f>
        <v>038</v>
      </c>
      <c r="K772" s="9">
        <f t="shared" si="1"/>
        <v>1304685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 t="str">
        <f>IFERROR(VLOOKUP($D773,schools,3,FALSE),"")</f>
        <v>331500</v>
      </c>
      <c r="B773" s="5" t="str">
        <f>IFERROR(VLOOKUP($D773,schools,4,FALSE),"")</f>
        <v>New York City Geographic District #16</v>
      </c>
      <c r="C773" s="5" t="str">
        <f>IFERROR(VLOOKUP($D773,schools,5,FALSE),"")</f>
        <v>Brooklyn</v>
      </c>
      <c r="D773" s="6" t="s">
        <v>1560</v>
      </c>
      <c r="E773" s="6" t="s">
        <v>1561</v>
      </c>
      <c r="F773" s="7" t="s">
        <v>55</v>
      </c>
      <c r="G773" s="8">
        <v>675.0</v>
      </c>
      <c r="H773" s="5" t="str">
        <f>IFERROR(VLOOKUP($D773,schools,6,FALSE),"")</f>
        <v>044</v>
      </c>
      <c r="I773" s="5" t="str">
        <f>IFERROR(VLOOKUP($D773,schools,7,FALSE),"")</f>
        <v>21</v>
      </c>
      <c r="J773" s="5" t="str">
        <f>IFERROR(VLOOKUP($D773,schools,8,FALSE),"")</f>
        <v>039</v>
      </c>
      <c r="K773" s="9">
        <f t="shared" si="1"/>
        <v>743175</v>
      </c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 t="str">
        <f>IFERROR(VLOOKUP($D774,schools,3,FALSE),"")</f>
        <v/>
      </c>
      <c r="B774" s="5" t="str">
        <f>IFERROR(VLOOKUP($D774,schools,4,FALSE),"")</f>
        <v/>
      </c>
      <c r="C774" s="5" t="str">
        <f>IFERROR(VLOOKUP($D774,schools,5,FALSE),"")</f>
        <v/>
      </c>
      <c r="D774" s="6" t="s">
        <v>1562</v>
      </c>
      <c r="E774" s="6" t="s">
        <v>1563</v>
      </c>
      <c r="F774" s="7" t="s">
        <v>55</v>
      </c>
      <c r="G774" s="8">
        <v>174.0</v>
      </c>
      <c r="H774" s="5" t="str">
        <f>IFERROR(VLOOKUP($D774,schools,6,FALSE),"")</f>
        <v/>
      </c>
      <c r="I774" s="5" t="str">
        <f>IFERROR(VLOOKUP($D774,schools,7,FALSE),"")</f>
        <v/>
      </c>
      <c r="J774" s="5" t="str">
        <f>IFERROR(VLOOKUP($D774,schools,8,FALSE),"")</f>
        <v/>
      </c>
      <c r="K774" s="9">
        <f t="shared" si="1"/>
        <v>191574</v>
      </c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 t="str">
        <f>IFERROR(VLOOKUP($D775,schools,3,FALSE),"")</f>
        <v>331500</v>
      </c>
      <c r="B775" s="5" t="str">
        <f>IFERROR(VLOOKUP($D775,schools,4,FALSE),"")</f>
        <v>New York City Geographic District #16</v>
      </c>
      <c r="C775" s="5" t="str">
        <f>IFERROR(VLOOKUP($D775,schools,5,FALSE),"")</f>
        <v>Brooklyn</v>
      </c>
      <c r="D775" s="6" t="s">
        <v>1564</v>
      </c>
      <c r="E775" s="6" t="s">
        <v>1565</v>
      </c>
      <c r="F775" s="7" t="s">
        <v>14</v>
      </c>
      <c r="G775" s="8">
        <v>174.0</v>
      </c>
      <c r="H775" s="5" t="str">
        <f>IFERROR(VLOOKUP($D775,schools,6,FALSE),"")</f>
        <v>055</v>
      </c>
      <c r="I775" s="5" t="str">
        <f>IFERROR(VLOOKUP($D775,schools,7,FALSE),"")</f>
        <v>25</v>
      </c>
      <c r="J775" s="5" t="str">
        <f>IFERROR(VLOOKUP($D775,schools,8,FALSE),"")</f>
        <v>041</v>
      </c>
      <c r="K775" s="9">
        <f t="shared" si="1"/>
        <v>191574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 t="str">
        <f>IFERROR(VLOOKUP($D776,schools,3,FALSE),"")</f>
        <v>331500</v>
      </c>
      <c r="B776" s="5" t="str">
        <f>IFERROR(VLOOKUP($D776,schools,4,FALSE),"")</f>
        <v>New York City Geographic District #16</v>
      </c>
      <c r="C776" s="5" t="str">
        <f>IFERROR(VLOOKUP($D776,schools,5,FALSE),"")</f>
        <v>Brooklyn</v>
      </c>
      <c r="D776" s="6" t="s">
        <v>1566</v>
      </c>
      <c r="E776" s="6" t="s">
        <v>1567</v>
      </c>
      <c r="F776" s="7" t="s">
        <v>14</v>
      </c>
      <c r="G776" s="8">
        <v>518.0</v>
      </c>
      <c r="H776" s="5" t="str">
        <f>IFERROR(VLOOKUP($D776,schools,6,FALSE),"")</f>
        <v>056</v>
      </c>
      <c r="I776" s="5" t="str">
        <f>IFERROR(VLOOKUP($D776,schools,7,FALSE),"")</f>
        <v>25</v>
      </c>
      <c r="J776" s="5" t="str">
        <f>IFERROR(VLOOKUP($D776,schools,8,FALSE),"")</f>
        <v>041</v>
      </c>
      <c r="K776" s="9">
        <f t="shared" si="1"/>
        <v>570318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 t="str">
        <f>IFERROR(VLOOKUP($D777,schools,3,FALSE),"")</f>
        <v>331500</v>
      </c>
      <c r="B777" s="5" t="str">
        <f>IFERROR(VLOOKUP($D777,schools,4,FALSE),"")</f>
        <v>New York City Geographic District #16</v>
      </c>
      <c r="C777" s="5" t="str">
        <f>IFERROR(VLOOKUP($D777,schools,5,FALSE),"")</f>
        <v>Brooklyn</v>
      </c>
      <c r="D777" s="6" t="s">
        <v>1568</v>
      </c>
      <c r="E777" s="6" t="s">
        <v>1569</v>
      </c>
      <c r="F777" s="7" t="s">
        <v>14</v>
      </c>
      <c r="G777" s="8">
        <v>60.0</v>
      </c>
      <c r="H777" s="5" t="str">
        <f>IFERROR(VLOOKUP($D777,schools,6,FALSE),"")</f>
        <v>056</v>
      </c>
      <c r="I777" s="5" t="str">
        <f>IFERROR(VLOOKUP($D777,schools,7,FALSE),"")</f>
        <v>25</v>
      </c>
      <c r="J777" s="5" t="str">
        <f>IFERROR(VLOOKUP($D777,schools,8,FALSE),"")</f>
        <v>036</v>
      </c>
      <c r="K777" s="9">
        <f t="shared" si="1"/>
        <v>66060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 t="str">
        <f>IFERROR(VLOOKUP($D778,schools,3,FALSE),"")</f>
        <v>331500</v>
      </c>
      <c r="B778" s="5" t="str">
        <f>IFERROR(VLOOKUP($D778,schools,4,FALSE),"")</f>
        <v>New York City Geographic District #16</v>
      </c>
      <c r="C778" s="5" t="str">
        <f>IFERROR(VLOOKUP($D778,schools,5,FALSE),"")</f>
        <v>Brooklyn</v>
      </c>
      <c r="D778" s="6" t="s">
        <v>1570</v>
      </c>
      <c r="E778" s="6" t="s">
        <v>1571</v>
      </c>
      <c r="F778" s="7" t="s">
        <v>14</v>
      </c>
      <c r="G778" s="8">
        <v>206.0</v>
      </c>
      <c r="H778" s="5" t="str">
        <f>IFERROR(VLOOKUP($D778,schools,6,FALSE),"")</f>
        <v>056</v>
      </c>
      <c r="I778" s="5" t="str">
        <f>IFERROR(VLOOKUP($D778,schools,7,FALSE),"")</f>
        <v>25</v>
      </c>
      <c r="J778" s="5" t="str">
        <f>IFERROR(VLOOKUP($D778,schools,8,FALSE),"")</f>
        <v>036</v>
      </c>
      <c r="K778" s="9">
        <f t="shared" si="1"/>
        <v>226806</v>
      </c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 t="str">
        <f>IFERROR(VLOOKUP($D779,schools,3,FALSE),"")</f>
        <v/>
      </c>
      <c r="B779" s="5" t="str">
        <f>IFERROR(VLOOKUP($D779,schools,4,FALSE),"")</f>
        <v/>
      </c>
      <c r="C779" s="5" t="str">
        <f>IFERROR(VLOOKUP($D779,schools,5,FALSE),"")</f>
        <v/>
      </c>
      <c r="D779" s="6" t="s">
        <v>1572</v>
      </c>
      <c r="E779" s="6" t="s">
        <v>1573</v>
      </c>
      <c r="F779" s="7" t="s">
        <v>14</v>
      </c>
      <c r="G779" s="8">
        <v>132.0</v>
      </c>
      <c r="H779" s="5" t="str">
        <f>IFERROR(VLOOKUP($D779,schools,6,FALSE),"")</f>
        <v/>
      </c>
      <c r="I779" s="5" t="str">
        <f>IFERROR(VLOOKUP($D779,schools,7,FALSE),"")</f>
        <v/>
      </c>
      <c r="J779" s="5" t="str">
        <f>IFERROR(VLOOKUP($D779,schools,8,FALSE),"")</f>
        <v/>
      </c>
      <c r="K779" s="9">
        <f t="shared" si="1"/>
        <v>145332</v>
      </c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 t="str">
        <f>IFERROR(VLOOKUP($D780,schools,3,FALSE),"")</f>
        <v>331600</v>
      </c>
      <c r="B780" s="5" t="str">
        <f>IFERROR(VLOOKUP($D780,schools,4,FALSE),"")</f>
        <v>New York City Geographic District #16</v>
      </c>
      <c r="C780" s="5" t="str">
        <f>IFERROR(VLOOKUP($D780,schools,5,FALSE),"")</f>
        <v>Brooklyn</v>
      </c>
      <c r="D780" s="6" t="s">
        <v>1574</v>
      </c>
      <c r="E780" s="6" t="s">
        <v>1575</v>
      </c>
      <c r="F780" s="7" t="s">
        <v>42</v>
      </c>
      <c r="G780" s="8">
        <v>247.0</v>
      </c>
      <c r="H780" s="5" t="str">
        <f>IFERROR(VLOOKUP($D780,schools,6,FALSE),"")</f>
        <v>056</v>
      </c>
      <c r="I780" s="5" t="str">
        <f>IFERROR(VLOOKUP($D780,schools,7,FALSE),"")</f>
        <v>25</v>
      </c>
      <c r="J780" s="5" t="str">
        <f>IFERROR(VLOOKUP($D780,schools,8,FALSE),"")</f>
        <v>036</v>
      </c>
      <c r="K780" s="9">
        <f t="shared" si="1"/>
        <v>271947</v>
      </c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 t="str">
        <f>IFERROR(VLOOKUP($D781,schools,3,FALSE),"")</f>
        <v>331600</v>
      </c>
      <c r="B781" s="5" t="str">
        <f>IFERROR(VLOOKUP($D781,schools,4,FALSE),"")</f>
        <v>New York City Geographic District #16</v>
      </c>
      <c r="C781" s="5" t="str">
        <f>IFERROR(VLOOKUP($D781,schools,5,FALSE),"")</f>
        <v>Brooklyn</v>
      </c>
      <c r="D781" s="6" t="s">
        <v>1576</v>
      </c>
      <c r="E781" s="6" t="s">
        <v>1577</v>
      </c>
      <c r="F781" s="7" t="s">
        <v>14</v>
      </c>
      <c r="G781" s="8">
        <v>276.0</v>
      </c>
      <c r="H781" s="5" t="str">
        <f>IFERROR(VLOOKUP($D781,schools,6,FALSE),"")</f>
        <v>055</v>
      </c>
      <c r="I781" s="5" t="str">
        <f>IFERROR(VLOOKUP($D781,schools,7,FALSE),"")</f>
        <v>25</v>
      </c>
      <c r="J781" s="5" t="str">
        <f>IFERROR(VLOOKUP($D781,schools,8,FALSE),"")</f>
        <v>041</v>
      </c>
      <c r="K781" s="9">
        <f t="shared" si="1"/>
        <v>303876</v>
      </c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 t="str">
        <f>IFERROR(VLOOKUP($D782,schools,3,FALSE),"")</f>
        <v>331600</v>
      </c>
      <c r="B782" s="5" t="str">
        <f>IFERROR(VLOOKUP($D782,schools,4,FALSE),"")</f>
        <v>New York City Geographic District #16</v>
      </c>
      <c r="C782" s="5" t="str">
        <f>IFERROR(VLOOKUP($D782,schools,5,FALSE),"")</f>
        <v>Brooklyn</v>
      </c>
      <c r="D782" s="6" t="s">
        <v>1578</v>
      </c>
      <c r="E782" s="6" t="s">
        <v>1579</v>
      </c>
      <c r="F782" s="7" t="s">
        <v>42</v>
      </c>
      <c r="G782" s="8">
        <v>164.0</v>
      </c>
      <c r="H782" s="5" t="str">
        <f>IFERROR(VLOOKUP($D782,schools,6,FALSE),"")</f>
        <v>056</v>
      </c>
      <c r="I782" s="5" t="str">
        <f>IFERROR(VLOOKUP($D782,schools,7,FALSE),"")</f>
        <v>25</v>
      </c>
      <c r="J782" s="5" t="str">
        <f>IFERROR(VLOOKUP($D782,schools,8,FALSE),"")</f>
        <v>036</v>
      </c>
      <c r="K782" s="9">
        <f t="shared" si="1"/>
        <v>180564</v>
      </c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 t="str">
        <f>IFERROR(VLOOKUP($D783,schools,3,FALSE),"")</f>
        <v>331600</v>
      </c>
      <c r="B783" s="5" t="str">
        <f>IFERROR(VLOOKUP($D783,schools,4,FALSE),"")</f>
        <v>New York City Geographic District #16</v>
      </c>
      <c r="C783" s="5" t="str">
        <f>IFERROR(VLOOKUP($D783,schools,5,FALSE),"")</f>
        <v>Brooklyn</v>
      </c>
      <c r="D783" s="6" t="s">
        <v>1580</v>
      </c>
      <c r="E783" s="6" t="s">
        <v>1581</v>
      </c>
      <c r="F783" s="7" t="s">
        <v>14</v>
      </c>
      <c r="G783" s="8">
        <v>251.0</v>
      </c>
      <c r="H783" s="5" t="str">
        <f>IFERROR(VLOOKUP($D783,schools,6,FALSE),"")</f>
        <v>056</v>
      </c>
      <c r="I783" s="5" t="str">
        <f>IFERROR(VLOOKUP($D783,schools,7,FALSE),"")</f>
        <v>25</v>
      </c>
      <c r="J783" s="5" t="str">
        <f>IFERROR(VLOOKUP($D783,schools,8,FALSE),"")</f>
        <v>036</v>
      </c>
      <c r="K783" s="9">
        <f t="shared" si="1"/>
        <v>276351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 t="str">
        <f>IFERROR(VLOOKUP($D784,schools,3,FALSE),"")</f>
        <v>331600</v>
      </c>
      <c r="B784" s="5" t="str">
        <f>IFERROR(VLOOKUP($D784,schools,4,FALSE),"")</f>
        <v>New York City Geographic District #16</v>
      </c>
      <c r="C784" s="5" t="str">
        <f>IFERROR(VLOOKUP($D784,schools,5,FALSE),"")</f>
        <v>Brooklyn</v>
      </c>
      <c r="D784" s="6" t="s">
        <v>1582</v>
      </c>
      <c r="E784" s="6" t="s">
        <v>1583</v>
      </c>
      <c r="F784" s="7" t="s">
        <v>14</v>
      </c>
      <c r="G784" s="8">
        <v>181.0</v>
      </c>
      <c r="H784" s="5" t="str">
        <f>IFERROR(VLOOKUP($D784,schools,6,FALSE),"")</f>
        <v>056</v>
      </c>
      <c r="I784" s="5" t="str">
        <f>IFERROR(VLOOKUP($D784,schools,7,FALSE),"")</f>
        <v>25</v>
      </c>
      <c r="J784" s="5" t="str">
        <f>IFERROR(VLOOKUP($D784,schools,8,FALSE),"")</f>
        <v>041</v>
      </c>
      <c r="K784" s="9">
        <f t="shared" si="1"/>
        <v>199281</v>
      </c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 t="str">
        <f>IFERROR(VLOOKUP($D785,schools,3,FALSE),"")</f>
        <v>331600</v>
      </c>
      <c r="B785" s="5" t="str">
        <f>IFERROR(VLOOKUP($D785,schools,4,FALSE),"")</f>
        <v>New York City Geographic District #16</v>
      </c>
      <c r="C785" s="5" t="str">
        <f>IFERROR(VLOOKUP($D785,schools,5,FALSE),"")</f>
        <v>Brooklyn</v>
      </c>
      <c r="D785" s="6" t="s">
        <v>1584</v>
      </c>
      <c r="E785" s="6" t="s">
        <v>1585</v>
      </c>
      <c r="F785" s="7" t="s">
        <v>14</v>
      </c>
      <c r="G785" s="8">
        <v>127.0</v>
      </c>
      <c r="H785" s="5" t="str">
        <f>IFERROR(VLOOKUP($D785,schools,6,FALSE),"")</f>
        <v>056</v>
      </c>
      <c r="I785" s="5" t="str">
        <f>IFERROR(VLOOKUP($D785,schools,7,FALSE),"")</f>
        <v>25</v>
      </c>
      <c r="J785" s="5" t="str">
        <f>IFERROR(VLOOKUP($D785,schools,8,FALSE),"")</f>
        <v>036</v>
      </c>
      <c r="K785" s="9">
        <f t="shared" si="1"/>
        <v>139827</v>
      </c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 t="str">
        <f>IFERROR(VLOOKUP($D786,schools,3,FALSE),"")</f>
        <v>331600</v>
      </c>
      <c r="B786" s="5" t="str">
        <f>IFERROR(VLOOKUP($D786,schools,4,FALSE),"")</f>
        <v>New York City Geographic District #16</v>
      </c>
      <c r="C786" s="5" t="str">
        <f>IFERROR(VLOOKUP($D786,schools,5,FALSE),"")</f>
        <v>Brooklyn</v>
      </c>
      <c r="D786" s="6" t="s">
        <v>1586</v>
      </c>
      <c r="E786" s="6" t="s">
        <v>1587</v>
      </c>
      <c r="F786" s="7" t="s">
        <v>42</v>
      </c>
      <c r="G786" s="8">
        <v>269.0</v>
      </c>
      <c r="H786" s="5" t="str">
        <f>IFERROR(VLOOKUP($D786,schools,6,FALSE),"")</f>
        <v>056</v>
      </c>
      <c r="I786" s="5" t="str">
        <f>IFERROR(VLOOKUP($D786,schools,7,FALSE),"")</f>
        <v>25</v>
      </c>
      <c r="J786" s="5" t="str">
        <f>IFERROR(VLOOKUP($D786,schools,8,FALSE),"")</f>
        <v>041</v>
      </c>
      <c r="K786" s="9">
        <f t="shared" si="1"/>
        <v>296169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 t="str">
        <f>IFERROR(VLOOKUP($D787,schools,3,FALSE),"")</f>
        <v>331600</v>
      </c>
      <c r="B787" s="5" t="str">
        <f>IFERROR(VLOOKUP($D787,schools,4,FALSE),"")</f>
        <v>New York City Geographic District #16</v>
      </c>
      <c r="C787" s="5" t="str">
        <f>IFERROR(VLOOKUP($D787,schools,5,FALSE),"")</f>
        <v>Brooklyn</v>
      </c>
      <c r="D787" s="6" t="s">
        <v>1588</v>
      </c>
      <c r="E787" s="6" t="s">
        <v>1589</v>
      </c>
      <c r="F787" s="7" t="s">
        <v>21</v>
      </c>
      <c r="G787" s="8">
        <v>200.0</v>
      </c>
      <c r="H787" s="5" t="str">
        <f>IFERROR(VLOOKUP($D787,schools,6,FALSE),"")</f>
        <v>056</v>
      </c>
      <c r="I787" s="5" t="str">
        <f>IFERROR(VLOOKUP($D787,schools,7,FALSE),"")</f>
        <v>25</v>
      </c>
      <c r="J787" s="5" t="str">
        <f>IFERROR(VLOOKUP($D787,schools,8,FALSE),"")</f>
        <v>036</v>
      </c>
      <c r="K787" s="9">
        <f t="shared" si="1"/>
        <v>220200</v>
      </c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 t="str">
        <f>IFERROR(VLOOKUP($D788,schools,3,FALSE),"")</f>
        <v>331600</v>
      </c>
      <c r="B788" s="5" t="str">
        <f>IFERROR(VLOOKUP($D788,schools,4,FALSE),"")</f>
        <v>New York City Geographic District #16</v>
      </c>
      <c r="C788" s="5" t="str">
        <f>IFERROR(VLOOKUP($D788,schools,5,FALSE),"")</f>
        <v>Brooklyn</v>
      </c>
      <c r="D788" s="6" t="s">
        <v>1590</v>
      </c>
      <c r="E788" s="6" t="s">
        <v>1591</v>
      </c>
      <c r="F788" s="7" t="s">
        <v>14</v>
      </c>
      <c r="G788" s="8">
        <v>199.0</v>
      </c>
      <c r="H788" s="5" t="str">
        <f>IFERROR(VLOOKUP($D788,schools,6,FALSE),"")</f>
        <v>056</v>
      </c>
      <c r="I788" s="5" t="str">
        <f>IFERROR(VLOOKUP($D788,schools,7,FALSE),"")</f>
        <v>25</v>
      </c>
      <c r="J788" s="5" t="str">
        <f>IFERROR(VLOOKUP($D788,schools,8,FALSE),"")</f>
        <v>041</v>
      </c>
      <c r="K788" s="9">
        <f t="shared" si="1"/>
        <v>219099</v>
      </c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 t="str">
        <f>IFERROR(VLOOKUP($D789,schools,3,FALSE),"")</f>
        <v>331600</v>
      </c>
      <c r="B789" s="5" t="str">
        <f>IFERROR(VLOOKUP($D789,schools,4,FALSE),"")</f>
        <v>New York City Geographic District #16</v>
      </c>
      <c r="C789" s="5" t="str">
        <f>IFERROR(VLOOKUP($D789,schools,5,FALSE),"")</f>
        <v>Brooklyn</v>
      </c>
      <c r="D789" s="6" t="s">
        <v>1592</v>
      </c>
      <c r="E789" s="6" t="s">
        <v>1593</v>
      </c>
      <c r="F789" s="7" t="s">
        <v>14</v>
      </c>
      <c r="G789" s="8">
        <v>207.0</v>
      </c>
      <c r="H789" s="5" t="str">
        <f>IFERROR(VLOOKUP($D789,schools,6,FALSE),"")</f>
        <v>056</v>
      </c>
      <c r="I789" s="5" t="str">
        <f>IFERROR(VLOOKUP($D789,schools,7,FALSE),"")</f>
        <v>25</v>
      </c>
      <c r="J789" s="5" t="str">
        <f>IFERROR(VLOOKUP($D789,schools,8,FALSE),"")</f>
        <v>036</v>
      </c>
      <c r="K789" s="9">
        <f t="shared" si="1"/>
        <v>227907</v>
      </c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 t="str">
        <f>IFERROR(VLOOKUP($D790,schools,3,FALSE),"")</f>
        <v>331600</v>
      </c>
      <c r="B790" s="5" t="str">
        <f>IFERROR(VLOOKUP($D790,schools,4,FALSE),"")</f>
        <v>New York City Geographic District #16</v>
      </c>
      <c r="C790" s="5" t="str">
        <f>IFERROR(VLOOKUP($D790,schools,5,FALSE),"")</f>
        <v>Brooklyn</v>
      </c>
      <c r="D790" s="6" t="s">
        <v>1594</v>
      </c>
      <c r="E790" s="6" t="s">
        <v>1595</v>
      </c>
      <c r="F790" s="7" t="s">
        <v>14</v>
      </c>
      <c r="G790" s="8">
        <v>262.0</v>
      </c>
      <c r="H790" s="5" t="str">
        <f>IFERROR(VLOOKUP($D790,schools,6,FALSE),"")</f>
        <v>054</v>
      </c>
      <c r="I790" s="5" t="str">
        <f>IFERROR(VLOOKUP($D790,schools,7,FALSE),"")</f>
        <v>18</v>
      </c>
      <c r="J790" s="5" t="str">
        <f>IFERROR(VLOOKUP($D790,schools,8,FALSE),"")</f>
        <v>036</v>
      </c>
      <c r="K790" s="9">
        <f t="shared" si="1"/>
        <v>288462</v>
      </c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 t="str">
        <f>IFERROR(VLOOKUP($D791,schools,3,FALSE),"")</f>
        <v>331600</v>
      </c>
      <c r="B791" s="5" t="str">
        <f>IFERROR(VLOOKUP($D791,schools,4,FALSE),"")</f>
        <v>New York City Geographic District #16</v>
      </c>
      <c r="C791" s="5" t="str">
        <f>IFERROR(VLOOKUP($D791,schools,5,FALSE),"")</f>
        <v>Brooklyn</v>
      </c>
      <c r="D791" s="6" t="s">
        <v>1596</v>
      </c>
      <c r="E791" s="6" t="s">
        <v>1597</v>
      </c>
      <c r="F791" s="7" t="s">
        <v>14</v>
      </c>
      <c r="G791" s="8">
        <v>254.0</v>
      </c>
      <c r="H791" s="5" t="str">
        <f>IFERROR(VLOOKUP($D791,schools,6,FALSE),"")</f>
        <v>056</v>
      </c>
      <c r="I791" s="5" t="str">
        <f>IFERROR(VLOOKUP($D791,schools,7,FALSE),"")</f>
        <v>25</v>
      </c>
      <c r="J791" s="5" t="str">
        <f>IFERROR(VLOOKUP($D791,schools,8,FALSE),"")</f>
        <v>036</v>
      </c>
      <c r="K791" s="9">
        <f t="shared" si="1"/>
        <v>279654</v>
      </c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 t="str">
        <f>IFERROR(VLOOKUP($D792,schools,3,FALSE),"")</f>
        <v/>
      </c>
      <c r="B792" s="5" t="str">
        <f>IFERROR(VLOOKUP($D792,schools,4,FALSE),"")</f>
        <v/>
      </c>
      <c r="C792" s="5" t="str">
        <f>IFERROR(VLOOKUP($D792,schools,5,FALSE),"")</f>
        <v/>
      </c>
      <c r="D792" s="6" t="s">
        <v>1598</v>
      </c>
      <c r="E792" s="6" t="s">
        <v>1599</v>
      </c>
      <c r="F792" s="7" t="s">
        <v>42</v>
      </c>
      <c r="G792" s="8">
        <v>151.0</v>
      </c>
      <c r="H792" s="5" t="str">
        <f>IFERROR(VLOOKUP($D792,schools,6,FALSE),"")</f>
        <v/>
      </c>
      <c r="I792" s="5" t="str">
        <f>IFERROR(VLOOKUP($D792,schools,7,FALSE),"")</f>
        <v/>
      </c>
      <c r="J792" s="5" t="str">
        <f>IFERROR(VLOOKUP($D792,schools,8,FALSE),"")</f>
        <v/>
      </c>
      <c r="K792" s="9">
        <f t="shared" si="1"/>
        <v>166251</v>
      </c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 t="str">
        <f>IFERROR(VLOOKUP($D793,schools,3,FALSE),"")</f>
        <v/>
      </c>
      <c r="B793" s="5" t="str">
        <f>IFERROR(VLOOKUP($D793,schools,4,FALSE),"")</f>
        <v/>
      </c>
      <c r="C793" s="5" t="str">
        <f>IFERROR(VLOOKUP($D793,schools,5,FALSE),"")</f>
        <v/>
      </c>
      <c r="D793" s="6" t="s">
        <v>1600</v>
      </c>
      <c r="E793" s="6" t="s">
        <v>1601</v>
      </c>
      <c r="F793" s="7" t="s">
        <v>42</v>
      </c>
      <c r="G793" s="8">
        <v>90.0</v>
      </c>
      <c r="H793" s="5" t="str">
        <f>IFERROR(VLOOKUP($D793,schools,6,FALSE),"")</f>
        <v/>
      </c>
      <c r="I793" s="5" t="str">
        <f>IFERROR(VLOOKUP($D793,schools,7,FALSE),"")</f>
        <v/>
      </c>
      <c r="J793" s="5" t="str">
        <f>IFERROR(VLOOKUP($D793,schools,8,FALSE),"")</f>
        <v/>
      </c>
      <c r="K793" s="9">
        <f t="shared" si="1"/>
        <v>99090</v>
      </c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 t="str">
        <f>IFERROR(VLOOKUP($D794,schools,3,FALSE),"")</f>
        <v>331600</v>
      </c>
      <c r="B794" s="5" t="str">
        <f>IFERROR(VLOOKUP($D794,schools,4,FALSE),"")</f>
        <v>New York City Geographic District #16</v>
      </c>
      <c r="C794" s="5" t="str">
        <f>IFERROR(VLOOKUP($D794,schools,5,FALSE),"")</f>
        <v>Brooklyn</v>
      </c>
      <c r="D794" s="6" t="s">
        <v>1602</v>
      </c>
      <c r="E794" s="6" t="s">
        <v>1603</v>
      </c>
      <c r="F794" s="7" t="s">
        <v>55</v>
      </c>
      <c r="G794" s="8">
        <v>420.0</v>
      </c>
      <c r="H794" s="5" t="str">
        <f>IFERROR(VLOOKUP($D794,schools,6,FALSE),"")</f>
        <v>056</v>
      </c>
      <c r="I794" s="5" t="str">
        <f>IFERROR(VLOOKUP($D794,schools,7,FALSE),"")</f>
        <v>25</v>
      </c>
      <c r="J794" s="5" t="str">
        <f>IFERROR(VLOOKUP($D794,schools,8,FALSE),"")</f>
        <v>036</v>
      </c>
      <c r="K794" s="9">
        <f t="shared" si="1"/>
        <v>462420</v>
      </c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 t="str">
        <f>IFERROR(VLOOKUP($D795,schools,3,FALSE),"")</f>
        <v>331600</v>
      </c>
      <c r="B795" s="5" t="str">
        <f>IFERROR(VLOOKUP($D795,schools,4,FALSE),"")</f>
        <v>New York City Geographic District #16</v>
      </c>
      <c r="C795" s="5" t="str">
        <f>IFERROR(VLOOKUP($D795,schools,5,FALSE),"")</f>
        <v>Brooklyn</v>
      </c>
      <c r="D795" s="6" t="s">
        <v>1604</v>
      </c>
      <c r="E795" s="6" t="s">
        <v>1605</v>
      </c>
      <c r="F795" s="7" t="s">
        <v>55</v>
      </c>
      <c r="G795" s="8">
        <v>540.0</v>
      </c>
      <c r="H795" s="5" t="str">
        <f>IFERROR(VLOOKUP($D795,schools,6,FALSE),"")</f>
        <v>055</v>
      </c>
      <c r="I795" s="5" t="str">
        <f>IFERROR(VLOOKUP($D795,schools,7,FALSE),"")</f>
        <v>25</v>
      </c>
      <c r="J795" s="5" t="str">
        <f>IFERROR(VLOOKUP($D795,schools,8,FALSE),"")</f>
        <v>041</v>
      </c>
      <c r="K795" s="9">
        <f t="shared" si="1"/>
        <v>594540</v>
      </c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 t="str">
        <f>IFERROR(VLOOKUP($D796,schools,3,FALSE),"")</f>
        <v>331600</v>
      </c>
      <c r="B796" s="5" t="str">
        <f>IFERROR(VLOOKUP($D796,schools,4,FALSE),"")</f>
        <v>New York City Geographic District #16</v>
      </c>
      <c r="C796" s="5" t="str">
        <f>IFERROR(VLOOKUP($D796,schools,5,FALSE),"")</f>
        <v>Brooklyn</v>
      </c>
      <c r="D796" s="6" t="s">
        <v>1606</v>
      </c>
      <c r="E796" s="6" t="s">
        <v>1607</v>
      </c>
      <c r="F796" s="7" t="s">
        <v>55</v>
      </c>
      <c r="G796" s="8">
        <v>146.0</v>
      </c>
      <c r="H796" s="5" t="str">
        <f>IFERROR(VLOOKUP($D796,schools,6,FALSE),"")</f>
        <v>055</v>
      </c>
      <c r="I796" s="5" t="str">
        <f>IFERROR(VLOOKUP($D796,schools,7,FALSE),"")</f>
        <v>25</v>
      </c>
      <c r="J796" s="5" t="str">
        <f>IFERROR(VLOOKUP($D796,schools,8,FALSE),"")</f>
        <v>041</v>
      </c>
      <c r="K796" s="9">
        <f t="shared" si="1"/>
        <v>160746</v>
      </c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 t="str">
        <f>IFERROR(VLOOKUP($D797,schools,3,FALSE),"")</f>
        <v/>
      </c>
      <c r="B797" s="5" t="str">
        <f>IFERROR(VLOOKUP($D797,schools,4,FALSE),"")</f>
        <v/>
      </c>
      <c r="C797" s="5" t="str">
        <f>IFERROR(VLOOKUP($D797,schools,5,FALSE),"")</f>
        <v/>
      </c>
      <c r="D797" s="6" t="s">
        <v>1608</v>
      </c>
      <c r="E797" s="6" t="s">
        <v>1609</v>
      </c>
      <c r="F797" s="7" t="s">
        <v>55</v>
      </c>
      <c r="G797" s="8">
        <v>255.0</v>
      </c>
      <c r="H797" s="5" t="str">
        <f>IFERROR(VLOOKUP($D797,schools,6,FALSE),"")</f>
        <v/>
      </c>
      <c r="I797" s="5" t="str">
        <f>IFERROR(VLOOKUP($D797,schools,7,FALSE),"")</f>
        <v/>
      </c>
      <c r="J797" s="5" t="str">
        <f>IFERROR(VLOOKUP($D797,schools,8,FALSE),"")</f>
        <v/>
      </c>
      <c r="K797" s="9">
        <f t="shared" si="1"/>
        <v>280755</v>
      </c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 t="str">
        <f>IFERROR(VLOOKUP($D798,schools,3,FALSE),"")</f>
        <v>331600</v>
      </c>
      <c r="B798" s="5" t="str">
        <f>IFERROR(VLOOKUP($D798,schools,4,FALSE),"")</f>
        <v>New York City Geographic District #17</v>
      </c>
      <c r="C798" s="5" t="str">
        <f>IFERROR(VLOOKUP($D798,schools,5,FALSE),"")</f>
        <v>Brooklyn</v>
      </c>
      <c r="D798" s="6" t="s">
        <v>1610</v>
      </c>
      <c r="E798" s="6" t="s">
        <v>1611</v>
      </c>
      <c r="F798" s="7" t="s">
        <v>55</v>
      </c>
      <c r="G798" s="8">
        <v>111.0</v>
      </c>
      <c r="H798" s="5" t="str">
        <f>IFERROR(VLOOKUP($D798,schools,6,FALSE),"")</f>
        <v>056</v>
      </c>
      <c r="I798" s="5" t="str">
        <f>IFERROR(VLOOKUP($D798,schools,7,FALSE),"")</f>
        <v>25</v>
      </c>
      <c r="J798" s="5" t="str">
        <f>IFERROR(VLOOKUP($D798,schools,8,FALSE),"")</f>
        <v>036</v>
      </c>
      <c r="K798" s="9">
        <f t="shared" si="1"/>
        <v>122211</v>
      </c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 t="str">
        <f>IFERROR(VLOOKUP($D799,schools,3,FALSE),"")</f>
        <v/>
      </c>
      <c r="B799" s="5" t="str">
        <f>IFERROR(VLOOKUP($D799,schools,4,FALSE),"")</f>
        <v/>
      </c>
      <c r="C799" s="5" t="str">
        <f>IFERROR(VLOOKUP($D799,schools,5,FALSE),"")</f>
        <v/>
      </c>
      <c r="D799" s="6" t="s">
        <v>1612</v>
      </c>
      <c r="E799" s="6" t="s">
        <v>1613</v>
      </c>
      <c r="F799" s="7" t="s">
        <v>55</v>
      </c>
      <c r="G799" s="8">
        <v>237.0</v>
      </c>
      <c r="H799" s="5" t="str">
        <f>IFERROR(VLOOKUP($D799,schools,6,FALSE),"")</f>
        <v/>
      </c>
      <c r="I799" s="5" t="str">
        <f>IFERROR(VLOOKUP($D799,schools,7,FALSE),"")</f>
        <v/>
      </c>
      <c r="J799" s="5" t="str">
        <f>IFERROR(VLOOKUP($D799,schools,8,FALSE),"")</f>
        <v/>
      </c>
      <c r="K799" s="9">
        <f t="shared" si="1"/>
        <v>260937</v>
      </c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 t="str">
        <f>IFERROR(VLOOKUP($D800,schools,3,FALSE),"")</f>
        <v>331600</v>
      </c>
      <c r="B800" s="5" t="str">
        <f>IFERROR(VLOOKUP($D800,schools,4,FALSE),"")</f>
        <v>New York City Geographic District #17</v>
      </c>
      <c r="C800" s="5" t="str">
        <f>IFERROR(VLOOKUP($D800,schools,5,FALSE),"")</f>
        <v>Brooklyn</v>
      </c>
      <c r="D800" s="11" t="s">
        <v>1614</v>
      </c>
      <c r="E800" s="6" t="s">
        <v>1615</v>
      </c>
      <c r="F800" s="7" t="s">
        <v>42</v>
      </c>
      <c r="G800" s="8">
        <v>495.0</v>
      </c>
      <c r="H800" s="5" t="str">
        <f>IFERROR(VLOOKUP($D800,schools,6,FALSE),"")</f>
        <v>043</v>
      </c>
      <c r="I800" s="5" t="str">
        <f>IFERROR(VLOOKUP($D800,schools,7,FALSE),"")</f>
        <v>20</v>
      </c>
      <c r="J800" s="5" t="str">
        <f>IFERROR(VLOOKUP($D800,schools,8,FALSE),"")</f>
        <v>040</v>
      </c>
      <c r="K800" s="9">
        <f t="shared" si="1"/>
        <v>544995</v>
      </c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 t="str">
        <f>IFERROR(VLOOKUP($D801,schools,3,FALSE),"")</f>
        <v>331600</v>
      </c>
      <c r="B801" s="5" t="str">
        <f>IFERROR(VLOOKUP($D801,schools,4,FALSE),"")</f>
        <v>New York City Geographic District #17</v>
      </c>
      <c r="C801" s="5" t="str">
        <f>IFERROR(VLOOKUP($D801,schools,5,FALSE),"")</f>
        <v>Brooklyn</v>
      </c>
      <c r="D801" s="6" t="s">
        <v>1616</v>
      </c>
      <c r="E801" s="6" t="s">
        <v>1617</v>
      </c>
      <c r="F801" s="7" t="s">
        <v>14</v>
      </c>
      <c r="G801" s="8">
        <v>626.0</v>
      </c>
      <c r="H801" s="5" t="str">
        <f>IFERROR(VLOOKUP($D801,schools,6,FALSE),"")</f>
        <v>042</v>
      </c>
      <c r="I801" s="5" t="str">
        <f>IFERROR(VLOOKUP($D801,schools,7,FALSE),"")</f>
        <v>21</v>
      </c>
      <c r="J801" s="5" t="str">
        <f>IFERROR(VLOOKUP($D801,schools,8,FALSE),"")</f>
        <v>040</v>
      </c>
      <c r="K801" s="9">
        <f t="shared" si="1"/>
        <v>689226</v>
      </c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 t="str">
        <f>IFERROR(VLOOKUP($D802,schools,3,FALSE),"")</f>
        <v>331600</v>
      </c>
      <c r="B802" s="5" t="str">
        <f>IFERROR(VLOOKUP($D802,schools,4,FALSE),"")</f>
        <v>New York City Geographic District #17</v>
      </c>
      <c r="C802" s="5" t="str">
        <f>IFERROR(VLOOKUP($D802,schools,5,FALSE),"")</f>
        <v>Brooklyn</v>
      </c>
      <c r="D802" s="6" t="s">
        <v>1618</v>
      </c>
      <c r="E802" s="6" t="s">
        <v>1619</v>
      </c>
      <c r="F802" s="7" t="s">
        <v>14</v>
      </c>
      <c r="G802" s="8">
        <v>275.0</v>
      </c>
      <c r="H802" s="5" t="str">
        <f>IFERROR(VLOOKUP($D802,schools,6,FALSE),"")</f>
        <v>055</v>
      </c>
      <c r="I802" s="5" t="str">
        <f>IFERROR(VLOOKUP($D802,schools,7,FALSE),"")</f>
        <v>25</v>
      </c>
      <c r="J802" s="5" t="str">
        <f>IFERROR(VLOOKUP($D802,schools,8,FALSE),"")</f>
        <v>041</v>
      </c>
      <c r="K802" s="9">
        <f t="shared" si="1"/>
        <v>302775</v>
      </c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 t="str">
        <f>IFERROR(VLOOKUP($D803,schools,3,FALSE),"")</f>
        <v>331700</v>
      </c>
      <c r="B803" s="5" t="str">
        <f>IFERROR(VLOOKUP($D803,schools,4,FALSE),"")</f>
        <v>New York City Geographic District #17</v>
      </c>
      <c r="C803" s="5" t="str">
        <f>IFERROR(VLOOKUP($D803,schools,5,FALSE),"")</f>
        <v>Brooklyn</v>
      </c>
      <c r="D803" s="6" t="s">
        <v>1620</v>
      </c>
      <c r="E803" s="6" t="s">
        <v>1621</v>
      </c>
      <c r="F803" s="7" t="s">
        <v>42</v>
      </c>
      <c r="G803" s="8">
        <v>592.0</v>
      </c>
      <c r="H803" s="5" t="str">
        <f>IFERROR(VLOOKUP($D803,schools,6,FALSE),"")</f>
        <v>043</v>
      </c>
      <c r="I803" s="5" t="str">
        <f>IFERROR(VLOOKUP($D803,schools,7,FALSE),"")</f>
        <v>20</v>
      </c>
      <c r="J803" s="5" t="str">
        <f>IFERROR(VLOOKUP($D803,schools,8,FALSE),"")</f>
        <v>040</v>
      </c>
      <c r="K803" s="9">
        <f t="shared" si="1"/>
        <v>651792</v>
      </c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 t="str">
        <f>IFERROR(VLOOKUP($D804,schools,3,FALSE),"")</f>
        <v>331700</v>
      </c>
      <c r="B804" s="5" t="str">
        <f>IFERROR(VLOOKUP($D804,schools,4,FALSE),"")</f>
        <v>New York City Geographic District #17</v>
      </c>
      <c r="C804" s="5" t="str">
        <f>IFERROR(VLOOKUP($D804,schools,5,FALSE),"")</f>
        <v>Brooklyn</v>
      </c>
      <c r="D804" s="6" t="s">
        <v>1622</v>
      </c>
      <c r="E804" s="6" t="s">
        <v>1623</v>
      </c>
      <c r="F804" s="7" t="s">
        <v>14</v>
      </c>
      <c r="G804" s="8">
        <v>196.0</v>
      </c>
      <c r="H804" s="5" t="str">
        <f>IFERROR(VLOOKUP($D804,schools,6,FALSE),"")</f>
        <v>043</v>
      </c>
      <c r="I804" s="5" t="str">
        <f>IFERROR(VLOOKUP($D804,schools,7,FALSE),"")</f>
        <v>20</v>
      </c>
      <c r="J804" s="5" t="str">
        <f>IFERROR(VLOOKUP($D804,schools,8,FALSE),"")</f>
        <v>040</v>
      </c>
      <c r="K804" s="9">
        <f t="shared" si="1"/>
        <v>215796</v>
      </c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 t="str">
        <f>IFERROR(VLOOKUP($D805,schools,3,FALSE),"")</f>
        <v>331700</v>
      </c>
      <c r="B805" s="5" t="str">
        <f>IFERROR(VLOOKUP($D805,schools,4,FALSE),"")</f>
        <v>New York City Geographic District #17</v>
      </c>
      <c r="C805" s="5" t="str">
        <f>IFERROR(VLOOKUP($D805,schools,5,FALSE),"")</f>
        <v>Brooklyn</v>
      </c>
      <c r="D805" s="6" t="s">
        <v>1624</v>
      </c>
      <c r="E805" s="6" t="s">
        <v>1625</v>
      </c>
      <c r="F805" s="7" t="s">
        <v>14</v>
      </c>
      <c r="G805" s="8">
        <v>341.0</v>
      </c>
      <c r="H805" s="5" t="str">
        <f>IFERROR(VLOOKUP($D805,schools,6,FALSE),"")</f>
        <v>043</v>
      </c>
      <c r="I805" s="5" t="str">
        <f>IFERROR(VLOOKUP($D805,schools,7,FALSE),"")</f>
        <v>20</v>
      </c>
      <c r="J805" s="5" t="str">
        <f>IFERROR(VLOOKUP($D805,schools,8,FALSE),"")</f>
        <v>040</v>
      </c>
      <c r="K805" s="9">
        <f t="shared" si="1"/>
        <v>375441</v>
      </c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 t="str">
        <f>IFERROR(VLOOKUP($D806,schools,3,FALSE),"")</f>
        <v>331700</v>
      </c>
      <c r="B806" s="5" t="str">
        <f>IFERROR(VLOOKUP($D806,schools,4,FALSE),"")</f>
        <v>New York City Geographic District #17</v>
      </c>
      <c r="C806" s="5" t="str">
        <f>IFERROR(VLOOKUP($D806,schools,5,FALSE),"")</f>
        <v>Brooklyn</v>
      </c>
      <c r="D806" s="6" t="s">
        <v>1626</v>
      </c>
      <c r="E806" s="6" t="s">
        <v>1627</v>
      </c>
      <c r="F806" s="7" t="s">
        <v>21</v>
      </c>
      <c r="G806" s="8">
        <v>504.0</v>
      </c>
      <c r="H806" s="5" t="str">
        <f>IFERROR(VLOOKUP($D806,schools,6,FALSE),"")</f>
        <v>043</v>
      </c>
      <c r="I806" s="5" t="str">
        <f>IFERROR(VLOOKUP($D806,schools,7,FALSE),"")</f>
        <v>25</v>
      </c>
      <c r="J806" s="5" t="str">
        <f>IFERROR(VLOOKUP($D806,schools,8,FALSE),"")</f>
        <v>036</v>
      </c>
      <c r="K806" s="9">
        <f t="shared" si="1"/>
        <v>554904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 t="str">
        <f>IFERROR(VLOOKUP($D807,schools,3,FALSE),"")</f>
        <v/>
      </c>
      <c r="B807" s="5" t="str">
        <f>IFERROR(VLOOKUP($D807,schools,4,FALSE),"")</f>
        <v/>
      </c>
      <c r="C807" s="5" t="str">
        <f>IFERROR(VLOOKUP($D807,schools,5,FALSE),"")</f>
        <v/>
      </c>
      <c r="D807" s="6" t="s">
        <v>1628</v>
      </c>
      <c r="E807" s="6" t="s">
        <v>1629</v>
      </c>
      <c r="F807" s="7" t="s">
        <v>14</v>
      </c>
      <c r="G807" s="8">
        <v>301.0</v>
      </c>
      <c r="H807" s="5" t="str">
        <f>IFERROR(VLOOKUP($D807,schools,6,FALSE),"")</f>
        <v/>
      </c>
      <c r="I807" s="5" t="str">
        <f>IFERROR(VLOOKUP($D807,schools,7,FALSE),"")</f>
        <v/>
      </c>
      <c r="J807" s="5" t="str">
        <f>IFERROR(VLOOKUP($D807,schools,8,FALSE),"")</f>
        <v/>
      </c>
      <c r="K807" s="9">
        <f t="shared" si="1"/>
        <v>331401</v>
      </c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 t="str">
        <f>IFERROR(VLOOKUP($D808,schools,3,FALSE),"")</f>
        <v>331700</v>
      </c>
      <c r="B808" s="5" t="str">
        <f>IFERROR(VLOOKUP($D808,schools,4,FALSE),"")</f>
        <v>New York City Geographic District #17</v>
      </c>
      <c r="C808" s="5" t="str">
        <f>IFERROR(VLOOKUP($D808,schools,5,FALSE),"")</f>
        <v>Brooklyn</v>
      </c>
      <c r="D808" s="6" t="s">
        <v>1630</v>
      </c>
      <c r="E808" s="6" t="s">
        <v>1631</v>
      </c>
      <c r="F808" s="7" t="s">
        <v>21</v>
      </c>
      <c r="G808" s="8">
        <v>581.0</v>
      </c>
      <c r="H808" s="5" t="str">
        <f>IFERROR(VLOOKUP($D808,schools,6,FALSE),"")</f>
        <v>042</v>
      </c>
      <c r="I808" s="5" t="str">
        <f>IFERROR(VLOOKUP($D808,schools,7,FALSE),"")</f>
        <v>21</v>
      </c>
      <c r="J808" s="5" t="str">
        <f>IFERROR(VLOOKUP($D808,schools,8,FALSE),"")</f>
        <v>045</v>
      </c>
      <c r="K808" s="9">
        <f t="shared" si="1"/>
        <v>639681</v>
      </c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 t="str">
        <f>IFERROR(VLOOKUP($D809,schools,3,FALSE),"")</f>
        <v>331700</v>
      </c>
      <c r="B809" s="5" t="str">
        <f>IFERROR(VLOOKUP($D809,schools,4,FALSE),"")</f>
        <v>New York City Geographic District #17</v>
      </c>
      <c r="C809" s="5" t="str">
        <f>IFERROR(VLOOKUP($D809,schools,5,FALSE),"")</f>
        <v>Brooklyn</v>
      </c>
      <c r="D809" s="6" t="s">
        <v>1632</v>
      </c>
      <c r="E809" s="6" t="s">
        <v>1633</v>
      </c>
      <c r="F809" s="7" t="s">
        <v>21</v>
      </c>
      <c r="G809" s="8">
        <v>1077.0</v>
      </c>
      <c r="H809" s="5" t="str">
        <f>IFERROR(VLOOKUP($D809,schools,6,FALSE),"")</f>
        <v>055</v>
      </c>
      <c r="I809" s="5" t="str">
        <f>IFERROR(VLOOKUP($D809,schools,7,FALSE),"")</f>
        <v>20</v>
      </c>
      <c r="J809" s="5" t="str">
        <f>IFERROR(VLOOKUP($D809,schools,8,FALSE),"")</f>
        <v>041</v>
      </c>
      <c r="K809" s="9">
        <f t="shared" si="1"/>
        <v>1185777</v>
      </c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 t="str">
        <f>IFERROR(VLOOKUP($D810,schools,3,FALSE),"")</f>
        <v>331700</v>
      </c>
      <c r="B810" s="5" t="str">
        <f>IFERROR(VLOOKUP($D810,schools,4,FALSE),"")</f>
        <v>New York City Geographic District #17</v>
      </c>
      <c r="C810" s="5" t="str">
        <f>IFERROR(VLOOKUP($D810,schools,5,FALSE),"")</f>
        <v>Brooklyn</v>
      </c>
      <c r="D810" s="6" t="s">
        <v>1634</v>
      </c>
      <c r="E810" s="6" t="s">
        <v>1635</v>
      </c>
      <c r="F810" s="7" t="s">
        <v>14</v>
      </c>
      <c r="G810" s="8">
        <v>134.0</v>
      </c>
      <c r="H810" s="5" t="str">
        <f>IFERROR(VLOOKUP($D810,schools,6,FALSE),"")</f>
        <v>055</v>
      </c>
      <c r="I810" s="5" t="str">
        <f>IFERROR(VLOOKUP($D810,schools,7,FALSE),"")</f>
        <v>25</v>
      </c>
      <c r="J810" s="5" t="str">
        <f>IFERROR(VLOOKUP($D810,schools,8,FALSE),"")</f>
        <v>041</v>
      </c>
      <c r="K810" s="9">
        <f t="shared" si="1"/>
        <v>147534</v>
      </c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 t="str">
        <f>IFERROR(VLOOKUP($D811,schools,3,FALSE),"")</f>
        <v>331700</v>
      </c>
      <c r="B811" s="5" t="str">
        <f>IFERROR(VLOOKUP($D811,schools,4,FALSE),"")</f>
        <v>New York City Geographic District #17</v>
      </c>
      <c r="C811" s="5" t="str">
        <f>IFERROR(VLOOKUP($D811,schools,5,FALSE),"")</f>
        <v>Brooklyn</v>
      </c>
      <c r="D811" s="6" t="s">
        <v>1636</v>
      </c>
      <c r="E811" s="6" t="s">
        <v>1637</v>
      </c>
      <c r="F811" s="7" t="s">
        <v>14</v>
      </c>
      <c r="G811" s="8">
        <v>231.0</v>
      </c>
      <c r="H811" s="5" t="str">
        <f>IFERROR(VLOOKUP($D811,schools,6,FALSE),"")</f>
        <v>043</v>
      </c>
      <c r="I811" s="5" t="str">
        <f>IFERROR(VLOOKUP($D811,schools,7,FALSE),"")</f>
        <v>20</v>
      </c>
      <c r="J811" s="5" t="str">
        <f>IFERROR(VLOOKUP($D811,schools,8,FALSE),"")</f>
        <v>035</v>
      </c>
      <c r="K811" s="9">
        <f t="shared" si="1"/>
        <v>254331</v>
      </c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 t="str">
        <f>IFERROR(VLOOKUP($D812,schools,3,FALSE),"")</f>
        <v>331700</v>
      </c>
      <c r="B812" s="5" t="str">
        <f>IFERROR(VLOOKUP($D812,schools,4,FALSE),"")</f>
        <v>New York City Geographic District #17</v>
      </c>
      <c r="C812" s="5" t="str">
        <f>IFERROR(VLOOKUP($D812,schools,5,FALSE),"")</f>
        <v>Brooklyn</v>
      </c>
      <c r="D812" s="6" t="s">
        <v>1638</v>
      </c>
      <c r="E812" s="6" t="s">
        <v>1639</v>
      </c>
      <c r="F812" s="7" t="s">
        <v>14</v>
      </c>
      <c r="G812" s="8">
        <v>448.0</v>
      </c>
      <c r="H812" s="5" t="str">
        <f>IFERROR(VLOOKUP($D812,schools,6,FALSE),"")</f>
        <v>057</v>
      </c>
      <c r="I812" s="5" t="str">
        <f>IFERROR(VLOOKUP($D812,schools,7,FALSE),"")</f>
        <v>21</v>
      </c>
      <c r="J812" s="5" t="str">
        <f>IFERROR(VLOOKUP($D812,schools,8,FALSE),"")</f>
        <v>035</v>
      </c>
      <c r="K812" s="9">
        <f t="shared" si="1"/>
        <v>493248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 t="str">
        <f>IFERROR(VLOOKUP($D813,schools,3,FALSE),"")</f>
        <v>331700</v>
      </c>
      <c r="B813" s="5" t="str">
        <f>IFERROR(VLOOKUP($D813,schools,4,FALSE),"")</f>
        <v>New York City Geographic District #17</v>
      </c>
      <c r="C813" s="5" t="str">
        <f>IFERROR(VLOOKUP($D813,schools,5,FALSE),"")</f>
        <v>Brooklyn</v>
      </c>
      <c r="D813" s="6" t="s">
        <v>1640</v>
      </c>
      <c r="E813" s="6" t="s">
        <v>1641</v>
      </c>
      <c r="F813" s="7" t="s">
        <v>42</v>
      </c>
      <c r="G813" s="8">
        <v>416.0</v>
      </c>
      <c r="H813" s="5" t="str">
        <f>IFERROR(VLOOKUP($D813,schools,6,FALSE),"")</f>
        <v>042</v>
      </c>
      <c r="I813" s="5" t="str">
        <f>IFERROR(VLOOKUP($D813,schools,7,FALSE),"")</f>
        <v>21</v>
      </c>
      <c r="J813" s="5" t="str">
        <f>IFERROR(VLOOKUP($D813,schools,8,FALSE),"")</f>
        <v>040</v>
      </c>
      <c r="K813" s="9">
        <f t="shared" si="1"/>
        <v>458016</v>
      </c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 t="str">
        <f>IFERROR(VLOOKUP($D814,schools,3,FALSE),"")</f>
        <v>331700</v>
      </c>
      <c r="B814" s="5" t="str">
        <f>IFERROR(VLOOKUP($D814,schools,4,FALSE),"")</f>
        <v>New York City Geographic District #17</v>
      </c>
      <c r="C814" s="5" t="str">
        <f>IFERROR(VLOOKUP($D814,schools,5,FALSE),"")</f>
        <v>Brooklyn</v>
      </c>
      <c r="D814" s="6" t="s">
        <v>1642</v>
      </c>
      <c r="E814" s="6" t="s">
        <v>1643</v>
      </c>
      <c r="F814" s="7" t="s">
        <v>14</v>
      </c>
      <c r="G814" s="8">
        <v>810.0</v>
      </c>
      <c r="H814" s="5" t="str">
        <f>IFERROR(VLOOKUP($D814,schools,6,FALSE),"")</f>
        <v>042</v>
      </c>
      <c r="I814" s="5" t="str">
        <f>IFERROR(VLOOKUP($D814,schools,7,FALSE),"")</f>
        <v>21</v>
      </c>
      <c r="J814" s="5" t="str">
        <f>IFERROR(VLOOKUP($D814,schools,8,FALSE),"")</f>
        <v>040</v>
      </c>
      <c r="K814" s="9">
        <f t="shared" si="1"/>
        <v>891810</v>
      </c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 t="str">
        <f>IFERROR(VLOOKUP($D815,schools,3,FALSE),"")</f>
        <v>331700</v>
      </c>
      <c r="B815" s="5" t="str">
        <f>IFERROR(VLOOKUP($D815,schools,4,FALSE),"")</f>
        <v>New York City Geographic District #17</v>
      </c>
      <c r="C815" s="5" t="str">
        <f>IFERROR(VLOOKUP($D815,schools,5,FALSE),"")</f>
        <v>Brooklyn</v>
      </c>
      <c r="D815" s="6" t="s">
        <v>1644</v>
      </c>
      <c r="E815" s="6" t="s">
        <v>1645</v>
      </c>
      <c r="F815" s="7" t="s">
        <v>14</v>
      </c>
      <c r="G815" s="8">
        <v>351.0</v>
      </c>
      <c r="H815" s="5" t="str">
        <f>IFERROR(VLOOKUP($D815,schools,6,FALSE),"")</f>
        <v>043</v>
      </c>
      <c r="I815" s="5" t="str">
        <f>IFERROR(VLOOKUP($D815,schools,7,FALSE),"")</f>
        <v>25</v>
      </c>
      <c r="J815" s="5" t="str">
        <f>IFERROR(VLOOKUP($D815,schools,8,FALSE),"")</f>
        <v>036</v>
      </c>
      <c r="K815" s="9">
        <f t="shared" si="1"/>
        <v>386451</v>
      </c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 t="str">
        <f>IFERROR(VLOOKUP($D816,schools,3,FALSE),"")</f>
        <v>331700</v>
      </c>
      <c r="B816" s="5" t="str">
        <f>IFERROR(VLOOKUP($D816,schools,4,FALSE),"")</f>
        <v>New York City Geographic District #17</v>
      </c>
      <c r="C816" s="5" t="str">
        <f>IFERROR(VLOOKUP($D816,schools,5,FALSE),"")</f>
        <v>Brooklyn</v>
      </c>
      <c r="D816" s="6" t="s">
        <v>1646</v>
      </c>
      <c r="E816" s="6" t="s">
        <v>1647</v>
      </c>
      <c r="F816" s="7" t="s">
        <v>14</v>
      </c>
      <c r="G816" s="8">
        <v>557.0</v>
      </c>
      <c r="H816" s="5" t="str">
        <f>IFERROR(VLOOKUP($D816,schools,6,FALSE),"")</f>
        <v>057</v>
      </c>
      <c r="I816" s="5" t="str">
        <f>IFERROR(VLOOKUP($D816,schools,7,FALSE),"")</f>
        <v>20</v>
      </c>
      <c r="J816" s="5" t="str">
        <f>IFERROR(VLOOKUP($D816,schools,8,FALSE),"")</f>
        <v>035</v>
      </c>
      <c r="K816" s="9">
        <f t="shared" si="1"/>
        <v>613257</v>
      </c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 t="str">
        <f>IFERROR(VLOOKUP($D817,schools,3,FALSE),"")</f>
        <v>331700</v>
      </c>
      <c r="B817" s="5" t="str">
        <f>IFERROR(VLOOKUP($D817,schools,4,FALSE),"")</f>
        <v>New York City Geographic District #17</v>
      </c>
      <c r="C817" s="5" t="str">
        <f>IFERROR(VLOOKUP($D817,schools,5,FALSE),"")</f>
        <v>Brooklyn</v>
      </c>
      <c r="D817" s="6" t="s">
        <v>1648</v>
      </c>
      <c r="E817" s="6" t="s">
        <v>1649</v>
      </c>
      <c r="F817" s="7" t="s">
        <v>42</v>
      </c>
      <c r="G817" s="8">
        <v>204.0</v>
      </c>
      <c r="H817" s="5" t="str">
        <f>IFERROR(VLOOKUP($D817,schools,6,FALSE),"")</f>
        <v>052</v>
      </c>
      <c r="I817" s="5" t="str">
        <f>IFERROR(VLOOKUP($D817,schools,7,FALSE),"")</f>
        <v>20</v>
      </c>
      <c r="J817" s="5" t="str">
        <f>IFERROR(VLOOKUP($D817,schools,8,FALSE),"")</f>
        <v>035</v>
      </c>
      <c r="K817" s="9">
        <f t="shared" si="1"/>
        <v>224604</v>
      </c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 t="str">
        <f>IFERROR(VLOOKUP($D818,schools,3,FALSE),"")</f>
        <v>331700</v>
      </c>
      <c r="B818" s="5" t="str">
        <f>IFERROR(VLOOKUP($D818,schools,4,FALSE),"")</f>
        <v>New York City Geographic District #17</v>
      </c>
      <c r="C818" s="5" t="str">
        <f>IFERROR(VLOOKUP($D818,schools,5,FALSE),"")</f>
        <v>Brooklyn</v>
      </c>
      <c r="D818" s="6" t="s">
        <v>1650</v>
      </c>
      <c r="E818" s="6" t="s">
        <v>1651</v>
      </c>
      <c r="F818" s="7" t="s">
        <v>42</v>
      </c>
      <c r="G818" s="8">
        <v>152.0</v>
      </c>
      <c r="H818" s="5" t="str">
        <f>IFERROR(VLOOKUP($D818,schools,6,FALSE),"")</f>
        <v>057</v>
      </c>
      <c r="I818" s="5" t="str">
        <f>IFERROR(VLOOKUP($D818,schools,7,FALSE),"")</f>
        <v>20</v>
      </c>
      <c r="J818" s="5" t="str">
        <f>IFERROR(VLOOKUP($D818,schools,8,FALSE),"")</f>
        <v>035</v>
      </c>
      <c r="K818" s="9">
        <f t="shared" si="1"/>
        <v>167352</v>
      </c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 t="str">
        <f>IFERROR(VLOOKUP($D819,schools,3,FALSE),"")</f>
        <v>331700</v>
      </c>
      <c r="B819" s="5" t="str">
        <f>IFERROR(VLOOKUP($D819,schools,4,FALSE),"")</f>
        <v>New York City Geographic District #17</v>
      </c>
      <c r="C819" s="5" t="str">
        <f>IFERROR(VLOOKUP($D819,schools,5,FALSE),"")</f>
        <v>Brooklyn</v>
      </c>
      <c r="D819" s="6" t="s">
        <v>1652</v>
      </c>
      <c r="E819" s="6" t="s">
        <v>1653</v>
      </c>
      <c r="F819" s="7" t="s">
        <v>42</v>
      </c>
      <c r="G819" s="8">
        <v>146.0</v>
      </c>
      <c r="H819" s="5" t="str">
        <f>IFERROR(VLOOKUP($D819,schools,6,FALSE),"")</f>
        <v>057</v>
      </c>
      <c r="I819" s="5" t="str">
        <f>IFERROR(VLOOKUP($D819,schools,7,FALSE),"")</f>
        <v>20</v>
      </c>
      <c r="J819" s="5" t="str">
        <f>IFERROR(VLOOKUP($D819,schools,8,FALSE),"")</f>
        <v>035</v>
      </c>
      <c r="K819" s="9">
        <f t="shared" si="1"/>
        <v>160746</v>
      </c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 t="str">
        <f>IFERROR(VLOOKUP($D820,schools,3,FALSE),"")</f>
        <v>331700</v>
      </c>
      <c r="B820" s="5" t="str">
        <f>IFERROR(VLOOKUP($D820,schools,4,FALSE),"")</f>
        <v>New York City Geographic District #17</v>
      </c>
      <c r="C820" s="5" t="str">
        <f>IFERROR(VLOOKUP($D820,schools,5,FALSE),"")</f>
        <v>Brooklyn</v>
      </c>
      <c r="D820" s="6" t="s">
        <v>1654</v>
      </c>
      <c r="E820" s="6" t="s">
        <v>1655</v>
      </c>
      <c r="F820" s="7" t="s">
        <v>42</v>
      </c>
      <c r="G820" s="8">
        <v>342.0</v>
      </c>
      <c r="H820" s="5" t="str">
        <f>IFERROR(VLOOKUP($D820,schools,6,FALSE),"")</f>
        <v>056</v>
      </c>
      <c r="I820" s="5" t="str">
        <f>IFERROR(VLOOKUP($D820,schools,7,FALSE),"")</f>
        <v>25</v>
      </c>
      <c r="J820" s="5" t="str">
        <f>IFERROR(VLOOKUP($D820,schools,8,FALSE),"")</f>
        <v>036</v>
      </c>
      <c r="K820" s="9">
        <f t="shared" si="1"/>
        <v>376542</v>
      </c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 t="str">
        <f>IFERROR(VLOOKUP($D821,schools,3,FALSE),"")</f>
        <v>331700</v>
      </c>
      <c r="B821" s="5" t="str">
        <f>IFERROR(VLOOKUP($D821,schools,4,FALSE),"")</f>
        <v>New York City Geographic District #17</v>
      </c>
      <c r="C821" s="5" t="str">
        <f>IFERROR(VLOOKUP($D821,schools,5,FALSE),"")</f>
        <v>Brooklyn</v>
      </c>
      <c r="D821" s="6" t="s">
        <v>1656</v>
      </c>
      <c r="E821" s="6" t="s">
        <v>1657</v>
      </c>
      <c r="F821" s="7" t="s">
        <v>14</v>
      </c>
      <c r="G821" s="8">
        <v>297.0</v>
      </c>
      <c r="H821" s="5" t="str">
        <f>IFERROR(VLOOKUP($D821,schools,6,FALSE),"")</f>
        <v>057</v>
      </c>
      <c r="I821" s="5" t="str">
        <f>IFERROR(VLOOKUP($D821,schools,7,FALSE),"")</f>
        <v>20</v>
      </c>
      <c r="J821" s="5" t="str">
        <f>IFERROR(VLOOKUP($D821,schools,8,FALSE),"")</f>
        <v>035</v>
      </c>
      <c r="K821" s="9">
        <f t="shared" si="1"/>
        <v>326997</v>
      </c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 t="str">
        <f>IFERROR(VLOOKUP($D822,schools,3,FALSE),"")</f>
        <v>331700</v>
      </c>
      <c r="B822" s="5" t="str">
        <f>IFERROR(VLOOKUP($D822,schools,4,FALSE),"")</f>
        <v>New York City Geographic District #17</v>
      </c>
      <c r="C822" s="5" t="str">
        <f>IFERROR(VLOOKUP($D822,schools,5,FALSE),"")</f>
        <v>Brooklyn</v>
      </c>
      <c r="D822" s="6" t="s">
        <v>1658</v>
      </c>
      <c r="E822" s="6" t="s">
        <v>1659</v>
      </c>
      <c r="F822" s="7" t="s">
        <v>21</v>
      </c>
      <c r="G822" s="8">
        <v>387.0</v>
      </c>
      <c r="H822" s="5" t="str">
        <f>IFERROR(VLOOKUP($D822,schools,6,FALSE),"")</f>
        <v>055</v>
      </c>
      <c r="I822" s="5" t="str">
        <f>IFERROR(VLOOKUP($D822,schools,7,FALSE),"")</f>
        <v>25</v>
      </c>
      <c r="J822" s="5" t="str">
        <f>IFERROR(VLOOKUP($D822,schools,8,FALSE),"")</f>
        <v>036</v>
      </c>
      <c r="K822" s="9">
        <f t="shared" si="1"/>
        <v>426087</v>
      </c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 t="str">
        <f>IFERROR(VLOOKUP($D823,schools,3,FALSE),"")</f>
        <v>331700</v>
      </c>
      <c r="B823" s="5" t="str">
        <f>IFERROR(VLOOKUP($D823,schools,4,FALSE),"")</f>
        <v>New York City Geographic District #17</v>
      </c>
      <c r="C823" s="5" t="str">
        <f>IFERROR(VLOOKUP($D823,schools,5,FALSE),"")</f>
        <v>Brooklyn</v>
      </c>
      <c r="D823" s="6" t="s">
        <v>1660</v>
      </c>
      <c r="E823" s="6" t="s">
        <v>1661</v>
      </c>
      <c r="F823" s="7" t="s">
        <v>14</v>
      </c>
      <c r="G823" s="8">
        <v>170.0</v>
      </c>
      <c r="H823" s="5" t="str">
        <f>IFERROR(VLOOKUP($D823,schools,6,FALSE),"")</f>
        <v>043</v>
      </c>
      <c r="I823" s="5" t="str">
        <f>IFERROR(VLOOKUP($D823,schools,7,FALSE),"")</f>
        <v>20</v>
      </c>
      <c r="J823" s="5" t="str">
        <f>IFERROR(VLOOKUP($D823,schools,8,FALSE),"")</f>
        <v>040</v>
      </c>
      <c r="K823" s="9">
        <f t="shared" si="1"/>
        <v>187170</v>
      </c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 t="str">
        <f>IFERROR(VLOOKUP($D824,schools,3,FALSE),"")</f>
        <v>331700</v>
      </c>
      <c r="B824" s="5" t="str">
        <f>IFERROR(VLOOKUP($D824,schools,4,FALSE),"")</f>
        <v>New York City Geographic District #17</v>
      </c>
      <c r="C824" s="5" t="str">
        <f>IFERROR(VLOOKUP($D824,schools,5,FALSE),"")</f>
        <v>Brooklyn</v>
      </c>
      <c r="D824" s="6" t="s">
        <v>1662</v>
      </c>
      <c r="E824" s="6" t="s">
        <v>1663</v>
      </c>
      <c r="F824" s="7" t="s">
        <v>14</v>
      </c>
      <c r="G824" s="8">
        <v>240.0</v>
      </c>
      <c r="H824" s="5" t="str">
        <f>IFERROR(VLOOKUP($D824,schools,6,FALSE),"")</f>
        <v>055</v>
      </c>
      <c r="I824" s="5" t="str">
        <f>IFERROR(VLOOKUP($D824,schools,7,FALSE),"")</f>
        <v>20</v>
      </c>
      <c r="J824" s="5" t="str">
        <f>IFERROR(VLOOKUP($D824,schools,8,FALSE),"")</f>
        <v>041</v>
      </c>
      <c r="K824" s="9">
        <f t="shared" si="1"/>
        <v>264240</v>
      </c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 t="str">
        <f>IFERROR(VLOOKUP($D825,schools,3,FALSE),"")</f>
        <v>331700</v>
      </c>
      <c r="B825" s="5" t="str">
        <f>IFERROR(VLOOKUP($D825,schools,4,FALSE),"")</f>
        <v>New York City Geographic District #17</v>
      </c>
      <c r="C825" s="5" t="str">
        <f>IFERROR(VLOOKUP($D825,schools,5,FALSE),"")</f>
        <v>Brooklyn</v>
      </c>
      <c r="D825" s="6" t="s">
        <v>1664</v>
      </c>
      <c r="E825" s="6" t="s">
        <v>1665</v>
      </c>
      <c r="F825" s="7" t="s">
        <v>14</v>
      </c>
      <c r="G825" s="8">
        <v>331.0</v>
      </c>
      <c r="H825" s="5" t="str">
        <f>IFERROR(VLOOKUP($D825,schools,6,FALSE),"")</f>
        <v>042</v>
      </c>
      <c r="I825" s="5" t="str">
        <f>IFERROR(VLOOKUP($D825,schools,7,FALSE),"")</f>
        <v>21</v>
      </c>
      <c r="J825" s="5" t="str">
        <f>IFERROR(VLOOKUP($D825,schools,8,FALSE),"")</f>
        <v>040</v>
      </c>
      <c r="K825" s="9">
        <f t="shared" si="1"/>
        <v>364431</v>
      </c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 t="str">
        <f>IFERROR(VLOOKUP($D826,schools,3,FALSE),"")</f>
        <v>331700</v>
      </c>
      <c r="B826" s="5" t="str">
        <f>IFERROR(VLOOKUP($D826,schools,4,FALSE),"")</f>
        <v>New York City Geographic District #17</v>
      </c>
      <c r="C826" s="5" t="str">
        <f>IFERROR(VLOOKUP($D826,schools,5,FALSE),"")</f>
        <v>Brooklyn</v>
      </c>
      <c r="D826" s="6" t="s">
        <v>1666</v>
      </c>
      <c r="E826" s="6" t="s">
        <v>1667</v>
      </c>
      <c r="F826" s="7" t="s">
        <v>42</v>
      </c>
      <c r="G826" s="8">
        <v>182.0</v>
      </c>
      <c r="H826" s="5" t="str">
        <f>IFERROR(VLOOKUP($D826,schools,6,FALSE),"")</f>
        <v>055</v>
      </c>
      <c r="I826" s="5" t="str">
        <f>IFERROR(VLOOKUP($D826,schools,7,FALSE),"")</f>
        <v>25</v>
      </c>
      <c r="J826" s="5" t="str">
        <f>IFERROR(VLOOKUP($D826,schools,8,FALSE),"")</f>
        <v>041</v>
      </c>
      <c r="K826" s="9">
        <f t="shared" si="1"/>
        <v>200382</v>
      </c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 t="str">
        <f>IFERROR(VLOOKUP($D827,schools,3,FALSE),"")</f>
        <v/>
      </c>
      <c r="B827" s="5" t="str">
        <f>IFERROR(VLOOKUP($D827,schools,4,FALSE),"")</f>
        <v/>
      </c>
      <c r="C827" s="5" t="str">
        <f>IFERROR(VLOOKUP($D827,schools,5,FALSE),"")</f>
        <v/>
      </c>
      <c r="D827" s="6" t="s">
        <v>1668</v>
      </c>
      <c r="E827" s="6" t="s">
        <v>1669</v>
      </c>
      <c r="F827" s="7" t="s">
        <v>14</v>
      </c>
      <c r="G827" s="8">
        <v>382.0</v>
      </c>
      <c r="H827" s="5" t="str">
        <f>IFERROR(VLOOKUP($D827,schools,6,FALSE),"")</f>
        <v/>
      </c>
      <c r="I827" s="5" t="str">
        <f>IFERROR(VLOOKUP($D827,schools,7,FALSE),"")</f>
        <v/>
      </c>
      <c r="J827" s="5" t="str">
        <f>IFERROR(VLOOKUP($D827,schools,8,FALSE),"")</f>
        <v/>
      </c>
      <c r="K827" s="9">
        <f t="shared" si="1"/>
        <v>420582</v>
      </c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 t="str">
        <f>IFERROR(VLOOKUP($D828,schools,3,FALSE),"")</f>
        <v/>
      </c>
      <c r="B828" s="5" t="str">
        <f>IFERROR(VLOOKUP($D828,schools,4,FALSE),"")</f>
        <v/>
      </c>
      <c r="C828" s="5" t="str">
        <f>IFERROR(VLOOKUP($D828,schools,5,FALSE),"")</f>
        <v/>
      </c>
      <c r="D828" s="6" t="s">
        <v>1670</v>
      </c>
      <c r="E828" s="6" t="s">
        <v>1671</v>
      </c>
      <c r="F828" s="7" t="s">
        <v>14</v>
      </c>
      <c r="G828" s="8">
        <v>354.0</v>
      </c>
      <c r="H828" s="5" t="str">
        <f>IFERROR(VLOOKUP($D828,schools,6,FALSE),"")</f>
        <v/>
      </c>
      <c r="I828" s="5" t="str">
        <f>IFERROR(VLOOKUP($D828,schools,7,FALSE),"")</f>
        <v/>
      </c>
      <c r="J828" s="5" t="str">
        <f>IFERROR(VLOOKUP($D828,schools,8,FALSE),"")</f>
        <v/>
      </c>
      <c r="K828" s="9">
        <f t="shared" si="1"/>
        <v>389754</v>
      </c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 t="str">
        <f>IFERROR(VLOOKUP($D829,schools,3,FALSE),"")</f>
        <v/>
      </c>
      <c r="B829" s="5" t="str">
        <f>IFERROR(VLOOKUP($D829,schools,4,FALSE),"")</f>
        <v/>
      </c>
      <c r="C829" s="5" t="str">
        <f>IFERROR(VLOOKUP($D829,schools,5,FALSE),"")</f>
        <v/>
      </c>
      <c r="D829" s="6" t="s">
        <v>1672</v>
      </c>
      <c r="E829" s="6" t="s">
        <v>1673</v>
      </c>
      <c r="F829" s="7" t="s">
        <v>42</v>
      </c>
      <c r="G829" s="8">
        <v>240.0</v>
      </c>
      <c r="H829" s="5" t="str">
        <f>IFERROR(VLOOKUP($D829,schools,6,FALSE),"")</f>
        <v/>
      </c>
      <c r="I829" s="5" t="str">
        <f>IFERROR(VLOOKUP($D829,schools,7,FALSE),"")</f>
        <v/>
      </c>
      <c r="J829" s="5" t="str">
        <f>IFERROR(VLOOKUP($D829,schools,8,FALSE),"")</f>
        <v/>
      </c>
      <c r="K829" s="9">
        <f t="shared" si="1"/>
        <v>264240</v>
      </c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 t="str">
        <f>IFERROR(VLOOKUP($D830,schools,3,FALSE),"")</f>
        <v>331700</v>
      </c>
      <c r="B830" s="5" t="str">
        <f>IFERROR(VLOOKUP($D830,schools,4,FALSE),"")</f>
        <v>New York City Geographic District #17</v>
      </c>
      <c r="C830" s="5" t="str">
        <f>IFERROR(VLOOKUP($D830,schools,5,FALSE),"")</f>
        <v>Brooklyn</v>
      </c>
      <c r="D830" s="6" t="s">
        <v>1674</v>
      </c>
      <c r="E830" s="6" t="s">
        <v>1675</v>
      </c>
      <c r="F830" s="7" t="s">
        <v>14</v>
      </c>
      <c r="G830" s="8">
        <v>275.0</v>
      </c>
      <c r="H830" s="5" t="str">
        <f>IFERROR(VLOOKUP($D830,schools,6,FALSE),"")</f>
        <v>055</v>
      </c>
      <c r="I830" s="5" t="str">
        <f>IFERROR(VLOOKUP($D830,schools,7,FALSE),"")</f>
        <v>20</v>
      </c>
      <c r="J830" s="5" t="str">
        <f>IFERROR(VLOOKUP($D830,schools,8,FALSE),"")</f>
        <v>041</v>
      </c>
      <c r="K830" s="9">
        <f t="shared" si="1"/>
        <v>302775</v>
      </c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 t="str">
        <f>IFERROR(VLOOKUP($D831,schools,3,FALSE),"")</f>
        <v>331700</v>
      </c>
      <c r="B831" s="5" t="str">
        <f>IFERROR(VLOOKUP($D831,schools,4,FALSE),"")</f>
        <v>New York City Geographic District #17</v>
      </c>
      <c r="C831" s="5" t="str">
        <f>IFERROR(VLOOKUP($D831,schools,5,FALSE),"")</f>
        <v>Brooklyn</v>
      </c>
      <c r="D831" s="6" t="s">
        <v>1676</v>
      </c>
      <c r="E831" s="6" t="s">
        <v>1677</v>
      </c>
      <c r="F831" s="7" t="s">
        <v>55</v>
      </c>
      <c r="G831" s="8">
        <v>573.0</v>
      </c>
      <c r="H831" s="5" t="str">
        <f>IFERROR(VLOOKUP($D831,schools,6,FALSE),"")</f>
        <v>056</v>
      </c>
      <c r="I831" s="5" t="str">
        <f>IFERROR(VLOOKUP($D831,schools,7,FALSE),"")</f>
        <v>25</v>
      </c>
      <c r="J831" s="5">
        <f>IFERROR(VLOOKUP($D831,schools,8,FALSE),"")</f>
        <v>0</v>
      </c>
      <c r="K831" s="9">
        <f t="shared" si="1"/>
        <v>630873</v>
      </c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 t="str">
        <f>IFERROR(VLOOKUP($D832,schools,3,FALSE),"")</f>
        <v>331700</v>
      </c>
      <c r="B832" s="5" t="str">
        <f>IFERROR(VLOOKUP($D832,schools,4,FALSE),"")</f>
        <v>New York City Geographic District #17</v>
      </c>
      <c r="C832" s="5" t="str">
        <f>IFERROR(VLOOKUP($D832,schools,5,FALSE),"")</f>
        <v>Brooklyn</v>
      </c>
      <c r="D832" s="6" t="s">
        <v>1678</v>
      </c>
      <c r="E832" s="6" t="s">
        <v>1679</v>
      </c>
      <c r="F832" s="7" t="s">
        <v>60</v>
      </c>
      <c r="G832" s="8">
        <v>420.0</v>
      </c>
      <c r="H832" s="5" t="str">
        <f>IFERROR(VLOOKUP($D832,schools,6,FALSE),"")</f>
        <v>042</v>
      </c>
      <c r="I832" s="5" t="str">
        <f>IFERROR(VLOOKUP($D832,schools,7,FALSE),"")</f>
        <v>21</v>
      </c>
      <c r="J832" s="5" t="str">
        <f>IFERROR(VLOOKUP($D832,schools,8,FALSE),"")</f>
        <v>040</v>
      </c>
      <c r="K832" s="9">
        <f t="shared" si="1"/>
        <v>462420</v>
      </c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 t="str">
        <f>IFERROR(VLOOKUP($D833,schools,3,FALSE),"")</f>
        <v>331700</v>
      </c>
      <c r="B833" s="5" t="str">
        <f>IFERROR(VLOOKUP($D833,schools,4,FALSE),"")</f>
        <v>New York City Geographic District #17</v>
      </c>
      <c r="C833" s="5" t="str">
        <f>IFERROR(VLOOKUP($D833,schools,5,FALSE),"")</f>
        <v>Brooklyn</v>
      </c>
      <c r="D833" s="6" t="s">
        <v>1680</v>
      </c>
      <c r="E833" s="6" t="s">
        <v>1681</v>
      </c>
      <c r="F833" s="7" t="s">
        <v>55</v>
      </c>
      <c r="G833" s="8">
        <v>222.0</v>
      </c>
      <c r="H833" s="5" t="str">
        <f>IFERROR(VLOOKUP($D833,schools,6,FALSE),"")</f>
        <v>042</v>
      </c>
      <c r="I833" s="5" t="str">
        <f>IFERROR(VLOOKUP($D833,schools,7,FALSE),"")</f>
        <v>21</v>
      </c>
      <c r="J833" s="5" t="str">
        <f>IFERROR(VLOOKUP($D833,schools,8,FALSE),"")</f>
        <v>040</v>
      </c>
      <c r="K833" s="9">
        <f t="shared" si="1"/>
        <v>244422</v>
      </c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 t="str">
        <f>IFERROR(VLOOKUP($D834,schools,3,FALSE),"")</f>
        <v>331700</v>
      </c>
      <c r="B834" s="5" t="str">
        <f>IFERROR(VLOOKUP($D834,schools,4,FALSE),"")</f>
        <v>New York City Geographic District #17</v>
      </c>
      <c r="C834" s="5" t="str">
        <f>IFERROR(VLOOKUP($D834,schools,5,FALSE),"")</f>
        <v>Brooklyn</v>
      </c>
      <c r="D834" s="6" t="s">
        <v>1682</v>
      </c>
      <c r="E834" s="6" t="s">
        <v>1683</v>
      </c>
      <c r="F834" s="7" t="s">
        <v>55</v>
      </c>
      <c r="G834" s="8">
        <v>391.0</v>
      </c>
      <c r="H834" s="5" t="str">
        <f>IFERROR(VLOOKUP($D834,schools,6,FALSE),"")</f>
        <v>057</v>
      </c>
      <c r="I834" s="5" t="str">
        <f>IFERROR(VLOOKUP($D834,schools,7,FALSE),"")</f>
        <v>21</v>
      </c>
      <c r="J834" s="5" t="str">
        <f>IFERROR(VLOOKUP($D834,schools,8,FALSE),"")</f>
        <v>035</v>
      </c>
      <c r="K834" s="9">
        <f t="shared" si="1"/>
        <v>430491</v>
      </c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 t="str">
        <f>IFERROR(VLOOKUP($D835,schools,3,FALSE),"")</f>
        <v>331700</v>
      </c>
      <c r="B835" s="5" t="str">
        <f>IFERROR(VLOOKUP($D835,schools,4,FALSE),"")</f>
        <v>New York City Geographic District #17</v>
      </c>
      <c r="C835" s="5" t="str">
        <f>IFERROR(VLOOKUP($D835,schools,5,FALSE),"")</f>
        <v>Brooklyn</v>
      </c>
      <c r="D835" s="6" t="s">
        <v>1684</v>
      </c>
      <c r="E835" s="6" t="s">
        <v>1685</v>
      </c>
      <c r="F835" s="7" t="s">
        <v>55</v>
      </c>
      <c r="G835" s="8">
        <v>184.0</v>
      </c>
      <c r="H835" s="5" t="str">
        <f>IFERROR(VLOOKUP($D835,schools,6,FALSE),"")</f>
        <v>057</v>
      </c>
      <c r="I835" s="5" t="str">
        <f>IFERROR(VLOOKUP($D835,schools,7,FALSE),"")</f>
        <v>21</v>
      </c>
      <c r="J835" s="5" t="str">
        <f>IFERROR(VLOOKUP($D835,schools,8,FALSE),"")</f>
        <v>035</v>
      </c>
      <c r="K835" s="9">
        <f t="shared" si="1"/>
        <v>202584</v>
      </c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 t="str">
        <f>IFERROR(VLOOKUP($D836,schools,3,FALSE),"")</f>
        <v>331700</v>
      </c>
      <c r="B836" s="5" t="str">
        <f>IFERROR(VLOOKUP($D836,schools,4,FALSE),"")</f>
        <v>New York City Geographic District #17</v>
      </c>
      <c r="C836" s="5" t="str">
        <f>IFERROR(VLOOKUP($D836,schools,5,FALSE),"")</f>
        <v>Brooklyn</v>
      </c>
      <c r="D836" s="6" t="s">
        <v>1686</v>
      </c>
      <c r="E836" s="6" t="s">
        <v>1687</v>
      </c>
      <c r="F836" s="7" t="s">
        <v>60</v>
      </c>
      <c r="G836" s="8">
        <v>347.0</v>
      </c>
      <c r="H836" s="5" t="str">
        <f>IFERROR(VLOOKUP($D836,schools,6,FALSE),"")</f>
        <v>043</v>
      </c>
      <c r="I836" s="5" t="str">
        <f>IFERROR(VLOOKUP($D836,schools,7,FALSE),"")</f>
        <v>20</v>
      </c>
      <c r="J836" s="5" t="str">
        <f>IFERROR(VLOOKUP($D836,schools,8,FALSE),"")</f>
        <v>040</v>
      </c>
      <c r="K836" s="9">
        <f t="shared" si="1"/>
        <v>382047</v>
      </c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 t="str">
        <f>IFERROR(VLOOKUP($D837,schools,3,FALSE),"")</f>
        <v>331700</v>
      </c>
      <c r="B837" s="5" t="str">
        <f>IFERROR(VLOOKUP($D837,schools,4,FALSE),"")</f>
        <v>New York City Geographic District #17</v>
      </c>
      <c r="C837" s="5" t="str">
        <f>IFERROR(VLOOKUP($D837,schools,5,FALSE),"")</f>
        <v>Brooklyn</v>
      </c>
      <c r="D837" s="6" t="s">
        <v>1688</v>
      </c>
      <c r="E837" s="6" t="s">
        <v>1689</v>
      </c>
      <c r="F837" s="7" t="s">
        <v>55</v>
      </c>
      <c r="G837" s="8">
        <v>484.0</v>
      </c>
      <c r="H837" s="5" t="str">
        <f>IFERROR(VLOOKUP($D837,schools,6,FALSE),"")</f>
        <v>042</v>
      </c>
      <c r="I837" s="5" t="str">
        <f>IFERROR(VLOOKUP($D837,schools,7,FALSE),"")</f>
        <v>21</v>
      </c>
      <c r="J837" s="5" t="str">
        <f>IFERROR(VLOOKUP($D837,schools,8,FALSE),"")</f>
        <v>040</v>
      </c>
      <c r="K837" s="9">
        <f t="shared" si="1"/>
        <v>532884</v>
      </c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 t="str">
        <f>IFERROR(VLOOKUP($D838,schools,3,FALSE),"")</f>
        <v>331700</v>
      </c>
      <c r="B838" s="5" t="str">
        <f>IFERROR(VLOOKUP($D838,schools,4,FALSE),"")</f>
        <v>New York City Geographic District #17</v>
      </c>
      <c r="C838" s="5" t="str">
        <f>IFERROR(VLOOKUP($D838,schools,5,FALSE),"")</f>
        <v>Brooklyn</v>
      </c>
      <c r="D838" s="6" t="s">
        <v>1690</v>
      </c>
      <c r="E838" s="6" t="s">
        <v>1691</v>
      </c>
      <c r="F838" s="7" t="s">
        <v>55</v>
      </c>
      <c r="G838" s="8">
        <v>327.0</v>
      </c>
      <c r="H838" s="5" t="str">
        <f>IFERROR(VLOOKUP($D838,schools,6,FALSE),"")</f>
        <v>042</v>
      </c>
      <c r="I838" s="5" t="str">
        <f>IFERROR(VLOOKUP($D838,schools,7,FALSE),"")</f>
        <v>21</v>
      </c>
      <c r="J838" s="5" t="str">
        <f>IFERROR(VLOOKUP($D838,schools,8,FALSE),"")</f>
        <v>040</v>
      </c>
      <c r="K838" s="9">
        <f t="shared" si="1"/>
        <v>360027</v>
      </c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 t="str">
        <f>IFERROR(VLOOKUP($D839,schools,3,FALSE),"")</f>
        <v>331700</v>
      </c>
      <c r="B839" s="5" t="str">
        <f>IFERROR(VLOOKUP($D839,schools,4,FALSE),"")</f>
        <v>New York City Geographic District #17</v>
      </c>
      <c r="C839" s="5" t="str">
        <f>IFERROR(VLOOKUP($D839,schools,5,FALSE),"")</f>
        <v>Brooklyn</v>
      </c>
      <c r="D839" s="6" t="s">
        <v>1692</v>
      </c>
      <c r="E839" s="6" t="s">
        <v>1693</v>
      </c>
      <c r="F839" s="7" t="s">
        <v>60</v>
      </c>
      <c r="G839" s="8">
        <v>554.0</v>
      </c>
      <c r="H839" s="5" t="str">
        <f>IFERROR(VLOOKUP($D839,schools,6,FALSE),"")</f>
        <v>042</v>
      </c>
      <c r="I839" s="5" t="str">
        <f>IFERROR(VLOOKUP($D839,schools,7,FALSE),"")</f>
        <v>21</v>
      </c>
      <c r="J839" s="5" t="str">
        <f>IFERROR(VLOOKUP($D839,schools,8,FALSE),"")</f>
        <v>040</v>
      </c>
      <c r="K839" s="9">
        <f t="shared" si="1"/>
        <v>609954</v>
      </c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 t="str">
        <f>IFERROR(VLOOKUP($D840,schools,3,FALSE),"")</f>
        <v>331700</v>
      </c>
      <c r="B840" s="5" t="str">
        <f>IFERROR(VLOOKUP($D840,schools,4,FALSE),"")</f>
        <v>New York City Geographic District #17</v>
      </c>
      <c r="C840" s="5" t="str">
        <f>IFERROR(VLOOKUP($D840,schools,5,FALSE),"")</f>
        <v>Brooklyn</v>
      </c>
      <c r="D840" s="6" t="s">
        <v>1694</v>
      </c>
      <c r="E840" s="6" t="s">
        <v>1695</v>
      </c>
      <c r="F840" s="7" t="s">
        <v>55</v>
      </c>
      <c r="G840" s="8">
        <v>437.0</v>
      </c>
      <c r="H840" s="5" t="str">
        <f>IFERROR(VLOOKUP($D840,schools,6,FALSE),"")</f>
        <v>043</v>
      </c>
      <c r="I840" s="5" t="str">
        <f>IFERROR(VLOOKUP($D840,schools,7,FALSE),"")</f>
        <v>20</v>
      </c>
      <c r="J840" s="5" t="str">
        <f>IFERROR(VLOOKUP($D840,schools,8,FALSE),"")</f>
        <v>040</v>
      </c>
      <c r="K840" s="9">
        <f t="shared" si="1"/>
        <v>481137</v>
      </c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 t="str">
        <f>IFERROR(VLOOKUP($D841,schools,3,FALSE),"")</f>
        <v>331700</v>
      </c>
      <c r="B841" s="5" t="str">
        <f>IFERROR(VLOOKUP($D841,schools,4,FALSE),"")</f>
        <v>New York City Geographic District #17</v>
      </c>
      <c r="C841" s="5" t="str">
        <f>IFERROR(VLOOKUP($D841,schools,5,FALSE),"")</f>
        <v>Brooklyn</v>
      </c>
      <c r="D841" s="6" t="s">
        <v>1696</v>
      </c>
      <c r="E841" s="6" t="s">
        <v>1697</v>
      </c>
      <c r="F841" s="7" t="s">
        <v>55</v>
      </c>
      <c r="G841" s="8">
        <v>357.0</v>
      </c>
      <c r="H841" s="5" t="str">
        <f>IFERROR(VLOOKUP($D841,schools,6,FALSE),"")</f>
        <v>057</v>
      </c>
      <c r="I841" s="5" t="str">
        <f>IFERROR(VLOOKUP($D841,schools,7,FALSE),"")</f>
        <v>21</v>
      </c>
      <c r="J841" s="5" t="str">
        <f>IFERROR(VLOOKUP($D841,schools,8,FALSE),"")</f>
        <v>035</v>
      </c>
      <c r="K841" s="9">
        <f t="shared" si="1"/>
        <v>393057</v>
      </c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 t="str">
        <f>IFERROR(VLOOKUP($D842,schools,3,FALSE),"")</f>
        <v>331700</v>
      </c>
      <c r="B842" s="5" t="str">
        <f>IFERROR(VLOOKUP($D842,schools,4,FALSE),"")</f>
        <v>New York City Geographic District #17</v>
      </c>
      <c r="C842" s="5" t="str">
        <f>IFERROR(VLOOKUP($D842,schools,5,FALSE),"")</f>
        <v>Brooklyn</v>
      </c>
      <c r="D842" s="6" t="s">
        <v>1698</v>
      </c>
      <c r="E842" s="6" t="s">
        <v>1699</v>
      </c>
      <c r="F842" s="7" t="s">
        <v>55</v>
      </c>
      <c r="G842" s="8">
        <v>278.0</v>
      </c>
      <c r="H842" s="5" t="str">
        <f>IFERROR(VLOOKUP($D842,schools,6,FALSE),"")</f>
        <v>057</v>
      </c>
      <c r="I842" s="5" t="str">
        <f>IFERROR(VLOOKUP($D842,schools,7,FALSE),"")</f>
        <v>21</v>
      </c>
      <c r="J842" s="5" t="str">
        <f>IFERROR(VLOOKUP($D842,schools,8,FALSE),"")</f>
        <v>035</v>
      </c>
      <c r="K842" s="9">
        <f t="shared" si="1"/>
        <v>306078</v>
      </c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 t="str">
        <f>IFERROR(VLOOKUP($D843,schools,3,FALSE),"")</f>
        <v>331700</v>
      </c>
      <c r="B843" s="5" t="str">
        <f>IFERROR(VLOOKUP($D843,schools,4,FALSE),"")</f>
        <v>New York City Geographic District #17</v>
      </c>
      <c r="C843" s="5" t="str">
        <f>IFERROR(VLOOKUP($D843,schools,5,FALSE),"")</f>
        <v>Brooklyn</v>
      </c>
      <c r="D843" s="6" t="s">
        <v>1700</v>
      </c>
      <c r="E843" s="6" t="s">
        <v>1701</v>
      </c>
      <c r="F843" s="7" t="s">
        <v>55</v>
      </c>
      <c r="G843" s="8">
        <v>93.0</v>
      </c>
      <c r="H843" s="5" t="str">
        <f>IFERROR(VLOOKUP($D843,schools,6,FALSE),"")</f>
        <v>055</v>
      </c>
      <c r="I843" s="5" t="str">
        <f>IFERROR(VLOOKUP($D843,schools,7,FALSE),"")</f>
        <v>20</v>
      </c>
      <c r="J843" s="5" t="str">
        <f>IFERROR(VLOOKUP($D843,schools,8,FALSE),"")</f>
        <v>041</v>
      </c>
      <c r="K843" s="9">
        <f t="shared" si="1"/>
        <v>102393</v>
      </c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 t="str">
        <f>IFERROR(VLOOKUP($D844,schools,3,FALSE),"")</f>
        <v>331700</v>
      </c>
      <c r="B844" s="5" t="str">
        <f>IFERROR(VLOOKUP($D844,schools,4,FALSE),"")</f>
        <v>New York City Geographic District #17</v>
      </c>
      <c r="C844" s="5" t="str">
        <f>IFERROR(VLOOKUP($D844,schools,5,FALSE),"")</f>
        <v>Brooklyn</v>
      </c>
      <c r="D844" s="6" t="s">
        <v>1702</v>
      </c>
      <c r="E844" s="6" t="s">
        <v>1703</v>
      </c>
      <c r="F844" s="7" t="s">
        <v>60</v>
      </c>
      <c r="G844" s="8">
        <v>1313.0</v>
      </c>
      <c r="H844" s="5" t="str">
        <f>IFERROR(VLOOKUP($D844,schools,6,FALSE),"")</f>
        <v>043</v>
      </c>
      <c r="I844" s="5" t="str">
        <f>IFERROR(VLOOKUP($D844,schools,7,FALSE),"")</f>
        <v>20</v>
      </c>
      <c r="J844" s="5" t="str">
        <f>IFERROR(VLOOKUP($D844,schools,8,FALSE),"")</f>
        <v>035</v>
      </c>
      <c r="K844" s="9">
        <f t="shared" si="1"/>
        <v>1445613</v>
      </c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 t="str">
        <f>IFERROR(VLOOKUP($D845,schools,3,FALSE),"")</f>
        <v>331700</v>
      </c>
      <c r="B845" s="5" t="str">
        <f>IFERROR(VLOOKUP($D845,schools,4,FALSE),"")</f>
        <v>New York City Geographic District #17</v>
      </c>
      <c r="C845" s="5" t="str">
        <f>IFERROR(VLOOKUP($D845,schools,5,FALSE),"")</f>
        <v>Brooklyn</v>
      </c>
      <c r="D845" s="6" t="s">
        <v>1704</v>
      </c>
      <c r="E845" s="6" t="s">
        <v>1705</v>
      </c>
      <c r="F845" s="7" t="s">
        <v>55</v>
      </c>
      <c r="G845" s="8">
        <v>1176.0</v>
      </c>
      <c r="H845" s="5" t="str">
        <f>IFERROR(VLOOKUP($D845,schools,6,FALSE),"")</f>
        <v>057</v>
      </c>
      <c r="I845" s="5" t="str">
        <f>IFERROR(VLOOKUP($D845,schools,7,FALSE),"")</f>
        <v>21</v>
      </c>
      <c r="J845" s="5" t="str">
        <f>IFERROR(VLOOKUP($D845,schools,8,FALSE),"")</f>
        <v>035</v>
      </c>
      <c r="K845" s="9">
        <f t="shared" si="1"/>
        <v>1294776</v>
      </c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 t="str">
        <f>IFERROR(VLOOKUP($D846,schools,3,FALSE),"")</f>
        <v/>
      </c>
      <c r="B846" s="5" t="str">
        <f>IFERROR(VLOOKUP($D846,schools,4,FALSE),"")</f>
        <v/>
      </c>
      <c r="C846" s="5" t="str">
        <f>IFERROR(VLOOKUP($D846,schools,5,FALSE),"")</f>
        <v/>
      </c>
      <c r="D846" s="6" t="s">
        <v>1706</v>
      </c>
      <c r="E846" s="6" t="s">
        <v>1707</v>
      </c>
      <c r="F846" s="7" t="s">
        <v>55</v>
      </c>
      <c r="G846" s="8">
        <v>418.0</v>
      </c>
      <c r="H846" s="5" t="str">
        <f>IFERROR(VLOOKUP($D846,schools,6,FALSE),"")</f>
        <v/>
      </c>
      <c r="I846" s="5" t="str">
        <f>IFERROR(VLOOKUP($D846,schools,7,FALSE),"")</f>
        <v/>
      </c>
      <c r="J846" s="5" t="str">
        <f>IFERROR(VLOOKUP($D846,schools,8,FALSE),"")</f>
        <v/>
      </c>
      <c r="K846" s="9">
        <f t="shared" si="1"/>
        <v>460218</v>
      </c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 t="str">
        <f>IFERROR(VLOOKUP($D847,schools,3,FALSE),"")</f>
        <v>331700</v>
      </c>
      <c r="B847" s="5" t="str">
        <f>IFERROR(VLOOKUP($D847,schools,4,FALSE),"")</f>
        <v>New York City Geographic District #18</v>
      </c>
      <c r="C847" s="5" t="str">
        <f>IFERROR(VLOOKUP($D847,schools,5,FALSE),"")</f>
        <v>Brooklyn</v>
      </c>
      <c r="D847" s="6" t="s">
        <v>1708</v>
      </c>
      <c r="E847" s="6" t="s">
        <v>1709</v>
      </c>
      <c r="F847" s="7" t="s">
        <v>55</v>
      </c>
      <c r="G847" s="8">
        <v>336.0</v>
      </c>
      <c r="H847" s="5" t="str">
        <f>IFERROR(VLOOKUP($D847,schools,6,FALSE),"")</f>
        <v>056</v>
      </c>
      <c r="I847" s="5" t="str">
        <f>IFERROR(VLOOKUP($D847,schools,7,FALSE),"")</f>
        <v>25</v>
      </c>
      <c r="J847" s="5" t="str">
        <f>IFERROR(VLOOKUP($D847,schools,8,FALSE),"")</f>
        <v>036</v>
      </c>
      <c r="K847" s="9">
        <f t="shared" si="1"/>
        <v>369936</v>
      </c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 t="str">
        <f>IFERROR(VLOOKUP($D848,schools,3,FALSE),"")</f>
        <v>331700</v>
      </c>
      <c r="B848" s="5" t="str">
        <f>IFERROR(VLOOKUP($D848,schools,4,FALSE),"")</f>
        <v>New York City Geographic District #18</v>
      </c>
      <c r="C848" s="5" t="str">
        <f>IFERROR(VLOOKUP($D848,schools,5,FALSE),"")</f>
        <v>Brooklyn</v>
      </c>
      <c r="D848" s="6" t="s">
        <v>1710</v>
      </c>
      <c r="E848" s="6" t="s">
        <v>1711</v>
      </c>
      <c r="F848" s="7" t="s">
        <v>21</v>
      </c>
      <c r="G848" s="8">
        <v>774.0</v>
      </c>
      <c r="H848" s="5" t="str">
        <f>IFERROR(VLOOKUP($D848,schools,6,FALSE),"")</f>
        <v>058</v>
      </c>
      <c r="I848" s="5" t="str">
        <f>IFERROR(VLOOKUP($D848,schools,7,FALSE),"")</f>
        <v>21</v>
      </c>
      <c r="J848" s="5" t="str">
        <f>IFERROR(VLOOKUP($D848,schools,8,FALSE),"")</f>
        <v>042</v>
      </c>
      <c r="K848" s="9">
        <f t="shared" si="1"/>
        <v>852174</v>
      </c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 t="str">
        <f>IFERROR(VLOOKUP($D849,schools,3,FALSE),"")</f>
        <v>331700</v>
      </c>
      <c r="B849" s="5" t="str">
        <f>IFERROR(VLOOKUP($D849,schools,4,FALSE),"")</f>
        <v>New York City Geographic District #18</v>
      </c>
      <c r="C849" s="5" t="str">
        <f>IFERROR(VLOOKUP($D849,schools,5,FALSE),"")</f>
        <v>Brooklyn</v>
      </c>
      <c r="D849" s="6" t="s">
        <v>1712</v>
      </c>
      <c r="E849" s="6" t="s">
        <v>1713</v>
      </c>
      <c r="F849" s="7" t="s">
        <v>42</v>
      </c>
      <c r="G849" s="8">
        <v>284.0</v>
      </c>
      <c r="H849" s="5" t="str">
        <f>IFERROR(VLOOKUP($D849,schools,6,FALSE),"")</f>
        <v>059</v>
      </c>
      <c r="I849" s="5" t="str">
        <f>IFERROR(VLOOKUP($D849,schools,7,FALSE),"")</f>
        <v>19</v>
      </c>
      <c r="J849" s="5" t="str">
        <f>IFERROR(VLOOKUP($D849,schools,8,FALSE),"")</f>
        <v>046</v>
      </c>
      <c r="K849" s="9">
        <f t="shared" si="1"/>
        <v>312684</v>
      </c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 t="str">
        <f>IFERROR(VLOOKUP($D850,schools,3,FALSE),"")</f>
        <v>331700</v>
      </c>
      <c r="B850" s="5" t="str">
        <f>IFERROR(VLOOKUP($D850,schools,4,FALSE),"")</f>
        <v>New York City Geographic District #18</v>
      </c>
      <c r="C850" s="5" t="str">
        <f>IFERROR(VLOOKUP($D850,schools,5,FALSE),"")</f>
        <v>Brooklyn</v>
      </c>
      <c r="D850" s="6" t="s">
        <v>1714</v>
      </c>
      <c r="E850" s="6" t="s">
        <v>1715</v>
      </c>
      <c r="F850" s="7" t="s">
        <v>14</v>
      </c>
      <c r="G850" s="8">
        <v>461.0</v>
      </c>
      <c r="H850" s="5" t="str">
        <f>IFERROR(VLOOKUP($D850,schools,6,FALSE),"")</f>
        <v>059</v>
      </c>
      <c r="I850" s="5" t="str">
        <f>IFERROR(VLOOKUP($D850,schools,7,FALSE),"")</f>
        <v>19</v>
      </c>
      <c r="J850" s="5" t="str">
        <f>IFERROR(VLOOKUP($D850,schools,8,FALSE),"")</f>
        <v>042</v>
      </c>
      <c r="K850" s="9">
        <f t="shared" si="1"/>
        <v>507561</v>
      </c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 t="str">
        <f>IFERROR(VLOOKUP($D851,schools,3,FALSE),"")</f>
        <v>331700</v>
      </c>
      <c r="B851" s="5" t="str">
        <f>IFERROR(VLOOKUP($D851,schools,4,FALSE),"")</f>
        <v>New York City Geographic District #18</v>
      </c>
      <c r="C851" s="5" t="str">
        <f>IFERROR(VLOOKUP($D851,schools,5,FALSE),"")</f>
        <v>Brooklyn</v>
      </c>
      <c r="D851" s="6" t="s">
        <v>1716</v>
      </c>
      <c r="E851" s="6" t="s">
        <v>1717</v>
      </c>
      <c r="F851" s="7" t="s">
        <v>14</v>
      </c>
      <c r="G851" s="8">
        <v>803.0</v>
      </c>
      <c r="H851" s="5" t="str">
        <f>IFERROR(VLOOKUP($D851,schools,6,FALSE),"")</f>
        <v>059</v>
      </c>
      <c r="I851" s="5" t="str">
        <f>IFERROR(VLOOKUP($D851,schools,7,FALSE),"")</f>
        <v>19</v>
      </c>
      <c r="J851" s="5" t="str">
        <f>IFERROR(VLOOKUP($D851,schools,8,FALSE),"")</f>
        <v>046</v>
      </c>
      <c r="K851" s="9">
        <f t="shared" si="1"/>
        <v>884103</v>
      </c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 t="str">
        <f>IFERROR(VLOOKUP($D852,schools,3,FALSE),"")</f>
        <v>331800</v>
      </c>
      <c r="B852" s="5" t="str">
        <f>IFERROR(VLOOKUP($D852,schools,4,FALSE),"")</f>
        <v>New York City Geographic District #18</v>
      </c>
      <c r="C852" s="5" t="str">
        <f>IFERROR(VLOOKUP($D852,schools,5,FALSE),"")</f>
        <v>Brooklyn</v>
      </c>
      <c r="D852" s="6" t="s">
        <v>1718</v>
      </c>
      <c r="E852" s="6" t="s">
        <v>1719</v>
      </c>
      <c r="F852" s="7" t="s">
        <v>14</v>
      </c>
      <c r="G852" s="8">
        <v>499.0</v>
      </c>
      <c r="H852" s="5" t="str">
        <f>IFERROR(VLOOKUP($D852,schools,6,FALSE),"")</f>
        <v>058</v>
      </c>
      <c r="I852" s="5" t="str">
        <f>IFERROR(VLOOKUP($D852,schools,7,FALSE),"")</f>
        <v>20</v>
      </c>
      <c r="J852" s="5" t="str">
        <f>IFERROR(VLOOKUP($D852,schools,8,FALSE),"")</f>
        <v>041</v>
      </c>
      <c r="K852" s="9">
        <f t="shared" si="1"/>
        <v>549399</v>
      </c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 t="str">
        <f>IFERROR(VLOOKUP($D853,schools,3,FALSE),"")</f>
        <v>331800</v>
      </c>
      <c r="B853" s="5" t="str">
        <f>IFERROR(VLOOKUP($D853,schools,4,FALSE),"")</f>
        <v>New York City Geographic District #18</v>
      </c>
      <c r="C853" s="5" t="str">
        <f>IFERROR(VLOOKUP($D853,schools,5,FALSE),"")</f>
        <v>Brooklyn</v>
      </c>
      <c r="D853" s="6" t="s">
        <v>1720</v>
      </c>
      <c r="E853" s="6" t="s">
        <v>1721</v>
      </c>
      <c r="F853" s="7" t="s">
        <v>14</v>
      </c>
      <c r="G853" s="8">
        <v>303.0</v>
      </c>
      <c r="H853" s="5" t="str">
        <f>IFERROR(VLOOKUP($D853,schools,6,FALSE),"")</f>
        <v>058</v>
      </c>
      <c r="I853" s="5" t="str">
        <f>IFERROR(VLOOKUP($D853,schools,7,FALSE),"")</f>
        <v>21</v>
      </c>
      <c r="J853" s="5" t="str">
        <f>IFERROR(VLOOKUP($D853,schools,8,FALSE),"")</f>
        <v>045</v>
      </c>
      <c r="K853" s="9">
        <f t="shared" si="1"/>
        <v>333603</v>
      </c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 t="str">
        <f>IFERROR(VLOOKUP($D854,schools,3,FALSE),"")</f>
        <v>331800</v>
      </c>
      <c r="B854" s="5" t="str">
        <f>IFERROR(VLOOKUP($D854,schools,4,FALSE),"")</f>
        <v>New York City Geographic District #18</v>
      </c>
      <c r="C854" s="5" t="str">
        <f>IFERROR(VLOOKUP($D854,schools,5,FALSE),"")</f>
        <v>Brooklyn</v>
      </c>
      <c r="D854" s="6" t="s">
        <v>1722</v>
      </c>
      <c r="E854" s="6" t="s">
        <v>1723</v>
      </c>
      <c r="F854" s="7" t="s">
        <v>42</v>
      </c>
      <c r="G854" s="8">
        <v>481.0</v>
      </c>
      <c r="H854" s="5" t="str">
        <f>IFERROR(VLOOKUP($D854,schools,6,FALSE),"")</f>
        <v>058</v>
      </c>
      <c r="I854" s="5" t="str">
        <f>IFERROR(VLOOKUP($D854,schools,7,FALSE),"")</f>
        <v>19</v>
      </c>
      <c r="J854" s="5" t="str">
        <f>IFERROR(VLOOKUP($D854,schools,8,FALSE),"")</f>
        <v>042</v>
      </c>
      <c r="K854" s="9">
        <f t="shared" si="1"/>
        <v>529581</v>
      </c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 t="str">
        <f>IFERROR(VLOOKUP($D855,schools,3,FALSE),"")</f>
        <v>331800</v>
      </c>
      <c r="B855" s="5" t="str">
        <f>IFERROR(VLOOKUP($D855,schools,4,FALSE),"")</f>
        <v>New York City Geographic District #18</v>
      </c>
      <c r="C855" s="5" t="str">
        <f>IFERROR(VLOOKUP($D855,schools,5,FALSE),"")</f>
        <v>Brooklyn</v>
      </c>
      <c r="D855" s="6" t="s">
        <v>1724</v>
      </c>
      <c r="E855" s="6" t="s">
        <v>1725</v>
      </c>
      <c r="F855" s="7" t="s">
        <v>14</v>
      </c>
      <c r="G855" s="8">
        <v>431.0</v>
      </c>
      <c r="H855" s="5" t="str">
        <f>IFERROR(VLOOKUP($D855,schools,6,FALSE),"")</f>
        <v>058</v>
      </c>
      <c r="I855" s="5" t="str">
        <f>IFERROR(VLOOKUP($D855,schools,7,FALSE),"")</f>
        <v>20</v>
      </c>
      <c r="J855" s="5" t="str">
        <f>IFERROR(VLOOKUP($D855,schools,8,FALSE),"")</f>
        <v>041</v>
      </c>
      <c r="K855" s="9">
        <f t="shared" si="1"/>
        <v>474531</v>
      </c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 t="str">
        <f>IFERROR(VLOOKUP($D856,schools,3,FALSE),"")</f>
        <v>331800</v>
      </c>
      <c r="B856" s="5" t="str">
        <f>IFERROR(VLOOKUP($D856,schools,4,FALSE),"")</f>
        <v>New York City Geographic District #18</v>
      </c>
      <c r="C856" s="5" t="str">
        <f>IFERROR(VLOOKUP($D856,schools,5,FALSE),"")</f>
        <v>Brooklyn</v>
      </c>
      <c r="D856" s="6" t="s">
        <v>1726</v>
      </c>
      <c r="E856" s="6" t="s">
        <v>1727</v>
      </c>
      <c r="F856" s="7" t="s">
        <v>14</v>
      </c>
      <c r="G856" s="8">
        <v>387.0</v>
      </c>
      <c r="H856" s="5" t="str">
        <f>IFERROR(VLOOKUP($D856,schools,6,FALSE),"")</f>
        <v>058</v>
      </c>
      <c r="I856" s="5" t="str">
        <f>IFERROR(VLOOKUP($D856,schools,7,FALSE),"")</f>
        <v>21</v>
      </c>
      <c r="J856" s="5" t="str">
        <f>IFERROR(VLOOKUP($D856,schools,8,FALSE),"")</f>
        <v>042</v>
      </c>
      <c r="K856" s="9">
        <f t="shared" si="1"/>
        <v>426087</v>
      </c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 t="str">
        <f>IFERROR(VLOOKUP($D857,schools,3,FALSE),"")</f>
        <v>331800</v>
      </c>
      <c r="B857" s="5" t="str">
        <f>IFERROR(VLOOKUP($D857,schools,4,FALSE),"")</f>
        <v>New York City Geographic District #18</v>
      </c>
      <c r="C857" s="5" t="str">
        <f>IFERROR(VLOOKUP($D857,schools,5,FALSE),"")</f>
        <v>Brooklyn</v>
      </c>
      <c r="D857" s="6" t="s">
        <v>1728</v>
      </c>
      <c r="E857" s="6" t="s">
        <v>1729</v>
      </c>
      <c r="F857" s="7" t="s">
        <v>21</v>
      </c>
      <c r="G857" s="8">
        <v>1252.0</v>
      </c>
      <c r="H857" s="5" t="str">
        <f>IFERROR(VLOOKUP($D857,schools,6,FALSE),"")</f>
        <v>043</v>
      </c>
      <c r="I857" s="5" t="str">
        <f>IFERROR(VLOOKUP($D857,schools,7,FALSE),"")</f>
        <v>20</v>
      </c>
      <c r="J857" s="5" t="str">
        <f>IFERROR(VLOOKUP($D857,schools,8,FALSE),"")</f>
        <v>040</v>
      </c>
      <c r="K857" s="9">
        <f t="shared" si="1"/>
        <v>1378452</v>
      </c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 t="str">
        <f>IFERROR(VLOOKUP($D858,schools,3,FALSE),"")</f>
        <v>331800</v>
      </c>
      <c r="B858" s="5" t="str">
        <f>IFERROR(VLOOKUP($D858,schools,4,FALSE),"")</f>
        <v>New York City Geographic District #18</v>
      </c>
      <c r="C858" s="5" t="str">
        <f>IFERROR(VLOOKUP($D858,schools,5,FALSE),"")</f>
        <v>Brooklyn</v>
      </c>
      <c r="D858" s="6" t="s">
        <v>1730</v>
      </c>
      <c r="E858" s="6" t="s">
        <v>1731</v>
      </c>
      <c r="F858" s="7" t="s">
        <v>14</v>
      </c>
      <c r="G858" s="8">
        <v>373.0</v>
      </c>
      <c r="H858" s="5" t="str">
        <f>IFERROR(VLOOKUP($D858,schools,6,FALSE),"")</f>
        <v>058</v>
      </c>
      <c r="I858" s="5" t="str">
        <f>IFERROR(VLOOKUP($D858,schools,7,FALSE),"")</f>
        <v>21</v>
      </c>
      <c r="J858" s="5" t="str">
        <f>IFERROR(VLOOKUP($D858,schools,8,FALSE),"")</f>
        <v>045</v>
      </c>
      <c r="K858" s="9">
        <f t="shared" si="1"/>
        <v>410673</v>
      </c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 t="str">
        <f>IFERROR(VLOOKUP($D859,schools,3,FALSE),"")</f>
        <v>331800</v>
      </c>
      <c r="B859" s="5" t="str">
        <f>IFERROR(VLOOKUP($D859,schools,4,FALSE),"")</f>
        <v>New York City Geographic District #18</v>
      </c>
      <c r="C859" s="5" t="str">
        <f>IFERROR(VLOOKUP($D859,schools,5,FALSE),"")</f>
        <v>Brooklyn</v>
      </c>
      <c r="D859" s="6" t="s">
        <v>1732</v>
      </c>
      <c r="E859" s="6" t="s">
        <v>1733</v>
      </c>
      <c r="F859" s="7" t="s">
        <v>14</v>
      </c>
      <c r="G859" s="8">
        <v>317.0</v>
      </c>
      <c r="H859" s="5" t="str">
        <f>IFERROR(VLOOKUP($D859,schools,6,FALSE),"")</f>
        <v>058</v>
      </c>
      <c r="I859" s="5" t="str">
        <f>IFERROR(VLOOKUP($D859,schools,7,FALSE),"")</f>
        <v>20</v>
      </c>
      <c r="J859" s="5" t="str">
        <f>IFERROR(VLOOKUP($D859,schools,8,FALSE),"")</f>
        <v>041</v>
      </c>
      <c r="K859" s="9">
        <f t="shared" si="1"/>
        <v>349017</v>
      </c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 t="str">
        <f>IFERROR(VLOOKUP($D860,schools,3,FALSE),"")</f>
        <v>331800</v>
      </c>
      <c r="B860" s="5" t="str">
        <f>IFERROR(VLOOKUP($D860,schools,4,FALSE),"")</f>
        <v>New York City Geographic District #18</v>
      </c>
      <c r="C860" s="5" t="str">
        <f>IFERROR(VLOOKUP($D860,schools,5,FALSE),"")</f>
        <v>Brooklyn</v>
      </c>
      <c r="D860" s="6" t="s">
        <v>1734</v>
      </c>
      <c r="E860" s="6" t="s">
        <v>1735</v>
      </c>
      <c r="F860" s="7" t="s">
        <v>14</v>
      </c>
      <c r="G860" s="8">
        <v>380.0</v>
      </c>
      <c r="H860" s="5" t="str">
        <f>IFERROR(VLOOKUP($D860,schools,6,FALSE),"")</f>
        <v>059</v>
      </c>
      <c r="I860" s="5" t="str">
        <f>IFERROR(VLOOKUP($D860,schools,7,FALSE),"")</f>
        <v>19</v>
      </c>
      <c r="J860" s="5" t="str">
        <f>IFERROR(VLOOKUP($D860,schools,8,FALSE),"")</f>
        <v>046</v>
      </c>
      <c r="K860" s="9">
        <f t="shared" si="1"/>
        <v>418380</v>
      </c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 t="str">
        <f>IFERROR(VLOOKUP($D861,schools,3,FALSE),"")</f>
        <v>331800</v>
      </c>
      <c r="B861" s="5" t="str">
        <f>IFERROR(VLOOKUP($D861,schools,4,FALSE),"")</f>
        <v>New York City Geographic District #18</v>
      </c>
      <c r="C861" s="5" t="str">
        <f>IFERROR(VLOOKUP($D861,schools,5,FALSE),"")</f>
        <v>Brooklyn</v>
      </c>
      <c r="D861" s="6" t="s">
        <v>1736</v>
      </c>
      <c r="E861" s="6" t="s">
        <v>1737</v>
      </c>
      <c r="F861" s="7" t="s">
        <v>14</v>
      </c>
      <c r="G861" s="8">
        <v>544.0</v>
      </c>
      <c r="H861" s="5" t="str">
        <f>IFERROR(VLOOKUP($D861,schools,6,FALSE),"")</f>
        <v>059</v>
      </c>
      <c r="I861" s="5" t="str">
        <f>IFERROR(VLOOKUP($D861,schools,7,FALSE),"")</f>
        <v>19</v>
      </c>
      <c r="J861" s="5" t="str">
        <f>IFERROR(VLOOKUP($D861,schools,8,FALSE),"")</f>
        <v>046</v>
      </c>
      <c r="K861" s="9">
        <f t="shared" si="1"/>
        <v>598944</v>
      </c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 t="str">
        <f>IFERROR(VLOOKUP($D862,schools,3,FALSE),"")</f>
        <v>331800</v>
      </c>
      <c r="B862" s="5" t="str">
        <f>IFERROR(VLOOKUP($D862,schools,4,FALSE),"")</f>
        <v>New York City Geographic District #18</v>
      </c>
      <c r="C862" s="5" t="str">
        <f>IFERROR(VLOOKUP($D862,schools,5,FALSE),"")</f>
        <v>Brooklyn</v>
      </c>
      <c r="D862" s="6" t="s">
        <v>1738</v>
      </c>
      <c r="E862" s="6" t="s">
        <v>1739</v>
      </c>
      <c r="F862" s="7" t="s">
        <v>14</v>
      </c>
      <c r="G862" s="8">
        <v>371.0</v>
      </c>
      <c r="H862" s="5" t="str">
        <f>IFERROR(VLOOKUP($D862,schools,6,FALSE),"")</f>
        <v>058</v>
      </c>
      <c r="I862" s="5" t="str">
        <f>IFERROR(VLOOKUP($D862,schools,7,FALSE),"")</f>
        <v>19</v>
      </c>
      <c r="J862" s="5" t="str">
        <f>IFERROR(VLOOKUP($D862,schools,8,FALSE),"")</f>
        <v>042</v>
      </c>
      <c r="K862" s="9">
        <f t="shared" si="1"/>
        <v>408471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 t="str">
        <f>IFERROR(VLOOKUP($D863,schools,3,FALSE),"")</f>
        <v/>
      </c>
      <c r="B863" s="5" t="str">
        <f>IFERROR(VLOOKUP($D863,schools,4,FALSE),"")</f>
        <v/>
      </c>
      <c r="C863" s="5" t="str">
        <f>IFERROR(VLOOKUP($D863,schools,5,FALSE),"")</f>
        <v/>
      </c>
      <c r="D863" s="6" t="s">
        <v>1740</v>
      </c>
      <c r="E863" s="6" t="s">
        <v>1741</v>
      </c>
      <c r="F863" s="7" t="s">
        <v>42</v>
      </c>
      <c r="G863" s="8">
        <v>697.0</v>
      </c>
      <c r="H863" s="5" t="str">
        <f>IFERROR(VLOOKUP($D863,schools,6,FALSE),"")</f>
        <v/>
      </c>
      <c r="I863" s="5" t="str">
        <f>IFERROR(VLOOKUP($D863,schools,7,FALSE),"")</f>
        <v/>
      </c>
      <c r="J863" s="5" t="str">
        <f>IFERROR(VLOOKUP($D863,schools,8,FALSE),"")</f>
        <v/>
      </c>
      <c r="K863" s="9">
        <f t="shared" si="1"/>
        <v>767397</v>
      </c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 t="str">
        <f>IFERROR(VLOOKUP($D864,schools,3,FALSE),"")</f>
        <v>331800</v>
      </c>
      <c r="B864" s="5" t="str">
        <f>IFERROR(VLOOKUP($D864,schools,4,FALSE),"")</f>
        <v>New York City Geographic District #18</v>
      </c>
      <c r="C864" s="5" t="str">
        <f>IFERROR(VLOOKUP($D864,schools,5,FALSE),"")</f>
        <v>Brooklyn</v>
      </c>
      <c r="D864" s="6" t="s">
        <v>1742</v>
      </c>
      <c r="E864" s="6" t="s">
        <v>1743</v>
      </c>
      <c r="F864" s="7" t="s">
        <v>42</v>
      </c>
      <c r="G864" s="8">
        <v>389.0</v>
      </c>
      <c r="H864" s="5" t="str">
        <f>IFERROR(VLOOKUP($D864,schools,6,FALSE),"")</f>
        <v>058</v>
      </c>
      <c r="I864" s="5" t="str">
        <f>IFERROR(VLOOKUP($D864,schools,7,FALSE),"")</f>
        <v>19</v>
      </c>
      <c r="J864" s="5" t="str">
        <f>IFERROR(VLOOKUP($D864,schools,8,FALSE),"")</f>
        <v>042</v>
      </c>
      <c r="K864" s="9">
        <f t="shared" si="1"/>
        <v>428289</v>
      </c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 t="str">
        <f>IFERROR(VLOOKUP($D865,schools,3,FALSE),"")</f>
        <v>331800</v>
      </c>
      <c r="B865" s="5" t="str">
        <f>IFERROR(VLOOKUP($D865,schools,4,FALSE),"")</f>
        <v>New York City Geographic District #18</v>
      </c>
      <c r="C865" s="5" t="str">
        <f>IFERROR(VLOOKUP($D865,schools,5,FALSE),"")</f>
        <v>Brooklyn</v>
      </c>
      <c r="D865" s="6" t="s">
        <v>1744</v>
      </c>
      <c r="E865" s="6" t="s">
        <v>1745</v>
      </c>
      <c r="F865" s="7" t="s">
        <v>42</v>
      </c>
      <c r="G865" s="8">
        <v>227.0</v>
      </c>
      <c r="H865" s="5" t="str">
        <f>IFERROR(VLOOKUP($D865,schools,6,FALSE),"")</f>
        <v>058</v>
      </c>
      <c r="I865" s="5" t="str">
        <f>IFERROR(VLOOKUP($D865,schools,7,FALSE),"")</f>
        <v>20</v>
      </c>
      <c r="J865" s="5" t="str">
        <f>IFERROR(VLOOKUP($D865,schools,8,FALSE),"")</f>
        <v>045</v>
      </c>
      <c r="K865" s="9">
        <f t="shared" si="1"/>
        <v>249927</v>
      </c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 t="str">
        <f>IFERROR(VLOOKUP($D866,schools,3,FALSE),"")</f>
        <v>331800</v>
      </c>
      <c r="B866" s="5" t="str">
        <f>IFERROR(VLOOKUP($D866,schools,4,FALSE),"")</f>
        <v>New York City Geographic District #18</v>
      </c>
      <c r="C866" s="5" t="str">
        <f>IFERROR(VLOOKUP($D866,schools,5,FALSE),"")</f>
        <v>Brooklyn</v>
      </c>
      <c r="D866" s="6" t="s">
        <v>1746</v>
      </c>
      <c r="E866" s="6" t="s">
        <v>1747</v>
      </c>
      <c r="F866" s="7" t="s">
        <v>42</v>
      </c>
      <c r="G866" s="8">
        <v>176.0</v>
      </c>
      <c r="H866" s="5" t="str">
        <f>IFERROR(VLOOKUP($D866,schools,6,FALSE),"")</f>
        <v>058</v>
      </c>
      <c r="I866" s="5" t="str">
        <f>IFERROR(VLOOKUP($D866,schools,7,FALSE),"")</f>
        <v>20</v>
      </c>
      <c r="J866" s="5" t="str">
        <f>IFERROR(VLOOKUP($D866,schools,8,FALSE),"")</f>
        <v>041</v>
      </c>
      <c r="K866" s="9">
        <f t="shared" si="1"/>
        <v>193776</v>
      </c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 t="str">
        <f>IFERROR(VLOOKUP($D867,schools,3,FALSE),"")</f>
        <v/>
      </c>
      <c r="B867" s="5" t="str">
        <f>IFERROR(VLOOKUP($D867,schools,4,FALSE),"")</f>
        <v/>
      </c>
      <c r="C867" s="5" t="str">
        <f>IFERROR(VLOOKUP($D867,schools,5,FALSE),"")</f>
        <v/>
      </c>
      <c r="D867" s="6" t="s">
        <v>1748</v>
      </c>
      <c r="E867" s="6" t="s">
        <v>1749</v>
      </c>
      <c r="F867" s="7" t="s">
        <v>42</v>
      </c>
      <c r="G867" s="8">
        <v>290.0</v>
      </c>
      <c r="H867" s="5" t="str">
        <f>IFERROR(VLOOKUP($D867,schools,6,FALSE),"")</f>
        <v/>
      </c>
      <c r="I867" s="5" t="str">
        <f>IFERROR(VLOOKUP($D867,schools,7,FALSE),"")</f>
        <v/>
      </c>
      <c r="J867" s="5" t="str">
        <f>IFERROR(VLOOKUP($D867,schools,8,FALSE),"")</f>
        <v/>
      </c>
      <c r="K867" s="9">
        <f t="shared" si="1"/>
        <v>319290</v>
      </c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 t="str">
        <f>IFERROR(VLOOKUP($D868,schools,3,FALSE),"")</f>
        <v>331800</v>
      </c>
      <c r="B868" s="5" t="str">
        <f>IFERROR(VLOOKUP($D868,schools,4,FALSE),"")</f>
        <v>New York City Geographic District #18</v>
      </c>
      <c r="C868" s="5" t="str">
        <f>IFERROR(VLOOKUP($D868,schools,5,FALSE),"")</f>
        <v>Brooklyn</v>
      </c>
      <c r="D868" s="6" t="s">
        <v>1750</v>
      </c>
      <c r="E868" s="6" t="s">
        <v>1751</v>
      </c>
      <c r="F868" s="7" t="s">
        <v>55</v>
      </c>
      <c r="G868" s="8">
        <v>722.0</v>
      </c>
      <c r="H868" s="5" t="str">
        <f>IFERROR(VLOOKUP($D868,schools,6,FALSE),"")</f>
        <v>058</v>
      </c>
      <c r="I868" s="5" t="str">
        <f>IFERROR(VLOOKUP($D868,schools,7,FALSE),"")</f>
        <v>21</v>
      </c>
      <c r="J868" s="5" t="str">
        <f>IFERROR(VLOOKUP($D868,schools,8,FALSE),"")</f>
        <v>045</v>
      </c>
      <c r="K868" s="9">
        <f t="shared" si="1"/>
        <v>794922</v>
      </c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 t="str">
        <f>IFERROR(VLOOKUP($D869,schools,3,FALSE),"")</f>
        <v/>
      </c>
      <c r="B869" s="5" t="str">
        <f>IFERROR(VLOOKUP($D869,schools,4,FALSE),"")</f>
        <v/>
      </c>
      <c r="C869" s="5" t="str">
        <f>IFERROR(VLOOKUP($D869,schools,5,FALSE),"")</f>
        <v/>
      </c>
      <c r="D869" s="6" t="s">
        <v>1752</v>
      </c>
      <c r="E869" s="6" t="s">
        <v>1753</v>
      </c>
      <c r="F869" s="7" t="s">
        <v>55</v>
      </c>
      <c r="G869" s="8">
        <v>176.0</v>
      </c>
      <c r="H869" s="5" t="str">
        <f>IFERROR(VLOOKUP($D869,schools,6,FALSE),"")</f>
        <v/>
      </c>
      <c r="I869" s="5" t="str">
        <f>IFERROR(VLOOKUP($D869,schools,7,FALSE),"")</f>
        <v/>
      </c>
      <c r="J869" s="5" t="str">
        <f>IFERROR(VLOOKUP($D869,schools,8,FALSE),"")</f>
        <v/>
      </c>
      <c r="K869" s="9">
        <f t="shared" si="1"/>
        <v>193776</v>
      </c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 t="str">
        <f>IFERROR(VLOOKUP($D870,schools,3,FALSE),"")</f>
        <v>331800</v>
      </c>
      <c r="B870" s="5" t="str">
        <f>IFERROR(VLOOKUP($D870,schools,4,FALSE),"")</f>
        <v>New York City Geographic District #18</v>
      </c>
      <c r="C870" s="5" t="str">
        <f>IFERROR(VLOOKUP($D870,schools,5,FALSE),"")</f>
        <v>Brooklyn</v>
      </c>
      <c r="D870" s="6" t="s">
        <v>1754</v>
      </c>
      <c r="E870" s="6" t="s">
        <v>1755</v>
      </c>
      <c r="F870" s="7" t="s">
        <v>55</v>
      </c>
      <c r="G870" s="8">
        <v>350.0</v>
      </c>
      <c r="H870" s="5" t="str">
        <f>IFERROR(VLOOKUP($D870,schools,6,FALSE),"")</f>
        <v>059</v>
      </c>
      <c r="I870" s="5" t="str">
        <f>IFERROR(VLOOKUP($D870,schools,7,FALSE),"")</f>
        <v>19</v>
      </c>
      <c r="J870" s="5" t="str">
        <f>IFERROR(VLOOKUP($D870,schools,8,FALSE),"")</f>
        <v>046</v>
      </c>
      <c r="K870" s="9">
        <f t="shared" si="1"/>
        <v>385350</v>
      </c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 t="str">
        <f>IFERROR(VLOOKUP($D871,schools,3,FALSE),"")</f>
        <v>331800</v>
      </c>
      <c r="B871" s="5" t="str">
        <f>IFERROR(VLOOKUP($D871,schools,4,FALSE),"")</f>
        <v>New York City Geographic District #18</v>
      </c>
      <c r="C871" s="5" t="str">
        <f>IFERROR(VLOOKUP($D871,schools,5,FALSE),"")</f>
        <v>Brooklyn</v>
      </c>
      <c r="D871" s="6" t="s">
        <v>1756</v>
      </c>
      <c r="E871" s="6" t="s">
        <v>1757</v>
      </c>
      <c r="F871" s="7" t="s">
        <v>55</v>
      </c>
      <c r="G871" s="8">
        <v>350.0</v>
      </c>
      <c r="H871" s="5" t="str">
        <f>IFERROR(VLOOKUP($D871,schools,6,FALSE),"")</f>
        <v>058</v>
      </c>
      <c r="I871" s="5" t="str">
        <f>IFERROR(VLOOKUP($D871,schools,7,FALSE),"")</f>
        <v>21</v>
      </c>
      <c r="J871" s="5" t="str">
        <f>IFERROR(VLOOKUP($D871,schools,8,FALSE),"")</f>
        <v>045</v>
      </c>
      <c r="K871" s="9">
        <f t="shared" si="1"/>
        <v>385350</v>
      </c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 t="str">
        <f>IFERROR(VLOOKUP($D872,schools,3,FALSE),"")</f>
        <v>331800</v>
      </c>
      <c r="B872" s="5" t="str">
        <f>IFERROR(VLOOKUP($D872,schools,4,FALSE),"")</f>
        <v>New York City Geographic District #18</v>
      </c>
      <c r="C872" s="5" t="str">
        <f>IFERROR(VLOOKUP($D872,schools,5,FALSE),"")</f>
        <v>Brooklyn</v>
      </c>
      <c r="D872" s="6" t="s">
        <v>1758</v>
      </c>
      <c r="E872" s="6" t="s">
        <v>1759</v>
      </c>
      <c r="F872" s="7" t="s">
        <v>55</v>
      </c>
      <c r="G872" s="8">
        <v>345.0</v>
      </c>
      <c r="H872" s="5" t="str">
        <f>IFERROR(VLOOKUP($D872,schools,6,FALSE),"")</f>
        <v>059</v>
      </c>
      <c r="I872" s="5" t="str">
        <f>IFERROR(VLOOKUP($D872,schools,7,FALSE),"")</f>
        <v>19</v>
      </c>
      <c r="J872" s="5" t="str">
        <f>IFERROR(VLOOKUP($D872,schools,8,FALSE),"")</f>
        <v>046</v>
      </c>
      <c r="K872" s="9">
        <f t="shared" si="1"/>
        <v>379845</v>
      </c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 t="str">
        <f>IFERROR(VLOOKUP($D873,schools,3,FALSE),"")</f>
        <v>331800</v>
      </c>
      <c r="B873" s="5" t="str">
        <f>IFERROR(VLOOKUP($D873,schools,4,FALSE),"")</f>
        <v>New York City Geographic District #18</v>
      </c>
      <c r="C873" s="5" t="str">
        <f>IFERROR(VLOOKUP($D873,schools,5,FALSE),"")</f>
        <v>Brooklyn</v>
      </c>
      <c r="D873" s="6" t="s">
        <v>1760</v>
      </c>
      <c r="E873" s="6" t="s">
        <v>1761</v>
      </c>
      <c r="F873" s="7" t="s">
        <v>55</v>
      </c>
      <c r="G873" s="8">
        <v>183.0</v>
      </c>
      <c r="H873" s="5" t="str">
        <f>IFERROR(VLOOKUP($D873,schools,6,FALSE),"")</f>
        <v>059</v>
      </c>
      <c r="I873" s="5" t="str">
        <f>IFERROR(VLOOKUP($D873,schools,7,FALSE),"")</f>
        <v>19</v>
      </c>
      <c r="J873" s="5" t="str">
        <f>IFERROR(VLOOKUP($D873,schools,8,FALSE),"")</f>
        <v>046</v>
      </c>
      <c r="K873" s="9">
        <f t="shared" si="1"/>
        <v>201483</v>
      </c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 t="str">
        <f>IFERROR(VLOOKUP($D874,schools,3,FALSE),"")</f>
        <v>331800</v>
      </c>
      <c r="B874" s="5" t="str">
        <f>IFERROR(VLOOKUP($D874,schools,4,FALSE),"")</f>
        <v>New York City Geographic District #18</v>
      </c>
      <c r="C874" s="5" t="str">
        <f>IFERROR(VLOOKUP($D874,schools,5,FALSE),"")</f>
        <v>Brooklyn</v>
      </c>
      <c r="D874" s="6" t="s">
        <v>1762</v>
      </c>
      <c r="E874" s="6" t="s">
        <v>1763</v>
      </c>
      <c r="F874" s="7" t="s">
        <v>55</v>
      </c>
      <c r="G874" s="8">
        <v>230.0</v>
      </c>
      <c r="H874" s="5" t="str">
        <f>IFERROR(VLOOKUP($D874,schools,6,FALSE),"")</f>
        <v>059</v>
      </c>
      <c r="I874" s="5" t="str">
        <f>IFERROR(VLOOKUP($D874,schools,7,FALSE),"")</f>
        <v>19</v>
      </c>
      <c r="J874" s="5" t="str">
        <f>IFERROR(VLOOKUP($D874,schools,8,FALSE),"")</f>
        <v>046</v>
      </c>
      <c r="K874" s="9">
        <f t="shared" si="1"/>
        <v>253230</v>
      </c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 t="str">
        <f>IFERROR(VLOOKUP($D875,schools,3,FALSE),"")</f>
        <v>331800</v>
      </c>
      <c r="B875" s="5" t="str">
        <f>IFERROR(VLOOKUP($D875,schools,4,FALSE),"")</f>
        <v>New York City Geographic District #18</v>
      </c>
      <c r="C875" s="5" t="str">
        <f>IFERROR(VLOOKUP($D875,schools,5,FALSE),"")</f>
        <v>Brooklyn</v>
      </c>
      <c r="D875" s="6" t="s">
        <v>1764</v>
      </c>
      <c r="E875" s="6" t="s">
        <v>1765</v>
      </c>
      <c r="F875" s="7" t="s">
        <v>55</v>
      </c>
      <c r="G875" s="8">
        <v>318.0</v>
      </c>
      <c r="H875" s="5" t="str">
        <f>IFERROR(VLOOKUP($D875,schools,6,FALSE),"")</f>
        <v>058</v>
      </c>
      <c r="I875" s="5" t="str">
        <f>IFERROR(VLOOKUP($D875,schools,7,FALSE),"")</f>
        <v>21</v>
      </c>
      <c r="J875" s="5" t="str">
        <f>IFERROR(VLOOKUP($D875,schools,8,FALSE),"")</f>
        <v>045</v>
      </c>
      <c r="K875" s="9">
        <f t="shared" si="1"/>
        <v>350118</v>
      </c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 t="str">
        <f>IFERROR(VLOOKUP($D876,schools,3,FALSE),"")</f>
        <v>331800</v>
      </c>
      <c r="B876" s="5" t="str">
        <f>IFERROR(VLOOKUP($D876,schools,4,FALSE),"")</f>
        <v>New York City Geographic District #18</v>
      </c>
      <c r="C876" s="5" t="str">
        <f>IFERROR(VLOOKUP($D876,schools,5,FALSE),"")</f>
        <v>Brooklyn</v>
      </c>
      <c r="D876" s="6" t="s">
        <v>1766</v>
      </c>
      <c r="E876" s="6" t="s">
        <v>1767</v>
      </c>
      <c r="F876" s="7" t="s">
        <v>55</v>
      </c>
      <c r="G876" s="8">
        <v>413.0</v>
      </c>
      <c r="H876" s="5" t="str">
        <f>IFERROR(VLOOKUP($D876,schools,6,FALSE),"")</f>
        <v>059</v>
      </c>
      <c r="I876" s="5" t="str">
        <f>IFERROR(VLOOKUP($D876,schools,7,FALSE),"")</f>
        <v>19</v>
      </c>
      <c r="J876" s="5" t="str">
        <f>IFERROR(VLOOKUP($D876,schools,8,FALSE),"")</f>
        <v>046</v>
      </c>
      <c r="K876" s="9">
        <f t="shared" si="1"/>
        <v>454713</v>
      </c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 t="str">
        <f>IFERROR(VLOOKUP($D877,schools,3,FALSE),"")</f>
        <v>331800</v>
      </c>
      <c r="B877" s="5" t="str">
        <f>IFERROR(VLOOKUP($D877,schools,4,FALSE),"")</f>
        <v>New York City Geographic District #18</v>
      </c>
      <c r="C877" s="5" t="str">
        <f>IFERROR(VLOOKUP($D877,schools,5,FALSE),"")</f>
        <v>Brooklyn</v>
      </c>
      <c r="D877" s="6" t="s">
        <v>1768</v>
      </c>
      <c r="E877" s="6" t="s">
        <v>1769</v>
      </c>
      <c r="F877" s="7" t="s">
        <v>55</v>
      </c>
      <c r="G877" s="8">
        <v>206.0</v>
      </c>
      <c r="H877" s="5" t="str">
        <f>IFERROR(VLOOKUP($D877,schools,6,FALSE),"")</f>
        <v>058</v>
      </c>
      <c r="I877" s="5" t="str">
        <f>IFERROR(VLOOKUP($D877,schools,7,FALSE),"")</f>
        <v>19</v>
      </c>
      <c r="J877" s="5" t="str">
        <f>IFERROR(VLOOKUP($D877,schools,8,FALSE),"")</f>
        <v>042</v>
      </c>
      <c r="K877" s="9">
        <f t="shared" si="1"/>
        <v>226806</v>
      </c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 t="str">
        <f>IFERROR(VLOOKUP($D878,schools,3,FALSE),"")</f>
        <v>331800</v>
      </c>
      <c r="B878" s="5" t="str">
        <f>IFERROR(VLOOKUP($D878,schools,4,FALSE),"")</f>
        <v>New York City Geographic District #18</v>
      </c>
      <c r="C878" s="5" t="str">
        <f>IFERROR(VLOOKUP($D878,schools,5,FALSE),"")</f>
        <v>Brooklyn</v>
      </c>
      <c r="D878" s="6" t="s">
        <v>1770</v>
      </c>
      <c r="E878" s="6" t="s">
        <v>1771</v>
      </c>
      <c r="F878" s="7" t="s">
        <v>55</v>
      </c>
      <c r="G878" s="8">
        <v>282.0</v>
      </c>
      <c r="H878" s="5" t="str">
        <f>IFERROR(VLOOKUP($D878,schools,6,FALSE),"")</f>
        <v>059</v>
      </c>
      <c r="I878" s="5" t="str">
        <f>IFERROR(VLOOKUP($D878,schools,7,FALSE),"")</f>
        <v>19</v>
      </c>
      <c r="J878" s="5" t="str">
        <f>IFERROR(VLOOKUP($D878,schools,8,FALSE),"")</f>
        <v>046</v>
      </c>
      <c r="K878" s="9">
        <f t="shared" si="1"/>
        <v>310482</v>
      </c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 t="str">
        <f>IFERROR(VLOOKUP($D879,schools,3,FALSE),"")</f>
        <v>331800</v>
      </c>
      <c r="B879" s="5" t="str">
        <f>IFERROR(VLOOKUP($D879,schools,4,FALSE),"")</f>
        <v>New York City Geographic District #19</v>
      </c>
      <c r="C879" s="5" t="str">
        <f>IFERROR(VLOOKUP($D879,schools,5,FALSE),"")</f>
        <v>Brooklyn</v>
      </c>
      <c r="D879" s="6" t="s">
        <v>1772</v>
      </c>
      <c r="E879" s="6" t="s">
        <v>1773</v>
      </c>
      <c r="F879" s="7" t="s">
        <v>55</v>
      </c>
      <c r="G879" s="8">
        <v>242.0</v>
      </c>
      <c r="H879" s="5" t="str">
        <f>IFERROR(VLOOKUP($D879,schools,6,FALSE),"")</f>
        <v>059</v>
      </c>
      <c r="I879" s="5" t="str">
        <f>IFERROR(VLOOKUP($D879,schools,7,FALSE),"")</f>
        <v>19</v>
      </c>
      <c r="J879" s="5" t="str">
        <f>IFERROR(VLOOKUP($D879,schools,8,FALSE),"")</f>
        <v>046</v>
      </c>
      <c r="K879" s="9">
        <f t="shared" si="1"/>
        <v>266442</v>
      </c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 t="str">
        <f>IFERROR(VLOOKUP($D880,schools,3,FALSE),"")</f>
        <v>331800</v>
      </c>
      <c r="B880" s="5" t="str">
        <f>IFERROR(VLOOKUP($D880,schools,4,FALSE),"")</f>
        <v>New York City Geographic District #19</v>
      </c>
      <c r="C880" s="5" t="str">
        <f>IFERROR(VLOOKUP($D880,schools,5,FALSE),"")</f>
        <v>Brooklyn</v>
      </c>
      <c r="D880" s="6" t="s">
        <v>1774</v>
      </c>
      <c r="E880" s="6" t="s">
        <v>1775</v>
      </c>
      <c r="F880" s="7" t="s">
        <v>55</v>
      </c>
      <c r="G880" s="8">
        <v>194.0</v>
      </c>
      <c r="H880" s="5" t="str">
        <f>IFERROR(VLOOKUP($D880,schools,6,FALSE),"")</f>
        <v>058</v>
      </c>
      <c r="I880" s="5" t="str">
        <f>IFERROR(VLOOKUP($D880,schools,7,FALSE),"")</f>
        <v>19</v>
      </c>
      <c r="J880" s="5" t="str">
        <f>IFERROR(VLOOKUP($D880,schools,8,FALSE),"")</f>
        <v>041</v>
      </c>
      <c r="K880" s="9">
        <f t="shared" si="1"/>
        <v>213594</v>
      </c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 t="str">
        <f>IFERROR(VLOOKUP($D881,schools,3,FALSE),"")</f>
        <v>331800</v>
      </c>
      <c r="B881" s="5" t="str">
        <f>IFERROR(VLOOKUP($D881,schools,4,FALSE),"")</f>
        <v>New York City Geographic District #19</v>
      </c>
      <c r="C881" s="5" t="str">
        <f>IFERROR(VLOOKUP($D881,schools,5,FALSE),"")</f>
        <v>Brooklyn</v>
      </c>
      <c r="D881" s="6" t="s">
        <v>1776</v>
      </c>
      <c r="E881" s="6" t="s">
        <v>1777</v>
      </c>
      <c r="F881" s="7" t="s">
        <v>14</v>
      </c>
      <c r="G881" s="8">
        <v>831.0</v>
      </c>
      <c r="H881" s="5" t="str">
        <f>IFERROR(VLOOKUP($D881,schools,6,FALSE),"")</f>
        <v>054</v>
      </c>
      <c r="I881" s="5" t="str">
        <f>IFERROR(VLOOKUP($D881,schools,7,FALSE),"")</f>
        <v>18</v>
      </c>
      <c r="J881" s="5" t="str">
        <f>IFERROR(VLOOKUP($D881,schools,8,FALSE),"")</f>
        <v>037</v>
      </c>
      <c r="K881" s="9">
        <f t="shared" si="1"/>
        <v>914931</v>
      </c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 t="str">
        <f>IFERROR(VLOOKUP($D882,schools,3,FALSE),"")</f>
        <v>331800</v>
      </c>
      <c r="B882" s="5" t="str">
        <f>IFERROR(VLOOKUP($D882,schools,4,FALSE),"")</f>
        <v>New York City Geographic District #19</v>
      </c>
      <c r="C882" s="5" t="str">
        <f>IFERROR(VLOOKUP($D882,schools,5,FALSE),"")</f>
        <v>Brooklyn</v>
      </c>
      <c r="D882" s="6" t="s">
        <v>1778</v>
      </c>
      <c r="E882" s="6" t="s">
        <v>1779</v>
      </c>
      <c r="F882" s="7" t="s">
        <v>14</v>
      </c>
      <c r="G882" s="8">
        <v>406.0</v>
      </c>
      <c r="H882" s="5" t="str">
        <f>IFERROR(VLOOKUP($D882,schools,6,FALSE),"")</f>
        <v>060</v>
      </c>
      <c r="I882" s="5" t="str">
        <f>IFERROR(VLOOKUP($D882,schools,7,FALSE),"")</f>
        <v>19</v>
      </c>
      <c r="J882" s="5" t="str">
        <f>IFERROR(VLOOKUP($D882,schools,8,FALSE),"")</f>
        <v>042</v>
      </c>
      <c r="K882" s="9">
        <f t="shared" si="1"/>
        <v>447006</v>
      </c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 t="str">
        <f>IFERROR(VLOOKUP($D883,schools,3,FALSE),"")</f>
        <v>331800</v>
      </c>
      <c r="B883" s="5" t="str">
        <f>IFERROR(VLOOKUP($D883,schools,4,FALSE),"")</f>
        <v>New York City Geographic District #19</v>
      </c>
      <c r="C883" s="5" t="str">
        <f>IFERROR(VLOOKUP($D883,schools,5,FALSE),"")</f>
        <v>Brooklyn</v>
      </c>
      <c r="D883" s="6" t="s">
        <v>1780</v>
      </c>
      <c r="E883" s="6" t="s">
        <v>1781</v>
      </c>
      <c r="F883" s="7" t="s">
        <v>14</v>
      </c>
      <c r="G883" s="8">
        <v>590.0</v>
      </c>
      <c r="H883" s="5" t="str">
        <f>IFERROR(VLOOKUP($D883,schools,6,FALSE),"")</f>
        <v>054</v>
      </c>
      <c r="I883" s="5" t="str">
        <f>IFERROR(VLOOKUP($D883,schools,7,FALSE),"")</f>
        <v>18</v>
      </c>
      <c r="J883" s="5" t="str">
        <f>IFERROR(VLOOKUP($D883,schools,8,FALSE),"")</f>
        <v>037</v>
      </c>
      <c r="K883" s="9">
        <f t="shared" si="1"/>
        <v>649590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 t="str">
        <f>IFERROR(VLOOKUP($D884,schools,3,FALSE),"")</f>
        <v>331800</v>
      </c>
      <c r="B884" s="5" t="str">
        <f>IFERROR(VLOOKUP($D884,schools,4,FALSE),"")</f>
        <v>New York City Geographic District #19</v>
      </c>
      <c r="C884" s="5" t="str">
        <f>IFERROR(VLOOKUP($D884,schools,5,FALSE),"")</f>
        <v>Brooklyn</v>
      </c>
      <c r="D884" s="6" t="s">
        <v>1782</v>
      </c>
      <c r="E884" s="6" t="s">
        <v>1783</v>
      </c>
      <c r="F884" s="7" t="s">
        <v>21</v>
      </c>
      <c r="G884" s="8">
        <v>431.0</v>
      </c>
      <c r="H884" s="5" t="str">
        <f>IFERROR(VLOOKUP($D884,schools,6,FALSE),"")</f>
        <v>055</v>
      </c>
      <c r="I884" s="5" t="str">
        <f>IFERROR(VLOOKUP($D884,schools,7,FALSE),"")</f>
        <v>18</v>
      </c>
      <c r="J884" s="5" t="str">
        <f>IFERROR(VLOOKUP($D884,schools,8,FALSE),"")</f>
        <v>037</v>
      </c>
      <c r="K884" s="9">
        <f t="shared" si="1"/>
        <v>474531</v>
      </c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 t="str">
        <f>IFERROR(VLOOKUP($D885,schools,3,FALSE),"")</f>
        <v>331900</v>
      </c>
      <c r="B885" s="5" t="str">
        <f>IFERROR(VLOOKUP($D885,schools,4,FALSE),"")</f>
        <v>New York City Geographic District #19</v>
      </c>
      <c r="C885" s="5" t="str">
        <f>IFERROR(VLOOKUP($D885,schools,5,FALSE),"")</f>
        <v>Brooklyn</v>
      </c>
      <c r="D885" s="6" t="s">
        <v>1784</v>
      </c>
      <c r="E885" s="6" t="s">
        <v>1785</v>
      </c>
      <c r="F885" s="7" t="s">
        <v>14</v>
      </c>
      <c r="G885" s="8">
        <v>833.0</v>
      </c>
      <c r="H885" s="5" t="str">
        <f>IFERROR(VLOOKUP($D885,schools,6,FALSE),"")</f>
        <v>054</v>
      </c>
      <c r="I885" s="5" t="str">
        <f>IFERROR(VLOOKUP($D885,schools,7,FALSE),"")</f>
        <v>18</v>
      </c>
      <c r="J885" s="5" t="str">
        <f>IFERROR(VLOOKUP($D885,schools,8,FALSE),"")</f>
        <v>037</v>
      </c>
      <c r="K885" s="9">
        <f t="shared" si="1"/>
        <v>917133</v>
      </c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 t="str">
        <f>IFERROR(VLOOKUP($D886,schools,3,FALSE),"")</f>
        <v>331900</v>
      </c>
      <c r="B886" s="5" t="str">
        <f>IFERROR(VLOOKUP($D886,schools,4,FALSE),"")</f>
        <v>New York City Geographic District #19</v>
      </c>
      <c r="C886" s="5" t="str">
        <f>IFERROR(VLOOKUP($D886,schools,5,FALSE),"")</f>
        <v>Brooklyn</v>
      </c>
      <c r="D886" s="6" t="s">
        <v>1786</v>
      </c>
      <c r="E886" s="6" t="s">
        <v>1787</v>
      </c>
      <c r="F886" s="7" t="s">
        <v>14</v>
      </c>
      <c r="G886" s="8">
        <v>605.0</v>
      </c>
      <c r="H886" s="5" t="str">
        <f>IFERROR(VLOOKUP($D886,schools,6,FALSE),"")</f>
        <v>060</v>
      </c>
      <c r="I886" s="5" t="str">
        <f>IFERROR(VLOOKUP($D886,schools,7,FALSE),"")</f>
        <v>19</v>
      </c>
      <c r="J886" s="5" t="str">
        <f>IFERROR(VLOOKUP($D886,schools,8,FALSE),"")</f>
        <v>037</v>
      </c>
      <c r="K886" s="9">
        <f t="shared" si="1"/>
        <v>666105</v>
      </c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 t="str">
        <f>IFERROR(VLOOKUP($D887,schools,3,FALSE),"")</f>
        <v>331900</v>
      </c>
      <c r="B887" s="5" t="str">
        <f>IFERROR(VLOOKUP($D887,schools,4,FALSE),"")</f>
        <v>New York City Geographic District #19</v>
      </c>
      <c r="C887" s="5" t="str">
        <f>IFERROR(VLOOKUP($D887,schools,5,FALSE),"")</f>
        <v>Brooklyn</v>
      </c>
      <c r="D887" s="6" t="s">
        <v>1788</v>
      </c>
      <c r="E887" s="6" t="s">
        <v>1789</v>
      </c>
      <c r="F887" s="7" t="s">
        <v>14</v>
      </c>
      <c r="G887" s="8">
        <v>504.0</v>
      </c>
      <c r="H887" s="5" t="str">
        <f>IFERROR(VLOOKUP($D887,schools,6,FALSE),"")</f>
        <v>054</v>
      </c>
      <c r="I887" s="5" t="str">
        <f>IFERROR(VLOOKUP($D887,schools,7,FALSE),"")</f>
        <v>18</v>
      </c>
      <c r="J887" s="5" t="str">
        <f>IFERROR(VLOOKUP($D887,schools,8,FALSE),"")</f>
        <v>037</v>
      </c>
      <c r="K887" s="9">
        <f t="shared" si="1"/>
        <v>554904</v>
      </c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 t="str">
        <f>IFERROR(VLOOKUP($D888,schools,3,FALSE),"")</f>
        <v>331900</v>
      </c>
      <c r="B888" s="5" t="str">
        <f>IFERROR(VLOOKUP($D888,schools,4,FALSE),"")</f>
        <v>New York City Geographic District #19</v>
      </c>
      <c r="C888" s="5" t="str">
        <f>IFERROR(VLOOKUP($D888,schools,5,FALSE),"")</f>
        <v>Brooklyn</v>
      </c>
      <c r="D888" s="6" t="s">
        <v>1790</v>
      </c>
      <c r="E888" s="6" t="s">
        <v>1791</v>
      </c>
      <c r="F888" s="7" t="s">
        <v>14</v>
      </c>
      <c r="G888" s="8">
        <v>722.0</v>
      </c>
      <c r="H888" s="5" t="str">
        <f>IFERROR(VLOOKUP($D888,schools,6,FALSE),"")</f>
        <v>054</v>
      </c>
      <c r="I888" s="5" t="str">
        <f>IFERROR(VLOOKUP($D888,schools,7,FALSE),"")</f>
        <v>19</v>
      </c>
      <c r="J888" s="5" t="str">
        <f>IFERROR(VLOOKUP($D888,schools,8,FALSE),"")</f>
        <v>042</v>
      </c>
      <c r="K888" s="9">
        <f t="shared" si="1"/>
        <v>794922</v>
      </c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 t="str">
        <f>IFERROR(VLOOKUP($D889,schools,3,FALSE),"")</f>
        <v>331900</v>
      </c>
      <c r="B889" s="5" t="str">
        <f>IFERROR(VLOOKUP($D889,schools,4,FALSE),"")</f>
        <v>New York City Geographic District #19</v>
      </c>
      <c r="C889" s="5" t="str">
        <f>IFERROR(VLOOKUP($D889,schools,5,FALSE),"")</f>
        <v>Brooklyn</v>
      </c>
      <c r="D889" s="6" t="s">
        <v>1792</v>
      </c>
      <c r="E889" s="6" t="s">
        <v>1793</v>
      </c>
      <c r="F889" s="7" t="s">
        <v>42</v>
      </c>
      <c r="G889" s="8">
        <v>437.0</v>
      </c>
      <c r="H889" s="5" t="str">
        <f>IFERROR(VLOOKUP($D889,schools,6,FALSE),"")</f>
        <v>054</v>
      </c>
      <c r="I889" s="5" t="str">
        <f>IFERROR(VLOOKUP($D889,schools,7,FALSE),"")</f>
        <v>18</v>
      </c>
      <c r="J889" s="5" t="str">
        <f>IFERROR(VLOOKUP($D889,schools,8,FALSE),"")</f>
        <v>037</v>
      </c>
      <c r="K889" s="9">
        <f t="shared" si="1"/>
        <v>481137</v>
      </c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 t="str">
        <f>IFERROR(VLOOKUP($D890,schools,3,FALSE),"")</f>
        <v>331900</v>
      </c>
      <c r="B890" s="5" t="str">
        <f>IFERROR(VLOOKUP($D890,schools,4,FALSE),"")</f>
        <v>New York City Geographic District #19</v>
      </c>
      <c r="C890" s="5" t="str">
        <f>IFERROR(VLOOKUP($D890,schools,5,FALSE),"")</f>
        <v>Brooklyn</v>
      </c>
      <c r="D890" s="6" t="s">
        <v>1794</v>
      </c>
      <c r="E890" s="6" t="s">
        <v>1795</v>
      </c>
      <c r="F890" s="7" t="s">
        <v>14</v>
      </c>
      <c r="G890" s="8">
        <v>201.0</v>
      </c>
      <c r="H890" s="5" t="str">
        <f>IFERROR(VLOOKUP($D890,schools,6,FALSE),"")</f>
        <v>060</v>
      </c>
      <c r="I890" s="5" t="str">
        <f>IFERROR(VLOOKUP($D890,schools,7,FALSE),"")</f>
        <v>19</v>
      </c>
      <c r="J890" s="5" t="str">
        <f>IFERROR(VLOOKUP($D890,schools,8,FALSE),"")</f>
        <v>042</v>
      </c>
      <c r="K890" s="9">
        <f t="shared" si="1"/>
        <v>221301</v>
      </c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 t="str">
        <f>IFERROR(VLOOKUP($D891,schools,3,FALSE),"")</f>
        <v>331900</v>
      </c>
      <c r="B891" s="5" t="str">
        <f>IFERROR(VLOOKUP($D891,schools,4,FALSE),"")</f>
        <v>New York City Geographic District #19</v>
      </c>
      <c r="C891" s="5" t="str">
        <f>IFERROR(VLOOKUP($D891,schools,5,FALSE),"")</f>
        <v>Brooklyn</v>
      </c>
      <c r="D891" s="6" t="s">
        <v>1796</v>
      </c>
      <c r="E891" s="6" t="s">
        <v>1797</v>
      </c>
      <c r="F891" s="7" t="s">
        <v>14</v>
      </c>
      <c r="G891" s="8">
        <v>344.0</v>
      </c>
      <c r="H891" s="5" t="str">
        <f>IFERROR(VLOOKUP($D891,schools,6,FALSE),"")</f>
        <v>060</v>
      </c>
      <c r="I891" s="5" t="str">
        <f>IFERROR(VLOOKUP($D891,schools,7,FALSE),"")</f>
        <v>19</v>
      </c>
      <c r="J891" s="5" t="str">
        <f>IFERROR(VLOOKUP($D891,schools,8,FALSE),"")</f>
        <v>042</v>
      </c>
      <c r="K891" s="9">
        <f t="shared" si="1"/>
        <v>378744</v>
      </c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 t="str">
        <f>IFERROR(VLOOKUP($D892,schools,3,FALSE),"")</f>
        <v>331900</v>
      </c>
      <c r="B892" s="5" t="str">
        <f>IFERROR(VLOOKUP($D892,schools,4,FALSE),"")</f>
        <v>New York City Geographic District #19</v>
      </c>
      <c r="C892" s="5" t="str">
        <f>IFERROR(VLOOKUP($D892,schools,5,FALSE),"")</f>
        <v>Brooklyn</v>
      </c>
      <c r="D892" s="6" t="s">
        <v>1798</v>
      </c>
      <c r="E892" s="6" t="s">
        <v>1799</v>
      </c>
      <c r="F892" s="7" t="s">
        <v>14</v>
      </c>
      <c r="G892" s="8">
        <v>212.0</v>
      </c>
      <c r="H892" s="5" t="str">
        <f>IFERROR(VLOOKUP($D892,schools,6,FALSE),"")</f>
        <v>060</v>
      </c>
      <c r="I892" s="5" t="str">
        <f>IFERROR(VLOOKUP($D892,schools,7,FALSE),"")</f>
        <v>19</v>
      </c>
      <c r="J892" s="5" t="str">
        <f>IFERROR(VLOOKUP($D892,schools,8,FALSE),"")</f>
        <v>042</v>
      </c>
      <c r="K892" s="9">
        <f t="shared" si="1"/>
        <v>233412</v>
      </c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 t="str">
        <f>IFERROR(VLOOKUP($D893,schools,3,FALSE),"")</f>
        <v>331900</v>
      </c>
      <c r="B893" s="5" t="str">
        <f>IFERROR(VLOOKUP($D893,schools,4,FALSE),"")</f>
        <v>New York City Geographic District #19</v>
      </c>
      <c r="C893" s="5" t="str">
        <f>IFERROR(VLOOKUP($D893,schools,5,FALSE),"")</f>
        <v>Brooklyn</v>
      </c>
      <c r="D893" s="6" t="s">
        <v>1800</v>
      </c>
      <c r="E893" s="6" t="s">
        <v>1801</v>
      </c>
      <c r="F893" s="7" t="s">
        <v>14</v>
      </c>
      <c r="G893" s="8">
        <v>807.0</v>
      </c>
      <c r="H893" s="5" t="str">
        <f>IFERROR(VLOOKUP($D893,schools,6,FALSE),"")</f>
        <v>060</v>
      </c>
      <c r="I893" s="5" t="str">
        <f>IFERROR(VLOOKUP($D893,schools,7,FALSE),"")</f>
        <v>19</v>
      </c>
      <c r="J893" s="5" t="str">
        <f>IFERROR(VLOOKUP($D893,schools,8,FALSE),"")</f>
        <v>037</v>
      </c>
      <c r="K893" s="9">
        <f t="shared" si="1"/>
        <v>888507</v>
      </c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 t="str">
        <f>IFERROR(VLOOKUP($D894,schools,3,FALSE),"")</f>
        <v>331900</v>
      </c>
      <c r="B894" s="5" t="str">
        <f>IFERROR(VLOOKUP($D894,schools,4,FALSE),"")</f>
        <v>New York City Geographic District #19</v>
      </c>
      <c r="C894" s="5" t="str">
        <f>IFERROR(VLOOKUP($D894,schools,5,FALSE),"")</f>
        <v>Brooklyn</v>
      </c>
      <c r="D894" s="6" t="s">
        <v>1802</v>
      </c>
      <c r="E894" s="6" t="s">
        <v>1803</v>
      </c>
      <c r="F894" s="7" t="s">
        <v>42</v>
      </c>
      <c r="G894" s="8">
        <v>470.0</v>
      </c>
      <c r="H894" s="5" t="str">
        <f>IFERROR(VLOOKUP($D894,schools,6,FALSE),"")</f>
        <v>060</v>
      </c>
      <c r="I894" s="5" t="str">
        <f>IFERROR(VLOOKUP($D894,schools,7,FALSE),"")</f>
        <v>19</v>
      </c>
      <c r="J894" s="5" t="str">
        <f>IFERROR(VLOOKUP($D894,schools,8,FALSE),"")</f>
        <v>042</v>
      </c>
      <c r="K894" s="9">
        <f t="shared" si="1"/>
        <v>517470</v>
      </c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 t="str">
        <f>IFERROR(VLOOKUP($D895,schools,3,FALSE),"")</f>
        <v>331900</v>
      </c>
      <c r="B895" s="5" t="str">
        <f>IFERROR(VLOOKUP($D895,schools,4,FALSE),"")</f>
        <v>New York City Geographic District #19</v>
      </c>
      <c r="C895" s="5" t="str">
        <f>IFERROR(VLOOKUP($D895,schools,5,FALSE),"")</f>
        <v>Brooklyn</v>
      </c>
      <c r="D895" s="6" t="s">
        <v>1804</v>
      </c>
      <c r="E895" s="6" t="s">
        <v>1805</v>
      </c>
      <c r="F895" s="7" t="s">
        <v>14</v>
      </c>
      <c r="G895" s="8">
        <v>370.0</v>
      </c>
      <c r="H895" s="5" t="str">
        <f>IFERROR(VLOOKUP($D895,schools,6,FALSE),"")</f>
        <v>060</v>
      </c>
      <c r="I895" s="5" t="str">
        <f>IFERROR(VLOOKUP($D895,schools,7,FALSE),"")</f>
        <v>19</v>
      </c>
      <c r="J895" s="5" t="str">
        <f>IFERROR(VLOOKUP($D895,schools,8,FALSE),"")</f>
        <v>042</v>
      </c>
      <c r="K895" s="9">
        <f t="shared" si="1"/>
        <v>407370</v>
      </c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 t="str">
        <f>IFERROR(VLOOKUP($D896,schools,3,FALSE),"")</f>
        <v>331900</v>
      </c>
      <c r="B896" s="5" t="str">
        <f>IFERROR(VLOOKUP($D896,schools,4,FALSE),"")</f>
        <v>New York City Geographic District #19</v>
      </c>
      <c r="C896" s="5" t="str">
        <f>IFERROR(VLOOKUP($D896,schools,5,FALSE),"")</f>
        <v>Brooklyn</v>
      </c>
      <c r="D896" s="6" t="s">
        <v>1806</v>
      </c>
      <c r="E896" s="6" t="s">
        <v>1807</v>
      </c>
      <c r="F896" s="7" t="s">
        <v>14</v>
      </c>
      <c r="G896" s="8">
        <v>328.0</v>
      </c>
      <c r="H896" s="5" t="str">
        <f>IFERROR(VLOOKUP($D896,schools,6,FALSE),"")</f>
        <v>060</v>
      </c>
      <c r="I896" s="5" t="str">
        <f>IFERROR(VLOOKUP($D896,schools,7,FALSE),"")</f>
        <v>19</v>
      </c>
      <c r="J896" s="5" t="str">
        <f>IFERROR(VLOOKUP($D896,schools,8,FALSE),"")</f>
        <v>042</v>
      </c>
      <c r="K896" s="9">
        <f t="shared" si="1"/>
        <v>361128</v>
      </c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 t="str">
        <f>IFERROR(VLOOKUP($D897,schools,3,FALSE),"")</f>
        <v>331900</v>
      </c>
      <c r="B897" s="5" t="str">
        <f>IFERROR(VLOOKUP($D897,schools,4,FALSE),"")</f>
        <v>New York City Geographic District #19</v>
      </c>
      <c r="C897" s="5" t="str">
        <f>IFERROR(VLOOKUP($D897,schools,5,FALSE),"")</f>
        <v>Brooklyn</v>
      </c>
      <c r="D897" s="6" t="s">
        <v>1808</v>
      </c>
      <c r="E897" s="6" t="s">
        <v>1809</v>
      </c>
      <c r="F897" s="7" t="s">
        <v>14</v>
      </c>
      <c r="G897" s="8">
        <v>519.0</v>
      </c>
      <c r="H897" s="5" t="str">
        <f>IFERROR(VLOOKUP($D897,schools,6,FALSE),"")</f>
        <v>055</v>
      </c>
      <c r="I897" s="5" t="str">
        <f>IFERROR(VLOOKUP($D897,schools,7,FALSE),"")</f>
        <v>18</v>
      </c>
      <c r="J897" s="5" t="str">
        <f>IFERROR(VLOOKUP($D897,schools,8,FALSE),"")</f>
        <v>037</v>
      </c>
      <c r="K897" s="9">
        <f t="shared" si="1"/>
        <v>571419</v>
      </c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 t="str">
        <f>IFERROR(VLOOKUP($D898,schools,3,FALSE),"")</f>
        <v>331900</v>
      </c>
      <c r="B898" s="5" t="str">
        <f>IFERROR(VLOOKUP($D898,schools,4,FALSE),"")</f>
        <v>New York City Geographic District #19</v>
      </c>
      <c r="C898" s="5" t="str">
        <f>IFERROR(VLOOKUP($D898,schools,5,FALSE),"")</f>
        <v>Brooklyn</v>
      </c>
      <c r="D898" s="6" t="s">
        <v>1810</v>
      </c>
      <c r="E898" s="6" t="s">
        <v>1811</v>
      </c>
      <c r="F898" s="7" t="s">
        <v>42</v>
      </c>
      <c r="G898" s="8">
        <v>544.0</v>
      </c>
      <c r="H898" s="5" t="str">
        <f>IFERROR(VLOOKUP($D898,schools,6,FALSE),"")</f>
        <v>055</v>
      </c>
      <c r="I898" s="5" t="str">
        <f>IFERROR(VLOOKUP($D898,schools,7,FALSE),"")</f>
        <v>19</v>
      </c>
      <c r="J898" s="5" t="str">
        <f>IFERROR(VLOOKUP($D898,schools,8,FALSE),"")</f>
        <v>037</v>
      </c>
      <c r="K898" s="9">
        <f t="shared" si="1"/>
        <v>598944</v>
      </c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 t="str">
        <f>IFERROR(VLOOKUP($D899,schools,3,FALSE),"")</f>
        <v>331900</v>
      </c>
      <c r="B899" s="5" t="str">
        <f>IFERROR(VLOOKUP($D899,schools,4,FALSE),"")</f>
        <v>New York City Geographic District #19</v>
      </c>
      <c r="C899" s="5" t="str">
        <f>IFERROR(VLOOKUP($D899,schools,5,FALSE),"")</f>
        <v>Brooklyn</v>
      </c>
      <c r="D899" s="6" t="s">
        <v>1812</v>
      </c>
      <c r="E899" s="6" t="s">
        <v>1813</v>
      </c>
      <c r="F899" s="7" t="s">
        <v>14</v>
      </c>
      <c r="G899" s="8">
        <v>258.0</v>
      </c>
      <c r="H899" s="5" t="str">
        <f>IFERROR(VLOOKUP($D899,schools,6,FALSE),"")</f>
        <v>060</v>
      </c>
      <c r="I899" s="5" t="str">
        <f>IFERROR(VLOOKUP($D899,schools,7,FALSE),"")</f>
        <v>19</v>
      </c>
      <c r="J899" s="5" t="str">
        <f>IFERROR(VLOOKUP($D899,schools,8,FALSE),"")</f>
        <v>042</v>
      </c>
      <c r="K899" s="9">
        <f t="shared" si="1"/>
        <v>284058</v>
      </c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 t="str">
        <f>IFERROR(VLOOKUP($D900,schools,3,FALSE),"")</f>
        <v>331900</v>
      </c>
      <c r="B900" s="5" t="str">
        <f>IFERROR(VLOOKUP($D900,schools,4,FALSE),"")</f>
        <v>New York City Geographic District #19</v>
      </c>
      <c r="C900" s="5" t="str">
        <f>IFERROR(VLOOKUP($D900,schools,5,FALSE),"")</f>
        <v>Brooklyn</v>
      </c>
      <c r="D900" s="6" t="s">
        <v>1814</v>
      </c>
      <c r="E900" s="6" t="s">
        <v>1815</v>
      </c>
      <c r="F900" s="7" t="s">
        <v>14</v>
      </c>
      <c r="G900" s="8">
        <v>173.0</v>
      </c>
      <c r="H900" s="5" t="str">
        <f>IFERROR(VLOOKUP($D900,schools,6,FALSE),"")</f>
        <v>060</v>
      </c>
      <c r="I900" s="5" t="str">
        <f>IFERROR(VLOOKUP($D900,schools,7,FALSE),"")</f>
        <v>19</v>
      </c>
      <c r="J900" s="5" t="str">
        <f>IFERROR(VLOOKUP($D900,schools,8,FALSE),"")</f>
        <v>042</v>
      </c>
      <c r="K900" s="9">
        <f t="shared" si="1"/>
        <v>190473</v>
      </c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 t="str">
        <f>IFERROR(VLOOKUP($D901,schools,3,FALSE),"")</f>
        <v>331900</v>
      </c>
      <c r="B901" s="5" t="str">
        <f>IFERROR(VLOOKUP($D901,schools,4,FALSE),"")</f>
        <v>New York City Geographic District #19</v>
      </c>
      <c r="C901" s="5" t="str">
        <f>IFERROR(VLOOKUP($D901,schools,5,FALSE),"")</f>
        <v>Brooklyn</v>
      </c>
      <c r="D901" s="6" t="s">
        <v>1816</v>
      </c>
      <c r="E901" s="6" t="s">
        <v>1817</v>
      </c>
      <c r="F901" s="7" t="s">
        <v>14</v>
      </c>
      <c r="G901" s="8">
        <v>265.0</v>
      </c>
      <c r="H901" s="5" t="str">
        <f>IFERROR(VLOOKUP($D901,schools,6,FALSE),"")</f>
        <v>060</v>
      </c>
      <c r="I901" s="5" t="str">
        <f>IFERROR(VLOOKUP($D901,schools,7,FALSE),"")</f>
        <v>19</v>
      </c>
      <c r="J901" s="5" t="str">
        <f>IFERROR(VLOOKUP($D901,schools,8,FALSE),"")</f>
        <v>042</v>
      </c>
      <c r="K901" s="9">
        <f t="shared" si="1"/>
        <v>291765</v>
      </c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 t="str">
        <f>IFERROR(VLOOKUP($D902,schools,3,FALSE),"")</f>
        <v>331900</v>
      </c>
      <c r="B902" s="5" t="str">
        <f>IFERROR(VLOOKUP($D902,schools,4,FALSE),"")</f>
        <v>New York City Geographic District #19</v>
      </c>
      <c r="C902" s="5" t="str">
        <f>IFERROR(VLOOKUP($D902,schools,5,FALSE),"")</f>
        <v>Brooklyn</v>
      </c>
      <c r="D902" s="6" t="s">
        <v>1818</v>
      </c>
      <c r="E902" s="6" t="s">
        <v>1819</v>
      </c>
      <c r="F902" s="7" t="s">
        <v>14</v>
      </c>
      <c r="G902" s="8">
        <v>465.0</v>
      </c>
      <c r="H902" s="5" t="str">
        <f>IFERROR(VLOOKUP($D902,schools,6,FALSE),"")</f>
        <v>054</v>
      </c>
      <c r="I902" s="5" t="str">
        <f>IFERROR(VLOOKUP($D902,schools,7,FALSE),"")</f>
        <v>18</v>
      </c>
      <c r="J902" s="5" t="str">
        <f>IFERROR(VLOOKUP($D902,schools,8,FALSE),"")</f>
        <v>037</v>
      </c>
      <c r="K902" s="9">
        <f t="shared" si="1"/>
        <v>511965</v>
      </c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 t="str">
        <f>IFERROR(VLOOKUP($D903,schools,3,FALSE),"")</f>
        <v>331900</v>
      </c>
      <c r="B903" s="5" t="str">
        <f>IFERROR(VLOOKUP($D903,schools,4,FALSE),"")</f>
        <v>New York City Geographic District #19</v>
      </c>
      <c r="C903" s="5" t="str">
        <f>IFERROR(VLOOKUP($D903,schools,5,FALSE),"")</f>
        <v>Brooklyn</v>
      </c>
      <c r="D903" s="6" t="s">
        <v>1820</v>
      </c>
      <c r="E903" s="6" t="s">
        <v>1821</v>
      </c>
      <c r="F903" s="7" t="s">
        <v>14</v>
      </c>
      <c r="G903" s="8">
        <v>496.0</v>
      </c>
      <c r="H903" s="5" t="str">
        <f>IFERROR(VLOOKUP($D903,schools,6,FALSE),"")</f>
        <v>060</v>
      </c>
      <c r="I903" s="5" t="str">
        <f>IFERROR(VLOOKUP($D903,schools,7,FALSE),"")</f>
        <v>19</v>
      </c>
      <c r="J903" s="5" t="str">
        <f>IFERROR(VLOOKUP($D903,schools,8,FALSE),"")</f>
        <v>046</v>
      </c>
      <c r="K903" s="9">
        <f t="shared" si="1"/>
        <v>546096</v>
      </c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 t="str">
        <f>IFERROR(VLOOKUP($D904,schools,3,FALSE),"")</f>
        <v>331900</v>
      </c>
      <c r="B904" s="5" t="str">
        <f>IFERROR(VLOOKUP($D904,schools,4,FALSE),"")</f>
        <v>New York City Geographic District #19</v>
      </c>
      <c r="C904" s="5" t="str">
        <f>IFERROR(VLOOKUP($D904,schools,5,FALSE),"")</f>
        <v>Brooklyn</v>
      </c>
      <c r="D904" s="6" t="s">
        <v>1822</v>
      </c>
      <c r="E904" s="6" t="s">
        <v>1823</v>
      </c>
      <c r="F904" s="7" t="s">
        <v>42</v>
      </c>
      <c r="G904" s="8">
        <v>360.0</v>
      </c>
      <c r="H904" s="5" t="str">
        <f>IFERROR(VLOOKUP($D904,schools,6,FALSE),"")</f>
        <v>060</v>
      </c>
      <c r="I904" s="5" t="str">
        <f>IFERROR(VLOOKUP($D904,schools,7,FALSE),"")</f>
        <v>19</v>
      </c>
      <c r="J904" s="5" t="str">
        <f>IFERROR(VLOOKUP($D904,schools,8,FALSE),"")</f>
        <v>046</v>
      </c>
      <c r="K904" s="9">
        <f t="shared" si="1"/>
        <v>396360</v>
      </c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 t="str">
        <f>IFERROR(VLOOKUP($D905,schools,3,FALSE),"")</f>
        <v>331900</v>
      </c>
      <c r="B905" s="5" t="str">
        <f>IFERROR(VLOOKUP($D905,schools,4,FALSE),"")</f>
        <v>New York City Geographic District #19</v>
      </c>
      <c r="C905" s="5" t="str">
        <f>IFERROR(VLOOKUP($D905,schools,5,FALSE),"")</f>
        <v>Brooklyn</v>
      </c>
      <c r="D905" s="6" t="s">
        <v>1824</v>
      </c>
      <c r="E905" s="6" t="s">
        <v>1825</v>
      </c>
      <c r="F905" s="7" t="s">
        <v>42</v>
      </c>
      <c r="G905" s="8">
        <v>346.0</v>
      </c>
      <c r="H905" s="5" t="str">
        <f>IFERROR(VLOOKUP($D905,schools,6,FALSE),"")</f>
        <v>060</v>
      </c>
      <c r="I905" s="5" t="str">
        <f>IFERROR(VLOOKUP($D905,schools,7,FALSE),"")</f>
        <v>19</v>
      </c>
      <c r="J905" s="5" t="str">
        <f>IFERROR(VLOOKUP($D905,schools,8,FALSE),"")</f>
        <v>042</v>
      </c>
      <c r="K905" s="9">
        <f t="shared" si="1"/>
        <v>380946</v>
      </c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 t="str">
        <f>IFERROR(VLOOKUP($D906,schools,3,FALSE),"")</f>
        <v/>
      </c>
      <c r="B906" s="5" t="str">
        <f>IFERROR(VLOOKUP($D906,schools,4,FALSE),"")</f>
        <v/>
      </c>
      <c r="C906" s="5" t="str">
        <f>IFERROR(VLOOKUP($D906,schools,5,FALSE),"")</f>
        <v/>
      </c>
      <c r="D906" s="6" t="s">
        <v>1826</v>
      </c>
      <c r="E906" s="6" t="s">
        <v>1827</v>
      </c>
      <c r="F906" s="7" t="s">
        <v>14</v>
      </c>
      <c r="G906" s="8">
        <v>295.0</v>
      </c>
      <c r="H906" s="5" t="str">
        <f>IFERROR(VLOOKUP($D906,schools,6,FALSE),"")</f>
        <v/>
      </c>
      <c r="I906" s="5" t="str">
        <f>IFERROR(VLOOKUP($D906,schools,7,FALSE),"")</f>
        <v/>
      </c>
      <c r="J906" s="5" t="str">
        <f>IFERROR(VLOOKUP($D906,schools,8,FALSE),"")</f>
        <v/>
      </c>
      <c r="K906" s="9">
        <f t="shared" si="1"/>
        <v>324795</v>
      </c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 t="str">
        <f>IFERROR(VLOOKUP($D907,schools,3,FALSE),"")</f>
        <v/>
      </c>
      <c r="B907" s="5" t="str">
        <f>IFERROR(VLOOKUP($D907,schools,4,FALSE),"")</f>
        <v/>
      </c>
      <c r="C907" s="5" t="str">
        <f>IFERROR(VLOOKUP($D907,schools,5,FALSE),"")</f>
        <v/>
      </c>
      <c r="D907" s="6" t="s">
        <v>1828</v>
      </c>
      <c r="E907" s="6" t="s">
        <v>1829</v>
      </c>
      <c r="F907" s="7" t="s">
        <v>42</v>
      </c>
      <c r="G907" s="8">
        <v>310.0</v>
      </c>
      <c r="H907" s="5" t="str">
        <f>IFERROR(VLOOKUP($D907,schools,6,FALSE),"")</f>
        <v/>
      </c>
      <c r="I907" s="5" t="str">
        <f>IFERROR(VLOOKUP($D907,schools,7,FALSE),"")</f>
        <v/>
      </c>
      <c r="J907" s="5" t="str">
        <f>IFERROR(VLOOKUP($D907,schools,8,FALSE),"")</f>
        <v/>
      </c>
      <c r="K907" s="9">
        <f t="shared" si="1"/>
        <v>341310</v>
      </c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 t="str">
        <f>IFERROR(VLOOKUP($D908,schools,3,FALSE),"")</f>
        <v/>
      </c>
      <c r="B908" s="5" t="str">
        <f>IFERROR(VLOOKUP($D908,schools,4,FALSE),"")</f>
        <v/>
      </c>
      <c r="C908" s="5" t="str">
        <f>IFERROR(VLOOKUP($D908,schools,5,FALSE),"")</f>
        <v/>
      </c>
      <c r="D908" s="6" t="s">
        <v>1830</v>
      </c>
      <c r="E908" s="6" t="s">
        <v>1831</v>
      </c>
      <c r="F908" s="7" t="s">
        <v>42</v>
      </c>
      <c r="G908" s="8">
        <v>466.0</v>
      </c>
      <c r="H908" s="5" t="str">
        <f>IFERROR(VLOOKUP($D908,schools,6,FALSE),"")</f>
        <v/>
      </c>
      <c r="I908" s="5" t="str">
        <f>IFERROR(VLOOKUP($D908,schools,7,FALSE),"")</f>
        <v/>
      </c>
      <c r="J908" s="5" t="str">
        <f>IFERROR(VLOOKUP($D908,schools,8,FALSE),"")</f>
        <v/>
      </c>
      <c r="K908" s="9">
        <f t="shared" si="1"/>
        <v>513066</v>
      </c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 t="str">
        <f>IFERROR(VLOOKUP($D909,schools,3,FALSE),"")</f>
        <v>331900</v>
      </c>
      <c r="B909" s="5" t="str">
        <f>IFERROR(VLOOKUP($D909,schools,4,FALSE),"")</f>
        <v>New York City Geographic District #19</v>
      </c>
      <c r="C909" s="5" t="str">
        <f>IFERROR(VLOOKUP($D909,schools,5,FALSE),"")</f>
        <v>Brooklyn</v>
      </c>
      <c r="D909" s="6" t="s">
        <v>1832</v>
      </c>
      <c r="E909" s="6" t="s">
        <v>1833</v>
      </c>
      <c r="F909" s="7" t="s">
        <v>42</v>
      </c>
      <c r="G909" s="8">
        <v>498.0</v>
      </c>
      <c r="H909" s="5" t="str">
        <f>IFERROR(VLOOKUP($D909,schools,6,FALSE),"")</f>
        <v>075</v>
      </c>
      <c r="I909" s="5" t="str">
        <f>IFERROR(VLOOKUP($D909,schools,7,FALSE),"")</f>
        <v>27</v>
      </c>
      <c r="J909" s="5" t="str">
        <f>IFERROR(VLOOKUP($D909,schools,8,FALSE),"")</f>
        <v>003</v>
      </c>
      <c r="K909" s="9">
        <f t="shared" si="1"/>
        <v>548298</v>
      </c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 t="str">
        <f>IFERROR(VLOOKUP($D910,schools,3,FALSE),"")</f>
        <v/>
      </c>
      <c r="B910" s="5" t="str">
        <f>IFERROR(VLOOKUP($D910,schools,4,FALSE),"")</f>
        <v/>
      </c>
      <c r="C910" s="5" t="str">
        <f>IFERROR(VLOOKUP($D910,schools,5,FALSE),"")</f>
        <v/>
      </c>
      <c r="D910" s="6" t="s">
        <v>1834</v>
      </c>
      <c r="E910" s="6" t="s">
        <v>1835</v>
      </c>
      <c r="F910" s="7" t="s">
        <v>42</v>
      </c>
      <c r="G910" s="8">
        <v>204.0</v>
      </c>
      <c r="H910" s="5" t="str">
        <f>IFERROR(VLOOKUP($D910,schools,6,FALSE),"")</f>
        <v/>
      </c>
      <c r="I910" s="5" t="str">
        <f>IFERROR(VLOOKUP($D910,schools,7,FALSE),"")</f>
        <v/>
      </c>
      <c r="J910" s="5" t="str">
        <f>IFERROR(VLOOKUP($D910,schools,8,FALSE),"")</f>
        <v/>
      </c>
      <c r="K910" s="9">
        <f t="shared" si="1"/>
        <v>224604</v>
      </c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 t="str">
        <f>IFERROR(VLOOKUP($D911,schools,3,FALSE),"")</f>
        <v>331900</v>
      </c>
      <c r="B911" s="5" t="str">
        <f>IFERROR(VLOOKUP($D911,schools,4,FALSE),"")</f>
        <v>New York City Geographic District #19</v>
      </c>
      <c r="C911" s="5" t="str">
        <f>IFERROR(VLOOKUP($D911,schools,5,FALSE),"")</f>
        <v>Brooklyn</v>
      </c>
      <c r="D911" s="6" t="s">
        <v>1836</v>
      </c>
      <c r="E911" s="6" t="s">
        <v>1837</v>
      </c>
      <c r="F911" s="7" t="s">
        <v>14</v>
      </c>
      <c r="G911" s="8">
        <v>509.0</v>
      </c>
      <c r="H911" s="5" t="str">
        <f>IFERROR(VLOOKUP($D911,schools,6,FALSE),"")</f>
        <v>060</v>
      </c>
      <c r="I911" s="5" t="str">
        <f>IFERROR(VLOOKUP($D911,schools,7,FALSE),"")</f>
        <v>19</v>
      </c>
      <c r="J911" s="5" t="str">
        <f>IFERROR(VLOOKUP($D911,schools,8,FALSE),"")</f>
        <v>042</v>
      </c>
      <c r="K911" s="9">
        <f t="shared" si="1"/>
        <v>560409</v>
      </c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 t="str">
        <f>IFERROR(VLOOKUP($D912,schools,3,FALSE),"")</f>
        <v>331900</v>
      </c>
      <c r="B912" s="5" t="str">
        <f>IFERROR(VLOOKUP($D912,schools,4,FALSE),"")</f>
        <v>New York City Geographic District #19</v>
      </c>
      <c r="C912" s="5" t="str">
        <f>IFERROR(VLOOKUP($D912,schools,5,FALSE),"")</f>
        <v>Brooklyn</v>
      </c>
      <c r="D912" s="6" t="s">
        <v>1838</v>
      </c>
      <c r="E912" s="6" t="s">
        <v>1839</v>
      </c>
      <c r="F912" s="7" t="s">
        <v>42</v>
      </c>
      <c r="G912" s="8">
        <v>271.0</v>
      </c>
      <c r="H912" s="5" t="str">
        <f>IFERROR(VLOOKUP($D912,schools,6,FALSE),"")</f>
        <v>060</v>
      </c>
      <c r="I912" s="5" t="str">
        <f>IFERROR(VLOOKUP($D912,schools,7,FALSE),"")</f>
        <v>19</v>
      </c>
      <c r="J912" s="5" t="str">
        <f>IFERROR(VLOOKUP($D912,schools,8,FALSE),"")</f>
        <v>042</v>
      </c>
      <c r="K912" s="9">
        <f t="shared" si="1"/>
        <v>298371</v>
      </c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 t="str">
        <f>IFERROR(VLOOKUP($D913,schools,3,FALSE),"")</f>
        <v/>
      </c>
      <c r="B913" s="5" t="str">
        <f>IFERROR(VLOOKUP($D913,schools,4,FALSE),"")</f>
        <v/>
      </c>
      <c r="C913" s="5" t="str">
        <f>IFERROR(VLOOKUP($D913,schools,5,FALSE),"")</f>
        <v/>
      </c>
      <c r="D913" s="6" t="s">
        <v>1840</v>
      </c>
      <c r="E913" s="6" t="s">
        <v>1841</v>
      </c>
      <c r="F913" s="7" t="s">
        <v>42</v>
      </c>
      <c r="G913" s="8">
        <v>341.0</v>
      </c>
      <c r="H913" s="5" t="str">
        <f>IFERROR(VLOOKUP($D913,schools,6,FALSE),"")</f>
        <v/>
      </c>
      <c r="I913" s="5" t="str">
        <f>IFERROR(VLOOKUP($D913,schools,7,FALSE),"")</f>
        <v/>
      </c>
      <c r="J913" s="5" t="str">
        <f>IFERROR(VLOOKUP($D913,schools,8,FALSE),"")</f>
        <v/>
      </c>
      <c r="K913" s="9">
        <f t="shared" si="1"/>
        <v>375441</v>
      </c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 t="str">
        <f>IFERROR(VLOOKUP($D914,schools,3,FALSE),"")</f>
        <v/>
      </c>
      <c r="B914" s="5" t="str">
        <f>IFERROR(VLOOKUP($D914,schools,4,FALSE),"")</f>
        <v/>
      </c>
      <c r="C914" s="5" t="str">
        <f>IFERROR(VLOOKUP($D914,schools,5,FALSE),"")</f>
        <v/>
      </c>
      <c r="D914" s="6" t="s">
        <v>1842</v>
      </c>
      <c r="E914" s="6" t="s">
        <v>1843</v>
      </c>
      <c r="F914" s="7" t="s">
        <v>42</v>
      </c>
      <c r="G914" s="8">
        <v>90.0</v>
      </c>
      <c r="H914" s="5" t="str">
        <f>IFERROR(VLOOKUP($D914,schools,6,FALSE),"")</f>
        <v/>
      </c>
      <c r="I914" s="5" t="str">
        <f>IFERROR(VLOOKUP($D914,schools,7,FALSE),"")</f>
        <v/>
      </c>
      <c r="J914" s="5" t="str">
        <f>IFERROR(VLOOKUP($D914,schools,8,FALSE),"")</f>
        <v/>
      </c>
      <c r="K914" s="9">
        <f t="shared" si="1"/>
        <v>99090</v>
      </c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 t="str">
        <f>IFERROR(VLOOKUP($D915,schools,3,FALSE),"")</f>
        <v>331900</v>
      </c>
      <c r="B915" s="5" t="str">
        <f>IFERROR(VLOOKUP($D915,schools,4,FALSE),"")</f>
        <v>New York City Geographic District #19</v>
      </c>
      <c r="C915" s="5" t="str">
        <f>IFERROR(VLOOKUP($D915,schools,5,FALSE),"")</f>
        <v>Brooklyn</v>
      </c>
      <c r="D915" s="6" t="s">
        <v>1844</v>
      </c>
      <c r="E915" s="6" t="s">
        <v>1845</v>
      </c>
      <c r="F915" s="7" t="s">
        <v>60</v>
      </c>
      <c r="G915" s="8">
        <v>514.0</v>
      </c>
      <c r="H915" s="5" t="str">
        <f>IFERROR(VLOOKUP($D915,schools,6,FALSE),"")</f>
        <v>060</v>
      </c>
      <c r="I915" s="5" t="str">
        <f>IFERROR(VLOOKUP($D915,schools,7,FALSE),"")</f>
        <v>19</v>
      </c>
      <c r="J915" s="5" t="str">
        <f>IFERROR(VLOOKUP($D915,schools,8,FALSE),"")</f>
        <v>042</v>
      </c>
      <c r="K915" s="9">
        <f t="shared" si="1"/>
        <v>565914</v>
      </c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 t="str">
        <f>IFERROR(VLOOKUP($D916,schools,3,FALSE),"")</f>
        <v>331900</v>
      </c>
      <c r="B916" s="5" t="str">
        <f>IFERROR(VLOOKUP($D916,schools,4,FALSE),"")</f>
        <v>New York City Geographic District #19</v>
      </c>
      <c r="C916" s="5" t="str">
        <f>IFERROR(VLOOKUP($D916,schools,5,FALSE),"")</f>
        <v>Brooklyn</v>
      </c>
      <c r="D916" s="6" t="s">
        <v>1846</v>
      </c>
      <c r="E916" s="6" t="s">
        <v>1847</v>
      </c>
      <c r="F916" s="7" t="s">
        <v>60</v>
      </c>
      <c r="G916" s="8">
        <v>501.0</v>
      </c>
      <c r="H916" s="5" t="str">
        <f>IFERROR(VLOOKUP($D916,schools,6,FALSE),"")</f>
        <v>060</v>
      </c>
      <c r="I916" s="5" t="str">
        <f>IFERROR(VLOOKUP($D916,schools,7,FALSE),"")</f>
        <v>19</v>
      </c>
      <c r="J916" s="5" t="str">
        <f>IFERROR(VLOOKUP($D916,schools,8,FALSE),"")</f>
        <v>042</v>
      </c>
      <c r="K916" s="9">
        <f t="shared" si="1"/>
        <v>551601</v>
      </c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 t="str">
        <f>IFERROR(VLOOKUP($D917,schools,3,FALSE),"")</f>
        <v/>
      </c>
      <c r="B917" s="5" t="str">
        <f>IFERROR(VLOOKUP($D917,schools,4,FALSE),"")</f>
        <v/>
      </c>
      <c r="C917" s="5" t="str">
        <f>IFERROR(VLOOKUP($D917,schools,5,FALSE),"")</f>
        <v/>
      </c>
      <c r="D917" s="6" t="s">
        <v>1848</v>
      </c>
      <c r="E917" s="6" t="s">
        <v>1849</v>
      </c>
      <c r="F917" s="7" t="s">
        <v>60</v>
      </c>
      <c r="G917" s="8">
        <v>553.0</v>
      </c>
      <c r="H917" s="5" t="str">
        <f>IFERROR(VLOOKUP($D917,schools,6,FALSE),"")</f>
        <v/>
      </c>
      <c r="I917" s="5" t="str">
        <f>IFERROR(VLOOKUP($D917,schools,7,FALSE),"")</f>
        <v/>
      </c>
      <c r="J917" s="5" t="str">
        <f>IFERROR(VLOOKUP($D917,schools,8,FALSE),"")</f>
        <v/>
      </c>
      <c r="K917" s="9">
        <f t="shared" si="1"/>
        <v>608853</v>
      </c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 t="str">
        <f>IFERROR(VLOOKUP($D918,schools,3,FALSE),"")</f>
        <v>331900</v>
      </c>
      <c r="B918" s="5" t="str">
        <f>IFERROR(VLOOKUP($D918,schools,4,FALSE),"")</f>
        <v>New York City Geographic District #19</v>
      </c>
      <c r="C918" s="5" t="str">
        <f>IFERROR(VLOOKUP($D918,schools,5,FALSE),"")</f>
        <v>Brooklyn</v>
      </c>
      <c r="D918" s="6" t="s">
        <v>1850</v>
      </c>
      <c r="E918" s="6" t="s">
        <v>1851</v>
      </c>
      <c r="F918" s="7" t="s">
        <v>55</v>
      </c>
      <c r="G918" s="8">
        <v>296.0</v>
      </c>
      <c r="H918" s="5" t="str">
        <f>IFERROR(VLOOKUP($D918,schools,6,FALSE),"")</f>
        <v>060</v>
      </c>
      <c r="I918" s="5" t="str">
        <f>IFERROR(VLOOKUP($D918,schools,7,FALSE),"")</f>
        <v>19</v>
      </c>
      <c r="J918" s="5" t="str">
        <f>IFERROR(VLOOKUP($D918,schools,8,FALSE),"")</f>
        <v>042</v>
      </c>
      <c r="K918" s="9">
        <f t="shared" si="1"/>
        <v>325896</v>
      </c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 t="str">
        <f>IFERROR(VLOOKUP($D919,schools,3,FALSE),"")</f>
        <v>331900</v>
      </c>
      <c r="B919" s="5" t="str">
        <f>IFERROR(VLOOKUP($D919,schools,4,FALSE),"")</f>
        <v>New York City Geographic District #19</v>
      </c>
      <c r="C919" s="5" t="str">
        <f>IFERROR(VLOOKUP($D919,schools,5,FALSE),"")</f>
        <v>Brooklyn</v>
      </c>
      <c r="D919" s="6" t="s">
        <v>1852</v>
      </c>
      <c r="E919" s="6" t="s">
        <v>1853</v>
      </c>
      <c r="F919" s="7" t="s">
        <v>55</v>
      </c>
      <c r="G919" s="8">
        <v>206.0</v>
      </c>
      <c r="H919" s="5" t="str">
        <f>IFERROR(VLOOKUP($D919,schools,6,FALSE),"")</f>
        <v>060</v>
      </c>
      <c r="I919" s="5" t="str">
        <f>IFERROR(VLOOKUP($D919,schools,7,FALSE),"")</f>
        <v>19</v>
      </c>
      <c r="J919" s="5" t="str">
        <f>IFERROR(VLOOKUP($D919,schools,8,FALSE),"")</f>
        <v>042</v>
      </c>
      <c r="K919" s="9">
        <f t="shared" si="1"/>
        <v>226806</v>
      </c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 t="str">
        <f>IFERROR(VLOOKUP($D920,schools,3,FALSE),"")</f>
        <v>331900</v>
      </c>
      <c r="B920" s="5" t="str">
        <f>IFERROR(VLOOKUP($D920,schools,4,FALSE),"")</f>
        <v>New York City Geographic District #19</v>
      </c>
      <c r="C920" s="5" t="str">
        <f>IFERROR(VLOOKUP($D920,schools,5,FALSE),"")</f>
        <v>Brooklyn</v>
      </c>
      <c r="D920" s="6" t="s">
        <v>1854</v>
      </c>
      <c r="E920" s="6" t="s">
        <v>1855</v>
      </c>
      <c r="F920" s="7" t="s">
        <v>55</v>
      </c>
      <c r="G920" s="8">
        <v>415.0</v>
      </c>
      <c r="H920" s="5" t="str">
        <f>IFERROR(VLOOKUP($D920,schools,6,FALSE),"")</f>
        <v>060</v>
      </c>
      <c r="I920" s="5" t="str">
        <f>IFERROR(VLOOKUP($D920,schools,7,FALSE),"")</f>
        <v>19</v>
      </c>
      <c r="J920" s="5" t="str">
        <f>IFERROR(VLOOKUP($D920,schools,8,FALSE),"")</f>
        <v>042</v>
      </c>
      <c r="K920" s="9">
        <f t="shared" si="1"/>
        <v>456915</v>
      </c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 t="str">
        <f>IFERROR(VLOOKUP($D921,schools,3,FALSE),"")</f>
        <v>331900</v>
      </c>
      <c r="B921" s="5" t="str">
        <f>IFERROR(VLOOKUP($D921,schools,4,FALSE),"")</f>
        <v>New York City Geographic District #19</v>
      </c>
      <c r="C921" s="5" t="str">
        <f>IFERROR(VLOOKUP($D921,schools,5,FALSE),"")</f>
        <v>Brooklyn</v>
      </c>
      <c r="D921" s="6" t="s">
        <v>1856</v>
      </c>
      <c r="E921" s="6" t="s">
        <v>1857</v>
      </c>
      <c r="F921" s="7" t="s">
        <v>55</v>
      </c>
      <c r="G921" s="8">
        <v>262.0</v>
      </c>
      <c r="H921" s="5" t="str">
        <f>IFERROR(VLOOKUP($D921,schools,6,FALSE),"")</f>
        <v>060</v>
      </c>
      <c r="I921" s="5" t="str">
        <f>IFERROR(VLOOKUP($D921,schools,7,FALSE),"")</f>
        <v>19</v>
      </c>
      <c r="J921" s="5" t="str">
        <f>IFERROR(VLOOKUP($D921,schools,8,FALSE),"")</f>
        <v>042</v>
      </c>
      <c r="K921" s="9">
        <f t="shared" si="1"/>
        <v>288462</v>
      </c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 t="str">
        <f>IFERROR(VLOOKUP($D922,schools,3,FALSE),"")</f>
        <v>331900</v>
      </c>
      <c r="B922" s="5" t="str">
        <f>IFERROR(VLOOKUP($D922,schools,4,FALSE),"")</f>
        <v>New York City Geographic District #19</v>
      </c>
      <c r="C922" s="5" t="str">
        <f>IFERROR(VLOOKUP($D922,schools,5,FALSE),"")</f>
        <v>Brooklyn</v>
      </c>
      <c r="D922" s="6" t="s">
        <v>1858</v>
      </c>
      <c r="E922" s="6" t="s">
        <v>1859</v>
      </c>
      <c r="F922" s="7" t="s">
        <v>55</v>
      </c>
      <c r="G922" s="8">
        <v>269.0</v>
      </c>
      <c r="H922" s="5" t="str">
        <f>IFERROR(VLOOKUP($D922,schools,6,FALSE),"")</f>
        <v>054</v>
      </c>
      <c r="I922" s="5" t="str">
        <f>IFERROR(VLOOKUP($D922,schools,7,FALSE),"")</f>
        <v>18</v>
      </c>
      <c r="J922" s="5" t="str">
        <f>IFERROR(VLOOKUP($D922,schools,8,FALSE),"")</f>
        <v>037</v>
      </c>
      <c r="K922" s="9">
        <f t="shared" si="1"/>
        <v>296169</v>
      </c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 t="str">
        <f>IFERROR(VLOOKUP($D923,schools,3,FALSE),"")</f>
        <v>331900</v>
      </c>
      <c r="B923" s="5" t="str">
        <f>IFERROR(VLOOKUP($D923,schools,4,FALSE),"")</f>
        <v>New York City Geographic District #19</v>
      </c>
      <c r="C923" s="5" t="str">
        <f>IFERROR(VLOOKUP($D923,schools,5,FALSE),"")</f>
        <v>Brooklyn</v>
      </c>
      <c r="D923" s="6" t="s">
        <v>1860</v>
      </c>
      <c r="E923" s="6" t="s">
        <v>1861</v>
      </c>
      <c r="F923" s="7" t="s">
        <v>55</v>
      </c>
      <c r="G923" s="8">
        <v>622.0</v>
      </c>
      <c r="H923" s="5" t="str">
        <f>IFERROR(VLOOKUP($D923,schools,6,FALSE),"")</f>
        <v>054</v>
      </c>
      <c r="I923" s="5" t="str">
        <f>IFERROR(VLOOKUP($D923,schools,7,FALSE),"")</f>
        <v>18</v>
      </c>
      <c r="J923" s="5" t="str">
        <f>IFERROR(VLOOKUP($D923,schools,8,FALSE),"")</f>
        <v>037</v>
      </c>
      <c r="K923" s="9">
        <f t="shared" si="1"/>
        <v>684822</v>
      </c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 t="str">
        <f>IFERROR(VLOOKUP($D924,schools,3,FALSE),"")</f>
        <v>331900</v>
      </c>
      <c r="B924" s="5" t="str">
        <f>IFERROR(VLOOKUP($D924,schools,4,FALSE),"")</f>
        <v>New York City Geographic District #19</v>
      </c>
      <c r="C924" s="5" t="str">
        <f>IFERROR(VLOOKUP($D924,schools,5,FALSE),"")</f>
        <v>Brooklyn</v>
      </c>
      <c r="D924" s="6" t="s">
        <v>1862</v>
      </c>
      <c r="E924" s="6" t="s">
        <v>1863</v>
      </c>
      <c r="F924" s="7" t="s">
        <v>55</v>
      </c>
      <c r="G924" s="8">
        <v>415.0</v>
      </c>
      <c r="H924" s="5" t="str">
        <f>IFERROR(VLOOKUP($D924,schools,6,FALSE),"")</f>
        <v>054</v>
      </c>
      <c r="I924" s="5" t="str">
        <f>IFERROR(VLOOKUP($D924,schools,7,FALSE),"")</f>
        <v>18</v>
      </c>
      <c r="J924" s="5" t="str">
        <f>IFERROR(VLOOKUP($D924,schools,8,FALSE),"")</f>
        <v>037</v>
      </c>
      <c r="K924" s="9">
        <f t="shared" si="1"/>
        <v>456915</v>
      </c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 t="str">
        <f>IFERROR(VLOOKUP($D925,schools,3,FALSE),"")</f>
        <v>331900</v>
      </c>
      <c r="B925" s="5" t="str">
        <f>IFERROR(VLOOKUP($D925,schools,4,FALSE),"")</f>
        <v>New York City Geographic District #19</v>
      </c>
      <c r="C925" s="5" t="str">
        <f>IFERROR(VLOOKUP($D925,schools,5,FALSE),"")</f>
        <v>Brooklyn</v>
      </c>
      <c r="D925" s="6" t="s">
        <v>1864</v>
      </c>
      <c r="E925" s="6" t="s">
        <v>1865</v>
      </c>
      <c r="F925" s="7" t="s">
        <v>55</v>
      </c>
      <c r="G925" s="8">
        <v>395.0</v>
      </c>
      <c r="H925" s="5" t="str">
        <f>IFERROR(VLOOKUP($D925,schools,6,FALSE),"")</f>
        <v>054</v>
      </c>
      <c r="I925" s="5" t="str">
        <f>IFERROR(VLOOKUP($D925,schools,7,FALSE),"")</f>
        <v>18</v>
      </c>
      <c r="J925" s="5" t="str">
        <f>IFERROR(VLOOKUP($D925,schools,8,FALSE),"")</f>
        <v>037</v>
      </c>
      <c r="K925" s="9">
        <f t="shared" si="1"/>
        <v>434895</v>
      </c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 t="str">
        <f>IFERROR(VLOOKUP($D926,schools,3,FALSE),"")</f>
        <v>331900</v>
      </c>
      <c r="B926" s="5" t="str">
        <f>IFERROR(VLOOKUP($D926,schools,4,FALSE),"")</f>
        <v>New York City Geographic District #19</v>
      </c>
      <c r="C926" s="5" t="str">
        <f>IFERROR(VLOOKUP($D926,schools,5,FALSE),"")</f>
        <v>Brooklyn</v>
      </c>
      <c r="D926" s="6" t="s">
        <v>1866</v>
      </c>
      <c r="E926" s="6" t="s">
        <v>1867</v>
      </c>
      <c r="F926" s="7" t="s">
        <v>55</v>
      </c>
      <c r="G926" s="8">
        <v>270.0</v>
      </c>
      <c r="H926" s="5" t="str">
        <f>IFERROR(VLOOKUP($D926,schools,6,FALSE),"")</f>
        <v>054</v>
      </c>
      <c r="I926" s="5" t="str">
        <f>IFERROR(VLOOKUP($D926,schools,7,FALSE),"")</f>
        <v>18</v>
      </c>
      <c r="J926" s="5" t="str">
        <f>IFERROR(VLOOKUP($D926,schools,8,FALSE),"")</f>
        <v>037</v>
      </c>
      <c r="K926" s="9">
        <f t="shared" si="1"/>
        <v>297270</v>
      </c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 t="str">
        <f>IFERROR(VLOOKUP($D927,schools,3,FALSE),"")</f>
        <v/>
      </c>
      <c r="B927" s="5" t="str">
        <f>IFERROR(VLOOKUP($D927,schools,4,FALSE),"")</f>
        <v/>
      </c>
      <c r="C927" s="5" t="str">
        <f>IFERROR(VLOOKUP($D927,schools,5,FALSE),"")</f>
        <v/>
      </c>
      <c r="D927" s="6" t="s">
        <v>1868</v>
      </c>
      <c r="E927" s="6" t="s">
        <v>1869</v>
      </c>
      <c r="F927" s="7" t="s">
        <v>55</v>
      </c>
      <c r="G927" s="8">
        <v>346.0</v>
      </c>
      <c r="H927" s="5" t="str">
        <f>IFERROR(VLOOKUP($D927,schools,6,FALSE),"")</f>
        <v/>
      </c>
      <c r="I927" s="5" t="str">
        <f>IFERROR(VLOOKUP($D927,schools,7,FALSE),"")</f>
        <v/>
      </c>
      <c r="J927" s="5" t="str">
        <f>IFERROR(VLOOKUP($D927,schools,8,FALSE),"")</f>
        <v/>
      </c>
      <c r="K927" s="9">
        <f t="shared" si="1"/>
        <v>380946</v>
      </c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 t="str">
        <f>IFERROR(VLOOKUP($D928,schools,3,FALSE),"")</f>
        <v>331900</v>
      </c>
      <c r="B928" s="5" t="str">
        <f>IFERROR(VLOOKUP($D928,schools,4,FALSE),"")</f>
        <v>New York City Geographic District #20</v>
      </c>
      <c r="C928" s="5" t="str">
        <f>IFERROR(VLOOKUP($D928,schools,5,FALSE),"")</f>
        <v>Brooklyn</v>
      </c>
      <c r="D928" s="6" t="s">
        <v>1870</v>
      </c>
      <c r="E928" s="6" t="s">
        <v>1871</v>
      </c>
      <c r="F928" s="7" t="s">
        <v>55</v>
      </c>
      <c r="G928" s="8">
        <v>261.0</v>
      </c>
      <c r="H928" s="5" t="str">
        <f>IFERROR(VLOOKUP($D928,schools,6,FALSE),"")</f>
        <v>060</v>
      </c>
      <c r="I928" s="5" t="str">
        <f>IFERROR(VLOOKUP($D928,schools,7,FALSE),"")</f>
        <v>19</v>
      </c>
      <c r="J928" s="5" t="str">
        <f>IFERROR(VLOOKUP($D928,schools,8,FALSE),"")</f>
        <v>042</v>
      </c>
      <c r="K928" s="9">
        <f t="shared" si="1"/>
        <v>287361</v>
      </c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 t="str">
        <f>IFERROR(VLOOKUP($D929,schools,3,FALSE),"")</f>
        <v/>
      </c>
      <c r="B929" s="5" t="str">
        <f>IFERROR(VLOOKUP($D929,schools,4,FALSE),"")</f>
        <v/>
      </c>
      <c r="C929" s="5" t="str">
        <f>IFERROR(VLOOKUP($D929,schools,5,FALSE),"")</f>
        <v/>
      </c>
      <c r="D929" s="6" t="s">
        <v>1872</v>
      </c>
      <c r="E929" s="6" t="s">
        <v>1873</v>
      </c>
      <c r="F929" s="7" t="s">
        <v>55</v>
      </c>
      <c r="G929" s="8">
        <v>323.0</v>
      </c>
      <c r="H929" s="5" t="str">
        <f>IFERROR(VLOOKUP($D929,schools,6,FALSE),"")</f>
        <v/>
      </c>
      <c r="I929" s="5" t="str">
        <f>IFERROR(VLOOKUP($D929,schools,7,FALSE),"")</f>
        <v/>
      </c>
      <c r="J929" s="5" t="str">
        <f>IFERROR(VLOOKUP($D929,schools,8,FALSE),"")</f>
        <v/>
      </c>
      <c r="K929" s="9">
        <f t="shared" si="1"/>
        <v>355623</v>
      </c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 t="str">
        <f>IFERROR(VLOOKUP($D930,schools,3,FALSE),"")</f>
        <v>331900</v>
      </c>
      <c r="B930" s="5" t="str">
        <f>IFERROR(VLOOKUP($D930,schools,4,FALSE),"")</f>
        <v>New York City Geographic District #20</v>
      </c>
      <c r="C930" s="5" t="str">
        <f>IFERROR(VLOOKUP($D930,schools,5,FALSE),"")</f>
        <v>Brooklyn</v>
      </c>
      <c r="D930" s="6" t="s">
        <v>1874</v>
      </c>
      <c r="E930" s="6" t="s">
        <v>1875</v>
      </c>
      <c r="F930" s="7" t="s">
        <v>21</v>
      </c>
      <c r="G930" s="8">
        <v>1025.0</v>
      </c>
      <c r="H930" s="5" t="str">
        <f>IFERROR(VLOOKUP($D930,schools,6,FALSE),"")</f>
        <v>064</v>
      </c>
      <c r="I930" s="5" t="str">
        <f>IFERROR(VLOOKUP($D930,schools,7,FALSE),"")</f>
        <v>22</v>
      </c>
      <c r="J930" s="5" t="str">
        <f>IFERROR(VLOOKUP($D930,schools,8,FALSE),"")</f>
        <v>043</v>
      </c>
      <c r="K930" s="9">
        <f t="shared" si="1"/>
        <v>1128525</v>
      </c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 t="str">
        <f>IFERROR(VLOOKUP($D931,schools,3,FALSE),"")</f>
        <v>331900</v>
      </c>
      <c r="B931" s="5" t="str">
        <f>IFERROR(VLOOKUP($D931,schools,4,FALSE),"")</f>
        <v>New York City Geographic District #20</v>
      </c>
      <c r="C931" s="5" t="str">
        <f>IFERROR(VLOOKUP($D931,schools,5,FALSE),"")</f>
        <v>Brooklyn</v>
      </c>
      <c r="D931" s="6" t="s">
        <v>1876</v>
      </c>
      <c r="E931" s="6" t="s">
        <v>1877</v>
      </c>
      <c r="F931" s="7" t="s">
        <v>14</v>
      </c>
      <c r="G931" s="8">
        <v>534.0</v>
      </c>
      <c r="H931" s="5" t="str">
        <f>IFERROR(VLOOKUP($D931,schools,6,FALSE),"")</f>
        <v>048</v>
      </c>
      <c r="I931" s="5" t="str">
        <f>IFERROR(VLOOKUP($D931,schools,7,FALSE),"")</f>
        <v>17</v>
      </c>
      <c r="J931" s="5" t="str">
        <f>IFERROR(VLOOKUP($D931,schools,8,FALSE),"")</f>
        <v>044</v>
      </c>
      <c r="K931" s="9">
        <f t="shared" si="1"/>
        <v>587934</v>
      </c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 t="str">
        <f>IFERROR(VLOOKUP($D932,schools,3,FALSE),"")</f>
        <v>331900</v>
      </c>
      <c r="B932" s="5" t="str">
        <f>IFERROR(VLOOKUP($D932,schools,4,FALSE),"")</f>
        <v>New York City Geographic District #20</v>
      </c>
      <c r="C932" s="5" t="str">
        <f>IFERROR(VLOOKUP($D932,schools,5,FALSE),"")</f>
        <v>Brooklyn</v>
      </c>
      <c r="D932" s="6" t="s">
        <v>1878</v>
      </c>
      <c r="E932" s="6" t="s">
        <v>1879</v>
      </c>
      <c r="F932" s="7" t="s">
        <v>42</v>
      </c>
      <c r="G932" s="8">
        <v>1213.0</v>
      </c>
      <c r="H932" s="5" t="str">
        <f>IFERROR(VLOOKUP($D932,schools,6,FALSE),"")</f>
        <v>044</v>
      </c>
      <c r="I932" s="5" t="str">
        <f>IFERROR(VLOOKUP($D932,schools,7,FALSE),"")</f>
        <v>17</v>
      </c>
      <c r="J932" s="5" t="str">
        <f>IFERROR(VLOOKUP($D932,schools,8,FALSE),"")</f>
        <v>039</v>
      </c>
      <c r="K932" s="9">
        <f t="shared" si="1"/>
        <v>1335513</v>
      </c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 t="str">
        <f>IFERROR(VLOOKUP($D933,schools,3,FALSE),"")</f>
        <v>331900</v>
      </c>
      <c r="B933" s="5" t="str">
        <f>IFERROR(VLOOKUP($D933,schools,4,FALSE),"")</f>
        <v>New York City Geographic District #20</v>
      </c>
      <c r="C933" s="5" t="str">
        <f>IFERROR(VLOOKUP($D933,schools,5,FALSE),"")</f>
        <v>Brooklyn</v>
      </c>
      <c r="D933" s="6" t="s">
        <v>1880</v>
      </c>
      <c r="E933" s="6" t="s">
        <v>1881</v>
      </c>
      <c r="F933" s="7" t="s">
        <v>14</v>
      </c>
      <c r="G933" s="8">
        <v>739.0</v>
      </c>
      <c r="H933" s="5" t="str">
        <f>IFERROR(VLOOKUP($D933,schools,6,FALSE),"")</f>
        <v>049</v>
      </c>
      <c r="I933" s="5" t="str">
        <f>IFERROR(VLOOKUP($D933,schools,7,FALSE),"")</f>
        <v>17</v>
      </c>
      <c r="J933" s="5" t="str">
        <f>IFERROR(VLOOKUP($D933,schools,8,FALSE),"")</f>
        <v>039</v>
      </c>
      <c r="K933" s="9">
        <f t="shared" si="1"/>
        <v>813639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 t="str">
        <f>IFERROR(VLOOKUP($D934,schools,3,FALSE),"")</f>
        <v>332000</v>
      </c>
      <c r="B934" s="5" t="str">
        <f>IFERROR(VLOOKUP($D934,schools,4,FALSE),"")</f>
        <v>New York City Geographic District #20</v>
      </c>
      <c r="C934" s="5" t="str">
        <f>IFERROR(VLOOKUP($D934,schools,5,FALSE),"")</f>
        <v>Brooklyn</v>
      </c>
      <c r="D934" s="6" t="s">
        <v>1882</v>
      </c>
      <c r="E934" s="6" t="s">
        <v>1883</v>
      </c>
      <c r="F934" s="7" t="s">
        <v>14</v>
      </c>
      <c r="G934" s="8">
        <v>1450.0</v>
      </c>
      <c r="H934" s="5" t="str">
        <f>IFERROR(VLOOKUP($D934,schools,6,FALSE),"")</f>
        <v>064</v>
      </c>
      <c r="I934" s="5" t="str">
        <f>IFERROR(VLOOKUP($D934,schools,7,FALSE),"")</f>
        <v>22</v>
      </c>
      <c r="J934" s="5" t="str">
        <f>IFERROR(VLOOKUP($D934,schools,8,FALSE),"")</f>
        <v>043</v>
      </c>
      <c r="K934" s="9">
        <f t="shared" si="1"/>
        <v>1596450</v>
      </c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 t="str">
        <f>IFERROR(VLOOKUP($D935,schools,3,FALSE),"")</f>
        <v>332000</v>
      </c>
      <c r="B935" s="5" t="str">
        <f>IFERROR(VLOOKUP($D935,schools,4,FALSE),"")</f>
        <v>New York City Geographic District #20</v>
      </c>
      <c r="C935" s="5" t="str">
        <f>IFERROR(VLOOKUP($D935,schools,5,FALSE),"")</f>
        <v>Brooklyn</v>
      </c>
      <c r="D935" s="6" t="s">
        <v>1884</v>
      </c>
      <c r="E935" s="6" t="s">
        <v>1885</v>
      </c>
      <c r="F935" s="7" t="s">
        <v>21</v>
      </c>
      <c r="G935" s="8">
        <v>1207.0</v>
      </c>
      <c r="H935" s="5" t="str">
        <f>IFERROR(VLOOKUP($D935,schools,6,FALSE),"")</f>
        <v>046</v>
      </c>
      <c r="I935" s="5" t="str">
        <f>IFERROR(VLOOKUP($D935,schools,7,FALSE),"")</f>
        <v>22</v>
      </c>
      <c r="J935" s="5" t="str">
        <f>IFERROR(VLOOKUP($D935,schools,8,FALSE),"")</f>
        <v>043</v>
      </c>
      <c r="K935" s="9">
        <f t="shared" si="1"/>
        <v>1328907</v>
      </c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 t="str">
        <f>IFERROR(VLOOKUP($D936,schools,3,FALSE),"")</f>
        <v>332000</v>
      </c>
      <c r="B936" s="5" t="str">
        <f>IFERROR(VLOOKUP($D936,schools,4,FALSE),"")</f>
        <v>New York City Geographic District #20</v>
      </c>
      <c r="C936" s="5" t="str">
        <f>IFERROR(VLOOKUP($D936,schools,5,FALSE),"")</f>
        <v>Brooklyn</v>
      </c>
      <c r="D936" s="6" t="s">
        <v>1886</v>
      </c>
      <c r="E936" s="6" t="s">
        <v>1887</v>
      </c>
      <c r="F936" s="7" t="s">
        <v>14</v>
      </c>
      <c r="G936" s="8">
        <v>1466.0</v>
      </c>
      <c r="H936" s="5" t="str">
        <f>IFERROR(VLOOKUP($D936,schools,6,FALSE),"")</f>
        <v>048</v>
      </c>
      <c r="I936" s="5" t="str">
        <f>IFERROR(VLOOKUP($D936,schools,7,FALSE),"")</f>
        <v>17</v>
      </c>
      <c r="J936" s="5" t="str">
        <f>IFERROR(VLOOKUP($D936,schools,8,FALSE),"")</f>
        <v>038</v>
      </c>
      <c r="K936" s="9">
        <f t="shared" si="1"/>
        <v>1614066</v>
      </c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 t="str">
        <f>IFERROR(VLOOKUP($D937,schools,3,FALSE),"")</f>
        <v>332000</v>
      </c>
      <c r="B937" s="5" t="str">
        <f>IFERROR(VLOOKUP($D937,schools,4,FALSE),"")</f>
        <v>New York City Geographic District #20</v>
      </c>
      <c r="C937" s="5" t="str">
        <f>IFERROR(VLOOKUP($D937,schools,5,FALSE),"")</f>
        <v>Brooklyn</v>
      </c>
      <c r="D937" s="6" t="s">
        <v>1888</v>
      </c>
      <c r="E937" s="6" t="s">
        <v>1889</v>
      </c>
      <c r="F937" s="7" t="s">
        <v>14</v>
      </c>
      <c r="G937" s="8">
        <v>680.0</v>
      </c>
      <c r="H937" s="5" t="str">
        <f>IFERROR(VLOOKUP($D937,schools,6,FALSE),"")</f>
        <v>049</v>
      </c>
      <c r="I937" s="5" t="str">
        <f>IFERROR(VLOOKUP($D937,schools,7,FALSE),"")</f>
        <v>22</v>
      </c>
      <c r="J937" s="5" t="str">
        <f>IFERROR(VLOOKUP($D937,schools,8,FALSE),"")</f>
        <v>043</v>
      </c>
      <c r="K937" s="9">
        <f t="shared" si="1"/>
        <v>748680</v>
      </c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 t="str">
        <f>IFERROR(VLOOKUP($D938,schools,3,FALSE),"")</f>
        <v>332000</v>
      </c>
      <c r="B938" s="5" t="str">
        <f>IFERROR(VLOOKUP($D938,schools,4,FALSE),"")</f>
        <v>New York City Geographic District #20</v>
      </c>
      <c r="C938" s="5" t="str">
        <f>IFERROR(VLOOKUP($D938,schools,5,FALSE),"")</f>
        <v>Brooklyn</v>
      </c>
      <c r="D938" s="6" t="s">
        <v>1890</v>
      </c>
      <c r="E938" s="6" t="s">
        <v>1891</v>
      </c>
      <c r="F938" s="7" t="s">
        <v>14</v>
      </c>
      <c r="G938" s="8">
        <v>528.0</v>
      </c>
      <c r="H938" s="5" t="str">
        <f>IFERROR(VLOOKUP($D938,schools,6,FALSE),"")</f>
        <v>046</v>
      </c>
      <c r="I938" s="5" t="str">
        <f>IFERROR(VLOOKUP($D938,schools,7,FALSE),"")</f>
        <v>22</v>
      </c>
      <c r="J938" s="5" t="str">
        <f>IFERROR(VLOOKUP($D938,schools,8,FALSE),"")</f>
        <v>043</v>
      </c>
      <c r="K938" s="9">
        <f t="shared" si="1"/>
        <v>581328</v>
      </c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 t="str">
        <f>IFERROR(VLOOKUP($D939,schools,3,FALSE),"")</f>
        <v>332000</v>
      </c>
      <c r="B939" s="5" t="str">
        <f>IFERROR(VLOOKUP($D939,schools,4,FALSE),"")</f>
        <v>New York City Geographic District #20</v>
      </c>
      <c r="C939" s="5" t="str">
        <f>IFERROR(VLOOKUP($D939,schools,5,FALSE),"")</f>
        <v>Brooklyn</v>
      </c>
      <c r="D939" s="6" t="s">
        <v>1892</v>
      </c>
      <c r="E939" s="6" t="s">
        <v>1893</v>
      </c>
      <c r="F939" s="7" t="s">
        <v>14</v>
      </c>
      <c r="G939" s="8">
        <v>1165.0</v>
      </c>
      <c r="H939" s="5" t="str">
        <f>IFERROR(VLOOKUP($D939,schools,6,FALSE),"")</f>
        <v>049</v>
      </c>
      <c r="I939" s="5" t="str">
        <f>IFERROR(VLOOKUP($D939,schools,7,FALSE),"")</f>
        <v>17</v>
      </c>
      <c r="J939" s="5" t="str">
        <f>IFERROR(VLOOKUP($D939,schools,8,FALSE),"")</f>
        <v>039</v>
      </c>
      <c r="K939" s="9">
        <f t="shared" si="1"/>
        <v>1282665</v>
      </c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 t="str">
        <f>IFERROR(VLOOKUP($D940,schools,3,FALSE),"")</f>
        <v>332000</v>
      </c>
      <c r="B940" s="5" t="str">
        <f>IFERROR(VLOOKUP($D940,schools,4,FALSE),"")</f>
        <v>New York City Geographic District #20</v>
      </c>
      <c r="C940" s="5" t="str">
        <f>IFERROR(VLOOKUP($D940,schools,5,FALSE),"")</f>
        <v>Brooklyn</v>
      </c>
      <c r="D940" s="6" t="s">
        <v>1894</v>
      </c>
      <c r="E940" s="6" t="s">
        <v>1895</v>
      </c>
      <c r="F940" s="7" t="s">
        <v>21</v>
      </c>
      <c r="G940" s="8">
        <v>592.0</v>
      </c>
      <c r="H940" s="5" t="str">
        <f>IFERROR(VLOOKUP($D940,schools,6,FALSE),"")</f>
        <v>047</v>
      </c>
      <c r="I940" s="5" t="str">
        <f>IFERROR(VLOOKUP($D940,schools,7,FALSE),"")</f>
        <v>22</v>
      </c>
      <c r="J940" s="5" t="str">
        <f>IFERROR(VLOOKUP($D940,schools,8,FALSE),"")</f>
        <v>043</v>
      </c>
      <c r="K940" s="9">
        <f t="shared" si="1"/>
        <v>651792</v>
      </c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 t="str">
        <f>IFERROR(VLOOKUP($D941,schools,3,FALSE),"")</f>
        <v>332000</v>
      </c>
      <c r="B941" s="5" t="str">
        <f>IFERROR(VLOOKUP($D941,schools,4,FALSE),"")</f>
        <v>New York City Geographic District #20</v>
      </c>
      <c r="C941" s="5" t="str">
        <f>IFERROR(VLOOKUP($D941,schools,5,FALSE),"")</f>
        <v>Brooklyn</v>
      </c>
      <c r="D941" s="6" t="s">
        <v>1896</v>
      </c>
      <c r="E941" s="6" t="s">
        <v>1897</v>
      </c>
      <c r="F941" s="7" t="s">
        <v>14</v>
      </c>
      <c r="G941" s="8">
        <v>701.0</v>
      </c>
      <c r="H941" s="5" t="str">
        <f>IFERROR(VLOOKUP($D941,schools,6,FALSE),"")</f>
        <v>048</v>
      </c>
      <c r="I941" s="5" t="str">
        <f>IFERROR(VLOOKUP($D941,schools,7,FALSE),"")</f>
        <v>17</v>
      </c>
      <c r="J941" s="5" t="str">
        <f>IFERROR(VLOOKUP($D941,schools,8,FALSE),"")</f>
        <v>044</v>
      </c>
      <c r="K941" s="9">
        <f t="shared" si="1"/>
        <v>771801</v>
      </c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 t="str">
        <f>IFERROR(VLOOKUP($D942,schools,3,FALSE),"")</f>
        <v>332000</v>
      </c>
      <c r="B942" s="5" t="str">
        <f>IFERROR(VLOOKUP($D942,schools,4,FALSE),"")</f>
        <v>New York City Geographic District #20</v>
      </c>
      <c r="C942" s="5" t="str">
        <f>IFERROR(VLOOKUP($D942,schools,5,FALSE),"")</f>
        <v>Brooklyn</v>
      </c>
      <c r="D942" s="6" t="s">
        <v>1898</v>
      </c>
      <c r="E942" s="6" t="s">
        <v>1899</v>
      </c>
      <c r="F942" s="7" t="s">
        <v>14</v>
      </c>
      <c r="G942" s="8">
        <v>998.0</v>
      </c>
      <c r="H942" s="5" t="str">
        <f>IFERROR(VLOOKUP($D942,schools,6,FALSE),"")</f>
        <v>064</v>
      </c>
      <c r="I942" s="5" t="str">
        <f>IFERROR(VLOOKUP($D942,schools,7,FALSE),"")</f>
        <v>22</v>
      </c>
      <c r="J942" s="5" t="str">
        <f>IFERROR(VLOOKUP($D942,schools,8,FALSE),"")</f>
        <v>043</v>
      </c>
      <c r="K942" s="9">
        <f t="shared" si="1"/>
        <v>1098798</v>
      </c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 t="str">
        <f>IFERROR(VLOOKUP($D943,schools,3,FALSE),"")</f>
        <v>332000</v>
      </c>
      <c r="B943" s="5" t="str">
        <f>IFERROR(VLOOKUP($D943,schools,4,FALSE),"")</f>
        <v>New York City Geographic District #20</v>
      </c>
      <c r="C943" s="5" t="str">
        <f>IFERROR(VLOOKUP($D943,schools,5,FALSE),"")</f>
        <v>Brooklyn</v>
      </c>
      <c r="D943" s="6" t="s">
        <v>1900</v>
      </c>
      <c r="E943" s="6" t="s">
        <v>1901</v>
      </c>
      <c r="F943" s="7" t="s">
        <v>14</v>
      </c>
      <c r="G943" s="8">
        <v>1272.0</v>
      </c>
      <c r="H943" s="5" t="str">
        <f>IFERROR(VLOOKUP($D943,schools,6,FALSE),"")</f>
        <v>049</v>
      </c>
      <c r="I943" s="5" t="str">
        <f>IFERROR(VLOOKUP($D943,schools,7,FALSE),"")</f>
        <v>22</v>
      </c>
      <c r="J943" s="5" t="str">
        <f>IFERROR(VLOOKUP($D943,schools,8,FALSE),"")</f>
        <v>043</v>
      </c>
      <c r="K943" s="9">
        <f t="shared" si="1"/>
        <v>1400472</v>
      </c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 t="str">
        <f>IFERROR(VLOOKUP($D944,schools,3,FALSE),"")</f>
        <v>332000</v>
      </c>
      <c r="B944" s="5" t="str">
        <f>IFERROR(VLOOKUP($D944,schools,4,FALSE),"")</f>
        <v>New York City Geographic District #20</v>
      </c>
      <c r="C944" s="5" t="str">
        <f>IFERROR(VLOOKUP($D944,schools,5,FALSE),"")</f>
        <v>Brooklyn</v>
      </c>
      <c r="D944" s="6" t="s">
        <v>1902</v>
      </c>
      <c r="E944" s="6" t="s">
        <v>1903</v>
      </c>
      <c r="F944" s="7" t="s">
        <v>14</v>
      </c>
      <c r="G944" s="8">
        <v>819.0</v>
      </c>
      <c r="H944" s="5" t="str">
        <f>IFERROR(VLOOKUP($D944,schools,6,FALSE),"")</f>
        <v>044</v>
      </c>
      <c r="I944" s="5" t="str">
        <f>IFERROR(VLOOKUP($D944,schools,7,FALSE),"")</f>
        <v>21</v>
      </c>
      <c r="J944" s="5" t="str">
        <f>IFERROR(VLOOKUP($D944,schools,8,FALSE),"")</f>
        <v>039</v>
      </c>
      <c r="K944" s="9">
        <f t="shared" si="1"/>
        <v>901719</v>
      </c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 t="str">
        <f>IFERROR(VLOOKUP($D945,schools,3,FALSE),"")</f>
        <v>332000</v>
      </c>
      <c r="B945" s="5" t="str">
        <f>IFERROR(VLOOKUP($D945,schools,4,FALSE),"")</f>
        <v>New York City Geographic District #20</v>
      </c>
      <c r="C945" s="5" t="str">
        <f>IFERROR(VLOOKUP($D945,schools,5,FALSE),"")</f>
        <v>Brooklyn</v>
      </c>
      <c r="D945" s="6" t="s">
        <v>1904</v>
      </c>
      <c r="E945" s="6" t="s">
        <v>1905</v>
      </c>
      <c r="F945" s="7" t="s">
        <v>21</v>
      </c>
      <c r="G945" s="8">
        <v>1120.0</v>
      </c>
      <c r="H945" s="5" t="str">
        <f>IFERROR(VLOOKUP($D945,schools,6,FALSE),"")</f>
        <v>048</v>
      </c>
      <c r="I945" s="5" t="str">
        <f>IFERROR(VLOOKUP($D945,schools,7,FALSE),"")</f>
        <v>17</v>
      </c>
      <c r="J945" s="5" t="str">
        <f>IFERROR(VLOOKUP($D945,schools,8,FALSE),"")</f>
        <v>044</v>
      </c>
      <c r="K945" s="9">
        <f t="shared" si="1"/>
        <v>1233120</v>
      </c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 t="str">
        <f>IFERROR(VLOOKUP($D946,schools,3,FALSE),"")</f>
        <v>332000</v>
      </c>
      <c r="B946" s="5" t="str">
        <f>IFERROR(VLOOKUP($D946,schools,4,FALSE),"")</f>
        <v>New York City Geographic District #20</v>
      </c>
      <c r="C946" s="5" t="str">
        <f>IFERROR(VLOOKUP($D946,schools,5,FALSE),"")</f>
        <v>Brooklyn</v>
      </c>
      <c r="D946" s="6" t="s">
        <v>1906</v>
      </c>
      <c r="E946" s="6" t="s">
        <v>1907</v>
      </c>
      <c r="F946" s="7" t="s">
        <v>14</v>
      </c>
      <c r="G946" s="8">
        <v>629.0</v>
      </c>
      <c r="H946" s="5" t="str">
        <f>IFERROR(VLOOKUP($D946,schools,6,FALSE),"")</f>
        <v>046</v>
      </c>
      <c r="I946" s="5" t="str">
        <f>IFERROR(VLOOKUP($D946,schools,7,FALSE),"")</f>
        <v>22</v>
      </c>
      <c r="J946" s="5" t="str">
        <f>IFERROR(VLOOKUP($D946,schools,8,FALSE),"")</f>
        <v>043</v>
      </c>
      <c r="K946" s="9">
        <f t="shared" si="1"/>
        <v>692529</v>
      </c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 t="str">
        <f>IFERROR(VLOOKUP($D947,schools,3,FALSE),"")</f>
        <v>332000</v>
      </c>
      <c r="B947" s="5" t="str">
        <f>IFERROR(VLOOKUP($D947,schools,4,FALSE),"")</f>
        <v>New York City Geographic District #20</v>
      </c>
      <c r="C947" s="5" t="str">
        <f>IFERROR(VLOOKUP($D947,schools,5,FALSE),"")</f>
        <v>Brooklyn</v>
      </c>
      <c r="D947" s="6" t="s">
        <v>1908</v>
      </c>
      <c r="E947" s="6" t="s">
        <v>1909</v>
      </c>
      <c r="F947" s="7" t="s">
        <v>14</v>
      </c>
      <c r="G947" s="8">
        <v>1067.0</v>
      </c>
      <c r="H947" s="5" t="str">
        <f>IFERROR(VLOOKUP($D947,schools,6,FALSE),"")</f>
        <v>049</v>
      </c>
      <c r="I947" s="5" t="str">
        <f>IFERROR(VLOOKUP($D947,schools,7,FALSE),"")</f>
        <v>22</v>
      </c>
      <c r="J947" s="5" t="str">
        <f>IFERROR(VLOOKUP($D947,schools,8,FALSE),"")</f>
        <v>050</v>
      </c>
      <c r="K947" s="9">
        <f t="shared" si="1"/>
        <v>1174767</v>
      </c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 t="str">
        <f>IFERROR(VLOOKUP($D948,schools,3,FALSE),"")</f>
        <v>332000</v>
      </c>
      <c r="B948" s="5" t="str">
        <f>IFERROR(VLOOKUP($D948,schools,4,FALSE),"")</f>
        <v>New York City Geographic District #20</v>
      </c>
      <c r="C948" s="5" t="str">
        <f>IFERROR(VLOOKUP($D948,schools,5,FALSE),"")</f>
        <v>Brooklyn</v>
      </c>
      <c r="D948" s="6" t="s">
        <v>1910</v>
      </c>
      <c r="E948" s="6" t="s">
        <v>1911</v>
      </c>
      <c r="F948" s="7" t="s">
        <v>42</v>
      </c>
      <c r="G948" s="8">
        <v>925.0</v>
      </c>
      <c r="H948" s="5" t="str">
        <f>IFERROR(VLOOKUP($D948,schools,6,FALSE),"")</f>
        <v>049</v>
      </c>
      <c r="I948" s="5" t="str">
        <f>IFERROR(VLOOKUP($D948,schools,7,FALSE),"")</f>
        <v>22</v>
      </c>
      <c r="J948" s="5" t="str">
        <f>IFERROR(VLOOKUP($D948,schools,8,FALSE),"")</f>
        <v>043</v>
      </c>
      <c r="K948" s="9">
        <f t="shared" si="1"/>
        <v>1018425</v>
      </c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 t="str">
        <f>IFERROR(VLOOKUP($D949,schools,3,FALSE),"")</f>
        <v>332000</v>
      </c>
      <c r="B949" s="5" t="str">
        <f>IFERROR(VLOOKUP($D949,schools,4,FALSE),"")</f>
        <v>New York City Geographic District #20</v>
      </c>
      <c r="C949" s="5" t="str">
        <f>IFERROR(VLOOKUP($D949,schools,5,FALSE),"")</f>
        <v>Brooklyn</v>
      </c>
      <c r="D949" s="6" t="s">
        <v>1912</v>
      </c>
      <c r="E949" s="6" t="s">
        <v>1913</v>
      </c>
      <c r="F949" s="7" t="s">
        <v>21</v>
      </c>
      <c r="G949" s="8">
        <v>626.0</v>
      </c>
      <c r="H949" s="5" t="str">
        <f>IFERROR(VLOOKUP($D949,schools,6,FALSE),"")</f>
        <v>048</v>
      </c>
      <c r="I949" s="5" t="str">
        <f>IFERROR(VLOOKUP($D949,schools,7,FALSE),"")</f>
        <v>17</v>
      </c>
      <c r="J949" s="5" t="str">
        <f>IFERROR(VLOOKUP($D949,schools,8,FALSE),"")</f>
        <v>044</v>
      </c>
      <c r="K949" s="9">
        <f t="shared" si="1"/>
        <v>689226</v>
      </c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 t="str">
        <f>IFERROR(VLOOKUP($D950,schools,3,FALSE),"")</f>
        <v>332000</v>
      </c>
      <c r="B950" s="5" t="str">
        <f>IFERROR(VLOOKUP($D950,schools,4,FALSE),"")</f>
        <v>New York City Geographic District #20</v>
      </c>
      <c r="C950" s="5" t="str">
        <f>IFERROR(VLOOKUP($D950,schools,5,FALSE),"")</f>
        <v>Brooklyn</v>
      </c>
      <c r="D950" s="6" t="s">
        <v>1914</v>
      </c>
      <c r="E950" s="6" t="s">
        <v>1915</v>
      </c>
      <c r="F950" s="7" t="s">
        <v>14</v>
      </c>
      <c r="G950" s="8">
        <v>1325.0</v>
      </c>
      <c r="H950" s="5" t="str">
        <f>IFERROR(VLOOKUP($D950,schools,6,FALSE),"")</f>
        <v>047</v>
      </c>
      <c r="I950" s="5" t="str">
        <f>IFERROR(VLOOKUP($D950,schools,7,FALSE),"")</f>
        <v>23</v>
      </c>
      <c r="J950" s="5" t="str">
        <f>IFERROR(VLOOKUP($D950,schools,8,FALSE),"")</f>
        <v>050</v>
      </c>
      <c r="K950" s="9">
        <f t="shared" si="1"/>
        <v>1458825</v>
      </c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 t="str">
        <f>IFERROR(VLOOKUP($D951,schools,3,FALSE),"")</f>
        <v>332000</v>
      </c>
      <c r="B951" s="5" t="str">
        <f>IFERROR(VLOOKUP($D951,schools,4,FALSE),"")</f>
        <v>New York City Geographic District #20</v>
      </c>
      <c r="C951" s="5" t="str">
        <f>IFERROR(VLOOKUP($D951,schools,5,FALSE),"")</f>
        <v>Brooklyn</v>
      </c>
      <c r="D951" s="6" t="s">
        <v>1916</v>
      </c>
      <c r="E951" s="6" t="s">
        <v>1917</v>
      </c>
      <c r="F951" s="7" t="s">
        <v>42</v>
      </c>
      <c r="G951" s="8">
        <v>1597.0</v>
      </c>
      <c r="H951" s="5" t="str">
        <f>IFERROR(VLOOKUP($D951,schools,6,FALSE),"")</f>
        <v>046</v>
      </c>
      <c r="I951" s="5" t="str">
        <f>IFERROR(VLOOKUP($D951,schools,7,FALSE),"")</f>
        <v>22</v>
      </c>
      <c r="J951" s="5" t="str">
        <f>IFERROR(VLOOKUP($D951,schools,8,FALSE),"")</f>
        <v>043</v>
      </c>
      <c r="K951" s="9">
        <f t="shared" si="1"/>
        <v>1758297</v>
      </c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 t="str">
        <f>IFERROR(VLOOKUP($D952,schools,3,FALSE),"")</f>
        <v>332000</v>
      </c>
      <c r="B952" s="5" t="str">
        <f>IFERROR(VLOOKUP($D952,schools,4,FALSE),"")</f>
        <v>New York City Geographic District #20</v>
      </c>
      <c r="C952" s="5" t="str">
        <f>IFERROR(VLOOKUP($D952,schools,5,FALSE),"")</f>
        <v>Brooklyn</v>
      </c>
      <c r="D952" s="6" t="s">
        <v>1918</v>
      </c>
      <c r="E952" s="6" t="s">
        <v>1919</v>
      </c>
      <c r="F952" s="7" t="s">
        <v>14</v>
      </c>
      <c r="G952" s="8">
        <v>1144.0</v>
      </c>
      <c r="H952" s="5" t="str">
        <f>IFERROR(VLOOKUP($D952,schools,6,FALSE),"")</f>
        <v>049</v>
      </c>
      <c r="I952" s="5" t="str">
        <f>IFERROR(VLOOKUP($D952,schools,7,FALSE),"")</f>
        <v>22</v>
      </c>
      <c r="J952" s="5" t="str">
        <f>IFERROR(VLOOKUP($D952,schools,8,FALSE),"")</f>
        <v>043</v>
      </c>
      <c r="K952" s="9">
        <f t="shared" si="1"/>
        <v>1259544</v>
      </c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 t="str">
        <f>IFERROR(VLOOKUP($D953,schools,3,FALSE),"")</f>
        <v>332000</v>
      </c>
      <c r="B953" s="5" t="str">
        <f>IFERROR(VLOOKUP($D953,schools,4,FALSE),"")</f>
        <v>New York City Geographic District #20</v>
      </c>
      <c r="C953" s="5" t="str">
        <f>IFERROR(VLOOKUP($D953,schools,5,FALSE),"")</f>
        <v>Brooklyn</v>
      </c>
      <c r="D953" s="6" t="s">
        <v>1920</v>
      </c>
      <c r="E953" s="6" t="s">
        <v>1921</v>
      </c>
      <c r="F953" s="7" t="s">
        <v>14</v>
      </c>
      <c r="G953" s="8">
        <v>1204.0</v>
      </c>
      <c r="H953" s="5" t="str">
        <f>IFERROR(VLOOKUP($D953,schools,6,FALSE),"")</f>
        <v>049</v>
      </c>
      <c r="I953" s="5" t="str">
        <f>IFERROR(VLOOKUP($D953,schools,7,FALSE),"")</f>
        <v>22</v>
      </c>
      <c r="J953" s="5" t="str">
        <f>IFERROR(VLOOKUP($D953,schools,8,FALSE),"")</f>
        <v>044</v>
      </c>
      <c r="K953" s="9">
        <f t="shared" si="1"/>
        <v>1325604</v>
      </c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 t="str">
        <f>IFERROR(VLOOKUP($D954,schools,3,FALSE),"")</f>
        <v>332000</v>
      </c>
      <c r="B954" s="5" t="str">
        <f>IFERROR(VLOOKUP($D954,schools,4,FALSE),"")</f>
        <v>New York City Geographic District #20</v>
      </c>
      <c r="C954" s="5" t="str">
        <f>IFERROR(VLOOKUP($D954,schools,5,FALSE),"")</f>
        <v>Brooklyn</v>
      </c>
      <c r="D954" s="6" t="s">
        <v>1922</v>
      </c>
      <c r="E954" s="6" t="s">
        <v>1923</v>
      </c>
      <c r="F954" s="7" t="s">
        <v>42</v>
      </c>
      <c r="G954" s="8">
        <v>1517.0</v>
      </c>
      <c r="H954" s="5" t="str">
        <f>IFERROR(VLOOKUP($D954,schools,6,FALSE),"")</f>
        <v>049</v>
      </c>
      <c r="I954" s="5" t="str">
        <f>IFERROR(VLOOKUP($D954,schools,7,FALSE),"")</f>
        <v>17</v>
      </c>
      <c r="J954" s="5" t="str">
        <f>IFERROR(VLOOKUP($D954,schools,8,FALSE),"")</f>
        <v>038</v>
      </c>
      <c r="K954" s="9">
        <f t="shared" si="1"/>
        <v>1670217</v>
      </c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 t="str">
        <f>IFERROR(VLOOKUP($D955,schools,3,FALSE),"")</f>
        <v>332000</v>
      </c>
      <c r="B955" s="5" t="str">
        <f>IFERROR(VLOOKUP($D955,schools,4,FALSE),"")</f>
        <v>New York City Geographic District #20</v>
      </c>
      <c r="C955" s="5" t="str">
        <f>IFERROR(VLOOKUP($D955,schools,5,FALSE),"")</f>
        <v>Brooklyn</v>
      </c>
      <c r="D955" s="6" t="s">
        <v>1924</v>
      </c>
      <c r="E955" s="6" t="s">
        <v>1925</v>
      </c>
      <c r="F955" s="7" t="s">
        <v>42</v>
      </c>
      <c r="G955" s="8">
        <v>882.0</v>
      </c>
      <c r="H955" s="5" t="str">
        <f>IFERROR(VLOOKUP($D955,schools,6,FALSE),"")</f>
        <v>044</v>
      </c>
      <c r="I955" s="5" t="str">
        <f>IFERROR(VLOOKUP($D955,schools,7,FALSE),"")</f>
        <v>17</v>
      </c>
      <c r="J955" s="5" t="str">
        <f>IFERROR(VLOOKUP($D955,schools,8,FALSE),"")</f>
        <v>044</v>
      </c>
      <c r="K955" s="9">
        <f t="shared" si="1"/>
        <v>971082</v>
      </c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 t="str">
        <f>IFERROR(VLOOKUP($D956,schools,3,FALSE),"")</f>
        <v>332000</v>
      </c>
      <c r="B956" s="5" t="str">
        <f>IFERROR(VLOOKUP($D956,schools,4,FALSE),"")</f>
        <v>New York City Geographic District #20</v>
      </c>
      <c r="C956" s="5" t="str">
        <f>IFERROR(VLOOKUP($D956,schools,5,FALSE),"")</f>
        <v>Brooklyn</v>
      </c>
      <c r="D956" s="6" t="s">
        <v>1926</v>
      </c>
      <c r="E956" s="6" t="s">
        <v>1927</v>
      </c>
      <c r="F956" s="7" t="s">
        <v>42</v>
      </c>
      <c r="G956" s="8">
        <v>1634.0</v>
      </c>
      <c r="H956" s="5" t="str">
        <f>IFERROR(VLOOKUP($D956,schools,6,FALSE),"")</f>
        <v>049</v>
      </c>
      <c r="I956" s="5" t="str">
        <f>IFERROR(VLOOKUP($D956,schools,7,FALSE),"")</f>
        <v>22</v>
      </c>
      <c r="J956" s="5" t="str">
        <f>IFERROR(VLOOKUP($D956,schools,8,FALSE),"")</f>
        <v>043</v>
      </c>
      <c r="K956" s="9">
        <f t="shared" si="1"/>
        <v>1799034</v>
      </c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 t="str">
        <f>IFERROR(VLOOKUP($D957,schools,3,FALSE),"")</f>
        <v>332000</v>
      </c>
      <c r="B957" s="5" t="str">
        <f>IFERROR(VLOOKUP($D957,schools,4,FALSE),"")</f>
        <v>New York City Geographic District #20</v>
      </c>
      <c r="C957" s="5" t="str">
        <f>IFERROR(VLOOKUP($D957,schools,5,FALSE),"")</f>
        <v>Brooklyn</v>
      </c>
      <c r="D957" s="6" t="s">
        <v>1928</v>
      </c>
      <c r="E957" s="6" t="s">
        <v>1929</v>
      </c>
      <c r="F957" s="7" t="s">
        <v>21</v>
      </c>
      <c r="G957" s="8">
        <v>1209.0</v>
      </c>
      <c r="H957" s="5" t="str">
        <f>IFERROR(VLOOKUP($D957,schools,6,FALSE),"")</f>
        <v>046</v>
      </c>
      <c r="I957" s="5" t="str">
        <f>IFERROR(VLOOKUP($D957,schools,7,FALSE),"")</f>
        <v>22</v>
      </c>
      <c r="J957" s="5" t="str">
        <f>IFERROR(VLOOKUP($D957,schools,8,FALSE),"")</f>
        <v>043</v>
      </c>
      <c r="K957" s="9">
        <f t="shared" si="1"/>
        <v>1331109</v>
      </c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 t="str">
        <f>IFERROR(VLOOKUP($D958,schools,3,FALSE),"")</f>
        <v>332000</v>
      </c>
      <c r="B958" s="5" t="str">
        <f>IFERROR(VLOOKUP($D958,schools,4,FALSE),"")</f>
        <v>New York City Geographic District #20</v>
      </c>
      <c r="C958" s="5" t="str">
        <f>IFERROR(VLOOKUP($D958,schools,5,FALSE),"")</f>
        <v>Brooklyn</v>
      </c>
      <c r="D958" s="6" t="s">
        <v>1930</v>
      </c>
      <c r="E958" s="6" t="s">
        <v>1931</v>
      </c>
      <c r="F958" s="7" t="s">
        <v>14</v>
      </c>
      <c r="G958" s="8">
        <v>857.0</v>
      </c>
      <c r="H958" s="5" t="str">
        <f>IFERROR(VLOOKUP($D958,schools,6,FALSE),"")</f>
        <v>049</v>
      </c>
      <c r="I958" s="5" t="str">
        <f>IFERROR(VLOOKUP($D958,schools,7,FALSE),"")</f>
        <v>22</v>
      </c>
      <c r="J958" s="5" t="str">
        <f>IFERROR(VLOOKUP($D958,schools,8,FALSE),"")</f>
        <v>044</v>
      </c>
      <c r="K958" s="9">
        <f t="shared" si="1"/>
        <v>943557</v>
      </c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 t="str">
        <f>IFERROR(VLOOKUP($D959,schools,3,FALSE),"")</f>
        <v>332000</v>
      </c>
      <c r="B959" s="5" t="str">
        <f>IFERROR(VLOOKUP($D959,schools,4,FALSE),"")</f>
        <v>New York City Geographic District #20</v>
      </c>
      <c r="C959" s="5" t="str">
        <f>IFERROR(VLOOKUP($D959,schools,5,FALSE),"")</f>
        <v>Brooklyn</v>
      </c>
      <c r="D959" s="6" t="s">
        <v>1932</v>
      </c>
      <c r="E959" s="6" t="s">
        <v>1933</v>
      </c>
      <c r="F959" s="7" t="s">
        <v>42</v>
      </c>
      <c r="G959" s="8">
        <v>1943.0</v>
      </c>
      <c r="H959" s="5" t="str">
        <f>IFERROR(VLOOKUP($D959,schools,6,FALSE),"")</f>
        <v>046</v>
      </c>
      <c r="I959" s="5" t="str">
        <f>IFERROR(VLOOKUP($D959,schools,7,FALSE),"")</f>
        <v>22</v>
      </c>
      <c r="J959" s="5" t="str">
        <f>IFERROR(VLOOKUP($D959,schools,8,FALSE),"")</f>
        <v>043</v>
      </c>
      <c r="K959" s="9">
        <f t="shared" si="1"/>
        <v>2139243</v>
      </c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 t="str">
        <f>IFERROR(VLOOKUP($D960,schools,3,FALSE),"")</f>
        <v>332000</v>
      </c>
      <c r="B960" s="5" t="str">
        <f>IFERROR(VLOOKUP($D960,schools,4,FALSE),"")</f>
        <v>New York City Geographic District #20</v>
      </c>
      <c r="C960" s="5" t="str">
        <f>IFERROR(VLOOKUP($D960,schools,5,FALSE),"")</f>
        <v>Brooklyn</v>
      </c>
      <c r="D960" s="6" t="s">
        <v>1934</v>
      </c>
      <c r="E960" s="6" t="s">
        <v>1935</v>
      </c>
      <c r="F960" s="7" t="s">
        <v>14</v>
      </c>
      <c r="G960" s="8">
        <v>453.0</v>
      </c>
      <c r="H960" s="5" t="str">
        <f>IFERROR(VLOOKUP($D960,schools,6,FALSE),"")</f>
        <v>046</v>
      </c>
      <c r="I960" s="5" t="str">
        <f>IFERROR(VLOOKUP($D960,schools,7,FALSE),"")</f>
        <v>22</v>
      </c>
      <c r="J960" s="5" t="str">
        <f>IFERROR(VLOOKUP($D960,schools,8,FALSE),"")</f>
        <v>043</v>
      </c>
      <c r="K960" s="9">
        <f t="shared" si="1"/>
        <v>498753</v>
      </c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 t="str">
        <f>IFERROR(VLOOKUP($D961,schools,3,FALSE),"")</f>
        <v>332000</v>
      </c>
      <c r="B961" s="5" t="str">
        <f>IFERROR(VLOOKUP($D961,schools,4,FALSE),"")</f>
        <v>New York City Geographic District #20</v>
      </c>
      <c r="C961" s="5" t="str">
        <f>IFERROR(VLOOKUP($D961,schools,5,FALSE),"")</f>
        <v>Brooklyn</v>
      </c>
      <c r="D961" s="6" t="s">
        <v>1936</v>
      </c>
      <c r="E961" s="6" t="s">
        <v>1937</v>
      </c>
      <c r="F961" s="7" t="s">
        <v>14</v>
      </c>
      <c r="G961" s="8">
        <v>399.0</v>
      </c>
      <c r="H961" s="5" t="str">
        <f>IFERROR(VLOOKUP($D961,schools,6,FALSE),"")</f>
        <v>051</v>
      </c>
      <c r="I961" s="5" t="str">
        <f>IFERROR(VLOOKUP($D961,schools,7,FALSE),"")</f>
        <v>20</v>
      </c>
      <c r="J961" s="5" t="str">
        <f>IFERROR(VLOOKUP($D961,schools,8,FALSE),"")</f>
        <v>039</v>
      </c>
      <c r="K961" s="9">
        <f t="shared" si="1"/>
        <v>439299</v>
      </c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 t="str">
        <f>IFERROR(VLOOKUP($D962,schools,3,FALSE),"")</f>
        <v>332000</v>
      </c>
      <c r="B962" s="5" t="str">
        <f>IFERROR(VLOOKUP($D962,schools,4,FALSE),"")</f>
        <v>New York City Geographic District #20</v>
      </c>
      <c r="C962" s="5" t="str">
        <f>IFERROR(VLOOKUP($D962,schools,5,FALSE),"")</f>
        <v>Brooklyn</v>
      </c>
      <c r="D962" s="6" t="s">
        <v>1938</v>
      </c>
      <c r="E962" s="6" t="s">
        <v>1939</v>
      </c>
      <c r="F962" s="7" t="s">
        <v>14</v>
      </c>
      <c r="G962" s="8">
        <v>1020.0</v>
      </c>
      <c r="H962" s="5" t="str">
        <f>IFERROR(VLOOKUP($D962,schools,6,FALSE),"")</f>
        <v>051</v>
      </c>
      <c r="I962" s="5" t="str">
        <f>IFERROR(VLOOKUP($D962,schools,7,FALSE),"")</f>
        <v>20</v>
      </c>
      <c r="J962" s="5" t="str">
        <f>IFERROR(VLOOKUP($D962,schools,8,FALSE),"")</f>
        <v>038</v>
      </c>
      <c r="K962" s="9">
        <f t="shared" si="1"/>
        <v>1123020</v>
      </c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 t="str">
        <f>IFERROR(VLOOKUP($D963,schools,3,FALSE),"")</f>
        <v>332000</v>
      </c>
      <c r="B963" s="5" t="str">
        <f>IFERROR(VLOOKUP($D963,schools,4,FALSE),"")</f>
        <v>New York City Geographic District #20</v>
      </c>
      <c r="C963" s="5" t="str">
        <f>IFERROR(VLOOKUP($D963,schools,5,FALSE),"")</f>
        <v>Brooklyn</v>
      </c>
      <c r="D963" s="6" t="s">
        <v>1940</v>
      </c>
      <c r="E963" s="6" t="s">
        <v>1941</v>
      </c>
      <c r="F963" s="7" t="s">
        <v>14</v>
      </c>
      <c r="G963" s="8">
        <v>770.0</v>
      </c>
      <c r="H963" s="5" t="str">
        <f>IFERROR(VLOOKUP($D963,schools,6,FALSE),"")</f>
        <v>051</v>
      </c>
      <c r="I963" s="5" t="str">
        <f>IFERROR(VLOOKUP($D963,schools,7,FALSE),"")</f>
        <v>20</v>
      </c>
      <c r="J963" s="5" t="str">
        <f>IFERROR(VLOOKUP($D963,schools,8,FALSE),"")</f>
        <v>038</v>
      </c>
      <c r="K963" s="9">
        <f t="shared" si="1"/>
        <v>847770</v>
      </c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 t="str">
        <f>IFERROR(VLOOKUP($D964,schools,3,FALSE),"")</f>
        <v>332000</v>
      </c>
      <c r="B964" s="5" t="str">
        <f>IFERROR(VLOOKUP($D964,schools,4,FALSE),"")</f>
        <v>New York City Geographic District #20</v>
      </c>
      <c r="C964" s="5" t="str">
        <f>IFERROR(VLOOKUP($D964,schools,5,FALSE),"")</f>
        <v>Brooklyn</v>
      </c>
      <c r="D964" s="6" t="s">
        <v>1942</v>
      </c>
      <c r="E964" s="6" t="s">
        <v>1943</v>
      </c>
      <c r="F964" s="7" t="s">
        <v>14</v>
      </c>
      <c r="G964" s="8">
        <v>386.0</v>
      </c>
      <c r="H964" s="5" t="str">
        <f>IFERROR(VLOOKUP($D964,schools,6,FALSE),"")</f>
        <v>047</v>
      </c>
      <c r="I964" s="5" t="str">
        <f>IFERROR(VLOOKUP($D964,schools,7,FALSE),"")</f>
        <v>17</v>
      </c>
      <c r="J964" s="5" t="str">
        <f>IFERROR(VLOOKUP($D964,schools,8,FALSE),"")</f>
        <v>044</v>
      </c>
      <c r="K964" s="9">
        <f t="shared" si="1"/>
        <v>424986</v>
      </c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 t="str">
        <f>IFERROR(VLOOKUP($D965,schools,3,FALSE),"")</f>
        <v>332000</v>
      </c>
      <c r="B965" s="5" t="str">
        <f>IFERROR(VLOOKUP($D965,schools,4,FALSE),"")</f>
        <v>New York City Geographic District #20</v>
      </c>
      <c r="C965" s="5" t="str">
        <f>IFERROR(VLOOKUP($D965,schools,5,FALSE),"")</f>
        <v>Brooklyn</v>
      </c>
      <c r="D965" s="6" t="s">
        <v>1944</v>
      </c>
      <c r="E965" s="6" t="s">
        <v>1945</v>
      </c>
      <c r="F965" s="7" t="s">
        <v>21</v>
      </c>
      <c r="G965" s="8">
        <v>516.0</v>
      </c>
      <c r="H965" s="5" t="str">
        <f>IFERROR(VLOOKUP($D965,schools,6,FALSE),"")</f>
        <v>047</v>
      </c>
      <c r="I965" s="5" t="str">
        <f>IFERROR(VLOOKUP($D965,schools,7,FALSE),"")</f>
        <v>17</v>
      </c>
      <c r="J965" s="5" t="str">
        <f>IFERROR(VLOOKUP($D965,schools,8,FALSE),"")</f>
        <v>044</v>
      </c>
      <c r="K965" s="9">
        <f t="shared" si="1"/>
        <v>568116</v>
      </c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 t="str">
        <f>IFERROR(VLOOKUP($D966,schools,3,FALSE),"")</f>
        <v>332000</v>
      </c>
      <c r="B966" s="5" t="str">
        <f>IFERROR(VLOOKUP($D966,schools,4,FALSE),"")</f>
        <v>New York City Geographic District #20</v>
      </c>
      <c r="C966" s="5" t="str">
        <f>IFERROR(VLOOKUP($D966,schools,5,FALSE),"")</f>
        <v>Brooklyn</v>
      </c>
      <c r="D966" s="6" t="s">
        <v>1946</v>
      </c>
      <c r="E966" s="6" t="s">
        <v>1947</v>
      </c>
      <c r="F966" s="7" t="s">
        <v>14</v>
      </c>
      <c r="G966" s="8">
        <v>529.0</v>
      </c>
      <c r="H966" s="5" t="str">
        <f>IFERROR(VLOOKUP($D966,schools,6,FALSE),"")</f>
        <v>047</v>
      </c>
      <c r="I966" s="5" t="str">
        <f>IFERROR(VLOOKUP($D966,schools,7,FALSE),"")</f>
        <v>22</v>
      </c>
      <c r="J966" s="5" t="str">
        <f>IFERROR(VLOOKUP($D966,schools,8,FALSE),"")</f>
        <v>043</v>
      </c>
      <c r="K966" s="9">
        <f t="shared" si="1"/>
        <v>582429</v>
      </c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 t="str">
        <f>IFERROR(VLOOKUP($D967,schools,3,FALSE),"")</f>
        <v>332000</v>
      </c>
      <c r="B967" s="5" t="str">
        <f>IFERROR(VLOOKUP($D967,schools,4,FALSE),"")</f>
        <v>New York City Geographic District #20</v>
      </c>
      <c r="C967" s="5" t="str">
        <f>IFERROR(VLOOKUP($D967,schools,5,FALSE),"")</f>
        <v>Brooklyn</v>
      </c>
      <c r="D967" s="6" t="s">
        <v>1948</v>
      </c>
      <c r="E967" s="6" t="s">
        <v>1949</v>
      </c>
      <c r="F967" s="7" t="s">
        <v>14</v>
      </c>
      <c r="G967" s="8">
        <v>338.0</v>
      </c>
      <c r="H967" s="5" t="str">
        <f>IFERROR(VLOOKUP($D967,schools,6,FALSE),"")</f>
        <v>051</v>
      </c>
      <c r="I967" s="5" t="str">
        <f>IFERROR(VLOOKUP($D967,schools,7,FALSE),"")</f>
        <v>20</v>
      </c>
      <c r="J967" s="5" t="str">
        <f>IFERROR(VLOOKUP($D967,schools,8,FALSE),"")</f>
        <v>038</v>
      </c>
      <c r="K967" s="9">
        <f t="shared" si="1"/>
        <v>372138</v>
      </c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 t="str">
        <f>IFERROR(VLOOKUP($D968,schools,3,FALSE),"")</f>
        <v>332000</v>
      </c>
      <c r="B968" s="5" t="str">
        <f>IFERROR(VLOOKUP($D968,schools,4,FALSE),"")</f>
        <v>New York City Geographic District #20</v>
      </c>
      <c r="C968" s="5" t="str">
        <f>IFERROR(VLOOKUP($D968,schools,5,FALSE),"")</f>
        <v>Brooklyn</v>
      </c>
      <c r="D968" s="6" t="s">
        <v>1950</v>
      </c>
      <c r="E968" s="6" t="s">
        <v>1951</v>
      </c>
      <c r="F968" s="7" t="s">
        <v>55</v>
      </c>
      <c r="G968" s="8">
        <v>3497.0</v>
      </c>
      <c r="H968" s="5" t="str">
        <f>IFERROR(VLOOKUP($D968,schools,6,FALSE),"")</f>
        <v>049</v>
      </c>
      <c r="I968" s="5" t="str">
        <f>IFERROR(VLOOKUP($D968,schools,7,FALSE),"")</f>
        <v>22</v>
      </c>
      <c r="J968" s="5" t="str">
        <f>IFERROR(VLOOKUP($D968,schools,8,FALSE),"")</f>
        <v>043</v>
      </c>
      <c r="K968" s="9">
        <f t="shared" si="1"/>
        <v>3850197</v>
      </c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 t="str">
        <f>IFERROR(VLOOKUP($D969,schools,3,FALSE),"")</f>
        <v>332000</v>
      </c>
      <c r="B969" s="5" t="str">
        <f>IFERROR(VLOOKUP($D969,schools,4,FALSE),"")</f>
        <v>New York City Geographic District #20</v>
      </c>
      <c r="C969" s="5" t="str">
        <f>IFERROR(VLOOKUP($D969,schools,5,FALSE),"")</f>
        <v>Brooklyn</v>
      </c>
      <c r="D969" s="6" t="s">
        <v>1952</v>
      </c>
      <c r="E969" s="6" t="s">
        <v>1953</v>
      </c>
      <c r="F969" s="7" t="s">
        <v>55</v>
      </c>
      <c r="G969" s="8">
        <v>1273.0</v>
      </c>
      <c r="H969" s="5" t="str">
        <f>IFERROR(VLOOKUP($D969,schools,6,FALSE),"")</f>
        <v>051</v>
      </c>
      <c r="I969" s="5" t="str">
        <f>IFERROR(VLOOKUP($D969,schools,7,FALSE),"")</f>
        <v>22</v>
      </c>
      <c r="J969" s="5" t="str">
        <f>IFERROR(VLOOKUP($D969,schools,8,FALSE),"")</f>
        <v>043</v>
      </c>
      <c r="K969" s="9">
        <f t="shared" si="1"/>
        <v>1401573</v>
      </c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 t="str">
        <f>IFERROR(VLOOKUP($D970,schools,3,FALSE),"")</f>
        <v/>
      </c>
      <c r="B970" s="5" t="str">
        <f>IFERROR(VLOOKUP($D970,schools,4,FALSE),"")</f>
        <v/>
      </c>
      <c r="C970" s="5" t="str">
        <f>IFERROR(VLOOKUP($D970,schools,5,FALSE),"")</f>
        <v/>
      </c>
      <c r="D970" s="6" t="s">
        <v>1954</v>
      </c>
      <c r="E970" s="6" t="s">
        <v>1955</v>
      </c>
      <c r="F970" s="7" t="s">
        <v>55</v>
      </c>
      <c r="G970" s="8">
        <v>4642.0</v>
      </c>
      <c r="H970" s="5" t="str">
        <f>IFERROR(VLOOKUP($D970,schools,6,FALSE),"")</f>
        <v/>
      </c>
      <c r="I970" s="5" t="str">
        <f>IFERROR(VLOOKUP($D970,schools,7,FALSE),"")</f>
        <v/>
      </c>
      <c r="J970" s="5" t="str">
        <f>IFERROR(VLOOKUP($D970,schools,8,FALSE),"")</f>
        <v/>
      </c>
      <c r="K970" s="9">
        <f t="shared" si="1"/>
        <v>5110842</v>
      </c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 t="str">
        <f>IFERROR(VLOOKUP($D971,schools,3,FALSE),"")</f>
        <v>332000</v>
      </c>
      <c r="B971" s="5" t="str">
        <f>IFERROR(VLOOKUP($D971,schools,4,FALSE),"")</f>
        <v>New York City Geographic District #21</v>
      </c>
      <c r="C971" s="5" t="str">
        <f>IFERROR(VLOOKUP($D971,schools,5,FALSE),"")</f>
        <v>Brooklyn</v>
      </c>
      <c r="D971" s="6" t="s">
        <v>1956</v>
      </c>
      <c r="E971" s="6" t="s">
        <v>1957</v>
      </c>
      <c r="F971" s="7" t="s">
        <v>55</v>
      </c>
      <c r="G971" s="8">
        <v>2935.0</v>
      </c>
      <c r="H971" s="5" t="str">
        <f>IFERROR(VLOOKUP($D971,schools,6,FALSE),"")</f>
        <v>048</v>
      </c>
      <c r="I971" s="5" t="str">
        <f>IFERROR(VLOOKUP($D971,schools,7,FALSE),"")</f>
        <v>17</v>
      </c>
      <c r="J971" s="5" t="str">
        <f>IFERROR(VLOOKUP($D971,schools,8,FALSE),"")</f>
        <v>044</v>
      </c>
      <c r="K971" s="9">
        <f t="shared" si="1"/>
        <v>3231435</v>
      </c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 t="str">
        <f>IFERROR(VLOOKUP($D972,schools,3,FALSE),"")</f>
        <v>332000</v>
      </c>
      <c r="B972" s="5" t="str">
        <f>IFERROR(VLOOKUP($D972,schools,4,FALSE),"")</f>
        <v>New York City Geographic District #21</v>
      </c>
      <c r="C972" s="5" t="str">
        <f>IFERROR(VLOOKUP($D972,schools,5,FALSE),"")</f>
        <v>Brooklyn</v>
      </c>
      <c r="D972" s="6" t="s">
        <v>1958</v>
      </c>
      <c r="E972" s="6" t="s">
        <v>1959</v>
      </c>
      <c r="F972" s="7" t="s">
        <v>60</v>
      </c>
      <c r="G972" s="8">
        <v>555.0</v>
      </c>
      <c r="H972" s="5" t="str">
        <f>IFERROR(VLOOKUP($D972,schools,6,FALSE),"")</f>
        <v>044</v>
      </c>
      <c r="I972" s="5" t="str">
        <f>IFERROR(VLOOKUP($D972,schools,7,FALSE),"")</f>
        <v>17</v>
      </c>
      <c r="J972" s="5" t="str">
        <f>IFERROR(VLOOKUP($D972,schools,8,FALSE),"")</f>
        <v>044</v>
      </c>
      <c r="K972" s="9">
        <f t="shared" si="1"/>
        <v>611055</v>
      </c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 t="str">
        <f>IFERROR(VLOOKUP($D973,schools,3,FALSE),"")</f>
        <v>332000</v>
      </c>
      <c r="B973" s="5" t="str">
        <f>IFERROR(VLOOKUP($D973,schools,4,FALSE),"")</f>
        <v>New York City Geographic District #21</v>
      </c>
      <c r="C973" s="5" t="str">
        <f>IFERROR(VLOOKUP($D973,schools,5,FALSE),"")</f>
        <v>Brooklyn</v>
      </c>
      <c r="D973" s="6" t="s">
        <v>1960</v>
      </c>
      <c r="E973" s="6" t="s">
        <v>1961</v>
      </c>
      <c r="F973" s="7" t="s">
        <v>14</v>
      </c>
      <c r="G973" s="8">
        <v>598.0</v>
      </c>
      <c r="H973" s="5" t="str">
        <f>IFERROR(VLOOKUP($D973,schools,6,FALSE),"")</f>
        <v>046</v>
      </c>
      <c r="I973" s="5" t="str">
        <f>IFERROR(VLOOKUP($D973,schools,7,FALSE),"")</f>
        <v>23</v>
      </c>
      <c r="J973" s="5" t="str">
        <f>IFERROR(VLOOKUP($D973,schools,8,FALSE),"")</f>
        <v>047</v>
      </c>
      <c r="K973" s="9">
        <f t="shared" si="1"/>
        <v>658398</v>
      </c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 t="str">
        <f>IFERROR(VLOOKUP($D974,schools,3,FALSE),"")</f>
        <v>332000</v>
      </c>
      <c r="B974" s="5" t="str">
        <f>IFERROR(VLOOKUP($D974,schools,4,FALSE),"")</f>
        <v>New York City Geographic District #21</v>
      </c>
      <c r="C974" s="5" t="str">
        <f>IFERROR(VLOOKUP($D974,schools,5,FALSE),"")</f>
        <v>Brooklyn</v>
      </c>
      <c r="D974" s="6" t="s">
        <v>1962</v>
      </c>
      <c r="E974" s="6" t="s">
        <v>1963</v>
      </c>
      <c r="F974" s="7" t="s">
        <v>21</v>
      </c>
      <c r="G974" s="8">
        <v>923.0</v>
      </c>
      <c r="H974" s="5" t="str">
        <f>IFERROR(VLOOKUP($D974,schools,6,FALSE),"")</f>
        <v>045</v>
      </c>
      <c r="I974" s="5" t="str">
        <f>IFERROR(VLOOKUP($D974,schools,7,FALSE),"")</f>
        <v>22</v>
      </c>
      <c r="J974" s="5" t="str">
        <f>IFERROR(VLOOKUP($D974,schools,8,FALSE),"")</f>
        <v>047</v>
      </c>
      <c r="K974" s="9">
        <f t="shared" si="1"/>
        <v>1016223</v>
      </c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 t="str">
        <f>IFERROR(VLOOKUP($D975,schools,3,FALSE),"")</f>
        <v>332000</v>
      </c>
      <c r="B975" s="5" t="str">
        <f>IFERROR(VLOOKUP($D975,schools,4,FALSE),"")</f>
        <v>New York City Geographic District #21</v>
      </c>
      <c r="C975" s="5" t="str">
        <f>IFERROR(VLOOKUP($D975,schools,5,FALSE),"")</f>
        <v>Brooklyn</v>
      </c>
      <c r="D975" s="6" t="s">
        <v>1964</v>
      </c>
      <c r="E975" s="6" t="s">
        <v>1965</v>
      </c>
      <c r="F975" s="7" t="s">
        <v>42</v>
      </c>
      <c r="G975" s="8">
        <v>795.0</v>
      </c>
      <c r="H975" s="5" t="str">
        <f>IFERROR(VLOOKUP($D975,schools,6,FALSE),"")</f>
        <v>047</v>
      </c>
      <c r="I975" s="5" t="str">
        <f>IFERROR(VLOOKUP($D975,schools,7,FALSE),"")</f>
        <v>17</v>
      </c>
      <c r="J975" s="5" t="str">
        <f>IFERROR(VLOOKUP($D975,schools,8,FALSE),"")</f>
        <v>044</v>
      </c>
      <c r="K975" s="9">
        <f t="shared" si="1"/>
        <v>875295</v>
      </c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 t="str">
        <f>IFERROR(VLOOKUP($D976,schools,3,FALSE),"")</f>
        <v/>
      </c>
      <c r="B976" s="5" t="str">
        <f>IFERROR(VLOOKUP($D976,schools,4,FALSE),"")</f>
        <v/>
      </c>
      <c r="C976" s="5" t="str">
        <f>IFERROR(VLOOKUP($D976,schools,5,FALSE),"")</f>
        <v/>
      </c>
      <c r="D976" s="6" t="s">
        <v>1966</v>
      </c>
      <c r="E976" s="6" t="s">
        <v>1967</v>
      </c>
      <c r="F976" s="7" t="s">
        <v>14</v>
      </c>
      <c r="G976" s="8">
        <v>789.0</v>
      </c>
      <c r="H976" s="5" t="str">
        <f>IFERROR(VLOOKUP($D976,schools,6,FALSE),"")</f>
        <v/>
      </c>
      <c r="I976" s="5" t="str">
        <f>IFERROR(VLOOKUP($D976,schools,7,FALSE),"")</f>
        <v/>
      </c>
      <c r="J976" s="5" t="str">
        <f>IFERROR(VLOOKUP($D976,schools,8,FALSE),"")</f>
        <v/>
      </c>
      <c r="K976" s="9">
        <f t="shared" si="1"/>
        <v>868689</v>
      </c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 t="str">
        <f>IFERROR(VLOOKUP($D977,schools,3,FALSE),"")</f>
        <v>332100</v>
      </c>
      <c r="B977" s="5" t="str">
        <f>IFERROR(VLOOKUP($D977,schools,4,FALSE),"")</f>
        <v>New York City Geographic District #21</v>
      </c>
      <c r="C977" s="5" t="str">
        <f>IFERROR(VLOOKUP($D977,schools,5,FALSE),"")</f>
        <v>Brooklyn</v>
      </c>
      <c r="D977" s="6" t="s">
        <v>1968</v>
      </c>
      <c r="E977" s="6" t="s">
        <v>1969</v>
      </c>
      <c r="F977" s="7" t="s">
        <v>42</v>
      </c>
      <c r="G977" s="8">
        <v>1527.0</v>
      </c>
      <c r="H977" s="5" t="str">
        <f>IFERROR(VLOOKUP($D977,schools,6,FALSE),"")</f>
        <v>045</v>
      </c>
      <c r="I977" s="5" t="str">
        <f>IFERROR(VLOOKUP($D977,schools,7,FALSE),"")</f>
        <v>23</v>
      </c>
      <c r="J977" s="5" t="str">
        <f>IFERROR(VLOOKUP($D977,schools,8,FALSE),"")</f>
        <v>048</v>
      </c>
      <c r="K977" s="9">
        <f t="shared" si="1"/>
        <v>1681227</v>
      </c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 t="str">
        <f>IFERROR(VLOOKUP($D978,schools,3,FALSE),"")</f>
        <v>332100</v>
      </c>
      <c r="B978" s="5" t="str">
        <f>IFERROR(VLOOKUP($D978,schools,4,FALSE),"")</f>
        <v>New York City Geographic District #21</v>
      </c>
      <c r="C978" s="5" t="str">
        <f>IFERROR(VLOOKUP($D978,schools,5,FALSE),"")</f>
        <v>Brooklyn</v>
      </c>
      <c r="D978" s="6" t="s">
        <v>1970</v>
      </c>
      <c r="E978" s="6" t="s">
        <v>1971</v>
      </c>
      <c r="F978" s="7" t="s">
        <v>21</v>
      </c>
      <c r="G978" s="8">
        <v>826.0</v>
      </c>
      <c r="H978" s="5" t="str">
        <f>IFERROR(VLOOKUP($D978,schools,6,FALSE),"")</f>
        <v>048</v>
      </c>
      <c r="I978" s="5" t="str">
        <f>IFERROR(VLOOKUP($D978,schools,7,FALSE),"")</f>
        <v>17</v>
      </c>
      <c r="J978" s="5" t="str">
        <f>IFERROR(VLOOKUP($D978,schools,8,FALSE),"")</f>
        <v>044</v>
      </c>
      <c r="K978" s="9">
        <f t="shared" si="1"/>
        <v>909426</v>
      </c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 t="str">
        <f>IFERROR(VLOOKUP($D979,schools,3,FALSE),"")</f>
        <v>332100</v>
      </c>
      <c r="B979" s="5" t="str">
        <f>IFERROR(VLOOKUP($D979,schools,4,FALSE),"")</f>
        <v>New York City Geographic District #21</v>
      </c>
      <c r="C979" s="5" t="str">
        <f>IFERROR(VLOOKUP($D979,schools,5,FALSE),"")</f>
        <v>Brooklyn</v>
      </c>
      <c r="D979" s="6" t="s">
        <v>1972</v>
      </c>
      <c r="E979" s="6" t="s">
        <v>1973</v>
      </c>
      <c r="F979" s="7" t="s">
        <v>14</v>
      </c>
      <c r="G979" s="8">
        <v>724.0</v>
      </c>
      <c r="H979" s="5" t="str">
        <f>IFERROR(VLOOKUP($D979,schools,6,FALSE),"")</f>
        <v>046</v>
      </c>
      <c r="I979" s="5" t="str">
        <f>IFERROR(VLOOKUP($D979,schools,7,FALSE),"")</f>
        <v>23</v>
      </c>
      <c r="J979" s="5" t="str">
        <f>IFERROR(VLOOKUP($D979,schools,8,FALSE),"")</f>
        <v>047</v>
      </c>
      <c r="K979" s="9">
        <f t="shared" si="1"/>
        <v>797124</v>
      </c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 t="str">
        <f>IFERROR(VLOOKUP($D980,schools,3,FALSE),"")</f>
        <v>332100</v>
      </c>
      <c r="B980" s="5" t="str">
        <f>IFERROR(VLOOKUP($D980,schools,4,FALSE),"")</f>
        <v>New York City Geographic District #21</v>
      </c>
      <c r="C980" s="5" t="str">
        <f>IFERROR(VLOOKUP($D980,schools,5,FALSE),"")</f>
        <v>Brooklyn</v>
      </c>
      <c r="D980" s="6" t="s">
        <v>1974</v>
      </c>
      <c r="E980" s="6" t="s">
        <v>1975</v>
      </c>
      <c r="F980" s="7" t="s">
        <v>14</v>
      </c>
      <c r="G980" s="8">
        <v>840.0</v>
      </c>
      <c r="H980" s="5" t="str">
        <f>IFERROR(VLOOKUP($D980,schools,6,FALSE),"")</f>
        <v>047</v>
      </c>
      <c r="I980" s="5" t="str">
        <f>IFERROR(VLOOKUP($D980,schools,7,FALSE),"")</f>
        <v>22</v>
      </c>
      <c r="J980" s="5" t="str">
        <f>IFERROR(VLOOKUP($D980,schools,8,FALSE),"")</f>
        <v>047</v>
      </c>
      <c r="K980" s="9">
        <f t="shared" si="1"/>
        <v>924840</v>
      </c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 t="str">
        <f>IFERROR(VLOOKUP($D981,schools,3,FALSE),"")</f>
        <v>332100</v>
      </c>
      <c r="B981" s="5" t="str">
        <f>IFERROR(VLOOKUP($D981,schools,4,FALSE),"")</f>
        <v>New York City Geographic District #21</v>
      </c>
      <c r="C981" s="5" t="str">
        <f>IFERROR(VLOOKUP($D981,schools,5,FALSE),"")</f>
        <v>Brooklyn</v>
      </c>
      <c r="D981" s="6" t="s">
        <v>1976</v>
      </c>
      <c r="E981" s="6" t="s">
        <v>1977</v>
      </c>
      <c r="F981" s="7" t="s">
        <v>21</v>
      </c>
      <c r="G981" s="8">
        <v>334.0</v>
      </c>
      <c r="H981" s="5" t="str">
        <f>IFERROR(VLOOKUP($D981,schools,6,FALSE),"")</f>
        <v>048</v>
      </c>
      <c r="I981" s="5" t="str">
        <f>IFERROR(VLOOKUP($D981,schools,7,FALSE),"")</f>
        <v>17</v>
      </c>
      <c r="J981" s="5" t="str">
        <f>IFERROR(VLOOKUP($D981,schools,8,FALSE),"")</f>
        <v>044</v>
      </c>
      <c r="K981" s="9">
        <f t="shared" si="1"/>
        <v>367734</v>
      </c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 t="str">
        <f>IFERROR(VLOOKUP($D982,schools,3,FALSE),"")</f>
        <v>332100</v>
      </c>
      <c r="B982" s="5" t="str">
        <f>IFERROR(VLOOKUP($D982,schools,4,FALSE),"")</f>
        <v>New York City Geographic District #21</v>
      </c>
      <c r="C982" s="5" t="str">
        <f>IFERROR(VLOOKUP($D982,schools,5,FALSE),"")</f>
        <v>Brooklyn</v>
      </c>
      <c r="D982" s="6" t="s">
        <v>1978</v>
      </c>
      <c r="E982" s="6" t="s">
        <v>1979</v>
      </c>
      <c r="F982" s="7" t="s">
        <v>14</v>
      </c>
      <c r="G982" s="8">
        <v>488.0</v>
      </c>
      <c r="H982" s="5" t="str">
        <f>IFERROR(VLOOKUP($D982,schools,6,FALSE),"")</f>
        <v>047</v>
      </c>
      <c r="I982" s="5" t="str">
        <f>IFERROR(VLOOKUP($D982,schools,7,FALSE),"")</f>
        <v>23</v>
      </c>
      <c r="J982" s="5" t="str">
        <f>IFERROR(VLOOKUP($D982,schools,8,FALSE),"")</f>
        <v>050</v>
      </c>
      <c r="K982" s="9">
        <f t="shared" si="1"/>
        <v>537288</v>
      </c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 t="str">
        <f>IFERROR(VLOOKUP($D983,schools,3,FALSE),"")</f>
        <v>332100</v>
      </c>
      <c r="B983" s="5" t="str">
        <f>IFERROR(VLOOKUP($D983,schools,4,FALSE),"")</f>
        <v>New York City Geographic District #21</v>
      </c>
      <c r="C983" s="5" t="str">
        <f>IFERROR(VLOOKUP($D983,schools,5,FALSE),"")</f>
        <v>Brooklyn</v>
      </c>
      <c r="D983" s="6" t="s">
        <v>1980</v>
      </c>
      <c r="E983" s="6" t="s">
        <v>1981</v>
      </c>
      <c r="F983" s="7" t="s">
        <v>14</v>
      </c>
      <c r="G983" s="8">
        <v>521.0</v>
      </c>
      <c r="H983" s="5" t="str">
        <f>IFERROR(VLOOKUP($D983,schools,6,FALSE),"")</f>
        <v>045</v>
      </c>
      <c r="I983" s="5" t="str">
        <f>IFERROR(VLOOKUP($D983,schools,7,FALSE),"")</f>
        <v>17</v>
      </c>
      <c r="J983" s="5" t="str">
        <f>IFERROR(VLOOKUP($D983,schools,8,FALSE),"")</f>
        <v>048</v>
      </c>
      <c r="K983" s="9">
        <f t="shared" si="1"/>
        <v>573621</v>
      </c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 t="str">
        <f>IFERROR(VLOOKUP($D984,schools,3,FALSE),"")</f>
        <v>332100</v>
      </c>
      <c r="B984" s="5" t="str">
        <f>IFERROR(VLOOKUP($D984,schools,4,FALSE),"")</f>
        <v>New York City Geographic District #21</v>
      </c>
      <c r="C984" s="5" t="str">
        <f>IFERROR(VLOOKUP($D984,schools,5,FALSE),"")</f>
        <v>Brooklyn</v>
      </c>
      <c r="D984" s="6" t="s">
        <v>1982</v>
      </c>
      <c r="E984" s="6" t="s">
        <v>1983</v>
      </c>
      <c r="F984" s="7" t="s">
        <v>14</v>
      </c>
      <c r="G984" s="8">
        <v>956.0</v>
      </c>
      <c r="H984" s="5" t="str">
        <f>IFERROR(VLOOKUP($D984,schools,6,FALSE),"")</f>
        <v>047</v>
      </c>
      <c r="I984" s="5" t="str">
        <f>IFERROR(VLOOKUP($D984,schools,7,FALSE),"")</f>
        <v>17</v>
      </c>
      <c r="J984" s="5" t="str">
        <f>IFERROR(VLOOKUP($D984,schools,8,FALSE),"")</f>
        <v>044</v>
      </c>
      <c r="K984" s="9">
        <f t="shared" si="1"/>
        <v>1052556</v>
      </c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 t="str">
        <f>IFERROR(VLOOKUP($D985,schools,3,FALSE),"")</f>
        <v>332100</v>
      </c>
      <c r="B985" s="5" t="str">
        <f>IFERROR(VLOOKUP($D985,schools,4,FALSE),"")</f>
        <v>New York City Geographic District #21</v>
      </c>
      <c r="C985" s="5" t="str">
        <f>IFERROR(VLOOKUP($D985,schools,5,FALSE),"")</f>
        <v>Brooklyn</v>
      </c>
      <c r="D985" s="6" t="s">
        <v>1984</v>
      </c>
      <c r="E985" s="6" t="s">
        <v>1985</v>
      </c>
      <c r="F985" s="7" t="s">
        <v>14</v>
      </c>
      <c r="G985" s="8">
        <v>336.0</v>
      </c>
      <c r="H985" s="5" t="str">
        <f>IFERROR(VLOOKUP($D985,schools,6,FALSE),"")</f>
        <v>046</v>
      </c>
      <c r="I985" s="5" t="str">
        <f>IFERROR(VLOOKUP($D985,schools,7,FALSE),"")</f>
        <v>23</v>
      </c>
      <c r="J985" s="5" t="str">
        <f>IFERROR(VLOOKUP($D985,schools,8,FALSE),"")</f>
        <v>047</v>
      </c>
      <c r="K985" s="9">
        <f t="shared" si="1"/>
        <v>369936</v>
      </c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 t="str">
        <f>IFERROR(VLOOKUP($D986,schools,3,FALSE),"")</f>
        <v>332100</v>
      </c>
      <c r="B986" s="5" t="str">
        <f>IFERROR(VLOOKUP($D986,schools,4,FALSE),"")</f>
        <v>New York City Geographic District #21</v>
      </c>
      <c r="C986" s="5" t="str">
        <f>IFERROR(VLOOKUP($D986,schools,5,FALSE),"")</f>
        <v>Brooklyn</v>
      </c>
      <c r="D986" s="6" t="s">
        <v>1986</v>
      </c>
      <c r="E986" s="6" t="s">
        <v>1987</v>
      </c>
      <c r="F986" s="7" t="s">
        <v>14</v>
      </c>
      <c r="G986" s="8">
        <v>534.0</v>
      </c>
      <c r="H986" s="5" t="str">
        <f>IFERROR(VLOOKUP($D986,schools,6,FALSE),"")</f>
        <v>048</v>
      </c>
      <c r="I986" s="5" t="str">
        <f>IFERROR(VLOOKUP($D986,schools,7,FALSE),"")</f>
        <v>17</v>
      </c>
      <c r="J986" s="5" t="str">
        <f>IFERROR(VLOOKUP($D986,schools,8,FALSE),"")</f>
        <v>048</v>
      </c>
      <c r="K986" s="9">
        <f t="shared" si="1"/>
        <v>587934</v>
      </c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 t="str">
        <f>IFERROR(VLOOKUP($D987,schools,3,FALSE),"")</f>
        <v>332100</v>
      </c>
      <c r="B987" s="5" t="str">
        <f>IFERROR(VLOOKUP($D987,schools,4,FALSE),"")</f>
        <v>New York City Geographic District #21</v>
      </c>
      <c r="C987" s="5" t="str">
        <f>IFERROR(VLOOKUP($D987,schools,5,FALSE),"")</f>
        <v>Brooklyn</v>
      </c>
      <c r="D987" s="6" t="s">
        <v>1988</v>
      </c>
      <c r="E987" s="6" t="s">
        <v>1989</v>
      </c>
      <c r="F987" s="7" t="s">
        <v>21</v>
      </c>
      <c r="G987" s="8">
        <v>685.0</v>
      </c>
      <c r="H987" s="5" t="str">
        <f>IFERROR(VLOOKUP($D987,schools,6,FALSE),"")</f>
        <v>045</v>
      </c>
      <c r="I987" s="5" t="str">
        <f>IFERROR(VLOOKUP($D987,schools,7,FALSE),"")</f>
        <v>23</v>
      </c>
      <c r="J987" s="5" t="str">
        <f>IFERROR(VLOOKUP($D987,schools,8,FALSE),"")</f>
        <v>047</v>
      </c>
      <c r="K987" s="9">
        <f t="shared" si="1"/>
        <v>754185</v>
      </c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 t="str">
        <f>IFERROR(VLOOKUP($D988,schools,3,FALSE),"")</f>
        <v>332100</v>
      </c>
      <c r="B988" s="5" t="str">
        <f>IFERROR(VLOOKUP($D988,schools,4,FALSE),"")</f>
        <v>New York City Geographic District #21</v>
      </c>
      <c r="C988" s="5" t="str">
        <f>IFERROR(VLOOKUP($D988,schools,5,FALSE),"")</f>
        <v>Brooklyn</v>
      </c>
      <c r="D988" s="6" t="s">
        <v>1990</v>
      </c>
      <c r="E988" s="6" t="s">
        <v>1991</v>
      </c>
      <c r="F988" s="7" t="s">
        <v>14</v>
      </c>
      <c r="G988" s="8">
        <v>647.0</v>
      </c>
      <c r="H988" s="5" t="str">
        <f>IFERROR(VLOOKUP($D988,schools,6,FALSE),"")</f>
        <v>047</v>
      </c>
      <c r="I988" s="5" t="str">
        <f>IFERROR(VLOOKUP($D988,schools,7,FALSE),"")</f>
        <v>22</v>
      </c>
      <c r="J988" s="5" t="str">
        <f>IFERROR(VLOOKUP($D988,schools,8,FALSE),"")</f>
        <v>047</v>
      </c>
      <c r="K988" s="9">
        <f t="shared" si="1"/>
        <v>712347</v>
      </c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 t="str">
        <f>IFERROR(VLOOKUP($D989,schools,3,FALSE),"")</f>
        <v>332100</v>
      </c>
      <c r="B989" s="5" t="str">
        <f>IFERROR(VLOOKUP($D989,schools,4,FALSE),"")</f>
        <v>New York City Geographic District #21</v>
      </c>
      <c r="C989" s="5" t="str">
        <f>IFERROR(VLOOKUP($D989,schools,5,FALSE),"")</f>
        <v>Brooklyn</v>
      </c>
      <c r="D989" s="6" t="s">
        <v>1992</v>
      </c>
      <c r="E989" s="6" t="s">
        <v>1993</v>
      </c>
      <c r="F989" s="7" t="s">
        <v>14</v>
      </c>
      <c r="G989" s="8">
        <v>817.0</v>
      </c>
      <c r="H989" s="5" t="str">
        <f>IFERROR(VLOOKUP($D989,schools,6,FALSE),"")</f>
        <v>045</v>
      </c>
      <c r="I989" s="5" t="str">
        <f>IFERROR(VLOOKUP($D989,schools,7,FALSE),"")</f>
        <v>22</v>
      </c>
      <c r="J989" s="5" t="str">
        <f>IFERROR(VLOOKUP($D989,schools,8,FALSE),"")</f>
        <v>047</v>
      </c>
      <c r="K989" s="9">
        <f t="shared" si="1"/>
        <v>899517</v>
      </c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 t="str">
        <f>IFERROR(VLOOKUP($D990,schools,3,FALSE),"")</f>
        <v>332100</v>
      </c>
      <c r="B990" s="5" t="str">
        <f>IFERROR(VLOOKUP($D990,schools,4,FALSE),"")</f>
        <v>New York City Geographic District #21</v>
      </c>
      <c r="C990" s="5" t="str">
        <f>IFERROR(VLOOKUP($D990,schools,5,FALSE),"")</f>
        <v>Brooklyn</v>
      </c>
      <c r="D990" s="6" t="s">
        <v>1994</v>
      </c>
      <c r="E990" s="6" t="s">
        <v>1995</v>
      </c>
      <c r="F990" s="7" t="s">
        <v>14</v>
      </c>
      <c r="G990" s="8">
        <v>659.0</v>
      </c>
      <c r="H990" s="5" t="str">
        <f>IFERROR(VLOOKUP($D990,schools,6,FALSE),"")</f>
        <v>045</v>
      </c>
      <c r="I990" s="5" t="str">
        <f>IFERROR(VLOOKUP($D990,schools,7,FALSE),"")</f>
        <v>23</v>
      </c>
      <c r="J990" s="5" t="str">
        <f>IFERROR(VLOOKUP($D990,schools,8,FALSE),"")</f>
        <v>047</v>
      </c>
      <c r="K990" s="9">
        <f t="shared" si="1"/>
        <v>725559</v>
      </c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 t="str">
        <f>IFERROR(VLOOKUP($D991,schools,3,FALSE),"")</f>
        <v>332100</v>
      </c>
      <c r="B991" s="5" t="str">
        <f>IFERROR(VLOOKUP($D991,schools,4,FALSE),"")</f>
        <v>New York City Geographic District #21</v>
      </c>
      <c r="C991" s="5" t="str">
        <f>IFERROR(VLOOKUP($D991,schools,5,FALSE),"")</f>
        <v>Brooklyn</v>
      </c>
      <c r="D991" s="6" t="s">
        <v>1996</v>
      </c>
      <c r="E991" s="6" t="s">
        <v>1997</v>
      </c>
      <c r="F991" s="7" t="s">
        <v>21</v>
      </c>
      <c r="G991" s="8">
        <v>931.0</v>
      </c>
      <c r="H991" s="5" t="str">
        <f>IFERROR(VLOOKUP($D991,schools,6,FALSE),"")</f>
        <v>045</v>
      </c>
      <c r="I991" s="5" t="str">
        <f>IFERROR(VLOOKUP($D991,schools,7,FALSE),"")</f>
        <v>23</v>
      </c>
      <c r="J991" s="5" t="str">
        <f>IFERROR(VLOOKUP($D991,schools,8,FALSE),"")</f>
        <v>048</v>
      </c>
      <c r="K991" s="9">
        <f t="shared" si="1"/>
        <v>1025031</v>
      </c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 t="str">
        <f>IFERROR(VLOOKUP($D992,schools,3,FALSE),"")</f>
        <v>332100</v>
      </c>
      <c r="B992" s="5" t="str">
        <f>IFERROR(VLOOKUP($D992,schools,4,FALSE),"")</f>
        <v>New York City Geographic District #21</v>
      </c>
      <c r="C992" s="5" t="str">
        <f>IFERROR(VLOOKUP($D992,schools,5,FALSE),"")</f>
        <v>Brooklyn</v>
      </c>
      <c r="D992" s="6" t="s">
        <v>1998</v>
      </c>
      <c r="E992" s="6" t="s">
        <v>1999</v>
      </c>
      <c r="F992" s="7" t="s">
        <v>21</v>
      </c>
      <c r="G992" s="8">
        <v>997.0</v>
      </c>
      <c r="H992" s="5" t="str">
        <f>IFERROR(VLOOKUP($D992,schools,6,FALSE),"")</f>
        <v>048</v>
      </c>
      <c r="I992" s="5" t="str">
        <f>IFERROR(VLOOKUP($D992,schools,7,FALSE),"")</f>
        <v>17</v>
      </c>
      <c r="J992" s="5" t="str">
        <f>IFERROR(VLOOKUP($D992,schools,8,FALSE),"")</f>
        <v>044</v>
      </c>
      <c r="K992" s="9">
        <f t="shared" si="1"/>
        <v>1097697</v>
      </c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 t="str">
        <f>IFERROR(VLOOKUP($D993,schools,3,FALSE),"")</f>
        <v>332100</v>
      </c>
      <c r="B993" s="5" t="str">
        <f>IFERROR(VLOOKUP($D993,schools,4,FALSE),"")</f>
        <v>New York City Geographic District #21</v>
      </c>
      <c r="C993" s="5" t="str">
        <f>IFERROR(VLOOKUP($D993,schools,5,FALSE),"")</f>
        <v>Brooklyn</v>
      </c>
      <c r="D993" s="6" t="s">
        <v>2000</v>
      </c>
      <c r="E993" s="6" t="s">
        <v>2001</v>
      </c>
      <c r="F993" s="7" t="s">
        <v>42</v>
      </c>
      <c r="G993" s="8">
        <v>1359.0</v>
      </c>
      <c r="H993" s="5" t="str">
        <f>IFERROR(VLOOKUP($D993,schools,6,FALSE),"")</f>
        <v>047</v>
      </c>
      <c r="I993" s="5" t="str">
        <f>IFERROR(VLOOKUP($D993,schools,7,FALSE),"")</f>
        <v>22</v>
      </c>
      <c r="J993" s="5" t="str">
        <f>IFERROR(VLOOKUP($D993,schools,8,FALSE),"")</f>
        <v>047</v>
      </c>
      <c r="K993" s="9">
        <f t="shared" si="1"/>
        <v>1496259</v>
      </c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 t="str">
        <f>IFERROR(VLOOKUP($D994,schools,3,FALSE),"")</f>
        <v>332100</v>
      </c>
      <c r="B994" s="5" t="str">
        <f>IFERROR(VLOOKUP($D994,schools,4,FALSE),"")</f>
        <v>New York City Geographic District #21</v>
      </c>
      <c r="C994" s="5" t="str">
        <f>IFERROR(VLOOKUP($D994,schools,5,FALSE),"")</f>
        <v>Brooklyn</v>
      </c>
      <c r="D994" s="6" t="s">
        <v>2002</v>
      </c>
      <c r="E994" s="6" t="s">
        <v>2003</v>
      </c>
      <c r="F994" s="7" t="s">
        <v>21</v>
      </c>
      <c r="G994" s="8">
        <v>552.0</v>
      </c>
      <c r="H994" s="5" t="str">
        <f>IFERROR(VLOOKUP($D994,schools,6,FALSE),"")</f>
        <v>045</v>
      </c>
      <c r="I994" s="5" t="str">
        <f>IFERROR(VLOOKUP($D994,schools,7,FALSE),"")</f>
        <v>22</v>
      </c>
      <c r="J994" s="5" t="str">
        <f>IFERROR(VLOOKUP($D994,schools,8,FALSE),"")</f>
        <v>048</v>
      </c>
      <c r="K994" s="9">
        <f t="shared" si="1"/>
        <v>607752</v>
      </c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 t="str">
        <f>IFERROR(VLOOKUP($D995,schools,3,FALSE),"")</f>
        <v>332100</v>
      </c>
      <c r="B995" s="5" t="str">
        <f>IFERROR(VLOOKUP($D995,schools,4,FALSE),"")</f>
        <v>New York City Geographic District #21</v>
      </c>
      <c r="C995" s="5" t="str">
        <f>IFERROR(VLOOKUP($D995,schools,5,FALSE),"")</f>
        <v>Brooklyn</v>
      </c>
      <c r="D995" s="6" t="s">
        <v>2004</v>
      </c>
      <c r="E995" s="6" t="s">
        <v>2005</v>
      </c>
      <c r="F995" s="7" t="s">
        <v>42</v>
      </c>
      <c r="G995" s="8">
        <v>1325.0</v>
      </c>
      <c r="H995" s="5" t="str">
        <f>IFERROR(VLOOKUP($D995,schools,6,FALSE),"")</f>
        <v>046</v>
      </c>
      <c r="I995" s="5" t="str">
        <f>IFERROR(VLOOKUP($D995,schools,7,FALSE),"")</f>
        <v>23</v>
      </c>
      <c r="J995" s="5" t="str">
        <f>IFERROR(VLOOKUP($D995,schools,8,FALSE),"")</f>
        <v>047</v>
      </c>
      <c r="K995" s="9">
        <f t="shared" si="1"/>
        <v>1458825</v>
      </c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 t="str">
        <f>IFERROR(VLOOKUP($D996,schools,3,FALSE),"")</f>
        <v>332100</v>
      </c>
      <c r="B996" s="5" t="str">
        <f>IFERROR(VLOOKUP($D996,schools,4,FALSE),"")</f>
        <v>New York City Geographic District #21</v>
      </c>
      <c r="C996" s="5" t="str">
        <f>IFERROR(VLOOKUP($D996,schools,5,FALSE),"")</f>
        <v>Queens</v>
      </c>
      <c r="D996" s="6" t="s">
        <v>2006</v>
      </c>
      <c r="E996" s="6" t="s">
        <v>2007</v>
      </c>
      <c r="F996" s="7" t="s">
        <v>14</v>
      </c>
      <c r="G996" s="8">
        <v>901.0</v>
      </c>
      <c r="H996" s="5" t="str">
        <f>IFERROR(VLOOKUP($D996,schools,6,FALSE),"")</f>
        <v>031</v>
      </c>
      <c r="I996" s="5" t="str">
        <f>IFERROR(VLOOKUP($D996,schools,7,FALSE),"")</f>
        <v>10</v>
      </c>
      <c r="J996" s="5" t="str">
        <f>IFERROR(VLOOKUP($D996,schools,8,FALSE),"")</f>
        <v>031</v>
      </c>
      <c r="K996" s="9">
        <f t="shared" si="1"/>
        <v>992001</v>
      </c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 t="str">
        <f>IFERROR(VLOOKUP($D997,schools,3,FALSE),"")</f>
        <v>332100</v>
      </c>
      <c r="B997" s="5" t="str">
        <f>IFERROR(VLOOKUP($D997,schools,4,FALSE),"")</f>
        <v>New York City Geographic District #21</v>
      </c>
      <c r="C997" s="5" t="str">
        <f>IFERROR(VLOOKUP($D997,schools,5,FALSE),"")</f>
        <v>Brooklyn</v>
      </c>
      <c r="D997" s="6" t="s">
        <v>2008</v>
      </c>
      <c r="E997" s="6" t="s">
        <v>2009</v>
      </c>
      <c r="F997" s="7" t="s">
        <v>42</v>
      </c>
      <c r="G997" s="8">
        <v>1343.0</v>
      </c>
      <c r="H997" s="5" t="str">
        <f>IFERROR(VLOOKUP($D997,schools,6,FALSE),"")</f>
        <v>047</v>
      </c>
      <c r="I997" s="5" t="str">
        <f>IFERROR(VLOOKUP($D997,schools,7,FALSE),"")</f>
        <v>23</v>
      </c>
      <c r="J997" s="5" t="str">
        <f>IFERROR(VLOOKUP($D997,schools,8,FALSE),"")</f>
        <v>047</v>
      </c>
      <c r="K997" s="9">
        <f t="shared" si="1"/>
        <v>1478643</v>
      </c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 t="str">
        <f>IFERROR(VLOOKUP($D998,schools,3,FALSE),"")</f>
        <v>332100</v>
      </c>
      <c r="B998" s="5" t="str">
        <f>IFERROR(VLOOKUP($D998,schools,4,FALSE),"")</f>
        <v>New York City Geographic District #21</v>
      </c>
      <c r="C998" s="5" t="str">
        <f>IFERROR(VLOOKUP($D998,schools,5,FALSE),"")</f>
        <v>Brooklyn</v>
      </c>
      <c r="D998" s="6" t="s">
        <v>2010</v>
      </c>
      <c r="E998" s="6" t="s">
        <v>2011</v>
      </c>
      <c r="F998" s="7" t="s">
        <v>21</v>
      </c>
      <c r="G998" s="8">
        <v>675.0</v>
      </c>
      <c r="H998" s="5" t="str">
        <f>IFERROR(VLOOKUP($D998,schools,6,FALSE),"")</f>
        <v>046</v>
      </c>
      <c r="I998" s="5" t="str">
        <f>IFERROR(VLOOKUP($D998,schools,7,FALSE),"")</f>
        <v>23</v>
      </c>
      <c r="J998" s="5">
        <f>IFERROR(VLOOKUP($D998,schools,8,FALSE),"")</f>
        <v>0</v>
      </c>
      <c r="K998" s="9">
        <f t="shared" si="1"/>
        <v>743175</v>
      </c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 t="str">
        <f>IFERROR(VLOOKUP($D999,schools,3,FALSE),"")</f>
        <v>332100</v>
      </c>
      <c r="B999" s="5" t="str">
        <f>IFERROR(VLOOKUP($D999,schools,4,FALSE),"")</f>
        <v>New York City Geographic District #21</v>
      </c>
      <c r="C999" s="5" t="str">
        <f>IFERROR(VLOOKUP($D999,schools,5,FALSE),"")</f>
        <v>Brooklyn</v>
      </c>
      <c r="D999" s="6" t="s">
        <v>2012</v>
      </c>
      <c r="E999" s="6" t="s">
        <v>2013</v>
      </c>
      <c r="F999" s="7" t="s">
        <v>42</v>
      </c>
      <c r="G999" s="8">
        <v>536.0</v>
      </c>
      <c r="H999" s="5" t="str">
        <f>IFERROR(VLOOKUP($D999,schools,6,FALSE),"")</f>
        <v>046</v>
      </c>
      <c r="I999" s="5" t="str">
        <f>IFERROR(VLOOKUP($D999,schools,7,FALSE),"")</f>
        <v>23</v>
      </c>
      <c r="J999" s="5" t="str">
        <f>IFERROR(VLOOKUP($D999,schools,8,FALSE),"")</f>
        <v>047</v>
      </c>
      <c r="K999" s="9">
        <f t="shared" si="1"/>
        <v>590136</v>
      </c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 t="str">
        <f>IFERROR(VLOOKUP($D1000,schools,3,FALSE),"")</f>
        <v>332100</v>
      </c>
      <c r="B1000" s="5" t="str">
        <f>IFERROR(VLOOKUP($D1000,schools,4,FALSE),"")</f>
        <v>New York City Geographic District #21</v>
      </c>
      <c r="C1000" s="5" t="str">
        <f>IFERROR(VLOOKUP($D1000,schools,5,FALSE),"")</f>
        <v>Brooklyn</v>
      </c>
      <c r="D1000" s="6" t="s">
        <v>2014</v>
      </c>
      <c r="E1000" s="6" t="s">
        <v>2015</v>
      </c>
      <c r="F1000" s="7" t="s">
        <v>14</v>
      </c>
      <c r="G1000" s="8">
        <v>368.0</v>
      </c>
      <c r="H1000" s="5" t="str">
        <f>IFERROR(VLOOKUP($D1000,schools,6,FALSE),"")</f>
        <v>046</v>
      </c>
      <c r="I1000" s="5" t="str">
        <f>IFERROR(VLOOKUP($D1000,schools,7,FALSE),"")</f>
        <v>23</v>
      </c>
      <c r="J1000" s="5" t="str">
        <f>IFERROR(VLOOKUP($D1000,schools,8,FALSE),"")</f>
        <v>047</v>
      </c>
      <c r="K1000" s="9">
        <f t="shared" si="1"/>
        <v>405168</v>
      </c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4.25" customHeight="1">
      <c r="A1001" s="5" t="str">
        <f>IFERROR(VLOOKUP($D1001,schools,3,FALSE),"")</f>
        <v>332100</v>
      </c>
      <c r="B1001" s="5" t="str">
        <f>IFERROR(VLOOKUP($D1001,schools,4,FALSE),"")</f>
        <v>New York City Geographic District #21</v>
      </c>
      <c r="C1001" s="5" t="str">
        <f>IFERROR(VLOOKUP($D1001,schools,5,FALSE),"")</f>
        <v>Brooklyn</v>
      </c>
      <c r="D1001" s="6" t="s">
        <v>2016</v>
      </c>
      <c r="E1001" s="6" t="s">
        <v>2017</v>
      </c>
      <c r="F1001" s="7" t="s">
        <v>55</v>
      </c>
      <c r="G1001" s="8">
        <v>288.0</v>
      </c>
      <c r="H1001" s="5" t="str">
        <f>IFERROR(VLOOKUP($D1001,schools,6,FALSE),"")</f>
        <v>047</v>
      </c>
      <c r="I1001" s="5" t="str">
        <f>IFERROR(VLOOKUP($D1001,schools,7,FALSE),"")</f>
        <v>22</v>
      </c>
      <c r="J1001" s="5" t="str">
        <f>IFERROR(VLOOKUP($D1001,schools,8,FALSE),"")</f>
        <v>047</v>
      </c>
      <c r="K1001" s="9">
        <f t="shared" si="1"/>
        <v>317088</v>
      </c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4.25" customHeight="1">
      <c r="A1002" s="5" t="str">
        <f>IFERROR(VLOOKUP($D1002,schools,3,FALSE),"")</f>
        <v>332100</v>
      </c>
      <c r="B1002" s="5" t="str">
        <f>IFERROR(VLOOKUP($D1002,schools,4,FALSE),"")</f>
        <v>New York City Geographic District #21</v>
      </c>
      <c r="C1002" s="5" t="str">
        <f>IFERROR(VLOOKUP($D1002,schools,5,FALSE),"")</f>
        <v>Brooklyn</v>
      </c>
      <c r="D1002" s="6" t="s">
        <v>2018</v>
      </c>
      <c r="E1002" s="6" t="s">
        <v>2019</v>
      </c>
      <c r="F1002" s="7" t="s">
        <v>55</v>
      </c>
      <c r="G1002" s="8">
        <v>606.0</v>
      </c>
      <c r="H1002" s="5" t="str">
        <f>IFERROR(VLOOKUP($D1002,schools,6,FALSE),"")</f>
        <v>046</v>
      </c>
      <c r="I1002" s="5" t="str">
        <f>IFERROR(VLOOKUP($D1002,schools,7,FALSE),"")</f>
        <v>23</v>
      </c>
      <c r="J1002" s="5" t="str">
        <f>IFERROR(VLOOKUP($D1002,schools,8,FALSE),"")</f>
        <v>047</v>
      </c>
      <c r="K1002" s="9">
        <f t="shared" si="1"/>
        <v>667206</v>
      </c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4.25" customHeight="1">
      <c r="A1003" s="5" t="str">
        <f>IFERROR(VLOOKUP($D1003,schools,3,FALSE),"")</f>
        <v>332100</v>
      </c>
      <c r="B1003" s="5" t="str">
        <f>IFERROR(VLOOKUP($D1003,schools,4,FALSE),"")</f>
        <v>New York City Geographic District #21</v>
      </c>
      <c r="C1003" s="5" t="str">
        <f>IFERROR(VLOOKUP($D1003,schools,5,FALSE),"")</f>
        <v>Brooklyn</v>
      </c>
      <c r="D1003" s="6" t="s">
        <v>2020</v>
      </c>
      <c r="E1003" s="6" t="s">
        <v>2021</v>
      </c>
      <c r="F1003" s="7" t="s">
        <v>55</v>
      </c>
      <c r="G1003" s="8">
        <v>218.0</v>
      </c>
      <c r="H1003" s="5" t="str">
        <f>IFERROR(VLOOKUP($D1003,schools,6,FALSE),"")</f>
        <v>047</v>
      </c>
      <c r="I1003" s="5" t="str">
        <f>IFERROR(VLOOKUP($D1003,schools,7,FALSE),"")</f>
        <v>22</v>
      </c>
      <c r="J1003" s="5" t="str">
        <f>IFERROR(VLOOKUP($D1003,schools,8,FALSE),"")</f>
        <v>047</v>
      </c>
      <c r="K1003" s="9">
        <f t="shared" si="1"/>
        <v>240018</v>
      </c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4.25" customHeight="1">
      <c r="A1004" s="5" t="str">
        <f>IFERROR(VLOOKUP($D1004,schools,3,FALSE),"")</f>
        <v>332100</v>
      </c>
      <c r="B1004" s="5" t="str">
        <f>IFERROR(VLOOKUP($D1004,schools,4,FALSE),"")</f>
        <v>New York City Geographic District #21</v>
      </c>
      <c r="C1004" s="5" t="str">
        <f>IFERROR(VLOOKUP($D1004,schools,5,FALSE),"")</f>
        <v>Brooklyn</v>
      </c>
      <c r="D1004" s="6" t="s">
        <v>2022</v>
      </c>
      <c r="E1004" s="6" t="s">
        <v>2023</v>
      </c>
      <c r="F1004" s="7" t="s">
        <v>55</v>
      </c>
      <c r="G1004" s="8">
        <v>1840.0</v>
      </c>
      <c r="H1004" s="5" t="str">
        <f>IFERROR(VLOOKUP($D1004,schools,6,FALSE),"")</f>
        <v>046</v>
      </c>
      <c r="I1004" s="5" t="str">
        <f>IFERROR(VLOOKUP($D1004,schools,7,FALSE),"")</f>
        <v>23</v>
      </c>
      <c r="J1004" s="5" t="str">
        <f>IFERROR(VLOOKUP($D1004,schools,8,FALSE),"")</f>
        <v>047</v>
      </c>
      <c r="K1004" s="9">
        <f t="shared" si="1"/>
        <v>2025840</v>
      </c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4.25" customHeight="1">
      <c r="A1005" s="5" t="str">
        <f>IFERROR(VLOOKUP($D1005,schools,3,FALSE),"")</f>
        <v>332100</v>
      </c>
      <c r="B1005" s="5" t="str">
        <f>IFERROR(VLOOKUP($D1005,schools,4,FALSE),"")</f>
        <v>New York City Geographic District #21</v>
      </c>
      <c r="C1005" s="5" t="str">
        <f>IFERROR(VLOOKUP($D1005,schools,5,FALSE),"")</f>
        <v>Brooklyn</v>
      </c>
      <c r="D1005" s="6" t="s">
        <v>2024</v>
      </c>
      <c r="E1005" s="6" t="s">
        <v>2025</v>
      </c>
      <c r="F1005" s="7" t="s">
        <v>60</v>
      </c>
      <c r="G1005" s="8">
        <v>637.0</v>
      </c>
      <c r="H1005" s="5" t="str">
        <f>IFERROR(VLOOKUP($D1005,schools,6,FALSE),"")</f>
        <v>047</v>
      </c>
      <c r="I1005" s="5" t="str">
        <f>IFERROR(VLOOKUP($D1005,schools,7,FALSE),"")</f>
        <v>22</v>
      </c>
      <c r="J1005" s="5" t="str">
        <f>IFERROR(VLOOKUP($D1005,schools,8,FALSE),"")</f>
        <v>047</v>
      </c>
      <c r="K1005" s="9">
        <f t="shared" si="1"/>
        <v>701337</v>
      </c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4.25" customHeight="1">
      <c r="A1006" s="5" t="str">
        <f>IFERROR(VLOOKUP($D1006,schools,3,FALSE),"")</f>
        <v>332100</v>
      </c>
      <c r="B1006" s="5" t="str">
        <f>IFERROR(VLOOKUP($D1006,schools,4,FALSE),"")</f>
        <v>New York City Geographic District #21</v>
      </c>
      <c r="C1006" s="5" t="str">
        <f>IFERROR(VLOOKUP($D1006,schools,5,FALSE),"")</f>
        <v>Brooklyn</v>
      </c>
      <c r="D1006" s="6" t="s">
        <v>2026</v>
      </c>
      <c r="E1006" s="6" t="s">
        <v>2027</v>
      </c>
      <c r="F1006" s="7" t="s">
        <v>55</v>
      </c>
      <c r="G1006" s="8">
        <v>3667.0</v>
      </c>
      <c r="H1006" s="5" t="str">
        <f>IFERROR(VLOOKUP($D1006,schools,6,FALSE),"")</f>
        <v>048</v>
      </c>
      <c r="I1006" s="5" t="str">
        <f>IFERROR(VLOOKUP($D1006,schools,7,FALSE),"")</f>
        <v>17</v>
      </c>
      <c r="J1006" s="5" t="str">
        <f>IFERROR(VLOOKUP($D1006,schools,8,FALSE),"")</f>
        <v>048</v>
      </c>
      <c r="K1006" s="9">
        <f t="shared" si="1"/>
        <v>4037367</v>
      </c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4.25" customHeight="1">
      <c r="A1007" s="5" t="str">
        <f>IFERROR(VLOOKUP($D1007,schools,3,FALSE),"")</f>
        <v>332100</v>
      </c>
      <c r="B1007" s="5" t="str">
        <f>IFERROR(VLOOKUP($D1007,schools,4,FALSE),"")</f>
        <v>New York City Geographic District #21</v>
      </c>
      <c r="C1007" s="5" t="str">
        <f>IFERROR(VLOOKUP($D1007,schools,5,FALSE),"")</f>
        <v>Brooklyn</v>
      </c>
      <c r="D1007" s="6" t="s">
        <v>2028</v>
      </c>
      <c r="E1007" s="6" t="s">
        <v>2029</v>
      </c>
      <c r="F1007" s="7" t="s">
        <v>55</v>
      </c>
      <c r="G1007" s="8">
        <v>2223.0</v>
      </c>
      <c r="H1007" s="5" t="str">
        <f>IFERROR(VLOOKUP($D1007,schools,6,FALSE),"")</f>
        <v>045</v>
      </c>
      <c r="I1007" s="5" t="str">
        <f>IFERROR(VLOOKUP($D1007,schools,7,FALSE),"")</f>
        <v>23</v>
      </c>
      <c r="J1007" s="5" t="str">
        <f>IFERROR(VLOOKUP($D1007,schools,8,FALSE),"")</f>
        <v>047</v>
      </c>
      <c r="K1007" s="9">
        <f t="shared" si="1"/>
        <v>2447523</v>
      </c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4.25" customHeight="1">
      <c r="A1008" s="5" t="str">
        <f>IFERROR(VLOOKUP($D1008,schools,3,FALSE),"")</f>
        <v>332100</v>
      </c>
      <c r="B1008" s="5" t="str">
        <f>IFERROR(VLOOKUP($D1008,schools,4,FALSE),"")</f>
        <v>New York City Geographic District #21</v>
      </c>
      <c r="C1008" s="5" t="str">
        <f>IFERROR(VLOOKUP($D1008,schools,5,FALSE),"")</f>
        <v>Brooklyn</v>
      </c>
      <c r="D1008" s="6" t="s">
        <v>2030</v>
      </c>
      <c r="E1008" s="6" t="s">
        <v>2031</v>
      </c>
      <c r="F1008" s="7" t="s">
        <v>55</v>
      </c>
      <c r="G1008" s="8">
        <v>305.0</v>
      </c>
      <c r="H1008" s="5" t="str">
        <f>IFERROR(VLOOKUP($D1008,schools,6,FALSE),"")</f>
        <v>047</v>
      </c>
      <c r="I1008" s="5" t="str">
        <f>IFERROR(VLOOKUP($D1008,schools,7,FALSE),"")</f>
        <v>22</v>
      </c>
      <c r="J1008" s="5" t="str">
        <f>IFERROR(VLOOKUP($D1008,schools,8,FALSE),"")</f>
        <v>047</v>
      </c>
      <c r="K1008" s="9">
        <f t="shared" si="1"/>
        <v>335805</v>
      </c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4.25" customHeight="1">
      <c r="A1009" s="5" t="str">
        <f>IFERROR(VLOOKUP($D1009,schools,3,FALSE),"")</f>
        <v>332100</v>
      </c>
      <c r="B1009" s="5" t="str">
        <f>IFERROR(VLOOKUP($D1009,schools,4,FALSE),"")</f>
        <v>New York City Geographic District #21</v>
      </c>
      <c r="C1009" s="5" t="str">
        <f>IFERROR(VLOOKUP($D1009,schools,5,FALSE),"")</f>
        <v>Brooklyn</v>
      </c>
      <c r="D1009" s="6" t="s">
        <v>2032</v>
      </c>
      <c r="E1009" s="6" t="s">
        <v>2033</v>
      </c>
      <c r="F1009" s="7" t="s">
        <v>55</v>
      </c>
      <c r="G1009" s="8">
        <v>359.0</v>
      </c>
      <c r="H1009" s="5" t="str">
        <f>IFERROR(VLOOKUP($D1009,schools,6,FALSE),"")</f>
        <v>047</v>
      </c>
      <c r="I1009" s="5" t="str">
        <f>IFERROR(VLOOKUP($D1009,schools,7,FALSE),"")</f>
        <v>22</v>
      </c>
      <c r="J1009" s="5" t="str">
        <f>IFERROR(VLOOKUP($D1009,schools,8,FALSE),"")</f>
        <v>047</v>
      </c>
      <c r="K1009" s="9">
        <f t="shared" si="1"/>
        <v>395259</v>
      </c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4.25" customHeight="1">
      <c r="A1010" s="5" t="str">
        <f>IFERROR(VLOOKUP($D1010,schools,3,FALSE),"")</f>
        <v>332100</v>
      </c>
      <c r="B1010" s="5" t="str">
        <f>IFERROR(VLOOKUP($D1010,schools,4,FALSE),"")</f>
        <v>New York City Geographic District #21</v>
      </c>
      <c r="C1010" s="5" t="str">
        <f>IFERROR(VLOOKUP($D1010,schools,5,FALSE),"")</f>
        <v>Brooklyn</v>
      </c>
      <c r="D1010" s="6" t="s">
        <v>2034</v>
      </c>
      <c r="E1010" s="6" t="s">
        <v>2035</v>
      </c>
      <c r="F1010" s="7" t="s">
        <v>55</v>
      </c>
      <c r="G1010" s="8">
        <v>395.0</v>
      </c>
      <c r="H1010" s="5" t="str">
        <f>IFERROR(VLOOKUP($D1010,schools,6,FALSE),"")</f>
        <v>045</v>
      </c>
      <c r="I1010" s="5" t="str">
        <f>IFERROR(VLOOKUP($D1010,schools,7,FALSE),"")</f>
        <v>23</v>
      </c>
      <c r="J1010" s="5" t="str">
        <f>IFERROR(VLOOKUP($D1010,schools,8,FALSE),"")</f>
        <v>048</v>
      </c>
      <c r="K1010" s="9">
        <f t="shared" si="1"/>
        <v>434895</v>
      </c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4.25" customHeight="1">
      <c r="A1011" s="5" t="str">
        <f>IFERROR(VLOOKUP($D1011,schools,3,FALSE),"")</f>
        <v>332100</v>
      </c>
      <c r="B1011" s="5" t="str">
        <f>IFERROR(VLOOKUP($D1011,schools,4,FALSE),"")</f>
        <v>New York City Geographic District #22</v>
      </c>
      <c r="C1011" s="5" t="str">
        <f>IFERROR(VLOOKUP($D1011,schools,5,FALSE),"")</f>
        <v>Brooklyn</v>
      </c>
      <c r="D1011" s="6" t="s">
        <v>2036</v>
      </c>
      <c r="E1011" s="6" t="s">
        <v>2037</v>
      </c>
      <c r="F1011" s="7" t="s">
        <v>60</v>
      </c>
      <c r="G1011" s="8">
        <v>919.0</v>
      </c>
      <c r="H1011" s="5" t="str">
        <f>IFERROR(VLOOKUP($D1011,schools,6,FALSE),"")</f>
        <v>047</v>
      </c>
      <c r="I1011" s="5" t="str">
        <f>IFERROR(VLOOKUP($D1011,schools,7,FALSE),"")</f>
        <v>22</v>
      </c>
      <c r="J1011" s="5" t="str">
        <f>IFERROR(VLOOKUP($D1011,schools,8,FALSE),"")</f>
        <v>043</v>
      </c>
      <c r="K1011" s="9">
        <f t="shared" si="1"/>
        <v>1011819</v>
      </c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4.25" customHeight="1">
      <c r="A1012" s="5" t="str">
        <f>IFERROR(VLOOKUP($D1012,schools,3,FALSE),"")</f>
        <v>332100</v>
      </c>
      <c r="B1012" s="5" t="str">
        <f>IFERROR(VLOOKUP($D1012,schools,4,FALSE),"")</f>
        <v>New York City Geographic District #22</v>
      </c>
      <c r="C1012" s="5" t="str">
        <f>IFERROR(VLOOKUP($D1012,schools,5,FALSE),"")</f>
        <v>Brooklyn</v>
      </c>
      <c r="D1012" s="6" t="s">
        <v>2038</v>
      </c>
      <c r="E1012" s="6" t="s">
        <v>2039</v>
      </c>
      <c r="F1012" s="7" t="s">
        <v>55</v>
      </c>
      <c r="G1012" s="8">
        <v>208.0</v>
      </c>
      <c r="H1012" s="5" t="str">
        <f>IFERROR(VLOOKUP($D1012,schools,6,FALSE),"")</f>
        <v>046</v>
      </c>
      <c r="I1012" s="5" t="str">
        <f>IFERROR(VLOOKUP($D1012,schools,7,FALSE),"")</f>
        <v>23</v>
      </c>
      <c r="J1012" s="5" t="str">
        <f>IFERROR(VLOOKUP($D1012,schools,8,FALSE),"")</f>
        <v>047</v>
      </c>
      <c r="K1012" s="9">
        <f t="shared" si="1"/>
        <v>229008</v>
      </c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4.25" customHeight="1">
      <c r="A1013" s="5" t="str">
        <f>IFERROR(VLOOKUP($D1013,schools,3,FALSE),"")</f>
        <v>332100</v>
      </c>
      <c r="B1013" s="5" t="str">
        <f>IFERROR(VLOOKUP($D1013,schools,4,FALSE),"")</f>
        <v>New York City Geographic District #22</v>
      </c>
      <c r="C1013" s="5" t="str">
        <f>IFERROR(VLOOKUP($D1013,schools,5,FALSE),"")</f>
        <v>Brooklyn</v>
      </c>
      <c r="D1013" s="6" t="s">
        <v>2040</v>
      </c>
      <c r="E1013" s="6" t="s">
        <v>2041</v>
      </c>
      <c r="F1013" s="7" t="s">
        <v>42</v>
      </c>
      <c r="G1013" s="8">
        <v>521.0</v>
      </c>
      <c r="H1013" s="5" t="str">
        <f>IFERROR(VLOOKUP($D1013,schools,6,FALSE),"")</f>
        <v>041</v>
      </c>
      <c r="I1013" s="5" t="str">
        <f>IFERROR(VLOOKUP($D1013,schools,7,FALSE),"")</f>
        <v>19</v>
      </c>
      <c r="J1013" s="5" t="str">
        <f>IFERROR(VLOOKUP($D1013,schools,8,FALSE),"")</f>
        <v>046</v>
      </c>
      <c r="K1013" s="9">
        <f t="shared" si="1"/>
        <v>573621</v>
      </c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4.25" customHeight="1">
      <c r="A1014" s="5" t="str">
        <f>IFERROR(VLOOKUP($D1014,schools,3,FALSE),"")</f>
        <v>332100</v>
      </c>
      <c r="B1014" s="5" t="str">
        <f>IFERROR(VLOOKUP($D1014,schools,4,FALSE),"")</f>
        <v>New York City Geographic District #22</v>
      </c>
      <c r="C1014" s="5" t="str">
        <f>IFERROR(VLOOKUP($D1014,schools,5,FALSE),"")</f>
        <v>Brooklyn</v>
      </c>
      <c r="D1014" s="6" t="s">
        <v>2042</v>
      </c>
      <c r="E1014" s="6" t="s">
        <v>2043</v>
      </c>
      <c r="F1014" s="7" t="s">
        <v>14</v>
      </c>
      <c r="G1014" s="8">
        <v>715.0</v>
      </c>
      <c r="H1014" s="5" t="str">
        <f>IFERROR(VLOOKUP($D1014,schools,6,FALSE),"")</f>
        <v>041</v>
      </c>
      <c r="I1014" s="5" t="str">
        <f>IFERROR(VLOOKUP($D1014,schools,7,FALSE),"")</f>
        <v>22</v>
      </c>
      <c r="J1014" s="5" t="str">
        <f>IFERROR(VLOOKUP($D1014,schools,8,FALSE),"")</f>
        <v>048</v>
      </c>
      <c r="K1014" s="9">
        <f t="shared" si="1"/>
        <v>787215</v>
      </c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4.25" customHeight="1">
      <c r="A1015" s="5" t="str">
        <f>IFERROR(VLOOKUP($D1015,schools,3,FALSE),"")</f>
        <v>332100</v>
      </c>
      <c r="B1015" s="5" t="str">
        <f>IFERROR(VLOOKUP($D1015,schools,4,FALSE),"")</f>
        <v>New York City Geographic District #22</v>
      </c>
      <c r="C1015" s="5" t="str">
        <f>IFERROR(VLOOKUP($D1015,schools,5,FALSE),"")</f>
        <v>Brooklyn</v>
      </c>
      <c r="D1015" s="6" t="s">
        <v>2044</v>
      </c>
      <c r="E1015" s="6" t="s">
        <v>2045</v>
      </c>
      <c r="F1015" s="7" t="s">
        <v>42</v>
      </c>
      <c r="G1015" s="8">
        <v>551.0</v>
      </c>
      <c r="H1015" s="5" t="str">
        <f>IFERROR(VLOOKUP($D1015,schools,6,FALSE),"")</f>
        <v>059</v>
      </c>
      <c r="I1015" s="5" t="str">
        <f>IFERROR(VLOOKUP($D1015,schools,7,FALSE),"")</f>
        <v>19</v>
      </c>
      <c r="J1015" s="5" t="str">
        <f>IFERROR(VLOOKUP($D1015,schools,8,FALSE),"")</f>
        <v>046</v>
      </c>
      <c r="K1015" s="9">
        <f t="shared" si="1"/>
        <v>606651</v>
      </c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4.25" customHeight="1">
      <c r="A1016" s="5" t="str">
        <f>IFERROR(VLOOKUP($D1016,schools,3,FALSE),"")</f>
        <v>332100</v>
      </c>
      <c r="B1016" s="5" t="str">
        <f>IFERROR(VLOOKUP($D1016,schools,4,FALSE),"")</f>
        <v>New York City Geographic District #22</v>
      </c>
      <c r="C1016" s="5" t="str">
        <f>IFERROR(VLOOKUP($D1016,schools,5,FALSE),"")</f>
        <v>Brooklyn</v>
      </c>
      <c r="D1016" s="6" t="s">
        <v>2046</v>
      </c>
      <c r="E1016" s="6" t="s">
        <v>2047</v>
      </c>
      <c r="F1016" s="7" t="s">
        <v>21</v>
      </c>
      <c r="G1016" s="8">
        <v>596.0</v>
      </c>
      <c r="H1016" s="5" t="str">
        <f>IFERROR(VLOOKUP($D1016,schools,6,FALSE),"")</f>
        <v>058</v>
      </c>
      <c r="I1016" s="5" t="str">
        <f>IFERROR(VLOOKUP($D1016,schools,7,FALSE),"")</f>
        <v>21</v>
      </c>
      <c r="J1016" s="5" t="str">
        <f>IFERROR(VLOOKUP($D1016,schools,8,FALSE),"")</f>
        <v>045</v>
      </c>
      <c r="K1016" s="9">
        <f t="shared" si="1"/>
        <v>656196</v>
      </c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4.25" customHeight="1">
      <c r="A1017" s="5" t="str">
        <f>IFERROR(VLOOKUP($D1017,schools,3,FALSE),"")</f>
        <v>332100</v>
      </c>
      <c r="B1017" s="5" t="str">
        <f>IFERROR(VLOOKUP($D1017,schools,4,FALSE),"")</f>
        <v>New York City Geographic District #22</v>
      </c>
      <c r="C1017" s="5" t="str">
        <f>IFERROR(VLOOKUP($D1017,schools,5,FALSE),"")</f>
        <v>Brooklyn</v>
      </c>
      <c r="D1017" s="6" t="s">
        <v>2048</v>
      </c>
      <c r="E1017" s="6" t="s">
        <v>2049</v>
      </c>
      <c r="F1017" s="7" t="s">
        <v>14</v>
      </c>
      <c r="G1017" s="8">
        <v>416.0</v>
      </c>
      <c r="H1017" s="5" t="str">
        <f>IFERROR(VLOOKUP($D1017,schools,6,FALSE),"")</f>
        <v>041</v>
      </c>
      <c r="I1017" s="5" t="str">
        <f>IFERROR(VLOOKUP($D1017,schools,7,FALSE),"")</f>
        <v>21</v>
      </c>
      <c r="J1017" s="5" t="str">
        <f>IFERROR(VLOOKUP($D1017,schools,8,FALSE),"")</f>
        <v>045</v>
      </c>
      <c r="K1017" s="9">
        <f t="shared" si="1"/>
        <v>458016</v>
      </c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4.25" customHeight="1">
      <c r="A1018" s="5" t="str">
        <f>IFERROR(VLOOKUP($D1018,schools,3,FALSE),"")</f>
        <v>332200</v>
      </c>
      <c r="B1018" s="5" t="str">
        <f>IFERROR(VLOOKUP($D1018,schools,4,FALSE),"")</f>
        <v>New York City Geographic District #22</v>
      </c>
      <c r="C1018" s="5" t="str">
        <f>IFERROR(VLOOKUP($D1018,schools,5,FALSE),"")</f>
        <v>Brooklyn</v>
      </c>
      <c r="D1018" s="6" t="s">
        <v>2050</v>
      </c>
      <c r="E1018" s="6" t="s">
        <v>2051</v>
      </c>
      <c r="F1018" s="7" t="s">
        <v>14</v>
      </c>
      <c r="G1018" s="8">
        <v>554.0</v>
      </c>
      <c r="H1018" s="5" t="str">
        <f>IFERROR(VLOOKUP($D1018,schools,6,FALSE),"")</f>
        <v>044</v>
      </c>
      <c r="I1018" s="5" t="str">
        <f>IFERROR(VLOOKUP($D1018,schools,7,FALSE),"")</f>
        <v>17</v>
      </c>
      <c r="J1018" s="5" t="str">
        <f>IFERROR(VLOOKUP($D1018,schools,8,FALSE),"")</f>
        <v>044</v>
      </c>
      <c r="K1018" s="9">
        <f t="shared" si="1"/>
        <v>609954</v>
      </c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4.25" customHeight="1">
      <c r="A1019" s="5" t="str">
        <f>IFERROR(VLOOKUP($D1019,schools,3,FALSE),"")</f>
        <v>332200</v>
      </c>
      <c r="B1019" s="5" t="str">
        <f>IFERROR(VLOOKUP($D1019,schools,4,FALSE),"")</f>
        <v>New York City Geographic District #22</v>
      </c>
      <c r="C1019" s="5" t="str">
        <f>IFERROR(VLOOKUP($D1019,schools,5,FALSE),"")</f>
        <v>Brooklyn</v>
      </c>
      <c r="D1019" s="6" t="s">
        <v>2052</v>
      </c>
      <c r="E1019" s="6" t="s">
        <v>2053</v>
      </c>
      <c r="F1019" s="7" t="s">
        <v>14</v>
      </c>
      <c r="G1019" s="8">
        <v>926.0</v>
      </c>
      <c r="H1019" s="5" t="str">
        <f>IFERROR(VLOOKUP($D1019,schools,6,FALSE),"")</f>
        <v>044</v>
      </c>
      <c r="I1019" s="5" t="str">
        <f>IFERROR(VLOOKUP($D1019,schools,7,FALSE),"")</f>
        <v>17</v>
      </c>
      <c r="J1019" s="5" t="str">
        <f>IFERROR(VLOOKUP($D1019,schools,8,FALSE),"")</f>
        <v>044</v>
      </c>
      <c r="K1019" s="9">
        <f t="shared" si="1"/>
        <v>1019526</v>
      </c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4.25" customHeight="1">
      <c r="A1020" s="5" t="str">
        <f>IFERROR(VLOOKUP($D1020,schools,3,FALSE),"")</f>
        <v>332200</v>
      </c>
      <c r="B1020" s="5" t="str">
        <f>IFERROR(VLOOKUP($D1020,schools,4,FALSE),"")</f>
        <v>New York City Geographic District #22</v>
      </c>
      <c r="C1020" s="5" t="str">
        <f>IFERROR(VLOOKUP($D1020,schools,5,FALSE),"")</f>
        <v>Brooklyn</v>
      </c>
      <c r="D1020" s="6" t="s">
        <v>2054</v>
      </c>
      <c r="E1020" s="6" t="s">
        <v>2055</v>
      </c>
      <c r="F1020" s="7" t="s">
        <v>14</v>
      </c>
      <c r="G1020" s="8">
        <v>612.0</v>
      </c>
      <c r="H1020" s="5" t="str">
        <f>IFERROR(VLOOKUP($D1020,schools,6,FALSE),"")</f>
        <v>042</v>
      </c>
      <c r="I1020" s="5" t="str">
        <f>IFERROR(VLOOKUP($D1020,schools,7,FALSE),"")</f>
        <v>21</v>
      </c>
      <c r="J1020" s="5" t="str">
        <f>IFERROR(VLOOKUP($D1020,schools,8,FALSE),"")</f>
        <v>045</v>
      </c>
      <c r="K1020" s="9">
        <f t="shared" si="1"/>
        <v>673812</v>
      </c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4.25" customHeight="1">
      <c r="A1021" s="5" t="str">
        <f>IFERROR(VLOOKUP($D1021,schools,3,FALSE),"")</f>
        <v>332200</v>
      </c>
      <c r="B1021" s="5" t="str">
        <f>IFERROR(VLOOKUP($D1021,schools,4,FALSE),"")</f>
        <v>New York City Geographic District #22</v>
      </c>
      <c r="C1021" s="5" t="str">
        <f>IFERROR(VLOOKUP($D1021,schools,5,FALSE),"")</f>
        <v>Brooklyn</v>
      </c>
      <c r="D1021" s="6" t="s">
        <v>2056</v>
      </c>
      <c r="E1021" s="6" t="s">
        <v>2057</v>
      </c>
      <c r="F1021" s="7" t="s">
        <v>14</v>
      </c>
      <c r="G1021" s="8">
        <v>706.0</v>
      </c>
      <c r="H1021" s="5" t="str">
        <f>IFERROR(VLOOKUP($D1021,schools,6,FALSE),"")</f>
        <v>042</v>
      </c>
      <c r="I1021" s="5" t="str">
        <f>IFERROR(VLOOKUP($D1021,schools,7,FALSE),"")</f>
        <v>17</v>
      </c>
      <c r="J1021" s="5" t="str">
        <f>IFERROR(VLOOKUP($D1021,schools,8,FALSE),"")</f>
        <v>048</v>
      </c>
      <c r="K1021" s="9">
        <f t="shared" si="1"/>
        <v>777306</v>
      </c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4.25" customHeight="1">
      <c r="A1022" s="5" t="str">
        <f>IFERROR(VLOOKUP($D1022,schools,3,FALSE),"")</f>
        <v>332200</v>
      </c>
      <c r="B1022" s="5" t="str">
        <f>IFERROR(VLOOKUP($D1022,schools,4,FALSE),"")</f>
        <v>New York City Geographic District #22</v>
      </c>
      <c r="C1022" s="5" t="str">
        <f>IFERROR(VLOOKUP($D1022,schools,5,FALSE),"")</f>
        <v>Brooklyn</v>
      </c>
      <c r="D1022" s="6" t="s">
        <v>2058</v>
      </c>
      <c r="E1022" s="6" t="s">
        <v>2059</v>
      </c>
      <c r="F1022" s="7" t="s">
        <v>14</v>
      </c>
      <c r="G1022" s="8">
        <v>531.0</v>
      </c>
      <c r="H1022" s="5" t="str">
        <f>IFERROR(VLOOKUP($D1022,schools,6,FALSE),"")</f>
        <v>041</v>
      </c>
      <c r="I1022" s="5" t="str">
        <f>IFERROR(VLOOKUP($D1022,schools,7,FALSE),"")</f>
        <v>19</v>
      </c>
      <c r="J1022" s="5" t="str">
        <f>IFERROR(VLOOKUP($D1022,schools,8,FALSE),"")</f>
        <v>048</v>
      </c>
      <c r="K1022" s="9">
        <f t="shared" si="1"/>
        <v>584631</v>
      </c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4.25" customHeight="1">
      <c r="A1023" s="5" t="str">
        <f>IFERROR(VLOOKUP($D1023,schools,3,FALSE),"")</f>
        <v>332200</v>
      </c>
      <c r="B1023" s="5" t="str">
        <f>IFERROR(VLOOKUP($D1023,schools,4,FALSE),"")</f>
        <v>New York City Geographic District #22</v>
      </c>
      <c r="C1023" s="5" t="str">
        <f>IFERROR(VLOOKUP($D1023,schools,5,FALSE),"")</f>
        <v>Brooklyn</v>
      </c>
      <c r="D1023" s="6" t="s">
        <v>2060</v>
      </c>
      <c r="E1023" s="6" t="s">
        <v>2061</v>
      </c>
      <c r="F1023" s="7" t="s">
        <v>14</v>
      </c>
      <c r="G1023" s="8">
        <v>459.0</v>
      </c>
      <c r="H1023" s="5" t="str">
        <f>IFERROR(VLOOKUP($D1023,schools,6,FALSE),"")</f>
        <v>045</v>
      </c>
      <c r="I1023" s="5" t="str">
        <f>IFERROR(VLOOKUP($D1023,schools,7,FALSE),"")</f>
        <v>22</v>
      </c>
      <c r="J1023" s="5" t="str">
        <f>IFERROR(VLOOKUP($D1023,schools,8,FALSE),"")</f>
        <v>048</v>
      </c>
      <c r="K1023" s="9">
        <f t="shared" si="1"/>
        <v>505359</v>
      </c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4.25" customHeight="1">
      <c r="A1024" s="5" t="str">
        <f>IFERROR(VLOOKUP($D1024,schools,3,FALSE),"")</f>
        <v>332200</v>
      </c>
      <c r="B1024" s="5" t="str">
        <f>IFERROR(VLOOKUP($D1024,schools,4,FALSE),"")</f>
        <v>New York City Geographic District #22</v>
      </c>
      <c r="C1024" s="5" t="str">
        <f>IFERROR(VLOOKUP($D1024,schools,5,FALSE),"")</f>
        <v>Brooklyn</v>
      </c>
      <c r="D1024" s="6" t="s">
        <v>2062</v>
      </c>
      <c r="E1024" s="6" t="s">
        <v>2063</v>
      </c>
      <c r="F1024" s="7" t="s">
        <v>14</v>
      </c>
      <c r="G1024" s="8">
        <v>676.0</v>
      </c>
      <c r="H1024" s="5" t="str">
        <f>IFERROR(VLOOKUP($D1024,schools,6,FALSE),"")</f>
        <v>041</v>
      </c>
      <c r="I1024" s="5" t="str">
        <f>IFERROR(VLOOKUP($D1024,schools,7,FALSE),"")</f>
        <v>17</v>
      </c>
      <c r="J1024" s="5" t="str">
        <f>IFERROR(VLOOKUP($D1024,schools,8,FALSE),"")</f>
        <v>048</v>
      </c>
      <c r="K1024" s="9">
        <f t="shared" si="1"/>
        <v>744276</v>
      </c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4.25" customHeight="1">
      <c r="A1025" s="5" t="str">
        <f>IFERROR(VLOOKUP($D1025,schools,3,FALSE),"")</f>
        <v>332200</v>
      </c>
      <c r="B1025" s="5" t="str">
        <f>IFERROR(VLOOKUP($D1025,schools,4,FALSE),"")</f>
        <v>New York City Geographic District #22</v>
      </c>
      <c r="C1025" s="5" t="str">
        <f>IFERROR(VLOOKUP($D1025,schools,5,FALSE),"")</f>
        <v>Brooklyn</v>
      </c>
      <c r="D1025" s="6" t="s">
        <v>2064</v>
      </c>
      <c r="E1025" s="6" t="s">
        <v>2065</v>
      </c>
      <c r="F1025" s="7" t="s">
        <v>14</v>
      </c>
      <c r="G1025" s="8">
        <v>324.0</v>
      </c>
      <c r="H1025" s="5" t="str">
        <f>IFERROR(VLOOKUP($D1025,schools,6,FALSE),"")</f>
        <v>058</v>
      </c>
      <c r="I1025" s="5" t="str">
        <f>IFERROR(VLOOKUP($D1025,schools,7,FALSE),"")</f>
        <v>21</v>
      </c>
      <c r="J1025" s="5" t="str">
        <f>IFERROR(VLOOKUP($D1025,schools,8,FALSE),"")</f>
        <v>045</v>
      </c>
      <c r="K1025" s="9">
        <f t="shared" si="1"/>
        <v>356724</v>
      </c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4.25" customHeight="1">
      <c r="A1026" s="5" t="str">
        <f>IFERROR(VLOOKUP($D1026,schools,3,FALSE),"")</f>
        <v>332200</v>
      </c>
      <c r="B1026" s="5" t="str">
        <f>IFERROR(VLOOKUP($D1026,schools,4,FALSE),"")</f>
        <v>New York City Geographic District #22</v>
      </c>
      <c r="C1026" s="5" t="str">
        <f>IFERROR(VLOOKUP($D1026,schools,5,FALSE),"")</f>
        <v>Brooklyn</v>
      </c>
      <c r="D1026" s="6" t="s">
        <v>2066</v>
      </c>
      <c r="E1026" s="6" t="s">
        <v>2067</v>
      </c>
      <c r="F1026" s="7" t="s">
        <v>14</v>
      </c>
      <c r="G1026" s="8">
        <v>611.0</v>
      </c>
      <c r="H1026" s="5" t="str">
        <f>IFERROR(VLOOKUP($D1026,schools,6,FALSE),"")</f>
        <v>059</v>
      </c>
      <c r="I1026" s="5" t="str">
        <f>IFERROR(VLOOKUP($D1026,schools,7,FALSE),"")</f>
        <v>19</v>
      </c>
      <c r="J1026" s="5" t="str">
        <f>IFERROR(VLOOKUP($D1026,schools,8,FALSE),"")</f>
        <v>046</v>
      </c>
      <c r="K1026" s="9">
        <f t="shared" si="1"/>
        <v>672711</v>
      </c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4.25" customHeight="1">
      <c r="A1027" s="5" t="str">
        <f>IFERROR(VLOOKUP($D1027,schools,3,FALSE),"")</f>
        <v>332200</v>
      </c>
      <c r="B1027" s="5" t="str">
        <f>IFERROR(VLOOKUP($D1027,schools,4,FALSE),"")</f>
        <v>New York City Geographic District #22</v>
      </c>
      <c r="C1027" s="5" t="str">
        <f>IFERROR(VLOOKUP($D1027,schools,5,FALSE),"")</f>
        <v>Brooklyn</v>
      </c>
      <c r="D1027" s="6" t="s">
        <v>2068</v>
      </c>
      <c r="E1027" s="6" t="s">
        <v>2069</v>
      </c>
      <c r="F1027" s="7" t="s">
        <v>21</v>
      </c>
      <c r="G1027" s="8">
        <v>1485.0</v>
      </c>
      <c r="H1027" s="5" t="str">
        <f>IFERROR(VLOOKUP($D1027,schools,6,FALSE),"")</f>
        <v>041</v>
      </c>
      <c r="I1027" s="5" t="str">
        <f>IFERROR(VLOOKUP($D1027,schools,7,FALSE),"")</f>
        <v>19</v>
      </c>
      <c r="J1027" s="5" t="str">
        <f>IFERROR(VLOOKUP($D1027,schools,8,FALSE),"")</f>
        <v>048</v>
      </c>
      <c r="K1027" s="9">
        <f t="shared" si="1"/>
        <v>1634985</v>
      </c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4.25" customHeight="1">
      <c r="A1028" s="5" t="str">
        <f>IFERROR(VLOOKUP($D1028,schools,3,FALSE),"")</f>
        <v>332200</v>
      </c>
      <c r="B1028" s="5" t="str">
        <f>IFERROR(VLOOKUP($D1028,schools,4,FALSE),"")</f>
        <v>New York City Geographic District #22</v>
      </c>
      <c r="C1028" s="5" t="str">
        <f>IFERROR(VLOOKUP($D1028,schools,5,FALSE),"")</f>
        <v>Brooklyn</v>
      </c>
      <c r="D1028" s="6" t="s">
        <v>2070</v>
      </c>
      <c r="E1028" s="6" t="s">
        <v>2071</v>
      </c>
      <c r="F1028" s="7" t="s">
        <v>21</v>
      </c>
      <c r="G1028" s="8">
        <v>1187.0</v>
      </c>
      <c r="H1028" s="5" t="str">
        <f>IFERROR(VLOOKUP($D1028,schools,6,FALSE),"")</f>
        <v>059</v>
      </c>
      <c r="I1028" s="5" t="str">
        <f>IFERROR(VLOOKUP($D1028,schools,7,FALSE),"")</f>
        <v>22</v>
      </c>
      <c r="J1028" s="5" t="str">
        <f>IFERROR(VLOOKUP($D1028,schools,8,FALSE),"")</f>
        <v>046</v>
      </c>
      <c r="K1028" s="9">
        <f t="shared" si="1"/>
        <v>1306887</v>
      </c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4.25" customHeight="1">
      <c r="A1029" s="5" t="str">
        <f>IFERROR(VLOOKUP($D1029,schools,3,FALSE),"")</f>
        <v>332200</v>
      </c>
      <c r="B1029" s="5" t="str">
        <f>IFERROR(VLOOKUP($D1029,schools,4,FALSE),"")</f>
        <v>New York City Geographic District #22</v>
      </c>
      <c r="C1029" s="5" t="str">
        <f>IFERROR(VLOOKUP($D1029,schools,5,FALSE),"")</f>
        <v>Brooklyn</v>
      </c>
      <c r="D1029" s="6" t="s">
        <v>2072</v>
      </c>
      <c r="E1029" s="6" t="s">
        <v>2073</v>
      </c>
      <c r="F1029" s="7" t="s">
        <v>14</v>
      </c>
      <c r="G1029" s="8">
        <v>1101.0</v>
      </c>
      <c r="H1029" s="5" t="str">
        <f>IFERROR(VLOOKUP($D1029,schools,6,FALSE),"")</f>
        <v>044</v>
      </c>
      <c r="I1029" s="5" t="str">
        <f>IFERROR(VLOOKUP($D1029,schools,7,FALSE),"")</f>
        <v>17</v>
      </c>
      <c r="J1029" s="5" t="str">
        <f>IFERROR(VLOOKUP($D1029,schools,8,FALSE),"")</f>
        <v>040</v>
      </c>
      <c r="K1029" s="9">
        <f t="shared" si="1"/>
        <v>1212201</v>
      </c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4.25" customHeight="1">
      <c r="A1030" s="5" t="str">
        <f>IFERROR(VLOOKUP($D1030,schools,3,FALSE),"")</f>
        <v>332200</v>
      </c>
      <c r="B1030" s="5" t="str">
        <f>IFERROR(VLOOKUP($D1030,schools,4,FALSE),"")</f>
        <v>New York City Geographic District #22</v>
      </c>
      <c r="C1030" s="5" t="str">
        <f>IFERROR(VLOOKUP($D1030,schools,5,FALSE),"")</f>
        <v>Brooklyn</v>
      </c>
      <c r="D1030" s="6" t="s">
        <v>2074</v>
      </c>
      <c r="E1030" s="6" t="s">
        <v>2075</v>
      </c>
      <c r="F1030" s="7" t="s">
        <v>14</v>
      </c>
      <c r="G1030" s="8">
        <v>900.0</v>
      </c>
      <c r="H1030" s="5" t="str">
        <f>IFERROR(VLOOKUP($D1030,schools,6,FALSE),"")</f>
        <v>041</v>
      </c>
      <c r="I1030" s="5" t="str">
        <f>IFERROR(VLOOKUP($D1030,schools,7,FALSE),"")</f>
        <v>22</v>
      </c>
      <c r="J1030" s="5" t="str">
        <f>IFERROR(VLOOKUP($D1030,schools,8,FALSE),"")</f>
        <v>046</v>
      </c>
      <c r="K1030" s="9">
        <f t="shared" si="1"/>
        <v>990900</v>
      </c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4.25" customHeight="1">
      <c r="A1031" s="5" t="str">
        <f>IFERROR(VLOOKUP($D1031,schools,3,FALSE),"")</f>
        <v>332200</v>
      </c>
      <c r="B1031" s="5" t="str">
        <f>IFERROR(VLOOKUP($D1031,schools,4,FALSE),"")</f>
        <v>New York City Geographic District #22</v>
      </c>
      <c r="C1031" s="5" t="str">
        <f>IFERROR(VLOOKUP($D1031,schools,5,FALSE),"")</f>
        <v>Brooklyn</v>
      </c>
      <c r="D1031" s="6" t="s">
        <v>2076</v>
      </c>
      <c r="E1031" s="6" t="s">
        <v>2077</v>
      </c>
      <c r="F1031" s="7" t="s">
        <v>42</v>
      </c>
      <c r="G1031" s="8">
        <v>1772.0</v>
      </c>
      <c r="H1031" s="5" t="str">
        <f>IFERROR(VLOOKUP($D1031,schools,6,FALSE),"")</f>
        <v>045</v>
      </c>
      <c r="I1031" s="5" t="str">
        <f>IFERROR(VLOOKUP($D1031,schools,7,FALSE),"")</f>
        <v>17</v>
      </c>
      <c r="J1031" s="5" t="str">
        <f>IFERROR(VLOOKUP($D1031,schools,8,FALSE),"")</f>
        <v>048</v>
      </c>
      <c r="K1031" s="9">
        <f t="shared" si="1"/>
        <v>1950972</v>
      </c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4.25" customHeight="1">
      <c r="A1032" s="5" t="str">
        <f>IFERROR(VLOOKUP($D1032,schools,3,FALSE),"")</f>
        <v>332200</v>
      </c>
      <c r="B1032" s="5" t="str">
        <f>IFERROR(VLOOKUP($D1032,schools,4,FALSE),"")</f>
        <v>New York City Geographic District #22</v>
      </c>
      <c r="C1032" s="5" t="str">
        <f>IFERROR(VLOOKUP($D1032,schools,5,FALSE),"")</f>
        <v>Brooklyn</v>
      </c>
      <c r="D1032" s="6" t="s">
        <v>2078</v>
      </c>
      <c r="E1032" s="6" t="s">
        <v>2079</v>
      </c>
      <c r="F1032" s="7" t="s">
        <v>14</v>
      </c>
      <c r="G1032" s="8">
        <v>504.0</v>
      </c>
      <c r="H1032" s="5" t="str">
        <f>IFERROR(VLOOKUP($D1032,schools,6,FALSE),"")</f>
        <v>059</v>
      </c>
      <c r="I1032" s="5" t="str">
        <f>IFERROR(VLOOKUP($D1032,schools,7,FALSE),"")</f>
        <v>19</v>
      </c>
      <c r="J1032" s="5" t="str">
        <f>IFERROR(VLOOKUP($D1032,schools,8,FALSE),"")</f>
        <v>046</v>
      </c>
      <c r="K1032" s="9">
        <f t="shared" si="1"/>
        <v>554904</v>
      </c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4.25" customHeight="1">
      <c r="A1033" s="5" t="str">
        <f>IFERROR(VLOOKUP($D1033,schools,3,FALSE),"")</f>
        <v>332200</v>
      </c>
      <c r="B1033" s="5" t="str">
        <f>IFERROR(VLOOKUP($D1033,schools,4,FALSE),"")</f>
        <v>New York City Geographic District #22</v>
      </c>
      <c r="C1033" s="5" t="str">
        <f>IFERROR(VLOOKUP($D1033,schools,5,FALSE),"")</f>
        <v>Brooklyn</v>
      </c>
      <c r="D1033" s="6" t="s">
        <v>2080</v>
      </c>
      <c r="E1033" s="6" t="s">
        <v>2081</v>
      </c>
      <c r="F1033" s="7" t="s">
        <v>42</v>
      </c>
      <c r="G1033" s="8">
        <v>717.0</v>
      </c>
      <c r="H1033" s="5" t="str">
        <f>IFERROR(VLOOKUP($D1033,schools,6,FALSE),"")</f>
        <v>042</v>
      </c>
      <c r="I1033" s="5" t="str">
        <f>IFERROR(VLOOKUP($D1033,schools,7,FALSE),"")</f>
        <v>17</v>
      </c>
      <c r="J1033" s="5" t="str">
        <f>IFERROR(VLOOKUP($D1033,schools,8,FALSE),"")</f>
        <v>045</v>
      </c>
      <c r="K1033" s="9">
        <f t="shared" si="1"/>
        <v>789417</v>
      </c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4.25" customHeight="1">
      <c r="A1034" s="5" t="str">
        <f>IFERROR(VLOOKUP($D1034,schools,3,FALSE),"")</f>
        <v/>
      </c>
      <c r="B1034" s="5" t="str">
        <f>IFERROR(VLOOKUP($D1034,schools,4,FALSE),"")</f>
        <v/>
      </c>
      <c r="C1034" s="5" t="str">
        <f>IFERROR(VLOOKUP($D1034,schools,5,FALSE),"")</f>
        <v/>
      </c>
      <c r="D1034" s="6" t="s">
        <v>2082</v>
      </c>
      <c r="E1034" s="6" t="s">
        <v>2083</v>
      </c>
      <c r="F1034" s="7" t="s">
        <v>14</v>
      </c>
      <c r="G1034" s="8">
        <v>291.0</v>
      </c>
      <c r="H1034" s="5" t="str">
        <f>IFERROR(VLOOKUP($D1034,schools,6,FALSE),"")</f>
        <v/>
      </c>
      <c r="I1034" s="5" t="str">
        <f>IFERROR(VLOOKUP($D1034,schools,7,FALSE),"")</f>
        <v/>
      </c>
      <c r="J1034" s="5" t="str">
        <f>IFERROR(VLOOKUP($D1034,schools,8,FALSE),"")</f>
        <v/>
      </c>
      <c r="K1034" s="9">
        <f t="shared" si="1"/>
        <v>320391</v>
      </c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4.25" customHeight="1">
      <c r="A1035" s="5" t="str">
        <f>IFERROR(VLOOKUP($D1035,schools,3,FALSE),"")</f>
        <v>332200</v>
      </c>
      <c r="B1035" s="5" t="str">
        <f>IFERROR(VLOOKUP($D1035,schools,4,FALSE),"")</f>
        <v>New York City Geographic District #22</v>
      </c>
      <c r="C1035" s="5" t="str">
        <f>IFERROR(VLOOKUP($D1035,schools,5,FALSE),"")</f>
        <v>Brooklyn</v>
      </c>
      <c r="D1035" s="6" t="s">
        <v>2084</v>
      </c>
      <c r="E1035" s="6" t="s">
        <v>2085</v>
      </c>
      <c r="F1035" s="7" t="s">
        <v>14</v>
      </c>
      <c r="G1035" s="8">
        <v>433.0</v>
      </c>
      <c r="H1035" s="5" t="str">
        <f>IFERROR(VLOOKUP($D1035,schools,6,FALSE),"")</f>
        <v>059</v>
      </c>
      <c r="I1035" s="5" t="str">
        <f>IFERROR(VLOOKUP($D1035,schools,7,FALSE),"")</f>
        <v>21</v>
      </c>
      <c r="J1035" s="5" t="str">
        <f>IFERROR(VLOOKUP($D1035,schools,8,FALSE),"")</f>
        <v>046</v>
      </c>
      <c r="K1035" s="9">
        <f t="shared" si="1"/>
        <v>476733</v>
      </c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4.25" customHeight="1">
      <c r="A1036" s="5" t="str">
        <f>IFERROR(VLOOKUP($D1036,schools,3,FALSE),"")</f>
        <v>332200</v>
      </c>
      <c r="B1036" s="5" t="str">
        <f>IFERROR(VLOOKUP($D1036,schools,4,FALSE),"")</f>
        <v>New York City Geographic District #22</v>
      </c>
      <c r="C1036" s="5" t="str">
        <f>IFERROR(VLOOKUP($D1036,schools,5,FALSE),"")</f>
        <v>Brooklyn</v>
      </c>
      <c r="D1036" s="6" t="s">
        <v>2086</v>
      </c>
      <c r="E1036" s="6" t="s">
        <v>2087</v>
      </c>
      <c r="F1036" s="7" t="s">
        <v>14</v>
      </c>
      <c r="G1036" s="8">
        <v>734.0</v>
      </c>
      <c r="H1036" s="5" t="str">
        <f>IFERROR(VLOOKUP($D1036,schools,6,FALSE),"")</f>
        <v>045</v>
      </c>
      <c r="I1036" s="5" t="str">
        <f>IFERROR(VLOOKUP($D1036,schools,7,FALSE),"")</f>
        <v>19</v>
      </c>
      <c r="J1036" s="5" t="str">
        <f>IFERROR(VLOOKUP($D1036,schools,8,FALSE),"")</f>
        <v>048</v>
      </c>
      <c r="K1036" s="9">
        <f t="shared" si="1"/>
        <v>808134</v>
      </c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4.25" customHeight="1">
      <c r="A1037" s="5" t="str">
        <f>IFERROR(VLOOKUP($D1037,schools,3,FALSE),"")</f>
        <v>332200</v>
      </c>
      <c r="B1037" s="5" t="str">
        <f>IFERROR(VLOOKUP($D1037,schools,4,FALSE),"")</f>
        <v>New York City Geographic District #22</v>
      </c>
      <c r="C1037" s="5" t="str">
        <f>IFERROR(VLOOKUP($D1037,schools,5,FALSE),"")</f>
        <v>Brooklyn</v>
      </c>
      <c r="D1037" s="6" t="s">
        <v>2088</v>
      </c>
      <c r="E1037" s="6" t="s">
        <v>2089</v>
      </c>
      <c r="F1037" s="7" t="s">
        <v>14</v>
      </c>
      <c r="G1037" s="8">
        <v>887.0</v>
      </c>
      <c r="H1037" s="5" t="str">
        <f>IFERROR(VLOOKUP($D1037,schools,6,FALSE),"")</f>
        <v>045</v>
      </c>
      <c r="I1037" s="5" t="str">
        <f>IFERROR(VLOOKUP($D1037,schools,7,FALSE),"")</f>
        <v>17</v>
      </c>
      <c r="J1037" s="5" t="str">
        <f>IFERROR(VLOOKUP($D1037,schools,8,FALSE),"")</f>
        <v>048</v>
      </c>
      <c r="K1037" s="9">
        <f t="shared" si="1"/>
        <v>976587</v>
      </c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4.25" customHeight="1">
      <c r="A1038" s="5" t="str">
        <f>IFERROR(VLOOKUP($D1038,schools,3,FALSE),"")</f>
        <v>332200</v>
      </c>
      <c r="B1038" s="5" t="str">
        <f>IFERROR(VLOOKUP($D1038,schools,4,FALSE),"")</f>
        <v>New York City Geographic District #22</v>
      </c>
      <c r="C1038" s="5" t="str">
        <f>IFERROR(VLOOKUP($D1038,schools,5,FALSE),"")</f>
        <v>Brooklyn</v>
      </c>
      <c r="D1038" s="6" t="s">
        <v>2090</v>
      </c>
      <c r="E1038" s="6" t="s">
        <v>2091</v>
      </c>
      <c r="F1038" s="7" t="s">
        <v>14</v>
      </c>
      <c r="G1038" s="8">
        <v>377.0</v>
      </c>
      <c r="H1038" s="5" t="str">
        <f>IFERROR(VLOOKUP($D1038,schools,6,FALSE),"")</f>
        <v>059</v>
      </c>
      <c r="I1038" s="5" t="str">
        <f>IFERROR(VLOOKUP($D1038,schools,7,FALSE),"")</f>
        <v>22</v>
      </c>
      <c r="J1038" s="5" t="str">
        <f>IFERROR(VLOOKUP($D1038,schools,8,FALSE),"")</f>
        <v>046</v>
      </c>
      <c r="K1038" s="9">
        <f t="shared" si="1"/>
        <v>415077</v>
      </c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4.25" customHeight="1">
      <c r="A1039" s="5" t="str">
        <f>IFERROR(VLOOKUP($D1039,schools,3,FALSE),"")</f>
        <v>332200</v>
      </c>
      <c r="B1039" s="5" t="str">
        <f>IFERROR(VLOOKUP($D1039,schools,4,FALSE),"")</f>
        <v>New York City Geographic District #22</v>
      </c>
      <c r="C1039" s="5" t="str">
        <f>IFERROR(VLOOKUP($D1039,schools,5,FALSE),"")</f>
        <v>Brooklyn</v>
      </c>
      <c r="D1039" s="6" t="s">
        <v>2092</v>
      </c>
      <c r="E1039" s="6" t="s">
        <v>2093</v>
      </c>
      <c r="F1039" s="7" t="s">
        <v>42</v>
      </c>
      <c r="G1039" s="8">
        <v>1215.0</v>
      </c>
      <c r="H1039" s="5" t="str">
        <f>IFERROR(VLOOKUP($D1039,schools,6,FALSE),"")</f>
        <v>041</v>
      </c>
      <c r="I1039" s="5" t="str">
        <f>IFERROR(VLOOKUP($D1039,schools,7,FALSE),"")</f>
        <v>22</v>
      </c>
      <c r="J1039" s="5" t="str">
        <f>IFERROR(VLOOKUP($D1039,schools,8,FALSE),"")</f>
        <v>046</v>
      </c>
      <c r="K1039" s="9">
        <f t="shared" si="1"/>
        <v>1337715</v>
      </c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4.25" customHeight="1">
      <c r="A1040" s="5" t="str">
        <f>IFERROR(VLOOKUP($D1040,schools,3,FALSE),"")</f>
        <v>332200</v>
      </c>
      <c r="B1040" s="5" t="str">
        <f>IFERROR(VLOOKUP($D1040,schools,4,FALSE),"")</f>
        <v>New York City Geographic District #22</v>
      </c>
      <c r="C1040" s="5" t="str">
        <f>IFERROR(VLOOKUP($D1040,schools,5,FALSE),"")</f>
        <v>Brooklyn</v>
      </c>
      <c r="D1040" s="6" t="s">
        <v>2094</v>
      </c>
      <c r="E1040" s="6" t="s">
        <v>2095</v>
      </c>
      <c r="F1040" s="7" t="s">
        <v>14</v>
      </c>
      <c r="G1040" s="8">
        <v>678.0</v>
      </c>
      <c r="H1040" s="5" t="str">
        <f>IFERROR(VLOOKUP($D1040,schools,6,FALSE),"")</f>
        <v>059</v>
      </c>
      <c r="I1040" s="5" t="str">
        <f>IFERROR(VLOOKUP($D1040,schools,7,FALSE),"")</f>
        <v>19</v>
      </c>
      <c r="J1040" s="5" t="str">
        <f>IFERROR(VLOOKUP($D1040,schools,8,FALSE),"")</f>
        <v>046</v>
      </c>
      <c r="K1040" s="9">
        <f t="shared" si="1"/>
        <v>746478</v>
      </c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4.25" customHeight="1">
      <c r="A1041" s="5" t="str">
        <f>IFERROR(VLOOKUP($D1041,schools,3,FALSE),"")</f>
        <v>332200</v>
      </c>
      <c r="B1041" s="5" t="str">
        <f>IFERROR(VLOOKUP($D1041,schools,4,FALSE),"")</f>
        <v>New York City Geographic District #22</v>
      </c>
      <c r="C1041" s="5" t="str">
        <f>IFERROR(VLOOKUP($D1041,schools,5,FALSE),"")</f>
        <v>Brooklyn</v>
      </c>
      <c r="D1041" s="6" t="s">
        <v>2096</v>
      </c>
      <c r="E1041" s="6" t="s">
        <v>2097</v>
      </c>
      <c r="F1041" s="7" t="s">
        <v>14</v>
      </c>
      <c r="G1041" s="8">
        <v>648.0</v>
      </c>
      <c r="H1041" s="5" t="str">
        <f>IFERROR(VLOOKUP($D1041,schools,6,FALSE),"")</f>
        <v>042</v>
      </c>
      <c r="I1041" s="5" t="str">
        <f>IFERROR(VLOOKUP($D1041,schools,7,FALSE),"")</f>
        <v>21</v>
      </c>
      <c r="J1041" s="5" t="str">
        <f>IFERROR(VLOOKUP($D1041,schools,8,FALSE),"")</f>
        <v>045</v>
      </c>
      <c r="K1041" s="9">
        <f t="shared" si="1"/>
        <v>713448</v>
      </c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4.25" customHeight="1">
      <c r="A1042" s="5" t="str">
        <f>IFERROR(VLOOKUP($D1042,schools,3,FALSE),"")</f>
        <v>332200</v>
      </c>
      <c r="B1042" s="5" t="str">
        <f>IFERROR(VLOOKUP($D1042,schools,4,FALSE),"")</f>
        <v>New York City Geographic District #22</v>
      </c>
      <c r="C1042" s="5" t="str">
        <f>IFERROR(VLOOKUP($D1042,schools,5,FALSE),"")</f>
        <v>Brooklyn</v>
      </c>
      <c r="D1042" s="6" t="s">
        <v>2098</v>
      </c>
      <c r="E1042" s="6" t="s">
        <v>2099</v>
      </c>
      <c r="F1042" s="7" t="s">
        <v>14</v>
      </c>
      <c r="G1042" s="8">
        <v>157.0</v>
      </c>
      <c r="H1042" s="5" t="str">
        <f>IFERROR(VLOOKUP($D1042,schools,6,FALSE),"")</f>
        <v>041</v>
      </c>
      <c r="I1042" s="5" t="str">
        <f>IFERROR(VLOOKUP($D1042,schools,7,FALSE),"")</f>
        <v>21</v>
      </c>
      <c r="J1042" s="5" t="str">
        <f>IFERROR(VLOOKUP($D1042,schools,8,FALSE),"")</f>
        <v>045</v>
      </c>
      <c r="K1042" s="9">
        <f t="shared" si="1"/>
        <v>172857</v>
      </c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4.25" customHeight="1">
      <c r="A1043" s="5" t="str">
        <f>IFERROR(VLOOKUP($D1043,schools,3,FALSE),"")</f>
        <v>332200</v>
      </c>
      <c r="B1043" s="5" t="str">
        <f>IFERROR(VLOOKUP($D1043,schools,4,FALSE),"")</f>
        <v>New York City Geographic District #22</v>
      </c>
      <c r="C1043" s="5" t="str">
        <f>IFERROR(VLOOKUP($D1043,schools,5,FALSE),"")</f>
        <v>Brooklyn</v>
      </c>
      <c r="D1043" s="6" t="s">
        <v>2100</v>
      </c>
      <c r="E1043" s="6" t="s">
        <v>2101</v>
      </c>
      <c r="F1043" s="7" t="s">
        <v>14</v>
      </c>
      <c r="G1043" s="8">
        <v>619.0</v>
      </c>
      <c r="H1043" s="5" t="str">
        <f>IFERROR(VLOOKUP($D1043,schools,6,FALSE),"")</f>
        <v>042</v>
      </c>
      <c r="I1043" s="5" t="str">
        <f>IFERROR(VLOOKUP($D1043,schools,7,FALSE),"")</f>
        <v>21</v>
      </c>
      <c r="J1043" s="5" t="str">
        <f>IFERROR(VLOOKUP($D1043,schools,8,FALSE),"")</f>
        <v>045</v>
      </c>
      <c r="K1043" s="9">
        <f t="shared" si="1"/>
        <v>681519</v>
      </c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4.25" customHeight="1">
      <c r="A1044" s="5" t="str">
        <f>IFERROR(VLOOKUP($D1044,schools,3,FALSE),"")</f>
        <v>332200</v>
      </c>
      <c r="B1044" s="5" t="str">
        <f>IFERROR(VLOOKUP($D1044,schools,4,FALSE),"")</f>
        <v>New York City Geographic District #22</v>
      </c>
      <c r="C1044" s="5" t="str">
        <f>IFERROR(VLOOKUP($D1044,schools,5,FALSE),"")</f>
        <v>Brooklyn</v>
      </c>
      <c r="D1044" s="6" t="s">
        <v>2102</v>
      </c>
      <c r="E1044" s="6" t="s">
        <v>2103</v>
      </c>
      <c r="F1044" s="7" t="s">
        <v>42</v>
      </c>
      <c r="G1044" s="8">
        <v>214.0</v>
      </c>
      <c r="H1044" s="5" t="str">
        <f>IFERROR(VLOOKUP($D1044,schools,6,FALSE),"")</f>
        <v>041</v>
      </c>
      <c r="I1044" s="5" t="str">
        <f>IFERROR(VLOOKUP($D1044,schools,7,FALSE),"")</f>
        <v>17</v>
      </c>
      <c r="J1044" s="5" t="str">
        <f>IFERROR(VLOOKUP($D1044,schools,8,FALSE),"")</f>
        <v>048</v>
      </c>
      <c r="K1044" s="9">
        <f t="shared" si="1"/>
        <v>235614</v>
      </c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4.25" customHeight="1">
      <c r="A1045" s="5" t="str">
        <f>IFERROR(VLOOKUP($D1045,schools,3,FALSE),"")</f>
        <v/>
      </c>
      <c r="B1045" s="5" t="str">
        <f>IFERROR(VLOOKUP($D1045,schools,4,FALSE),"")</f>
        <v/>
      </c>
      <c r="C1045" s="5" t="str">
        <f>IFERROR(VLOOKUP($D1045,schools,5,FALSE),"")</f>
        <v/>
      </c>
      <c r="D1045" s="6" t="s">
        <v>2104</v>
      </c>
      <c r="E1045" s="6" t="s">
        <v>2105</v>
      </c>
      <c r="F1045" s="7" t="s">
        <v>14</v>
      </c>
      <c r="G1045" s="8">
        <v>96.0</v>
      </c>
      <c r="H1045" s="5" t="str">
        <f>IFERROR(VLOOKUP($D1045,schools,6,FALSE),"")</f>
        <v/>
      </c>
      <c r="I1045" s="5" t="str">
        <f>IFERROR(VLOOKUP($D1045,schools,7,FALSE),"")</f>
        <v/>
      </c>
      <c r="J1045" s="5" t="str">
        <f>IFERROR(VLOOKUP($D1045,schools,8,FALSE),"")</f>
        <v/>
      </c>
      <c r="K1045" s="9">
        <f t="shared" si="1"/>
        <v>105696</v>
      </c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4.25" customHeight="1">
      <c r="A1046" s="5" t="str">
        <f>IFERROR(VLOOKUP($D1046,schools,3,FALSE),"")</f>
        <v/>
      </c>
      <c r="B1046" s="5" t="str">
        <f>IFERROR(VLOOKUP($D1046,schools,4,FALSE),"")</f>
        <v/>
      </c>
      <c r="C1046" s="5" t="str">
        <f>IFERROR(VLOOKUP($D1046,schools,5,FALSE),"")</f>
        <v/>
      </c>
      <c r="D1046" s="6" t="s">
        <v>2106</v>
      </c>
      <c r="E1046" s="6" t="s">
        <v>2107</v>
      </c>
      <c r="F1046" s="7" t="s">
        <v>42</v>
      </c>
      <c r="G1046" s="8">
        <v>208.0</v>
      </c>
      <c r="H1046" s="5" t="str">
        <f>IFERROR(VLOOKUP($D1046,schools,6,FALSE),"")</f>
        <v/>
      </c>
      <c r="I1046" s="5" t="str">
        <f>IFERROR(VLOOKUP($D1046,schools,7,FALSE),"")</f>
        <v/>
      </c>
      <c r="J1046" s="5" t="str">
        <f>IFERROR(VLOOKUP($D1046,schools,8,FALSE),"")</f>
        <v/>
      </c>
      <c r="K1046" s="9">
        <f t="shared" si="1"/>
        <v>229008</v>
      </c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4.25" customHeight="1">
      <c r="A1047" s="5" t="str">
        <f>IFERROR(VLOOKUP($D1047,schools,3,FALSE),"")</f>
        <v>332200</v>
      </c>
      <c r="B1047" s="5" t="str">
        <f>IFERROR(VLOOKUP($D1047,schools,4,FALSE),"")</f>
        <v>New York City Geographic District #22</v>
      </c>
      <c r="C1047" s="5" t="str">
        <f>IFERROR(VLOOKUP($D1047,schools,5,FALSE),"")</f>
        <v>Brooklyn</v>
      </c>
      <c r="D1047" s="6" t="s">
        <v>2108</v>
      </c>
      <c r="E1047" s="6" t="s">
        <v>2109</v>
      </c>
      <c r="F1047" s="7" t="s">
        <v>55</v>
      </c>
      <c r="G1047" s="8">
        <v>4120.0</v>
      </c>
      <c r="H1047" s="5" t="str">
        <f>IFERROR(VLOOKUP($D1047,schools,6,FALSE),"")</f>
        <v>042</v>
      </c>
      <c r="I1047" s="5" t="str">
        <f>IFERROR(VLOOKUP($D1047,schools,7,FALSE),"")</f>
        <v>21</v>
      </c>
      <c r="J1047" s="5" t="str">
        <f>IFERROR(VLOOKUP($D1047,schools,8,FALSE),"")</f>
        <v>045</v>
      </c>
      <c r="K1047" s="9">
        <f t="shared" si="1"/>
        <v>4536120</v>
      </c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4.25" customHeight="1">
      <c r="A1048" s="5" t="str">
        <f>IFERROR(VLOOKUP($D1048,schools,3,FALSE),"")</f>
        <v>332200</v>
      </c>
      <c r="B1048" s="5" t="str">
        <f>IFERROR(VLOOKUP($D1048,schools,4,FALSE),"")</f>
        <v>New York City Geographic District #22</v>
      </c>
      <c r="C1048" s="5" t="str">
        <f>IFERROR(VLOOKUP($D1048,schools,5,FALSE),"")</f>
        <v>Brooklyn</v>
      </c>
      <c r="D1048" s="6" t="s">
        <v>2110</v>
      </c>
      <c r="E1048" s="6" t="s">
        <v>2111</v>
      </c>
      <c r="F1048" s="7" t="s">
        <v>55</v>
      </c>
      <c r="G1048" s="8">
        <v>3878.0</v>
      </c>
      <c r="H1048" s="5" t="str">
        <f>IFERROR(VLOOKUP($D1048,schools,6,FALSE),"")</f>
        <v>041</v>
      </c>
      <c r="I1048" s="5" t="str">
        <f>IFERROR(VLOOKUP($D1048,schools,7,FALSE),"")</f>
        <v>17</v>
      </c>
      <c r="J1048" s="5" t="str">
        <f>IFERROR(VLOOKUP($D1048,schools,8,FALSE),"")</f>
        <v>048</v>
      </c>
      <c r="K1048" s="9">
        <f t="shared" si="1"/>
        <v>4269678</v>
      </c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4.25" customHeight="1">
      <c r="A1049" s="5" t="str">
        <f>IFERROR(VLOOKUP($D1049,schools,3,FALSE),"")</f>
        <v>332200</v>
      </c>
      <c r="B1049" s="5" t="str">
        <f>IFERROR(VLOOKUP($D1049,schools,4,FALSE),"")</f>
        <v>New York City Geographic District #22</v>
      </c>
      <c r="C1049" s="5" t="str">
        <f>IFERROR(VLOOKUP($D1049,schools,5,FALSE),"")</f>
        <v>Brooklyn</v>
      </c>
      <c r="D1049" s="6" t="s">
        <v>2112</v>
      </c>
      <c r="E1049" s="6" t="s">
        <v>2113</v>
      </c>
      <c r="F1049" s="7" t="s">
        <v>55</v>
      </c>
      <c r="G1049" s="8">
        <v>999.0</v>
      </c>
      <c r="H1049" s="5" t="str">
        <f>IFERROR(VLOOKUP($D1049,schools,6,FALSE),"")</f>
        <v>045</v>
      </c>
      <c r="I1049" s="5" t="str">
        <f>IFERROR(VLOOKUP($D1049,schools,7,FALSE),"")</f>
        <v>22</v>
      </c>
      <c r="J1049" s="5" t="str">
        <f>IFERROR(VLOOKUP($D1049,schools,8,FALSE),"")</f>
        <v>048</v>
      </c>
      <c r="K1049" s="9">
        <f t="shared" si="1"/>
        <v>1099899</v>
      </c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4.25" customHeight="1">
      <c r="A1050" s="5" t="str">
        <f>IFERROR(VLOOKUP($D1050,schools,3,FALSE),"")</f>
        <v>332200</v>
      </c>
      <c r="B1050" s="5" t="str">
        <f>IFERROR(VLOOKUP($D1050,schools,4,FALSE),"")</f>
        <v>New York City Geographic District #22</v>
      </c>
      <c r="C1050" s="5" t="str">
        <f>IFERROR(VLOOKUP($D1050,schools,5,FALSE),"")</f>
        <v>Brooklyn</v>
      </c>
      <c r="D1050" s="6" t="s">
        <v>2114</v>
      </c>
      <c r="E1050" s="6" t="s">
        <v>2115</v>
      </c>
      <c r="F1050" s="7" t="s">
        <v>55</v>
      </c>
      <c r="G1050" s="8">
        <v>630.0</v>
      </c>
      <c r="H1050" s="5" t="str">
        <f>IFERROR(VLOOKUP($D1050,schools,6,FALSE),"")</f>
        <v>044</v>
      </c>
      <c r="I1050" s="5" t="str">
        <f>IFERROR(VLOOKUP($D1050,schools,7,FALSE),"")</f>
        <v>21</v>
      </c>
      <c r="J1050" s="5" t="str">
        <f>IFERROR(VLOOKUP($D1050,schools,8,FALSE),"")</f>
        <v>040</v>
      </c>
      <c r="K1050" s="9">
        <f t="shared" si="1"/>
        <v>693630</v>
      </c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4.25" customHeight="1">
      <c r="A1051" s="5" t="str">
        <f>IFERROR(VLOOKUP($D1051,schools,3,FALSE),"")</f>
        <v/>
      </c>
      <c r="B1051" s="5" t="str">
        <f>IFERROR(VLOOKUP($D1051,schools,4,FALSE),"")</f>
        <v/>
      </c>
      <c r="C1051" s="5" t="str">
        <f>IFERROR(VLOOKUP($D1051,schools,5,FALSE),"")</f>
        <v/>
      </c>
      <c r="D1051" s="6" t="s">
        <v>2116</v>
      </c>
      <c r="E1051" s="6" t="s">
        <v>2117</v>
      </c>
      <c r="F1051" s="7" t="s">
        <v>55</v>
      </c>
      <c r="G1051" s="8">
        <v>402.0</v>
      </c>
      <c r="H1051" s="5" t="str">
        <f>IFERROR(VLOOKUP($D1051,schools,6,FALSE),"")</f>
        <v/>
      </c>
      <c r="I1051" s="5" t="str">
        <f>IFERROR(VLOOKUP($D1051,schools,7,FALSE),"")</f>
        <v/>
      </c>
      <c r="J1051" s="5" t="str">
        <f>IFERROR(VLOOKUP($D1051,schools,8,FALSE),"")</f>
        <v/>
      </c>
      <c r="K1051" s="9">
        <f t="shared" si="1"/>
        <v>442602</v>
      </c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4.25" customHeight="1">
      <c r="A1052" s="5" t="str">
        <f>IFERROR(VLOOKUP($D1052,schools,3,FALSE),"")</f>
        <v/>
      </c>
      <c r="B1052" s="5" t="str">
        <f>IFERROR(VLOOKUP($D1052,schools,4,FALSE),"")</f>
        <v/>
      </c>
      <c r="C1052" s="5" t="str">
        <f>IFERROR(VLOOKUP($D1052,schools,5,FALSE),"")</f>
        <v/>
      </c>
      <c r="D1052" s="6" t="s">
        <v>2118</v>
      </c>
      <c r="E1052" s="6" t="s">
        <v>2119</v>
      </c>
      <c r="F1052" s="7" t="s">
        <v>55</v>
      </c>
      <c r="G1052" s="8">
        <v>205.0</v>
      </c>
      <c r="H1052" s="5" t="str">
        <f>IFERROR(VLOOKUP($D1052,schools,6,FALSE),"")</f>
        <v/>
      </c>
      <c r="I1052" s="5" t="str">
        <f>IFERROR(VLOOKUP($D1052,schools,7,FALSE),"")</f>
        <v/>
      </c>
      <c r="J1052" s="5" t="str">
        <f>IFERROR(VLOOKUP($D1052,schools,8,FALSE),"")</f>
        <v/>
      </c>
      <c r="K1052" s="9">
        <f t="shared" si="1"/>
        <v>225705</v>
      </c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4.25" customHeight="1">
      <c r="A1053" s="5" t="str">
        <f>IFERROR(VLOOKUP($D1053,schools,3,FALSE),"")</f>
        <v>332200</v>
      </c>
      <c r="B1053" s="5" t="str">
        <f>IFERROR(VLOOKUP($D1053,schools,4,FALSE),"")</f>
        <v>New York City Geographic District #23</v>
      </c>
      <c r="C1053" s="5" t="str">
        <f>IFERROR(VLOOKUP($D1053,schools,5,FALSE),"")</f>
        <v>Brooklyn</v>
      </c>
      <c r="D1053" s="6" t="s">
        <v>2120</v>
      </c>
      <c r="E1053" s="6" t="s">
        <v>2121</v>
      </c>
      <c r="F1053" s="7" t="s">
        <v>21</v>
      </c>
      <c r="G1053" s="8">
        <v>452.0</v>
      </c>
      <c r="H1053" s="5" t="str">
        <f>IFERROR(VLOOKUP($D1053,schools,6,FALSE),"")</f>
        <v>060</v>
      </c>
      <c r="I1053" s="5" t="str">
        <f>IFERROR(VLOOKUP($D1053,schools,7,FALSE),"")</f>
        <v>19</v>
      </c>
      <c r="J1053" s="5" t="str">
        <f>IFERROR(VLOOKUP($D1053,schools,8,FALSE),"")</f>
        <v>042</v>
      </c>
      <c r="K1053" s="9">
        <f t="shared" si="1"/>
        <v>497652</v>
      </c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4.25" customHeight="1">
      <c r="A1054" s="5" t="str">
        <f>IFERROR(VLOOKUP($D1054,schools,3,FALSE),"")</f>
        <v>332200</v>
      </c>
      <c r="B1054" s="5" t="str">
        <f>IFERROR(VLOOKUP($D1054,schools,4,FALSE),"")</f>
        <v>New York City Geographic District #23</v>
      </c>
      <c r="C1054" s="5" t="str">
        <f>IFERROR(VLOOKUP($D1054,schools,5,FALSE),"")</f>
        <v>Brooklyn</v>
      </c>
      <c r="D1054" s="6" t="s">
        <v>2122</v>
      </c>
      <c r="E1054" s="6" t="s">
        <v>2123</v>
      </c>
      <c r="F1054" s="7" t="s">
        <v>21</v>
      </c>
      <c r="G1054" s="8">
        <v>267.0</v>
      </c>
      <c r="H1054" s="5" t="str">
        <f>IFERROR(VLOOKUP($D1054,schools,6,FALSE),"")</f>
        <v>055</v>
      </c>
      <c r="I1054" s="5" t="str">
        <f>IFERROR(VLOOKUP($D1054,schools,7,FALSE),"")</f>
        <v>25</v>
      </c>
      <c r="J1054" s="5" t="str">
        <f>IFERROR(VLOOKUP($D1054,schools,8,FALSE),"")</f>
        <v>041</v>
      </c>
      <c r="K1054" s="9">
        <f t="shared" si="1"/>
        <v>293967</v>
      </c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4.25" customHeight="1">
      <c r="A1055" s="5" t="str">
        <f>IFERROR(VLOOKUP($D1055,schools,3,FALSE),"")</f>
        <v>332200</v>
      </c>
      <c r="B1055" s="5" t="str">
        <f>IFERROR(VLOOKUP($D1055,schools,4,FALSE),"")</f>
        <v>New York City Geographic District #23</v>
      </c>
      <c r="C1055" s="5" t="str">
        <f>IFERROR(VLOOKUP($D1055,schools,5,FALSE),"")</f>
        <v>Brooklyn</v>
      </c>
      <c r="D1055" s="6" t="s">
        <v>2124</v>
      </c>
      <c r="E1055" s="6" t="s">
        <v>2125</v>
      </c>
      <c r="F1055" s="7" t="s">
        <v>14</v>
      </c>
      <c r="G1055" s="8">
        <v>193.0</v>
      </c>
      <c r="H1055" s="5" t="str">
        <f>IFERROR(VLOOKUP($D1055,schools,6,FALSE),"")</f>
        <v>055</v>
      </c>
      <c r="I1055" s="5" t="str">
        <f>IFERROR(VLOOKUP($D1055,schools,7,FALSE),"")</f>
        <v>20</v>
      </c>
      <c r="J1055" s="5" t="str">
        <f>IFERROR(VLOOKUP($D1055,schools,8,FALSE),"")</f>
        <v>041</v>
      </c>
      <c r="K1055" s="9">
        <f t="shared" si="1"/>
        <v>212493</v>
      </c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4.25" customHeight="1">
      <c r="A1056" s="5" t="str">
        <f>IFERROR(VLOOKUP($D1056,schools,3,FALSE),"")</f>
        <v>332200</v>
      </c>
      <c r="B1056" s="5" t="str">
        <f>IFERROR(VLOOKUP($D1056,schools,4,FALSE),"")</f>
        <v>New York City Geographic District #23</v>
      </c>
      <c r="C1056" s="5" t="str">
        <f>IFERROR(VLOOKUP($D1056,schools,5,FALSE),"")</f>
        <v>Brooklyn</v>
      </c>
      <c r="D1056" s="6" t="s">
        <v>2126</v>
      </c>
      <c r="E1056" s="6" t="s">
        <v>2127</v>
      </c>
      <c r="F1056" s="7" t="s">
        <v>21</v>
      </c>
      <c r="G1056" s="8">
        <v>365.0</v>
      </c>
      <c r="H1056" s="5" t="str">
        <f>IFERROR(VLOOKUP($D1056,schools,6,FALSE),"")</f>
        <v>055</v>
      </c>
      <c r="I1056" s="5" t="str">
        <f>IFERROR(VLOOKUP($D1056,schools,7,FALSE),"")</f>
        <v>25</v>
      </c>
      <c r="J1056" s="5" t="str">
        <f>IFERROR(VLOOKUP($D1056,schools,8,FALSE),"")</f>
        <v>037</v>
      </c>
      <c r="K1056" s="9">
        <f t="shared" si="1"/>
        <v>401865</v>
      </c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4.25" customHeight="1">
      <c r="A1057" s="5" t="str">
        <f>IFERROR(VLOOKUP($D1057,schools,3,FALSE),"")</f>
        <v>332300</v>
      </c>
      <c r="B1057" s="5" t="str">
        <f>IFERROR(VLOOKUP($D1057,schools,4,FALSE),"")</f>
        <v>New York City Geographic District #23</v>
      </c>
      <c r="C1057" s="5" t="str">
        <f>IFERROR(VLOOKUP($D1057,schools,5,FALSE),"")</f>
        <v>Brooklyn</v>
      </c>
      <c r="D1057" s="6" t="s">
        <v>2128</v>
      </c>
      <c r="E1057" s="6" t="s">
        <v>2129</v>
      </c>
      <c r="F1057" s="7" t="s">
        <v>14</v>
      </c>
      <c r="G1057" s="8">
        <v>654.0</v>
      </c>
      <c r="H1057" s="5" t="str">
        <f>IFERROR(VLOOKUP($D1057,schools,6,FALSE),"")</f>
        <v>055</v>
      </c>
      <c r="I1057" s="5" t="str">
        <f>IFERROR(VLOOKUP($D1057,schools,7,FALSE),"")</f>
        <v>20</v>
      </c>
      <c r="J1057" s="5" t="str">
        <f>IFERROR(VLOOKUP($D1057,schools,8,FALSE),"")</f>
        <v>041</v>
      </c>
      <c r="K1057" s="9">
        <f t="shared" si="1"/>
        <v>720054</v>
      </c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4.25" customHeight="1">
      <c r="A1058" s="5" t="str">
        <f>IFERROR(VLOOKUP($D1058,schools,3,FALSE),"")</f>
        <v>332300</v>
      </c>
      <c r="B1058" s="5" t="str">
        <f>IFERROR(VLOOKUP($D1058,schools,4,FALSE),"")</f>
        <v>New York City Geographic District #23</v>
      </c>
      <c r="C1058" s="5" t="str">
        <f>IFERROR(VLOOKUP($D1058,schools,5,FALSE),"")</f>
        <v>Brooklyn</v>
      </c>
      <c r="D1058" s="6" t="s">
        <v>2130</v>
      </c>
      <c r="E1058" s="6" t="s">
        <v>2131</v>
      </c>
      <c r="F1058" s="7" t="s">
        <v>14</v>
      </c>
      <c r="G1058" s="8">
        <v>179.0</v>
      </c>
      <c r="H1058" s="5" t="str">
        <f>IFERROR(VLOOKUP($D1058,schools,6,FALSE),"")</f>
        <v>058</v>
      </c>
      <c r="I1058" s="5" t="str">
        <f>IFERROR(VLOOKUP($D1058,schools,7,FALSE),"")</f>
        <v>19</v>
      </c>
      <c r="J1058" s="5" t="str">
        <f>IFERROR(VLOOKUP($D1058,schools,8,FALSE),"")</f>
        <v>042</v>
      </c>
      <c r="K1058" s="9">
        <f t="shared" si="1"/>
        <v>197079</v>
      </c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4.25" customHeight="1">
      <c r="A1059" s="5" t="str">
        <f>IFERROR(VLOOKUP($D1059,schools,3,FALSE),"")</f>
        <v/>
      </c>
      <c r="B1059" s="5" t="str">
        <f>IFERROR(VLOOKUP($D1059,schools,4,FALSE),"")</f>
        <v/>
      </c>
      <c r="C1059" s="5" t="str">
        <f>IFERROR(VLOOKUP($D1059,schools,5,FALSE),"")</f>
        <v/>
      </c>
      <c r="D1059" s="6" t="s">
        <v>2132</v>
      </c>
      <c r="E1059" s="6" t="s">
        <v>2133</v>
      </c>
      <c r="F1059" s="7" t="s">
        <v>21</v>
      </c>
      <c r="G1059" s="8">
        <v>276.0</v>
      </c>
      <c r="H1059" s="5" t="str">
        <f>IFERROR(VLOOKUP($D1059,schools,6,FALSE),"")</f>
        <v/>
      </c>
      <c r="I1059" s="5" t="str">
        <f>IFERROR(VLOOKUP($D1059,schools,7,FALSE),"")</f>
        <v/>
      </c>
      <c r="J1059" s="5" t="str">
        <f>IFERROR(VLOOKUP($D1059,schools,8,FALSE),"")</f>
        <v/>
      </c>
      <c r="K1059" s="9">
        <f t="shared" si="1"/>
        <v>303876</v>
      </c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4.25" customHeight="1">
      <c r="A1060" s="5" t="str">
        <f>IFERROR(VLOOKUP($D1060,schools,3,FALSE),"")</f>
        <v>332300</v>
      </c>
      <c r="B1060" s="5" t="str">
        <f>IFERROR(VLOOKUP($D1060,schools,4,FALSE),"")</f>
        <v>New York City Geographic District #23</v>
      </c>
      <c r="C1060" s="5" t="str">
        <f>IFERROR(VLOOKUP($D1060,schools,5,FALSE),"")</f>
        <v>Brooklyn</v>
      </c>
      <c r="D1060" s="6" t="s">
        <v>2134</v>
      </c>
      <c r="E1060" s="6" t="s">
        <v>2135</v>
      </c>
      <c r="F1060" s="7" t="s">
        <v>21</v>
      </c>
      <c r="G1060" s="8">
        <v>522.0</v>
      </c>
      <c r="H1060" s="5" t="str">
        <f>IFERROR(VLOOKUP($D1060,schools,6,FALSE),"")</f>
        <v>060</v>
      </c>
      <c r="I1060" s="5" t="str">
        <f>IFERROR(VLOOKUP($D1060,schools,7,FALSE),"")</f>
        <v>19</v>
      </c>
      <c r="J1060" s="5" t="str">
        <f>IFERROR(VLOOKUP($D1060,schools,8,FALSE),"")</f>
        <v>042</v>
      </c>
      <c r="K1060" s="9">
        <f t="shared" si="1"/>
        <v>574722</v>
      </c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4.25" customHeight="1">
      <c r="A1061" s="5" t="str">
        <f>IFERROR(VLOOKUP($D1061,schools,3,FALSE),"")</f>
        <v>332300</v>
      </c>
      <c r="B1061" s="5" t="str">
        <f>IFERROR(VLOOKUP($D1061,schools,4,FALSE),"")</f>
        <v>New York City Geographic District #23</v>
      </c>
      <c r="C1061" s="5" t="str">
        <f>IFERROR(VLOOKUP($D1061,schools,5,FALSE),"")</f>
        <v>Brooklyn</v>
      </c>
      <c r="D1061" s="6" t="s">
        <v>2136</v>
      </c>
      <c r="E1061" s="6" t="s">
        <v>2137</v>
      </c>
      <c r="F1061" s="7" t="s">
        <v>14</v>
      </c>
      <c r="G1061" s="8">
        <v>267.0</v>
      </c>
      <c r="H1061" s="5" t="str">
        <f>IFERROR(VLOOKUP($D1061,schools,6,FALSE),"")</f>
        <v>055</v>
      </c>
      <c r="I1061" s="5" t="str">
        <f>IFERROR(VLOOKUP($D1061,schools,7,FALSE),"")</f>
        <v>20</v>
      </c>
      <c r="J1061" s="5">
        <f>IFERROR(VLOOKUP($D1061,schools,8,FALSE),"")</f>
        <v>0</v>
      </c>
      <c r="K1061" s="9">
        <f t="shared" si="1"/>
        <v>293967</v>
      </c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4.25" customHeight="1">
      <c r="A1062" s="5" t="str">
        <f>IFERROR(VLOOKUP($D1062,schools,3,FALSE),"")</f>
        <v>332300</v>
      </c>
      <c r="B1062" s="5" t="str">
        <f>IFERROR(VLOOKUP($D1062,schools,4,FALSE),"")</f>
        <v>New York City Geographic District #23</v>
      </c>
      <c r="C1062" s="5" t="str">
        <f>IFERROR(VLOOKUP($D1062,schools,5,FALSE),"")</f>
        <v>Brooklyn</v>
      </c>
      <c r="D1062" s="6" t="s">
        <v>2138</v>
      </c>
      <c r="E1062" s="6" t="s">
        <v>2139</v>
      </c>
      <c r="F1062" s="7" t="s">
        <v>14</v>
      </c>
      <c r="G1062" s="8">
        <v>208.0</v>
      </c>
      <c r="H1062" s="5" t="str">
        <f>IFERROR(VLOOKUP($D1062,schools,6,FALSE),"")</f>
        <v>055</v>
      </c>
      <c r="I1062" s="5" t="str">
        <f>IFERROR(VLOOKUP($D1062,schools,7,FALSE),"")</f>
        <v>20</v>
      </c>
      <c r="J1062" s="5" t="str">
        <f>IFERROR(VLOOKUP($D1062,schools,8,FALSE),"")</f>
        <v>041</v>
      </c>
      <c r="K1062" s="9">
        <f t="shared" si="1"/>
        <v>229008</v>
      </c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4.25" customHeight="1">
      <c r="A1063" s="5" t="str">
        <f>IFERROR(VLOOKUP($D1063,schools,3,FALSE),"")</f>
        <v>332300</v>
      </c>
      <c r="B1063" s="5" t="str">
        <f>IFERROR(VLOOKUP($D1063,schools,4,FALSE),"")</f>
        <v>New York City Geographic District #23</v>
      </c>
      <c r="C1063" s="5" t="str">
        <f>IFERROR(VLOOKUP($D1063,schools,5,FALSE),"")</f>
        <v>Brooklyn</v>
      </c>
      <c r="D1063" s="6" t="s">
        <v>2140</v>
      </c>
      <c r="E1063" s="6" t="s">
        <v>2141</v>
      </c>
      <c r="F1063" s="7" t="s">
        <v>21</v>
      </c>
      <c r="G1063" s="8">
        <v>531.0</v>
      </c>
      <c r="H1063" s="5" t="str">
        <f>IFERROR(VLOOKUP($D1063,schools,6,FALSE),"")</f>
        <v>055</v>
      </c>
      <c r="I1063" s="5" t="str">
        <f>IFERROR(VLOOKUP($D1063,schools,7,FALSE),"")</f>
        <v>20</v>
      </c>
      <c r="J1063" s="5" t="str">
        <f>IFERROR(VLOOKUP($D1063,schools,8,FALSE),"")</f>
        <v>042</v>
      </c>
      <c r="K1063" s="9">
        <f t="shared" si="1"/>
        <v>584631</v>
      </c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4.25" customHeight="1">
      <c r="A1064" s="5" t="str">
        <f>IFERROR(VLOOKUP($D1064,schools,3,FALSE),"")</f>
        <v>332300</v>
      </c>
      <c r="B1064" s="5" t="str">
        <f>IFERROR(VLOOKUP($D1064,schools,4,FALSE),"")</f>
        <v>New York City Geographic District #23</v>
      </c>
      <c r="C1064" s="5" t="str">
        <f>IFERROR(VLOOKUP($D1064,schools,5,FALSE),"")</f>
        <v>Brooklyn</v>
      </c>
      <c r="D1064" s="6" t="s">
        <v>2142</v>
      </c>
      <c r="E1064" s="6" t="s">
        <v>2143</v>
      </c>
      <c r="F1064" s="7" t="s">
        <v>14</v>
      </c>
      <c r="G1064" s="8">
        <v>268.0</v>
      </c>
      <c r="H1064" s="5" t="str">
        <f>IFERROR(VLOOKUP($D1064,schools,6,FALSE),"")</f>
        <v>055</v>
      </c>
      <c r="I1064" s="5" t="str">
        <f>IFERROR(VLOOKUP($D1064,schools,7,FALSE),"")</f>
        <v>20</v>
      </c>
      <c r="J1064" s="5" t="str">
        <f>IFERROR(VLOOKUP($D1064,schools,8,FALSE),"")</f>
        <v>041</v>
      </c>
      <c r="K1064" s="9">
        <f t="shared" si="1"/>
        <v>295068</v>
      </c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4.25" customHeight="1">
      <c r="A1065" s="5" t="str">
        <f>IFERROR(VLOOKUP($D1065,schools,3,FALSE),"")</f>
        <v/>
      </c>
      <c r="B1065" s="5" t="str">
        <f>IFERROR(VLOOKUP($D1065,schools,4,FALSE),"")</f>
        <v/>
      </c>
      <c r="C1065" s="5" t="str">
        <f>IFERROR(VLOOKUP($D1065,schools,5,FALSE),"")</f>
        <v/>
      </c>
      <c r="D1065" s="6" t="s">
        <v>2144</v>
      </c>
      <c r="E1065" s="6" t="s">
        <v>2145</v>
      </c>
      <c r="F1065" s="7" t="s">
        <v>42</v>
      </c>
      <c r="G1065" s="8">
        <v>314.0</v>
      </c>
      <c r="H1065" s="5" t="str">
        <f>IFERROR(VLOOKUP($D1065,schools,6,FALSE),"")</f>
        <v/>
      </c>
      <c r="I1065" s="5" t="str">
        <f>IFERROR(VLOOKUP($D1065,schools,7,FALSE),"")</f>
        <v/>
      </c>
      <c r="J1065" s="5" t="str">
        <f>IFERROR(VLOOKUP($D1065,schools,8,FALSE),"")</f>
        <v/>
      </c>
      <c r="K1065" s="9">
        <f t="shared" si="1"/>
        <v>345714</v>
      </c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4.25" customHeight="1">
      <c r="A1066" s="5" t="str">
        <f>IFERROR(VLOOKUP($D1066,schools,3,FALSE),"")</f>
        <v>332300</v>
      </c>
      <c r="B1066" s="5" t="str">
        <f>IFERROR(VLOOKUP($D1066,schools,4,FALSE),"")</f>
        <v>New York City Geographic District #23</v>
      </c>
      <c r="C1066" s="5" t="str">
        <f>IFERROR(VLOOKUP($D1066,schools,5,FALSE),"")</f>
        <v>Brooklyn</v>
      </c>
      <c r="D1066" s="6" t="s">
        <v>2146</v>
      </c>
      <c r="E1066" s="6" t="s">
        <v>2147</v>
      </c>
      <c r="F1066" s="7" t="s">
        <v>42</v>
      </c>
      <c r="G1066" s="8">
        <v>296.0</v>
      </c>
      <c r="H1066" s="5" t="str">
        <f>IFERROR(VLOOKUP($D1066,schools,6,FALSE),"")</f>
        <v>055</v>
      </c>
      <c r="I1066" s="5" t="str">
        <f>IFERROR(VLOOKUP($D1066,schools,7,FALSE),"")</f>
        <v>20</v>
      </c>
      <c r="J1066" s="5" t="str">
        <f>IFERROR(VLOOKUP($D1066,schools,8,FALSE),"")</f>
        <v>041</v>
      </c>
      <c r="K1066" s="9">
        <f t="shared" si="1"/>
        <v>325896</v>
      </c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4.25" customHeight="1">
      <c r="A1067" s="5" t="str">
        <f>IFERROR(VLOOKUP($D1067,schools,3,FALSE),"")</f>
        <v>332300</v>
      </c>
      <c r="B1067" s="5" t="str">
        <f>IFERROR(VLOOKUP($D1067,schools,4,FALSE),"")</f>
        <v>New York City Geographic District #23</v>
      </c>
      <c r="C1067" s="5" t="str">
        <f>IFERROR(VLOOKUP($D1067,schools,5,FALSE),"")</f>
        <v>Brooklyn</v>
      </c>
      <c r="D1067" s="6" t="s">
        <v>2148</v>
      </c>
      <c r="E1067" s="6" t="s">
        <v>2149</v>
      </c>
      <c r="F1067" s="7" t="s">
        <v>14</v>
      </c>
      <c r="G1067" s="8">
        <v>245.0</v>
      </c>
      <c r="H1067" s="5" t="str">
        <f>IFERROR(VLOOKUP($D1067,schools,6,FALSE),"")</f>
        <v>055</v>
      </c>
      <c r="I1067" s="5" t="str">
        <f>IFERROR(VLOOKUP($D1067,schools,7,FALSE),"")</f>
        <v>19</v>
      </c>
      <c r="J1067" s="5" t="str">
        <f>IFERROR(VLOOKUP($D1067,schools,8,FALSE),"")</f>
        <v>037</v>
      </c>
      <c r="K1067" s="9">
        <f t="shared" si="1"/>
        <v>269745</v>
      </c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4.25" customHeight="1">
      <c r="A1068" s="5" t="str">
        <f>IFERROR(VLOOKUP($D1068,schools,3,FALSE),"")</f>
        <v/>
      </c>
      <c r="B1068" s="5" t="str">
        <f>IFERROR(VLOOKUP($D1068,schools,4,FALSE),"")</f>
        <v/>
      </c>
      <c r="C1068" s="5" t="str">
        <f>IFERROR(VLOOKUP($D1068,schools,5,FALSE),"")</f>
        <v/>
      </c>
      <c r="D1068" s="6" t="s">
        <v>2150</v>
      </c>
      <c r="E1068" s="6" t="s">
        <v>2151</v>
      </c>
      <c r="F1068" s="7" t="s">
        <v>14</v>
      </c>
      <c r="G1068" s="8">
        <v>303.0</v>
      </c>
      <c r="H1068" s="5" t="str">
        <f>IFERROR(VLOOKUP($D1068,schools,6,FALSE),"")</f>
        <v/>
      </c>
      <c r="I1068" s="5" t="str">
        <f>IFERROR(VLOOKUP($D1068,schools,7,FALSE),"")</f>
        <v/>
      </c>
      <c r="J1068" s="5" t="str">
        <f>IFERROR(VLOOKUP($D1068,schools,8,FALSE),"")</f>
        <v/>
      </c>
      <c r="K1068" s="9">
        <f t="shared" si="1"/>
        <v>333603</v>
      </c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4.25" customHeight="1">
      <c r="A1069" s="5" t="str">
        <f>IFERROR(VLOOKUP($D1069,schools,3,FALSE),"")</f>
        <v>332300</v>
      </c>
      <c r="B1069" s="5" t="str">
        <f>IFERROR(VLOOKUP($D1069,schools,4,FALSE),"")</f>
        <v>New York City Geographic District #23</v>
      </c>
      <c r="C1069" s="5" t="str">
        <f>IFERROR(VLOOKUP($D1069,schools,5,FALSE),"")</f>
        <v>Brooklyn</v>
      </c>
      <c r="D1069" s="6" t="s">
        <v>2152</v>
      </c>
      <c r="E1069" s="6" t="s">
        <v>2153</v>
      </c>
      <c r="F1069" s="7" t="s">
        <v>55</v>
      </c>
      <c r="G1069" s="8">
        <v>134.0</v>
      </c>
      <c r="H1069" s="5" t="str">
        <f>IFERROR(VLOOKUP($D1069,schools,6,FALSE),"")</f>
        <v>055</v>
      </c>
      <c r="I1069" s="5" t="str">
        <f>IFERROR(VLOOKUP($D1069,schools,7,FALSE),"")</f>
        <v>20</v>
      </c>
      <c r="J1069" s="5" t="str">
        <f>IFERROR(VLOOKUP($D1069,schools,8,FALSE),"")</f>
        <v>041</v>
      </c>
      <c r="K1069" s="9">
        <f t="shared" si="1"/>
        <v>147534</v>
      </c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4.25" customHeight="1">
      <c r="A1070" s="5" t="str">
        <f>IFERROR(VLOOKUP($D1070,schools,3,FALSE),"")</f>
        <v/>
      </c>
      <c r="B1070" s="5" t="str">
        <f>IFERROR(VLOOKUP($D1070,schools,4,FALSE),"")</f>
        <v/>
      </c>
      <c r="C1070" s="5" t="str">
        <f>IFERROR(VLOOKUP($D1070,schools,5,FALSE),"")</f>
        <v/>
      </c>
      <c r="D1070" s="6" t="s">
        <v>2154</v>
      </c>
      <c r="E1070" s="6" t="s">
        <v>2155</v>
      </c>
      <c r="F1070" s="7" t="s">
        <v>42</v>
      </c>
      <c r="G1070" s="8">
        <v>218.0</v>
      </c>
      <c r="H1070" s="5" t="str">
        <f>IFERROR(VLOOKUP($D1070,schools,6,FALSE),"")</f>
        <v/>
      </c>
      <c r="I1070" s="5" t="str">
        <f>IFERROR(VLOOKUP($D1070,schools,7,FALSE),"")</f>
        <v/>
      </c>
      <c r="J1070" s="5" t="str">
        <f>IFERROR(VLOOKUP($D1070,schools,8,FALSE),"")</f>
        <v/>
      </c>
      <c r="K1070" s="9">
        <f t="shared" si="1"/>
        <v>240018</v>
      </c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4.25" customHeight="1">
      <c r="A1071" s="5" t="str">
        <f>IFERROR(VLOOKUP($D1071,schools,3,FALSE),"")</f>
        <v>332300</v>
      </c>
      <c r="B1071" s="5" t="str">
        <f>IFERROR(VLOOKUP($D1071,schools,4,FALSE),"")</f>
        <v>New York City Geographic District #23</v>
      </c>
      <c r="C1071" s="5" t="str">
        <f>IFERROR(VLOOKUP($D1071,schools,5,FALSE),"")</f>
        <v>Brooklyn</v>
      </c>
      <c r="D1071" s="6" t="s">
        <v>2156</v>
      </c>
      <c r="E1071" s="6" t="s">
        <v>2157</v>
      </c>
      <c r="F1071" s="7" t="s">
        <v>42</v>
      </c>
      <c r="G1071" s="8">
        <v>143.0</v>
      </c>
      <c r="H1071" s="5" t="str">
        <f>IFERROR(VLOOKUP($D1071,schools,6,FALSE),"")</f>
        <v>055</v>
      </c>
      <c r="I1071" s="5" t="str">
        <f>IFERROR(VLOOKUP($D1071,schools,7,FALSE),"")</f>
        <v>25</v>
      </c>
      <c r="J1071" s="5" t="str">
        <f>IFERROR(VLOOKUP($D1071,schools,8,FALSE),"")</f>
        <v>041</v>
      </c>
      <c r="K1071" s="9">
        <f t="shared" si="1"/>
        <v>157443</v>
      </c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4.25" customHeight="1">
      <c r="A1072" s="5" t="str">
        <f>IFERROR(VLOOKUP($D1072,schools,3,FALSE),"")</f>
        <v/>
      </c>
      <c r="B1072" s="5" t="str">
        <f>IFERROR(VLOOKUP($D1072,schools,4,FALSE),"")</f>
        <v/>
      </c>
      <c r="C1072" s="5" t="str">
        <f>IFERROR(VLOOKUP($D1072,schools,5,FALSE),"")</f>
        <v/>
      </c>
      <c r="D1072" s="6" t="s">
        <v>2158</v>
      </c>
      <c r="E1072" s="6" t="s">
        <v>2159</v>
      </c>
      <c r="F1072" s="7" t="s">
        <v>14</v>
      </c>
      <c r="G1072" s="8">
        <v>326.0</v>
      </c>
      <c r="H1072" s="5" t="str">
        <f>IFERROR(VLOOKUP($D1072,schools,6,FALSE),"")</f>
        <v/>
      </c>
      <c r="I1072" s="5" t="str">
        <f>IFERROR(VLOOKUP($D1072,schools,7,FALSE),"")</f>
        <v/>
      </c>
      <c r="J1072" s="5" t="str">
        <f>IFERROR(VLOOKUP($D1072,schools,8,FALSE),"")</f>
        <v/>
      </c>
      <c r="K1072" s="9">
        <f t="shared" si="1"/>
        <v>358926</v>
      </c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4.25" customHeight="1">
      <c r="A1073" s="5" t="str">
        <f>IFERROR(VLOOKUP($D1073,schools,3,FALSE),"")</f>
        <v/>
      </c>
      <c r="B1073" s="5" t="str">
        <f>IFERROR(VLOOKUP($D1073,schools,4,FALSE),"")</f>
        <v/>
      </c>
      <c r="C1073" s="5" t="str">
        <f>IFERROR(VLOOKUP($D1073,schools,5,FALSE),"")</f>
        <v/>
      </c>
      <c r="D1073" s="6" t="s">
        <v>2160</v>
      </c>
      <c r="E1073" s="6" t="s">
        <v>2161</v>
      </c>
      <c r="F1073" s="7" t="s">
        <v>42</v>
      </c>
      <c r="G1073" s="8">
        <v>107.0</v>
      </c>
      <c r="H1073" s="5" t="str">
        <f>IFERROR(VLOOKUP($D1073,schools,6,FALSE),"")</f>
        <v/>
      </c>
      <c r="I1073" s="5" t="str">
        <f>IFERROR(VLOOKUP($D1073,schools,7,FALSE),"")</f>
        <v/>
      </c>
      <c r="J1073" s="5" t="str">
        <f>IFERROR(VLOOKUP($D1073,schools,8,FALSE),"")</f>
        <v/>
      </c>
      <c r="K1073" s="9">
        <f t="shared" si="1"/>
        <v>117807</v>
      </c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4.25" customHeight="1">
      <c r="A1074" s="5" t="str">
        <f>IFERROR(VLOOKUP($D1074,schools,3,FALSE),"")</f>
        <v/>
      </c>
      <c r="B1074" s="5" t="str">
        <f>IFERROR(VLOOKUP($D1074,schools,4,FALSE),"")</f>
        <v/>
      </c>
      <c r="C1074" s="5" t="str">
        <f>IFERROR(VLOOKUP($D1074,schools,5,FALSE),"")</f>
        <v/>
      </c>
      <c r="D1074" s="6" t="s">
        <v>2162</v>
      </c>
      <c r="E1074" s="6" t="s">
        <v>2163</v>
      </c>
      <c r="F1074" s="7" t="s">
        <v>42</v>
      </c>
      <c r="G1074" s="8">
        <v>118.0</v>
      </c>
      <c r="H1074" s="5" t="str">
        <f>IFERROR(VLOOKUP($D1074,schools,6,FALSE),"")</f>
        <v/>
      </c>
      <c r="I1074" s="5" t="str">
        <f>IFERROR(VLOOKUP($D1074,schools,7,FALSE),"")</f>
        <v/>
      </c>
      <c r="J1074" s="5" t="str">
        <f>IFERROR(VLOOKUP($D1074,schools,8,FALSE),"")</f>
        <v/>
      </c>
      <c r="K1074" s="9">
        <f t="shared" si="1"/>
        <v>129918</v>
      </c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4.25" customHeight="1">
      <c r="A1075" s="5" t="str">
        <f>IFERROR(VLOOKUP($D1075,schools,3,FALSE),"")</f>
        <v>332300</v>
      </c>
      <c r="B1075" s="5" t="str">
        <f>IFERROR(VLOOKUP($D1075,schools,4,FALSE),"")</f>
        <v>New York City Geographic District #23</v>
      </c>
      <c r="C1075" s="5" t="str">
        <f>IFERROR(VLOOKUP($D1075,schools,5,FALSE),"")</f>
        <v>Brooklyn</v>
      </c>
      <c r="D1075" s="6" t="s">
        <v>2164</v>
      </c>
      <c r="E1075" s="6" t="s">
        <v>2165</v>
      </c>
      <c r="F1075" s="7" t="s">
        <v>42</v>
      </c>
      <c r="G1075" s="8">
        <v>182.0</v>
      </c>
      <c r="H1075" s="5" t="str">
        <f>IFERROR(VLOOKUP($D1075,schools,6,FALSE),"")</f>
        <v>055</v>
      </c>
      <c r="I1075" s="5" t="str">
        <f>IFERROR(VLOOKUP($D1075,schools,7,FALSE),"")</f>
        <v>20</v>
      </c>
      <c r="J1075" s="5" t="str">
        <f>IFERROR(VLOOKUP($D1075,schools,8,FALSE),"")</f>
        <v>041</v>
      </c>
      <c r="K1075" s="9">
        <f t="shared" si="1"/>
        <v>200382</v>
      </c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4.25" customHeight="1">
      <c r="A1076" s="5" t="str">
        <f>IFERROR(VLOOKUP($D1076,schools,3,FALSE),"")</f>
        <v>332300</v>
      </c>
      <c r="B1076" s="5" t="str">
        <f>IFERROR(VLOOKUP($D1076,schools,4,FALSE),"")</f>
        <v>New York City Geographic District #23</v>
      </c>
      <c r="C1076" s="5" t="str">
        <f>IFERROR(VLOOKUP($D1076,schools,5,FALSE),"")</f>
        <v>Brooklyn</v>
      </c>
      <c r="D1076" s="6" t="s">
        <v>2166</v>
      </c>
      <c r="E1076" s="6" t="s">
        <v>2167</v>
      </c>
      <c r="F1076" s="7" t="s">
        <v>55</v>
      </c>
      <c r="G1076" s="8">
        <v>232.0</v>
      </c>
      <c r="H1076" s="5" t="str">
        <f>IFERROR(VLOOKUP($D1076,schools,6,FALSE),"")</f>
        <v>055</v>
      </c>
      <c r="I1076" s="5" t="str">
        <f>IFERROR(VLOOKUP($D1076,schools,7,FALSE),"")</f>
        <v>25</v>
      </c>
      <c r="J1076" s="5" t="str">
        <f>IFERROR(VLOOKUP($D1076,schools,8,FALSE),"")</f>
        <v>041</v>
      </c>
      <c r="K1076" s="9">
        <f t="shared" si="1"/>
        <v>255432</v>
      </c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4.25" customHeight="1">
      <c r="A1077" s="5" t="str">
        <f>IFERROR(VLOOKUP($D1077,schools,3,FALSE),"")</f>
        <v/>
      </c>
      <c r="B1077" s="5" t="str">
        <f>IFERROR(VLOOKUP($D1077,schools,4,FALSE),"")</f>
        <v/>
      </c>
      <c r="C1077" s="5" t="str">
        <f>IFERROR(VLOOKUP($D1077,schools,5,FALSE),"")</f>
        <v/>
      </c>
      <c r="D1077" s="6" t="s">
        <v>2168</v>
      </c>
      <c r="E1077" s="6" t="s">
        <v>2169</v>
      </c>
      <c r="F1077" s="7" t="s">
        <v>55</v>
      </c>
      <c r="G1077" s="8">
        <v>211.0</v>
      </c>
      <c r="H1077" s="5" t="str">
        <f>IFERROR(VLOOKUP($D1077,schools,6,FALSE),"")</f>
        <v/>
      </c>
      <c r="I1077" s="5" t="str">
        <f>IFERROR(VLOOKUP($D1077,schools,7,FALSE),"")</f>
        <v/>
      </c>
      <c r="J1077" s="5" t="str">
        <f>IFERROR(VLOOKUP($D1077,schools,8,FALSE),"")</f>
        <v/>
      </c>
      <c r="K1077" s="9">
        <f t="shared" si="1"/>
        <v>232311</v>
      </c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4.25" customHeight="1">
      <c r="A1078" s="5" t="str">
        <f>IFERROR(VLOOKUP($D1078,schools,3,FALSE),"")</f>
        <v>332300</v>
      </c>
      <c r="B1078" s="5" t="str">
        <f>IFERROR(VLOOKUP($D1078,schools,4,FALSE),"")</f>
        <v>New York City Geographic District #23</v>
      </c>
      <c r="C1078" s="5" t="str">
        <f>IFERROR(VLOOKUP($D1078,schools,5,FALSE),"")</f>
        <v>Brooklyn</v>
      </c>
      <c r="D1078" s="6" t="s">
        <v>2170</v>
      </c>
      <c r="E1078" s="6" t="s">
        <v>2171</v>
      </c>
      <c r="F1078" s="7" t="s">
        <v>60</v>
      </c>
      <c r="G1078" s="8">
        <v>646.0</v>
      </c>
      <c r="H1078" s="5" t="str">
        <f>IFERROR(VLOOKUP($D1078,schools,6,FALSE),"")</f>
        <v>055</v>
      </c>
      <c r="I1078" s="5" t="str">
        <f>IFERROR(VLOOKUP($D1078,schools,7,FALSE),"")</f>
        <v>25</v>
      </c>
      <c r="J1078" s="5" t="str">
        <f>IFERROR(VLOOKUP($D1078,schools,8,FALSE),"")</f>
        <v>041</v>
      </c>
      <c r="K1078" s="9">
        <f t="shared" si="1"/>
        <v>711246</v>
      </c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4.25" customHeight="1">
      <c r="A1079" s="5" t="str">
        <f>IFERROR(VLOOKUP($D1079,schools,3,FALSE),"")</f>
        <v>332300</v>
      </c>
      <c r="B1079" s="5" t="str">
        <f>IFERROR(VLOOKUP($D1079,schools,4,FALSE),"")</f>
        <v>New York City Geographic District #23</v>
      </c>
      <c r="C1079" s="5" t="str">
        <f>IFERROR(VLOOKUP($D1079,schools,5,FALSE),"")</f>
        <v>Brooklyn</v>
      </c>
      <c r="D1079" s="6" t="s">
        <v>2172</v>
      </c>
      <c r="E1079" s="6" t="s">
        <v>2173</v>
      </c>
      <c r="F1079" s="7" t="s">
        <v>55</v>
      </c>
      <c r="G1079" s="8">
        <v>284.0</v>
      </c>
      <c r="H1079" s="5" t="str">
        <f>IFERROR(VLOOKUP($D1079,schools,6,FALSE),"")</f>
        <v>055</v>
      </c>
      <c r="I1079" s="5" t="str">
        <f>IFERROR(VLOOKUP($D1079,schools,7,FALSE),"")</f>
        <v>18</v>
      </c>
      <c r="J1079" s="5" t="str">
        <f>IFERROR(VLOOKUP($D1079,schools,8,FALSE),"")</f>
        <v>037</v>
      </c>
      <c r="K1079" s="9">
        <f t="shared" si="1"/>
        <v>312684</v>
      </c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4.25" customHeight="1">
      <c r="A1080" s="5" t="str">
        <f>IFERROR(VLOOKUP($D1080,schools,3,FALSE),"")</f>
        <v>332300</v>
      </c>
      <c r="B1080" s="5" t="str">
        <f>IFERROR(VLOOKUP($D1080,schools,4,FALSE),"")</f>
        <v>New York City Geographic District #32</v>
      </c>
      <c r="C1080" s="5" t="str">
        <f>IFERROR(VLOOKUP($D1080,schools,5,FALSE),"")</f>
        <v>Brooklyn</v>
      </c>
      <c r="D1080" s="6" t="s">
        <v>2174</v>
      </c>
      <c r="E1080" s="6" t="s">
        <v>2175</v>
      </c>
      <c r="F1080" s="7" t="s">
        <v>55</v>
      </c>
      <c r="G1080" s="8">
        <v>212.0</v>
      </c>
      <c r="H1080" s="5" t="str">
        <f>IFERROR(VLOOKUP($D1080,schools,6,FALSE),"")</f>
        <v>058</v>
      </c>
      <c r="I1080" s="5" t="str">
        <f>IFERROR(VLOOKUP($D1080,schools,7,FALSE),"")</f>
        <v>19</v>
      </c>
      <c r="J1080" s="5" t="str">
        <f>IFERROR(VLOOKUP($D1080,schools,8,FALSE),"")</f>
        <v>042</v>
      </c>
      <c r="K1080" s="9">
        <f t="shared" si="1"/>
        <v>233412</v>
      </c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4.25" customHeight="1">
      <c r="A1081" s="5" t="str">
        <f>IFERROR(VLOOKUP($D1081,schools,3,FALSE),"")</f>
        <v>332300</v>
      </c>
      <c r="B1081" s="5" t="str">
        <f>IFERROR(VLOOKUP($D1081,schools,4,FALSE),"")</f>
        <v>New York City Geographic District #32</v>
      </c>
      <c r="C1081" s="5" t="str">
        <f>IFERROR(VLOOKUP($D1081,schools,5,FALSE),"")</f>
        <v>Brooklyn</v>
      </c>
      <c r="D1081" s="6" t="s">
        <v>2176</v>
      </c>
      <c r="E1081" s="6" t="s">
        <v>2177</v>
      </c>
      <c r="F1081" s="7" t="s">
        <v>60</v>
      </c>
      <c r="G1081" s="8">
        <v>162.0</v>
      </c>
      <c r="H1081" s="5" t="str">
        <f>IFERROR(VLOOKUP($D1081,schools,6,FALSE),"")</f>
        <v>055</v>
      </c>
      <c r="I1081" s="5" t="str">
        <f>IFERROR(VLOOKUP($D1081,schools,7,FALSE),"")</f>
        <v>20</v>
      </c>
      <c r="J1081" s="5" t="str">
        <f>IFERROR(VLOOKUP($D1081,schools,8,FALSE),"")</f>
        <v>041</v>
      </c>
      <c r="K1081" s="9">
        <f t="shared" si="1"/>
        <v>178362</v>
      </c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4.25" customHeight="1">
      <c r="A1082" s="5" t="str">
        <f>IFERROR(VLOOKUP($D1082,schools,3,FALSE),"")</f>
        <v>332300</v>
      </c>
      <c r="B1082" s="5" t="str">
        <f>IFERROR(VLOOKUP($D1082,schools,4,FALSE),"")</f>
        <v>New York City Geographic District #32</v>
      </c>
      <c r="C1082" s="5" t="str">
        <f>IFERROR(VLOOKUP($D1082,schools,5,FALSE),"")</f>
        <v>Brooklyn</v>
      </c>
      <c r="D1082" s="6" t="s">
        <v>2178</v>
      </c>
      <c r="E1082" s="6" t="s">
        <v>2179</v>
      </c>
      <c r="F1082" s="7" t="s">
        <v>21</v>
      </c>
      <c r="G1082" s="8">
        <v>593.0</v>
      </c>
      <c r="H1082" s="5" t="str">
        <f>IFERROR(VLOOKUP($D1082,schools,6,FALSE),"")</f>
        <v>054</v>
      </c>
      <c r="I1082" s="5" t="str">
        <f>IFERROR(VLOOKUP($D1082,schools,7,FALSE),"")</f>
        <v>18</v>
      </c>
      <c r="J1082" s="5" t="str">
        <f>IFERROR(VLOOKUP($D1082,schools,8,FALSE),"")</f>
        <v>037</v>
      </c>
      <c r="K1082" s="9">
        <f t="shared" si="1"/>
        <v>652893</v>
      </c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4.25" customHeight="1">
      <c r="A1083" s="5" t="str">
        <f>IFERROR(VLOOKUP($D1083,schools,3,FALSE),"")</f>
        <v>332300</v>
      </c>
      <c r="B1083" s="5" t="str">
        <f>IFERROR(VLOOKUP($D1083,schools,4,FALSE),"")</f>
        <v>New York City Geographic District #32</v>
      </c>
      <c r="C1083" s="5" t="str">
        <f>IFERROR(VLOOKUP($D1083,schools,5,FALSE),"")</f>
        <v>Brooklyn</v>
      </c>
      <c r="D1083" s="6" t="s">
        <v>2180</v>
      </c>
      <c r="E1083" s="6" t="s">
        <v>2181</v>
      </c>
      <c r="F1083" s="7" t="s">
        <v>14</v>
      </c>
      <c r="G1083" s="8">
        <v>285.0</v>
      </c>
      <c r="H1083" s="5" t="str">
        <f>IFERROR(VLOOKUP($D1083,schools,6,FALSE),"")</f>
        <v>054</v>
      </c>
      <c r="I1083" s="5" t="str">
        <f>IFERROR(VLOOKUP($D1083,schools,7,FALSE),"")</f>
        <v>18</v>
      </c>
      <c r="J1083" s="5" t="str">
        <f>IFERROR(VLOOKUP($D1083,schools,8,FALSE),"")</f>
        <v>034</v>
      </c>
      <c r="K1083" s="9">
        <f t="shared" si="1"/>
        <v>313785</v>
      </c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4.25" customHeight="1">
      <c r="A1084" s="5" t="str">
        <f>IFERROR(VLOOKUP($D1084,schools,3,FALSE),"")</f>
        <v/>
      </c>
      <c r="B1084" s="5" t="str">
        <f>IFERROR(VLOOKUP($D1084,schools,4,FALSE),"")</f>
        <v/>
      </c>
      <c r="C1084" s="5" t="str">
        <f>IFERROR(VLOOKUP($D1084,schools,5,FALSE),"")</f>
        <v/>
      </c>
      <c r="D1084" s="6" t="s">
        <v>2182</v>
      </c>
      <c r="E1084" s="6" t="s">
        <v>2183</v>
      </c>
      <c r="F1084" s="7" t="s">
        <v>14</v>
      </c>
      <c r="G1084" s="8">
        <v>358.0</v>
      </c>
      <c r="H1084" s="5" t="str">
        <f>IFERROR(VLOOKUP($D1084,schools,6,FALSE),"")</f>
        <v/>
      </c>
      <c r="I1084" s="5" t="str">
        <f>IFERROR(VLOOKUP($D1084,schools,7,FALSE),"")</f>
        <v/>
      </c>
      <c r="J1084" s="5" t="str">
        <f>IFERROR(VLOOKUP($D1084,schools,8,FALSE),"")</f>
        <v/>
      </c>
      <c r="K1084" s="9">
        <f t="shared" si="1"/>
        <v>394158</v>
      </c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4.25" customHeight="1">
      <c r="A1085" s="5" t="str">
        <f>IFERROR(VLOOKUP($D1085,schools,3,FALSE),"")</f>
        <v>332300</v>
      </c>
      <c r="B1085" s="5" t="str">
        <f>IFERROR(VLOOKUP($D1085,schools,4,FALSE),"")</f>
        <v>New York City Geographic District #32</v>
      </c>
      <c r="C1085" s="5" t="str">
        <f>IFERROR(VLOOKUP($D1085,schools,5,FALSE),"")</f>
        <v>Brooklyn</v>
      </c>
      <c r="D1085" s="6" t="s">
        <v>2184</v>
      </c>
      <c r="E1085" s="6" t="s">
        <v>2185</v>
      </c>
      <c r="F1085" s="7" t="s">
        <v>14</v>
      </c>
      <c r="G1085" s="8">
        <v>366.0</v>
      </c>
      <c r="H1085" s="5" t="str">
        <f>IFERROR(VLOOKUP($D1085,schools,6,FALSE),"")</f>
        <v>054</v>
      </c>
      <c r="I1085" s="5" t="str">
        <f>IFERROR(VLOOKUP($D1085,schools,7,FALSE),"")</f>
        <v>18</v>
      </c>
      <c r="J1085" s="5" t="str">
        <f>IFERROR(VLOOKUP($D1085,schools,8,FALSE),"")</f>
        <v>037</v>
      </c>
      <c r="K1085" s="9">
        <f t="shared" si="1"/>
        <v>402966</v>
      </c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4.25" customHeight="1">
      <c r="A1086" s="5" t="str">
        <f>IFERROR(VLOOKUP($D1086,schools,3,FALSE),"")</f>
        <v>332300</v>
      </c>
      <c r="B1086" s="5" t="str">
        <f>IFERROR(VLOOKUP($D1086,schools,4,FALSE),"")</f>
        <v>New York City Geographic District #32</v>
      </c>
      <c r="C1086" s="5" t="str">
        <f>IFERROR(VLOOKUP($D1086,schools,5,FALSE),"")</f>
        <v>Brooklyn</v>
      </c>
      <c r="D1086" s="6" t="s">
        <v>2186</v>
      </c>
      <c r="E1086" s="6" t="s">
        <v>2187</v>
      </c>
      <c r="F1086" s="7" t="s">
        <v>14</v>
      </c>
      <c r="G1086" s="8">
        <v>325.0</v>
      </c>
      <c r="H1086" s="5" t="str">
        <f>IFERROR(VLOOKUP($D1086,schools,6,FALSE),"")</f>
        <v>053</v>
      </c>
      <c r="I1086" s="5" t="str">
        <f>IFERROR(VLOOKUP($D1086,schools,7,FALSE),"")</f>
        <v>18</v>
      </c>
      <c r="J1086" s="5" t="str">
        <f>IFERROR(VLOOKUP($D1086,schools,8,FALSE),"")</f>
        <v>037</v>
      </c>
      <c r="K1086" s="9">
        <f t="shared" si="1"/>
        <v>357825</v>
      </c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4.25" customHeight="1">
      <c r="A1087" s="5" t="str">
        <f>IFERROR(VLOOKUP($D1087,schools,3,FALSE),"")</f>
        <v/>
      </c>
      <c r="B1087" s="5" t="str">
        <f>IFERROR(VLOOKUP($D1087,schools,4,FALSE),"")</f>
        <v/>
      </c>
      <c r="C1087" s="5" t="str">
        <f>IFERROR(VLOOKUP($D1087,schools,5,FALSE),"")</f>
        <v/>
      </c>
      <c r="D1087" s="6" t="s">
        <v>2188</v>
      </c>
      <c r="E1087" s="6" t="s">
        <v>2189</v>
      </c>
      <c r="F1087" s="7" t="s">
        <v>14</v>
      </c>
      <c r="G1087" s="8">
        <v>541.0</v>
      </c>
      <c r="H1087" s="5" t="str">
        <f>IFERROR(VLOOKUP($D1087,schools,6,FALSE),"")</f>
        <v/>
      </c>
      <c r="I1087" s="5" t="str">
        <f>IFERROR(VLOOKUP($D1087,schools,7,FALSE),"")</f>
        <v/>
      </c>
      <c r="J1087" s="5" t="str">
        <f>IFERROR(VLOOKUP($D1087,schools,8,FALSE),"")</f>
        <v/>
      </c>
      <c r="K1087" s="9">
        <f t="shared" si="1"/>
        <v>595641</v>
      </c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4.25" customHeight="1">
      <c r="A1088" s="5" t="str">
        <f>IFERROR(VLOOKUP($D1088,schools,3,FALSE),"")</f>
        <v>333200</v>
      </c>
      <c r="B1088" s="5" t="str">
        <f>IFERROR(VLOOKUP($D1088,schools,4,FALSE),"")</f>
        <v>New York City Geographic District #32</v>
      </c>
      <c r="C1088" s="5" t="str">
        <f>IFERROR(VLOOKUP($D1088,schools,5,FALSE),"")</f>
        <v>Brooklyn</v>
      </c>
      <c r="D1088" s="6" t="s">
        <v>2190</v>
      </c>
      <c r="E1088" s="6" t="s">
        <v>2191</v>
      </c>
      <c r="F1088" s="7" t="s">
        <v>14</v>
      </c>
      <c r="G1088" s="8">
        <v>490.0</v>
      </c>
      <c r="H1088" s="5" t="str">
        <f>IFERROR(VLOOKUP($D1088,schools,6,FALSE),"")</f>
        <v>053</v>
      </c>
      <c r="I1088" s="5" t="str">
        <f>IFERROR(VLOOKUP($D1088,schools,7,FALSE),"")</f>
        <v>18</v>
      </c>
      <c r="J1088" s="5" t="str">
        <f>IFERROR(VLOOKUP($D1088,schools,8,FALSE),"")</f>
        <v>034</v>
      </c>
      <c r="K1088" s="9">
        <f t="shared" si="1"/>
        <v>539490</v>
      </c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4.25" customHeight="1">
      <c r="A1089" s="5" t="str">
        <f>IFERROR(VLOOKUP($D1089,schools,3,FALSE),"")</f>
        <v>333200</v>
      </c>
      <c r="B1089" s="5" t="str">
        <f>IFERROR(VLOOKUP($D1089,schools,4,FALSE),"")</f>
        <v>New York City Geographic District #32</v>
      </c>
      <c r="C1089" s="5" t="str">
        <f>IFERROR(VLOOKUP($D1089,schools,5,FALSE),"")</f>
        <v>Brooklyn</v>
      </c>
      <c r="D1089" s="6" t="s">
        <v>2192</v>
      </c>
      <c r="E1089" s="6" t="s">
        <v>2193</v>
      </c>
      <c r="F1089" s="7" t="s">
        <v>14</v>
      </c>
      <c r="G1089" s="8">
        <v>259.0</v>
      </c>
      <c r="H1089" s="5" t="str">
        <f>IFERROR(VLOOKUP($D1089,schools,6,FALSE),"")</f>
        <v>054</v>
      </c>
      <c r="I1089" s="5" t="str">
        <f>IFERROR(VLOOKUP($D1089,schools,7,FALSE),"")</f>
        <v>18</v>
      </c>
      <c r="J1089" s="5" t="str">
        <f>IFERROR(VLOOKUP($D1089,schools,8,FALSE),"")</f>
        <v>037</v>
      </c>
      <c r="K1089" s="9">
        <f t="shared" si="1"/>
        <v>285159</v>
      </c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4.25" customHeight="1">
      <c r="A1090" s="5" t="str">
        <f>IFERROR(VLOOKUP($D1090,schools,3,FALSE),"")</f>
        <v>333200</v>
      </c>
      <c r="B1090" s="5" t="str">
        <f>IFERROR(VLOOKUP($D1090,schools,4,FALSE),"")</f>
        <v>New York City Geographic District #32</v>
      </c>
      <c r="C1090" s="5" t="str">
        <f>IFERROR(VLOOKUP($D1090,schools,5,FALSE),"")</f>
        <v>Brooklyn</v>
      </c>
      <c r="D1090" s="6" t="s">
        <v>2194</v>
      </c>
      <c r="E1090" s="6" t="s">
        <v>2195</v>
      </c>
      <c r="F1090" s="7" t="s">
        <v>42</v>
      </c>
      <c r="G1090" s="8">
        <v>282.0</v>
      </c>
      <c r="H1090" s="5" t="str">
        <f>IFERROR(VLOOKUP($D1090,schools,6,FALSE),"")</f>
        <v>053</v>
      </c>
      <c r="I1090" s="5" t="str">
        <f>IFERROR(VLOOKUP($D1090,schools,7,FALSE),"")</f>
        <v>18</v>
      </c>
      <c r="J1090" s="5" t="str">
        <f>IFERROR(VLOOKUP($D1090,schools,8,FALSE),"")</f>
        <v>034</v>
      </c>
      <c r="K1090" s="9">
        <f t="shared" si="1"/>
        <v>310482</v>
      </c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4.25" customHeight="1">
      <c r="A1091" s="5" t="str">
        <f>IFERROR(VLOOKUP($D1091,schools,3,FALSE),"")</f>
        <v>333200</v>
      </c>
      <c r="B1091" s="5" t="str">
        <f>IFERROR(VLOOKUP($D1091,schools,4,FALSE),"")</f>
        <v>New York City Geographic District #32</v>
      </c>
      <c r="C1091" s="5" t="str">
        <f>IFERROR(VLOOKUP($D1091,schools,5,FALSE),"")</f>
        <v>Brooklyn</v>
      </c>
      <c r="D1091" s="6" t="s">
        <v>2196</v>
      </c>
      <c r="E1091" s="6" t="s">
        <v>2197</v>
      </c>
      <c r="F1091" s="7" t="s">
        <v>14</v>
      </c>
      <c r="G1091" s="8">
        <v>349.0</v>
      </c>
      <c r="H1091" s="5" t="str">
        <f>IFERROR(VLOOKUP($D1091,schools,6,FALSE),"")</f>
        <v>054</v>
      </c>
      <c r="I1091" s="5" t="str">
        <f>IFERROR(VLOOKUP($D1091,schools,7,FALSE),"")</f>
        <v>18</v>
      </c>
      <c r="J1091" s="5" t="str">
        <f>IFERROR(VLOOKUP($D1091,schools,8,FALSE),"")</f>
        <v>034</v>
      </c>
      <c r="K1091" s="9">
        <f t="shared" si="1"/>
        <v>384249</v>
      </c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4.25" customHeight="1">
      <c r="A1092" s="5" t="str">
        <f>IFERROR(VLOOKUP($D1092,schools,3,FALSE),"")</f>
        <v/>
      </c>
      <c r="B1092" s="5" t="str">
        <f>IFERROR(VLOOKUP($D1092,schools,4,FALSE),"")</f>
        <v/>
      </c>
      <c r="C1092" s="5" t="str">
        <f>IFERROR(VLOOKUP($D1092,schools,5,FALSE),"")</f>
        <v/>
      </c>
      <c r="D1092" s="6" t="s">
        <v>2198</v>
      </c>
      <c r="E1092" s="6" t="s">
        <v>2199</v>
      </c>
      <c r="F1092" s="7" t="s">
        <v>42</v>
      </c>
      <c r="G1092" s="8">
        <v>280.0</v>
      </c>
      <c r="H1092" s="5" t="str">
        <f>IFERROR(VLOOKUP($D1092,schools,6,FALSE),"")</f>
        <v/>
      </c>
      <c r="I1092" s="5" t="str">
        <f>IFERROR(VLOOKUP($D1092,schools,7,FALSE),"")</f>
        <v/>
      </c>
      <c r="J1092" s="5" t="str">
        <f>IFERROR(VLOOKUP($D1092,schools,8,FALSE),"")</f>
        <v/>
      </c>
      <c r="K1092" s="9">
        <f t="shared" si="1"/>
        <v>308280</v>
      </c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4.25" customHeight="1">
      <c r="A1093" s="5" t="str">
        <f>IFERROR(VLOOKUP($D1093,schools,3,FALSE),"")</f>
        <v>333200</v>
      </c>
      <c r="B1093" s="5" t="str">
        <f>IFERROR(VLOOKUP($D1093,schools,4,FALSE),"")</f>
        <v>New York City Geographic District #32</v>
      </c>
      <c r="C1093" s="5" t="str">
        <f>IFERROR(VLOOKUP($D1093,schools,5,FALSE),"")</f>
        <v>Brooklyn</v>
      </c>
      <c r="D1093" s="6" t="s">
        <v>2200</v>
      </c>
      <c r="E1093" s="6" t="s">
        <v>2201</v>
      </c>
      <c r="F1093" s="7" t="s">
        <v>14</v>
      </c>
      <c r="G1093" s="8">
        <v>212.0</v>
      </c>
      <c r="H1093" s="5" t="str">
        <f>IFERROR(VLOOKUP($D1093,schools,6,FALSE),"")</f>
        <v>054</v>
      </c>
      <c r="I1093" s="5" t="str">
        <f>IFERROR(VLOOKUP($D1093,schools,7,FALSE),"")</f>
        <v>18</v>
      </c>
      <c r="J1093" s="5" t="str">
        <f>IFERROR(VLOOKUP($D1093,schools,8,FALSE),"")</f>
        <v>034</v>
      </c>
      <c r="K1093" s="9">
        <f t="shared" si="1"/>
        <v>233412</v>
      </c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4.25" customHeight="1">
      <c r="A1094" s="5" t="str">
        <f>IFERROR(VLOOKUP($D1094,schools,3,FALSE),"")</f>
        <v>333200</v>
      </c>
      <c r="B1094" s="5" t="str">
        <f>IFERROR(VLOOKUP($D1094,schools,4,FALSE),"")</f>
        <v>New York City Geographic District #32</v>
      </c>
      <c r="C1094" s="5" t="str">
        <f>IFERROR(VLOOKUP($D1094,schools,5,FALSE),"")</f>
        <v>Brooklyn</v>
      </c>
      <c r="D1094" s="6" t="s">
        <v>2202</v>
      </c>
      <c r="E1094" s="6" t="s">
        <v>2203</v>
      </c>
      <c r="F1094" s="7" t="s">
        <v>42</v>
      </c>
      <c r="G1094" s="8">
        <v>306.0</v>
      </c>
      <c r="H1094" s="5" t="str">
        <f>IFERROR(VLOOKUP($D1094,schools,6,FALSE),"")</f>
        <v>053</v>
      </c>
      <c r="I1094" s="5" t="str">
        <f>IFERROR(VLOOKUP($D1094,schools,7,FALSE),"")</f>
        <v>18</v>
      </c>
      <c r="J1094" s="5" t="str">
        <f>IFERROR(VLOOKUP($D1094,schools,8,FALSE),"")</f>
        <v>034</v>
      </c>
      <c r="K1094" s="9">
        <f t="shared" si="1"/>
        <v>336906</v>
      </c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4.25" customHeight="1">
      <c r="A1095" s="5" t="str">
        <f>IFERROR(VLOOKUP($D1095,schools,3,FALSE),"")</f>
        <v>333200</v>
      </c>
      <c r="B1095" s="5" t="str">
        <f>IFERROR(VLOOKUP($D1095,schools,4,FALSE),"")</f>
        <v>New York City Geographic District #32</v>
      </c>
      <c r="C1095" s="5" t="str">
        <f>IFERROR(VLOOKUP($D1095,schools,5,FALSE),"")</f>
        <v>Brooklyn</v>
      </c>
      <c r="D1095" s="6" t="s">
        <v>2204</v>
      </c>
      <c r="E1095" s="6" t="s">
        <v>2205</v>
      </c>
      <c r="F1095" s="7" t="s">
        <v>42</v>
      </c>
      <c r="G1095" s="8">
        <v>349.0</v>
      </c>
      <c r="H1095" s="5" t="str">
        <f>IFERROR(VLOOKUP($D1095,schools,6,FALSE),"")</f>
        <v>053</v>
      </c>
      <c r="I1095" s="5" t="str">
        <f>IFERROR(VLOOKUP($D1095,schools,7,FALSE),"")</f>
        <v>18</v>
      </c>
      <c r="J1095" s="5" t="str">
        <f>IFERROR(VLOOKUP($D1095,schools,8,FALSE),"")</f>
        <v>034</v>
      </c>
      <c r="K1095" s="9">
        <f t="shared" si="1"/>
        <v>384249</v>
      </c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4.25" customHeight="1">
      <c r="A1096" s="5" t="str">
        <f>IFERROR(VLOOKUP($D1096,schools,3,FALSE),"")</f>
        <v>333200</v>
      </c>
      <c r="B1096" s="5" t="str">
        <f>IFERROR(VLOOKUP($D1096,schools,4,FALSE),"")</f>
        <v>New York City Geographic District #32</v>
      </c>
      <c r="C1096" s="5" t="str">
        <f>IFERROR(VLOOKUP($D1096,schools,5,FALSE),"")</f>
        <v>Brooklyn</v>
      </c>
      <c r="D1096" s="6" t="s">
        <v>2206</v>
      </c>
      <c r="E1096" s="6" t="s">
        <v>2207</v>
      </c>
      <c r="F1096" s="7" t="s">
        <v>14</v>
      </c>
      <c r="G1096" s="8">
        <v>477.0</v>
      </c>
      <c r="H1096" s="5" t="str">
        <f>IFERROR(VLOOKUP($D1096,schools,6,FALSE),"")</f>
        <v>053</v>
      </c>
      <c r="I1096" s="5" t="str">
        <f>IFERROR(VLOOKUP($D1096,schools,7,FALSE),"")</f>
        <v>18</v>
      </c>
      <c r="J1096" s="5" t="str">
        <f>IFERROR(VLOOKUP($D1096,schools,8,FALSE),"")</f>
        <v>037</v>
      </c>
      <c r="K1096" s="9">
        <f t="shared" si="1"/>
        <v>525177</v>
      </c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4.25" customHeight="1">
      <c r="A1097" s="5" t="str">
        <f>IFERROR(VLOOKUP($D1097,schools,3,FALSE),"")</f>
        <v>333200</v>
      </c>
      <c r="B1097" s="5" t="str">
        <f>IFERROR(VLOOKUP($D1097,schools,4,FALSE),"")</f>
        <v>New York City Geographic District #32</v>
      </c>
      <c r="C1097" s="5" t="str">
        <f>IFERROR(VLOOKUP($D1097,schools,5,FALSE),"")</f>
        <v>Brooklyn</v>
      </c>
      <c r="D1097" s="6" t="s">
        <v>2208</v>
      </c>
      <c r="E1097" s="6" t="s">
        <v>2209</v>
      </c>
      <c r="F1097" s="7" t="s">
        <v>14</v>
      </c>
      <c r="G1097" s="8">
        <v>144.0</v>
      </c>
      <c r="H1097" s="5" t="str">
        <f>IFERROR(VLOOKUP($D1097,schools,6,FALSE),"")</f>
        <v>053</v>
      </c>
      <c r="I1097" s="5" t="str">
        <f>IFERROR(VLOOKUP($D1097,schools,7,FALSE),"")</f>
        <v>18</v>
      </c>
      <c r="J1097" s="5" t="str">
        <f>IFERROR(VLOOKUP($D1097,schools,8,FALSE),"")</f>
        <v>037</v>
      </c>
      <c r="K1097" s="9">
        <f t="shared" si="1"/>
        <v>158544</v>
      </c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4.25" customHeight="1">
      <c r="A1098" s="5" t="str">
        <f>IFERROR(VLOOKUP($D1098,schools,3,FALSE),"")</f>
        <v>333200</v>
      </c>
      <c r="B1098" s="5" t="str">
        <f>IFERROR(VLOOKUP($D1098,schools,4,FALSE),"")</f>
        <v>New York City Geographic District #32</v>
      </c>
      <c r="C1098" s="5" t="str">
        <f>IFERROR(VLOOKUP($D1098,schools,5,FALSE),"")</f>
        <v>Brooklyn</v>
      </c>
      <c r="D1098" s="6" t="s">
        <v>2210</v>
      </c>
      <c r="E1098" s="6" t="s">
        <v>2211</v>
      </c>
      <c r="F1098" s="7" t="s">
        <v>42</v>
      </c>
      <c r="G1098" s="8">
        <v>812.0</v>
      </c>
      <c r="H1098" s="5" t="str">
        <f>IFERROR(VLOOKUP($D1098,schools,6,FALSE),"")</f>
        <v>053</v>
      </c>
      <c r="I1098" s="5" t="str">
        <f>IFERROR(VLOOKUP($D1098,schools,7,FALSE),"")</f>
        <v>18</v>
      </c>
      <c r="J1098" s="5" t="str">
        <f>IFERROR(VLOOKUP($D1098,schools,8,FALSE),"")</f>
        <v>037</v>
      </c>
      <c r="K1098" s="9">
        <f t="shared" si="1"/>
        <v>894012</v>
      </c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4.25" customHeight="1">
      <c r="A1099" s="5" t="str">
        <f>IFERROR(VLOOKUP($D1099,schools,3,FALSE),"")</f>
        <v>333200</v>
      </c>
      <c r="B1099" s="5" t="str">
        <f>IFERROR(VLOOKUP($D1099,schools,4,FALSE),"")</f>
        <v>New York City Geographic District #32</v>
      </c>
      <c r="C1099" s="5" t="str">
        <f>IFERROR(VLOOKUP($D1099,schools,5,FALSE),"")</f>
        <v>Brooklyn</v>
      </c>
      <c r="D1099" s="6" t="s">
        <v>2212</v>
      </c>
      <c r="E1099" s="6" t="s">
        <v>2213</v>
      </c>
      <c r="F1099" s="7" t="s">
        <v>21</v>
      </c>
      <c r="G1099" s="8">
        <v>443.0</v>
      </c>
      <c r="H1099" s="5" t="str">
        <f>IFERROR(VLOOKUP($D1099,schools,6,FALSE),"")</f>
        <v>054</v>
      </c>
      <c r="I1099" s="5" t="str">
        <f>IFERROR(VLOOKUP($D1099,schools,7,FALSE),"")</f>
        <v>18</v>
      </c>
      <c r="J1099" s="5" t="str">
        <f>IFERROR(VLOOKUP($D1099,schools,8,FALSE),"")</f>
        <v>037</v>
      </c>
      <c r="K1099" s="9">
        <f t="shared" si="1"/>
        <v>487743</v>
      </c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4.25" customHeight="1">
      <c r="A1100" s="5" t="str">
        <f>IFERROR(VLOOKUP($D1100,schools,3,FALSE),"")</f>
        <v/>
      </c>
      <c r="B1100" s="5" t="str">
        <f>IFERROR(VLOOKUP($D1100,schools,4,FALSE),"")</f>
        <v/>
      </c>
      <c r="C1100" s="5" t="str">
        <f>IFERROR(VLOOKUP($D1100,schools,5,FALSE),"")</f>
        <v/>
      </c>
      <c r="D1100" s="6" t="s">
        <v>2214</v>
      </c>
      <c r="E1100" s="6" t="s">
        <v>2215</v>
      </c>
      <c r="F1100" s="7" t="s">
        <v>42</v>
      </c>
      <c r="G1100" s="8">
        <v>345.0</v>
      </c>
      <c r="H1100" s="5" t="str">
        <f>IFERROR(VLOOKUP($D1100,schools,6,FALSE),"")</f>
        <v/>
      </c>
      <c r="I1100" s="5" t="str">
        <f>IFERROR(VLOOKUP($D1100,schools,7,FALSE),"")</f>
        <v/>
      </c>
      <c r="J1100" s="5" t="str">
        <f>IFERROR(VLOOKUP($D1100,schools,8,FALSE),"")</f>
        <v/>
      </c>
      <c r="K1100" s="9">
        <f t="shared" si="1"/>
        <v>379845</v>
      </c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4.25" customHeight="1">
      <c r="A1101" s="5" t="str">
        <f>IFERROR(VLOOKUP($D1101,schools,3,FALSE),"")</f>
        <v/>
      </c>
      <c r="B1101" s="5" t="str">
        <f>IFERROR(VLOOKUP($D1101,schools,4,FALSE),"")</f>
        <v/>
      </c>
      <c r="C1101" s="5" t="str">
        <f>IFERROR(VLOOKUP($D1101,schools,5,FALSE),"")</f>
        <v/>
      </c>
      <c r="D1101" s="6" t="s">
        <v>2216</v>
      </c>
      <c r="E1101" s="6" t="s">
        <v>2217</v>
      </c>
      <c r="F1101" s="7" t="s">
        <v>55</v>
      </c>
      <c r="G1101" s="8">
        <v>251.0</v>
      </c>
      <c r="H1101" s="5" t="str">
        <f>IFERROR(VLOOKUP($D1101,schools,6,FALSE),"")</f>
        <v/>
      </c>
      <c r="I1101" s="5" t="str">
        <f>IFERROR(VLOOKUP($D1101,schools,7,FALSE),"")</f>
        <v/>
      </c>
      <c r="J1101" s="5" t="str">
        <f>IFERROR(VLOOKUP($D1101,schools,8,FALSE),"")</f>
        <v/>
      </c>
      <c r="K1101" s="9">
        <f t="shared" si="1"/>
        <v>276351</v>
      </c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4.25" customHeight="1">
      <c r="A1102" s="5" t="str">
        <f>IFERROR(VLOOKUP($D1102,schools,3,FALSE),"")</f>
        <v>333200</v>
      </c>
      <c r="B1102" s="5" t="str">
        <f>IFERROR(VLOOKUP($D1102,schools,4,FALSE),"")</f>
        <v>New York City Geographic District #32</v>
      </c>
      <c r="C1102" s="5" t="str">
        <f>IFERROR(VLOOKUP($D1102,schools,5,FALSE),"")</f>
        <v>Brooklyn</v>
      </c>
      <c r="D1102" s="6" t="s">
        <v>2218</v>
      </c>
      <c r="E1102" s="6" t="s">
        <v>2219</v>
      </c>
      <c r="F1102" s="7" t="s">
        <v>55</v>
      </c>
      <c r="G1102" s="8">
        <v>281.0</v>
      </c>
      <c r="H1102" s="5" t="str">
        <f>IFERROR(VLOOKUP($D1102,schools,6,FALSE),"")</f>
        <v>054</v>
      </c>
      <c r="I1102" s="5" t="str">
        <f>IFERROR(VLOOKUP($D1102,schools,7,FALSE),"")</f>
        <v>18</v>
      </c>
      <c r="J1102" s="5" t="str">
        <f>IFERROR(VLOOKUP($D1102,schools,8,FALSE),"")</f>
        <v>037</v>
      </c>
      <c r="K1102" s="9">
        <f t="shared" si="1"/>
        <v>309381</v>
      </c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4.25" customHeight="1">
      <c r="A1103" s="5" t="str">
        <f>IFERROR(VLOOKUP($D1103,schools,3,FALSE),"")</f>
        <v>333200</v>
      </c>
      <c r="B1103" s="5" t="str">
        <f>IFERROR(VLOOKUP($D1103,schools,4,FALSE),"")</f>
        <v>New York City Geographic District #32</v>
      </c>
      <c r="C1103" s="5" t="str">
        <f>IFERROR(VLOOKUP($D1103,schools,5,FALSE),"")</f>
        <v>Brooklyn</v>
      </c>
      <c r="D1103" s="6" t="s">
        <v>2220</v>
      </c>
      <c r="E1103" s="6" t="s">
        <v>2221</v>
      </c>
      <c r="F1103" s="7" t="s">
        <v>55</v>
      </c>
      <c r="G1103" s="8">
        <v>246.0</v>
      </c>
      <c r="H1103" s="5" t="str">
        <f>IFERROR(VLOOKUP($D1103,schools,6,FALSE),"")</f>
        <v>054</v>
      </c>
      <c r="I1103" s="5" t="str">
        <f>IFERROR(VLOOKUP($D1103,schools,7,FALSE),"")</f>
        <v>18</v>
      </c>
      <c r="J1103" s="5" t="str">
        <f>IFERROR(VLOOKUP($D1103,schools,8,FALSE),"")</f>
        <v>037</v>
      </c>
      <c r="K1103" s="9">
        <f t="shared" si="1"/>
        <v>270846</v>
      </c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4.25" customHeight="1">
      <c r="A1104" s="5" t="str">
        <f>IFERROR(VLOOKUP($D1104,schools,3,FALSE),"")</f>
        <v>333200</v>
      </c>
      <c r="B1104" s="5" t="str">
        <f>IFERROR(VLOOKUP($D1104,schools,4,FALSE),"")</f>
        <v>New York City Geographic District #32</v>
      </c>
      <c r="C1104" s="5" t="str">
        <f>IFERROR(VLOOKUP($D1104,schools,5,FALSE),"")</f>
        <v>Brooklyn</v>
      </c>
      <c r="D1104" s="6" t="s">
        <v>2222</v>
      </c>
      <c r="E1104" s="6" t="s">
        <v>2223</v>
      </c>
      <c r="F1104" s="7" t="s">
        <v>55</v>
      </c>
      <c r="G1104" s="8">
        <v>487.0</v>
      </c>
      <c r="H1104" s="5" t="str">
        <f>IFERROR(VLOOKUP($D1104,schools,6,FALSE),"")</f>
        <v>054</v>
      </c>
      <c r="I1104" s="5" t="str">
        <f>IFERROR(VLOOKUP($D1104,schools,7,FALSE),"")</f>
        <v>18</v>
      </c>
      <c r="J1104" s="5" t="str">
        <f>IFERROR(VLOOKUP($D1104,schools,8,FALSE),"")</f>
        <v>034</v>
      </c>
      <c r="K1104" s="9">
        <f t="shared" si="1"/>
        <v>536187</v>
      </c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4.25" customHeight="1">
      <c r="A1105" s="5" t="str">
        <f>IFERROR(VLOOKUP($D1105,schools,3,FALSE),"")</f>
        <v/>
      </c>
      <c r="B1105" s="5" t="str">
        <f>IFERROR(VLOOKUP($D1105,schools,4,FALSE),"")</f>
        <v/>
      </c>
      <c r="C1105" s="5" t="str">
        <f>IFERROR(VLOOKUP($D1105,schools,5,FALSE),"")</f>
        <v/>
      </c>
      <c r="D1105" s="6" t="s">
        <v>2224</v>
      </c>
      <c r="E1105" s="6" t="s">
        <v>2225</v>
      </c>
      <c r="F1105" s="7" t="s">
        <v>55</v>
      </c>
      <c r="G1105" s="8">
        <v>339.0</v>
      </c>
      <c r="H1105" s="5" t="str">
        <f>IFERROR(VLOOKUP($D1105,schools,6,FALSE),"")</f>
        <v/>
      </c>
      <c r="I1105" s="5" t="str">
        <f>IFERROR(VLOOKUP($D1105,schools,7,FALSE),"")</f>
        <v/>
      </c>
      <c r="J1105" s="5" t="str">
        <f>IFERROR(VLOOKUP($D1105,schools,8,FALSE),"")</f>
        <v/>
      </c>
      <c r="K1105" s="9">
        <f t="shared" si="1"/>
        <v>373239</v>
      </c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4.25" customHeight="1">
      <c r="A1106" s="5" t="str">
        <f>IFERROR(VLOOKUP($D1106,schools,3,FALSE),"")</f>
        <v>333200</v>
      </c>
      <c r="B1106" s="5" t="str">
        <f>IFERROR(VLOOKUP($D1106,schools,4,FALSE),"")</f>
        <v>New York City Geographic District #32</v>
      </c>
      <c r="C1106" s="5" t="str">
        <f>IFERROR(VLOOKUP($D1106,schools,5,FALSE),"")</f>
        <v>Brooklyn</v>
      </c>
      <c r="D1106" s="6" t="s">
        <v>2226</v>
      </c>
      <c r="E1106" s="6" t="s">
        <v>2227</v>
      </c>
      <c r="F1106" s="7" t="s">
        <v>55</v>
      </c>
      <c r="G1106" s="8">
        <v>198.0</v>
      </c>
      <c r="H1106" s="5" t="str">
        <f>IFERROR(VLOOKUP($D1106,schools,6,FALSE),"")</f>
        <v>054</v>
      </c>
      <c r="I1106" s="5" t="str">
        <f>IFERROR(VLOOKUP($D1106,schools,7,FALSE),"")</f>
        <v>18</v>
      </c>
      <c r="J1106" s="5" t="str">
        <f>IFERROR(VLOOKUP($D1106,schools,8,FALSE),"")</f>
        <v>037</v>
      </c>
      <c r="K1106" s="9">
        <f t="shared" si="1"/>
        <v>217998</v>
      </c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4.25" customHeight="1">
      <c r="A1107" s="5" t="str">
        <f>IFERROR(VLOOKUP($D1107,schools,3,FALSE),"")</f>
        <v>333200</v>
      </c>
      <c r="B1107" s="5" t="str">
        <f>IFERROR(VLOOKUP($D1107,schools,4,FALSE),"")</f>
        <v>New York City Geographic District #24</v>
      </c>
      <c r="C1107" s="5" t="str">
        <f>IFERROR(VLOOKUP($D1107,schools,5,FALSE),"")</f>
        <v>Brooklyn</v>
      </c>
      <c r="D1107" s="6" t="s">
        <v>2228</v>
      </c>
      <c r="E1107" s="6" t="s">
        <v>2229</v>
      </c>
      <c r="F1107" s="7" t="s">
        <v>60</v>
      </c>
      <c r="G1107" s="8">
        <v>447.0</v>
      </c>
      <c r="H1107" s="5" t="str">
        <f>IFERROR(VLOOKUP($D1107,schools,6,FALSE),"")</f>
        <v>053</v>
      </c>
      <c r="I1107" s="5" t="str">
        <f>IFERROR(VLOOKUP($D1107,schools,7,FALSE),"")</f>
        <v>18</v>
      </c>
      <c r="J1107" s="5" t="str">
        <f>IFERROR(VLOOKUP($D1107,schools,8,FALSE),"")</f>
        <v>037</v>
      </c>
      <c r="K1107" s="9">
        <f t="shared" si="1"/>
        <v>492147</v>
      </c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4.25" customHeight="1">
      <c r="A1108" s="5" t="str">
        <f>IFERROR(VLOOKUP($D1108,schools,3,FALSE),"")</f>
        <v>333200</v>
      </c>
      <c r="B1108" s="5" t="str">
        <f>IFERROR(VLOOKUP($D1108,schools,4,FALSE),"")</f>
        <v>New York City Geographic District #24</v>
      </c>
      <c r="C1108" s="5" t="str">
        <f>IFERROR(VLOOKUP($D1108,schools,5,FALSE),"")</f>
        <v>Brooklyn</v>
      </c>
      <c r="D1108" s="6" t="s">
        <v>2230</v>
      </c>
      <c r="E1108" s="6" t="s">
        <v>2231</v>
      </c>
      <c r="F1108" s="7" t="s">
        <v>55</v>
      </c>
      <c r="G1108" s="8">
        <v>275.0</v>
      </c>
      <c r="H1108" s="5" t="str">
        <f>IFERROR(VLOOKUP($D1108,schools,6,FALSE),"")</f>
        <v>054</v>
      </c>
      <c r="I1108" s="5" t="str">
        <f>IFERROR(VLOOKUP($D1108,schools,7,FALSE),"")</f>
        <v>18</v>
      </c>
      <c r="J1108" s="5" t="str">
        <f>IFERROR(VLOOKUP($D1108,schools,8,FALSE),"")</f>
        <v>034</v>
      </c>
      <c r="K1108" s="9">
        <f t="shared" si="1"/>
        <v>302775</v>
      </c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4.25" customHeight="1">
      <c r="A1109" s="5" t="str">
        <f>IFERROR(VLOOKUP($D1109,schools,3,FALSE),"")</f>
        <v>333200</v>
      </c>
      <c r="B1109" s="5" t="str">
        <f>IFERROR(VLOOKUP($D1109,schools,4,FALSE),"")</f>
        <v>New York City Geographic District #24</v>
      </c>
      <c r="C1109" s="5" t="str">
        <f>IFERROR(VLOOKUP($D1109,schools,5,FALSE),"")</f>
        <v>Queens</v>
      </c>
      <c r="D1109" s="6" t="s">
        <v>2232</v>
      </c>
      <c r="E1109" s="6" t="s">
        <v>2233</v>
      </c>
      <c r="F1109" s="7" t="s">
        <v>42</v>
      </c>
      <c r="G1109" s="8">
        <v>1771.0</v>
      </c>
      <c r="H1109" s="5" t="str">
        <f>IFERROR(VLOOKUP($D1109,schools,6,FALSE),"")</f>
        <v>039</v>
      </c>
      <c r="I1109" s="5" t="str">
        <f>IFERROR(VLOOKUP($D1109,schools,7,FALSE),"")</f>
        <v>16</v>
      </c>
      <c r="J1109" s="5" t="str">
        <f>IFERROR(VLOOKUP($D1109,schools,8,FALSE),"")</f>
        <v>029</v>
      </c>
      <c r="K1109" s="9">
        <f t="shared" si="1"/>
        <v>1949871</v>
      </c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4.25" customHeight="1">
      <c r="A1110" s="5" t="str">
        <f>IFERROR(VLOOKUP($D1110,schools,3,FALSE),"")</f>
        <v>333200</v>
      </c>
      <c r="B1110" s="5" t="str">
        <f>IFERROR(VLOOKUP($D1110,schools,4,FALSE),"")</f>
        <v>New York City Geographic District #24</v>
      </c>
      <c r="C1110" s="5" t="str">
        <f>IFERROR(VLOOKUP($D1110,schools,5,FALSE),"")</f>
        <v>Queens</v>
      </c>
      <c r="D1110" s="6" t="s">
        <v>2234</v>
      </c>
      <c r="E1110" s="6" t="s">
        <v>2235</v>
      </c>
      <c r="F1110" s="7" t="s">
        <v>14</v>
      </c>
      <c r="G1110" s="8">
        <v>1314.0</v>
      </c>
      <c r="H1110" s="5" t="str">
        <f>IFERROR(VLOOKUP($D1110,schools,6,FALSE),"")</f>
        <v>039</v>
      </c>
      <c r="I1110" s="5" t="str">
        <f>IFERROR(VLOOKUP($D1110,schools,7,FALSE),"")</f>
        <v>16</v>
      </c>
      <c r="J1110" s="5" t="str">
        <f>IFERROR(VLOOKUP($D1110,schools,8,FALSE),"")</f>
        <v>025</v>
      </c>
      <c r="K1110" s="9">
        <f t="shared" si="1"/>
        <v>1446714</v>
      </c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4.25" customHeight="1">
      <c r="A1111" s="5" t="str">
        <f>IFERROR(VLOOKUP($D1111,schools,3,FALSE),"")</f>
        <v>333200</v>
      </c>
      <c r="B1111" s="5" t="str">
        <f>IFERROR(VLOOKUP($D1111,schools,4,FALSE),"")</f>
        <v>New York City Geographic District #24</v>
      </c>
      <c r="C1111" s="5" t="str">
        <f>IFERROR(VLOOKUP($D1111,schools,5,FALSE),"")</f>
        <v>Queens</v>
      </c>
      <c r="D1111" s="6" t="s">
        <v>2236</v>
      </c>
      <c r="E1111" s="6" t="s">
        <v>2237</v>
      </c>
      <c r="F1111" s="7" t="s">
        <v>14</v>
      </c>
      <c r="G1111" s="8">
        <v>1180.0</v>
      </c>
      <c r="H1111" s="5" t="str">
        <f>IFERROR(VLOOKUP($D1111,schools,6,FALSE),"")</f>
        <v>034</v>
      </c>
      <c r="I1111" s="5" t="str">
        <f>IFERROR(VLOOKUP($D1111,schools,7,FALSE),"")</f>
        <v>12</v>
      </c>
      <c r="J1111" s="5" t="str">
        <f>IFERROR(VLOOKUP($D1111,schools,8,FALSE),"")</f>
        <v>026</v>
      </c>
      <c r="K1111" s="9">
        <f t="shared" si="1"/>
        <v>1299180</v>
      </c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4.25" customHeight="1">
      <c r="A1112" s="5" t="str">
        <f>IFERROR(VLOOKUP($D1112,schools,3,FALSE),"")</f>
        <v>333200</v>
      </c>
      <c r="B1112" s="5" t="str">
        <f>IFERROR(VLOOKUP($D1112,schools,4,FALSE),"")</f>
        <v>New York City Geographic District #24</v>
      </c>
      <c r="C1112" s="5" t="str">
        <f>IFERROR(VLOOKUP($D1112,schools,5,FALSE),"")</f>
        <v>Queens</v>
      </c>
      <c r="D1112" s="6" t="s">
        <v>2238</v>
      </c>
      <c r="E1112" s="6" t="s">
        <v>2239</v>
      </c>
      <c r="F1112" s="7" t="s">
        <v>14</v>
      </c>
      <c r="G1112" s="8">
        <v>1546.0</v>
      </c>
      <c r="H1112" s="5" t="str">
        <f>IFERROR(VLOOKUP($D1112,schools,6,FALSE),"")</f>
        <v>035</v>
      </c>
      <c r="I1112" s="5" t="str">
        <f>IFERROR(VLOOKUP($D1112,schools,7,FALSE),"")</f>
        <v>16</v>
      </c>
      <c r="J1112" s="5" t="str">
        <f>IFERROR(VLOOKUP($D1112,schools,8,FALSE),"")</f>
        <v>025</v>
      </c>
      <c r="K1112" s="9">
        <f t="shared" si="1"/>
        <v>1702146</v>
      </c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4.25" customHeight="1">
      <c r="A1113" s="5" t="str">
        <f>IFERROR(VLOOKUP($D1113,schools,3,FALSE),"")</f>
        <v>333200</v>
      </c>
      <c r="B1113" s="5" t="str">
        <f>IFERROR(VLOOKUP($D1113,schools,4,FALSE),"")</f>
        <v>New York City Geographic District #24</v>
      </c>
      <c r="C1113" s="5" t="str">
        <f>IFERROR(VLOOKUP($D1113,schools,5,FALSE),"")</f>
        <v>Queens</v>
      </c>
      <c r="D1113" s="6" t="s">
        <v>2240</v>
      </c>
      <c r="E1113" s="6" t="s">
        <v>2241</v>
      </c>
      <c r="F1113" s="7" t="s">
        <v>14</v>
      </c>
      <c r="G1113" s="8">
        <v>1595.0</v>
      </c>
      <c r="H1113" s="5" t="str">
        <f>IFERROR(VLOOKUP($D1113,schools,6,FALSE),"")</f>
        <v>039</v>
      </c>
      <c r="I1113" s="5" t="str">
        <f>IFERROR(VLOOKUP($D1113,schools,7,FALSE),"")</f>
        <v>13</v>
      </c>
      <c r="J1113" s="5" t="str">
        <f>IFERROR(VLOOKUP($D1113,schools,8,FALSE),"")</f>
        <v>021</v>
      </c>
      <c r="K1113" s="9">
        <f t="shared" si="1"/>
        <v>1756095</v>
      </c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4.25" customHeight="1">
      <c r="A1114" s="5" t="str">
        <f>IFERROR(VLOOKUP($D1114,schools,3,FALSE),"")</f>
        <v>342400</v>
      </c>
      <c r="B1114" s="5" t="str">
        <f>IFERROR(VLOOKUP($D1114,schools,4,FALSE),"")</f>
        <v>New York City Geographic District #24</v>
      </c>
      <c r="C1114" s="5" t="str">
        <f>IFERROR(VLOOKUP($D1114,schools,5,FALSE),"")</f>
        <v>Queens</v>
      </c>
      <c r="D1114" s="6" t="s">
        <v>2242</v>
      </c>
      <c r="E1114" s="6" t="s">
        <v>2243</v>
      </c>
      <c r="F1114" s="7" t="s">
        <v>14</v>
      </c>
      <c r="G1114" s="8">
        <v>1465.0</v>
      </c>
      <c r="H1114" s="5" t="str">
        <f>IFERROR(VLOOKUP($D1114,schools,6,FALSE),"")</f>
        <v>038</v>
      </c>
      <c r="I1114" s="5" t="str">
        <f>IFERROR(VLOOKUP($D1114,schools,7,FALSE),"")</f>
        <v>15</v>
      </c>
      <c r="J1114" s="5" t="str">
        <f>IFERROR(VLOOKUP($D1114,schools,8,FALSE),"")</f>
        <v>021</v>
      </c>
      <c r="K1114" s="9">
        <f t="shared" si="1"/>
        <v>1612965</v>
      </c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4.25" customHeight="1">
      <c r="A1115" s="5" t="str">
        <f>IFERROR(VLOOKUP($D1115,schools,3,FALSE),"")</f>
        <v>342400</v>
      </c>
      <c r="B1115" s="5" t="str">
        <f>IFERROR(VLOOKUP($D1115,schools,4,FALSE),"")</f>
        <v>New York City Geographic District #24</v>
      </c>
      <c r="C1115" s="5" t="str">
        <f>IFERROR(VLOOKUP($D1115,schools,5,FALSE),"")</f>
        <v>Queens</v>
      </c>
      <c r="D1115" s="6" t="s">
        <v>2244</v>
      </c>
      <c r="E1115" s="6" t="s">
        <v>2245</v>
      </c>
      <c r="F1115" s="7" t="s">
        <v>14</v>
      </c>
      <c r="G1115" s="8">
        <v>1827.0</v>
      </c>
      <c r="H1115" s="5" t="str">
        <f>IFERROR(VLOOKUP($D1115,schools,6,FALSE),"")</f>
        <v>034</v>
      </c>
      <c r="I1115" s="5" t="str">
        <f>IFERROR(VLOOKUP($D1115,schools,7,FALSE),"")</f>
        <v>13</v>
      </c>
      <c r="J1115" s="5" t="str">
        <f>IFERROR(VLOOKUP($D1115,schools,8,FALSE),"")</f>
        <v>021</v>
      </c>
      <c r="K1115" s="9">
        <f t="shared" si="1"/>
        <v>2011527</v>
      </c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4.25" customHeight="1">
      <c r="A1116" s="5" t="str">
        <f>IFERROR(VLOOKUP($D1116,schools,3,FALSE),"")</f>
        <v>342400</v>
      </c>
      <c r="B1116" s="5" t="str">
        <f>IFERROR(VLOOKUP($D1116,schools,4,FALSE),"")</f>
        <v>New York City Geographic District #24</v>
      </c>
      <c r="C1116" s="5" t="str">
        <f>IFERROR(VLOOKUP($D1116,schools,5,FALSE),"")</f>
        <v>Queens</v>
      </c>
      <c r="D1116" s="6" t="s">
        <v>2246</v>
      </c>
      <c r="E1116" s="6" t="s">
        <v>2247</v>
      </c>
      <c r="F1116" s="7" t="s">
        <v>14</v>
      </c>
      <c r="G1116" s="8">
        <v>460.0</v>
      </c>
      <c r="H1116" s="5" t="str">
        <f>IFERROR(VLOOKUP($D1116,schools,6,FALSE),"")</f>
        <v>039</v>
      </c>
      <c r="I1116" s="5" t="str">
        <f>IFERROR(VLOOKUP($D1116,schools,7,FALSE),"")</f>
        <v>13</v>
      </c>
      <c r="J1116" s="5" t="str">
        <f>IFERROR(VLOOKUP($D1116,schools,8,FALSE),"")</f>
        <v>021</v>
      </c>
      <c r="K1116" s="9">
        <f t="shared" si="1"/>
        <v>506460</v>
      </c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4.25" customHeight="1">
      <c r="A1117" s="5" t="str">
        <f>IFERROR(VLOOKUP($D1117,schools,3,FALSE),"")</f>
        <v>342400</v>
      </c>
      <c r="B1117" s="5" t="str">
        <f>IFERROR(VLOOKUP($D1117,schools,4,FALSE),"")</f>
        <v>New York City Geographic District #24</v>
      </c>
      <c r="C1117" s="5" t="str">
        <f>IFERROR(VLOOKUP($D1117,schools,5,FALSE),"")</f>
        <v>Queens</v>
      </c>
      <c r="D1117" s="6" t="s">
        <v>2248</v>
      </c>
      <c r="E1117" s="6" t="s">
        <v>2249</v>
      </c>
      <c r="F1117" s="7" t="s">
        <v>21</v>
      </c>
      <c r="G1117" s="8">
        <v>1178.0</v>
      </c>
      <c r="H1117" s="5" t="str">
        <f>IFERROR(VLOOKUP($D1117,schools,6,FALSE),"")</f>
        <v>030</v>
      </c>
      <c r="I1117" s="5" t="str">
        <f>IFERROR(VLOOKUP($D1117,schools,7,FALSE),"")</f>
        <v>15</v>
      </c>
      <c r="J1117" s="5" t="str">
        <f>IFERROR(VLOOKUP($D1117,schools,8,FALSE),"")</f>
        <v>030</v>
      </c>
      <c r="K1117" s="9">
        <f t="shared" si="1"/>
        <v>1296978</v>
      </c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4.25" customHeight="1">
      <c r="A1118" s="5" t="str">
        <f>IFERROR(VLOOKUP($D1118,schools,3,FALSE),"")</f>
        <v>342400</v>
      </c>
      <c r="B1118" s="5" t="str">
        <f>IFERROR(VLOOKUP($D1118,schools,4,FALSE),"")</f>
        <v>New York City Geographic District #24</v>
      </c>
      <c r="C1118" s="5" t="str">
        <f>IFERROR(VLOOKUP($D1118,schools,5,FALSE),"")</f>
        <v>Queens</v>
      </c>
      <c r="D1118" s="6" t="s">
        <v>2250</v>
      </c>
      <c r="E1118" s="6" t="s">
        <v>2251</v>
      </c>
      <c r="F1118" s="7" t="s">
        <v>14</v>
      </c>
      <c r="G1118" s="8">
        <v>975.0</v>
      </c>
      <c r="H1118" s="5" t="str">
        <f>IFERROR(VLOOKUP($D1118,schools,6,FALSE),"")</f>
        <v>030</v>
      </c>
      <c r="I1118" s="5" t="str">
        <f>IFERROR(VLOOKUP($D1118,schools,7,FALSE),"")</f>
        <v>15</v>
      </c>
      <c r="J1118" s="5" t="str">
        <f>IFERROR(VLOOKUP($D1118,schools,8,FALSE),"")</f>
        <v>030</v>
      </c>
      <c r="K1118" s="9">
        <f t="shared" si="1"/>
        <v>1073475</v>
      </c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4.25" customHeight="1">
      <c r="A1119" s="5" t="str">
        <f>IFERROR(VLOOKUP($D1119,schools,3,FALSE),"")</f>
        <v>342400</v>
      </c>
      <c r="B1119" s="5" t="str">
        <f>IFERROR(VLOOKUP($D1119,schools,4,FALSE),"")</f>
        <v>New York City Geographic District #24</v>
      </c>
      <c r="C1119" s="5" t="str">
        <f>IFERROR(VLOOKUP($D1119,schools,5,FALSE),"")</f>
        <v>Queens</v>
      </c>
      <c r="D1119" s="6" t="s">
        <v>2252</v>
      </c>
      <c r="E1119" s="6" t="s">
        <v>2253</v>
      </c>
      <c r="F1119" s="7" t="s">
        <v>42</v>
      </c>
      <c r="G1119" s="8">
        <v>2277.0</v>
      </c>
      <c r="H1119" s="5" t="str">
        <f>IFERROR(VLOOKUP($D1119,schools,6,FALSE),"")</f>
        <v>039</v>
      </c>
      <c r="I1119" s="5" t="str">
        <f>IFERROR(VLOOKUP($D1119,schools,7,FALSE),"")</f>
        <v>13</v>
      </c>
      <c r="J1119" s="5" t="str">
        <f>IFERROR(VLOOKUP($D1119,schools,8,FALSE),"")</f>
        <v>025</v>
      </c>
      <c r="K1119" s="9">
        <f t="shared" si="1"/>
        <v>2506977</v>
      </c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4.25" customHeight="1">
      <c r="A1120" s="5" t="str">
        <f>IFERROR(VLOOKUP($D1120,schools,3,FALSE),"")</f>
        <v>342400</v>
      </c>
      <c r="B1120" s="5" t="str">
        <f>IFERROR(VLOOKUP($D1120,schools,4,FALSE),"")</f>
        <v>New York City Geographic District #24</v>
      </c>
      <c r="C1120" s="5" t="str">
        <f>IFERROR(VLOOKUP($D1120,schools,5,FALSE),"")</f>
        <v>Queens</v>
      </c>
      <c r="D1120" s="6" t="s">
        <v>2254</v>
      </c>
      <c r="E1120" s="6" t="s">
        <v>2255</v>
      </c>
      <c r="F1120" s="7" t="s">
        <v>14</v>
      </c>
      <c r="G1120" s="8">
        <v>580.0</v>
      </c>
      <c r="H1120" s="5" t="str">
        <f>IFERROR(VLOOKUP($D1120,schools,6,FALSE),"")</f>
        <v>038</v>
      </c>
      <c r="I1120" s="5" t="str">
        <f>IFERROR(VLOOKUP($D1120,schools,7,FALSE),"")</f>
        <v>12</v>
      </c>
      <c r="J1120" s="5" t="str">
        <f>IFERROR(VLOOKUP($D1120,schools,8,FALSE),"")</f>
        <v>030</v>
      </c>
      <c r="K1120" s="9">
        <f t="shared" si="1"/>
        <v>638580</v>
      </c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4.25" customHeight="1">
      <c r="A1121" s="5" t="str">
        <f>IFERROR(VLOOKUP($D1121,schools,3,FALSE),"")</f>
        <v>342400</v>
      </c>
      <c r="B1121" s="5" t="str">
        <f>IFERROR(VLOOKUP($D1121,schools,4,FALSE),"")</f>
        <v>New York City Geographic District #24</v>
      </c>
      <c r="C1121" s="5" t="str">
        <f>IFERROR(VLOOKUP($D1121,schools,5,FALSE),"")</f>
        <v>Queens</v>
      </c>
      <c r="D1121" s="6" t="s">
        <v>2256</v>
      </c>
      <c r="E1121" s="6" t="s">
        <v>2257</v>
      </c>
      <c r="F1121" s="7" t="s">
        <v>14</v>
      </c>
      <c r="G1121" s="8">
        <v>632.0</v>
      </c>
      <c r="H1121" s="5" t="str">
        <f>IFERROR(VLOOKUP($D1121,schools,6,FALSE),"")</f>
        <v>037</v>
      </c>
      <c r="I1121" s="5" t="str">
        <f>IFERROR(VLOOKUP($D1121,schools,7,FALSE),"")</f>
        <v>15</v>
      </c>
      <c r="J1121" s="5" t="str">
        <f>IFERROR(VLOOKUP($D1121,schools,8,FALSE),"")</f>
        <v>030</v>
      </c>
      <c r="K1121" s="9">
        <f t="shared" si="1"/>
        <v>695832</v>
      </c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4.25" customHeight="1">
      <c r="A1122" s="5" t="str">
        <f>IFERROR(VLOOKUP($D1122,schools,3,FALSE),"")</f>
        <v>342400</v>
      </c>
      <c r="B1122" s="5" t="str">
        <f>IFERROR(VLOOKUP($D1122,schools,4,FALSE),"")</f>
        <v>New York City Geographic District #24</v>
      </c>
      <c r="C1122" s="5" t="str">
        <f>IFERROR(VLOOKUP($D1122,schools,5,FALSE),"")</f>
        <v>Queens</v>
      </c>
      <c r="D1122" s="6" t="s">
        <v>2258</v>
      </c>
      <c r="E1122" s="6" t="s">
        <v>2259</v>
      </c>
      <c r="F1122" s="7" t="s">
        <v>42</v>
      </c>
      <c r="G1122" s="8">
        <v>1906.0</v>
      </c>
      <c r="H1122" s="5" t="str">
        <f>IFERROR(VLOOKUP($D1122,schools,6,FALSE),"")</f>
        <v>030</v>
      </c>
      <c r="I1122" s="5" t="str">
        <f>IFERROR(VLOOKUP($D1122,schools,7,FALSE),"")</f>
        <v>15</v>
      </c>
      <c r="J1122" s="5" t="str">
        <f>IFERROR(VLOOKUP($D1122,schools,8,FALSE),"")</f>
        <v>030</v>
      </c>
      <c r="K1122" s="9">
        <f t="shared" si="1"/>
        <v>2098506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4.25" customHeight="1">
      <c r="A1123" s="5" t="str">
        <f>IFERROR(VLOOKUP($D1123,schools,3,FALSE),"")</f>
        <v>342400</v>
      </c>
      <c r="B1123" s="5" t="str">
        <f>IFERROR(VLOOKUP($D1123,schools,4,FALSE),"")</f>
        <v>New York City Geographic District #24</v>
      </c>
      <c r="C1123" s="5" t="str">
        <f>IFERROR(VLOOKUP($D1123,schools,5,FALSE),"")</f>
        <v>Queens</v>
      </c>
      <c r="D1123" s="6" t="s">
        <v>2260</v>
      </c>
      <c r="E1123" s="6" t="s">
        <v>2261</v>
      </c>
      <c r="F1123" s="7" t="s">
        <v>42</v>
      </c>
      <c r="G1123" s="8">
        <v>992.0</v>
      </c>
      <c r="H1123" s="5" t="str">
        <f>IFERROR(VLOOKUP($D1123,schools,6,FALSE),"")</f>
        <v>038</v>
      </c>
      <c r="I1123" s="5" t="str">
        <f>IFERROR(VLOOKUP($D1123,schools,7,FALSE),"")</f>
        <v>12</v>
      </c>
      <c r="J1123" s="5" t="str">
        <f>IFERROR(VLOOKUP($D1123,schools,8,FALSE),"")</f>
        <v>034</v>
      </c>
      <c r="K1123" s="9">
        <f t="shared" si="1"/>
        <v>1092192</v>
      </c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4.25" customHeight="1">
      <c r="A1124" s="5" t="str">
        <f>IFERROR(VLOOKUP($D1124,schools,3,FALSE),"")</f>
        <v>342400</v>
      </c>
      <c r="B1124" s="5" t="str">
        <f>IFERROR(VLOOKUP($D1124,schools,4,FALSE),"")</f>
        <v>New York City Geographic District #24</v>
      </c>
      <c r="C1124" s="5" t="str">
        <f>IFERROR(VLOOKUP($D1124,schools,5,FALSE),"")</f>
        <v>Queens</v>
      </c>
      <c r="D1124" s="6" t="s">
        <v>2262</v>
      </c>
      <c r="E1124" s="6" t="s">
        <v>2263</v>
      </c>
      <c r="F1124" s="7" t="s">
        <v>14</v>
      </c>
      <c r="G1124" s="8">
        <v>576.0</v>
      </c>
      <c r="H1124" s="5" t="str">
        <f>IFERROR(VLOOKUP($D1124,schools,6,FALSE),"")</f>
        <v>053</v>
      </c>
      <c r="I1124" s="5" t="str">
        <f>IFERROR(VLOOKUP($D1124,schools,7,FALSE),"")</f>
        <v>18</v>
      </c>
      <c r="J1124" s="5" t="str">
        <f>IFERROR(VLOOKUP($D1124,schools,8,FALSE),"")</f>
        <v>034</v>
      </c>
      <c r="K1124" s="9">
        <f t="shared" si="1"/>
        <v>634176</v>
      </c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4.25" customHeight="1">
      <c r="A1125" s="5" t="str">
        <f>IFERROR(VLOOKUP($D1125,schools,3,FALSE),"")</f>
        <v>342400</v>
      </c>
      <c r="B1125" s="5" t="str">
        <f>IFERROR(VLOOKUP($D1125,schools,4,FALSE),"")</f>
        <v>New York City Geographic District #24</v>
      </c>
      <c r="C1125" s="5" t="str">
        <f>IFERROR(VLOOKUP($D1125,schools,5,FALSE),"")</f>
        <v>Queens</v>
      </c>
      <c r="D1125" s="6" t="s">
        <v>2264</v>
      </c>
      <c r="E1125" s="6" t="s">
        <v>2265</v>
      </c>
      <c r="F1125" s="7" t="s">
        <v>21</v>
      </c>
      <c r="G1125" s="8">
        <v>561.0</v>
      </c>
      <c r="H1125" s="5" t="str">
        <f>IFERROR(VLOOKUP($D1125,schools,6,FALSE),"")</f>
        <v>028</v>
      </c>
      <c r="I1125" s="5" t="str">
        <f>IFERROR(VLOOKUP($D1125,schools,7,FALSE),"")</f>
        <v>15</v>
      </c>
      <c r="J1125" s="5" t="str">
        <f>IFERROR(VLOOKUP($D1125,schools,8,FALSE),"")</f>
        <v>030</v>
      </c>
      <c r="K1125" s="9">
        <f t="shared" si="1"/>
        <v>617661</v>
      </c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4.25" customHeight="1">
      <c r="A1126" s="5" t="str">
        <f>IFERROR(VLOOKUP($D1126,schools,3,FALSE),"")</f>
        <v/>
      </c>
      <c r="B1126" s="5" t="str">
        <f>IFERROR(VLOOKUP($D1126,schools,4,FALSE),"")</f>
        <v/>
      </c>
      <c r="C1126" s="5" t="str">
        <f>IFERROR(VLOOKUP($D1126,schools,5,FALSE),"")</f>
        <v/>
      </c>
      <c r="D1126" s="6" t="s">
        <v>2266</v>
      </c>
      <c r="E1126" s="6" t="s">
        <v>2267</v>
      </c>
      <c r="F1126" s="7" t="s">
        <v>14</v>
      </c>
      <c r="G1126" s="8">
        <v>841.0</v>
      </c>
      <c r="H1126" s="5" t="str">
        <f>IFERROR(VLOOKUP($D1126,schools,6,FALSE),"")</f>
        <v/>
      </c>
      <c r="I1126" s="5" t="str">
        <f>IFERROR(VLOOKUP($D1126,schools,7,FALSE),"")</f>
        <v/>
      </c>
      <c r="J1126" s="5" t="str">
        <f>IFERROR(VLOOKUP($D1126,schools,8,FALSE),"")</f>
        <v/>
      </c>
      <c r="K1126" s="9">
        <f t="shared" si="1"/>
        <v>925941</v>
      </c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4.25" customHeight="1">
      <c r="A1127" s="5" t="str">
        <f>IFERROR(VLOOKUP($D1127,schools,3,FALSE),"")</f>
        <v>342400</v>
      </c>
      <c r="B1127" s="5" t="str">
        <f>IFERROR(VLOOKUP($D1127,schools,4,FALSE),"")</f>
        <v>New York City Geographic District #24</v>
      </c>
      <c r="C1127" s="5" t="str">
        <f>IFERROR(VLOOKUP($D1127,schools,5,FALSE),"")</f>
        <v>Queens</v>
      </c>
      <c r="D1127" s="6" t="s">
        <v>2268</v>
      </c>
      <c r="E1127" s="6" t="s">
        <v>2269</v>
      </c>
      <c r="F1127" s="7" t="s">
        <v>14</v>
      </c>
      <c r="G1127" s="8">
        <v>1873.0</v>
      </c>
      <c r="H1127" s="5" t="str">
        <f>IFERROR(VLOOKUP($D1127,schools,6,FALSE),"")</f>
        <v>039</v>
      </c>
      <c r="I1127" s="5" t="str">
        <f>IFERROR(VLOOKUP($D1127,schools,7,FALSE),"")</f>
        <v>13</v>
      </c>
      <c r="J1127" s="5" t="str">
        <f>IFERROR(VLOOKUP($D1127,schools,8,FALSE),"")</f>
        <v>021</v>
      </c>
      <c r="K1127" s="9">
        <f t="shared" si="1"/>
        <v>2062173</v>
      </c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4.25" customHeight="1">
      <c r="A1128" s="5" t="str">
        <f>IFERROR(VLOOKUP($D1128,schools,3,FALSE),"")</f>
        <v>342400</v>
      </c>
      <c r="B1128" s="5" t="str">
        <f>IFERROR(VLOOKUP($D1128,schools,4,FALSE),"")</f>
        <v>New York City Geographic District #24</v>
      </c>
      <c r="C1128" s="5" t="str">
        <f>IFERROR(VLOOKUP($D1128,schools,5,FALSE),"")</f>
        <v>Queens</v>
      </c>
      <c r="D1128" s="6" t="s">
        <v>2270</v>
      </c>
      <c r="E1128" s="6" t="s">
        <v>2271</v>
      </c>
      <c r="F1128" s="7" t="s">
        <v>14</v>
      </c>
      <c r="G1128" s="8">
        <v>688.0</v>
      </c>
      <c r="H1128" s="5" t="str">
        <f>IFERROR(VLOOKUP($D1128,schools,6,FALSE),"")</f>
        <v>038</v>
      </c>
      <c r="I1128" s="5" t="str">
        <f>IFERROR(VLOOKUP($D1128,schools,7,FALSE),"")</f>
        <v>15</v>
      </c>
      <c r="J1128" s="5" t="str">
        <f>IFERROR(VLOOKUP($D1128,schools,8,FALSE),"")</f>
        <v>030</v>
      </c>
      <c r="K1128" s="9">
        <f t="shared" si="1"/>
        <v>757488</v>
      </c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4.25" customHeight="1">
      <c r="A1129" s="5" t="str">
        <f>IFERROR(VLOOKUP($D1129,schools,3,FALSE),"")</f>
        <v>342400</v>
      </c>
      <c r="B1129" s="5" t="str">
        <f>IFERROR(VLOOKUP($D1129,schools,4,FALSE),"")</f>
        <v>New York City Geographic District #24</v>
      </c>
      <c r="C1129" s="5" t="str">
        <f>IFERROR(VLOOKUP($D1129,schools,5,FALSE),"")</f>
        <v>Queens</v>
      </c>
      <c r="D1129" s="6" t="s">
        <v>2272</v>
      </c>
      <c r="E1129" s="6" t="s">
        <v>2273</v>
      </c>
      <c r="F1129" s="7" t="s">
        <v>42</v>
      </c>
      <c r="G1129" s="8">
        <v>1110.0</v>
      </c>
      <c r="H1129" s="5" t="str">
        <f>IFERROR(VLOOKUP($D1129,schools,6,FALSE),"")</f>
        <v>037</v>
      </c>
      <c r="I1129" s="5" t="str">
        <f>IFERROR(VLOOKUP($D1129,schools,7,FALSE),"")</f>
        <v>15</v>
      </c>
      <c r="J1129" s="5" t="str">
        <f>IFERROR(VLOOKUP($D1129,schools,8,FALSE),"")</f>
        <v>030</v>
      </c>
      <c r="K1129" s="9">
        <f t="shared" si="1"/>
        <v>1222110</v>
      </c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4.25" customHeight="1">
      <c r="A1130" s="5" t="str">
        <f>IFERROR(VLOOKUP($D1130,schools,3,FALSE),"")</f>
        <v/>
      </c>
      <c r="B1130" s="5" t="str">
        <f>IFERROR(VLOOKUP($D1130,schools,4,FALSE),"")</f>
        <v/>
      </c>
      <c r="C1130" s="5" t="str">
        <f>IFERROR(VLOOKUP($D1130,schools,5,FALSE),"")</f>
        <v/>
      </c>
      <c r="D1130" s="6" t="s">
        <v>2274</v>
      </c>
      <c r="E1130" s="6" t="s">
        <v>2275</v>
      </c>
      <c r="F1130" s="7" t="s">
        <v>21</v>
      </c>
      <c r="G1130" s="8">
        <v>1273.0</v>
      </c>
      <c r="H1130" s="5" t="str">
        <f>IFERROR(VLOOKUP($D1130,schools,6,FALSE),"")</f>
        <v/>
      </c>
      <c r="I1130" s="5" t="str">
        <f>IFERROR(VLOOKUP($D1130,schools,7,FALSE),"")</f>
        <v/>
      </c>
      <c r="J1130" s="5" t="str">
        <f>IFERROR(VLOOKUP($D1130,schools,8,FALSE),"")</f>
        <v/>
      </c>
      <c r="K1130" s="9">
        <f t="shared" si="1"/>
        <v>1401573</v>
      </c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4.25" customHeight="1">
      <c r="A1131" s="5" t="str">
        <f>IFERROR(VLOOKUP($D1131,schools,3,FALSE),"")</f>
        <v/>
      </c>
      <c r="B1131" s="5" t="str">
        <f>IFERROR(VLOOKUP($D1131,schools,4,FALSE),"")</f>
        <v/>
      </c>
      <c r="C1131" s="5" t="str">
        <f>IFERROR(VLOOKUP($D1131,schools,5,FALSE),"")</f>
        <v/>
      </c>
      <c r="D1131" s="6" t="s">
        <v>2276</v>
      </c>
      <c r="E1131" s="6" t="s">
        <v>2277</v>
      </c>
      <c r="F1131" s="7" t="s">
        <v>14</v>
      </c>
      <c r="G1131" s="8">
        <v>900.0</v>
      </c>
      <c r="H1131" s="5" t="str">
        <f>IFERROR(VLOOKUP($D1131,schools,6,FALSE),"")</f>
        <v/>
      </c>
      <c r="I1131" s="5" t="str">
        <f>IFERROR(VLOOKUP($D1131,schools,7,FALSE),"")</f>
        <v/>
      </c>
      <c r="J1131" s="5" t="str">
        <f>IFERROR(VLOOKUP($D1131,schools,8,FALSE),"")</f>
        <v/>
      </c>
      <c r="K1131" s="9">
        <f t="shared" si="1"/>
        <v>990900</v>
      </c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4.25" customHeight="1">
      <c r="A1132" s="5" t="str">
        <f>IFERROR(VLOOKUP($D1132,schools,3,FALSE),"")</f>
        <v>342400</v>
      </c>
      <c r="B1132" s="5" t="str">
        <f>IFERROR(VLOOKUP($D1132,schools,4,FALSE),"")</f>
        <v>New York City Geographic District #24</v>
      </c>
      <c r="C1132" s="5" t="str">
        <f>IFERROR(VLOOKUP($D1132,schools,5,FALSE),"")</f>
        <v>Queens</v>
      </c>
      <c r="D1132" s="6" t="s">
        <v>2278</v>
      </c>
      <c r="E1132" s="6" t="s">
        <v>2279</v>
      </c>
      <c r="F1132" s="7" t="s">
        <v>21</v>
      </c>
      <c r="G1132" s="8">
        <v>871.0</v>
      </c>
      <c r="H1132" s="5" t="str">
        <f>IFERROR(VLOOKUP($D1132,schools,6,FALSE),"")</f>
        <v>028</v>
      </c>
      <c r="I1132" s="5" t="str">
        <f>IFERROR(VLOOKUP($D1132,schools,7,FALSE),"")</f>
        <v>15</v>
      </c>
      <c r="J1132" s="5" t="str">
        <f>IFERROR(VLOOKUP($D1132,schools,8,FALSE),"")</f>
        <v>030</v>
      </c>
      <c r="K1132" s="9">
        <f t="shared" si="1"/>
        <v>958971</v>
      </c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4.25" customHeight="1">
      <c r="A1133" s="5" t="str">
        <f>IFERROR(VLOOKUP($D1133,schools,3,FALSE),"")</f>
        <v/>
      </c>
      <c r="B1133" s="5" t="str">
        <f>IFERROR(VLOOKUP($D1133,schools,4,FALSE),"")</f>
        <v/>
      </c>
      <c r="C1133" s="5" t="str">
        <f>IFERROR(VLOOKUP($D1133,schools,5,FALSE),"")</f>
        <v/>
      </c>
      <c r="D1133" s="6" t="s">
        <v>2280</v>
      </c>
      <c r="E1133" s="6" t="s">
        <v>2281</v>
      </c>
      <c r="F1133" s="7" t="s">
        <v>21</v>
      </c>
      <c r="G1133" s="8">
        <v>1299.0</v>
      </c>
      <c r="H1133" s="5" t="str">
        <f>IFERROR(VLOOKUP($D1133,schools,6,FALSE),"")</f>
        <v/>
      </c>
      <c r="I1133" s="5" t="str">
        <f>IFERROR(VLOOKUP($D1133,schools,7,FALSE),"")</f>
        <v/>
      </c>
      <c r="J1133" s="5" t="str">
        <f>IFERROR(VLOOKUP($D1133,schools,8,FALSE),"")</f>
        <v/>
      </c>
      <c r="K1133" s="9">
        <f t="shared" si="1"/>
        <v>1430199</v>
      </c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4.25" customHeight="1">
      <c r="A1134" s="5" t="str">
        <f>IFERROR(VLOOKUP($D1134,schools,3,FALSE),"")</f>
        <v/>
      </c>
      <c r="B1134" s="5" t="str">
        <f>IFERROR(VLOOKUP($D1134,schools,4,FALSE),"")</f>
        <v/>
      </c>
      <c r="C1134" s="5" t="str">
        <f>IFERROR(VLOOKUP($D1134,schools,5,FALSE),"")</f>
        <v/>
      </c>
      <c r="D1134" s="6" t="s">
        <v>2282</v>
      </c>
      <c r="E1134" s="6" t="s">
        <v>2283</v>
      </c>
      <c r="F1134" s="7" t="s">
        <v>42</v>
      </c>
      <c r="G1134" s="8">
        <v>1510.0</v>
      </c>
      <c r="H1134" s="5" t="str">
        <f>IFERROR(VLOOKUP($D1134,schools,6,FALSE),"")</f>
        <v/>
      </c>
      <c r="I1134" s="5" t="str">
        <f>IFERROR(VLOOKUP($D1134,schools,7,FALSE),"")</f>
        <v/>
      </c>
      <c r="J1134" s="5" t="str">
        <f>IFERROR(VLOOKUP($D1134,schools,8,FALSE),"")</f>
        <v/>
      </c>
      <c r="K1134" s="9">
        <f t="shared" si="1"/>
        <v>1662510</v>
      </c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4.25" customHeight="1">
      <c r="A1135" s="5" t="str">
        <f>IFERROR(VLOOKUP($D1135,schools,3,FALSE),"")</f>
        <v>342400</v>
      </c>
      <c r="B1135" s="5" t="str">
        <f>IFERROR(VLOOKUP($D1135,schools,4,FALSE),"")</f>
        <v>New York City Geographic District #24</v>
      </c>
      <c r="C1135" s="5" t="str">
        <f>IFERROR(VLOOKUP($D1135,schools,5,FALSE),"")</f>
        <v>Queens</v>
      </c>
      <c r="D1135" s="6" t="s">
        <v>2284</v>
      </c>
      <c r="E1135" s="6" t="s">
        <v>2285</v>
      </c>
      <c r="F1135" s="7" t="s">
        <v>21</v>
      </c>
      <c r="G1135" s="8">
        <v>940.0</v>
      </c>
      <c r="H1135" s="5" t="str">
        <f>IFERROR(VLOOKUP($D1135,schools,6,FALSE),"")</f>
        <v>028</v>
      </c>
      <c r="I1135" s="5" t="str">
        <f>IFERROR(VLOOKUP($D1135,schools,7,FALSE),"")</f>
        <v>15</v>
      </c>
      <c r="J1135" s="5" t="str">
        <f>IFERROR(VLOOKUP($D1135,schools,8,FALSE),"")</f>
        <v>030</v>
      </c>
      <c r="K1135" s="9">
        <f t="shared" si="1"/>
        <v>1034940</v>
      </c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4.25" customHeight="1">
      <c r="A1136" s="5" t="str">
        <f>IFERROR(VLOOKUP($D1136,schools,3,FALSE),"")</f>
        <v>342400</v>
      </c>
      <c r="B1136" s="5" t="str">
        <f>IFERROR(VLOOKUP($D1136,schools,4,FALSE),"")</f>
        <v>New York City Geographic District #24</v>
      </c>
      <c r="C1136" s="5" t="str">
        <f>IFERROR(VLOOKUP($D1136,schools,5,FALSE),"")</f>
        <v>Queens</v>
      </c>
      <c r="D1136" s="6" t="s">
        <v>2286</v>
      </c>
      <c r="E1136" s="6" t="s">
        <v>2287</v>
      </c>
      <c r="F1136" s="7" t="s">
        <v>14</v>
      </c>
      <c r="G1136" s="8">
        <v>1354.0</v>
      </c>
      <c r="H1136" s="5" t="str">
        <f>IFERROR(VLOOKUP($D1136,schools,6,FALSE),"")</f>
        <v>035</v>
      </c>
      <c r="I1136" s="5" t="str">
        <f>IFERROR(VLOOKUP($D1136,schools,7,FALSE),"")</f>
        <v>13</v>
      </c>
      <c r="J1136" s="5" t="str">
        <f>IFERROR(VLOOKUP($D1136,schools,8,FALSE),"")</f>
        <v>021</v>
      </c>
      <c r="K1136" s="9">
        <f t="shared" si="1"/>
        <v>1490754</v>
      </c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4.25" customHeight="1">
      <c r="A1137" s="5" t="str">
        <f>IFERROR(VLOOKUP($D1137,schools,3,FALSE),"")</f>
        <v>342400</v>
      </c>
      <c r="B1137" s="5" t="str">
        <f>IFERROR(VLOOKUP($D1137,schools,4,FALSE),"")</f>
        <v>New York City Geographic District #24</v>
      </c>
      <c r="C1137" s="5" t="str">
        <f>IFERROR(VLOOKUP($D1137,schools,5,FALSE),"")</f>
        <v>Queens</v>
      </c>
      <c r="D1137" s="6" t="s">
        <v>2288</v>
      </c>
      <c r="E1137" s="6" t="s">
        <v>2289</v>
      </c>
      <c r="F1137" s="7" t="s">
        <v>14</v>
      </c>
      <c r="G1137" s="8">
        <v>1061.0</v>
      </c>
      <c r="H1137" s="5" t="str">
        <f>IFERROR(VLOOKUP($D1137,schools,6,FALSE),"")</f>
        <v>030</v>
      </c>
      <c r="I1137" s="5" t="str">
        <f>IFERROR(VLOOKUP($D1137,schools,7,FALSE),"")</f>
        <v>15</v>
      </c>
      <c r="J1137" s="5" t="str">
        <f>IFERROR(VLOOKUP($D1137,schools,8,FALSE),"")</f>
        <v>030</v>
      </c>
      <c r="K1137" s="9">
        <f t="shared" si="1"/>
        <v>1168161</v>
      </c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4.25" customHeight="1">
      <c r="A1138" s="5" t="str">
        <f>IFERROR(VLOOKUP($D1138,schools,3,FALSE),"")</f>
        <v>342400</v>
      </c>
      <c r="B1138" s="5" t="str">
        <f>IFERROR(VLOOKUP($D1138,schools,4,FALSE),"")</f>
        <v>New York City Geographic District #24</v>
      </c>
      <c r="C1138" s="5" t="str">
        <f>IFERROR(VLOOKUP($D1138,schools,5,FALSE),"")</f>
        <v>Queens</v>
      </c>
      <c r="D1138" s="6" t="s">
        <v>2290</v>
      </c>
      <c r="E1138" s="6" t="s">
        <v>2291</v>
      </c>
      <c r="F1138" s="7" t="s">
        <v>14</v>
      </c>
      <c r="G1138" s="8">
        <v>710.0</v>
      </c>
      <c r="H1138" s="5" t="str">
        <f>IFERROR(VLOOKUP($D1138,schools,6,FALSE),"")</f>
        <v>037</v>
      </c>
      <c r="I1138" s="5" t="str">
        <f>IFERROR(VLOOKUP($D1138,schools,7,FALSE),"")</f>
        <v>12</v>
      </c>
      <c r="J1138" s="5" t="str">
        <f>IFERROR(VLOOKUP($D1138,schools,8,FALSE),"")</f>
        <v>026</v>
      </c>
      <c r="K1138" s="9">
        <f t="shared" si="1"/>
        <v>781710</v>
      </c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4.25" customHeight="1">
      <c r="A1139" s="5" t="str">
        <f>IFERROR(VLOOKUP($D1139,schools,3,FALSE),"")</f>
        <v/>
      </c>
      <c r="B1139" s="5" t="str">
        <f>IFERROR(VLOOKUP($D1139,schools,4,FALSE),"")</f>
        <v/>
      </c>
      <c r="C1139" s="5" t="str">
        <f>IFERROR(VLOOKUP($D1139,schools,5,FALSE),"")</f>
        <v/>
      </c>
      <c r="D1139" s="6" t="s">
        <v>2292</v>
      </c>
      <c r="E1139" s="6" t="s">
        <v>2293</v>
      </c>
      <c r="F1139" s="7" t="s">
        <v>14</v>
      </c>
      <c r="G1139" s="8">
        <v>449.0</v>
      </c>
      <c r="H1139" s="5" t="str">
        <f>IFERROR(VLOOKUP($D1139,schools,6,FALSE),"")</f>
        <v/>
      </c>
      <c r="I1139" s="5" t="str">
        <f>IFERROR(VLOOKUP($D1139,schools,7,FALSE),"")</f>
        <v/>
      </c>
      <c r="J1139" s="5" t="str">
        <f>IFERROR(VLOOKUP($D1139,schools,8,FALSE),"")</f>
        <v/>
      </c>
      <c r="K1139" s="9">
        <f t="shared" si="1"/>
        <v>494349</v>
      </c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4.25" customHeight="1">
      <c r="A1140" s="5" t="str">
        <f>IFERROR(VLOOKUP($D1140,schools,3,FALSE),"")</f>
        <v>342400</v>
      </c>
      <c r="B1140" s="5" t="str">
        <f>IFERROR(VLOOKUP($D1140,schools,4,FALSE),"")</f>
        <v>New York City Geographic District #24</v>
      </c>
      <c r="C1140" s="5" t="str">
        <f>IFERROR(VLOOKUP($D1140,schools,5,FALSE),"")</f>
        <v>Queens</v>
      </c>
      <c r="D1140" s="6" t="s">
        <v>2294</v>
      </c>
      <c r="E1140" s="6" t="s">
        <v>2295</v>
      </c>
      <c r="F1140" s="7" t="s">
        <v>14</v>
      </c>
      <c r="G1140" s="8">
        <v>1443.0</v>
      </c>
      <c r="H1140" s="5" t="str">
        <f>IFERROR(VLOOKUP($D1140,schools,6,FALSE),"")</f>
        <v>030</v>
      </c>
      <c r="I1140" s="5" t="str">
        <f>IFERROR(VLOOKUP($D1140,schools,7,FALSE),"")</f>
        <v>15</v>
      </c>
      <c r="J1140" s="5" t="str">
        <f>IFERROR(VLOOKUP($D1140,schools,8,FALSE),"")</f>
        <v>030</v>
      </c>
      <c r="K1140" s="9">
        <f t="shared" si="1"/>
        <v>1588743</v>
      </c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4.25" customHeight="1">
      <c r="A1141" s="5" t="str">
        <f>IFERROR(VLOOKUP($D1141,schools,3,FALSE),"")</f>
        <v>342400</v>
      </c>
      <c r="B1141" s="5" t="str">
        <f>IFERROR(VLOOKUP($D1141,schools,4,FALSE),"")</f>
        <v>New York City Geographic District #24</v>
      </c>
      <c r="C1141" s="5" t="str">
        <f>IFERROR(VLOOKUP($D1141,schools,5,FALSE),"")</f>
        <v>Queens</v>
      </c>
      <c r="D1141" s="6" t="s">
        <v>2296</v>
      </c>
      <c r="E1141" s="6" t="s">
        <v>2297</v>
      </c>
      <c r="F1141" s="7" t="s">
        <v>14</v>
      </c>
      <c r="G1141" s="8">
        <v>490.0</v>
      </c>
      <c r="H1141" s="5" t="str">
        <f>IFERROR(VLOOKUP($D1141,schools,6,FALSE),"")</f>
        <v>038</v>
      </c>
      <c r="I1141" s="5" t="str">
        <f>IFERROR(VLOOKUP($D1141,schools,7,FALSE),"")</f>
        <v>12</v>
      </c>
      <c r="J1141" s="5" t="str">
        <f>IFERROR(VLOOKUP($D1141,schools,8,FALSE),"")</f>
        <v>034</v>
      </c>
      <c r="K1141" s="9">
        <f t="shared" si="1"/>
        <v>539490</v>
      </c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4.25" customHeight="1">
      <c r="A1142" s="5" t="str">
        <f>IFERROR(VLOOKUP($D1142,schools,3,FALSE),"")</f>
        <v>342400</v>
      </c>
      <c r="B1142" s="5" t="str">
        <f>IFERROR(VLOOKUP($D1142,schools,4,FALSE),"")</f>
        <v>New York City Geographic District #24</v>
      </c>
      <c r="C1142" s="5" t="str">
        <f>IFERROR(VLOOKUP($D1142,schools,5,FALSE),"")</f>
        <v>Queens</v>
      </c>
      <c r="D1142" s="6" t="s">
        <v>2298</v>
      </c>
      <c r="E1142" s="6" t="s">
        <v>2299</v>
      </c>
      <c r="F1142" s="7" t="s">
        <v>14</v>
      </c>
      <c r="G1142" s="8">
        <v>523.0</v>
      </c>
      <c r="H1142" s="5" t="str">
        <f>IFERROR(VLOOKUP($D1142,schools,6,FALSE),"")</f>
        <v>030</v>
      </c>
      <c r="I1142" s="5" t="str">
        <f>IFERROR(VLOOKUP($D1142,schools,7,FALSE),"")</f>
        <v>15</v>
      </c>
      <c r="J1142" s="5" t="str">
        <f>IFERROR(VLOOKUP($D1142,schools,8,FALSE),"")</f>
        <v>030</v>
      </c>
      <c r="K1142" s="9">
        <f t="shared" si="1"/>
        <v>575823</v>
      </c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4.25" customHeight="1">
      <c r="A1143" s="5" t="str">
        <f>IFERROR(VLOOKUP($D1143,schools,3,FALSE),"")</f>
        <v>342400</v>
      </c>
      <c r="B1143" s="5" t="str">
        <f>IFERROR(VLOOKUP($D1143,schools,4,FALSE),"")</f>
        <v>New York City Geographic District #24</v>
      </c>
      <c r="C1143" s="5" t="str">
        <f>IFERROR(VLOOKUP($D1143,schools,5,FALSE),"")</f>
        <v>Queens</v>
      </c>
      <c r="D1143" s="6" t="s">
        <v>2300</v>
      </c>
      <c r="E1143" s="6" t="s">
        <v>2301</v>
      </c>
      <c r="F1143" s="7" t="s">
        <v>14</v>
      </c>
      <c r="G1143" s="8">
        <v>576.0</v>
      </c>
      <c r="H1143" s="5" t="str">
        <f>IFERROR(VLOOKUP($D1143,schools,6,FALSE),"")</f>
        <v>037</v>
      </c>
      <c r="I1143" s="5" t="str">
        <f>IFERROR(VLOOKUP($D1143,schools,7,FALSE),"")</f>
        <v>12</v>
      </c>
      <c r="J1143" s="5" t="str">
        <f>IFERROR(VLOOKUP($D1143,schools,8,FALSE),"")</f>
        <v>030</v>
      </c>
      <c r="K1143" s="9">
        <f t="shared" si="1"/>
        <v>634176</v>
      </c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4.25" customHeight="1">
      <c r="A1144" s="5" t="str">
        <f>IFERROR(VLOOKUP($D1144,schools,3,FALSE),"")</f>
        <v>342400</v>
      </c>
      <c r="B1144" s="5" t="str">
        <f>IFERROR(VLOOKUP($D1144,schools,4,FALSE),"")</f>
        <v>New York City Geographic District #24</v>
      </c>
      <c r="C1144" s="5" t="str">
        <f>IFERROR(VLOOKUP($D1144,schools,5,FALSE),"")</f>
        <v>Queens</v>
      </c>
      <c r="D1144" s="6" t="s">
        <v>2302</v>
      </c>
      <c r="E1144" s="6" t="s">
        <v>2303</v>
      </c>
      <c r="F1144" s="7" t="s">
        <v>14</v>
      </c>
      <c r="G1144" s="8">
        <v>929.0</v>
      </c>
      <c r="H1144" s="5" t="str">
        <f>IFERROR(VLOOKUP($D1144,schools,6,FALSE),"")</f>
        <v>034</v>
      </c>
      <c r="I1144" s="5" t="str">
        <f>IFERROR(VLOOKUP($D1144,schools,7,FALSE),"")</f>
        <v>13</v>
      </c>
      <c r="J1144" s="5" t="str">
        <f>IFERROR(VLOOKUP($D1144,schools,8,FALSE),"")</f>
        <v>021</v>
      </c>
      <c r="K1144" s="9">
        <f t="shared" si="1"/>
        <v>1022829</v>
      </c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4.25" customHeight="1">
      <c r="A1145" s="5" t="str">
        <f>IFERROR(VLOOKUP($D1145,schools,3,FALSE),"")</f>
        <v/>
      </c>
      <c r="B1145" s="5" t="str">
        <f>IFERROR(VLOOKUP($D1145,schools,4,FALSE),"")</f>
        <v/>
      </c>
      <c r="C1145" s="5" t="str">
        <f>IFERROR(VLOOKUP($D1145,schools,5,FALSE),"")</f>
        <v/>
      </c>
      <c r="D1145" s="6" t="s">
        <v>2304</v>
      </c>
      <c r="E1145" s="6" t="s">
        <v>2305</v>
      </c>
      <c r="F1145" s="7" t="s">
        <v>42</v>
      </c>
      <c r="G1145" s="8">
        <v>774.0</v>
      </c>
      <c r="H1145" s="5" t="str">
        <f>IFERROR(VLOOKUP($D1145,schools,6,FALSE),"")</f>
        <v/>
      </c>
      <c r="I1145" s="5" t="str">
        <f>IFERROR(VLOOKUP($D1145,schools,7,FALSE),"")</f>
        <v/>
      </c>
      <c r="J1145" s="5" t="str">
        <f>IFERROR(VLOOKUP($D1145,schools,8,FALSE),"")</f>
        <v/>
      </c>
      <c r="K1145" s="9">
        <f t="shared" si="1"/>
        <v>852174</v>
      </c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4.25" customHeight="1">
      <c r="A1146" s="5" t="str">
        <f>IFERROR(VLOOKUP($D1146,schools,3,FALSE),"")</f>
        <v>342400</v>
      </c>
      <c r="B1146" s="5" t="str">
        <f>IFERROR(VLOOKUP($D1146,schools,4,FALSE),"")</f>
        <v>New York City Geographic District #24</v>
      </c>
      <c r="C1146" s="5" t="str">
        <f>IFERROR(VLOOKUP($D1146,schools,5,FALSE),"")</f>
        <v>Queens</v>
      </c>
      <c r="D1146" s="6" t="s">
        <v>2306</v>
      </c>
      <c r="E1146" s="6" t="s">
        <v>2307</v>
      </c>
      <c r="F1146" s="7" t="s">
        <v>14</v>
      </c>
      <c r="G1146" s="8">
        <v>582.0</v>
      </c>
      <c r="H1146" s="5" t="str">
        <f>IFERROR(VLOOKUP($D1146,schools,6,FALSE),"")</f>
        <v>035</v>
      </c>
      <c r="I1146" s="5" t="str">
        <f>IFERROR(VLOOKUP($D1146,schools,7,FALSE),"")</f>
        <v>16</v>
      </c>
      <c r="J1146" s="5" t="str">
        <f>IFERROR(VLOOKUP($D1146,schools,8,FALSE),"")</f>
        <v>021</v>
      </c>
      <c r="K1146" s="9">
        <f t="shared" si="1"/>
        <v>640782</v>
      </c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4.25" customHeight="1">
      <c r="A1147" s="5" t="str">
        <f>IFERROR(VLOOKUP($D1147,schools,3,FALSE),"")</f>
        <v/>
      </c>
      <c r="B1147" s="5" t="str">
        <f>IFERROR(VLOOKUP($D1147,schools,4,FALSE),"")</f>
        <v/>
      </c>
      <c r="C1147" s="5" t="str">
        <f>IFERROR(VLOOKUP($D1147,schools,5,FALSE),"")</f>
        <v/>
      </c>
      <c r="D1147" s="6" t="s">
        <v>2308</v>
      </c>
      <c r="E1147" s="6" t="s">
        <v>2309</v>
      </c>
      <c r="F1147" s="7" t="s">
        <v>14</v>
      </c>
      <c r="G1147" s="8">
        <v>398.0</v>
      </c>
      <c r="H1147" s="5" t="str">
        <f>IFERROR(VLOOKUP($D1147,schools,6,FALSE),"")</f>
        <v/>
      </c>
      <c r="I1147" s="5" t="str">
        <f>IFERROR(VLOOKUP($D1147,schools,7,FALSE),"")</f>
        <v/>
      </c>
      <c r="J1147" s="5" t="str">
        <f>IFERROR(VLOOKUP($D1147,schools,8,FALSE),"")</f>
        <v/>
      </c>
      <c r="K1147" s="9">
        <f t="shared" si="1"/>
        <v>438198</v>
      </c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4.25" customHeight="1">
      <c r="A1148" s="5" t="str">
        <f>IFERROR(VLOOKUP($D1148,schools,3,FALSE),"")</f>
        <v/>
      </c>
      <c r="B1148" s="5" t="str">
        <f>IFERROR(VLOOKUP($D1148,schools,4,FALSE),"")</f>
        <v/>
      </c>
      <c r="C1148" s="5" t="str">
        <f>IFERROR(VLOOKUP($D1148,schools,5,FALSE),"")</f>
        <v/>
      </c>
      <c r="D1148" s="6" t="s">
        <v>2310</v>
      </c>
      <c r="E1148" s="6" t="s">
        <v>2311</v>
      </c>
      <c r="F1148" s="7" t="s">
        <v>55</v>
      </c>
      <c r="G1148" s="8">
        <v>295.0</v>
      </c>
      <c r="H1148" s="5" t="str">
        <f>IFERROR(VLOOKUP($D1148,schools,6,FALSE),"")</f>
        <v/>
      </c>
      <c r="I1148" s="5" t="str">
        <f>IFERROR(VLOOKUP($D1148,schools,7,FALSE),"")</f>
        <v/>
      </c>
      <c r="J1148" s="5" t="str">
        <f>IFERROR(VLOOKUP($D1148,schools,8,FALSE),"")</f>
        <v/>
      </c>
      <c r="K1148" s="9">
        <f t="shared" si="1"/>
        <v>324795</v>
      </c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4.25" customHeight="1">
      <c r="A1149" s="5" t="str">
        <f>IFERROR(VLOOKUP($D1149,schools,3,FALSE),"")</f>
        <v>342400</v>
      </c>
      <c r="B1149" s="5" t="str">
        <f>IFERROR(VLOOKUP($D1149,schools,4,FALSE),"")</f>
        <v>New York City Geographic District #24</v>
      </c>
      <c r="C1149" s="5" t="str">
        <f>IFERROR(VLOOKUP($D1149,schools,5,FALSE),"")</f>
        <v>Queens</v>
      </c>
      <c r="D1149" s="6" t="s">
        <v>2312</v>
      </c>
      <c r="E1149" s="6" t="s">
        <v>2313</v>
      </c>
      <c r="F1149" s="7" t="s">
        <v>55</v>
      </c>
      <c r="G1149" s="8">
        <v>639.0</v>
      </c>
      <c r="H1149" s="5" t="str">
        <f>IFERROR(VLOOKUP($D1149,schools,6,FALSE),"")</f>
        <v>037</v>
      </c>
      <c r="I1149" s="5" t="str">
        <f>IFERROR(VLOOKUP($D1149,schools,7,FALSE),"")</f>
        <v>12</v>
      </c>
      <c r="J1149" s="5" t="str">
        <f>IFERROR(VLOOKUP($D1149,schools,8,FALSE),"")</f>
        <v>026</v>
      </c>
      <c r="K1149" s="9">
        <f t="shared" si="1"/>
        <v>703539</v>
      </c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4.25" customHeight="1">
      <c r="A1150" s="5" t="str">
        <f>IFERROR(VLOOKUP($D1150,schools,3,FALSE),"")</f>
        <v>342400</v>
      </c>
      <c r="B1150" s="5" t="str">
        <f>IFERROR(VLOOKUP($D1150,schools,4,FALSE),"")</f>
        <v>New York City Geographic District #24</v>
      </c>
      <c r="C1150" s="5" t="str">
        <f>IFERROR(VLOOKUP($D1150,schools,5,FALSE),"")</f>
        <v>Queens</v>
      </c>
      <c r="D1150" s="6" t="s">
        <v>2314</v>
      </c>
      <c r="E1150" s="6" t="s">
        <v>2315</v>
      </c>
      <c r="F1150" s="7" t="s">
        <v>55</v>
      </c>
      <c r="G1150" s="8">
        <v>414.0</v>
      </c>
      <c r="H1150" s="5" t="str">
        <f>IFERROR(VLOOKUP($D1150,schools,6,FALSE),"")</f>
        <v>037</v>
      </c>
      <c r="I1150" s="5" t="str">
        <f>IFERROR(VLOOKUP($D1150,schools,7,FALSE),"")</f>
        <v>12</v>
      </c>
      <c r="J1150" s="5" t="str">
        <f>IFERROR(VLOOKUP($D1150,schools,8,FALSE),"")</f>
        <v>026</v>
      </c>
      <c r="K1150" s="9">
        <f t="shared" si="1"/>
        <v>455814</v>
      </c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4.25" customHeight="1">
      <c r="A1151" s="5" t="str">
        <f>IFERROR(VLOOKUP($D1151,schools,3,FALSE),"")</f>
        <v>342400</v>
      </c>
      <c r="B1151" s="5" t="str">
        <f>IFERROR(VLOOKUP($D1151,schools,4,FALSE),"")</f>
        <v>New York City Geographic District #24</v>
      </c>
      <c r="C1151" s="5" t="str">
        <f>IFERROR(VLOOKUP($D1151,schools,5,FALSE),"")</f>
        <v>Queens</v>
      </c>
      <c r="D1151" s="6" t="s">
        <v>2316</v>
      </c>
      <c r="E1151" s="6" t="s">
        <v>2317</v>
      </c>
      <c r="F1151" s="7" t="s">
        <v>55</v>
      </c>
      <c r="G1151" s="8">
        <v>553.0</v>
      </c>
      <c r="H1151" s="5" t="str">
        <f>IFERROR(VLOOKUP($D1151,schools,6,FALSE),"")</f>
        <v>039</v>
      </c>
      <c r="I1151" s="5" t="str">
        <f>IFERROR(VLOOKUP($D1151,schools,7,FALSE),"")</f>
        <v>13</v>
      </c>
      <c r="J1151" s="5" t="str">
        <f>IFERROR(VLOOKUP($D1151,schools,8,FALSE),"")</f>
        <v>021</v>
      </c>
      <c r="K1151" s="9">
        <f t="shared" si="1"/>
        <v>608853</v>
      </c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4.25" customHeight="1">
      <c r="A1152" s="5" t="str">
        <f>IFERROR(VLOOKUP($D1152,schools,3,FALSE),"")</f>
        <v>342400</v>
      </c>
      <c r="B1152" s="5" t="str">
        <f>IFERROR(VLOOKUP($D1152,schools,4,FALSE),"")</f>
        <v>New York City Geographic District #24</v>
      </c>
      <c r="C1152" s="5" t="str">
        <f>IFERROR(VLOOKUP($D1152,schools,5,FALSE),"")</f>
        <v>Queens</v>
      </c>
      <c r="D1152" s="6" t="s">
        <v>2318</v>
      </c>
      <c r="E1152" s="6" t="s">
        <v>2319</v>
      </c>
      <c r="F1152" s="7" t="s">
        <v>55</v>
      </c>
      <c r="G1152" s="8">
        <v>423.0</v>
      </c>
      <c r="H1152" s="5" t="str">
        <f>IFERROR(VLOOKUP($D1152,schools,6,FALSE),"")</f>
        <v>039</v>
      </c>
      <c r="I1152" s="5" t="str">
        <f>IFERROR(VLOOKUP($D1152,schools,7,FALSE),"")</f>
        <v>13</v>
      </c>
      <c r="J1152" s="5" t="str">
        <f>IFERROR(VLOOKUP($D1152,schools,8,FALSE),"")</f>
        <v>021</v>
      </c>
      <c r="K1152" s="9">
        <f t="shared" si="1"/>
        <v>465723</v>
      </c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4.25" customHeight="1">
      <c r="A1153" s="5" t="str">
        <f>IFERROR(VLOOKUP($D1153,schools,3,FALSE),"")</f>
        <v>342400</v>
      </c>
      <c r="B1153" s="5" t="str">
        <f>IFERROR(VLOOKUP($D1153,schools,4,FALSE),"")</f>
        <v>New York City Geographic District #24</v>
      </c>
      <c r="C1153" s="5" t="str">
        <f>IFERROR(VLOOKUP($D1153,schools,5,FALSE),"")</f>
        <v>Queens</v>
      </c>
      <c r="D1153" s="6" t="s">
        <v>2320</v>
      </c>
      <c r="E1153" s="6" t="s">
        <v>2321</v>
      </c>
      <c r="F1153" s="7" t="s">
        <v>55</v>
      </c>
      <c r="G1153" s="8">
        <v>621.0</v>
      </c>
      <c r="H1153" s="5" t="str">
        <f>IFERROR(VLOOKUP($D1153,schools,6,FALSE),"")</f>
        <v>037</v>
      </c>
      <c r="I1153" s="5" t="str">
        <f>IFERROR(VLOOKUP($D1153,schools,7,FALSE),"")</f>
        <v>12</v>
      </c>
      <c r="J1153" s="5" t="str">
        <f>IFERROR(VLOOKUP($D1153,schools,8,FALSE),"")</f>
        <v>026</v>
      </c>
      <c r="K1153" s="9">
        <f t="shared" si="1"/>
        <v>683721</v>
      </c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4.25" customHeight="1">
      <c r="A1154" s="5" t="str">
        <f>IFERROR(VLOOKUP($D1154,schools,3,FALSE),"")</f>
        <v>342400</v>
      </c>
      <c r="B1154" s="5" t="str">
        <f>IFERROR(VLOOKUP($D1154,schools,4,FALSE),"")</f>
        <v>New York City Geographic District #24</v>
      </c>
      <c r="C1154" s="5" t="str">
        <f>IFERROR(VLOOKUP($D1154,schools,5,FALSE),"")</f>
        <v>Queens</v>
      </c>
      <c r="D1154" s="6" t="s">
        <v>2322</v>
      </c>
      <c r="E1154" s="6" t="s">
        <v>2323</v>
      </c>
      <c r="F1154" s="7" t="s">
        <v>55</v>
      </c>
      <c r="G1154" s="8">
        <v>1814.0</v>
      </c>
      <c r="H1154" s="5" t="str">
        <f>IFERROR(VLOOKUP($D1154,schools,6,FALSE),"")</f>
        <v>035</v>
      </c>
      <c r="I1154" s="5" t="str">
        <f>IFERROR(VLOOKUP($D1154,schools,7,FALSE),"")</f>
        <v>16</v>
      </c>
      <c r="J1154" s="5" t="str">
        <f>IFERROR(VLOOKUP($D1154,schools,8,FALSE),"")</f>
        <v>025</v>
      </c>
      <c r="K1154" s="9">
        <f t="shared" si="1"/>
        <v>1997214</v>
      </c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4.25" customHeight="1">
      <c r="A1155" s="5" t="str">
        <f>IFERROR(VLOOKUP($D1155,schools,3,FALSE),"")</f>
        <v>342400</v>
      </c>
      <c r="B1155" s="5" t="str">
        <f>IFERROR(VLOOKUP($D1155,schools,4,FALSE),"")</f>
        <v>New York City Geographic District #24</v>
      </c>
      <c r="C1155" s="5" t="str">
        <f>IFERROR(VLOOKUP($D1155,schools,5,FALSE),"")</f>
        <v>Queens</v>
      </c>
      <c r="D1155" s="6" t="s">
        <v>2324</v>
      </c>
      <c r="E1155" s="6" t="s">
        <v>2325</v>
      </c>
      <c r="F1155" s="7" t="s">
        <v>55</v>
      </c>
      <c r="G1155" s="8">
        <v>1693.0</v>
      </c>
      <c r="H1155" s="5" t="str">
        <f>IFERROR(VLOOKUP($D1155,schools,6,FALSE),"")</f>
        <v>037</v>
      </c>
      <c r="I1155" s="5" t="str">
        <f>IFERROR(VLOOKUP($D1155,schools,7,FALSE),"")</f>
        <v>15</v>
      </c>
      <c r="J1155" s="5" t="str">
        <f>IFERROR(VLOOKUP($D1155,schools,8,FALSE),"")</f>
        <v>030</v>
      </c>
      <c r="K1155" s="9">
        <f t="shared" si="1"/>
        <v>1863993</v>
      </c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4.25" customHeight="1">
      <c r="A1156" s="5" t="str">
        <f>IFERROR(VLOOKUP($D1156,schools,3,FALSE),"")</f>
        <v>342400</v>
      </c>
      <c r="B1156" s="5" t="str">
        <f>IFERROR(VLOOKUP($D1156,schools,4,FALSE),"")</f>
        <v>New York City Geographic District #24</v>
      </c>
      <c r="C1156" s="5" t="str">
        <f>IFERROR(VLOOKUP($D1156,schools,5,FALSE),"")</f>
        <v>Queens</v>
      </c>
      <c r="D1156" s="6" t="s">
        <v>2326</v>
      </c>
      <c r="E1156" s="6" t="s">
        <v>2327</v>
      </c>
      <c r="F1156" s="7" t="s">
        <v>55</v>
      </c>
      <c r="G1156" s="8">
        <v>503.0</v>
      </c>
      <c r="H1156" s="5" t="str">
        <f>IFERROR(VLOOKUP($D1156,schools,6,FALSE),"")</f>
        <v>037</v>
      </c>
      <c r="I1156" s="5" t="str">
        <f>IFERROR(VLOOKUP($D1156,schools,7,FALSE),"")</f>
        <v>12</v>
      </c>
      <c r="J1156" s="5">
        <f>IFERROR(VLOOKUP($D1156,schools,8,FALSE),"")</f>
        <v>0</v>
      </c>
      <c r="K1156" s="9">
        <f t="shared" si="1"/>
        <v>553803</v>
      </c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4.25" customHeight="1">
      <c r="A1157" s="5" t="str">
        <f>IFERROR(VLOOKUP($D1157,schools,3,FALSE),"")</f>
        <v>342400</v>
      </c>
      <c r="B1157" s="5" t="str">
        <f>IFERROR(VLOOKUP($D1157,schools,4,FALSE),"")</f>
        <v>New York City Geographic District #24</v>
      </c>
      <c r="C1157" s="5" t="str">
        <f>IFERROR(VLOOKUP($D1157,schools,5,FALSE),"")</f>
        <v>Queens</v>
      </c>
      <c r="D1157" s="6" t="s">
        <v>2328</v>
      </c>
      <c r="E1157" s="6" t="s">
        <v>2329</v>
      </c>
      <c r="F1157" s="7" t="s">
        <v>55</v>
      </c>
      <c r="G1157" s="8">
        <v>499.0</v>
      </c>
      <c r="H1157" s="5" t="str">
        <f>IFERROR(VLOOKUP($D1157,schools,6,FALSE),"")</f>
        <v>037</v>
      </c>
      <c r="I1157" s="5" t="str">
        <f>IFERROR(VLOOKUP($D1157,schools,7,FALSE),"")</f>
        <v>12</v>
      </c>
      <c r="J1157" s="5" t="str">
        <f>IFERROR(VLOOKUP($D1157,schools,8,FALSE),"")</f>
        <v>026</v>
      </c>
      <c r="K1157" s="9">
        <f t="shared" si="1"/>
        <v>549399</v>
      </c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4.25" customHeight="1">
      <c r="A1158" s="5" t="str">
        <f>IFERROR(VLOOKUP($D1158,schools,3,FALSE),"")</f>
        <v>342400</v>
      </c>
      <c r="B1158" s="5" t="str">
        <f>IFERROR(VLOOKUP($D1158,schools,4,FALSE),"")</f>
        <v>New York City Geographic District #24</v>
      </c>
      <c r="C1158" s="5" t="str">
        <f>IFERROR(VLOOKUP($D1158,schools,5,FALSE),"")</f>
        <v>Queens</v>
      </c>
      <c r="D1158" s="6" t="s">
        <v>2330</v>
      </c>
      <c r="E1158" s="6" t="s">
        <v>2331</v>
      </c>
      <c r="F1158" s="7" t="s">
        <v>55</v>
      </c>
      <c r="G1158" s="8">
        <v>793.0</v>
      </c>
      <c r="H1158" s="5" t="str">
        <f>IFERROR(VLOOKUP($D1158,schools,6,FALSE),"")</f>
        <v>035</v>
      </c>
      <c r="I1158" s="5" t="str">
        <f>IFERROR(VLOOKUP($D1158,schools,7,FALSE),"")</f>
        <v>16</v>
      </c>
      <c r="J1158" s="5" t="str">
        <f>IFERROR(VLOOKUP($D1158,schools,8,FALSE),"")</f>
        <v>021</v>
      </c>
      <c r="K1158" s="9">
        <f t="shared" si="1"/>
        <v>873093</v>
      </c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4.25" customHeight="1">
      <c r="A1159" s="5" t="str">
        <f>IFERROR(VLOOKUP($D1159,schools,3,FALSE),"")</f>
        <v>342400</v>
      </c>
      <c r="B1159" s="5" t="str">
        <f>IFERROR(VLOOKUP($D1159,schools,4,FALSE),"")</f>
        <v>New York City Geographic District #24</v>
      </c>
      <c r="C1159" s="5" t="str">
        <f>IFERROR(VLOOKUP($D1159,schools,5,FALSE),"")</f>
        <v>Queens</v>
      </c>
      <c r="D1159" s="6" t="s">
        <v>2332</v>
      </c>
      <c r="E1159" s="6" t="s">
        <v>2333</v>
      </c>
      <c r="F1159" s="7" t="s">
        <v>60</v>
      </c>
      <c r="G1159" s="8">
        <v>671.0</v>
      </c>
      <c r="H1159" s="5" t="str">
        <f>IFERROR(VLOOKUP($D1159,schools,6,FALSE),"")</f>
        <v>037</v>
      </c>
      <c r="I1159" s="5" t="str">
        <f>IFERROR(VLOOKUP($D1159,schools,7,FALSE),"")</f>
        <v>12</v>
      </c>
      <c r="J1159" s="5" t="str">
        <f>IFERROR(VLOOKUP($D1159,schools,8,FALSE),"")</f>
        <v>026</v>
      </c>
      <c r="K1159" s="9">
        <f t="shared" si="1"/>
        <v>738771</v>
      </c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4.25" customHeight="1">
      <c r="A1160" s="5" t="str">
        <f>IFERROR(VLOOKUP($D1160,schools,3,FALSE),"")</f>
        <v>342400</v>
      </c>
      <c r="B1160" s="5" t="str">
        <f>IFERROR(VLOOKUP($D1160,schools,4,FALSE),"")</f>
        <v>New York City Geographic District #24</v>
      </c>
      <c r="C1160" s="5" t="str">
        <f>IFERROR(VLOOKUP($D1160,schools,5,FALSE),"")</f>
        <v>Queens</v>
      </c>
      <c r="D1160" s="6" t="s">
        <v>2334</v>
      </c>
      <c r="E1160" s="6" t="s">
        <v>2335</v>
      </c>
      <c r="F1160" s="7" t="s">
        <v>55</v>
      </c>
      <c r="G1160" s="8">
        <v>1195.0</v>
      </c>
      <c r="H1160" s="5" t="str">
        <f>IFERROR(VLOOKUP($D1160,schools,6,FALSE),"")</f>
        <v>028</v>
      </c>
      <c r="I1160" s="5" t="str">
        <f>IFERROR(VLOOKUP($D1160,schools,7,FALSE),"")</f>
        <v>15</v>
      </c>
      <c r="J1160" s="5" t="str">
        <f>IFERROR(VLOOKUP($D1160,schools,8,FALSE),"")</f>
        <v>029</v>
      </c>
      <c r="K1160" s="9">
        <f t="shared" si="1"/>
        <v>1315695</v>
      </c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4.25" customHeight="1">
      <c r="A1161" s="5" t="str">
        <f>IFERROR(VLOOKUP($D1161,schools,3,FALSE),"")</f>
        <v>342400</v>
      </c>
      <c r="B1161" s="5" t="str">
        <f>IFERROR(VLOOKUP($D1161,schools,4,FALSE),"")</f>
        <v>New York City Geographic District #24</v>
      </c>
      <c r="C1161" s="5" t="str">
        <f>IFERROR(VLOOKUP($D1161,schools,5,FALSE),"")</f>
        <v>Queens</v>
      </c>
      <c r="D1161" s="6" t="s">
        <v>2336</v>
      </c>
      <c r="E1161" s="6" t="s">
        <v>2337</v>
      </c>
      <c r="F1161" s="7" t="s">
        <v>55</v>
      </c>
      <c r="G1161" s="8">
        <v>1530.0</v>
      </c>
      <c r="H1161" s="5" t="str">
        <f>IFERROR(VLOOKUP($D1161,schools,6,FALSE),"")</f>
        <v>037</v>
      </c>
      <c r="I1161" s="5" t="str">
        <f>IFERROR(VLOOKUP($D1161,schools,7,FALSE),"")</f>
        <v>12</v>
      </c>
      <c r="J1161" s="5" t="str">
        <f>IFERROR(VLOOKUP($D1161,schools,8,FALSE),"")</f>
        <v>026</v>
      </c>
      <c r="K1161" s="9">
        <f t="shared" si="1"/>
        <v>1684530</v>
      </c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4.25" customHeight="1">
      <c r="A1162" s="5" t="str">
        <f>IFERROR(VLOOKUP($D1162,schools,3,FALSE),"")</f>
        <v>342400</v>
      </c>
      <c r="B1162" s="5" t="str">
        <f>IFERROR(VLOOKUP($D1162,schools,4,FALSE),"")</f>
        <v>New York City Geographic District #25</v>
      </c>
      <c r="C1162" s="5" t="str">
        <f>IFERROR(VLOOKUP($D1162,schools,5,FALSE),"")</f>
        <v>Queens</v>
      </c>
      <c r="D1162" s="6" t="s">
        <v>2338</v>
      </c>
      <c r="E1162" s="6" t="s">
        <v>2339</v>
      </c>
      <c r="F1162" s="7" t="s">
        <v>55</v>
      </c>
      <c r="G1162" s="8">
        <v>2055.0</v>
      </c>
      <c r="H1162" s="5" t="str">
        <f>IFERROR(VLOOKUP($D1162,schools,6,FALSE),"")</f>
        <v>037</v>
      </c>
      <c r="I1162" s="5" t="str">
        <f>IFERROR(VLOOKUP($D1162,schools,7,FALSE),"")</f>
        <v>12</v>
      </c>
      <c r="J1162" s="5" t="str">
        <f>IFERROR(VLOOKUP($D1162,schools,8,FALSE),"")</f>
        <v>026</v>
      </c>
      <c r="K1162" s="9">
        <f t="shared" si="1"/>
        <v>2262555</v>
      </c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4.25" customHeight="1">
      <c r="A1163" s="5" t="str">
        <f>IFERROR(VLOOKUP($D1163,schools,3,FALSE),"")</f>
        <v>342400</v>
      </c>
      <c r="B1163" s="5" t="str">
        <f>IFERROR(VLOOKUP($D1163,schools,4,FALSE),"")</f>
        <v>New York City Geographic District #25</v>
      </c>
      <c r="C1163" s="5" t="str">
        <f>IFERROR(VLOOKUP($D1163,schools,5,FALSE),"")</f>
        <v>Queens</v>
      </c>
      <c r="D1163" s="6" t="s">
        <v>2340</v>
      </c>
      <c r="E1163" s="6" t="s">
        <v>2341</v>
      </c>
      <c r="F1163" s="7" t="s">
        <v>55</v>
      </c>
      <c r="G1163" s="8">
        <v>205.0</v>
      </c>
      <c r="H1163" s="5" t="str">
        <f>IFERROR(VLOOKUP($D1163,schools,6,FALSE),"")</f>
        <v>039</v>
      </c>
      <c r="I1163" s="5" t="str">
        <f>IFERROR(VLOOKUP($D1163,schools,7,FALSE),"")</f>
        <v>13</v>
      </c>
      <c r="J1163" s="5" t="str">
        <f>IFERROR(VLOOKUP($D1163,schools,8,FALSE),"")</f>
        <v>021</v>
      </c>
      <c r="K1163" s="9">
        <f t="shared" si="1"/>
        <v>225705</v>
      </c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4.25" customHeight="1">
      <c r="A1164" s="5" t="str">
        <f>IFERROR(VLOOKUP($D1164,schools,3,FALSE),"")</f>
        <v>342400</v>
      </c>
      <c r="B1164" s="5" t="str">
        <f>IFERROR(VLOOKUP($D1164,schools,4,FALSE),"")</f>
        <v>New York City Geographic District #25</v>
      </c>
      <c r="C1164" s="5" t="str">
        <f>IFERROR(VLOOKUP($D1164,schools,5,FALSE),"")</f>
        <v>Queens</v>
      </c>
      <c r="D1164" s="6" t="s">
        <v>2342</v>
      </c>
      <c r="E1164" s="6" t="s">
        <v>2343</v>
      </c>
      <c r="F1164" s="7" t="s">
        <v>14</v>
      </c>
      <c r="G1164" s="8">
        <v>1154.0</v>
      </c>
      <c r="H1164" s="5" t="str">
        <f>IFERROR(VLOOKUP($D1164,schools,6,FALSE),"")</f>
        <v>040</v>
      </c>
      <c r="I1164" s="5" t="str">
        <f>IFERROR(VLOOKUP($D1164,schools,7,FALSE),"")</f>
        <v>16</v>
      </c>
      <c r="J1164" s="5" t="str">
        <f>IFERROR(VLOOKUP($D1164,schools,8,FALSE),"")</f>
        <v>020</v>
      </c>
      <c r="K1164" s="9">
        <f t="shared" si="1"/>
        <v>1270554</v>
      </c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4.25" customHeight="1">
      <c r="A1165" s="5" t="str">
        <f>IFERROR(VLOOKUP($D1165,schools,3,FALSE),"")</f>
        <v>342400</v>
      </c>
      <c r="B1165" s="5" t="str">
        <f>IFERROR(VLOOKUP($D1165,schools,4,FALSE),"")</f>
        <v>New York City Geographic District #25</v>
      </c>
      <c r="C1165" s="5" t="str">
        <f>IFERROR(VLOOKUP($D1165,schools,5,FALSE),"")</f>
        <v>Queens</v>
      </c>
      <c r="D1165" s="6" t="s">
        <v>2344</v>
      </c>
      <c r="E1165" s="6" t="s">
        <v>2345</v>
      </c>
      <c r="F1165" s="7" t="s">
        <v>14</v>
      </c>
      <c r="G1165" s="8">
        <v>1302.0</v>
      </c>
      <c r="H1165" s="5" t="str">
        <f>IFERROR(VLOOKUP($D1165,schools,6,FALSE),"")</f>
        <v>040</v>
      </c>
      <c r="I1165" s="5" t="str">
        <f>IFERROR(VLOOKUP($D1165,schools,7,FALSE),"")</f>
        <v>11</v>
      </c>
      <c r="J1165" s="5" t="str">
        <f>IFERROR(VLOOKUP($D1165,schools,8,FALSE),"")</f>
        <v>020</v>
      </c>
      <c r="K1165" s="9">
        <f t="shared" si="1"/>
        <v>1433502</v>
      </c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4.25" customHeight="1">
      <c r="A1166" s="5" t="str">
        <f>IFERROR(VLOOKUP($D1166,schools,3,FALSE),"")</f>
        <v>342400</v>
      </c>
      <c r="B1166" s="5" t="str">
        <f>IFERROR(VLOOKUP($D1166,schools,4,FALSE),"")</f>
        <v>New York City Geographic District #25</v>
      </c>
      <c r="C1166" s="5" t="str">
        <f>IFERROR(VLOOKUP($D1166,schools,5,FALSE),"")</f>
        <v>Queens</v>
      </c>
      <c r="D1166" s="6" t="s">
        <v>2346</v>
      </c>
      <c r="E1166" s="6" t="s">
        <v>2347</v>
      </c>
      <c r="F1166" s="7" t="s">
        <v>14</v>
      </c>
      <c r="G1166" s="8">
        <v>905.0</v>
      </c>
      <c r="H1166" s="5" t="str">
        <f>IFERROR(VLOOKUP($D1166,schools,6,FALSE),"")</f>
        <v>040</v>
      </c>
      <c r="I1166" s="5" t="str">
        <f>IFERROR(VLOOKUP($D1166,schools,7,FALSE),"")</f>
        <v>16</v>
      </c>
      <c r="J1166" s="5" t="str">
        <f>IFERROR(VLOOKUP($D1166,schools,8,FALSE),"")</f>
        <v>020</v>
      </c>
      <c r="K1166" s="9">
        <f t="shared" si="1"/>
        <v>996405</v>
      </c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4.25" customHeight="1">
      <c r="A1167" s="5" t="str">
        <f>IFERROR(VLOOKUP($D1167,schools,3,FALSE),"")</f>
        <v>342400</v>
      </c>
      <c r="B1167" s="5" t="str">
        <f>IFERROR(VLOOKUP($D1167,schools,4,FALSE),"")</f>
        <v>New York City Geographic District #25</v>
      </c>
      <c r="C1167" s="5" t="str">
        <f>IFERROR(VLOOKUP($D1167,schools,5,FALSE),"")</f>
        <v>Queens</v>
      </c>
      <c r="D1167" s="6" t="s">
        <v>2348</v>
      </c>
      <c r="E1167" s="6" t="s">
        <v>2349</v>
      </c>
      <c r="F1167" s="7" t="s">
        <v>14</v>
      </c>
      <c r="G1167" s="8">
        <v>987.0</v>
      </c>
      <c r="H1167" s="5" t="str">
        <f>IFERROR(VLOOKUP($D1167,schools,6,FALSE),"")</f>
        <v>025</v>
      </c>
      <c r="I1167" s="5" t="str">
        <f>IFERROR(VLOOKUP($D1167,schools,7,FALSE),"")</f>
        <v>16</v>
      </c>
      <c r="J1167" s="5" t="str">
        <f>IFERROR(VLOOKUP($D1167,schools,8,FALSE),"")</f>
        <v>020</v>
      </c>
      <c r="K1167" s="9">
        <f t="shared" si="1"/>
        <v>1086687</v>
      </c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4.25" customHeight="1">
      <c r="A1168" s="5" t="str">
        <f>IFERROR(VLOOKUP($D1168,schools,3,FALSE),"")</f>
        <v>342400</v>
      </c>
      <c r="B1168" s="5" t="str">
        <f>IFERROR(VLOOKUP($D1168,schools,4,FALSE),"")</f>
        <v>New York City Geographic District #25</v>
      </c>
      <c r="C1168" s="5" t="str">
        <f>IFERROR(VLOOKUP($D1168,schools,5,FALSE),"")</f>
        <v>Queens</v>
      </c>
      <c r="D1168" s="6" t="s">
        <v>2350</v>
      </c>
      <c r="E1168" s="6" t="s">
        <v>2351</v>
      </c>
      <c r="F1168" s="7" t="s">
        <v>42</v>
      </c>
      <c r="G1168" s="8">
        <v>1076.0</v>
      </c>
      <c r="H1168" s="5" t="str">
        <f>IFERROR(VLOOKUP($D1168,schools,6,FALSE),"")</f>
        <v>026</v>
      </c>
      <c r="I1168" s="5" t="str">
        <f>IFERROR(VLOOKUP($D1168,schools,7,FALSE),"")</f>
        <v>11</v>
      </c>
      <c r="J1168" s="5" t="str">
        <f>IFERROR(VLOOKUP($D1168,schools,8,FALSE),"")</f>
        <v>019</v>
      </c>
      <c r="K1168" s="9">
        <f t="shared" si="1"/>
        <v>1184676</v>
      </c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4.25" customHeight="1">
      <c r="A1169" s="5" t="str">
        <f>IFERROR(VLOOKUP($D1169,schools,3,FALSE),"")</f>
        <v>342500</v>
      </c>
      <c r="B1169" s="5" t="str">
        <f>IFERROR(VLOOKUP($D1169,schools,4,FALSE),"")</f>
        <v>New York City Geographic District #25</v>
      </c>
      <c r="C1169" s="5" t="str">
        <f>IFERROR(VLOOKUP($D1169,schools,5,FALSE),"")</f>
        <v>Queens</v>
      </c>
      <c r="D1169" s="6" t="s">
        <v>2352</v>
      </c>
      <c r="E1169" s="6" t="s">
        <v>2353</v>
      </c>
      <c r="F1169" s="7" t="s">
        <v>14</v>
      </c>
      <c r="G1169" s="8">
        <v>680.0</v>
      </c>
      <c r="H1169" s="5" t="str">
        <f>IFERROR(VLOOKUP($D1169,schools,6,FALSE),"")</f>
        <v>027</v>
      </c>
      <c r="I1169" s="5" t="str">
        <f>IFERROR(VLOOKUP($D1169,schools,7,FALSE),"")</f>
        <v>11</v>
      </c>
      <c r="J1169" s="5" t="str">
        <f>IFERROR(VLOOKUP($D1169,schools,8,FALSE),"")</f>
        <v>019</v>
      </c>
      <c r="K1169" s="9">
        <f t="shared" si="1"/>
        <v>748680</v>
      </c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4.25" customHeight="1">
      <c r="A1170" s="5" t="str">
        <f>IFERROR(VLOOKUP($D1170,schools,3,FALSE),"")</f>
        <v>342500</v>
      </c>
      <c r="B1170" s="5" t="str">
        <f>IFERROR(VLOOKUP($D1170,schools,4,FALSE),"")</f>
        <v>New York City Geographic District #25</v>
      </c>
      <c r="C1170" s="5" t="str">
        <f>IFERROR(VLOOKUP($D1170,schools,5,FALSE),"")</f>
        <v>Queens</v>
      </c>
      <c r="D1170" s="6" t="s">
        <v>2354</v>
      </c>
      <c r="E1170" s="6" t="s">
        <v>2355</v>
      </c>
      <c r="F1170" s="7" t="s">
        <v>14</v>
      </c>
      <c r="G1170" s="8">
        <v>943.0</v>
      </c>
      <c r="H1170" s="5" t="str">
        <f>IFERROR(VLOOKUP($D1170,schools,6,FALSE),"")</f>
        <v>026</v>
      </c>
      <c r="I1170" s="5" t="str">
        <f>IFERROR(VLOOKUP($D1170,schools,7,FALSE),"")</f>
        <v>11</v>
      </c>
      <c r="J1170" s="5" t="str">
        <f>IFERROR(VLOOKUP($D1170,schools,8,FALSE),"")</f>
        <v>019</v>
      </c>
      <c r="K1170" s="9">
        <f t="shared" si="1"/>
        <v>1038243</v>
      </c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4.25" customHeight="1">
      <c r="A1171" s="5" t="str">
        <f>IFERROR(VLOOKUP($D1171,schools,3,FALSE),"")</f>
        <v>342500</v>
      </c>
      <c r="B1171" s="5" t="str">
        <f>IFERROR(VLOOKUP($D1171,schools,4,FALSE),"")</f>
        <v>New York City Geographic District #25</v>
      </c>
      <c r="C1171" s="5" t="str">
        <f>IFERROR(VLOOKUP($D1171,schools,5,FALSE),"")</f>
        <v>Queens</v>
      </c>
      <c r="D1171" s="6" t="s">
        <v>2356</v>
      </c>
      <c r="E1171" s="6" t="s">
        <v>2357</v>
      </c>
      <c r="F1171" s="7" t="s">
        <v>14</v>
      </c>
      <c r="G1171" s="8">
        <v>1083.0</v>
      </c>
      <c r="H1171" s="5" t="str">
        <f>IFERROR(VLOOKUP($D1171,schools,6,FALSE),"")</f>
        <v>026</v>
      </c>
      <c r="I1171" s="5" t="str">
        <f>IFERROR(VLOOKUP($D1171,schools,7,FALSE),"")</f>
        <v>11</v>
      </c>
      <c r="J1171" s="5" t="str">
        <f>IFERROR(VLOOKUP($D1171,schools,8,FALSE),"")</f>
        <v>019</v>
      </c>
      <c r="K1171" s="9">
        <f t="shared" si="1"/>
        <v>1192383</v>
      </c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4.25" customHeight="1">
      <c r="A1172" s="5" t="str">
        <f>IFERROR(VLOOKUP($D1172,schools,3,FALSE),"")</f>
        <v>342500</v>
      </c>
      <c r="B1172" s="5" t="str">
        <f>IFERROR(VLOOKUP($D1172,schools,4,FALSE),"")</f>
        <v>New York City Geographic District #25</v>
      </c>
      <c r="C1172" s="5" t="str">
        <f>IFERROR(VLOOKUP($D1172,schools,5,FALSE),"")</f>
        <v>Queens</v>
      </c>
      <c r="D1172" s="6" t="s">
        <v>2358</v>
      </c>
      <c r="E1172" s="6" t="s">
        <v>2359</v>
      </c>
      <c r="F1172" s="7" t="s">
        <v>14</v>
      </c>
      <c r="G1172" s="8">
        <v>907.0</v>
      </c>
      <c r="H1172" s="5" t="str">
        <f>IFERROR(VLOOKUP($D1172,schools,6,FALSE),"")</f>
        <v>026</v>
      </c>
      <c r="I1172" s="5" t="str">
        <f>IFERROR(VLOOKUP($D1172,schools,7,FALSE),"")</f>
        <v>11</v>
      </c>
      <c r="J1172" s="5" t="str">
        <f>IFERROR(VLOOKUP($D1172,schools,8,FALSE),"")</f>
        <v>020</v>
      </c>
      <c r="K1172" s="9">
        <f t="shared" si="1"/>
        <v>998607</v>
      </c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4.25" customHeight="1">
      <c r="A1173" s="5" t="str">
        <f>IFERROR(VLOOKUP($D1173,schools,3,FALSE),"")</f>
        <v>342500</v>
      </c>
      <c r="B1173" s="5" t="str">
        <f>IFERROR(VLOOKUP($D1173,schools,4,FALSE),"")</f>
        <v>New York City Geographic District #25</v>
      </c>
      <c r="C1173" s="5" t="str">
        <f>IFERROR(VLOOKUP($D1173,schools,5,FALSE),"")</f>
        <v>Queens</v>
      </c>
      <c r="D1173" s="6" t="s">
        <v>2360</v>
      </c>
      <c r="E1173" s="6" t="s">
        <v>2361</v>
      </c>
      <c r="F1173" s="7" t="s">
        <v>14</v>
      </c>
      <c r="G1173" s="8">
        <v>911.0</v>
      </c>
      <c r="H1173" s="5" t="str">
        <f>IFERROR(VLOOKUP($D1173,schools,6,FALSE),"")</f>
        <v>025</v>
      </c>
      <c r="I1173" s="5" t="str">
        <f>IFERROR(VLOOKUP($D1173,schools,7,FALSE),"")</f>
        <v>16</v>
      </c>
      <c r="J1173" s="5" t="str">
        <f>IFERROR(VLOOKUP($D1173,schools,8,FALSE),"")</f>
        <v>020</v>
      </c>
      <c r="K1173" s="9">
        <f t="shared" si="1"/>
        <v>1003011</v>
      </c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4.25" customHeight="1">
      <c r="A1174" s="5" t="str">
        <f>IFERROR(VLOOKUP($D1174,schools,3,FALSE),"")</f>
        <v/>
      </c>
      <c r="B1174" s="5" t="str">
        <f>IFERROR(VLOOKUP($D1174,schools,4,FALSE),"")</f>
        <v/>
      </c>
      <c r="C1174" s="5" t="str">
        <f>IFERROR(VLOOKUP($D1174,schools,5,FALSE),"")</f>
        <v/>
      </c>
      <c r="D1174" s="6" t="s">
        <v>2362</v>
      </c>
      <c r="E1174" s="6" t="s">
        <v>2363</v>
      </c>
      <c r="F1174" s="7" t="s">
        <v>14</v>
      </c>
      <c r="G1174" s="8">
        <v>1077.0</v>
      </c>
      <c r="H1174" s="5" t="str">
        <f>IFERROR(VLOOKUP($D1174,schools,6,FALSE),"")</f>
        <v/>
      </c>
      <c r="I1174" s="5" t="str">
        <f>IFERROR(VLOOKUP($D1174,schools,7,FALSE),"")</f>
        <v/>
      </c>
      <c r="J1174" s="5" t="str">
        <f>IFERROR(VLOOKUP($D1174,schools,8,FALSE),"")</f>
        <v/>
      </c>
      <c r="K1174" s="9">
        <f t="shared" si="1"/>
        <v>1185777</v>
      </c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4.25" customHeight="1">
      <c r="A1175" s="5" t="str">
        <f>IFERROR(VLOOKUP($D1175,schools,3,FALSE),"")</f>
        <v>342500</v>
      </c>
      <c r="B1175" s="5" t="str">
        <f>IFERROR(VLOOKUP($D1175,schools,4,FALSE),"")</f>
        <v>New York City Geographic District #25</v>
      </c>
      <c r="C1175" s="5" t="str">
        <f>IFERROR(VLOOKUP($D1175,schools,5,FALSE),"")</f>
        <v>Queens</v>
      </c>
      <c r="D1175" s="6" t="s">
        <v>2364</v>
      </c>
      <c r="E1175" s="6" t="s">
        <v>2365</v>
      </c>
      <c r="F1175" s="7" t="s">
        <v>14</v>
      </c>
      <c r="G1175" s="8">
        <v>402.0</v>
      </c>
      <c r="H1175" s="5" t="str">
        <f>IFERROR(VLOOKUP($D1175,schools,6,FALSE),"")</f>
        <v>026</v>
      </c>
      <c r="I1175" s="5" t="str">
        <f>IFERROR(VLOOKUP($D1175,schools,7,FALSE),"")</f>
        <v>11</v>
      </c>
      <c r="J1175" s="5" t="str">
        <f>IFERROR(VLOOKUP($D1175,schools,8,FALSE),"")</f>
        <v>019</v>
      </c>
      <c r="K1175" s="9">
        <f t="shared" si="1"/>
        <v>442602</v>
      </c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4.25" customHeight="1">
      <c r="A1176" s="5" t="str">
        <f>IFERROR(VLOOKUP($D1176,schools,3,FALSE),"")</f>
        <v>342500</v>
      </c>
      <c r="B1176" s="5" t="str">
        <f>IFERROR(VLOOKUP($D1176,schools,4,FALSE),"")</f>
        <v>New York City Geographic District #25</v>
      </c>
      <c r="C1176" s="5" t="str">
        <f>IFERROR(VLOOKUP($D1176,schools,5,FALSE),"")</f>
        <v>Queens</v>
      </c>
      <c r="D1176" s="6" t="s">
        <v>2366</v>
      </c>
      <c r="E1176" s="6" t="s">
        <v>2367</v>
      </c>
      <c r="F1176" s="7" t="s">
        <v>14</v>
      </c>
      <c r="G1176" s="8">
        <v>622.0</v>
      </c>
      <c r="H1176" s="5" t="str">
        <f>IFERROR(VLOOKUP($D1176,schools,6,FALSE),"")</f>
        <v>025</v>
      </c>
      <c r="I1176" s="5" t="str">
        <f>IFERROR(VLOOKUP($D1176,schools,7,FALSE),"")</f>
        <v>14</v>
      </c>
      <c r="J1176" s="5" t="str">
        <f>IFERROR(VLOOKUP($D1176,schools,8,FALSE),"")</f>
        <v>024</v>
      </c>
      <c r="K1176" s="9">
        <f t="shared" si="1"/>
        <v>684822</v>
      </c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4.25" customHeight="1">
      <c r="A1177" s="5" t="str">
        <f>IFERROR(VLOOKUP($D1177,schools,3,FALSE),"")</f>
        <v>342500</v>
      </c>
      <c r="B1177" s="5" t="str">
        <f>IFERROR(VLOOKUP($D1177,schools,4,FALSE),"")</f>
        <v>New York City Geographic District #25</v>
      </c>
      <c r="C1177" s="5" t="str">
        <f>IFERROR(VLOOKUP($D1177,schools,5,FALSE),"")</f>
        <v>Queens</v>
      </c>
      <c r="D1177" s="6" t="s">
        <v>2368</v>
      </c>
      <c r="E1177" s="6" t="s">
        <v>2369</v>
      </c>
      <c r="F1177" s="7" t="s">
        <v>14</v>
      </c>
      <c r="G1177" s="8">
        <v>711.0</v>
      </c>
      <c r="H1177" s="5" t="str">
        <f>IFERROR(VLOOKUP($D1177,schools,6,FALSE),"")</f>
        <v>025</v>
      </c>
      <c r="I1177" s="5" t="str">
        <f>IFERROR(VLOOKUP($D1177,schools,7,FALSE),"")</f>
        <v>16</v>
      </c>
      <c r="J1177" s="5" t="str">
        <f>IFERROR(VLOOKUP($D1177,schools,8,FALSE),"")</f>
        <v>020</v>
      </c>
      <c r="K1177" s="9">
        <f t="shared" si="1"/>
        <v>782811</v>
      </c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4.25" customHeight="1">
      <c r="A1178" s="5" t="str">
        <f>IFERROR(VLOOKUP($D1178,schools,3,FALSE),"")</f>
        <v>342500</v>
      </c>
      <c r="B1178" s="5" t="str">
        <f>IFERROR(VLOOKUP($D1178,schools,4,FALSE),"")</f>
        <v>New York City Geographic District #25</v>
      </c>
      <c r="C1178" s="5" t="str">
        <f>IFERROR(VLOOKUP($D1178,schools,5,FALSE),"")</f>
        <v>Queens</v>
      </c>
      <c r="D1178" s="6" t="s">
        <v>2370</v>
      </c>
      <c r="E1178" s="6" t="s">
        <v>2371</v>
      </c>
      <c r="F1178" s="7" t="s">
        <v>21</v>
      </c>
      <c r="G1178" s="8">
        <v>654.0</v>
      </c>
      <c r="H1178" s="5" t="str">
        <f>IFERROR(VLOOKUP($D1178,schools,6,FALSE),"")</f>
        <v>027</v>
      </c>
      <c r="I1178" s="5" t="str">
        <f>IFERROR(VLOOKUP($D1178,schools,7,FALSE),"")</f>
        <v>15</v>
      </c>
      <c r="J1178" s="5" t="str">
        <f>IFERROR(VLOOKUP($D1178,schools,8,FALSE),"")</f>
        <v>024</v>
      </c>
      <c r="K1178" s="9">
        <f t="shared" si="1"/>
        <v>720054</v>
      </c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4.25" customHeight="1">
      <c r="A1179" s="5" t="str">
        <f>IFERROR(VLOOKUP($D1179,schools,3,FALSE),"")</f>
        <v>342500</v>
      </c>
      <c r="B1179" s="5" t="str">
        <f>IFERROR(VLOOKUP($D1179,schools,4,FALSE),"")</f>
        <v>New York City Geographic District #25</v>
      </c>
      <c r="C1179" s="5" t="str">
        <f>IFERROR(VLOOKUP($D1179,schools,5,FALSE),"")</f>
        <v>Queens</v>
      </c>
      <c r="D1179" s="6" t="s">
        <v>2372</v>
      </c>
      <c r="E1179" s="6" t="s">
        <v>2373</v>
      </c>
      <c r="F1179" s="7" t="s">
        <v>14</v>
      </c>
      <c r="G1179" s="8">
        <v>691.0</v>
      </c>
      <c r="H1179" s="5" t="str">
        <f>IFERROR(VLOOKUP($D1179,schools,6,FALSE),"")</f>
        <v>027</v>
      </c>
      <c r="I1179" s="5" t="str">
        <f>IFERROR(VLOOKUP($D1179,schools,7,FALSE),"")</f>
        <v>15</v>
      </c>
      <c r="J1179" s="5" t="str">
        <f>IFERROR(VLOOKUP($D1179,schools,8,FALSE),"")</f>
        <v>024</v>
      </c>
      <c r="K1179" s="9">
        <f t="shared" si="1"/>
        <v>760791</v>
      </c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4.25" customHeight="1">
      <c r="A1180" s="5" t="str">
        <f>IFERROR(VLOOKUP($D1180,schools,3,FALSE),"")</f>
        <v>342500</v>
      </c>
      <c r="B1180" s="5" t="str">
        <f>IFERROR(VLOOKUP($D1180,schools,4,FALSE),"")</f>
        <v>New York City Geographic District #25</v>
      </c>
      <c r="C1180" s="5" t="str">
        <f>IFERROR(VLOOKUP($D1180,schools,5,FALSE),"")</f>
        <v>Queens</v>
      </c>
      <c r="D1180" s="6" t="s">
        <v>2374</v>
      </c>
      <c r="E1180" s="6" t="s">
        <v>2375</v>
      </c>
      <c r="F1180" s="7" t="s">
        <v>14</v>
      </c>
      <c r="G1180" s="8">
        <v>409.0</v>
      </c>
      <c r="H1180" s="5" t="str">
        <f>IFERROR(VLOOKUP($D1180,schools,6,FALSE),"")</f>
        <v>026</v>
      </c>
      <c r="I1180" s="5" t="str">
        <f>IFERROR(VLOOKUP($D1180,schools,7,FALSE),"")</f>
        <v>11</v>
      </c>
      <c r="J1180" s="5" t="str">
        <f>IFERROR(VLOOKUP($D1180,schools,8,FALSE),"")</f>
        <v>019</v>
      </c>
      <c r="K1180" s="9">
        <f t="shared" si="1"/>
        <v>450309</v>
      </c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4.25" customHeight="1">
      <c r="A1181" s="5" t="str">
        <f>IFERROR(VLOOKUP($D1181,schools,3,FALSE),"")</f>
        <v>342500</v>
      </c>
      <c r="B1181" s="5" t="str">
        <f>IFERROR(VLOOKUP($D1181,schools,4,FALSE),"")</f>
        <v>New York City Geographic District #25</v>
      </c>
      <c r="C1181" s="5" t="str">
        <f>IFERROR(VLOOKUP($D1181,schools,5,FALSE),"")</f>
        <v>Queens</v>
      </c>
      <c r="D1181" s="6" t="s">
        <v>2376</v>
      </c>
      <c r="E1181" s="6" t="s">
        <v>2377</v>
      </c>
      <c r="F1181" s="7" t="s">
        <v>14</v>
      </c>
      <c r="G1181" s="8">
        <v>475.0</v>
      </c>
      <c r="H1181" s="5" t="str">
        <f>IFERROR(VLOOKUP($D1181,schools,6,FALSE),"")</f>
        <v>026</v>
      </c>
      <c r="I1181" s="5" t="str">
        <f>IFERROR(VLOOKUP($D1181,schools,7,FALSE),"")</f>
        <v>11</v>
      </c>
      <c r="J1181" s="5" t="str">
        <f>IFERROR(VLOOKUP($D1181,schools,8,FALSE),"")</f>
        <v>019</v>
      </c>
      <c r="K1181" s="9">
        <f t="shared" si="1"/>
        <v>522975</v>
      </c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4.25" customHeight="1">
      <c r="A1182" s="5" t="str">
        <f>IFERROR(VLOOKUP($D1182,schools,3,FALSE),"")</f>
        <v>342500</v>
      </c>
      <c r="B1182" s="5" t="str">
        <f>IFERROR(VLOOKUP($D1182,schools,4,FALSE),"")</f>
        <v>New York City Geographic District #25</v>
      </c>
      <c r="C1182" s="5" t="str">
        <f>IFERROR(VLOOKUP($D1182,schools,5,FALSE),"")</f>
        <v>Queens</v>
      </c>
      <c r="D1182" s="6" t="s">
        <v>2378</v>
      </c>
      <c r="E1182" s="6" t="s">
        <v>2379</v>
      </c>
      <c r="F1182" s="7" t="s">
        <v>42</v>
      </c>
      <c r="G1182" s="8">
        <v>1489.0</v>
      </c>
      <c r="H1182" s="5" t="str">
        <f>IFERROR(VLOOKUP($D1182,schools,6,FALSE),"")</f>
        <v>040</v>
      </c>
      <c r="I1182" s="5" t="str">
        <f>IFERROR(VLOOKUP($D1182,schools,7,FALSE),"")</f>
        <v>11</v>
      </c>
      <c r="J1182" s="5" t="str">
        <f>IFERROR(VLOOKUP($D1182,schools,8,FALSE),"")</f>
        <v>020</v>
      </c>
      <c r="K1182" s="9">
        <f t="shared" si="1"/>
        <v>1639389</v>
      </c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4.25" customHeight="1">
      <c r="A1183" s="5" t="str">
        <f>IFERROR(VLOOKUP($D1183,schools,3,FALSE),"")</f>
        <v>342500</v>
      </c>
      <c r="B1183" s="5" t="str">
        <f>IFERROR(VLOOKUP($D1183,schools,4,FALSE),"")</f>
        <v>New York City Geographic District #25</v>
      </c>
      <c r="C1183" s="5" t="str">
        <f>IFERROR(VLOOKUP($D1183,schools,5,FALSE),"")</f>
        <v>Queens</v>
      </c>
      <c r="D1183" s="6" t="s">
        <v>2380</v>
      </c>
      <c r="E1183" s="6" t="s">
        <v>2381</v>
      </c>
      <c r="F1183" s="7" t="s">
        <v>42</v>
      </c>
      <c r="G1183" s="8">
        <v>783.0</v>
      </c>
      <c r="H1183" s="5" t="str">
        <f>IFERROR(VLOOKUP($D1183,schools,6,FALSE),"")</f>
        <v>040</v>
      </c>
      <c r="I1183" s="5" t="str">
        <f>IFERROR(VLOOKUP($D1183,schools,7,FALSE),"")</f>
        <v>16</v>
      </c>
      <c r="J1183" s="5" t="str">
        <f>IFERROR(VLOOKUP($D1183,schools,8,FALSE),"")</f>
        <v>020</v>
      </c>
      <c r="K1183" s="9">
        <f t="shared" si="1"/>
        <v>862083</v>
      </c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4.25" customHeight="1">
      <c r="A1184" s="5" t="str">
        <f>IFERROR(VLOOKUP($D1184,schools,3,FALSE),"")</f>
        <v>342500</v>
      </c>
      <c r="B1184" s="5" t="str">
        <f>IFERROR(VLOOKUP($D1184,schools,4,FALSE),"")</f>
        <v>New York City Geographic District #25</v>
      </c>
      <c r="C1184" s="5" t="str">
        <f>IFERROR(VLOOKUP($D1184,schools,5,FALSE),"")</f>
        <v>Queens</v>
      </c>
      <c r="D1184" s="6" t="s">
        <v>2382</v>
      </c>
      <c r="E1184" s="6" t="s">
        <v>2383</v>
      </c>
      <c r="F1184" s="7" t="s">
        <v>14</v>
      </c>
      <c r="G1184" s="8">
        <v>506.0</v>
      </c>
      <c r="H1184" s="5" t="str">
        <f>IFERROR(VLOOKUP($D1184,schools,6,FALSE),"")</f>
        <v>026</v>
      </c>
      <c r="I1184" s="5" t="str">
        <f>IFERROR(VLOOKUP($D1184,schools,7,FALSE),"")</f>
        <v>11</v>
      </c>
      <c r="J1184" s="5" t="str">
        <f>IFERROR(VLOOKUP($D1184,schools,8,FALSE),"")</f>
        <v>019</v>
      </c>
      <c r="K1184" s="9">
        <f t="shared" si="1"/>
        <v>557106</v>
      </c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4.25" customHeight="1">
      <c r="A1185" s="5" t="str">
        <f>IFERROR(VLOOKUP($D1185,schools,3,FALSE),"")</f>
        <v>342500</v>
      </c>
      <c r="B1185" s="5" t="str">
        <f>IFERROR(VLOOKUP($D1185,schools,4,FALSE),"")</f>
        <v>New York City Geographic District #25</v>
      </c>
      <c r="C1185" s="5" t="str">
        <f>IFERROR(VLOOKUP($D1185,schools,5,FALSE),"")</f>
        <v>Queens</v>
      </c>
      <c r="D1185" s="6" t="s">
        <v>2384</v>
      </c>
      <c r="E1185" s="6" t="s">
        <v>2385</v>
      </c>
      <c r="F1185" s="7" t="s">
        <v>42</v>
      </c>
      <c r="G1185" s="8">
        <v>1260.0</v>
      </c>
      <c r="H1185" s="5" t="str">
        <f>IFERROR(VLOOKUP($D1185,schools,6,FALSE),"")</f>
        <v>026</v>
      </c>
      <c r="I1185" s="5" t="str">
        <f>IFERROR(VLOOKUP($D1185,schools,7,FALSE),"")</f>
        <v>11</v>
      </c>
      <c r="J1185" s="5" t="str">
        <f>IFERROR(VLOOKUP($D1185,schools,8,FALSE),"")</f>
        <v>019</v>
      </c>
      <c r="K1185" s="9">
        <f t="shared" si="1"/>
        <v>1387260</v>
      </c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4.25" customHeight="1">
      <c r="A1186" s="5" t="str">
        <f>IFERROR(VLOOKUP($D1186,schools,3,FALSE),"")</f>
        <v/>
      </c>
      <c r="B1186" s="5" t="str">
        <f>IFERROR(VLOOKUP($D1186,schools,4,FALSE),"")</f>
        <v/>
      </c>
      <c r="C1186" s="5" t="str">
        <f>IFERROR(VLOOKUP($D1186,schools,5,FALSE),"")</f>
        <v/>
      </c>
      <c r="D1186" s="6" t="s">
        <v>2386</v>
      </c>
      <c r="E1186" s="6" t="s">
        <v>2387</v>
      </c>
      <c r="F1186" s="7" t="s">
        <v>21</v>
      </c>
      <c r="G1186" s="8">
        <v>485.0</v>
      </c>
      <c r="H1186" s="5" t="str">
        <f>IFERROR(VLOOKUP($D1186,schools,6,FALSE),"")</f>
        <v/>
      </c>
      <c r="I1186" s="5" t="str">
        <f>IFERROR(VLOOKUP($D1186,schools,7,FALSE),"")</f>
        <v/>
      </c>
      <c r="J1186" s="5" t="str">
        <f>IFERROR(VLOOKUP($D1186,schools,8,FALSE),"")</f>
        <v/>
      </c>
      <c r="K1186" s="9">
        <f t="shared" si="1"/>
        <v>533985</v>
      </c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4.25" customHeight="1">
      <c r="A1187" s="5" t="str">
        <f>IFERROR(VLOOKUP($D1187,schools,3,FALSE),"")</f>
        <v>342500</v>
      </c>
      <c r="B1187" s="5" t="str">
        <f>IFERROR(VLOOKUP($D1187,schools,4,FALSE),"")</f>
        <v>New York City Geographic District #25</v>
      </c>
      <c r="C1187" s="5" t="str">
        <f>IFERROR(VLOOKUP($D1187,schools,5,FALSE),"")</f>
        <v>Queens</v>
      </c>
      <c r="D1187" s="6" t="s">
        <v>2388</v>
      </c>
      <c r="E1187" s="6" t="s">
        <v>2389</v>
      </c>
      <c r="F1187" s="7" t="s">
        <v>14</v>
      </c>
      <c r="G1187" s="8">
        <v>414.0</v>
      </c>
      <c r="H1187" s="5" t="str">
        <f>IFERROR(VLOOKUP($D1187,schools,6,FALSE),"")</f>
        <v>027</v>
      </c>
      <c r="I1187" s="5" t="str">
        <f>IFERROR(VLOOKUP($D1187,schools,7,FALSE),"")</f>
        <v>16</v>
      </c>
      <c r="J1187" s="5" t="str">
        <f>IFERROR(VLOOKUP($D1187,schools,8,FALSE),"")</f>
        <v>024</v>
      </c>
      <c r="K1187" s="9">
        <f t="shared" si="1"/>
        <v>455814</v>
      </c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4.25" customHeight="1">
      <c r="A1188" s="5" t="str">
        <f>IFERROR(VLOOKUP($D1188,schools,3,FALSE),"")</f>
        <v>342500</v>
      </c>
      <c r="B1188" s="5" t="str">
        <f>IFERROR(VLOOKUP($D1188,schools,4,FALSE),"")</f>
        <v>New York City Geographic District #25</v>
      </c>
      <c r="C1188" s="5" t="str">
        <f>IFERROR(VLOOKUP($D1188,schools,5,FALSE),"")</f>
        <v>Queens</v>
      </c>
      <c r="D1188" s="6" t="s">
        <v>2390</v>
      </c>
      <c r="E1188" s="6" t="s">
        <v>2391</v>
      </c>
      <c r="F1188" s="7" t="s">
        <v>14</v>
      </c>
      <c r="G1188" s="8">
        <v>579.0</v>
      </c>
      <c r="H1188" s="5" t="str">
        <f>IFERROR(VLOOKUP($D1188,schools,6,FALSE),"")</f>
        <v>026</v>
      </c>
      <c r="I1188" s="5" t="str">
        <f>IFERROR(VLOOKUP($D1188,schools,7,FALSE),"")</f>
        <v>11</v>
      </c>
      <c r="J1188" s="5" t="str">
        <f>IFERROR(VLOOKUP($D1188,schools,8,FALSE),"")</f>
        <v>019</v>
      </c>
      <c r="K1188" s="9">
        <f t="shared" si="1"/>
        <v>637479</v>
      </c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4.25" customHeight="1">
      <c r="A1189" s="5" t="str">
        <f>IFERROR(VLOOKUP($D1189,schools,3,FALSE),"")</f>
        <v>342500</v>
      </c>
      <c r="B1189" s="5" t="str">
        <f>IFERROR(VLOOKUP($D1189,schools,4,FALSE),"")</f>
        <v>New York City Geographic District #25</v>
      </c>
      <c r="C1189" s="5" t="str">
        <f>IFERROR(VLOOKUP($D1189,schools,5,FALSE),"")</f>
        <v>Queens</v>
      </c>
      <c r="D1189" s="6" t="s">
        <v>2392</v>
      </c>
      <c r="E1189" s="6" t="s">
        <v>2393</v>
      </c>
      <c r="F1189" s="7" t="s">
        <v>14</v>
      </c>
      <c r="G1189" s="8">
        <v>422.0</v>
      </c>
      <c r="H1189" s="5" t="str">
        <f>IFERROR(VLOOKUP($D1189,schools,6,FALSE),"")</f>
        <v>040</v>
      </c>
      <c r="I1189" s="5" t="str">
        <f>IFERROR(VLOOKUP($D1189,schools,7,FALSE),"")</f>
        <v>11</v>
      </c>
      <c r="J1189" s="5" t="str">
        <f>IFERROR(VLOOKUP($D1189,schools,8,FALSE),"")</f>
        <v>020</v>
      </c>
      <c r="K1189" s="9">
        <f t="shared" si="1"/>
        <v>464622</v>
      </c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4.25" customHeight="1">
      <c r="A1190" s="5" t="str">
        <f>IFERROR(VLOOKUP($D1190,schools,3,FALSE),"")</f>
        <v>342500</v>
      </c>
      <c r="B1190" s="5" t="str">
        <f>IFERROR(VLOOKUP($D1190,schools,4,FALSE),"")</f>
        <v>New York City Geographic District #25</v>
      </c>
      <c r="C1190" s="5" t="str">
        <f>IFERROR(VLOOKUP($D1190,schools,5,FALSE),"")</f>
        <v>Queens</v>
      </c>
      <c r="D1190" s="6" t="s">
        <v>2394</v>
      </c>
      <c r="E1190" s="6" t="s">
        <v>2395</v>
      </c>
      <c r="F1190" s="7" t="s">
        <v>21</v>
      </c>
      <c r="G1190" s="8">
        <v>585.0</v>
      </c>
      <c r="H1190" s="5" t="str">
        <f>IFERROR(VLOOKUP($D1190,schools,6,FALSE),"")</f>
        <v>027</v>
      </c>
      <c r="I1190" s="5" t="str">
        <f>IFERROR(VLOOKUP($D1190,schools,7,FALSE),"")</f>
        <v>16</v>
      </c>
      <c r="J1190" s="5" t="str">
        <f>IFERROR(VLOOKUP($D1190,schools,8,FALSE),"")</f>
        <v>024</v>
      </c>
      <c r="K1190" s="9">
        <f t="shared" si="1"/>
        <v>644085</v>
      </c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4.25" customHeight="1">
      <c r="A1191" s="5" t="str">
        <f>IFERROR(VLOOKUP($D1191,schools,3,FALSE),"")</f>
        <v>342500</v>
      </c>
      <c r="B1191" s="5" t="str">
        <f>IFERROR(VLOOKUP($D1191,schools,4,FALSE),"")</f>
        <v>New York City Geographic District #25</v>
      </c>
      <c r="C1191" s="5" t="str">
        <f>IFERROR(VLOOKUP($D1191,schools,5,FALSE),"")</f>
        <v>Queens</v>
      </c>
      <c r="D1191" s="6" t="s">
        <v>2396</v>
      </c>
      <c r="E1191" s="6" t="s">
        <v>2397</v>
      </c>
      <c r="F1191" s="7" t="s">
        <v>42</v>
      </c>
      <c r="G1191" s="8">
        <v>1381.0</v>
      </c>
      <c r="H1191" s="5" t="str">
        <f>IFERROR(VLOOKUP($D1191,schools,6,FALSE),"")</f>
        <v>025</v>
      </c>
      <c r="I1191" s="5" t="str">
        <f>IFERROR(VLOOKUP($D1191,schools,7,FALSE),"")</f>
        <v>16</v>
      </c>
      <c r="J1191" s="5" t="str">
        <f>IFERROR(VLOOKUP($D1191,schools,8,FALSE),"")</f>
        <v>020</v>
      </c>
      <c r="K1191" s="9">
        <f t="shared" si="1"/>
        <v>1520481</v>
      </c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4.25" customHeight="1">
      <c r="A1192" s="5" t="str">
        <f>IFERROR(VLOOKUP($D1192,schools,3,FALSE),"")</f>
        <v>342500</v>
      </c>
      <c r="B1192" s="5" t="str">
        <f>IFERROR(VLOOKUP($D1192,schools,4,FALSE),"")</f>
        <v>New York City Geographic District #25</v>
      </c>
      <c r="C1192" s="5" t="str">
        <f>IFERROR(VLOOKUP($D1192,schools,5,FALSE),"")</f>
        <v>Queens</v>
      </c>
      <c r="D1192" s="6" t="s">
        <v>2398</v>
      </c>
      <c r="E1192" s="6" t="s">
        <v>2399</v>
      </c>
      <c r="F1192" s="7" t="s">
        <v>14</v>
      </c>
      <c r="G1192" s="8">
        <v>363.0</v>
      </c>
      <c r="H1192" s="5" t="str">
        <f>IFERROR(VLOOKUP($D1192,schools,6,FALSE),"")</f>
        <v>040</v>
      </c>
      <c r="I1192" s="5" t="str">
        <f>IFERROR(VLOOKUP($D1192,schools,7,FALSE),"")</f>
        <v>11</v>
      </c>
      <c r="J1192" s="5" t="str">
        <f>IFERROR(VLOOKUP($D1192,schools,8,FALSE),"")</f>
        <v>020</v>
      </c>
      <c r="K1192" s="9">
        <f t="shared" si="1"/>
        <v>399663</v>
      </c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4.25" customHeight="1">
      <c r="A1193" s="5" t="str">
        <f>IFERROR(VLOOKUP($D1193,schools,3,FALSE),"")</f>
        <v>342500</v>
      </c>
      <c r="B1193" s="5" t="str">
        <f>IFERROR(VLOOKUP($D1193,schools,4,FALSE),"")</f>
        <v>New York City Geographic District #25</v>
      </c>
      <c r="C1193" s="5" t="str">
        <f>IFERROR(VLOOKUP($D1193,schools,5,FALSE),"")</f>
        <v>Queens</v>
      </c>
      <c r="D1193" s="6" t="s">
        <v>2400</v>
      </c>
      <c r="E1193" s="6" t="s">
        <v>2401</v>
      </c>
      <c r="F1193" s="7" t="s">
        <v>14</v>
      </c>
      <c r="G1193" s="8">
        <v>417.0</v>
      </c>
      <c r="H1193" s="5" t="str">
        <f>IFERROR(VLOOKUP($D1193,schools,6,FALSE),"")</f>
        <v>040</v>
      </c>
      <c r="I1193" s="5" t="str">
        <f>IFERROR(VLOOKUP($D1193,schools,7,FALSE),"")</f>
        <v>16</v>
      </c>
      <c r="J1193" s="5" t="str">
        <f>IFERROR(VLOOKUP($D1193,schools,8,FALSE),"")</f>
        <v>020</v>
      </c>
      <c r="K1193" s="9">
        <f t="shared" si="1"/>
        <v>459117</v>
      </c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4.25" customHeight="1">
      <c r="A1194" s="5" t="str">
        <f>IFERROR(VLOOKUP($D1194,schools,3,FALSE),"")</f>
        <v>342500</v>
      </c>
      <c r="B1194" s="5" t="str">
        <f>IFERROR(VLOOKUP($D1194,schools,4,FALSE),"")</f>
        <v>New York City Geographic District #25</v>
      </c>
      <c r="C1194" s="5" t="str">
        <f>IFERROR(VLOOKUP($D1194,schools,5,FALSE),"")</f>
        <v>Queens</v>
      </c>
      <c r="D1194" s="6" t="s">
        <v>2402</v>
      </c>
      <c r="E1194" s="6" t="s">
        <v>2403</v>
      </c>
      <c r="F1194" s="7" t="s">
        <v>42</v>
      </c>
      <c r="G1194" s="8">
        <v>380.0</v>
      </c>
      <c r="H1194" s="5" t="str">
        <f>IFERROR(VLOOKUP($D1194,schools,6,FALSE),"")</f>
        <v>025</v>
      </c>
      <c r="I1194" s="5" t="str">
        <f>IFERROR(VLOOKUP($D1194,schools,7,FALSE),"")</f>
        <v>14</v>
      </c>
      <c r="J1194" s="5" t="str">
        <f>IFERROR(VLOOKUP($D1194,schools,8,FALSE),"")</f>
        <v>024</v>
      </c>
      <c r="K1194" s="9">
        <f t="shared" si="1"/>
        <v>418380</v>
      </c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4.25" customHeight="1">
      <c r="A1195" s="5" t="str">
        <f>IFERROR(VLOOKUP($D1195,schools,3,FALSE),"")</f>
        <v>342500</v>
      </c>
      <c r="B1195" s="5" t="str">
        <f>IFERROR(VLOOKUP($D1195,schools,4,FALSE),"")</f>
        <v>New York City Geographic District #25</v>
      </c>
      <c r="C1195" s="5" t="str">
        <f>IFERROR(VLOOKUP($D1195,schools,5,FALSE),"")</f>
        <v>Queens</v>
      </c>
      <c r="D1195" s="6" t="s">
        <v>2404</v>
      </c>
      <c r="E1195" s="6" t="s">
        <v>2405</v>
      </c>
      <c r="F1195" s="7" t="s">
        <v>42</v>
      </c>
      <c r="G1195" s="8">
        <v>370.0</v>
      </c>
      <c r="H1195" s="5" t="str">
        <f>IFERROR(VLOOKUP($D1195,schools,6,FALSE),"")</f>
        <v>026</v>
      </c>
      <c r="I1195" s="5" t="str">
        <f>IFERROR(VLOOKUP($D1195,schools,7,FALSE),"")</f>
        <v>11</v>
      </c>
      <c r="J1195" s="5" t="str">
        <f>IFERROR(VLOOKUP($D1195,schools,8,FALSE),"")</f>
        <v>019</v>
      </c>
      <c r="K1195" s="9">
        <f t="shared" si="1"/>
        <v>407370</v>
      </c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4.25" customHeight="1">
      <c r="A1196" s="5" t="str">
        <f>IFERROR(VLOOKUP($D1196,schools,3,FALSE),"")</f>
        <v/>
      </c>
      <c r="B1196" s="5" t="str">
        <f>IFERROR(VLOOKUP($D1196,schools,4,FALSE),"")</f>
        <v/>
      </c>
      <c r="C1196" s="5" t="str">
        <f>IFERROR(VLOOKUP($D1196,schools,5,FALSE),"")</f>
        <v/>
      </c>
      <c r="D1196" s="6" t="s">
        <v>2406</v>
      </c>
      <c r="E1196" s="6" t="s">
        <v>2407</v>
      </c>
      <c r="F1196" s="7" t="s">
        <v>42</v>
      </c>
      <c r="G1196" s="8">
        <v>150.0</v>
      </c>
      <c r="H1196" s="5" t="str">
        <f>IFERROR(VLOOKUP($D1196,schools,6,FALSE),"")</f>
        <v/>
      </c>
      <c r="I1196" s="5" t="str">
        <f>IFERROR(VLOOKUP($D1196,schools,7,FALSE),"")</f>
        <v/>
      </c>
      <c r="J1196" s="5" t="str">
        <f>IFERROR(VLOOKUP($D1196,schools,8,FALSE),"")</f>
        <v/>
      </c>
      <c r="K1196" s="9">
        <f t="shared" si="1"/>
        <v>165150</v>
      </c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4.25" customHeight="1">
      <c r="A1197" s="5" t="str">
        <f>IFERROR(VLOOKUP($D1197,schools,3,FALSE),"")</f>
        <v/>
      </c>
      <c r="B1197" s="5" t="str">
        <f>IFERROR(VLOOKUP($D1197,schools,4,FALSE),"")</f>
        <v/>
      </c>
      <c r="C1197" s="5" t="str">
        <f>IFERROR(VLOOKUP($D1197,schools,5,FALSE),"")</f>
        <v/>
      </c>
      <c r="D1197" s="6" t="s">
        <v>2408</v>
      </c>
      <c r="E1197" s="6" t="s">
        <v>2409</v>
      </c>
      <c r="F1197" s="7" t="s">
        <v>55</v>
      </c>
      <c r="G1197" s="8">
        <v>568.0</v>
      </c>
      <c r="H1197" s="5" t="str">
        <f>IFERROR(VLOOKUP($D1197,schools,6,FALSE),"")</f>
        <v/>
      </c>
      <c r="I1197" s="5" t="str">
        <f>IFERROR(VLOOKUP($D1197,schools,7,FALSE),"")</f>
        <v/>
      </c>
      <c r="J1197" s="5" t="str">
        <f>IFERROR(VLOOKUP($D1197,schools,8,FALSE),"")</f>
        <v/>
      </c>
      <c r="K1197" s="9">
        <f t="shared" si="1"/>
        <v>625368</v>
      </c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4.25" customHeight="1">
      <c r="A1198" s="5" t="str">
        <f>IFERROR(VLOOKUP($D1198,schools,3,FALSE),"")</f>
        <v/>
      </c>
      <c r="B1198" s="5" t="str">
        <f>IFERROR(VLOOKUP($D1198,schools,4,FALSE),"")</f>
        <v/>
      </c>
      <c r="C1198" s="5" t="str">
        <f>IFERROR(VLOOKUP($D1198,schools,5,FALSE),"")</f>
        <v/>
      </c>
      <c r="D1198" s="6" t="s">
        <v>2410</v>
      </c>
      <c r="E1198" s="6" t="s">
        <v>2411</v>
      </c>
      <c r="F1198" s="7" t="s">
        <v>55</v>
      </c>
      <c r="G1198" s="8">
        <v>436.0</v>
      </c>
      <c r="H1198" s="5" t="str">
        <f>IFERROR(VLOOKUP($D1198,schools,6,FALSE),"")</f>
        <v/>
      </c>
      <c r="I1198" s="5" t="str">
        <f>IFERROR(VLOOKUP($D1198,schools,7,FALSE),"")</f>
        <v/>
      </c>
      <c r="J1198" s="5" t="str">
        <f>IFERROR(VLOOKUP($D1198,schools,8,FALSE),"")</f>
        <v/>
      </c>
      <c r="K1198" s="9">
        <f t="shared" si="1"/>
        <v>480036</v>
      </c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4.25" customHeight="1">
      <c r="A1199" s="5" t="str">
        <f>IFERROR(VLOOKUP($D1199,schools,3,FALSE),"")</f>
        <v/>
      </c>
      <c r="B1199" s="5" t="str">
        <f>IFERROR(VLOOKUP($D1199,schools,4,FALSE),"")</f>
        <v/>
      </c>
      <c r="C1199" s="5" t="str">
        <f>IFERROR(VLOOKUP($D1199,schools,5,FALSE),"")</f>
        <v/>
      </c>
      <c r="D1199" s="6" t="s">
        <v>2412</v>
      </c>
      <c r="E1199" s="6" t="s">
        <v>2413</v>
      </c>
      <c r="F1199" s="7" t="s">
        <v>60</v>
      </c>
      <c r="G1199" s="8">
        <v>588.0</v>
      </c>
      <c r="H1199" s="5" t="str">
        <f>IFERROR(VLOOKUP($D1199,schools,6,FALSE),"")</f>
        <v/>
      </c>
      <c r="I1199" s="5" t="str">
        <f>IFERROR(VLOOKUP($D1199,schools,7,FALSE),"")</f>
        <v/>
      </c>
      <c r="J1199" s="5" t="str">
        <f>IFERROR(VLOOKUP($D1199,schools,8,FALSE),"")</f>
        <v/>
      </c>
      <c r="K1199" s="9">
        <f t="shared" si="1"/>
        <v>647388</v>
      </c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4.25" customHeight="1">
      <c r="A1200" s="5" t="str">
        <f>IFERROR(VLOOKUP($D1200,schools,3,FALSE),"")</f>
        <v>342500</v>
      </c>
      <c r="B1200" s="5" t="str">
        <f>IFERROR(VLOOKUP($D1200,schools,4,FALSE),"")</f>
        <v>New York City Geographic District #25</v>
      </c>
      <c r="C1200" s="5" t="str">
        <f>IFERROR(VLOOKUP($D1200,schools,5,FALSE),"")</f>
        <v>Queens</v>
      </c>
      <c r="D1200" s="6" t="s">
        <v>2414</v>
      </c>
      <c r="E1200" s="6" t="s">
        <v>2415</v>
      </c>
      <c r="F1200" s="7" t="s">
        <v>55</v>
      </c>
      <c r="G1200" s="8">
        <v>429.0</v>
      </c>
      <c r="H1200" s="5" t="str">
        <f>IFERROR(VLOOKUP($D1200,schools,6,FALSE),"")</f>
        <v>040</v>
      </c>
      <c r="I1200" s="5" t="str">
        <f>IFERROR(VLOOKUP($D1200,schools,7,FALSE),"")</f>
        <v>16</v>
      </c>
      <c r="J1200" s="5" t="str">
        <f>IFERROR(VLOOKUP($D1200,schools,8,FALSE),"")</f>
        <v>020</v>
      </c>
      <c r="K1200" s="9">
        <f t="shared" si="1"/>
        <v>472329</v>
      </c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4.25" customHeight="1">
      <c r="A1201" s="5" t="str">
        <f>IFERROR(VLOOKUP($D1201,schools,3,FALSE),"")</f>
        <v>342500</v>
      </c>
      <c r="B1201" s="5" t="str">
        <f>IFERROR(VLOOKUP($D1201,schools,4,FALSE),"")</f>
        <v>New York City Geographic District #25</v>
      </c>
      <c r="C1201" s="5" t="str">
        <f>IFERROR(VLOOKUP($D1201,schools,5,FALSE),"")</f>
        <v>Queens</v>
      </c>
      <c r="D1201" s="6" t="s">
        <v>2416</v>
      </c>
      <c r="E1201" s="6" t="s">
        <v>2417</v>
      </c>
      <c r="F1201" s="7" t="s">
        <v>60</v>
      </c>
      <c r="G1201" s="8">
        <v>647.0</v>
      </c>
      <c r="H1201" s="5" t="str">
        <f>IFERROR(VLOOKUP($D1201,schools,6,FALSE),"")</f>
        <v>025</v>
      </c>
      <c r="I1201" s="5" t="str">
        <f>IFERROR(VLOOKUP($D1201,schools,7,FALSE),"")</f>
        <v>16</v>
      </c>
      <c r="J1201" s="5" t="str">
        <f>IFERROR(VLOOKUP($D1201,schools,8,FALSE),"")</f>
        <v>020</v>
      </c>
      <c r="K1201" s="9">
        <f t="shared" si="1"/>
        <v>712347</v>
      </c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4.25" customHeight="1">
      <c r="A1202" s="5" t="str">
        <f>IFERROR(VLOOKUP($D1202,schools,3,FALSE),"")</f>
        <v>342500</v>
      </c>
      <c r="B1202" s="5" t="str">
        <f>IFERROR(VLOOKUP($D1202,schools,4,FALSE),"")</f>
        <v>New York City Geographic District #25</v>
      </c>
      <c r="C1202" s="5" t="str">
        <f>IFERROR(VLOOKUP($D1202,schools,5,FALSE),"")</f>
        <v>Queens</v>
      </c>
      <c r="D1202" s="6" t="s">
        <v>2418</v>
      </c>
      <c r="E1202" s="6" t="s">
        <v>2419</v>
      </c>
      <c r="F1202" s="7" t="s">
        <v>60</v>
      </c>
      <c r="G1202" s="8">
        <v>565.0</v>
      </c>
      <c r="H1202" s="5" t="str">
        <f>IFERROR(VLOOKUP($D1202,schools,6,FALSE),"")</f>
        <v>026</v>
      </c>
      <c r="I1202" s="5" t="str">
        <f>IFERROR(VLOOKUP($D1202,schools,7,FALSE),"")</f>
        <v>11</v>
      </c>
      <c r="J1202" s="5" t="str">
        <f>IFERROR(VLOOKUP($D1202,schools,8,FALSE),"")</f>
        <v>019</v>
      </c>
      <c r="K1202" s="9">
        <f t="shared" si="1"/>
        <v>622065</v>
      </c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4.25" customHeight="1">
      <c r="A1203" s="5" t="str">
        <f>IFERROR(VLOOKUP($D1203,schools,3,FALSE),"")</f>
        <v/>
      </c>
      <c r="B1203" s="5" t="str">
        <f>IFERROR(VLOOKUP($D1203,schools,4,FALSE),"")</f>
        <v/>
      </c>
      <c r="C1203" s="5" t="str">
        <f>IFERROR(VLOOKUP($D1203,schools,5,FALSE),"")</f>
        <v/>
      </c>
      <c r="D1203" s="6" t="s">
        <v>2420</v>
      </c>
      <c r="E1203" s="6" t="s">
        <v>2421</v>
      </c>
      <c r="F1203" s="7" t="s">
        <v>55</v>
      </c>
      <c r="G1203" s="8">
        <v>3579.0</v>
      </c>
      <c r="H1203" s="5" t="str">
        <f>IFERROR(VLOOKUP($D1203,schools,6,FALSE),"")</f>
        <v/>
      </c>
      <c r="I1203" s="5" t="str">
        <f>IFERROR(VLOOKUP($D1203,schools,7,FALSE),"")</f>
        <v/>
      </c>
      <c r="J1203" s="5" t="str">
        <f>IFERROR(VLOOKUP($D1203,schools,8,FALSE),"")</f>
        <v/>
      </c>
      <c r="K1203" s="9">
        <f t="shared" si="1"/>
        <v>3940479</v>
      </c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4.25" customHeight="1">
      <c r="A1204" s="5" t="str">
        <f>IFERROR(VLOOKUP($D1204,schools,3,FALSE),"")</f>
        <v>342500</v>
      </c>
      <c r="B1204" s="5" t="str">
        <f>IFERROR(VLOOKUP($D1204,schools,4,FALSE),"")</f>
        <v>New York City Geographic District #25</v>
      </c>
      <c r="C1204" s="5" t="str">
        <f>IFERROR(VLOOKUP($D1204,schools,5,FALSE),"")</f>
        <v>Queens</v>
      </c>
      <c r="D1204" s="6" t="s">
        <v>2422</v>
      </c>
      <c r="E1204" s="6" t="s">
        <v>2423</v>
      </c>
      <c r="F1204" s="7" t="s">
        <v>55</v>
      </c>
      <c r="G1204" s="8">
        <v>1538.0</v>
      </c>
      <c r="H1204" s="5" t="str">
        <f>IFERROR(VLOOKUP($D1204,schools,6,FALSE),"")</f>
        <v>040</v>
      </c>
      <c r="I1204" s="5" t="str">
        <f>IFERROR(VLOOKUP($D1204,schools,7,FALSE),"")</f>
        <v>16</v>
      </c>
      <c r="J1204" s="5" t="str">
        <f>IFERROR(VLOOKUP($D1204,schools,8,FALSE),"")</f>
        <v>020</v>
      </c>
      <c r="K1204" s="9">
        <f t="shared" si="1"/>
        <v>1693338</v>
      </c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4.25" customHeight="1">
      <c r="A1205" s="5" t="str">
        <f>IFERROR(VLOOKUP($D1205,schools,3,FALSE),"")</f>
        <v>342500</v>
      </c>
      <c r="B1205" s="5" t="str">
        <f>IFERROR(VLOOKUP($D1205,schools,4,FALSE),"")</f>
        <v>New York City Geographic District #25</v>
      </c>
      <c r="C1205" s="5" t="str">
        <f>IFERROR(VLOOKUP($D1205,schools,5,FALSE),"")</f>
        <v>Queens</v>
      </c>
      <c r="D1205" s="6" t="s">
        <v>2424</v>
      </c>
      <c r="E1205" s="6" t="s">
        <v>2425</v>
      </c>
      <c r="F1205" s="7" t="s">
        <v>21</v>
      </c>
      <c r="G1205" s="8">
        <v>482.0</v>
      </c>
      <c r="H1205" s="5" t="str">
        <f>IFERROR(VLOOKUP($D1205,schools,6,FALSE),"")</f>
        <v>025</v>
      </c>
      <c r="I1205" s="5" t="str">
        <f>IFERROR(VLOOKUP($D1205,schools,7,FALSE),"")</f>
        <v>16</v>
      </c>
      <c r="J1205" s="5" t="str">
        <f>IFERROR(VLOOKUP($D1205,schools,8,FALSE),"")</f>
        <v>024</v>
      </c>
      <c r="K1205" s="9">
        <f t="shared" si="1"/>
        <v>530682</v>
      </c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4.25" customHeight="1">
      <c r="A1206" s="5" t="str">
        <f>IFERROR(VLOOKUP($D1206,schools,3,FALSE),"")</f>
        <v>342500</v>
      </c>
      <c r="B1206" s="5" t="str">
        <f>IFERROR(VLOOKUP($D1206,schools,4,FALSE),"")</f>
        <v>New York City Geographic District #25</v>
      </c>
      <c r="C1206" s="5" t="str">
        <f>IFERROR(VLOOKUP($D1206,schools,5,FALSE),"")</f>
        <v>Queens</v>
      </c>
      <c r="D1206" s="6" t="s">
        <v>2426</v>
      </c>
      <c r="E1206" s="6" t="s">
        <v>2427</v>
      </c>
      <c r="F1206" s="7" t="s">
        <v>55</v>
      </c>
      <c r="G1206" s="8">
        <v>1139.0</v>
      </c>
      <c r="H1206" s="5" t="str">
        <f>IFERROR(VLOOKUP($D1206,schools,6,FALSE),"")</f>
        <v>027</v>
      </c>
      <c r="I1206" s="5" t="str">
        <f>IFERROR(VLOOKUP($D1206,schools,7,FALSE),"")</f>
        <v>16</v>
      </c>
      <c r="J1206" s="5" t="str">
        <f>IFERROR(VLOOKUP($D1206,schools,8,FALSE),"")</f>
        <v>024</v>
      </c>
      <c r="K1206" s="9">
        <f t="shared" si="1"/>
        <v>1254039</v>
      </c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4.25" customHeight="1">
      <c r="A1207" s="5" t="str">
        <f>IFERROR(VLOOKUP($D1207,schools,3,FALSE),"")</f>
        <v>342500</v>
      </c>
      <c r="B1207" s="5" t="str">
        <f>IFERROR(VLOOKUP($D1207,schools,4,FALSE),"")</f>
        <v>New York City Geographic District #25</v>
      </c>
      <c r="C1207" s="5" t="str">
        <f>IFERROR(VLOOKUP($D1207,schools,5,FALSE),"")</f>
        <v>Queens</v>
      </c>
      <c r="D1207" s="6" t="s">
        <v>2428</v>
      </c>
      <c r="E1207" s="6" t="s">
        <v>2429</v>
      </c>
      <c r="F1207" s="7" t="s">
        <v>55</v>
      </c>
      <c r="G1207" s="8">
        <v>311.0</v>
      </c>
      <c r="H1207" s="5" t="str">
        <f>IFERROR(VLOOKUP($D1207,schools,6,FALSE),"")</f>
        <v>040</v>
      </c>
      <c r="I1207" s="5" t="str">
        <f>IFERROR(VLOOKUP($D1207,schools,7,FALSE),"")</f>
        <v>11</v>
      </c>
      <c r="J1207" s="5" t="str">
        <f>IFERROR(VLOOKUP($D1207,schools,8,FALSE),"")</f>
        <v>020</v>
      </c>
      <c r="K1207" s="9">
        <f t="shared" si="1"/>
        <v>342411</v>
      </c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4.25" customHeight="1">
      <c r="A1208" s="5" t="str">
        <f>IFERROR(VLOOKUP($D1208,schools,3,FALSE),"")</f>
        <v>342500</v>
      </c>
      <c r="B1208" s="5" t="str">
        <f>IFERROR(VLOOKUP($D1208,schools,4,FALSE),"")</f>
        <v>New York City Geographic District #26</v>
      </c>
      <c r="C1208" s="5" t="str">
        <f>IFERROR(VLOOKUP($D1208,schools,5,FALSE),"")</f>
        <v>Queens</v>
      </c>
      <c r="D1208" s="6" t="s">
        <v>2430</v>
      </c>
      <c r="E1208" s="6" t="s">
        <v>2431</v>
      </c>
      <c r="F1208" s="7" t="s">
        <v>55</v>
      </c>
      <c r="G1208" s="8">
        <v>738.0</v>
      </c>
      <c r="H1208" s="5" t="str">
        <f>IFERROR(VLOOKUP($D1208,schools,6,FALSE),"")</f>
        <v>025</v>
      </c>
      <c r="I1208" s="5" t="str">
        <f>IFERROR(VLOOKUP($D1208,schools,7,FALSE),"")</f>
        <v>14</v>
      </c>
      <c r="J1208" s="5" t="str">
        <f>IFERROR(VLOOKUP($D1208,schools,8,FALSE),"")</f>
        <v>024</v>
      </c>
      <c r="K1208" s="9">
        <f t="shared" si="1"/>
        <v>812538</v>
      </c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4.25" customHeight="1">
      <c r="A1209" s="5" t="str">
        <f>IFERROR(VLOOKUP($D1209,schools,3,FALSE),"")</f>
        <v>342500</v>
      </c>
      <c r="B1209" s="5" t="str">
        <f>IFERROR(VLOOKUP($D1209,schools,4,FALSE),"")</f>
        <v>New York City Geographic District #26</v>
      </c>
      <c r="C1209" s="5" t="str">
        <f>IFERROR(VLOOKUP($D1209,schools,5,FALSE),"")</f>
        <v>Queens</v>
      </c>
      <c r="D1209" s="6" t="s">
        <v>2432</v>
      </c>
      <c r="E1209" s="6" t="s">
        <v>2433</v>
      </c>
      <c r="F1209" s="7" t="s">
        <v>55</v>
      </c>
      <c r="G1209" s="8">
        <v>185.0</v>
      </c>
      <c r="H1209" s="5" t="str">
        <f>IFERROR(VLOOKUP($D1209,schools,6,FALSE),"")</f>
        <v>027</v>
      </c>
      <c r="I1209" s="5" t="str">
        <f>IFERROR(VLOOKUP($D1209,schools,7,FALSE),"")</f>
        <v>15</v>
      </c>
      <c r="J1209" s="5" t="str">
        <f>IFERROR(VLOOKUP($D1209,schools,8,FALSE),"")</f>
        <v>024</v>
      </c>
      <c r="K1209" s="9">
        <f t="shared" si="1"/>
        <v>203685</v>
      </c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4.25" customHeight="1">
      <c r="A1210" s="5" t="str">
        <f>IFERROR(VLOOKUP($D1210,schools,3,FALSE),"")</f>
        <v>342500</v>
      </c>
      <c r="B1210" s="5" t="str">
        <f>IFERROR(VLOOKUP($D1210,schools,4,FALSE),"")</f>
        <v>New York City Geographic District #26</v>
      </c>
      <c r="C1210" s="5" t="str">
        <f>IFERROR(VLOOKUP($D1210,schools,5,FALSE),"")</f>
        <v>Queens</v>
      </c>
      <c r="D1210" s="6" t="s">
        <v>2434</v>
      </c>
      <c r="E1210" s="6" t="s">
        <v>2435</v>
      </c>
      <c r="F1210" s="7" t="s">
        <v>14</v>
      </c>
      <c r="G1210" s="8">
        <v>565.0</v>
      </c>
      <c r="H1210" s="5" t="str">
        <f>IFERROR(VLOOKUP($D1210,schools,6,FALSE),"")</f>
        <v>024</v>
      </c>
      <c r="I1210" s="5" t="str">
        <f>IFERROR(VLOOKUP($D1210,schools,7,FALSE),"")</f>
        <v>11</v>
      </c>
      <c r="J1210" s="5" t="str">
        <f>IFERROR(VLOOKUP($D1210,schools,8,FALSE),"")</f>
        <v>023</v>
      </c>
      <c r="K1210" s="9">
        <f t="shared" si="1"/>
        <v>622065</v>
      </c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4.25" customHeight="1">
      <c r="A1211" s="5" t="str">
        <f>IFERROR(VLOOKUP($D1211,schools,3,FALSE),"")</f>
        <v>342500</v>
      </c>
      <c r="B1211" s="5" t="str">
        <f>IFERROR(VLOOKUP($D1211,schools,4,FALSE),"")</f>
        <v>New York City Geographic District #26</v>
      </c>
      <c r="C1211" s="5" t="str">
        <f>IFERROR(VLOOKUP($D1211,schools,5,FALSE),"")</f>
        <v>Queens</v>
      </c>
      <c r="D1211" s="6" t="s">
        <v>2436</v>
      </c>
      <c r="E1211" s="6" t="s">
        <v>2437</v>
      </c>
      <c r="F1211" s="7" t="s">
        <v>14</v>
      </c>
      <c r="G1211" s="8">
        <v>655.0</v>
      </c>
      <c r="H1211" s="5" t="str">
        <f>IFERROR(VLOOKUP($D1211,schools,6,FALSE),"")</f>
        <v>025</v>
      </c>
      <c r="I1211" s="5" t="str">
        <f>IFERROR(VLOOKUP($D1211,schools,7,FALSE),"")</f>
        <v>11</v>
      </c>
      <c r="J1211" s="5" t="str">
        <f>IFERROR(VLOOKUP($D1211,schools,8,FALSE),"")</f>
        <v>023</v>
      </c>
      <c r="K1211" s="9">
        <f t="shared" si="1"/>
        <v>721155</v>
      </c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4.25" customHeight="1">
      <c r="A1212" s="5" t="str">
        <f>IFERROR(VLOOKUP($D1212,schools,3,FALSE),"")</f>
        <v>342500</v>
      </c>
      <c r="B1212" s="5" t="str">
        <f>IFERROR(VLOOKUP($D1212,schools,4,FALSE),"")</f>
        <v>New York City Geographic District #26</v>
      </c>
      <c r="C1212" s="5" t="str">
        <f>IFERROR(VLOOKUP($D1212,schools,5,FALSE),"")</f>
        <v>Queens</v>
      </c>
      <c r="D1212" s="6" t="s">
        <v>2438</v>
      </c>
      <c r="E1212" s="6" t="s">
        <v>2439</v>
      </c>
      <c r="F1212" s="7" t="s">
        <v>14</v>
      </c>
      <c r="G1212" s="8">
        <v>527.0</v>
      </c>
      <c r="H1212" s="5" t="str">
        <f>IFERROR(VLOOKUP($D1212,schools,6,FALSE),"")</f>
        <v>025</v>
      </c>
      <c r="I1212" s="5" t="str">
        <f>IFERROR(VLOOKUP($D1212,schools,7,FALSE),"")</f>
        <v>11</v>
      </c>
      <c r="J1212" s="5" t="str">
        <f>IFERROR(VLOOKUP($D1212,schools,8,FALSE),"")</f>
        <v>019</v>
      </c>
      <c r="K1212" s="9">
        <f t="shared" si="1"/>
        <v>580227</v>
      </c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4.25" customHeight="1">
      <c r="A1213" s="5" t="str">
        <f>IFERROR(VLOOKUP($D1213,schools,3,FALSE),"")</f>
        <v>342500</v>
      </c>
      <c r="B1213" s="5" t="str">
        <f>IFERROR(VLOOKUP($D1213,schools,4,FALSE),"")</f>
        <v>New York City Geographic District #26</v>
      </c>
      <c r="C1213" s="5" t="str">
        <f>IFERROR(VLOOKUP($D1213,schools,5,FALSE),"")</f>
        <v>Queens</v>
      </c>
      <c r="D1213" s="6" t="s">
        <v>2440</v>
      </c>
      <c r="E1213" s="6" t="s">
        <v>2441</v>
      </c>
      <c r="F1213" s="7" t="s">
        <v>14</v>
      </c>
      <c r="G1213" s="8">
        <v>457.0</v>
      </c>
      <c r="H1213" s="5" t="str">
        <f>IFERROR(VLOOKUP($D1213,schools,6,FALSE),"")</f>
        <v>026</v>
      </c>
      <c r="I1213" s="5" t="str">
        <f>IFERROR(VLOOKUP($D1213,schools,7,FALSE),"")</f>
        <v>11</v>
      </c>
      <c r="J1213" s="5" t="str">
        <f>IFERROR(VLOOKUP($D1213,schools,8,FALSE),"")</f>
        <v>019</v>
      </c>
      <c r="K1213" s="9">
        <f t="shared" si="1"/>
        <v>503157</v>
      </c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4.25" customHeight="1">
      <c r="A1214" s="5" t="str">
        <f>IFERROR(VLOOKUP($D1214,schools,3,FALSE),"")</f>
        <v/>
      </c>
      <c r="B1214" s="5" t="str">
        <f>IFERROR(VLOOKUP($D1214,schools,4,FALSE),"")</f>
        <v/>
      </c>
      <c r="C1214" s="5" t="str">
        <f>IFERROR(VLOOKUP($D1214,schools,5,FALSE),"")</f>
        <v/>
      </c>
      <c r="D1214" s="6" t="s">
        <v>2442</v>
      </c>
      <c r="E1214" s="6" t="s">
        <v>2443</v>
      </c>
      <c r="F1214" s="7" t="s">
        <v>14</v>
      </c>
      <c r="G1214" s="8">
        <v>489.0</v>
      </c>
      <c r="H1214" s="5" t="str">
        <f>IFERROR(VLOOKUP($D1214,schools,6,FALSE),"")</f>
        <v/>
      </c>
      <c r="I1214" s="5" t="str">
        <f>IFERROR(VLOOKUP($D1214,schools,7,FALSE),"")</f>
        <v/>
      </c>
      <c r="J1214" s="5" t="str">
        <f>IFERROR(VLOOKUP($D1214,schools,8,FALSE),"")</f>
        <v/>
      </c>
      <c r="K1214" s="9">
        <f t="shared" si="1"/>
        <v>538389</v>
      </c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4.25" customHeight="1">
      <c r="A1215" s="5" t="str">
        <f>IFERROR(VLOOKUP($D1215,schools,3,FALSE),"")</f>
        <v>342600</v>
      </c>
      <c r="B1215" s="5" t="str">
        <f>IFERROR(VLOOKUP($D1215,schools,4,FALSE),"")</f>
        <v>New York City Geographic District #26</v>
      </c>
      <c r="C1215" s="5" t="str">
        <f>IFERROR(VLOOKUP($D1215,schools,5,FALSE),"")</f>
        <v>Queens</v>
      </c>
      <c r="D1215" s="6" t="s">
        <v>2444</v>
      </c>
      <c r="E1215" s="6" t="s">
        <v>2445</v>
      </c>
      <c r="F1215" s="7" t="s">
        <v>42</v>
      </c>
      <c r="G1215" s="8">
        <v>892.0</v>
      </c>
      <c r="H1215" s="5" t="str">
        <f>IFERROR(VLOOKUP($D1215,schools,6,FALSE),"")</f>
        <v>026</v>
      </c>
      <c r="I1215" s="5" t="str">
        <f>IFERROR(VLOOKUP($D1215,schools,7,FALSE),"")</f>
        <v>11</v>
      </c>
      <c r="J1215" s="5" t="str">
        <f>IFERROR(VLOOKUP($D1215,schools,8,FALSE),"")</f>
        <v>019</v>
      </c>
      <c r="K1215" s="9">
        <f t="shared" si="1"/>
        <v>982092</v>
      </c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4.25" customHeight="1">
      <c r="A1216" s="5" t="str">
        <f>IFERROR(VLOOKUP($D1216,schools,3,FALSE),"")</f>
        <v>342600</v>
      </c>
      <c r="B1216" s="5" t="str">
        <f>IFERROR(VLOOKUP($D1216,schools,4,FALSE),"")</f>
        <v>New York City Geographic District #26</v>
      </c>
      <c r="C1216" s="5" t="str">
        <f>IFERROR(VLOOKUP($D1216,schools,5,FALSE),"")</f>
        <v>Queens</v>
      </c>
      <c r="D1216" s="6" t="s">
        <v>2446</v>
      </c>
      <c r="E1216" s="6" t="s">
        <v>2447</v>
      </c>
      <c r="F1216" s="7" t="s">
        <v>42</v>
      </c>
      <c r="G1216" s="8">
        <v>1166.0</v>
      </c>
      <c r="H1216" s="5" t="str">
        <f>IFERROR(VLOOKUP($D1216,schools,6,FALSE),"")</f>
        <v>025</v>
      </c>
      <c r="I1216" s="5" t="str">
        <f>IFERROR(VLOOKUP($D1216,schools,7,FALSE),"")</f>
        <v>16</v>
      </c>
      <c r="J1216" s="5" t="str">
        <f>IFERROR(VLOOKUP($D1216,schools,8,FALSE),"")</f>
        <v>023</v>
      </c>
      <c r="K1216" s="9">
        <f t="shared" si="1"/>
        <v>1283766</v>
      </c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4.25" customHeight="1">
      <c r="A1217" s="5" t="str">
        <f>IFERROR(VLOOKUP($D1217,schools,3,FALSE),"")</f>
        <v>342600</v>
      </c>
      <c r="B1217" s="5" t="str">
        <f>IFERROR(VLOOKUP($D1217,schools,4,FALSE),"")</f>
        <v>New York City Geographic District #26</v>
      </c>
      <c r="C1217" s="5" t="str">
        <f>IFERROR(VLOOKUP($D1217,schools,5,FALSE),"")</f>
        <v>Queens</v>
      </c>
      <c r="D1217" s="6" t="s">
        <v>2448</v>
      </c>
      <c r="E1217" s="6" t="s">
        <v>2449</v>
      </c>
      <c r="F1217" s="7" t="s">
        <v>14</v>
      </c>
      <c r="G1217" s="8">
        <v>303.0</v>
      </c>
      <c r="H1217" s="5" t="str">
        <f>IFERROR(VLOOKUP($D1217,schools,6,FALSE),"")</f>
        <v>026</v>
      </c>
      <c r="I1217" s="5" t="str">
        <f>IFERROR(VLOOKUP($D1217,schools,7,FALSE),"")</f>
        <v>11</v>
      </c>
      <c r="J1217" s="5" t="str">
        <f>IFERROR(VLOOKUP($D1217,schools,8,FALSE),"")</f>
        <v>019</v>
      </c>
      <c r="K1217" s="9">
        <f t="shared" si="1"/>
        <v>333603</v>
      </c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4.25" customHeight="1">
      <c r="A1218" s="5" t="str">
        <f>IFERROR(VLOOKUP($D1218,schools,3,FALSE),"")</f>
        <v>342600</v>
      </c>
      <c r="B1218" s="5" t="str">
        <f>IFERROR(VLOOKUP($D1218,schools,4,FALSE),"")</f>
        <v>New York City Geographic District #26</v>
      </c>
      <c r="C1218" s="5" t="str">
        <f>IFERROR(VLOOKUP($D1218,schools,5,FALSE),"")</f>
        <v>Queens</v>
      </c>
      <c r="D1218" s="6" t="s">
        <v>2450</v>
      </c>
      <c r="E1218" s="6" t="s">
        <v>2451</v>
      </c>
      <c r="F1218" s="7" t="s">
        <v>14</v>
      </c>
      <c r="G1218" s="8">
        <v>277.0</v>
      </c>
      <c r="H1218" s="5" t="str">
        <f>IFERROR(VLOOKUP($D1218,schools,6,FALSE),"")</f>
        <v>026</v>
      </c>
      <c r="I1218" s="5" t="str">
        <f>IFERROR(VLOOKUP($D1218,schools,7,FALSE),"")</f>
        <v>11</v>
      </c>
      <c r="J1218" s="5" t="str">
        <f>IFERROR(VLOOKUP($D1218,schools,8,FALSE),"")</f>
        <v>019</v>
      </c>
      <c r="K1218" s="9">
        <f t="shared" si="1"/>
        <v>304977</v>
      </c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4.25" customHeight="1">
      <c r="A1219" s="5" t="str">
        <f>IFERROR(VLOOKUP($D1219,schools,3,FALSE),"")</f>
        <v>342600</v>
      </c>
      <c r="B1219" s="5" t="str">
        <f>IFERROR(VLOOKUP($D1219,schools,4,FALSE),"")</f>
        <v>New York City Geographic District #26</v>
      </c>
      <c r="C1219" s="5" t="str">
        <f>IFERROR(VLOOKUP($D1219,schools,5,FALSE),"")</f>
        <v>Queens</v>
      </c>
      <c r="D1219" s="6" t="s">
        <v>2452</v>
      </c>
      <c r="E1219" s="6" t="s">
        <v>2453</v>
      </c>
      <c r="F1219" s="7" t="s">
        <v>14</v>
      </c>
      <c r="G1219" s="8">
        <v>681.0</v>
      </c>
      <c r="H1219" s="5" t="str">
        <f>IFERROR(VLOOKUP($D1219,schools,6,FALSE),"")</f>
        <v>024</v>
      </c>
      <c r="I1219" s="5" t="str">
        <f>IFERROR(VLOOKUP($D1219,schools,7,FALSE),"")</f>
        <v>11</v>
      </c>
      <c r="J1219" s="5" t="str">
        <f>IFERROR(VLOOKUP($D1219,schools,8,FALSE),"")</f>
        <v>023</v>
      </c>
      <c r="K1219" s="9">
        <f t="shared" si="1"/>
        <v>749781</v>
      </c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4.25" customHeight="1">
      <c r="A1220" s="5" t="str">
        <f>IFERROR(VLOOKUP($D1220,schools,3,FALSE),"")</f>
        <v>342600</v>
      </c>
      <c r="B1220" s="5" t="str">
        <f>IFERROR(VLOOKUP($D1220,schools,4,FALSE),"")</f>
        <v>New York City Geographic District #26</v>
      </c>
      <c r="C1220" s="5" t="str">
        <f>IFERROR(VLOOKUP($D1220,schools,5,FALSE),"")</f>
        <v>Queens</v>
      </c>
      <c r="D1220" s="6" t="s">
        <v>2454</v>
      </c>
      <c r="E1220" s="6" t="s">
        <v>2455</v>
      </c>
      <c r="F1220" s="7" t="s">
        <v>14</v>
      </c>
      <c r="G1220" s="8">
        <v>521.0</v>
      </c>
      <c r="H1220" s="5" t="str">
        <f>IFERROR(VLOOKUP($D1220,schools,6,FALSE),"")</f>
        <v>033</v>
      </c>
      <c r="I1220" s="5" t="str">
        <f>IFERROR(VLOOKUP($D1220,schools,7,FALSE),"")</f>
        <v>11</v>
      </c>
      <c r="J1220" s="5" t="str">
        <f>IFERROR(VLOOKUP($D1220,schools,8,FALSE),"")</f>
        <v>023</v>
      </c>
      <c r="K1220" s="9">
        <f t="shared" si="1"/>
        <v>573621</v>
      </c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4.25" customHeight="1">
      <c r="A1221" s="5" t="str">
        <f>IFERROR(VLOOKUP($D1221,schools,3,FALSE),"")</f>
        <v>342600</v>
      </c>
      <c r="B1221" s="5" t="str">
        <f>IFERROR(VLOOKUP($D1221,schools,4,FALSE),"")</f>
        <v>New York City Geographic District #26</v>
      </c>
      <c r="C1221" s="5" t="str">
        <f>IFERROR(VLOOKUP($D1221,schools,5,FALSE),"")</f>
        <v>Queens</v>
      </c>
      <c r="D1221" s="6" t="s">
        <v>2456</v>
      </c>
      <c r="E1221" s="6" t="s">
        <v>2457</v>
      </c>
      <c r="F1221" s="7" t="s">
        <v>42</v>
      </c>
      <c r="G1221" s="8">
        <v>1013.0</v>
      </c>
      <c r="H1221" s="5" t="str">
        <f>IFERROR(VLOOKUP($D1221,schools,6,FALSE),"")</f>
        <v>025</v>
      </c>
      <c r="I1221" s="5" t="str">
        <f>IFERROR(VLOOKUP($D1221,schools,7,FALSE),"")</f>
        <v>11</v>
      </c>
      <c r="J1221" s="5" t="str">
        <f>IFERROR(VLOOKUP($D1221,schools,8,FALSE),"")</f>
        <v>019</v>
      </c>
      <c r="K1221" s="9">
        <f t="shared" si="1"/>
        <v>1115313</v>
      </c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4.25" customHeight="1">
      <c r="A1222" s="5" t="str">
        <f>IFERROR(VLOOKUP($D1222,schools,3,FALSE),"")</f>
        <v>342600</v>
      </c>
      <c r="B1222" s="5" t="str">
        <f>IFERROR(VLOOKUP($D1222,schools,4,FALSE),"")</f>
        <v>New York City Geographic District #26</v>
      </c>
      <c r="C1222" s="5" t="str">
        <f>IFERROR(VLOOKUP($D1222,schools,5,FALSE),"")</f>
        <v>Queens</v>
      </c>
      <c r="D1222" s="6" t="s">
        <v>2458</v>
      </c>
      <c r="E1222" s="6" t="s">
        <v>2459</v>
      </c>
      <c r="F1222" s="7" t="s">
        <v>14</v>
      </c>
      <c r="G1222" s="8">
        <v>628.0</v>
      </c>
      <c r="H1222" s="5" t="str">
        <f>IFERROR(VLOOKUP($D1222,schools,6,FALSE),"")</f>
        <v>026</v>
      </c>
      <c r="I1222" s="5" t="str">
        <f>IFERROR(VLOOKUP($D1222,schools,7,FALSE),"")</f>
        <v>11</v>
      </c>
      <c r="J1222" s="5" t="str">
        <f>IFERROR(VLOOKUP($D1222,schools,8,FALSE),"")</f>
        <v>019</v>
      </c>
      <c r="K1222" s="9">
        <f t="shared" si="1"/>
        <v>691428</v>
      </c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4.25" customHeight="1">
      <c r="A1223" s="5" t="str">
        <f>IFERROR(VLOOKUP($D1223,schools,3,FALSE),"")</f>
        <v>342600</v>
      </c>
      <c r="B1223" s="5" t="str">
        <f>IFERROR(VLOOKUP($D1223,schools,4,FALSE),"")</f>
        <v>New York City Geographic District #26</v>
      </c>
      <c r="C1223" s="5" t="str">
        <f>IFERROR(VLOOKUP($D1223,schools,5,FALSE),"")</f>
        <v>Queens</v>
      </c>
      <c r="D1223" s="6" t="s">
        <v>2460</v>
      </c>
      <c r="E1223" s="6" t="s">
        <v>2461</v>
      </c>
      <c r="F1223" s="7" t="s">
        <v>14</v>
      </c>
      <c r="G1223" s="8">
        <v>620.0</v>
      </c>
      <c r="H1223" s="5" t="str">
        <f>IFERROR(VLOOKUP($D1223,schools,6,FALSE),"")</f>
        <v>025</v>
      </c>
      <c r="I1223" s="5" t="str">
        <f>IFERROR(VLOOKUP($D1223,schools,7,FALSE),"")</f>
        <v>11</v>
      </c>
      <c r="J1223" s="5" t="str">
        <f>IFERROR(VLOOKUP($D1223,schools,8,FALSE),"")</f>
        <v>023</v>
      </c>
      <c r="K1223" s="9">
        <f t="shared" si="1"/>
        <v>682620</v>
      </c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4.25" customHeight="1">
      <c r="A1224" s="5" t="str">
        <f>IFERROR(VLOOKUP($D1224,schools,3,FALSE),"")</f>
        <v>342600</v>
      </c>
      <c r="B1224" s="5" t="str">
        <f>IFERROR(VLOOKUP($D1224,schools,4,FALSE),"")</f>
        <v>New York City Geographic District #26</v>
      </c>
      <c r="C1224" s="5" t="str">
        <f>IFERROR(VLOOKUP($D1224,schools,5,FALSE),"")</f>
        <v>Queens</v>
      </c>
      <c r="D1224" s="6" t="s">
        <v>2462</v>
      </c>
      <c r="E1224" s="6" t="s">
        <v>2463</v>
      </c>
      <c r="F1224" s="7" t="s">
        <v>42</v>
      </c>
      <c r="G1224" s="8">
        <v>950.0</v>
      </c>
      <c r="H1224" s="5" t="str">
        <f>IFERROR(VLOOKUP($D1224,schools,6,FALSE),"")</f>
        <v>024</v>
      </c>
      <c r="I1224" s="5" t="str">
        <f>IFERROR(VLOOKUP($D1224,schools,7,FALSE),"")</f>
        <v>11</v>
      </c>
      <c r="J1224" s="5" t="str">
        <f>IFERROR(VLOOKUP($D1224,schools,8,FALSE),"")</f>
        <v>023</v>
      </c>
      <c r="K1224" s="9">
        <f t="shared" si="1"/>
        <v>1045950</v>
      </c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4.25" customHeight="1">
      <c r="A1225" s="5" t="str">
        <f>IFERROR(VLOOKUP($D1225,schools,3,FALSE),"")</f>
        <v>342600</v>
      </c>
      <c r="B1225" s="5" t="str">
        <f>IFERROR(VLOOKUP($D1225,schools,4,FALSE),"")</f>
        <v>New York City Geographic District #26</v>
      </c>
      <c r="C1225" s="5" t="str">
        <f>IFERROR(VLOOKUP($D1225,schools,5,FALSE),"")</f>
        <v>Queens</v>
      </c>
      <c r="D1225" s="6" t="s">
        <v>2464</v>
      </c>
      <c r="E1225" s="6" t="s">
        <v>2465</v>
      </c>
      <c r="F1225" s="7" t="s">
        <v>14</v>
      </c>
      <c r="G1225" s="8">
        <v>890.0</v>
      </c>
      <c r="H1225" s="5" t="str">
        <f>IFERROR(VLOOKUP($D1225,schools,6,FALSE),"")</f>
        <v>025</v>
      </c>
      <c r="I1225" s="5" t="str">
        <f>IFERROR(VLOOKUP($D1225,schools,7,FALSE),"")</f>
        <v>16</v>
      </c>
      <c r="J1225" s="5" t="str">
        <f>IFERROR(VLOOKUP($D1225,schools,8,FALSE),"")</f>
        <v>024</v>
      </c>
      <c r="K1225" s="9">
        <f t="shared" si="1"/>
        <v>979890</v>
      </c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4.25" customHeight="1">
      <c r="A1226" s="5" t="str">
        <f>IFERROR(VLOOKUP($D1226,schools,3,FALSE),"")</f>
        <v>342600</v>
      </c>
      <c r="B1226" s="5" t="str">
        <f>IFERROR(VLOOKUP($D1226,schools,4,FALSE),"")</f>
        <v>New York City Geographic District #26</v>
      </c>
      <c r="C1226" s="5" t="str">
        <f>IFERROR(VLOOKUP($D1226,schools,5,FALSE),"")</f>
        <v>Queens</v>
      </c>
      <c r="D1226" s="6" t="s">
        <v>2466</v>
      </c>
      <c r="E1226" s="6" t="s">
        <v>2467</v>
      </c>
      <c r="F1226" s="7" t="s">
        <v>21</v>
      </c>
      <c r="G1226" s="8">
        <v>525.0</v>
      </c>
      <c r="H1226" s="5" t="str">
        <f>IFERROR(VLOOKUP($D1226,schools,6,FALSE),"")</f>
        <v>024</v>
      </c>
      <c r="I1226" s="5" t="str">
        <f>IFERROR(VLOOKUP($D1226,schools,7,FALSE),"")</f>
        <v>11</v>
      </c>
      <c r="J1226" s="5" t="str">
        <f>IFERROR(VLOOKUP($D1226,schools,8,FALSE),"")</f>
        <v>023</v>
      </c>
      <c r="K1226" s="9">
        <f t="shared" si="1"/>
        <v>578025</v>
      </c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4.25" customHeight="1">
      <c r="A1227" s="5" t="str">
        <f>IFERROR(VLOOKUP($D1227,schools,3,FALSE),"")</f>
        <v>342600</v>
      </c>
      <c r="B1227" s="5" t="str">
        <f>IFERROR(VLOOKUP($D1227,schools,4,FALSE),"")</f>
        <v>New York City Geographic District #26</v>
      </c>
      <c r="C1227" s="5" t="str">
        <f>IFERROR(VLOOKUP($D1227,schools,5,FALSE),"")</f>
        <v>Queens</v>
      </c>
      <c r="D1227" s="6" t="s">
        <v>2468</v>
      </c>
      <c r="E1227" s="6" t="s">
        <v>2469</v>
      </c>
      <c r="F1227" s="7" t="s">
        <v>14</v>
      </c>
      <c r="G1227" s="8">
        <v>331.0</v>
      </c>
      <c r="H1227" s="5" t="str">
        <f>IFERROR(VLOOKUP($D1227,schools,6,FALSE),"")</f>
        <v>024</v>
      </c>
      <c r="I1227" s="5" t="str">
        <f>IFERROR(VLOOKUP($D1227,schools,7,FALSE),"")</f>
        <v>11</v>
      </c>
      <c r="J1227" s="5" t="str">
        <f>IFERROR(VLOOKUP($D1227,schools,8,FALSE),"")</f>
        <v>023</v>
      </c>
      <c r="K1227" s="9">
        <f t="shared" si="1"/>
        <v>364431</v>
      </c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4.25" customHeight="1">
      <c r="A1228" s="5" t="str">
        <f>IFERROR(VLOOKUP($D1228,schools,3,FALSE),"")</f>
        <v>342600</v>
      </c>
      <c r="B1228" s="5" t="str">
        <f>IFERROR(VLOOKUP($D1228,schools,4,FALSE),"")</f>
        <v>New York City Geographic District #26</v>
      </c>
      <c r="C1228" s="5" t="str">
        <f>IFERROR(VLOOKUP($D1228,schools,5,FALSE),"")</f>
        <v>Queens</v>
      </c>
      <c r="D1228" s="6" t="s">
        <v>2470</v>
      </c>
      <c r="E1228" s="6" t="s">
        <v>2471</v>
      </c>
      <c r="F1228" s="7" t="s">
        <v>14</v>
      </c>
      <c r="G1228" s="8">
        <v>697.0</v>
      </c>
      <c r="H1228" s="5" t="str">
        <f>IFERROR(VLOOKUP($D1228,schools,6,FALSE),"")</f>
        <v>024</v>
      </c>
      <c r="I1228" s="5" t="str">
        <f>IFERROR(VLOOKUP($D1228,schools,7,FALSE),"")</f>
        <v>11</v>
      </c>
      <c r="J1228" s="5" t="str">
        <f>IFERROR(VLOOKUP($D1228,schools,8,FALSE),"")</f>
        <v>023</v>
      </c>
      <c r="K1228" s="9">
        <f t="shared" si="1"/>
        <v>767397</v>
      </c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4.25" customHeight="1">
      <c r="A1229" s="5" t="str">
        <f>IFERROR(VLOOKUP($D1229,schools,3,FALSE),"")</f>
        <v>342600</v>
      </c>
      <c r="B1229" s="5" t="str">
        <f>IFERROR(VLOOKUP($D1229,schools,4,FALSE),"")</f>
        <v>New York City Geographic District #26</v>
      </c>
      <c r="C1229" s="5" t="str">
        <f>IFERROR(VLOOKUP($D1229,schools,5,FALSE),"")</f>
        <v>Queens</v>
      </c>
      <c r="D1229" s="6" t="s">
        <v>2472</v>
      </c>
      <c r="E1229" s="6" t="s">
        <v>2473</v>
      </c>
      <c r="F1229" s="7" t="s">
        <v>14</v>
      </c>
      <c r="G1229" s="8">
        <v>349.0</v>
      </c>
      <c r="H1229" s="5" t="str">
        <f>IFERROR(VLOOKUP($D1229,schools,6,FALSE),"")</f>
        <v>033</v>
      </c>
      <c r="I1229" s="5" t="str">
        <f>IFERROR(VLOOKUP($D1229,schools,7,FALSE),"")</f>
        <v>11</v>
      </c>
      <c r="J1229" s="5" t="str">
        <f>IFERROR(VLOOKUP($D1229,schools,8,FALSE),"")</f>
        <v>023</v>
      </c>
      <c r="K1229" s="9">
        <f t="shared" si="1"/>
        <v>384249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4.25" customHeight="1">
      <c r="A1230" s="5" t="str">
        <f>IFERROR(VLOOKUP($D1230,schools,3,FALSE),"")</f>
        <v>342600</v>
      </c>
      <c r="B1230" s="5" t="str">
        <f>IFERROR(VLOOKUP($D1230,schools,4,FALSE),"")</f>
        <v>New York City Geographic District #26</v>
      </c>
      <c r="C1230" s="5" t="str">
        <f>IFERROR(VLOOKUP($D1230,schools,5,FALSE),"")</f>
        <v>Queens</v>
      </c>
      <c r="D1230" s="6" t="s">
        <v>2474</v>
      </c>
      <c r="E1230" s="6" t="s">
        <v>2475</v>
      </c>
      <c r="F1230" s="7" t="s">
        <v>14</v>
      </c>
      <c r="G1230" s="8">
        <v>849.0</v>
      </c>
      <c r="H1230" s="5" t="str">
        <f>IFERROR(VLOOKUP($D1230,schools,6,FALSE),"")</f>
        <v>026</v>
      </c>
      <c r="I1230" s="5" t="str">
        <f>IFERROR(VLOOKUP($D1230,schools,7,FALSE),"")</f>
        <v>11</v>
      </c>
      <c r="J1230" s="5" t="str">
        <f>IFERROR(VLOOKUP($D1230,schools,8,FALSE),"")</f>
        <v>023</v>
      </c>
      <c r="K1230" s="9">
        <f t="shared" si="1"/>
        <v>934749</v>
      </c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4.25" customHeight="1">
      <c r="A1231" s="5" t="str">
        <f>IFERROR(VLOOKUP($D1231,schools,3,FALSE),"")</f>
        <v>342600</v>
      </c>
      <c r="B1231" s="5" t="str">
        <f>IFERROR(VLOOKUP($D1231,schools,4,FALSE),"")</f>
        <v>New York City Geographic District #26</v>
      </c>
      <c r="C1231" s="5" t="str">
        <f>IFERROR(VLOOKUP($D1231,schools,5,FALSE),"")</f>
        <v>Queens</v>
      </c>
      <c r="D1231" s="6" t="s">
        <v>2476</v>
      </c>
      <c r="E1231" s="6" t="s">
        <v>2477</v>
      </c>
      <c r="F1231" s="7" t="s">
        <v>14</v>
      </c>
      <c r="G1231" s="8">
        <v>285.0</v>
      </c>
      <c r="H1231" s="5" t="str">
        <f>IFERROR(VLOOKUP($D1231,schools,6,FALSE),"")</f>
        <v>024</v>
      </c>
      <c r="I1231" s="5" t="str">
        <f>IFERROR(VLOOKUP($D1231,schools,7,FALSE),"")</f>
        <v>11</v>
      </c>
      <c r="J1231" s="5" t="str">
        <f>IFERROR(VLOOKUP($D1231,schools,8,FALSE),"")</f>
        <v>023</v>
      </c>
      <c r="K1231" s="9">
        <f t="shared" si="1"/>
        <v>313785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4.25" customHeight="1">
      <c r="A1232" s="5" t="str">
        <f>IFERROR(VLOOKUP($D1232,schools,3,FALSE),"")</f>
        <v>342600</v>
      </c>
      <c r="B1232" s="5" t="str">
        <f>IFERROR(VLOOKUP($D1232,schools,4,FALSE),"")</f>
        <v>New York City Geographic District #26</v>
      </c>
      <c r="C1232" s="5" t="str">
        <f>IFERROR(VLOOKUP($D1232,schools,5,FALSE),"")</f>
        <v>Queens</v>
      </c>
      <c r="D1232" s="6" t="s">
        <v>2478</v>
      </c>
      <c r="E1232" s="6" t="s">
        <v>2479</v>
      </c>
      <c r="F1232" s="7" t="s">
        <v>14</v>
      </c>
      <c r="G1232" s="8">
        <v>388.0</v>
      </c>
      <c r="H1232" s="5" t="str">
        <f>IFERROR(VLOOKUP($D1232,schools,6,FALSE),"")</f>
        <v>025</v>
      </c>
      <c r="I1232" s="5" t="str">
        <f>IFERROR(VLOOKUP($D1232,schools,7,FALSE),"")</f>
        <v>16</v>
      </c>
      <c r="J1232" s="5" t="str">
        <f>IFERROR(VLOOKUP($D1232,schools,8,FALSE),"")</f>
        <v>023</v>
      </c>
      <c r="K1232" s="9">
        <f t="shared" si="1"/>
        <v>427188</v>
      </c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4.25" customHeight="1">
      <c r="A1233" s="5" t="str">
        <f>IFERROR(VLOOKUP($D1233,schools,3,FALSE),"")</f>
        <v>342600</v>
      </c>
      <c r="B1233" s="5" t="str">
        <f>IFERROR(VLOOKUP($D1233,schools,4,FALSE),"")</f>
        <v>New York City Geographic District #26</v>
      </c>
      <c r="C1233" s="5" t="str">
        <f>IFERROR(VLOOKUP($D1233,schools,5,FALSE),"")</f>
        <v>Queens</v>
      </c>
      <c r="D1233" s="6" t="s">
        <v>2480</v>
      </c>
      <c r="E1233" s="6" t="s">
        <v>2481</v>
      </c>
      <c r="F1233" s="7" t="s">
        <v>42</v>
      </c>
      <c r="G1233" s="8">
        <v>1498.0</v>
      </c>
      <c r="H1233" s="5" t="str">
        <f>IFERROR(VLOOKUP($D1233,schools,6,FALSE),"")</f>
        <v>025</v>
      </c>
      <c r="I1233" s="5" t="str">
        <f>IFERROR(VLOOKUP($D1233,schools,7,FALSE),"")</f>
        <v>16</v>
      </c>
      <c r="J1233" s="5" t="str">
        <f>IFERROR(VLOOKUP($D1233,schools,8,FALSE),"")</f>
        <v>024</v>
      </c>
      <c r="K1233" s="9">
        <f t="shared" si="1"/>
        <v>1649298</v>
      </c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4.25" customHeight="1">
      <c r="A1234" s="5" t="str">
        <f>IFERROR(VLOOKUP($D1234,schools,3,FALSE),"")</f>
        <v>342600</v>
      </c>
      <c r="B1234" s="5" t="str">
        <f>IFERROR(VLOOKUP($D1234,schools,4,FALSE),"")</f>
        <v>New York City Geographic District #26</v>
      </c>
      <c r="C1234" s="5" t="str">
        <f>IFERROR(VLOOKUP($D1234,schools,5,FALSE),"")</f>
        <v>Queens</v>
      </c>
      <c r="D1234" s="6" t="s">
        <v>2482</v>
      </c>
      <c r="E1234" s="6" t="s">
        <v>2483</v>
      </c>
      <c r="F1234" s="7" t="s">
        <v>14</v>
      </c>
      <c r="G1234" s="8">
        <v>612.0</v>
      </c>
      <c r="H1234" s="5" t="str">
        <f>IFERROR(VLOOKUP($D1234,schools,6,FALSE),"")</f>
        <v>026</v>
      </c>
      <c r="I1234" s="5" t="str">
        <f>IFERROR(VLOOKUP($D1234,schools,7,FALSE),"")</f>
        <v>11</v>
      </c>
      <c r="J1234" s="5" t="str">
        <f>IFERROR(VLOOKUP($D1234,schools,8,FALSE),"")</f>
        <v>023</v>
      </c>
      <c r="K1234" s="9">
        <f t="shared" si="1"/>
        <v>673812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4.25" customHeight="1">
      <c r="A1235" s="5" t="str">
        <f>IFERROR(VLOOKUP($D1235,schools,3,FALSE),"")</f>
        <v>342600</v>
      </c>
      <c r="B1235" s="5" t="str">
        <f>IFERROR(VLOOKUP($D1235,schools,4,FALSE),"")</f>
        <v>New York City Geographic District #26</v>
      </c>
      <c r="C1235" s="5" t="str">
        <f>IFERROR(VLOOKUP($D1235,schools,5,FALSE),"")</f>
        <v>Queens</v>
      </c>
      <c r="D1235" s="6" t="s">
        <v>2484</v>
      </c>
      <c r="E1235" s="6" t="s">
        <v>2485</v>
      </c>
      <c r="F1235" s="7" t="s">
        <v>21</v>
      </c>
      <c r="G1235" s="8">
        <v>622.0</v>
      </c>
      <c r="H1235" s="5" t="str">
        <f>IFERROR(VLOOKUP($D1235,schools,6,FALSE),"")</f>
        <v>024</v>
      </c>
      <c r="I1235" s="5" t="str">
        <f>IFERROR(VLOOKUP($D1235,schools,7,FALSE),"")</f>
        <v>11</v>
      </c>
      <c r="J1235" s="5" t="str">
        <f>IFERROR(VLOOKUP($D1235,schools,8,FALSE),"")</f>
        <v>023</v>
      </c>
      <c r="K1235" s="9">
        <f t="shared" si="1"/>
        <v>684822</v>
      </c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4.25" customHeight="1">
      <c r="A1236" s="5" t="str">
        <f>IFERROR(VLOOKUP($D1236,schools,3,FALSE),"")</f>
        <v/>
      </c>
      <c r="B1236" s="5" t="str">
        <f>IFERROR(VLOOKUP($D1236,schools,4,FALSE),"")</f>
        <v/>
      </c>
      <c r="C1236" s="5" t="str">
        <f>IFERROR(VLOOKUP($D1236,schools,5,FALSE),"")</f>
        <v/>
      </c>
      <c r="D1236" s="6" t="s">
        <v>2486</v>
      </c>
      <c r="E1236" s="6" t="s">
        <v>2207</v>
      </c>
      <c r="F1236" s="7" t="s">
        <v>14</v>
      </c>
      <c r="G1236" s="8">
        <v>118.0</v>
      </c>
      <c r="H1236" s="5" t="str">
        <f>IFERROR(VLOOKUP($D1236,schools,6,FALSE),"")</f>
        <v/>
      </c>
      <c r="I1236" s="5" t="str">
        <f>IFERROR(VLOOKUP($D1236,schools,7,FALSE),"")</f>
        <v/>
      </c>
      <c r="J1236" s="5" t="str">
        <f>IFERROR(VLOOKUP($D1236,schools,8,FALSE),"")</f>
        <v/>
      </c>
      <c r="K1236" s="9">
        <f t="shared" si="1"/>
        <v>129918</v>
      </c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4.25" customHeight="1">
      <c r="A1237" s="5" t="str">
        <f>IFERROR(VLOOKUP($D1237,schools,3,FALSE),"")</f>
        <v/>
      </c>
      <c r="B1237" s="5" t="str">
        <f>IFERROR(VLOOKUP($D1237,schools,4,FALSE),"")</f>
        <v/>
      </c>
      <c r="C1237" s="5" t="str">
        <f>IFERROR(VLOOKUP($D1237,schools,5,FALSE),"")</f>
        <v/>
      </c>
      <c r="D1237" s="6" t="s">
        <v>2487</v>
      </c>
      <c r="E1237" s="6" t="s">
        <v>2488</v>
      </c>
      <c r="F1237" s="7" t="s">
        <v>55</v>
      </c>
      <c r="G1237" s="8">
        <v>425.0</v>
      </c>
      <c r="H1237" s="5" t="str">
        <f>IFERROR(VLOOKUP($D1237,schools,6,FALSE),"")</f>
        <v/>
      </c>
      <c r="I1237" s="5" t="str">
        <f>IFERROR(VLOOKUP($D1237,schools,7,FALSE),"")</f>
        <v/>
      </c>
      <c r="J1237" s="5" t="str">
        <f>IFERROR(VLOOKUP($D1237,schools,8,FALSE),"")</f>
        <v/>
      </c>
      <c r="K1237" s="9">
        <f t="shared" si="1"/>
        <v>467925</v>
      </c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4.25" customHeight="1">
      <c r="A1238" s="5" t="str">
        <f>IFERROR(VLOOKUP($D1238,schools,3,FALSE),"")</f>
        <v>342600</v>
      </c>
      <c r="B1238" s="5" t="str">
        <f>IFERROR(VLOOKUP($D1238,schools,4,FALSE),"")</f>
        <v>New York City Geographic District #26</v>
      </c>
      <c r="C1238" s="5" t="str">
        <f>IFERROR(VLOOKUP($D1238,schools,5,FALSE),"")</f>
        <v>Queens</v>
      </c>
      <c r="D1238" s="6" t="s">
        <v>2489</v>
      </c>
      <c r="E1238" s="6" t="s">
        <v>2490</v>
      </c>
      <c r="F1238" s="7" t="s">
        <v>55</v>
      </c>
      <c r="G1238" s="8">
        <v>3659.0</v>
      </c>
      <c r="H1238" s="5" t="str">
        <f>IFERROR(VLOOKUP($D1238,schools,6,FALSE),"")</f>
        <v>026</v>
      </c>
      <c r="I1238" s="5" t="str">
        <f>IFERROR(VLOOKUP($D1238,schools,7,FALSE),"")</f>
        <v>16</v>
      </c>
      <c r="J1238" s="5" t="str">
        <f>IFERROR(VLOOKUP($D1238,schools,8,FALSE),"")</f>
        <v>023</v>
      </c>
      <c r="K1238" s="9">
        <f t="shared" si="1"/>
        <v>4028559</v>
      </c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4.25" customHeight="1">
      <c r="A1239" s="5" t="str">
        <f>IFERROR(VLOOKUP($D1239,schools,3,FALSE),"")</f>
        <v>342600</v>
      </c>
      <c r="B1239" s="5" t="str">
        <f>IFERROR(VLOOKUP($D1239,schools,4,FALSE),"")</f>
        <v>New York City Geographic District #26</v>
      </c>
      <c r="C1239" s="5" t="str">
        <f>IFERROR(VLOOKUP($D1239,schools,5,FALSE),"")</f>
        <v>Queens</v>
      </c>
      <c r="D1239" s="6" t="s">
        <v>2491</v>
      </c>
      <c r="E1239" s="6" t="s">
        <v>2492</v>
      </c>
      <c r="F1239" s="7" t="s">
        <v>55</v>
      </c>
      <c r="G1239" s="8">
        <v>4510.0</v>
      </c>
      <c r="H1239" s="5" t="str">
        <f>IFERROR(VLOOKUP($D1239,schools,6,FALSE),"")</f>
        <v>025</v>
      </c>
      <c r="I1239" s="5" t="str">
        <f>IFERROR(VLOOKUP($D1239,schools,7,FALSE),"")</f>
        <v>16</v>
      </c>
      <c r="J1239" s="5" t="str">
        <f>IFERROR(VLOOKUP($D1239,schools,8,FALSE),"")</f>
        <v>020</v>
      </c>
      <c r="K1239" s="9">
        <f t="shared" si="1"/>
        <v>4965510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4.25" customHeight="1">
      <c r="A1240" s="5" t="str">
        <f>IFERROR(VLOOKUP($D1240,schools,3,FALSE),"")</f>
        <v>342600</v>
      </c>
      <c r="B1240" s="5" t="str">
        <f>IFERROR(VLOOKUP($D1240,schools,4,FALSE),"")</f>
        <v>New York City Geographic District #26</v>
      </c>
      <c r="C1240" s="5" t="str">
        <f>IFERROR(VLOOKUP($D1240,schools,5,FALSE),"")</f>
        <v>Queens</v>
      </c>
      <c r="D1240" s="6" t="s">
        <v>2493</v>
      </c>
      <c r="E1240" s="6" t="s">
        <v>2494</v>
      </c>
      <c r="F1240" s="7" t="s">
        <v>55</v>
      </c>
      <c r="G1240" s="8">
        <v>1085.0</v>
      </c>
      <c r="H1240" s="5" t="str">
        <f>IFERROR(VLOOKUP($D1240,schools,6,FALSE),"")</f>
        <v>024</v>
      </c>
      <c r="I1240" s="5" t="str">
        <f>IFERROR(VLOOKUP($D1240,schools,7,FALSE),"")</f>
        <v>14</v>
      </c>
      <c r="J1240" s="5" t="str">
        <f>IFERROR(VLOOKUP($D1240,schools,8,FALSE),"")</f>
        <v>023</v>
      </c>
      <c r="K1240" s="9">
        <f t="shared" si="1"/>
        <v>1194585</v>
      </c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4.25" customHeight="1">
      <c r="A1241" s="5" t="str">
        <f>IFERROR(VLOOKUP($D1241,schools,3,FALSE),"")</f>
        <v>342600</v>
      </c>
      <c r="B1241" s="5" t="str">
        <f>IFERROR(VLOOKUP($D1241,schools,4,FALSE),"")</f>
        <v>New York City Geographic District #27</v>
      </c>
      <c r="C1241" s="5" t="str">
        <f>IFERROR(VLOOKUP($D1241,schools,5,FALSE),"")</f>
        <v>Queens</v>
      </c>
      <c r="D1241" s="6" t="s">
        <v>2495</v>
      </c>
      <c r="E1241" s="6" t="s">
        <v>2496</v>
      </c>
      <c r="F1241" s="7" t="s">
        <v>55</v>
      </c>
      <c r="G1241" s="8">
        <v>2973.0</v>
      </c>
      <c r="H1241" s="5" t="str">
        <f>IFERROR(VLOOKUP($D1241,schools,6,FALSE),"")</f>
        <v>026</v>
      </c>
      <c r="I1241" s="5" t="str">
        <f>IFERROR(VLOOKUP($D1241,schools,7,FALSE),"")</f>
        <v>11</v>
      </c>
      <c r="J1241" s="5" t="str">
        <f>IFERROR(VLOOKUP($D1241,schools,8,FALSE),"")</f>
        <v>019</v>
      </c>
      <c r="K1241" s="9">
        <f t="shared" si="1"/>
        <v>3273273</v>
      </c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4.25" customHeight="1">
      <c r="A1242" s="5" t="str">
        <f>IFERROR(VLOOKUP($D1242,schools,3,FALSE),"")</f>
        <v>342600</v>
      </c>
      <c r="B1242" s="5" t="str">
        <f>IFERROR(VLOOKUP($D1242,schools,4,FALSE),"")</f>
        <v>New York City Geographic District #27</v>
      </c>
      <c r="C1242" s="5" t="str">
        <f>IFERROR(VLOOKUP($D1242,schools,5,FALSE),"")</f>
        <v>Queens</v>
      </c>
      <c r="D1242" s="6" t="s">
        <v>2497</v>
      </c>
      <c r="E1242" s="6" t="s">
        <v>2498</v>
      </c>
      <c r="F1242" s="7" t="s">
        <v>55</v>
      </c>
      <c r="G1242" s="8">
        <v>1041.0</v>
      </c>
      <c r="H1242" s="5" t="str">
        <f>IFERROR(VLOOKUP($D1242,schools,6,FALSE),"")</f>
        <v>024</v>
      </c>
      <c r="I1242" s="5" t="str">
        <f>IFERROR(VLOOKUP($D1242,schools,7,FALSE),"")</f>
        <v>11</v>
      </c>
      <c r="J1242" s="5" t="str">
        <f>IFERROR(VLOOKUP($D1242,schools,8,FALSE),"")</f>
        <v>023</v>
      </c>
      <c r="K1242" s="9">
        <f t="shared" si="1"/>
        <v>1146141</v>
      </c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4.25" customHeight="1">
      <c r="A1243" s="5" t="str">
        <f>IFERROR(VLOOKUP($D1243,schools,3,FALSE),"")</f>
        <v>342600</v>
      </c>
      <c r="B1243" s="5" t="str">
        <f>IFERROR(VLOOKUP($D1243,schools,4,FALSE),"")</f>
        <v>New York City Geographic District #27</v>
      </c>
      <c r="C1243" s="5" t="str">
        <f>IFERROR(VLOOKUP($D1243,schools,5,FALSE),"")</f>
        <v>Queens</v>
      </c>
      <c r="D1243" s="6" t="s">
        <v>2499</v>
      </c>
      <c r="E1243" s="6" t="s">
        <v>2500</v>
      </c>
      <c r="F1243" s="7" t="s">
        <v>21</v>
      </c>
      <c r="G1243" s="8">
        <v>627.0</v>
      </c>
      <c r="H1243" s="5" t="str">
        <f>IFERROR(VLOOKUP($D1243,schools,6,FALSE),"")</f>
        <v>031</v>
      </c>
      <c r="I1243" s="5" t="str">
        <f>IFERROR(VLOOKUP($D1243,schools,7,FALSE),"")</f>
        <v>10</v>
      </c>
      <c r="J1243" s="5" t="str">
        <f>IFERROR(VLOOKUP($D1243,schools,8,FALSE),"")</f>
        <v>031</v>
      </c>
      <c r="K1243" s="9">
        <f t="shared" si="1"/>
        <v>690327</v>
      </c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4.25" customHeight="1">
      <c r="A1244" s="5" t="str">
        <f>IFERROR(VLOOKUP($D1244,schools,3,FALSE),"")</f>
        <v/>
      </c>
      <c r="B1244" s="5" t="str">
        <f>IFERROR(VLOOKUP($D1244,schools,4,FALSE),"")</f>
        <v/>
      </c>
      <c r="C1244" s="5" t="str">
        <f>IFERROR(VLOOKUP($D1244,schools,5,FALSE),"")</f>
        <v/>
      </c>
      <c r="D1244" s="6" t="s">
        <v>2501</v>
      </c>
      <c r="E1244" s="6" t="s">
        <v>2502</v>
      </c>
      <c r="F1244" s="7" t="s">
        <v>21</v>
      </c>
      <c r="G1244" s="8">
        <v>859.0</v>
      </c>
      <c r="H1244" s="5" t="str">
        <f>IFERROR(VLOOKUP($D1244,schools,6,FALSE),"")</f>
        <v/>
      </c>
      <c r="I1244" s="5" t="str">
        <f>IFERROR(VLOOKUP($D1244,schools,7,FALSE),"")</f>
        <v/>
      </c>
      <c r="J1244" s="5" t="str">
        <f>IFERROR(VLOOKUP($D1244,schools,8,FALSE),"")</f>
        <v/>
      </c>
      <c r="K1244" s="9">
        <f t="shared" si="1"/>
        <v>945759</v>
      </c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4.25" customHeight="1">
      <c r="A1245" s="5" t="str">
        <f>IFERROR(VLOOKUP($D1245,schools,3,FALSE),"")</f>
        <v/>
      </c>
      <c r="B1245" s="5" t="str">
        <f>IFERROR(VLOOKUP($D1245,schools,4,FALSE),"")</f>
        <v/>
      </c>
      <c r="C1245" s="5" t="str">
        <f>IFERROR(VLOOKUP($D1245,schools,5,FALSE),"")</f>
        <v/>
      </c>
      <c r="D1245" s="6" t="s">
        <v>2503</v>
      </c>
      <c r="E1245" s="6" t="s">
        <v>2504</v>
      </c>
      <c r="F1245" s="7" t="s">
        <v>14</v>
      </c>
      <c r="G1245" s="8">
        <v>293.0</v>
      </c>
      <c r="H1245" s="5" t="str">
        <f>IFERROR(VLOOKUP($D1245,schools,6,FALSE),"")</f>
        <v/>
      </c>
      <c r="I1245" s="5" t="str">
        <f>IFERROR(VLOOKUP($D1245,schools,7,FALSE),"")</f>
        <v/>
      </c>
      <c r="J1245" s="5" t="str">
        <f>IFERROR(VLOOKUP($D1245,schools,8,FALSE),"")</f>
        <v/>
      </c>
      <c r="K1245" s="9">
        <f t="shared" si="1"/>
        <v>322593</v>
      </c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4.25" customHeight="1">
      <c r="A1246" s="5" t="str">
        <f>IFERROR(VLOOKUP($D1246,schools,3,FALSE),"")</f>
        <v>342600</v>
      </c>
      <c r="B1246" s="5" t="str">
        <f>IFERROR(VLOOKUP($D1246,schools,4,FALSE),"")</f>
        <v>New York City Geographic District #27</v>
      </c>
      <c r="C1246" s="5" t="str">
        <f>IFERROR(VLOOKUP($D1246,schools,5,FALSE),"")</f>
        <v>Queens</v>
      </c>
      <c r="D1246" s="6" t="s">
        <v>2505</v>
      </c>
      <c r="E1246" s="6" t="s">
        <v>2506</v>
      </c>
      <c r="F1246" s="7" t="s">
        <v>21</v>
      </c>
      <c r="G1246" s="8">
        <v>195.0</v>
      </c>
      <c r="H1246" s="5" t="str">
        <f>IFERROR(VLOOKUP($D1246,schools,6,FALSE),"")</f>
        <v>023</v>
      </c>
      <c r="I1246" s="5" t="str">
        <f>IFERROR(VLOOKUP($D1246,schools,7,FALSE),"")</f>
        <v>15</v>
      </c>
      <c r="J1246" s="5" t="str">
        <f>IFERROR(VLOOKUP($D1246,schools,8,FALSE),"")</f>
        <v>032</v>
      </c>
      <c r="K1246" s="9">
        <f t="shared" si="1"/>
        <v>214695</v>
      </c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4.25" customHeight="1">
      <c r="A1247" s="5" t="str">
        <f>IFERROR(VLOOKUP($D1247,schools,3,FALSE),"")</f>
        <v>342600</v>
      </c>
      <c r="B1247" s="5" t="str">
        <f>IFERROR(VLOOKUP($D1247,schools,4,FALSE),"")</f>
        <v>New York City Geographic District #27</v>
      </c>
      <c r="C1247" s="5" t="str">
        <f>IFERROR(VLOOKUP($D1247,schools,5,FALSE),"")</f>
        <v>Queens</v>
      </c>
      <c r="D1247" s="6" t="s">
        <v>2507</v>
      </c>
      <c r="E1247" s="6" t="s">
        <v>2508</v>
      </c>
      <c r="F1247" s="7" t="s">
        <v>14</v>
      </c>
      <c r="G1247" s="8">
        <v>217.0</v>
      </c>
      <c r="H1247" s="5" t="str">
        <f>IFERROR(VLOOKUP($D1247,schools,6,FALSE),"")</f>
        <v>024</v>
      </c>
      <c r="I1247" s="5" t="str">
        <f>IFERROR(VLOOKUP($D1247,schools,7,FALSE),"")</f>
        <v>10</v>
      </c>
      <c r="J1247" s="5" t="str">
        <f>IFERROR(VLOOKUP($D1247,schools,8,FALSE),"")</f>
        <v>029</v>
      </c>
      <c r="K1247" s="9">
        <f t="shared" si="1"/>
        <v>238917</v>
      </c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4.25" customHeight="1">
      <c r="A1248" s="5" t="str">
        <f>IFERROR(VLOOKUP($D1248,schools,3,FALSE),"")</f>
        <v>342700</v>
      </c>
      <c r="B1248" s="5" t="str">
        <f>IFERROR(VLOOKUP($D1248,schools,4,FALSE),"")</f>
        <v>New York City Geographic District #27</v>
      </c>
      <c r="C1248" s="5" t="str">
        <f>IFERROR(VLOOKUP($D1248,schools,5,FALSE),"")</f>
        <v>Queens</v>
      </c>
      <c r="D1248" s="6" t="s">
        <v>2509</v>
      </c>
      <c r="E1248" s="6" t="s">
        <v>2510</v>
      </c>
      <c r="F1248" s="7" t="s">
        <v>42</v>
      </c>
      <c r="G1248" s="8">
        <v>226.0</v>
      </c>
      <c r="H1248" s="5" t="str">
        <f>IFERROR(VLOOKUP($D1248,schools,6,FALSE),"")</f>
        <v>023</v>
      </c>
      <c r="I1248" s="5" t="str">
        <f>IFERROR(VLOOKUP($D1248,schools,7,FALSE),"")</f>
        <v>10</v>
      </c>
      <c r="J1248" s="5" t="str">
        <f>IFERROR(VLOOKUP($D1248,schools,8,FALSE),"")</f>
        <v>031</v>
      </c>
      <c r="K1248" s="9">
        <f t="shared" si="1"/>
        <v>248826</v>
      </c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4.25" customHeight="1">
      <c r="A1249" s="5" t="str">
        <f>IFERROR(VLOOKUP($D1249,schools,3,FALSE),"")</f>
        <v>342700</v>
      </c>
      <c r="B1249" s="5" t="str">
        <f>IFERROR(VLOOKUP($D1249,schools,4,FALSE),"")</f>
        <v>New York City Geographic District #27</v>
      </c>
      <c r="C1249" s="5" t="str">
        <f>IFERROR(VLOOKUP($D1249,schools,5,FALSE),"")</f>
        <v>Queens</v>
      </c>
      <c r="D1249" s="6" t="s">
        <v>2511</v>
      </c>
      <c r="E1249" s="6" t="s">
        <v>2512</v>
      </c>
      <c r="F1249" s="7" t="s">
        <v>14</v>
      </c>
      <c r="G1249" s="8">
        <v>400.0</v>
      </c>
      <c r="H1249" s="5" t="str">
        <f>IFERROR(VLOOKUP($D1249,schools,6,FALSE),"")</f>
        <v>028</v>
      </c>
      <c r="I1249" s="5" t="str">
        <f>IFERROR(VLOOKUP($D1249,schools,7,FALSE),"")</f>
        <v>10</v>
      </c>
      <c r="J1249" s="5" t="str">
        <f>IFERROR(VLOOKUP($D1249,schools,8,FALSE),"")</f>
        <v>030</v>
      </c>
      <c r="K1249" s="9">
        <f t="shared" si="1"/>
        <v>440400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4.25" customHeight="1">
      <c r="A1250" s="5" t="str">
        <f>IFERROR(VLOOKUP($D1250,schools,3,FALSE),"")</f>
        <v>342700</v>
      </c>
      <c r="B1250" s="5" t="str">
        <f>IFERROR(VLOOKUP($D1250,schools,4,FALSE),"")</f>
        <v>New York City Geographic District #27</v>
      </c>
      <c r="C1250" s="5" t="str">
        <f>IFERROR(VLOOKUP($D1250,schools,5,FALSE),"")</f>
        <v>Queens</v>
      </c>
      <c r="D1250" s="6" t="s">
        <v>2513</v>
      </c>
      <c r="E1250" s="6" t="s">
        <v>2514</v>
      </c>
      <c r="F1250" s="7" t="s">
        <v>14</v>
      </c>
      <c r="G1250" s="8">
        <v>1039.0</v>
      </c>
      <c r="H1250" s="5" t="str">
        <f>IFERROR(VLOOKUP($D1250,schools,6,FALSE),"")</f>
        <v>038</v>
      </c>
      <c r="I1250" s="5" t="str">
        <f>IFERROR(VLOOKUP($D1250,schools,7,FALSE),"")</f>
        <v>15</v>
      </c>
      <c r="J1250" s="5" t="str">
        <f>IFERROR(VLOOKUP($D1250,schools,8,FALSE),"")</f>
        <v>032</v>
      </c>
      <c r="K1250" s="9">
        <f t="shared" si="1"/>
        <v>1143939</v>
      </c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4.25" customHeight="1">
      <c r="A1251" s="5" t="str">
        <f>IFERROR(VLOOKUP($D1251,schools,3,FALSE),"")</f>
        <v>342700</v>
      </c>
      <c r="B1251" s="5" t="str">
        <f>IFERROR(VLOOKUP($D1251,schools,4,FALSE),"")</f>
        <v>New York City Geographic District #27</v>
      </c>
      <c r="C1251" s="5" t="str">
        <f>IFERROR(VLOOKUP($D1251,schools,5,FALSE),"")</f>
        <v>Queens</v>
      </c>
      <c r="D1251" s="6" t="s">
        <v>2515</v>
      </c>
      <c r="E1251" s="6" t="s">
        <v>2516</v>
      </c>
      <c r="F1251" s="7" t="s">
        <v>14</v>
      </c>
      <c r="G1251" s="8">
        <v>907.0</v>
      </c>
      <c r="H1251" s="5" t="str">
        <f>IFERROR(VLOOKUP($D1251,schools,6,FALSE),"")</f>
        <v>038</v>
      </c>
      <c r="I1251" s="5" t="str">
        <f>IFERROR(VLOOKUP($D1251,schools,7,FALSE),"")</f>
        <v>10</v>
      </c>
      <c r="J1251" s="5" t="str">
        <f>IFERROR(VLOOKUP($D1251,schools,8,FALSE),"")</f>
        <v>028</v>
      </c>
      <c r="K1251" s="9">
        <f t="shared" si="1"/>
        <v>998607</v>
      </c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4.25" customHeight="1">
      <c r="A1252" s="5" t="str">
        <f>IFERROR(VLOOKUP($D1252,schools,3,FALSE),"")</f>
        <v>342700</v>
      </c>
      <c r="B1252" s="5" t="str">
        <f>IFERROR(VLOOKUP($D1252,schools,4,FALSE),"")</f>
        <v>New York City Geographic District #27</v>
      </c>
      <c r="C1252" s="5" t="str">
        <f>IFERROR(VLOOKUP($D1252,schools,5,FALSE),"")</f>
        <v>Queens</v>
      </c>
      <c r="D1252" s="6" t="s">
        <v>2517</v>
      </c>
      <c r="E1252" s="6" t="s">
        <v>2518</v>
      </c>
      <c r="F1252" s="7" t="s">
        <v>14</v>
      </c>
      <c r="G1252" s="8">
        <v>1075.0</v>
      </c>
      <c r="H1252" s="5" t="str">
        <f>IFERROR(VLOOKUP($D1252,schools,6,FALSE),"")</f>
        <v>023</v>
      </c>
      <c r="I1252" s="5" t="str">
        <f>IFERROR(VLOOKUP($D1252,schools,7,FALSE),"")</f>
        <v>15</v>
      </c>
      <c r="J1252" s="5" t="str">
        <f>IFERROR(VLOOKUP($D1252,schools,8,FALSE),"")</f>
        <v>032</v>
      </c>
      <c r="K1252" s="9">
        <f t="shared" si="1"/>
        <v>1183575</v>
      </c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4.25" customHeight="1">
      <c r="A1253" s="5" t="str">
        <f>IFERROR(VLOOKUP($D1253,schools,3,FALSE),"")</f>
        <v>342700</v>
      </c>
      <c r="B1253" s="5" t="str">
        <f>IFERROR(VLOOKUP($D1253,schools,4,FALSE),"")</f>
        <v>New York City Geographic District #27</v>
      </c>
      <c r="C1253" s="5" t="str">
        <f>IFERROR(VLOOKUP($D1253,schools,5,FALSE),"")</f>
        <v>Queens</v>
      </c>
      <c r="D1253" s="6" t="s">
        <v>2519</v>
      </c>
      <c r="E1253" s="6" t="s">
        <v>2520</v>
      </c>
      <c r="F1253" s="7" t="s">
        <v>14</v>
      </c>
      <c r="G1253" s="8">
        <v>560.0</v>
      </c>
      <c r="H1253" s="5" t="str">
        <f>IFERROR(VLOOKUP($D1253,schools,6,FALSE),"")</f>
        <v>038</v>
      </c>
      <c r="I1253" s="5" t="str">
        <f>IFERROR(VLOOKUP($D1253,schools,7,FALSE),"")</f>
        <v>15</v>
      </c>
      <c r="J1253" s="5" t="str">
        <f>IFERROR(VLOOKUP($D1253,schools,8,FALSE),"")</f>
        <v>032</v>
      </c>
      <c r="K1253" s="9">
        <f t="shared" si="1"/>
        <v>616560</v>
      </c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4.25" customHeight="1">
      <c r="A1254" s="5" t="str">
        <f>IFERROR(VLOOKUP($D1254,schools,3,FALSE),"")</f>
        <v>342700</v>
      </c>
      <c r="B1254" s="5" t="str">
        <f>IFERROR(VLOOKUP($D1254,schools,4,FALSE),"")</f>
        <v>New York City Geographic District #27</v>
      </c>
      <c r="C1254" s="5" t="str">
        <f>IFERROR(VLOOKUP($D1254,schools,5,FALSE),"")</f>
        <v>Queens</v>
      </c>
      <c r="D1254" s="6" t="s">
        <v>2521</v>
      </c>
      <c r="E1254" s="6" t="s">
        <v>2522</v>
      </c>
      <c r="F1254" s="7" t="s">
        <v>14</v>
      </c>
      <c r="G1254" s="8">
        <v>452.0</v>
      </c>
      <c r="H1254" s="5" t="str">
        <f>IFERROR(VLOOKUP($D1254,schools,6,FALSE),"")</f>
        <v>038</v>
      </c>
      <c r="I1254" s="5" t="str">
        <f>IFERROR(VLOOKUP($D1254,schools,7,FALSE),"")</f>
        <v>15</v>
      </c>
      <c r="J1254" s="5" t="str">
        <f>IFERROR(VLOOKUP($D1254,schools,8,FALSE),"")</f>
        <v>032</v>
      </c>
      <c r="K1254" s="9">
        <f t="shared" si="1"/>
        <v>497652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4.25" customHeight="1">
      <c r="A1255" s="5" t="str">
        <f>IFERROR(VLOOKUP($D1255,schools,3,FALSE),"")</f>
        <v>342700</v>
      </c>
      <c r="B1255" s="5" t="str">
        <f>IFERROR(VLOOKUP($D1255,schools,4,FALSE),"")</f>
        <v>New York City Geographic District #27</v>
      </c>
      <c r="C1255" s="5" t="str">
        <f>IFERROR(VLOOKUP($D1255,schools,5,FALSE),"")</f>
        <v>Queens</v>
      </c>
      <c r="D1255" s="6" t="s">
        <v>2523</v>
      </c>
      <c r="E1255" s="6" t="s">
        <v>2524</v>
      </c>
      <c r="F1255" s="7" t="s">
        <v>14</v>
      </c>
      <c r="G1255" s="8">
        <v>442.0</v>
      </c>
      <c r="H1255" s="5" t="str">
        <f>IFERROR(VLOOKUP($D1255,schools,6,FALSE),"")</f>
        <v>038</v>
      </c>
      <c r="I1255" s="5" t="str">
        <f>IFERROR(VLOOKUP($D1255,schools,7,FALSE),"")</f>
        <v>10</v>
      </c>
      <c r="J1255" s="5" t="str">
        <f>IFERROR(VLOOKUP($D1255,schools,8,FALSE),"")</f>
        <v>030</v>
      </c>
      <c r="K1255" s="9">
        <f t="shared" si="1"/>
        <v>486642</v>
      </c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4.25" customHeight="1">
      <c r="A1256" s="5" t="str">
        <f>IFERROR(VLOOKUP($D1256,schools,3,FALSE),"")</f>
        <v>342700</v>
      </c>
      <c r="B1256" s="5" t="str">
        <f>IFERROR(VLOOKUP($D1256,schools,4,FALSE),"")</f>
        <v>New York City Geographic District #27</v>
      </c>
      <c r="C1256" s="5" t="str">
        <f>IFERROR(VLOOKUP($D1256,schools,5,FALSE),"")</f>
        <v>Queens</v>
      </c>
      <c r="D1256" s="6" t="s">
        <v>2525</v>
      </c>
      <c r="E1256" s="6" t="s">
        <v>2526</v>
      </c>
      <c r="F1256" s="7" t="s">
        <v>14</v>
      </c>
      <c r="G1256" s="8">
        <v>788.0</v>
      </c>
      <c r="H1256" s="5" t="str">
        <f>IFERROR(VLOOKUP($D1256,schools,6,FALSE),"")</f>
        <v>028</v>
      </c>
      <c r="I1256" s="5" t="str">
        <f>IFERROR(VLOOKUP($D1256,schools,7,FALSE),"")</f>
        <v>15</v>
      </c>
      <c r="J1256" s="5" t="str">
        <f>IFERROR(VLOOKUP($D1256,schools,8,FALSE),"")</f>
        <v>030</v>
      </c>
      <c r="K1256" s="9">
        <f t="shared" si="1"/>
        <v>867588</v>
      </c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4.25" customHeight="1">
      <c r="A1257" s="5" t="str">
        <f>IFERROR(VLOOKUP($D1257,schools,3,FALSE),"")</f>
        <v/>
      </c>
      <c r="B1257" s="5" t="str">
        <f>IFERROR(VLOOKUP($D1257,schools,4,FALSE),"")</f>
        <v/>
      </c>
      <c r="C1257" s="5" t="str">
        <f>IFERROR(VLOOKUP($D1257,schools,5,FALSE),"")</f>
        <v/>
      </c>
      <c r="D1257" s="6" t="s">
        <v>2527</v>
      </c>
      <c r="E1257" s="6" t="s">
        <v>2528</v>
      </c>
      <c r="F1257" s="7" t="s">
        <v>14</v>
      </c>
      <c r="G1257" s="8">
        <v>264.0</v>
      </c>
      <c r="H1257" s="5" t="str">
        <f>IFERROR(VLOOKUP($D1257,schools,6,FALSE),"")</f>
        <v/>
      </c>
      <c r="I1257" s="5" t="str">
        <f>IFERROR(VLOOKUP($D1257,schools,7,FALSE),"")</f>
        <v/>
      </c>
      <c r="J1257" s="5" t="str">
        <f>IFERROR(VLOOKUP($D1257,schools,8,FALSE),"")</f>
        <v/>
      </c>
      <c r="K1257" s="9">
        <f t="shared" si="1"/>
        <v>290664</v>
      </c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4.25" customHeight="1">
      <c r="A1258" s="5" t="str">
        <f>IFERROR(VLOOKUP($D1258,schools,3,FALSE),"")</f>
        <v>342700</v>
      </c>
      <c r="B1258" s="5" t="str">
        <f>IFERROR(VLOOKUP($D1258,schools,4,FALSE),"")</f>
        <v>New York City Geographic District #27</v>
      </c>
      <c r="C1258" s="5" t="str">
        <f>IFERROR(VLOOKUP($D1258,schools,5,FALSE),"")</f>
        <v>Queens</v>
      </c>
      <c r="D1258" s="6" t="s">
        <v>2529</v>
      </c>
      <c r="E1258" s="6" t="s">
        <v>2530</v>
      </c>
      <c r="F1258" s="7" t="s">
        <v>14</v>
      </c>
      <c r="G1258" s="8">
        <v>673.0</v>
      </c>
      <c r="H1258" s="5" t="str">
        <f>IFERROR(VLOOKUP($D1258,schools,6,FALSE),"")</f>
        <v>038</v>
      </c>
      <c r="I1258" s="5" t="str">
        <f>IFERROR(VLOOKUP($D1258,schools,7,FALSE),"")</f>
        <v>15</v>
      </c>
      <c r="J1258" s="5" t="str">
        <f>IFERROR(VLOOKUP($D1258,schools,8,FALSE),"")</f>
        <v>030</v>
      </c>
      <c r="K1258" s="9">
        <f t="shared" si="1"/>
        <v>740973</v>
      </c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4.25" customHeight="1">
      <c r="A1259" s="5" t="str">
        <f>IFERROR(VLOOKUP($D1259,schools,3,FALSE),"")</f>
        <v/>
      </c>
      <c r="B1259" s="5" t="str">
        <f>IFERROR(VLOOKUP($D1259,schools,4,FALSE),"")</f>
        <v/>
      </c>
      <c r="C1259" s="5" t="str">
        <f>IFERROR(VLOOKUP($D1259,schools,5,FALSE),"")</f>
        <v/>
      </c>
      <c r="D1259" s="6" t="s">
        <v>2531</v>
      </c>
      <c r="E1259" s="6" t="s">
        <v>2532</v>
      </c>
      <c r="F1259" s="7" t="s">
        <v>14</v>
      </c>
      <c r="G1259" s="8">
        <v>887.0</v>
      </c>
      <c r="H1259" s="5" t="str">
        <f>IFERROR(VLOOKUP($D1259,schools,6,FALSE),"")</f>
        <v/>
      </c>
      <c r="I1259" s="5" t="str">
        <f>IFERROR(VLOOKUP($D1259,schools,7,FALSE),"")</f>
        <v/>
      </c>
      <c r="J1259" s="5" t="str">
        <f>IFERROR(VLOOKUP($D1259,schools,8,FALSE),"")</f>
        <v/>
      </c>
      <c r="K1259" s="9">
        <f t="shared" si="1"/>
        <v>976587</v>
      </c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4.25" customHeight="1">
      <c r="A1260" s="5" t="str">
        <f>IFERROR(VLOOKUP($D1260,schools,3,FALSE),"")</f>
        <v>342700</v>
      </c>
      <c r="B1260" s="5" t="str">
        <f>IFERROR(VLOOKUP($D1260,schools,4,FALSE),"")</f>
        <v>New York City Geographic District #27</v>
      </c>
      <c r="C1260" s="5" t="str">
        <f>IFERROR(VLOOKUP($D1260,schools,5,FALSE),"")</f>
        <v>Queens</v>
      </c>
      <c r="D1260" s="6" t="s">
        <v>2533</v>
      </c>
      <c r="E1260" s="6" t="s">
        <v>2534</v>
      </c>
      <c r="F1260" s="7" t="s">
        <v>14</v>
      </c>
      <c r="G1260" s="8">
        <v>627.0</v>
      </c>
      <c r="H1260" s="5" t="str">
        <f>IFERROR(VLOOKUP($D1260,schools,6,FALSE),"")</f>
        <v>023</v>
      </c>
      <c r="I1260" s="5" t="str">
        <f>IFERROR(VLOOKUP($D1260,schools,7,FALSE),"")</f>
        <v>10</v>
      </c>
      <c r="J1260" s="5" t="str">
        <f>IFERROR(VLOOKUP($D1260,schools,8,FALSE),"")</f>
        <v>031</v>
      </c>
      <c r="K1260" s="9">
        <f t="shared" si="1"/>
        <v>690327</v>
      </c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4.25" customHeight="1">
      <c r="A1261" s="5" t="str">
        <f>IFERROR(VLOOKUP($D1261,schools,3,FALSE),"")</f>
        <v>342700</v>
      </c>
      <c r="B1261" s="5" t="str">
        <f>IFERROR(VLOOKUP($D1261,schools,4,FALSE),"")</f>
        <v>New York City Geographic District #27</v>
      </c>
      <c r="C1261" s="5" t="str">
        <f>IFERROR(VLOOKUP($D1261,schools,5,FALSE),"")</f>
        <v>Queens</v>
      </c>
      <c r="D1261" s="6" t="s">
        <v>2535</v>
      </c>
      <c r="E1261" s="6" t="s">
        <v>2536</v>
      </c>
      <c r="F1261" s="7" t="s">
        <v>21</v>
      </c>
      <c r="G1261" s="8">
        <v>782.0</v>
      </c>
      <c r="H1261" s="5" t="str">
        <f>IFERROR(VLOOKUP($D1261,schools,6,FALSE),"")</f>
        <v>031</v>
      </c>
      <c r="I1261" s="5" t="str">
        <f>IFERROR(VLOOKUP($D1261,schools,7,FALSE),"")</f>
        <v>10</v>
      </c>
      <c r="J1261" s="5" t="str">
        <f>IFERROR(VLOOKUP($D1261,schools,8,FALSE),"")</f>
        <v>031</v>
      </c>
      <c r="K1261" s="9">
        <f t="shared" si="1"/>
        <v>860982</v>
      </c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4.25" customHeight="1">
      <c r="A1262" s="5" t="str">
        <f>IFERROR(VLOOKUP($D1262,schools,3,FALSE),"")</f>
        <v>342700</v>
      </c>
      <c r="B1262" s="5" t="str">
        <f>IFERROR(VLOOKUP($D1262,schools,4,FALSE),"")</f>
        <v>New York City Geographic District #27</v>
      </c>
      <c r="C1262" s="5" t="str">
        <f>IFERROR(VLOOKUP($D1262,schools,5,FALSE),"")</f>
        <v>Queens</v>
      </c>
      <c r="D1262" s="6" t="s">
        <v>2537</v>
      </c>
      <c r="E1262" s="6" t="s">
        <v>2538</v>
      </c>
      <c r="F1262" s="7" t="s">
        <v>14</v>
      </c>
      <c r="G1262" s="8">
        <v>191.0</v>
      </c>
      <c r="H1262" s="5" t="str">
        <f>IFERROR(VLOOKUP($D1262,schools,6,FALSE),"")</f>
        <v>023</v>
      </c>
      <c r="I1262" s="5" t="str">
        <f>IFERROR(VLOOKUP($D1262,schools,7,FALSE),"")</f>
        <v>15</v>
      </c>
      <c r="J1262" s="5" t="str">
        <f>IFERROR(VLOOKUP($D1262,schools,8,FALSE),"")</f>
        <v>031</v>
      </c>
      <c r="K1262" s="9">
        <f t="shared" si="1"/>
        <v>210291</v>
      </c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4.25" customHeight="1">
      <c r="A1263" s="5" t="str">
        <f>IFERROR(VLOOKUP($D1263,schools,3,FALSE),"")</f>
        <v>342700</v>
      </c>
      <c r="B1263" s="5" t="str">
        <f>IFERROR(VLOOKUP($D1263,schools,4,FALSE),"")</f>
        <v>New York City Geographic District #27</v>
      </c>
      <c r="C1263" s="5" t="str">
        <f>IFERROR(VLOOKUP($D1263,schools,5,FALSE),"")</f>
        <v>Queens</v>
      </c>
      <c r="D1263" s="6" t="s">
        <v>2539</v>
      </c>
      <c r="E1263" s="6" t="s">
        <v>2540</v>
      </c>
      <c r="F1263" s="7" t="s">
        <v>14</v>
      </c>
      <c r="G1263" s="8">
        <v>1394.0</v>
      </c>
      <c r="H1263" s="5" t="str">
        <f>IFERROR(VLOOKUP($D1263,schools,6,FALSE),"")</f>
        <v>031</v>
      </c>
      <c r="I1263" s="5" t="str">
        <f>IFERROR(VLOOKUP($D1263,schools,7,FALSE),"")</f>
        <v>10</v>
      </c>
      <c r="J1263" s="5" t="str">
        <f>IFERROR(VLOOKUP($D1263,schools,8,FALSE),"")</f>
        <v>032</v>
      </c>
      <c r="K1263" s="9">
        <f t="shared" si="1"/>
        <v>1534794</v>
      </c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4.25" customHeight="1">
      <c r="A1264" s="5" t="str">
        <f>IFERROR(VLOOKUP($D1264,schools,3,FALSE),"")</f>
        <v>342700</v>
      </c>
      <c r="B1264" s="5" t="str">
        <f>IFERROR(VLOOKUP($D1264,schools,4,FALSE),"")</f>
        <v>New York City Geographic District #27</v>
      </c>
      <c r="C1264" s="5" t="str">
        <f>IFERROR(VLOOKUP($D1264,schools,5,FALSE),"")</f>
        <v>Queens</v>
      </c>
      <c r="D1264" s="6" t="s">
        <v>2541</v>
      </c>
      <c r="E1264" s="6" t="s">
        <v>2542</v>
      </c>
      <c r="F1264" s="7" t="s">
        <v>21</v>
      </c>
      <c r="G1264" s="8">
        <v>629.0</v>
      </c>
      <c r="H1264" s="5" t="str">
        <f>IFERROR(VLOOKUP($D1264,schools,6,FALSE),"")</f>
        <v>023</v>
      </c>
      <c r="I1264" s="5" t="str">
        <f>IFERROR(VLOOKUP($D1264,schools,7,FALSE),"")</f>
        <v>15</v>
      </c>
      <c r="J1264" s="5" t="str">
        <f>IFERROR(VLOOKUP($D1264,schools,8,FALSE),"")</f>
        <v>032</v>
      </c>
      <c r="K1264" s="9">
        <f t="shared" si="1"/>
        <v>692529</v>
      </c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4.25" customHeight="1">
      <c r="A1265" s="5" t="str">
        <f>IFERROR(VLOOKUP($D1265,schools,3,FALSE),"")</f>
        <v>342700</v>
      </c>
      <c r="B1265" s="5" t="str">
        <f>IFERROR(VLOOKUP($D1265,schools,4,FALSE),"")</f>
        <v>New York City Geographic District #27</v>
      </c>
      <c r="C1265" s="5" t="str">
        <f>IFERROR(VLOOKUP($D1265,schools,5,FALSE),"")</f>
        <v>Queens</v>
      </c>
      <c r="D1265" s="6" t="s">
        <v>2543</v>
      </c>
      <c r="E1265" s="6" t="s">
        <v>2544</v>
      </c>
      <c r="F1265" s="7" t="s">
        <v>14</v>
      </c>
      <c r="G1265" s="8">
        <v>631.0</v>
      </c>
      <c r="H1265" s="5" t="str">
        <f>IFERROR(VLOOKUP($D1265,schools,6,FALSE),"")</f>
        <v>032</v>
      </c>
      <c r="I1265" s="5" t="str">
        <f>IFERROR(VLOOKUP($D1265,schools,7,FALSE),"")</f>
        <v>10</v>
      </c>
      <c r="J1265" s="5" t="str">
        <f>IFERROR(VLOOKUP($D1265,schools,8,FALSE),"")</f>
        <v>028</v>
      </c>
      <c r="K1265" s="9">
        <f t="shared" si="1"/>
        <v>694731</v>
      </c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4.25" customHeight="1">
      <c r="A1266" s="5" t="str">
        <f>IFERROR(VLOOKUP($D1266,schools,3,FALSE),"")</f>
        <v>342700</v>
      </c>
      <c r="B1266" s="5" t="str">
        <f>IFERROR(VLOOKUP($D1266,schools,4,FALSE),"")</f>
        <v>New York City Geographic District #27</v>
      </c>
      <c r="C1266" s="5" t="str">
        <f>IFERROR(VLOOKUP($D1266,schools,5,FALSE),"")</f>
        <v>Queens</v>
      </c>
      <c r="D1266" s="6" t="s">
        <v>2545</v>
      </c>
      <c r="E1266" s="6" t="s">
        <v>2546</v>
      </c>
      <c r="F1266" s="7" t="s">
        <v>21</v>
      </c>
      <c r="G1266" s="8">
        <v>1221.0</v>
      </c>
      <c r="H1266" s="5" t="str">
        <f>IFERROR(VLOOKUP($D1266,schools,6,FALSE),"")</f>
        <v>031</v>
      </c>
      <c r="I1266" s="5" t="str">
        <f>IFERROR(VLOOKUP($D1266,schools,7,FALSE),"")</f>
        <v>10</v>
      </c>
      <c r="J1266" s="5" t="str">
        <f>IFERROR(VLOOKUP($D1266,schools,8,FALSE),"")</f>
        <v>028</v>
      </c>
      <c r="K1266" s="9">
        <f t="shared" si="1"/>
        <v>1344321</v>
      </c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4.25" customHeight="1">
      <c r="A1267" s="5" t="str">
        <f>IFERROR(VLOOKUP($D1267,schools,3,FALSE),"")</f>
        <v>342700</v>
      </c>
      <c r="B1267" s="5" t="str">
        <f>IFERROR(VLOOKUP($D1267,schools,4,FALSE),"")</f>
        <v>New York City Geographic District #27</v>
      </c>
      <c r="C1267" s="5" t="str">
        <f>IFERROR(VLOOKUP($D1267,schools,5,FALSE),"")</f>
        <v>Queens</v>
      </c>
      <c r="D1267" s="6" t="s">
        <v>2547</v>
      </c>
      <c r="E1267" s="6" t="s">
        <v>2548</v>
      </c>
      <c r="F1267" s="7" t="s">
        <v>42</v>
      </c>
      <c r="G1267" s="8">
        <v>1866.0</v>
      </c>
      <c r="H1267" s="5" t="str">
        <f>IFERROR(VLOOKUP($D1267,schools,6,FALSE),"")</f>
        <v>023</v>
      </c>
      <c r="I1267" s="5" t="str">
        <f>IFERROR(VLOOKUP($D1267,schools,7,FALSE),"")</f>
        <v>15</v>
      </c>
      <c r="J1267" s="5" t="str">
        <f>IFERROR(VLOOKUP($D1267,schools,8,FALSE),"")</f>
        <v>032</v>
      </c>
      <c r="K1267" s="9">
        <f t="shared" si="1"/>
        <v>2054466</v>
      </c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4.25" customHeight="1">
      <c r="A1268" s="5" t="str">
        <f>IFERROR(VLOOKUP($D1268,schools,3,FALSE),"")</f>
        <v>342700</v>
      </c>
      <c r="B1268" s="5" t="str">
        <f>IFERROR(VLOOKUP($D1268,schools,4,FALSE),"")</f>
        <v>New York City Geographic District #27</v>
      </c>
      <c r="C1268" s="5" t="str">
        <f>IFERROR(VLOOKUP($D1268,schools,5,FALSE),"")</f>
        <v>Queens</v>
      </c>
      <c r="D1268" s="6" t="s">
        <v>2549</v>
      </c>
      <c r="E1268" s="6" t="s">
        <v>2550</v>
      </c>
      <c r="F1268" s="7" t="s">
        <v>21</v>
      </c>
      <c r="G1268" s="8">
        <v>623.0</v>
      </c>
      <c r="H1268" s="5" t="str">
        <f>IFERROR(VLOOKUP($D1268,schools,6,FALSE),"")</f>
        <v>023</v>
      </c>
      <c r="I1268" s="5" t="str">
        <f>IFERROR(VLOOKUP($D1268,schools,7,FALSE),"")</f>
        <v>15</v>
      </c>
      <c r="J1268" s="5" t="str">
        <f>IFERROR(VLOOKUP($D1268,schools,8,FALSE),"")</f>
        <v>032</v>
      </c>
      <c r="K1268" s="9">
        <f t="shared" si="1"/>
        <v>685923</v>
      </c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4.25" customHeight="1">
      <c r="A1269" s="5" t="str">
        <f>IFERROR(VLOOKUP($D1269,schools,3,FALSE),"")</f>
        <v>342700</v>
      </c>
      <c r="B1269" s="5" t="str">
        <f>IFERROR(VLOOKUP($D1269,schools,4,FALSE),"")</f>
        <v>New York City Geographic District #27</v>
      </c>
      <c r="C1269" s="5" t="str">
        <f>IFERROR(VLOOKUP($D1269,schools,5,FALSE),"")</f>
        <v>Queens</v>
      </c>
      <c r="D1269" s="6" t="s">
        <v>2551</v>
      </c>
      <c r="E1269" s="6" t="s">
        <v>2552</v>
      </c>
      <c r="F1269" s="7" t="s">
        <v>14</v>
      </c>
      <c r="G1269" s="8">
        <v>451.0</v>
      </c>
      <c r="H1269" s="5" t="str">
        <f>IFERROR(VLOOKUP($D1269,schools,6,FALSE),"")</f>
        <v>031</v>
      </c>
      <c r="I1269" s="5" t="str">
        <f>IFERROR(VLOOKUP($D1269,schools,7,FALSE),"")</f>
        <v>10</v>
      </c>
      <c r="J1269" s="5" t="str">
        <f>IFERROR(VLOOKUP($D1269,schools,8,FALSE),"")</f>
        <v>028</v>
      </c>
      <c r="K1269" s="9">
        <f t="shared" si="1"/>
        <v>496551</v>
      </c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4.25" customHeight="1">
      <c r="A1270" s="5" t="str">
        <f>IFERROR(VLOOKUP($D1270,schools,3,FALSE),"")</f>
        <v>342700</v>
      </c>
      <c r="B1270" s="5" t="str">
        <f>IFERROR(VLOOKUP($D1270,schools,4,FALSE),"")</f>
        <v>New York City Geographic District #27</v>
      </c>
      <c r="C1270" s="5" t="str">
        <f>IFERROR(VLOOKUP($D1270,schools,5,FALSE),"")</f>
        <v>Queens</v>
      </c>
      <c r="D1270" s="6" t="s">
        <v>2553</v>
      </c>
      <c r="E1270" s="6" t="s">
        <v>2554</v>
      </c>
      <c r="F1270" s="7" t="s">
        <v>21</v>
      </c>
      <c r="G1270" s="8">
        <v>499.0</v>
      </c>
      <c r="H1270" s="5" t="str">
        <f>IFERROR(VLOOKUP($D1270,schools,6,FALSE),"")</f>
        <v>031</v>
      </c>
      <c r="I1270" s="5" t="str">
        <f>IFERROR(VLOOKUP($D1270,schools,7,FALSE),"")</f>
        <v>10</v>
      </c>
      <c r="J1270" s="5" t="str">
        <f>IFERROR(VLOOKUP($D1270,schools,8,FALSE),"")</f>
        <v>031</v>
      </c>
      <c r="K1270" s="9">
        <f t="shared" si="1"/>
        <v>549399</v>
      </c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4.25" customHeight="1">
      <c r="A1271" s="5" t="str">
        <f>IFERROR(VLOOKUP($D1271,schools,3,FALSE),"")</f>
        <v>342700</v>
      </c>
      <c r="B1271" s="5" t="str">
        <f>IFERROR(VLOOKUP($D1271,schools,4,FALSE),"")</f>
        <v>New York City Geographic District #27</v>
      </c>
      <c r="C1271" s="5" t="str">
        <f>IFERROR(VLOOKUP($D1271,schools,5,FALSE),"")</f>
        <v>Queens</v>
      </c>
      <c r="D1271" s="6" t="s">
        <v>2555</v>
      </c>
      <c r="E1271" s="6" t="s">
        <v>2556</v>
      </c>
      <c r="F1271" s="7" t="s">
        <v>14</v>
      </c>
      <c r="G1271" s="8">
        <v>443.0</v>
      </c>
      <c r="H1271" s="5" t="str">
        <f>IFERROR(VLOOKUP($D1271,schools,6,FALSE),"")</f>
        <v>023</v>
      </c>
      <c r="I1271" s="5" t="str">
        <f>IFERROR(VLOOKUP($D1271,schools,7,FALSE),"")</f>
        <v>15</v>
      </c>
      <c r="J1271" s="5" t="str">
        <f>IFERROR(VLOOKUP($D1271,schools,8,FALSE),"")</f>
        <v>031</v>
      </c>
      <c r="K1271" s="9">
        <f t="shared" si="1"/>
        <v>487743</v>
      </c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4.25" customHeight="1">
      <c r="A1272" s="5" t="str">
        <f>IFERROR(VLOOKUP($D1272,schools,3,FALSE),"")</f>
        <v/>
      </c>
      <c r="B1272" s="5" t="str">
        <f>IFERROR(VLOOKUP($D1272,schools,4,FALSE),"")</f>
        <v/>
      </c>
      <c r="C1272" s="5" t="str">
        <f>IFERROR(VLOOKUP($D1272,schools,5,FALSE),"")</f>
        <v/>
      </c>
      <c r="D1272" s="6" t="s">
        <v>2557</v>
      </c>
      <c r="E1272" s="6" t="s">
        <v>2558</v>
      </c>
      <c r="F1272" s="7" t="s">
        <v>42</v>
      </c>
      <c r="G1272" s="8">
        <v>1105.0</v>
      </c>
      <c r="H1272" s="5" t="str">
        <f>IFERROR(VLOOKUP($D1272,schools,6,FALSE),"")</f>
        <v/>
      </c>
      <c r="I1272" s="5" t="str">
        <f>IFERROR(VLOOKUP($D1272,schools,7,FALSE),"")</f>
        <v/>
      </c>
      <c r="J1272" s="5" t="str">
        <f>IFERROR(VLOOKUP($D1272,schools,8,FALSE),"")</f>
        <v/>
      </c>
      <c r="K1272" s="9">
        <f t="shared" si="1"/>
        <v>1216605</v>
      </c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4.25" customHeight="1">
      <c r="A1273" s="5" t="str">
        <f>IFERROR(VLOOKUP($D1273,schools,3,FALSE),"")</f>
        <v>342700</v>
      </c>
      <c r="B1273" s="5" t="str">
        <f>IFERROR(VLOOKUP($D1273,schools,4,FALSE),"")</f>
        <v>New York City Geographic District #27</v>
      </c>
      <c r="C1273" s="5" t="str">
        <f>IFERROR(VLOOKUP($D1273,schools,5,FALSE),"")</f>
        <v>Queens</v>
      </c>
      <c r="D1273" s="6" t="s">
        <v>2559</v>
      </c>
      <c r="E1273" s="6" t="s">
        <v>2560</v>
      </c>
      <c r="F1273" s="7" t="s">
        <v>21</v>
      </c>
      <c r="G1273" s="8">
        <v>588.0</v>
      </c>
      <c r="H1273" s="5" t="str">
        <f>IFERROR(VLOOKUP($D1273,schools,6,FALSE),"")</f>
        <v>023</v>
      </c>
      <c r="I1273" s="5" t="str">
        <f>IFERROR(VLOOKUP($D1273,schools,7,FALSE),"")</f>
        <v>15</v>
      </c>
      <c r="J1273" s="5" t="str">
        <f>IFERROR(VLOOKUP($D1273,schools,8,FALSE),"")</f>
        <v>032</v>
      </c>
      <c r="K1273" s="9">
        <f t="shared" si="1"/>
        <v>647388</v>
      </c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4.25" customHeight="1">
      <c r="A1274" s="5" t="str">
        <f>IFERROR(VLOOKUP($D1274,schools,3,FALSE),"")</f>
        <v/>
      </c>
      <c r="B1274" s="5" t="str">
        <f>IFERROR(VLOOKUP($D1274,schools,4,FALSE),"")</f>
        <v/>
      </c>
      <c r="C1274" s="5" t="str">
        <f>IFERROR(VLOOKUP($D1274,schools,5,FALSE),"")</f>
        <v/>
      </c>
      <c r="D1274" s="6" t="s">
        <v>2561</v>
      </c>
      <c r="E1274" s="6" t="s">
        <v>2562</v>
      </c>
      <c r="F1274" s="7" t="s">
        <v>42</v>
      </c>
      <c r="G1274" s="8">
        <v>1888.0</v>
      </c>
      <c r="H1274" s="5" t="str">
        <f>IFERROR(VLOOKUP($D1274,schools,6,FALSE),"")</f>
        <v/>
      </c>
      <c r="I1274" s="5" t="str">
        <f>IFERROR(VLOOKUP($D1274,schools,7,FALSE),"")</f>
        <v/>
      </c>
      <c r="J1274" s="5" t="str">
        <f>IFERROR(VLOOKUP($D1274,schools,8,FALSE),"")</f>
        <v/>
      </c>
      <c r="K1274" s="9">
        <f t="shared" si="1"/>
        <v>2078688</v>
      </c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4.25" customHeight="1">
      <c r="A1275" s="5" t="str">
        <f>IFERROR(VLOOKUP($D1275,schools,3,FALSE),"")</f>
        <v>342700</v>
      </c>
      <c r="B1275" s="5" t="str">
        <f>IFERROR(VLOOKUP($D1275,schools,4,FALSE),"")</f>
        <v>New York City Geographic District #27</v>
      </c>
      <c r="C1275" s="5" t="str">
        <f>IFERROR(VLOOKUP($D1275,schools,5,FALSE),"")</f>
        <v>Queens</v>
      </c>
      <c r="D1275" s="6" t="s">
        <v>2563</v>
      </c>
      <c r="E1275" s="6" t="s">
        <v>2564</v>
      </c>
      <c r="F1275" s="7" t="s">
        <v>14</v>
      </c>
      <c r="G1275" s="8">
        <v>527.0</v>
      </c>
      <c r="H1275" s="5" t="str">
        <f>IFERROR(VLOOKUP($D1275,schools,6,FALSE),"")</f>
        <v>032</v>
      </c>
      <c r="I1275" s="5" t="str">
        <f>IFERROR(VLOOKUP($D1275,schools,7,FALSE),"")</f>
        <v>10</v>
      </c>
      <c r="J1275" s="5">
        <f>IFERROR(VLOOKUP($D1275,schools,8,FALSE),"")</f>
        <v>0</v>
      </c>
      <c r="K1275" s="9">
        <f t="shared" si="1"/>
        <v>580227</v>
      </c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4.25" customHeight="1">
      <c r="A1276" s="5" t="str">
        <f>IFERROR(VLOOKUP($D1276,schools,3,FALSE),"")</f>
        <v>342700</v>
      </c>
      <c r="B1276" s="5" t="str">
        <f>IFERROR(VLOOKUP($D1276,schools,4,FALSE),"")</f>
        <v>New York City Geographic District #27</v>
      </c>
      <c r="C1276" s="5" t="str">
        <f>IFERROR(VLOOKUP($D1276,schools,5,FALSE),"")</f>
        <v>Queens</v>
      </c>
      <c r="D1276" s="6" t="s">
        <v>2565</v>
      </c>
      <c r="E1276" s="6" t="s">
        <v>2566</v>
      </c>
      <c r="F1276" s="7" t="s">
        <v>42</v>
      </c>
      <c r="G1276" s="8">
        <v>864.0</v>
      </c>
      <c r="H1276" s="5" t="str">
        <f>IFERROR(VLOOKUP($D1276,schools,6,FALSE),"")</f>
        <v>031</v>
      </c>
      <c r="I1276" s="5" t="str">
        <f>IFERROR(VLOOKUP($D1276,schools,7,FALSE),"")</f>
        <v>10</v>
      </c>
      <c r="J1276" s="5" t="str">
        <f>IFERROR(VLOOKUP($D1276,schools,8,FALSE),"")</f>
        <v>032</v>
      </c>
      <c r="K1276" s="9">
        <f t="shared" si="1"/>
        <v>951264</v>
      </c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4.25" customHeight="1">
      <c r="A1277" s="5" t="str">
        <f>IFERROR(VLOOKUP($D1277,schools,3,FALSE),"")</f>
        <v>342700</v>
      </c>
      <c r="B1277" s="5" t="str">
        <f>IFERROR(VLOOKUP($D1277,schools,4,FALSE),"")</f>
        <v>New York City Geographic District #27</v>
      </c>
      <c r="C1277" s="5" t="str">
        <f>IFERROR(VLOOKUP($D1277,schools,5,FALSE),"")</f>
        <v>Queens</v>
      </c>
      <c r="D1277" s="6" t="s">
        <v>2567</v>
      </c>
      <c r="E1277" s="6" t="s">
        <v>2568</v>
      </c>
      <c r="F1277" s="7" t="s">
        <v>21</v>
      </c>
      <c r="G1277" s="8">
        <v>899.0</v>
      </c>
      <c r="H1277" s="5" t="str">
        <f>IFERROR(VLOOKUP($D1277,schools,6,FALSE),"")</f>
        <v>023</v>
      </c>
      <c r="I1277" s="5" t="str">
        <f>IFERROR(VLOOKUP($D1277,schools,7,FALSE),"")</f>
        <v>15</v>
      </c>
      <c r="J1277" s="5" t="str">
        <f>IFERROR(VLOOKUP($D1277,schools,8,FALSE),"")</f>
        <v>032</v>
      </c>
      <c r="K1277" s="9">
        <f t="shared" si="1"/>
        <v>989799</v>
      </c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4.25" customHeight="1">
      <c r="A1278" s="5" t="str">
        <f>IFERROR(VLOOKUP($D1278,schools,3,FALSE),"")</f>
        <v>342700</v>
      </c>
      <c r="B1278" s="5" t="str">
        <f>IFERROR(VLOOKUP($D1278,schools,4,FALSE),"")</f>
        <v>New York City Geographic District #27</v>
      </c>
      <c r="C1278" s="5" t="str">
        <f>IFERROR(VLOOKUP($D1278,schools,5,FALSE),"")</f>
        <v>Brooklyn</v>
      </c>
      <c r="D1278" s="6" t="s">
        <v>2569</v>
      </c>
      <c r="E1278" s="6" t="s">
        <v>2007</v>
      </c>
      <c r="F1278" s="7" t="s">
        <v>14</v>
      </c>
      <c r="G1278" s="8">
        <v>479.0</v>
      </c>
      <c r="H1278" s="5" t="str">
        <f>IFERROR(VLOOKUP($D1278,schools,6,FALSE),"")</f>
        <v>045</v>
      </c>
      <c r="I1278" s="5" t="str">
        <f>IFERROR(VLOOKUP($D1278,schools,7,FALSE),"")</f>
        <v>23</v>
      </c>
      <c r="J1278" s="5" t="str">
        <f>IFERROR(VLOOKUP($D1278,schools,8,FALSE),"")</f>
        <v>048</v>
      </c>
      <c r="K1278" s="9">
        <f t="shared" si="1"/>
        <v>527379</v>
      </c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4.25" customHeight="1">
      <c r="A1279" s="5" t="str">
        <f>IFERROR(VLOOKUP($D1279,schools,3,FALSE),"")</f>
        <v>342700</v>
      </c>
      <c r="B1279" s="5" t="str">
        <f>IFERROR(VLOOKUP($D1279,schools,4,FALSE),"")</f>
        <v>New York City Geographic District #27</v>
      </c>
      <c r="C1279" s="5" t="str">
        <f>IFERROR(VLOOKUP($D1279,schools,5,FALSE),"")</f>
        <v>Queens</v>
      </c>
      <c r="D1279" s="6" t="s">
        <v>2570</v>
      </c>
      <c r="E1279" s="6" t="s">
        <v>2571</v>
      </c>
      <c r="F1279" s="7" t="s">
        <v>14</v>
      </c>
      <c r="G1279" s="8">
        <v>589.0</v>
      </c>
      <c r="H1279" s="5" t="str">
        <f>IFERROR(VLOOKUP($D1279,schools,6,FALSE),"")</f>
        <v>038</v>
      </c>
      <c r="I1279" s="5" t="str">
        <f>IFERROR(VLOOKUP($D1279,schools,7,FALSE),"")</f>
        <v>15</v>
      </c>
      <c r="J1279" s="5" t="str">
        <f>IFERROR(VLOOKUP($D1279,schools,8,FALSE),"")</f>
        <v>030</v>
      </c>
      <c r="K1279" s="9">
        <f t="shared" si="1"/>
        <v>648489</v>
      </c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4.25" customHeight="1">
      <c r="A1280" s="5" t="str">
        <f>IFERROR(VLOOKUP($D1280,schools,3,FALSE),"")</f>
        <v>342700</v>
      </c>
      <c r="B1280" s="5" t="str">
        <f>IFERROR(VLOOKUP($D1280,schools,4,FALSE),"")</f>
        <v>New York City Geographic District #27</v>
      </c>
      <c r="C1280" s="5" t="str">
        <f>IFERROR(VLOOKUP($D1280,schools,5,FALSE),"")</f>
        <v>Queens</v>
      </c>
      <c r="D1280" s="6" t="s">
        <v>2572</v>
      </c>
      <c r="E1280" s="6" t="s">
        <v>2573</v>
      </c>
      <c r="F1280" s="7" t="s">
        <v>14</v>
      </c>
      <c r="G1280" s="8">
        <v>274.0</v>
      </c>
      <c r="H1280" s="5" t="str">
        <f>IFERROR(VLOOKUP($D1280,schools,6,FALSE),"")</f>
        <v>038</v>
      </c>
      <c r="I1280" s="5" t="str">
        <f>IFERROR(VLOOKUP($D1280,schools,7,FALSE),"")</f>
        <v>10</v>
      </c>
      <c r="J1280" s="5" t="str">
        <f>IFERROR(VLOOKUP($D1280,schools,8,FALSE),"")</f>
        <v>030</v>
      </c>
      <c r="K1280" s="9">
        <f t="shared" si="1"/>
        <v>301674</v>
      </c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4.25" customHeight="1">
      <c r="A1281" s="5" t="str">
        <f>IFERROR(VLOOKUP($D1281,schools,3,FALSE),"")</f>
        <v/>
      </c>
      <c r="B1281" s="5" t="str">
        <f>IFERROR(VLOOKUP($D1281,schools,4,FALSE),"")</f>
        <v/>
      </c>
      <c r="C1281" s="5" t="str">
        <f>IFERROR(VLOOKUP($D1281,schools,5,FALSE),"")</f>
        <v/>
      </c>
      <c r="D1281" s="6" t="s">
        <v>2574</v>
      </c>
      <c r="E1281" s="6" t="s">
        <v>2575</v>
      </c>
      <c r="F1281" s="7" t="s">
        <v>42</v>
      </c>
      <c r="G1281" s="8">
        <v>268.0</v>
      </c>
      <c r="H1281" s="5" t="str">
        <f>IFERROR(VLOOKUP($D1281,schools,6,FALSE),"")</f>
        <v/>
      </c>
      <c r="I1281" s="5" t="str">
        <f>IFERROR(VLOOKUP($D1281,schools,7,FALSE),"")</f>
        <v/>
      </c>
      <c r="J1281" s="5" t="str">
        <f>IFERROR(VLOOKUP($D1281,schools,8,FALSE),"")</f>
        <v/>
      </c>
      <c r="K1281" s="9">
        <f t="shared" si="1"/>
        <v>295068</v>
      </c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4.25" customHeight="1">
      <c r="A1282" s="5" t="str">
        <f>IFERROR(VLOOKUP($D1282,schools,3,FALSE),"")</f>
        <v/>
      </c>
      <c r="B1282" s="5" t="str">
        <f>IFERROR(VLOOKUP($D1282,schools,4,FALSE),"")</f>
        <v/>
      </c>
      <c r="C1282" s="5" t="str">
        <f>IFERROR(VLOOKUP($D1282,schools,5,FALSE),"")</f>
        <v/>
      </c>
      <c r="D1282" s="6" t="s">
        <v>2576</v>
      </c>
      <c r="E1282" s="6" t="s">
        <v>2577</v>
      </c>
      <c r="F1282" s="7" t="s">
        <v>42</v>
      </c>
      <c r="G1282" s="8">
        <v>362.0</v>
      </c>
      <c r="H1282" s="5" t="str">
        <f>IFERROR(VLOOKUP($D1282,schools,6,FALSE),"")</f>
        <v/>
      </c>
      <c r="I1282" s="5" t="str">
        <f>IFERROR(VLOOKUP($D1282,schools,7,FALSE),"")</f>
        <v/>
      </c>
      <c r="J1282" s="5" t="str">
        <f>IFERROR(VLOOKUP($D1282,schools,8,FALSE),"")</f>
        <v/>
      </c>
      <c r="K1282" s="9">
        <f t="shared" si="1"/>
        <v>398562</v>
      </c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4.25" customHeight="1">
      <c r="A1283" s="5" t="str">
        <f>IFERROR(VLOOKUP($D1283,schools,3,FALSE),"")</f>
        <v>342700</v>
      </c>
      <c r="B1283" s="5" t="str">
        <f>IFERROR(VLOOKUP($D1283,schools,4,FALSE),"")</f>
        <v>New York City Geographic District #27</v>
      </c>
      <c r="C1283" s="5" t="str">
        <f>IFERROR(VLOOKUP($D1283,schools,5,FALSE),"")</f>
        <v>Queens</v>
      </c>
      <c r="D1283" s="6" t="s">
        <v>2578</v>
      </c>
      <c r="E1283" s="6" t="s">
        <v>2579</v>
      </c>
      <c r="F1283" s="7" t="s">
        <v>14</v>
      </c>
      <c r="G1283" s="8">
        <v>340.0</v>
      </c>
      <c r="H1283" s="5" t="str">
        <f>IFERROR(VLOOKUP($D1283,schools,6,FALSE),"")</f>
        <v>038</v>
      </c>
      <c r="I1283" s="5" t="str">
        <f>IFERROR(VLOOKUP($D1283,schools,7,FALSE),"")</f>
        <v>10</v>
      </c>
      <c r="J1283" s="5" t="str">
        <f>IFERROR(VLOOKUP($D1283,schools,8,FALSE),"")</f>
        <v>030</v>
      </c>
      <c r="K1283" s="9">
        <f t="shared" si="1"/>
        <v>374340</v>
      </c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4.25" customHeight="1">
      <c r="A1284" s="5" t="str">
        <f>IFERROR(VLOOKUP($D1284,schools,3,FALSE),"")</f>
        <v/>
      </c>
      <c r="B1284" s="5" t="str">
        <f>IFERROR(VLOOKUP($D1284,schools,4,FALSE),"")</f>
        <v/>
      </c>
      <c r="C1284" s="5" t="str">
        <f>IFERROR(VLOOKUP($D1284,schools,5,FALSE),"")</f>
        <v/>
      </c>
      <c r="D1284" s="6" t="s">
        <v>2580</v>
      </c>
      <c r="E1284" s="6" t="s">
        <v>2581</v>
      </c>
      <c r="F1284" s="7" t="s">
        <v>55</v>
      </c>
      <c r="G1284" s="8">
        <v>399.0</v>
      </c>
      <c r="H1284" s="5" t="str">
        <f>IFERROR(VLOOKUP($D1284,schools,6,FALSE),"")</f>
        <v/>
      </c>
      <c r="I1284" s="5" t="str">
        <f>IFERROR(VLOOKUP($D1284,schools,7,FALSE),"")</f>
        <v/>
      </c>
      <c r="J1284" s="5" t="str">
        <f>IFERROR(VLOOKUP($D1284,schools,8,FALSE),"")</f>
        <v/>
      </c>
      <c r="K1284" s="9">
        <f t="shared" si="1"/>
        <v>439299</v>
      </c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4.25" customHeight="1">
      <c r="A1285" s="5" t="str">
        <f>IFERROR(VLOOKUP($D1285,schools,3,FALSE),"")</f>
        <v/>
      </c>
      <c r="B1285" s="5" t="str">
        <f>IFERROR(VLOOKUP($D1285,schools,4,FALSE),"")</f>
        <v/>
      </c>
      <c r="C1285" s="5" t="str">
        <f>IFERROR(VLOOKUP($D1285,schools,5,FALSE),"")</f>
        <v/>
      </c>
      <c r="D1285" s="6" t="s">
        <v>2582</v>
      </c>
      <c r="E1285" s="6" t="s">
        <v>2583</v>
      </c>
      <c r="F1285" s="7" t="s">
        <v>14</v>
      </c>
      <c r="G1285" s="8">
        <v>346.0</v>
      </c>
      <c r="H1285" s="5" t="str">
        <f>IFERROR(VLOOKUP($D1285,schools,6,FALSE),"")</f>
        <v/>
      </c>
      <c r="I1285" s="5" t="str">
        <f>IFERROR(VLOOKUP($D1285,schools,7,FALSE),"")</f>
        <v/>
      </c>
      <c r="J1285" s="5" t="str">
        <f>IFERROR(VLOOKUP($D1285,schools,8,FALSE),"")</f>
        <v/>
      </c>
      <c r="K1285" s="9">
        <f t="shared" si="1"/>
        <v>380946</v>
      </c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4.25" customHeight="1">
      <c r="A1286" s="5" t="str">
        <f>IFERROR(VLOOKUP($D1286,schools,3,FALSE),"")</f>
        <v>342700</v>
      </c>
      <c r="B1286" s="5" t="str">
        <f>IFERROR(VLOOKUP($D1286,schools,4,FALSE),"")</f>
        <v>New York City Geographic District #27</v>
      </c>
      <c r="C1286" s="5" t="str">
        <f>IFERROR(VLOOKUP($D1286,schools,5,FALSE),"")</f>
        <v>Queens</v>
      </c>
      <c r="D1286" s="6" t="s">
        <v>2584</v>
      </c>
      <c r="E1286" s="6" t="s">
        <v>2585</v>
      </c>
      <c r="F1286" s="7" t="s">
        <v>14</v>
      </c>
      <c r="G1286" s="8">
        <v>450.0</v>
      </c>
      <c r="H1286" s="5" t="str">
        <f>IFERROR(VLOOKUP($D1286,schools,6,FALSE),"")</f>
        <v>023</v>
      </c>
      <c r="I1286" s="5" t="str">
        <f>IFERROR(VLOOKUP($D1286,schools,7,FALSE),"")</f>
        <v>15</v>
      </c>
      <c r="J1286" s="5" t="str">
        <f>IFERROR(VLOOKUP($D1286,schools,8,FALSE),"")</f>
        <v>032</v>
      </c>
      <c r="K1286" s="9">
        <f t="shared" si="1"/>
        <v>495450</v>
      </c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4.25" customHeight="1">
      <c r="A1287" s="5" t="str">
        <f>IFERROR(VLOOKUP($D1287,schools,3,FALSE),"")</f>
        <v>342700</v>
      </c>
      <c r="B1287" s="5" t="str">
        <f>IFERROR(VLOOKUP($D1287,schools,4,FALSE),"")</f>
        <v>New York City Geographic District #27</v>
      </c>
      <c r="C1287" s="5" t="str">
        <f>IFERROR(VLOOKUP($D1287,schools,5,FALSE),"")</f>
        <v>Queens</v>
      </c>
      <c r="D1287" s="6" t="s">
        <v>2586</v>
      </c>
      <c r="E1287" s="6" t="s">
        <v>2587</v>
      </c>
      <c r="F1287" s="7" t="s">
        <v>42</v>
      </c>
      <c r="G1287" s="8">
        <v>231.0</v>
      </c>
      <c r="H1287" s="5" t="str">
        <f>IFERROR(VLOOKUP($D1287,schools,6,FALSE),"")</f>
        <v>023</v>
      </c>
      <c r="I1287" s="5" t="str">
        <f>IFERROR(VLOOKUP($D1287,schools,7,FALSE),"")</f>
        <v>15</v>
      </c>
      <c r="J1287" s="5" t="str">
        <f>IFERROR(VLOOKUP($D1287,schools,8,FALSE),"")</f>
        <v>032</v>
      </c>
      <c r="K1287" s="9">
        <f t="shared" si="1"/>
        <v>254331</v>
      </c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4.25" customHeight="1">
      <c r="A1288" s="5" t="str">
        <f>IFERROR(VLOOKUP($D1288,schools,3,FALSE),"")</f>
        <v>342700</v>
      </c>
      <c r="B1288" s="5" t="str">
        <f>IFERROR(VLOOKUP($D1288,schools,4,FALSE),"")</f>
        <v>New York City Geographic District #27</v>
      </c>
      <c r="C1288" s="5" t="str">
        <f>IFERROR(VLOOKUP($D1288,schools,5,FALSE),"")</f>
        <v>Queens</v>
      </c>
      <c r="D1288" s="6" t="s">
        <v>2588</v>
      </c>
      <c r="E1288" s="6" t="s">
        <v>2589</v>
      </c>
      <c r="F1288" s="7" t="s">
        <v>42</v>
      </c>
      <c r="G1288" s="8">
        <v>405.0</v>
      </c>
      <c r="H1288" s="5" t="str">
        <f>IFERROR(VLOOKUP($D1288,schools,6,FALSE),"")</f>
        <v>023</v>
      </c>
      <c r="I1288" s="5" t="str">
        <f>IFERROR(VLOOKUP($D1288,schools,7,FALSE),"")</f>
        <v>10</v>
      </c>
      <c r="J1288" s="5" t="str">
        <f>IFERROR(VLOOKUP($D1288,schools,8,FALSE),"")</f>
        <v>031</v>
      </c>
      <c r="K1288" s="9">
        <f t="shared" si="1"/>
        <v>445905</v>
      </c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4.25" customHeight="1">
      <c r="A1289" s="5" t="str">
        <f>IFERROR(VLOOKUP($D1289,schools,3,FALSE),"")</f>
        <v>342700</v>
      </c>
      <c r="B1289" s="5" t="str">
        <f>IFERROR(VLOOKUP($D1289,schools,4,FALSE),"")</f>
        <v>New York City Geographic District #27</v>
      </c>
      <c r="C1289" s="5" t="str">
        <f>IFERROR(VLOOKUP($D1289,schools,5,FALSE),"")</f>
        <v>Queens</v>
      </c>
      <c r="D1289" s="6" t="s">
        <v>2590</v>
      </c>
      <c r="E1289" s="6" t="s">
        <v>2591</v>
      </c>
      <c r="F1289" s="7" t="s">
        <v>60</v>
      </c>
      <c r="G1289" s="8">
        <v>1375.0</v>
      </c>
      <c r="H1289" s="5" t="str">
        <f>IFERROR(VLOOKUP($D1289,schools,6,FALSE),"")</f>
        <v>023</v>
      </c>
      <c r="I1289" s="5" t="str">
        <f>IFERROR(VLOOKUP($D1289,schools,7,FALSE),"")</f>
        <v>15</v>
      </c>
      <c r="J1289" s="5" t="str">
        <f>IFERROR(VLOOKUP($D1289,schools,8,FALSE),"")</f>
        <v>032</v>
      </c>
      <c r="K1289" s="9">
        <f t="shared" si="1"/>
        <v>1513875</v>
      </c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4.25" customHeight="1">
      <c r="A1290" s="5" t="str">
        <f>IFERROR(VLOOKUP($D1290,schools,3,FALSE),"")</f>
        <v>342700</v>
      </c>
      <c r="B1290" s="5" t="str">
        <f>IFERROR(VLOOKUP($D1290,schools,4,FALSE),"")</f>
        <v>New York City Geographic District #27</v>
      </c>
      <c r="C1290" s="5" t="str">
        <f>IFERROR(VLOOKUP($D1290,schools,5,FALSE),"")</f>
        <v>Queens</v>
      </c>
      <c r="D1290" s="6" t="s">
        <v>2592</v>
      </c>
      <c r="E1290" s="6" t="s">
        <v>2593</v>
      </c>
      <c r="F1290" s="7" t="s">
        <v>21</v>
      </c>
      <c r="G1290" s="8">
        <v>363.0</v>
      </c>
      <c r="H1290" s="5" t="str">
        <f>IFERROR(VLOOKUP($D1290,schools,6,FALSE),"")</f>
        <v>031</v>
      </c>
      <c r="I1290" s="5" t="str">
        <f>IFERROR(VLOOKUP($D1290,schools,7,FALSE),"")</f>
        <v>10</v>
      </c>
      <c r="J1290" s="5" t="str">
        <f>IFERROR(VLOOKUP($D1290,schools,8,FALSE),"")</f>
        <v>031</v>
      </c>
      <c r="K1290" s="9">
        <f t="shared" si="1"/>
        <v>399663</v>
      </c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4.25" customHeight="1">
      <c r="A1291" s="5" t="str">
        <f>IFERROR(VLOOKUP($D1291,schools,3,FALSE),"")</f>
        <v/>
      </c>
      <c r="B1291" s="5" t="str">
        <f>IFERROR(VLOOKUP($D1291,schools,4,FALSE),"")</f>
        <v/>
      </c>
      <c r="C1291" s="5" t="str">
        <f>IFERROR(VLOOKUP($D1291,schools,5,FALSE),"")</f>
        <v/>
      </c>
      <c r="D1291" s="6" t="s">
        <v>2594</v>
      </c>
      <c r="E1291" s="6" t="s">
        <v>2595</v>
      </c>
      <c r="F1291" s="7" t="s">
        <v>14</v>
      </c>
      <c r="G1291" s="8">
        <v>479.0</v>
      </c>
      <c r="H1291" s="5" t="str">
        <f>IFERROR(VLOOKUP($D1291,schools,6,FALSE),"")</f>
        <v/>
      </c>
      <c r="I1291" s="5" t="str">
        <f>IFERROR(VLOOKUP($D1291,schools,7,FALSE),"")</f>
        <v/>
      </c>
      <c r="J1291" s="5" t="str">
        <f>IFERROR(VLOOKUP($D1291,schools,8,FALSE),"")</f>
        <v/>
      </c>
      <c r="K1291" s="9">
        <f t="shared" si="1"/>
        <v>527379</v>
      </c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4.25" customHeight="1">
      <c r="A1292" s="5" t="str">
        <f>IFERROR(VLOOKUP($D1292,schools,3,FALSE),"")</f>
        <v/>
      </c>
      <c r="B1292" s="5" t="str">
        <f>IFERROR(VLOOKUP($D1292,schools,4,FALSE),"")</f>
        <v/>
      </c>
      <c r="C1292" s="5" t="str">
        <f>IFERROR(VLOOKUP($D1292,schools,5,FALSE),"")</f>
        <v/>
      </c>
      <c r="D1292" s="6" t="s">
        <v>2596</v>
      </c>
      <c r="E1292" s="6" t="s">
        <v>2597</v>
      </c>
      <c r="F1292" s="7" t="s">
        <v>14</v>
      </c>
      <c r="G1292" s="8">
        <v>92.0</v>
      </c>
      <c r="H1292" s="5" t="str">
        <f>IFERROR(VLOOKUP($D1292,schools,6,FALSE),"")</f>
        <v/>
      </c>
      <c r="I1292" s="5" t="str">
        <f>IFERROR(VLOOKUP($D1292,schools,7,FALSE),"")</f>
        <v/>
      </c>
      <c r="J1292" s="5" t="str">
        <f>IFERROR(VLOOKUP($D1292,schools,8,FALSE),"")</f>
        <v/>
      </c>
      <c r="K1292" s="9">
        <f t="shared" si="1"/>
        <v>101292</v>
      </c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4.25" customHeight="1">
      <c r="A1293" s="5" t="str">
        <f>IFERROR(VLOOKUP($D1293,schools,3,FALSE),"")</f>
        <v>342700</v>
      </c>
      <c r="B1293" s="5" t="str">
        <f>IFERROR(VLOOKUP($D1293,schools,4,FALSE),"")</f>
        <v>New York City Geographic District #27</v>
      </c>
      <c r="C1293" s="5" t="str">
        <f>IFERROR(VLOOKUP($D1293,schools,5,FALSE),"")</f>
        <v>Queens</v>
      </c>
      <c r="D1293" s="6" t="s">
        <v>2598</v>
      </c>
      <c r="E1293" s="6" t="s">
        <v>2599</v>
      </c>
      <c r="F1293" s="7" t="s">
        <v>55</v>
      </c>
      <c r="G1293" s="8">
        <v>334.0</v>
      </c>
      <c r="H1293" s="5" t="str">
        <f>IFERROR(VLOOKUP($D1293,schools,6,FALSE),"")</f>
        <v>023</v>
      </c>
      <c r="I1293" s="5" t="str">
        <f>IFERROR(VLOOKUP($D1293,schools,7,FALSE),"")</f>
        <v>10</v>
      </c>
      <c r="J1293" s="5" t="str">
        <f>IFERROR(VLOOKUP($D1293,schools,8,FALSE),"")</f>
        <v>031</v>
      </c>
      <c r="K1293" s="9">
        <f t="shared" si="1"/>
        <v>367734</v>
      </c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4.25" customHeight="1">
      <c r="A1294" s="5" t="str">
        <f>IFERROR(VLOOKUP($D1294,schools,3,FALSE),"")</f>
        <v/>
      </c>
      <c r="B1294" s="5" t="str">
        <f>IFERROR(VLOOKUP($D1294,schools,4,FALSE),"")</f>
        <v/>
      </c>
      <c r="C1294" s="5" t="str">
        <f>IFERROR(VLOOKUP($D1294,schools,5,FALSE),"")</f>
        <v/>
      </c>
      <c r="D1294" s="6" t="s">
        <v>2600</v>
      </c>
      <c r="E1294" s="6" t="s">
        <v>2601</v>
      </c>
      <c r="F1294" s="7" t="s">
        <v>55</v>
      </c>
      <c r="G1294" s="8">
        <v>269.0</v>
      </c>
      <c r="H1294" s="5" t="str">
        <f>IFERROR(VLOOKUP($D1294,schools,6,FALSE),"")</f>
        <v/>
      </c>
      <c r="I1294" s="5" t="str">
        <f>IFERROR(VLOOKUP($D1294,schools,7,FALSE),"")</f>
        <v/>
      </c>
      <c r="J1294" s="5" t="str">
        <f>IFERROR(VLOOKUP($D1294,schools,8,FALSE),"")</f>
        <v/>
      </c>
      <c r="K1294" s="9">
        <f t="shared" si="1"/>
        <v>296169</v>
      </c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4.25" customHeight="1">
      <c r="A1295" s="5" t="str">
        <f>IFERROR(VLOOKUP($D1295,schools,3,FALSE),"")</f>
        <v>342700</v>
      </c>
      <c r="B1295" s="5" t="str">
        <f>IFERROR(VLOOKUP($D1295,schools,4,FALSE),"")</f>
        <v>New York City Geographic District #27</v>
      </c>
      <c r="C1295" s="5" t="str">
        <f>IFERROR(VLOOKUP($D1295,schools,5,FALSE),"")</f>
        <v>Queens</v>
      </c>
      <c r="D1295" s="6" t="s">
        <v>2602</v>
      </c>
      <c r="E1295" s="6" t="s">
        <v>2603</v>
      </c>
      <c r="F1295" s="7" t="s">
        <v>60</v>
      </c>
      <c r="G1295" s="8">
        <v>953.0</v>
      </c>
      <c r="H1295" s="5" t="str">
        <f>IFERROR(VLOOKUP($D1295,schools,6,FALSE),"")</f>
        <v>023</v>
      </c>
      <c r="I1295" s="5" t="str">
        <f>IFERROR(VLOOKUP($D1295,schools,7,FALSE),"")</f>
        <v>15</v>
      </c>
      <c r="J1295" s="5" t="str">
        <f>IFERROR(VLOOKUP($D1295,schools,8,FALSE),"")</f>
        <v>032</v>
      </c>
      <c r="K1295" s="9">
        <f t="shared" si="1"/>
        <v>1049253</v>
      </c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4.25" customHeight="1">
      <c r="A1296" s="5" t="str">
        <f>IFERROR(VLOOKUP($D1296,schools,3,FALSE),"")</f>
        <v>342700</v>
      </c>
      <c r="B1296" s="5" t="str">
        <f>IFERROR(VLOOKUP($D1296,schools,4,FALSE),"")</f>
        <v>New York City Geographic District #27</v>
      </c>
      <c r="C1296" s="5" t="str">
        <f>IFERROR(VLOOKUP($D1296,schools,5,FALSE),"")</f>
        <v>Queens</v>
      </c>
      <c r="D1296" s="6" t="s">
        <v>2604</v>
      </c>
      <c r="E1296" s="6" t="s">
        <v>2605</v>
      </c>
      <c r="F1296" s="7" t="s">
        <v>55</v>
      </c>
      <c r="G1296" s="8">
        <v>438.0</v>
      </c>
      <c r="H1296" s="5" t="str">
        <f>IFERROR(VLOOKUP($D1296,schools,6,FALSE),"")</f>
        <v>023</v>
      </c>
      <c r="I1296" s="5" t="str">
        <f>IFERROR(VLOOKUP($D1296,schools,7,FALSE),"")</f>
        <v>10</v>
      </c>
      <c r="J1296" s="5" t="str">
        <f>IFERROR(VLOOKUP($D1296,schools,8,FALSE),"")</f>
        <v>031</v>
      </c>
      <c r="K1296" s="9">
        <f t="shared" si="1"/>
        <v>482238</v>
      </c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4.25" customHeight="1">
      <c r="A1297" s="5" t="str">
        <f>IFERROR(VLOOKUP($D1297,schools,3,FALSE),"")</f>
        <v>342700</v>
      </c>
      <c r="B1297" s="5" t="str">
        <f>IFERROR(VLOOKUP($D1297,schools,4,FALSE),"")</f>
        <v>New York City Geographic District #27</v>
      </c>
      <c r="C1297" s="5" t="str">
        <f>IFERROR(VLOOKUP($D1297,schools,5,FALSE),"")</f>
        <v>Queens</v>
      </c>
      <c r="D1297" s="6" t="s">
        <v>2606</v>
      </c>
      <c r="E1297" s="6" t="s">
        <v>2607</v>
      </c>
      <c r="F1297" s="7" t="s">
        <v>55</v>
      </c>
      <c r="G1297" s="8">
        <v>619.0</v>
      </c>
      <c r="H1297" s="5" t="str">
        <f>IFERROR(VLOOKUP($D1297,schools,6,FALSE),"")</f>
        <v>023</v>
      </c>
      <c r="I1297" s="5" t="str">
        <f>IFERROR(VLOOKUP($D1297,schools,7,FALSE),"")</f>
        <v>15</v>
      </c>
      <c r="J1297" s="5" t="str">
        <f>IFERROR(VLOOKUP($D1297,schools,8,FALSE),"")</f>
        <v>032</v>
      </c>
      <c r="K1297" s="9">
        <f t="shared" si="1"/>
        <v>681519</v>
      </c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4.25" customHeight="1">
      <c r="A1298" s="5" t="str">
        <f>IFERROR(VLOOKUP($D1298,schools,3,FALSE),"")</f>
        <v>342700</v>
      </c>
      <c r="B1298" s="5" t="str">
        <f>IFERROR(VLOOKUP($D1298,schools,4,FALSE),"")</f>
        <v>New York City Geographic District #27</v>
      </c>
      <c r="C1298" s="5" t="str">
        <f>IFERROR(VLOOKUP($D1298,schools,5,FALSE),"")</f>
        <v>Queens</v>
      </c>
      <c r="D1298" s="6" t="s">
        <v>2608</v>
      </c>
      <c r="E1298" s="6" t="s">
        <v>2609</v>
      </c>
      <c r="F1298" s="7" t="s">
        <v>60</v>
      </c>
      <c r="G1298" s="8">
        <v>655.0</v>
      </c>
      <c r="H1298" s="5" t="str">
        <f>IFERROR(VLOOKUP($D1298,schools,6,FALSE),"")</f>
        <v>023</v>
      </c>
      <c r="I1298" s="5" t="str">
        <f>IFERROR(VLOOKUP($D1298,schools,7,FALSE),"")</f>
        <v>10</v>
      </c>
      <c r="J1298" s="5" t="str">
        <f>IFERROR(VLOOKUP($D1298,schools,8,FALSE),"")</f>
        <v>031</v>
      </c>
      <c r="K1298" s="9">
        <f t="shared" si="1"/>
        <v>721155</v>
      </c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4.25" customHeight="1">
      <c r="A1299" s="5" t="str">
        <f>IFERROR(VLOOKUP($D1299,schools,3,FALSE),"")</f>
        <v>342700</v>
      </c>
      <c r="B1299" s="5" t="str">
        <f>IFERROR(VLOOKUP($D1299,schools,4,FALSE),"")</f>
        <v>New York City Geographic District #27</v>
      </c>
      <c r="C1299" s="5" t="str">
        <f>IFERROR(VLOOKUP($D1299,schools,5,FALSE),"")</f>
        <v>Queens</v>
      </c>
      <c r="D1299" s="6" t="s">
        <v>2610</v>
      </c>
      <c r="E1299" s="6" t="s">
        <v>2611</v>
      </c>
      <c r="F1299" s="7" t="s">
        <v>55</v>
      </c>
      <c r="G1299" s="8">
        <v>283.0</v>
      </c>
      <c r="H1299" s="5" t="str">
        <f>IFERROR(VLOOKUP($D1299,schools,6,FALSE),"")</f>
        <v>023</v>
      </c>
      <c r="I1299" s="5" t="str">
        <f>IFERROR(VLOOKUP($D1299,schools,7,FALSE),"")</f>
        <v>15</v>
      </c>
      <c r="J1299" s="5" t="str">
        <f>IFERROR(VLOOKUP($D1299,schools,8,FALSE),"")</f>
        <v>032</v>
      </c>
      <c r="K1299" s="9">
        <f t="shared" si="1"/>
        <v>311583</v>
      </c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4.25" customHeight="1">
      <c r="A1300" s="5" t="str">
        <f>IFERROR(VLOOKUP($D1300,schools,3,FALSE),"")</f>
        <v/>
      </c>
      <c r="B1300" s="5" t="str">
        <f>IFERROR(VLOOKUP($D1300,schools,4,FALSE),"")</f>
        <v/>
      </c>
      <c r="C1300" s="5" t="str">
        <f>IFERROR(VLOOKUP($D1300,schools,5,FALSE),"")</f>
        <v/>
      </c>
      <c r="D1300" s="6" t="s">
        <v>2612</v>
      </c>
      <c r="E1300" s="6" t="s">
        <v>2613</v>
      </c>
      <c r="F1300" s="7" t="s">
        <v>55</v>
      </c>
      <c r="G1300" s="8">
        <v>405.0</v>
      </c>
      <c r="H1300" s="5" t="str">
        <f>IFERROR(VLOOKUP($D1300,schools,6,FALSE),"")</f>
        <v/>
      </c>
      <c r="I1300" s="5" t="str">
        <f>IFERROR(VLOOKUP($D1300,schools,7,FALSE),"")</f>
        <v/>
      </c>
      <c r="J1300" s="5" t="str">
        <f>IFERROR(VLOOKUP($D1300,schools,8,FALSE),"")</f>
        <v/>
      </c>
      <c r="K1300" s="9">
        <f t="shared" si="1"/>
        <v>445905</v>
      </c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4.25" customHeight="1">
      <c r="A1301" s="5" t="str">
        <f>IFERROR(VLOOKUP($D1301,schools,3,FALSE),"")</f>
        <v>342700</v>
      </c>
      <c r="B1301" s="5" t="str">
        <f>IFERROR(VLOOKUP($D1301,schools,4,FALSE),"")</f>
        <v>New York City Geographic District #27</v>
      </c>
      <c r="C1301" s="5" t="str">
        <f>IFERROR(VLOOKUP($D1301,schools,5,FALSE),"")</f>
        <v>Queens</v>
      </c>
      <c r="D1301" s="6" t="s">
        <v>2614</v>
      </c>
      <c r="E1301" s="6" t="s">
        <v>2615</v>
      </c>
      <c r="F1301" s="7" t="s">
        <v>55</v>
      </c>
      <c r="G1301" s="8">
        <v>292.0</v>
      </c>
      <c r="H1301" s="5" t="str">
        <f>IFERROR(VLOOKUP($D1301,schools,6,FALSE),"")</f>
        <v>023</v>
      </c>
      <c r="I1301" s="5" t="str">
        <f>IFERROR(VLOOKUP($D1301,schools,7,FALSE),"")</f>
        <v>15</v>
      </c>
      <c r="J1301" s="5" t="str">
        <f>IFERROR(VLOOKUP($D1301,schools,8,FALSE),"")</f>
        <v>032</v>
      </c>
      <c r="K1301" s="9">
        <f t="shared" si="1"/>
        <v>321492</v>
      </c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4.25" customHeight="1">
      <c r="A1302" s="5" t="str">
        <f>IFERROR(VLOOKUP($D1302,schools,3,FALSE),"")</f>
        <v>342700</v>
      </c>
      <c r="B1302" s="5" t="str">
        <f>IFERROR(VLOOKUP($D1302,schools,4,FALSE),"")</f>
        <v>New York City Geographic District #27</v>
      </c>
      <c r="C1302" s="5" t="str">
        <f>IFERROR(VLOOKUP($D1302,schools,5,FALSE),"")</f>
        <v>Queens</v>
      </c>
      <c r="D1302" s="6" t="s">
        <v>2616</v>
      </c>
      <c r="E1302" s="6" t="s">
        <v>2617</v>
      </c>
      <c r="F1302" s="7" t="s">
        <v>55</v>
      </c>
      <c r="G1302" s="8">
        <v>294.0</v>
      </c>
      <c r="H1302" s="5" t="str">
        <f>IFERROR(VLOOKUP($D1302,schools,6,FALSE),"")</f>
        <v>032</v>
      </c>
      <c r="I1302" s="5" t="str">
        <f>IFERROR(VLOOKUP($D1302,schools,7,FALSE),"")</f>
        <v>10</v>
      </c>
      <c r="J1302" s="5" t="str">
        <f>IFERROR(VLOOKUP($D1302,schools,8,FALSE),"")</f>
        <v>028</v>
      </c>
      <c r="K1302" s="9">
        <f t="shared" si="1"/>
        <v>323694</v>
      </c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4.25" customHeight="1">
      <c r="A1303" s="5" t="str">
        <f>IFERROR(VLOOKUP($D1303,schools,3,FALSE),"")</f>
        <v>342700</v>
      </c>
      <c r="B1303" s="5" t="str">
        <f>IFERROR(VLOOKUP($D1303,schools,4,FALSE),"")</f>
        <v>New York City Geographic District #27</v>
      </c>
      <c r="C1303" s="5" t="str">
        <f>IFERROR(VLOOKUP($D1303,schools,5,FALSE),"")</f>
        <v>Queens</v>
      </c>
      <c r="D1303" s="6" t="s">
        <v>2618</v>
      </c>
      <c r="E1303" s="6" t="s">
        <v>2619</v>
      </c>
      <c r="F1303" s="7" t="s">
        <v>55</v>
      </c>
      <c r="G1303" s="8">
        <v>1602.0</v>
      </c>
      <c r="H1303" s="5" t="str">
        <f>IFERROR(VLOOKUP($D1303,schools,6,FALSE),"")</f>
        <v>024</v>
      </c>
      <c r="I1303" s="5" t="str">
        <f>IFERROR(VLOOKUP($D1303,schools,7,FALSE),"")</f>
        <v>10</v>
      </c>
      <c r="J1303" s="5" t="str">
        <f>IFERROR(VLOOKUP($D1303,schools,8,FALSE),"")</f>
        <v>028</v>
      </c>
      <c r="K1303" s="9">
        <f t="shared" si="1"/>
        <v>1763802</v>
      </c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4.25" customHeight="1">
      <c r="A1304" s="5" t="str">
        <f>IFERROR(VLOOKUP($D1304,schools,3,FALSE),"")</f>
        <v>342700</v>
      </c>
      <c r="B1304" s="5" t="str">
        <f>IFERROR(VLOOKUP($D1304,schools,4,FALSE),"")</f>
        <v>New York City Geographic District #28</v>
      </c>
      <c r="C1304" s="5" t="str">
        <f>IFERROR(VLOOKUP($D1304,schools,5,FALSE),"")</f>
        <v>Queens</v>
      </c>
      <c r="D1304" s="6" t="s">
        <v>2620</v>
      </c>
      <c r="E1304" s="6" t="s">
        <v>2621</v>
      </c>
      <c r="F1304" s="7" t="s">
        <v>55</v>
      </c>
      <c r="G1304" s="8">
        <v>2264.0</v>
      </c>
      <c r="H1304" s="5" t="str">
        <f>IFERROR(VLOOKUP($D1304,schools,6,FALSE),"")</f>
        <v>023</v>
      </c>
      <c r="I1304" s="5" t="str">
        <f>IFERROR(VLOOKUP($D1304,schools,7,FALSE),"")</f>
        <v>15</v>
      </c>
      <c r="J1304" s="5" t="str">
        <f>IFERROR(VLOOKUP($D1304,schools,8,FALSE),"")</f>
        <v>032</v>
      </c>
      <c r="K1304" s="9">
        <f t="shared" si="1"/>
        <v>2492664</v>
      </c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4.25" customHeight="1">
      <c r="A1305" s="5" t="str">
        <f>IFERROR(VLOOKUP($D1305,schools,3,FALSE),"")</f>
        <v>342700</v>
      </c>
      <c r="B1305" s="5" t="str">
        <f>IFERROR(VLOOKUP($D1305,schools,4,FALSE),"")</f>
        <v>New York City Geographic District #28</v>
      </c>
      <c r="C1305" s="5" t="str">
        <f>IFERROR(VLOOKUP($D1305,schools,5,FALSE),"")</f>
        <v>Queens</v>
      </c>
      <c r="D1305" s="6" t="s">
        <v>2622</v>
      </c>
      <c r="E1305" s="6" t="s">
        <v>2623</v>
      </c>
      <c r="F1305" s="7" t="s">
        <v>55</v>
      </c>
      <c r="G1305" s="8">
        <v>1038.0</v>
      </c>
      <c r="H1305" s="5" t="str">
        <f>IFERROR(VLOOKUP($D1305,schools,6,FALSE),"")</f>
        <v>038</v>
      </c>
      <c r="I1305" s="5" t="str">
        <f>IFERROR(VLOOKUP($D1305,schools,7,FALSE),"")</f>
        <v>10</v>
      </c>
      <c r="J1305" s="5" t="str">
        <f>IFERROR(VLOOKUP($D1305,schools,8,FALSE),"")</f>
        <v>028</v>
      </c>
      <c r="K1305" s="9">
        <f t="shared" si="1"/>
        <v>1142838</v>
      </c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4.25" customHeight="1">
      <c r="A1306" s="5" t="str">
        <f>IFERROR(VLOOKUP($D1306,schools,3,FALSE),"")</f>
        <v>342700</v>
      </c>
      <c r="B1306" s="5" t="str">
        <f>IFERROR(VLOOKUP($D1306,schools,4,FALSE),"")</f>
        <v>New York City Geographic District #28</v>
      </c>
      <c r="C1306" s="5" t="str">
        <f>IFERROR(VLOOKUP($D1306,schools,5,FALSE),"")</f>
        <v>Queens</v>
      </c>
      <c r="D1306" s="6" t="s">
        <v>2624</v>
      </c>
      <c r="E1306" s="6" t="s">
        <v>2625</v>
      </c>
      <c r="F1306" s="7" t="s">
        <v>42</v>
      </c>
      <c r="G1306" s="8">
        <v>352.0</v>
      </c>
      <c r="H1306" s="5" t="str">
        <f>IFERROR(VLOOKUP($D1306,schools,6,FALSE),"")</f>
        <v>032</v>
      </c>
      <c r="I1306" s="5" t="str">
        <f>IFERROR(VLOOKUP($D1306,schools,7,FALSE),"")</f>
        <v>14</v>
      </c>
      <c r="J1306" s="5" t="str">
        <f>IFERROR(VLOOKUP($D1306,schools,8,FALSE),"")</f>
        <v>027</v>
      </c>
      <c r="K1306" s="9">
        <f t="shared" si="1"/>
        <v>387552</v>
      </c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4.25" customHeight="1">
      <c r="A1307" s="5" t="str">
        <f>IFERROR(VLOOKUP($D1307,schools,3,FALSE),"")</f>
        <v>342700</v>
      </c>
      <c r="B1307" s="5" t="str">
        <f>IFERROR(VLOOKUP($D1307,schools,4,FALSE),"")</f>
        <v>New York City Geographic District #28</v>
      </c>
      <c r="C1307" s="5" t="str">
        <f>IFERROR(VLOOKUP($D1307,schools,5,FALSE),"")</f>
        <v>Queens</v>
      </c>
      <c r="D1307" s="6" t="s">
        <v>2626</v>
      </c>
      <c r="E1307" s="6" t="s">
        <v>2627</v>
      </c>
      <c r="F1307" s="7" t="s">
        <v>14</v>
      </c>
      <c r="G1307" s="8">
        <v>358.0</v>
      </c>
      <c r="H1307" s="5" t="str">
        <f>IFERROR(VLOOKUP($D1307,schools,6,FALSE),"")</f>
        <v>032</v>
      </c>
      <c r="I1307" s="5" t="str">
        <f>IFERROR(VLOOKUP($D1307,schools,7,FALSE),"")</f>
        <v>10</v>
      </c>
      <c r="J1307" s="5" t="str">
        <f>IFERROR(VLOOKUP($D1307,schools,8,FALSE),"")</f>
        <v>028</v>
      </c>
      <c r="K1307" s="9">
        <f t="shared" si="1"/>
        <v>394158</v>
      </c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4.25" customHeight="1">
      <c r="A1308" s="5" t="str">
        <f>IFERROR(VLOOKUP($D1308,schools,3,FALSE),"")</f>
        <v/>
      </c>
      <c r="B1308" s="5" t="str">
        <f>IFERROR(VLOOKUP($D1308,schools,4,FALSE),"")</f>
        <v/>
      </c>
      <c r="C1308" s="5" t="str">
        <f>IFERROR(VLOOKUP($D1308,schools,5,FALSE),"")</f>
        <v/>
      </c>
      <c r="D1308" s="6" t="s">
        <v>2628</v>
      </c>
      <c r="E1308" s="6" t="s">
        <v>2629</v>
      </c>
      <c r="F1308" s="7" t="s">
        <v>14</v>
      </c>
      <c r="G1308" s="8">
        <v>501.0</v>
      </c>
      <c r="H1308" s="5" t="str">
        <f>IFERROR(VLOOKUP($D1308,schools,6,FALSE),"")</f>
        <v/>
      </c>
      <c r="I1308" s="5" t="str">
        <f>IFERROR(VLOOKUP($D1308,schools,7,FALSE),"")</f>
        <v/>
      </c>
      <c r="J1308" s="5" t="str">
        <f>IFERROR(VLOOKUP($D1308,schools,8,FALSE),"")</f>
        <v/>
      </c>
      <c r="K1308" s="9">
        <f t="shared" si="1"/>
        <v>551601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4.25" customHeight="1">
      <c r="A1309" s="5" t="str">
        <f>IFERROR(VLOOKUP($D1309,schools,3,FALSE),"")</f>
        <v/>
      </c>
      <c r="B1309" s="5" t="str">
        <f>IFERROR(VLOOKUP($D1309,schools,4,FALSE),"")</f>
        <v/>
      </c>
      <c r="C1309" s="5" t="str">
        <f>IFERROR(VLOOKUP($D1309,schools,5,FALSE),"")</f>
        <v/>
      </c>
      <c r="D1309" s="6" t="s">
        <v>2630</v>
      </c>
      <c r="E1309" s="6" t="s">
        <v>2631</v>
      </c>
      <c r="F1309" s="7" t="s">
        <v>14</v>
      </c>
      <c r="G1309" s="8">
        <v>722.0</v>
      </c>
      <c r="H1309" s="5" t="str">
        <f>IFERROR(VLOOKUP($D1309,schools,6,FALSE),"")</f>
        <v/>
      </c>
      <c r="I1309" s="5" t="str">
        <f>IFERROR(VLOOKUP($D1309,schools,7,FALSE),"")</f>
        <v/>
      </c>
      <c r="J1309" s="5" t="str">
        <f>IFERROR(VLOOKUP($D1309,schools,8,FALSE),"")</f>
        <v/>
      </c>
      <c r="K1309" s="9">
        <f t="shared" si="1"/>
        <v>794922</v>
      </c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4.25" customHeight="1">
      <c r="A1310" s="5" t="str">
        <f>IFERROR(VLOOKUP($D1310,schools,3,FALSE),"")</f>
        <v>342800</v>
      </c>
      <c r="B1310" s="5" t="str">
        <f>IFERROR(VLOOKUP($D1310,schools,4,FALSE),"")</f>
        <v>New York City Geographic District #28</v>
      </c>
      <c r="C1310" s="5" t="str">
        <f>IFERROR(VLOOKUP($D1310,schools,5,FALSE),"")</f>
        <v>Queens</v>
      </c>
      <c r="D1310" s="6" t="s">
        <v>2632</v>
      </c>
      <c r="E1310" s="6" t="s">
        <v>2633</v>
      </c>
      <c r="F1310" s="7" t="s">
        <v>14</v>
      </c>
      <c r="G1310" s="8">
        <v>569.0</v>
      </c>
      <c r="H1310" s="5" t="str">
        <f>IFERROR(VLOOKUP($D1310,schools,6,FALSE),"")</f>
        <v>027</v>
      </c>
      <c r="I1310" s="5" t="str">
        <f>IFERROR(VLOOKUP($D1310,schools,7,FALSE),"")</f>
        <v>14</v>
      </c>
      <c r="J1310" s="5" t="str">
        <f>IFERROR(VLOOKUP($D1310,schools,8,FALSE),"")</f>
        <v>029</v>
      </c>
      <c r="K1310" s="9">
        <f t="shared" si="1"/>
        <v>626469</v>
      </c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4.25" customHeight="1">
      <c r="A1311" s="5" t="str">
        <f>IFERROR(VLOOKUP($D1311,schools,3,FALSE),"")</f>
        <v>342800</v>
      </c>
      <c r="B1311" s="5" t="str">
        <f>IFERROR(VLOOKUP($D1311,schools,4,FALSE),"")</f>
        <v>New York City Geographic District #28</v>
      </c>
      <c r="C1311" s="5" t="str">
        <f>IFERROR(VLOOKUP($D1311,schools,5,FALSE),"")</f>
        <v>Queens</v>
      </c>
      <c r="D1311" s="6" t="s">
        <v>2634</v>
      </c>
      <c r="E1311" s="6" t="s">
        <v>2635</v>
      </c>
      <c r="F1311" s="7" t="s">
        <v>14</v>
      </c>
      <c r="G1311" s="8">
        <v>458.0</v>
      </c>
      <c r="H1311" s="5" t="str">
        <f>IFERROR(VLOOKUP($D1311,schools,6,FALSE),"")</f>
        <v>032</v>
      </c>
      <c r="I1311" s="5" t="str">
        <f>IFERROR(VLOOKUP($D1311,schools,7,FALSE),"")</f>
        <v>10</v>
      </c>
      <c r="J1311" s="5" t="str">
        <f>IFERROR(VLOOKUP($D1311,schools,8,FALSE),"")</f>
        <v>028</v>
      </c>
      <c r="K1311" s="9">
        <f t="shared" si="1"/>
        <v>504258</v>
      </c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4.25" customHeight="1">
      <c r="A1312" s="5" t="str">
        <f>IFERROR(VLOOKUP($D1312,schools,3,FALSE),"")</f>
        <v>342800</v>
      </c>
      <c r="B1312" s="5" t="str">
        <f>IFERROR(VLOOKUP($D1312,schools,4,FALSE),"")</f>
        <v>New York City Geographic District #28</v>
      </c>
      <c r="C1312" s="5" t="str">
        <f>IFERROR(VLOOKUP($D1312,schools,5,FALSE),"")</f>
        <v>Queens</v>
      </c>
      <c r="D1312" s="6" t="s">
        <v>2636</v>
      </c>
      <c r="E1312" s="6" t="s">
        <v>2637</v>
      </c>
      <c r="F1312" s="7" t="s">
        <v>42</v>
      </c>
      <c r="G1312" s="8">
        <v>353.0</v>
      </c>
      <c r="H1312" s="5" t="str">
        <f>IFERROR(VLOOKUP($D1312,schools,6,FALSE),"")</f>
        <v>032</v>
      </c>
      <c r="I1312" s="5" t="str">
        <f>IFERROR(VLOOKUP($D1312,schools,7,FALSE),"")</f>
        <v>10</v>
      </c>
      <c r="J1312" s="5" t="str">
        <f>IFERROR(VLOOKUP($D1312,schools,8,FALSE),"")</f>
        <v>028</v>
      </c>
      <c r="K1312" s="9">
        <f t="shared" si="1"/>
        <v>388653</v>
      </c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4.25" customHeight="1">
      <c r="A1313" s="5" t="str">
        <f>IFERROR(VLOOKUP($D1313,schools,3,FALSE),"")</f>
        <v>342800</v>
      </c>
      <c r="B1313" s="5" t="str">
        <f>IFERROR(VLOOKUP($D1313,schools,4,FALSE),"")</f>
        <v>New York City Geographic District #28</v>
      </c>
      <c r="C1313" s="5" t="str">
        <f>IFERROR(VLOOKUP($D1313,schools,5,FALSE),"")</f>
        <v>Queens</v>
      </c>
      <c r="D1313" s="6" t="s">
        <v>2638</v>
      </c>
      <c r="E1313" s="6" t="s">
        <v>2639</v>
      </c>
      <c r="F1313" s="7" t="s">
        <v>14</v>
      </c>
      <c r="G1313" s="8">
        <v>484.0</v>
      </c>
      <c r="H1313" s="5" t="str">
        <f>IFERROR(VLOOKUP($D1313,schools,6,FALSE),"")</f>
        <v>032</v>
      </c>
      <c r="I1313" s="5" t="str">
        <f>IFERROR(VLOOKUP($D1313,schools,7,FALSE),"")</f>
        <v>10</v>
      </c>
      <c r="J1313" s="5" t="str">
        <f>IFERROR(VLOOKUP($D1313,schools,8,FALSE),"")</f>
        <v>028</v>
      </c>
      <c r="K1313" s="9">
        <f t="shared" si="1"/>
        <v>532884</v>
      </c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4.25" customHeight="1">
      <c r="A1314" s="5" t="str">
        <f>IFERROR(VLOOKUP($D1314,schools,3,FALSE),"")</f>
        <v>342800</v>
      </c>
      <c r="B1314" s="5" t="str">
        <f>IFERROR(VLOOKUP($D1314,schools,4,FALSE),"")</f>
        <v>New York City Geographic District #28</v>
      </c>
      <c r="C1314" s="5" t="str">
        <f>IFERROR(VLOOKUP($D1314,schools,5,FALSE),"")</f>
        <v>Queens</v>
      </c>
      <c r="D1314" s="6" t="s">
        <v>2640</v>
      </c>
      <c r="E1314" s="6" t="s">
        <v>2641</v>
      </c>
      <c r="F1314" s="7" t="s">
        <v>14</v>
      </c>
      <c r="G1314" s="8">
        <v>654.0</v>
      </c>
      <c r="H1314" s="5" t="str">
        <f>IFERROR(VLOOKUP($D1314,schools,6,FALSE),"")</f>
        <v>024</v>
      </c>
      <c r="I1314" s="5" t="str">
        <f>IFERROR(VLOOKUP($D1314,schools,7,FALSE),"")</f>
        <v>14</v>
      </c>
      <c r="J1314" s="5" t="str">
        <f>IFERROR(VLOOKUP($D1314,schools,8,FALSE),"")</f>
        <v>024</v>
      </c>
      <c r="K1314" s="9">
        <f t="shared" si="1"/>
        <v>720054</v>
      </c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4.25" customHeight="1">
      <c r="A1315" s="5" t="str">
        <f>IFERROR(VLOOKUP($D1315,schools,3,FALSE),"")</f>
        <v>342800</v>
      </c>
      <c r="B1315" s="5" t="str">
        <f>IFERROR(VLOOKUP($D1315,schools,4,FALSE),"")</f>
        <v>New York City Geographic District #28</v>
      </c>
      <c r="C1315" s="5" t="str">
        <f>IFERROR(VLOOKUP($D1315,schools,5,FALSE),"")</f>
        <v>Queens</v>
      </c>
      <c r="D1315" s="6" t="s">
        <v>2642</v>
      </c>
      <c r="E1315" s="6" t="s">
        <v>2643</v>
      </c>
      <c r="F1315" s="7" t="s">
        <v>14</v>
      </c>
      <c r="G1315" s="8">
        <v>838.0</v>
      </c>
      <c r="H1315" s="5" t="str">
        <f>IFERROR(VLOOKUP($D1315,schools,6,FALSE),"")</f>
        <v>024</v>
      </c>
      <c r="I1315" s="5" t="str">
        <f>IFERROR(VLOOKUP($D1315,schools,7,FALSE),"")</f>
        <v>11</v>
      </c>
      <c r="J1315" s="5" t="str">
        <f>IFERROR(VLOOKUP($D1315,schools,8,FALSE),"")</f>
        <v>024</v>
      </c>
      <c r="K1315" s="9">
        <f t="shared" si="1"/>
        <v>922638</v>
      </c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4.25" customHeight="1">
      <c r="A1316" s="5" t="str">
        <f>IFERROR(VLOOKUP($D1316,schools,3,FALSE),"")</f>
        <v>342800</v>
      </c>
      <c r="B1316" s="5" t="str">
        <f>IFERROR(VLOOKUP($D1316,schools,4,FALSE),"")</f>
        <v>New York City Geographic District #28</v>
      </c>
      <c r="C1316" s="5" t="str">
        <f>IFERROR(VLOOKUP($D1316,schools,5,FALSE),"")</f>
        <v>Queens</v>
      </c>
      <c r="D1316" s="6" t="s">
        <v>2644</v>
      </c>
      <c r="E1316" s="6" t="s">
        <v>2645</v>
      </c>
      <c r="F1316" s="7" t="s">
        <v>14</v>
      </c>
      <c r="G1316" s="8">
        <v>783.0</v>
      </c>
      <c r="H1316" s="5" t="str">
        <f>IFERROR(VLOOKUP($D1316,schools,6,FALSE),"")</f>
        <v>027</v>
      </c>
      <c r="I1316" s="5" t="str">
        <f>IFERROR(VLOOKUP($D1316,schools,7,FALSE),"")</f>
        <v>15</v>
      </c>
      <c r="J1316" s="5" t="str">
        <f>IFERROR(VLOOKUP($D1316,schools,8,FALSE),"")</f>
        <v>029</v>
      </c>
      <c r="K1316" s="9">
        <f t="shared" si="1"/>
        <v>862083</v>
      </c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4.25" customHeight="1">
      <c r="A1317" s="5" t="str">
        <f>IFERROR(VLOOKUP($D1317,schools,3,FALSE),"")</f>
        <v>342800</v>
      </c>
      <c r="B1317" s="5" t="str">
        <f>IFERROR(VLOOKUP($D1317,schools,4,FALSE),"")</f>
        <v>New York City Geographic District #28</v>
      </c>
      <c r="C1317" s="5" t="str">
        <f>IFERROR(VLOOKUP($D1317,schools,5,FALSE),"")</f>
        <v>Queens</v>
      </c>
      <c r="D1317" s="6" t="s">
        <v>2646</v>
      </c>
      <c r="E1317" s="6" t="s">
        <v>2647</v>
      </c>
      <c r="F1317" s="7" t="s">
        <v>14</v>
      </c>
      <c r="G1317" s="8">
        <v>664.0</v>
      </c>
      <c r="H1317" s="5" t="str">
        <f>IFERROR(VLOOKUP($D1317,schools,6,FALSE),"")</f>
        <v>028</v>
      </c>
      <c r="I1317" s="5" t="str">
        <f>IFERROR(VLOOKUP($D1317,schools,7,FALSE),"")</f>
        <v>15</v>
      </c>
      <c r="J1317" s="5" t="str">
        <f>IFERROR(VLOOKUP($D1317,schools,8,FALSE),"")</f>
        <v>029</v>
      </c>
      <c r="K1317" s="9">
        <f t="shared" si="1"/>
        <v>731064</v>
      </c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4.25" customHeight="1">
      <c r="A1318" s="5" t="str">
        <f>IFERROR(VLOOKUP($D1318,schools,3,FALSE),"")</f>
        <v>342800</v>
      </c>
      <c r="B1318" s="5" t="str">
        <f>IFERROR(VLOOKUP($D1318,schools,4,FALSE),"")</f>
        <v>New York City Geographic District #28</v>
      </c>
      <c r="C1318" s="5" t="str">
        <f>IFERROR(VLOOKUP($D1318,schools,5,FALSE),"")</f>
        <v>Queens</v>
      </c>
      <c r="D1318" s="6" t="s">
        <v>2648</v>
      </c>
      <c r="E1318" s="6" t="s">
        <v>2649</v>
      </c>
      <c r="F1318" s="7" t="s">
        <v>14</v>
      </c>
      <c r="G1318" s="8">
        <v>897.0</v>
      </c>
      <c r="H1318" s="5" t="str">
        <f>IFERROR(VLOOKUP($D1318,schools,6,FALSE),"")</f>
        <v>024</v>
      </c>
      <c r="I1318" s="5" t="str">
        <f>IFERROR(VLOOKUP($D1318,schools,7,FALSE),"")</f>
        <v>14</v>
      </c>
      <c r="J1318" s="5" t="str">
        <f>IFERROR(VLOOKUP($D1318,schools,8,FALSE),"")</f>
        <v>024</v>
      </c>
      <c r="K1318" s="9">
        <f t="shared" si="1"/>
        <v>987597</v>
      </c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4.25" customHeight="1">
      <c r="A1319" s="5" t="str">
        <f>IFERROR(VLOOKUP($D1319,schools,3,FALSE),"")</f>
        <v/>
      </c>
      <c r="B1319" s="5" t="str">
        <f>IFERROR(VLOOKUP($D1319,schools,4,FALSE),"")</f>
        <v/>
      </c>
      <c r="C1319" s="5" t="str">
        <f>IFERROR(VLOOKUP($D1319,schools,5,FALSE),"")</f>
        <v/>
      </c>
      <c r="D1319" s="6" t="s">
        <v>2650</v>
      </c>
      <c r="E1319" s="6" t="s">
        <v>2651</v>
      </c>
      <c r="F1319" s="7" t="s">
        <v>14</v>
      </c>
      <c r="G1319" s="8">
        <v>830.0</v>
      </c>
      <c r="H1319" s="5" t="str">
        <f>IFERROR(VLOOKUP($D1319,schools,6,FALSE),"")</f>
        <v/>
      </c>
      <c r="I1319" s="5" t="str">
        <f>IFERROR(VLOOKUP($D1319,schools,7,FALSE),"")</f>
        <v/>
      </c>
      <c r="J1319" s="5" t="str">
        <f>IFERROR(VLOOKUP($D1319,schools,8,FALSE),"")</f>
        <v/>
      </c>
      <c r="K1319" s="9">
        <f t="shared" si="1"/>
        <v>913830</v>
      </c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4.25" customHeight="1">
      <c r="A1320" s="5" t="str">
        <f>IFERROR(VLOOKUP($D1320,schools,3,FALSE),"")</f>
        <v>342800</v>
      </c>
      <c r="B1320" s="5" t="str">
        <f>IFERROR(VLOOKUP($D1320,schools,4,FALSE),"")</f>
        <v>New York City Geographic District #28</v>
      </c>
      <c r="C1320" s="5" t="str">
        <f>IFERROR(VLOOKUP($D1320,schools,5,FALSE),"")</f>
        <v>Queens</v>
      </c>
      <c r="D1320" s="6" t="s">
        <v>2652</v>
      </c>
      <c r="E1320" s="6" t="s">
        <v>2653</v>
      </c>
      <c r="F1320" s="7" t="s">
        <v>14</v>
      </c>
      <c r="G1320" s="8">
        <v>742.0</v>
      </c>
      <c r="H1320" s="5" t="str">
        <f>IFERROR(VLOOKUP($D1320,schools,6,FALSE),"")</f>
        <v>028</v>
      </c>
      <c r="I1320" s="5" t="str">
        <f>IFERROR(VLOOKUP($D1320,schools,7,FALSE),"")</f>
        <v>16</v>
      </c>
      <c r="J1320" s="5" t="str">
        <f>IFERROR(VLOOKUP($D1320,schools,8,FALSE),"")</f>
        <v>029</v>
      </c>
      <c r="K1320" s="9">
        <f t="shared" si="1"/>
        <v>816942</v>
      </c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4.25" customHeight="1">
      <c r="A1321" s="5" t="str">
        <f>IFERROR(VLOOKUP($D1321,schools,3,FALSE),"")</f>
        <v>342800</v>
      </c>
      <c r="B1321" s="5" t="str">
        <f>IFERROR(VLOOKUP($D1321,schools,4,FALSE),"")</f>
        <v>New York City Geographic District #28</v>
      </c>
      <c r="C1321" s="5" t="str">
        <f>IFERROR(VLOOKUP($D1321,schools,5,FALSE),"")</f>
        <v>Queens</v>
      </c>
      <c r="D1321" s="6" t="s">
        <v>2654</v>
      </c>
      <c r="E1321" s="6" t="s">
        <v>2655</v>
      </c>
      <c r="F1321" s="7" t="s">
        <v>14</v>
      </c>
      <c r="G1321" s="8">
        <v>474.0</v>
      </c>
      <c r="H1321" s="5" t="str">
        <f>IFERROR(VLOOKUP($D1321,schools,6,FALSE),"")</f>
        <v>032</v>
      </c>
      <c r="I1321" s="5" t="str">
        <f>IFERROR(VLOOKUP($D1321,schools,7,FALSE),"")</f>
        <v>14</v>
      </c>
      <c r="J1321" s="5" t="str">
        <f>IFERROR(VLOOKUP($D1321,schools,8,FALSE),"")</f>
        <v>027</v>
      </c>
      <c r="K1321" s="9">
        <f t="shared" si="1"/>
        <v>521874</v>
      </c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4.25" customHeight="1">
      <c r="A1322" s="5" t="str">
        <f>IFERROR(VLOOKUP($D1322,schools,3,FALSE),"")</f>
        <v>342800</v>
      </c>
      <c r="B1322" s="5" t="str">
        <f>IFERROR(VLOOKUP($D1322,schools,4,FALSE),"")</f>
        <v>New York City Geographic District #28</v>
      </c>
      <c r="C1322" s="5" t="str">
        <f>IFERROR(VLOOKUP($D1322,schools,5,FALSE),"")</f>
        <v>Queens</v>
      </c>
      <c r="D1322" s="6" t="s">
        <v>2656</v>
      </c>
      <c r="E1322" s="6" t="s">
        <v>2657</v>
      </c>
      <c r="F1322" s="7" t="s">
        <v>14</v>
      </c>
      <c r="G1322" s="8">
        <v>805.0</v>
      </c>
      <c r="H1322" s="5" t="str">
        <f>IFERROR(VLOOKUP($D1322,schools,6,FALSE),"")</f>
        <v>028</v>
      </c>
      <c r="I1322" s="5" t="str">
        <f>IFERROR(VLOOKUP($D1322,schools,7,FALSE),"")</f>
        <v>15</v>
      </c>
      <c r="J1322" s="5" t="str">
        <f>IFERROR(VLOOKUP($D1322,schools,8,FALSE),"")</f>
        <v>029</v>
      </c>
      <c r="K1322" s="9">
        <f t="shared" si="1"/>
        <v>886305</v>
      </c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4.25" customHeight="1">
      <c r="A1323" s="5" t="str">
        <f>IFERROR(VLOOKUP($D1323,schools,3,FALSE),"")</f>
        <v>342800</v>
      </c>
      <c r="B1323" s="5" t="str">
        <f>IFERROR(VLOOKUP($D1323,schools,4,FALSE),"")</f>
        <v>New York City Geographic District #28</v>
      </c>
      <c r="C1323" s="5" t="str">
        <f>IFERROR(VLOOKUP($D1323,schools,5,FALSE),"")</f>
        <v>Queens</v>
      </c>
      <c r="D1323" s="6" t="s">
        <v>2658</v>
      </c>
      <c r="E1323" s="6" t="s">
        <v>2659</v>
      </c>
      <c r="F1323" s="7" t="s">
        <v>42</v>
      </c>
      <c r="G1323" s="8">
        <v>1673.0</v>
      </c>
      <c r="H1323" s="5" t="str">
        <f>IFERROR(VLOOKUP($D1323,schools,6,FALSE),"")</f>
        <v>027</v>
      </c>
      <c r="I1323" s="5" t="str">
        <f>IFERROR(VLOOKUP($D1323,schools,7,FALSE),"")</f>
        <v>16</v>
      </c>
      <c r="J1323" s="5" t="str">
        <f>IFERROR(VLOOKUP($D1323,schools,8,FALSE),"")</f>
        <v>029</v>
      </c>
      <c r="K1323" s="9">
        <f t="shared" si="1"/>
        <v>1841973</v>
      </c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4.25" customHeight="1">
      <c r="A1324" s="5" t="str">
        <f>IFERROR(VLOOKUP($D1324,schools,3,FALSE),"")</f>
        <v>342800</v>
      </c>
      <c r="B1324" s="5" t="str">
        <f>IFERROR(VLOOKUP($D1324,schools,4,FALSE),"")</f>
        <v>New York City Geographic District #28</v>
      </c>
      <c r="C1324" s="5" t="str">
        <f>IFERROR(VLOOKUP($D1324,schools,5,FALSE),"")</f>
        <v>Queens</v>
      </c>
      <c r="D1324" s="6" t="s">
        <v>2660</v>
      </c>
      <c r="E1324" s="6" t="s">
        <v>2661</v>
      </c>
      <c r="F1324" s="7" t="s">
        <v>14</v>
      </c>
      <c r="G1324" s="8">
        <v>553.0</v>
      </c>
      <c r="H1324" s="5" t="str">
        <f>IFERROR(VLOOKUP($D1324,schools,6,FALSE),"")</f>
        <v>032</v>
      </c>
      <c r="I1324" s="5" t="str">
        <f>IFERROR(VLOOKUP($D1324,schools,7,FALSE),"")</f>
        <v>10</v>
      </c>
      <c r="J1324" s="5" t="str">
        <f>IFERROR(VLOOKUP($D1324,schools,8,FALSE),"")</f>
        <v>028</v>
      </c>
      <c r="K1324" s="9">
        <f t="shared" si="1"/>
        <v>608853</v>
      </c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4.25" customHeight="1">
      <c r="A1325" s="5" t="str">
        <f>IFERROR(VLOOKUP($D1325,schools,3,FALSE),"")</f>
        <v>342800</v>
      </c>
      <c r="B1325" s="5" t="str">
        <f>IFERROR(VLOOKUP($D1325,schools,4,FALSE),"")</f>
        <v>New York City Geographic District #28</v>
      </c>
      <c r="C1325" s="5" t="str">
        <f>IFERROR(VLOOKUP($D1325,schools,5,FALSE),"")</f>
        <v>Queens</v>
      </c>
      <c r="D1325" s="6" t="s">
        <v>2662</v>
      </c>
      <c r="E1325" s="6" t="s">
        <v>2663</v>
      </c>
      <c r="F1325" s="7" t="s">
        <v>14</v>
      </c>
      <c r="G1325" s="8">
        <v>646.0</v>
      </c>
      <c r="H1325" s="5" t="str">
        <f>IFERROR(VLOOKUP($D1325,schools,6,FALSE),"")</f>
        <v>024</v>
      </c>
      <c r="I1325" s="5" t="str">
        <f>IFERROR(VLOOKUP($D1325,schools,7,FALSE),"")</f>
        <v>10</v>
      </c>
      <c r="J1325" s="5" t="str">
        <f>IFERROR(VLOOKUP($D1325,schools,8,FALSE),"")</f>
        <v>028</v>
      </c>
      <c r="K1325" s="9">
        <f t="shared" si="1"/>
        <v>711246</v>
      </c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4.25" customHeight="1">
      <c r="A1326" s="5" t="str">
        <f>IFERROR(VLOOKUP($D1326,schools,3,FALSE),"")</f>
        <v>342800</v>
      </c>
      <c r="B1326" s="5" t="str">
        <f>IFERROR(VLOOKUP($D1326,schools,4,FALSE),"")</f>
        <v>New York City Geographic District #28</v>
      </c>
      <c r="C1326" s="5" t="str">
        <f>IFERROR(VLOOKUP($D1326,schools,5,FALSE),"")</f>
        <v>Queens</v>
      </c>
      <c r="D1326" s="6" t="s">
        <v>2664</v>
      </c>
      <c r="E1326" s="6" t="s">
        <v>2665</v>
      </c>
      <c r="F1326" s="7" t="s">
        <v>14</v>
      </c>
      <c r="G1326" s="8">
        <v>633.0</v>
      </c>
      <c r="H1326" s="5" t="str">
        <f>IFERROR(VLOOKUP($D1326,schools,6,FALSE),"")</f>
        <v>028</v>
      </c>
      <c r="I1326" s="5" t="str">
        <f>IFERROR(VLOOKUP($D1326,schools,7,FALSE),"")</f>
        <v>15</v>
      </c>
      <c r="J1326" s="5" t="str">
        <f>IFERROR(VLOOKUP($D1326,schools,8,FALSE),"")</f>
        <v>029</v>
      </c>
      <c r="K1326" s="9">
        <f t="shared" si="1"/>
        <v>696933</v>
      </c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4.25" customHeight="1">
      <c r="A1327" s="5" t="str">
        <f>IFERROR(VLOOKUP($D1327,schools,3,FALSE),"")</f>
        <v>342800</v>
      </c>
      <c r="B1327" s="5" t="str">
        <f>IFERROR(VLOOKUP($D1327,schools,4,FALSE),"")</f>
        <v>New York City Geographic District #28</v>
      </c>
      <c r="C1327" s="5" t="str">
        <f>IFERROR(VLOOKUP($D1327,schools,5,FALSE),"")</f>
        <v>Queens</v>
      </c>
      <c r="D1327" s="6" t="s">
        <v>2666</v>
      </c>
      <c r="E1327" s="6" t="s">
        <v>2667</v>
      </c>
      <c r="F1327" s="7" t="s">
        <v>14</v>
      </c>
      <c r="G1327" s="8">
        <v>774.0</v>
      </c>
      <c r="H1327" s="5" t="str">
        <f>IFERROR(VLOOKUP($D1327,schools,6,FALSE),"")</f>
        <v>027</v>
      </c>
      <c r="I1327" s="5" t="str">
        <f>IFERROR(VLOOKUP($D1327,schools,7,FALSE),"")</f>
        <v>16</v>
      </c>
      <c r="J1327" s="5" t="str">
        <f>IFERROR(VLOOKUP($D1327,schools,8,FALSE),"")</f>
        <v>029</v>
      </c>
      <c r="K1327" s="9">
        <f t="shared" si="1"/>
        <v>852174</v>
      </c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4.25" customHeight="1">
      <c r="A1328" s="5" t="str">
        <f>IFERROR(VLOOKUP($D1328,schools,3,FALSE),"")</f>
        <v>342800</v>
      </c>
      <c r="B1328" s="5" t="str">
        <f>IFERROR(VLOOKUP($D1328,schools,4,FALSE),"")</f>
        <v>New York City Geographic District #28</v>
      </c>
      <c r="C1328" s="5" t="str">
        <f>IFERROR(VLOOKUP($D1328,schools,5,FALSE),"")</f>
        <v>Queens</v>
      </c>
      <c r="D1328" s="6" t="s">
        <v>2668</v>
      </c>
      <c r="E1328" s="6" t="s">
        <v>2669</v>
      </c>
      <c r="F1328" s="7" t="s">
        <v>14</v>
      </c>
      <c r="G1328" s="8">
        <v>699.0</v>
      </c>
      <c r="H1328" s="5" t="str">
        <f>IFERROR(VLOOKUP($D1328,schools,6,FALSE),"")</f>
        <v>032</v>
      </c>
      <c r="I1328" s="5" t="str">
        <f>IFERROR(VLOOKUP($D1328,schools,7,FALSE),"")</f>
        <v>14</v>
      </c>
      <c r="J1328" s="5" t="str">
        <f>IFERROR(VLOOKUP($D1328,schools,8,FALSE),"")</f>
        <v>024</v>
      </c>
      <c r="K1328" s="9">
        <f t="shared" si="1"/>
        <v>769599</v>
      </c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4.25" customHeight="1">
      <c r="A1329" s="5" t="str">
        <f>IFERROR(VLOOKUP($D1329,schools,3,FALSE),"")</f>
        <v>342800</v>
      </c>
      <c r="B1329" s="5" t="str">
        <f>IFERROR(VLOOKUP($D1329,schools,4,FALSE),"")</f>
        <v>New York City Geographic District #28</v>
      </c>
      <c r="C1329" s="5" t="str">
        <f>IFERROR(VLOOKUP($D1329,schools,5,FALSE),"")</f>
        <v>Queens</v>
      </c>
      <c r="D1329" s="6" t="s">
        <v>2670</v>
      </c>
      <c r="E1329" s="6" t="s">
        <v>2671</v>
      </c>
      <c r="F1329" s="7" t="s">
        <v>42</v>
      </c>
      <c r="G1329" s="8">
        <v>1102.0</v>
      </c>
      <c r="H1329" s="5" t="str">
        <f>IFERROR(VLOOKUP($D1329,schools,6,FALSE),"")</f>
        <v>028</v>
      </c>
      <c r="I1329" s="5" t="str">
        <f>IFERROR(VLOOKUP($D1329,schools,7,FALSE),"")</f>
        <v>16</v>
      </c>
      <c r="J1329" s="5" t="str">
        <f>IFERROR(VLOOKUP($D1329,schools,8,FALSE),"")</f>
        <v>029</v>
      </c>
      <c r="K1329" s="9">
        <f t="shared" si="1"/>
        <v>1213302</v>
      </c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4.25" customHeight="1">
      <c r="A1330" s="5" t="str">
        <f>IFERROR(VLOOKUP($D1330,schools,3,FALSE),"")</f>
        <v>342800</v>
      </c>
      <c r="B1330" s="5" t="str">
        <f>IFERROR(VLOOKUP($D1330,schools,4,FALSE),"")</f>
        <v>New York City Geographic District #28</v>
      </c>
      <c r="C1330" s="5" t="str">
        <f>IFERROR(VLOOKUP($D1330,schools,5,FALSE),"")</f>
        <v>Queens</v>
      </c>
      <c r="D1330" s="6" t="s">
        <v>2672</v>
      </c>
      <c r="E1330" s="6" t="s">
        <v>2673</v>
      </c>
      <c r="F1330" s="7" t="s">
        <v>14</v>
      </c>
      <c r="G1330" s="8">
        <v>998.0</v>
      </c>
      <c r="H1330" s="5" t="str">
        <f>IFERROR(VLOOKUP($D1330,schools,6,FALSE),"")</f>
        <v>027</v>
      </c>
      <c r="I1330" s="5" t="str">
        <f>IFERROR(VLOOKUP($D1330,schools,7,FALSE),"")</f>
        <v>15</v>
      </c>
      <c r="J1330" s="5" t="str">
        <f>IFERROR(VLOOKUP($D1330,schools,8,FALSE),"")</f>
        <v>029</v>
      </c>
      <c r="K1330" s="9">
        <f t="shared" si="1"/>
        <v>1098798</v>
      </c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4.25" customHeight="1">
      <c r="A1331" s="5" t="str">
        <f>IFERROR(VLOOKUP($D1331,schools,3,FALSE),"")</f>
        <v>342800</v>
      </c>
      <c r="B1331" s="5" t="str">
        <f>IFERROR(VLOOKUP($D1331,schools,4,FALSE),"")</f>
        <v>New York City Geographic District #28</v>
      </c>
      <c r="C1331" s="5" t="str">
        <f>IFERROR(VLOOKUP($D1331,schools,5,FALSE),"")</f>
        <v>Queens</v>
      </c>
      <c r="D1331" s="6" t="s">
        <v>2674</v>
      </c>
      <c r="E1331" s="6" t="s">
        <v>2675</v>
      </c>
      <c r="F1331" s="7" t="s">
        <v>14</v>
      </c>
      <c r="G1331" s="8">
        <v>583.0</v>
      </c>
      <c r="H1331" s="5" t="str">
        <f>IFERROR(VLOOKUP($D1331,schools,6,FALSE),"")</f>
        <v>035</v>
      </c>
      <c r="I1331" s="5" t="str">
        <f>IFERROR(VLOOKUP($D1331,schools,7,FALSE),"")</f>
        <v>16</v>
      </c>
      <c r="J1331" s="5" t="str">
        <f>IFERROR(VLOOKUP($D1331,schools,8,FALSE),"")</f>
        <v>025</v>
      </c>
      <c r="K1331" s="9">
        <f t="shared" si="1"/>
        <v>641883</v>
      </c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4.25" customHeight="1">
      <c r="A1332" s="5" t="str">
        <f>IFERROR(VLOOKUP($D1332,schools,3,FALSE),"")</f>
        <v>342800</v>
      </c>
      <c r="B1332" s="5" t="str">
        <f>IFERROR(VLOOKUP($D1332,schools,4,FALSE),"")</f>
        <v>New York City Geographic District #28</v>
      </c>
      <c r="C1332" s="5" t="str">
        <f>IFERROR(VLOOKUP($D1332,schools,5,FALSE),"")</f>
        <v>Queens</v>
      </c>
      <c r="D1332" s="6" t="s">
        <v>2676</v>
      </c>
      <c r="E1332" s="6" t="s">
        <v>2677</v>
      </c>
      <c r="F1332" s="7" t="s">
        <v>42</v>
      </c>
      <c r="G1332" s="8">
        <v>1644.0</v>
      </c>
      <c r="H1332" s="5" t="str">
        <f>IFERROR(VLOOKUP($D1332,schools,6,FALSE),"")</f>
        <v>024</v>
      </c>
      <c r="I1332" s="5" t="str">
        <f>IFERROR(VLOOKUP($D1332,schools,7,FALSE),"")</f>
        <v>14</v>
      </c>
      <c r="J1332" s="5" t="str">
        <f>IFERROR(VLOOKUP($D1332,schools,8,FALSE),"")</f>
        <v>024</v>
      </c>
      <c r="K1332" s="9">
        <f t="shared" si="1"/>
        <v>1810044</v>
      </c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4.25" customHeight="1">
      <c r="A1333" s="5" t="str">
        <f>IFERROR(VLOOKUP($D1333,schools,3,FALSE),"")</f>
        <v>342800</v>
      </c>
      <c r="B1333" s="5" t="str">
        <f>IFERROR(VLOOKUP($D1333,schools,4,FALSE),"")</f>
        <v>New York City Geographic District #28</v>
      </c>
      <c r="C1333" s="5" t="str">
        <f>IFERROR(VLOOKUP($D1333,schools,5,FALSE),"")</f>
        <v>Queens</v>
      </c>
      <c r="D1333" s="6" t="s">
        <v>2678</v>
      </c>
      <c r="E1333" s="6" t="s">
        <v>2679</v>
      </c>
      <c r="F1333" s="7" t="s">
        <v>14</v>
      </c>
      <c r="G1333" s="8">
        <v>678.0</v>
      </c>
      <c r="H1333" s="5" t="str">
        <f>IFERROR(VLOOKUP($D1333,schools,6,FALSE),"")</f>
        <v>035</v>
      </c>
      <c r="I1333" s="5" t="str">
        <f>IFERROR(VLOOKUP($D1333,schools,7,FALSE),"")</f>
        <v>16</v>
      </c>
      <c r="J1333" s="5" t="str">
        <f>IFERROR(VLOOKUP($D1333,schools,8,FALSE),"")</f>
        <v>024</v>
      </c>
      <c r="K1333" s="9">
        <f t="shared" si="1"/>
        <v>746478</v>
      </c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4.25" customHeight="1">
      <c r="A1334" s="5" t="str">
        <f>IFERROR(VLOOKUP($D1334,schools,3,FALSE),"")</f>
        <v/>
      </c>
      <c r="B1334" s="5" t="str">
        <f>IFERROR(VLOOKUP($D1334,schools,4,FALSE),"")</f>
        <v/>
      </c>
      <c r="C1334" s="5" t="str">
        <f>IFERROR(VLOOKUP($D1334,schools,5,FALSE),"")</f>
        <v/>
      </c>
      <c r="D1334" s="6" t="s">
        <v>2680</v>
      </c>
      <c r="E1334" s="6" t="s">
        <v>2681</v>
      </c>
      <c r="F1334" s="7" t="s">
        <v>42</v>
      </c>
      <c r="G1334" s="8">
        <v>371.0</v>
      </c>
      <c r="H1334" s="5" t="str">
        <f>IFERROR(VLOOKUP($D1334,schools,6,FALSE),"")</f>
        <v/>
      </c>
      <c r="I1334" s="5" t="str">
        <f>IFERROR(VLOOKUP($D1334,schools,7,FALSE),"")</f>
        <v/>
      </c>
      <c r="J1334" s="5" t="str">
        <f>IFERROR(VLOOKUP($D1334,schools,8,FALSE),"")</f>
        <v/>
      </c>
      <c r="K1334" s="9">
        <f t="shared" si="1"/>
        <v>408471</v>
      </c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4.25" customHeight="1">
      <c r="A1335" s="5" t="str">
        <f>IFERROR(VLOOKUP($D1335,schools,3,FALSE),"")</f>
        <v>342800</v>
      </c>
      <c r="B1335" s="5" t="str">
        <f>IFERROR(VLOOKUP($D1335,schools,4,FALSE),"")</f>
        <v>New York City Geographic District #28</v>
      </c>
      <c r="C1335" s="5" t="str">
        <f>IFERROR(VLOOKUP($D1335,schools,5,FALSE),"")</f>
        <v>Queens</v>
      </c>
      <c r="D1335" s="6" t="s">
        <v>2682</v>
      </c>
      <c r="E1335" s="6" t="s">
        <v>2683</v>
      </c>
      <c r="F1335" s="7" t="s">
        <v>14</v>
      </c>
      <c r="G1335" s="8">
        <v>188.0</v>
      </c>
      <c r="H1335" s="5" t="str">
        <f>IFERROR(VLOOKUP($D1335,schools,6,FALSE),"")</f>
        <v>028</v>
      </c>
      <c r="I1335" s="5" t="str">
        <f>IFERROR(VLOOKUP($D1335,schools,7,FALSE),"")</f>
        <v>15</v>
      </c>
      <c r="J1335" s="5" t="str">
        <f>IFERROR(VLOOKUP($D1335,schools,8,FALSE),"")</f>
        <v>024</v>
      </c>
      <c r="K1335" s="9">
        <f t="shared" si="1"/>
        <v>206988</v>
      </c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4.25" customHeight="1">
      <c r="A1336" s="5" t="str">
        <f>IFERROR(VLOOKUP($D1336,schools,3,FALSE),"")</f>
        <v>342800</v>
      </c>
      <c r="B1336" s="5" t="str">
        <f>IFERROR(VLOOKUP($D1336,schools,4,FALSE),"")</f>
        <v>New York City Geographic District #28</v>
      </c>
      <c r="C1336" s="5" t="str">
        <f>IFERROR(VLOOKUP($D1336,schools,5,FALSE),"")</f>
        <v>Queens</v>
      </c>
      <c r="D1336" s="6" t="s">
        <v>2684</v>
      </c>
      <c r="E1336" s="6" t="s">
        <v>2685</v>
      </c>
      <c r="F1336" s="7" t="s">
        <v>14</v>
      </c>
      <c r="G1336" s="8">
        <v>200.0</v>
      </c>
      <c r="H1336" s="5" t="str">
        <f>IFERROR(VLOOKUP($D1336,schools,6,FALSE),"")</f>
        <v>024</v>
      </c>
      <c r="I1336" s="5" t="str">
        <f>IFERROR(VLOOKUP($D1336,schools,7,FALSE),"")</f>
        <v>14</v>
      </c>
      <c r="J1336" s="5" t="str">
        <f>IFERROR(VLOOKUP($D1336,schools,8,FALSE),"")</f>
        <v>024</v>
      </c>
      <c r="K1336" s="9">
        <f t="shared" si="1"/>
        <v>220200</v>
      </c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4.25" customHeight="1">
      <c r="A1337" s="5" t="str">
        <f>IFERROR(VLOOKUP($D1337,schools,3,FALSE),"")</f>
        <v/>
      </c>
      <c r="B1337" s="5" t="str">
        <f>IFERROR(VLOOKUP($D1337,schools,4,FALSE),"")</f>
        <v/>
      </c>
      <c r="C1337" s="5" t="str">
        <f>IFERROR(VLOOKUP($D1337,schools,5,FALSE),"")</f>
        <v/>
      </c>
      <c r="D1337" s="6" t="s">
        <v>2686</v>
      </c>
      <c r="E1337" s="6" t="s">
        <v>2687</v>
      </c>
      <c r="F1337" s="7" t="s">
        <v>42</v>
      </c>
      <c r="G1337" s="8">
        <v>299.0</v>
      </c>
      <c r="H1337" s="5" t="str">
        <f>IFERROR(VLOOKUP($D1337,schools,6,FALSE),"")</f>
        <v/>
      </c>
      <c r="I1337" s="5" t="str">
        <f>IFERROR(VLOOKUP($D1337,schools,7,FALSE),"")</f>
        <v/>
      </c>
      <c r="J1337" s="5" t="str">
        <f>IFERROR(VLOOKUP($D1337,schools,8,FALSE),"")</f>
        <v/>
      </c>
      <c r="K1337" s="9">
        <f t="shared" si="1"/>
        <v>329199</v>
      </c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4.25" customHeight="1">
      <c r="A1338" s="5" t="str">
        <f>IFERROR(VLOOKUP($D1338,schools,3,FALSE),"")</f>
        <v/>
      </c>
      <c r="B1338" s="5" t="str">
        <f>IFERROR(VLOOKUP($D1338,schools,4,FALSE),"")</f>
        <v/>
      </c>
      <c r="C1338" s="5" t="str">
        <f>IFERROR(VLOOKUP($D1338,schools,5,FALSE),"")</f>
        <v/>
      </c>
      <c r="D1338" s="6" t="s">
        <v>2688</v>
      </c>
      <c r="E1338" s="6" t="s">
        <v>2689</v>
      </c>
      <c r="F1338" s="7" t="s">
        <v>14</v>
      </c>
      <c r="G1338" s="8">
        <v>393.0</v>
      </c>
      <c r="H1338" s="5" t="str">
        <f>IFERROR(VLOOKUP($D1338,schools,6,FALSE),"")</f>
        <v/>
      </c>
      <c r="I1338" s="5" t="str">
        <f>IFERROR(VLOOKUP($D1338,schools,7,FALSE),"")</f>
        <v/>
      </c>
      <c r="J1338" s="5" t="str">
        <f>IFERROR(VLOOKUP($D1338,schools,8,FALSE),"")</f>
        <v/>
      </c>
      <c r="K1338" s="9">
        <f t="shared" si="1"/>
        <v>432693</v>
      </c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4.25" customHeight="1">
      <c r="A1339" s="5" t="str">
        <f>IFERROR(VLOOKUP($D1339,schools,3,FALSE),"")</f>
        <v>342800</v>
      </c>
      <c r="B1339" s="5" t="str">
        <f>IFERROR(VLOOKUP($D1339,schools,4,FALSE),"")</f>
        <v>New York City Geographic District #28</v>
      </c>
      <c r="C1339" s="5" t="str">
        <f>IFERROR(VLOOKUP($D1339,schools,5,FALSE),"")</f>
        <v>Queens</v>
      </c>
      <c r="D1339" s="6" t="s">
        <v>2690</v>
      </c>
      <c r="E1339" s="6" t="s">
        <v>2691</v>
      </c>
      <c r="F1339" s="7" t="s">
        <v>14</v>
      </c>
      <c r="G1339" s="8">
        <v>563.0</v>
      </c>
      <c r="H1339" s="5" t="str">
        <f>IFERROR(VLOOKUP($D1339,schools,6,FALSE),"")</f>
        <v>032</v>
      </c>
      <c r="I1339" s="5" t="str">
        <f>IFERROR(VLOOKUP($D1339,schools,7,FALSE),"")</f>
        <v>10</v>
      </c>
      <c r="J1339" s="5" t="str">
        <f>IFERROR(VLOOKUP($D1339,schools,8,FALSE),"")</f>
        <v>028</v>
      </c>
      <c r="K1339" s="9">
        <f t="shared" si="1"/>
        <v>619863</v>
      </c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4.25" customHeight="1">
      <c r="A1340" s="5" t="str">
        <f>IFERROR(VLOOKUP($D1340,schools,3,FALSE),"")</f>
        <v/>
      </c>
      <c r="B1340" s="5" t="str">
        <f>IFERROR(VLOOKUP($D1340,schools,4,FALSE),"")</f>
        <v/>
      </c>
      <c r="C1340" s="5" t="str">
        <f>IFERROR(VLOOKUP($D1340,schools,5,FALSE),"")</f>
        <v/>
      </c>
      <c r="D1340" s="6" t="s">
        <v>2692</v>
      </c>
      <c r="E1340" s="6" t="s">
        <v>2693</v>
      </c>
      <c r="F1340" s="7" t="s">
        <v>42</v>
      </c>
      <c r="G1340" s="8">
        <v>365.0</v>
      </c>
      <c r="H1340" s="5" t="str">
        <f>IFERROR(VLOOKUP($D1340,schools,6,FALSE),"")</f>
        <v/>
      </c>
      <c r="I1340" s="5" t="str">
        <f>IFERROR(VLOOKUP($D1340,schools,7,FALSE),"")</f>
        <v/>
      </c>
      <c r="J1340" s="5" t="str">
        <f>IFERROR(VLOOKUP($D1340,schools,8,FALSE),"")</f>
        <v/>
      </c>
      <c r="K1340" s="9">
        <f t="shared" si="1"/>
        <v>401865</v>
      </c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4.25" customHeight="1">
      <c r="A1341" s="5" t="str">
        <f>IFERROR(VLOOKUP($D1341,schools,3,FALSE),"")</f>
        <v/>
      </c>
      <c r="B1341" s="5" t="str">
        <f>IFERROR(VLOOKUP($D1341,schools,4,FALSE),"")</f>
        <v/>
      </c>
      <c r="C1341" s="5" t="str">
        <f>IFERROR(VLOOKUP($D1341,schools,5,FALSE),"")</f>
        <v/>
      </c>
      <c r="D1341" s="6" t="s">
        <v>2694</v>
      </c>
      <c r="E1341" s="6" t="s">
        <v>2695</v>
      </c>
      <c r="F1341" s="7" t="s">
        <v>60</v>
      </c>
      <c r="G1341" s="8">
        <v>837.0</v>
      </c>
      <c r="H1341" s="5" t="str">
        <f>IFERROR(VLOOKUP($D1341,schools,6,FALSE),"")</f>
        <v/>
      </c>
      <c r="I1341" s="5" t="str">
        <f>IFERROR(VLOOKUP($D1341,schools,7,FALSE),"")</f>
        <v/>
      </c>
      <c r="J1341" s="5" t="str">
        <f>IFERROR(VLOOKUP($D1341,schools,8,FALSE),"")</f>
        <v/>
      </c>
      <c r="K1341" s="9">
        <f t="shared" si="1"/>
        <v>921537</v>
      </c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4.25" customHeight="1">
      <c r="A1342" s="5" t="str">
        <f>IFERROR(VLOOKUP($D1342,schools,3,FALSE),"")</f>
        <v>342800</v>
      </c>
      <c r="B1342" s="5" t="str">
        <f>IFERROR(VLOOKUP($D1342,schools,4,FALSE),"")</f>
        <v>New York City Geographic District #28</v>
      </c>
      <c r="C1342" s="5" t="str">
        <f>IFERROR(VLOOKUP($D1342,schools,5,FALSE),"")</f>
        <v>Queens</v>
      </c>
      <c r="D1342" s="6" t="s">
        <v>2696</v>
      </c>
      <c r="E1342" s="6" t="s">
        <v>2697</v>
      </c>
      <c r="F1342" s="7" t="s">
        <v>60</v>
      </c>
      <c r="G1342" s="8">
        <v>675.0</v>
      </c>
      <c r="H1342" s="5" t="str">
        <f>IFERROR(VLOOKUP($D1342,schools,6,FALSE),"")</f>
        <v>032</v>
      </c>
      <c r="I1342" s="5" t="str">
        <f>IFERROR(VLOOKUP($D1342,schools,7,FALSE),"")</f>
        <v>14</v>
      </c>
      <c r="J1342" s="5" t="str">
        <f>IFERROR(VLOOKUP($D1342,schools,8,FALSE),"")</f>
        <v>027</v>
      </c>
      <c r="K1342" s="9">
        <f t="shared" si="1"/>
        <v>743175</v>
      </c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4.25" customHeight="1">
      <c r="A1343" s="5" t="str">
        <f>IFERROR(VLOOKUP($D1343,schools,3,FALSE),"")</f>
        <v>342800</v>
      </c>
      <c r="B1343" s="5" t="str">
        <f>IFERROR(VLOOKUP($D1343,schools,4,FALSE),"")</f>
        <v>New York City Geographic District #28</v>
      </c>
      <c r="C1343" s="5" t="str">
        <f>IFERROR(VLOOKUP($D1343,schools,5,FALSE),"")</f>
        <v>Queens</v>
      </c>
      <c r="D1343" s="6" t="s">
        <v>2698</v>
      </c>
      <c r="E1343" s="6" t="s">
        <v>2699</v>
      </c>
      <c r="F1343" s="7" t="s">
        <v>60</v>
      </c>
      <c r="G1343" s="8">
        <v>668.0</v>
      </c>
      <c r="H1343" s="5" t="str">
        <f>IFERROR(VLOOKUP($D1343,schools,6,FALSE),"")</f>
        <v>024</v>
      </c>
      <c r="I1343" s="5" t="str">
        <f>IFERROR(VLOOKUP($D1343,schools,7,FALSE),"")</f>
        <v>14</v>
      </c>
      <c r="J1343" s="5" t="str">
        <f>IFERROR(VLOOKUP($D1343,schools,8,FALSE),"")</f>
        <v>024</v>
      </c>
      <c r="K1343" s="9">
        <f t="shared" si="1"/>
        <v>735468</v>
      </c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4.25" customHeight="1">
      <c r="A1344" s="5" t="str">
        <f>IFERROR(VLOOKUP($D1344,schools,3,FALSE),"")</f>
        <v>342800</v>
      </c>
      <c r="B1344" s="5" t="str">
        <f>IFERROR(VLOOKUP($D1344,schools,4,FALSE),"")</f>
        <v>New York City Geographic District #28</v>
      </c>
      <c r="C1344" s="5" t="str">
        <f>IFERROR(VLOOKUP($D1344,schools,5,FALSE),"")</f>
        <v>Queens</v>
      </c>
      <c r="D1344" s="6" t="s">
        <v>2700</v>
      </c>
      <c r="E1344" s="6" t="s">
        <v>2701</v>
      </c>
      <c r="F1344" s="7" t="s">
        <v>55</v>
      </c>
      <c r="G1344" s="8">
        <v>428.0</v>
      </c>
      <c r="H1344" s="5" t="str">
        <f>IFERROR(VLOOKUP($D1344,schools,6,FALSE),"")</f>
        <v>024</v>
      </c>
      <c r="I1344" s="5" t="str">
        <f>IFERROR(VLOOKUP($D1344,schools,7,FALSE),"")</f>
        <v>14</v>
      </c>
      <c r="J1344" s="5" t="str">
        <f>IFERROR(VLOOKUP($D1344,schools,8,FALSE),"")</f>
        <v>024</v>
      </c>
      <c r="K1344" s="9">
        <f t="shared" si="1"/>
        <v>471228</v>
      </c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4.25" customHeight="1">
      <c r="A1345" s="5" t="str">
        <f>IFERROR(VLOOKUP($D1345,schools,3,FALSE),"")</f>
        <v>342800</v>
      </c>
      <c r="B1345" s="5" t="str">
        <f>IFERROR(VLOOKUP($D1345,schools,4,FALSE),"")</f>
        <v>New York City Geographic District #28</v>
      </c>
      <c r="C1345" s="5" t="str">
        <f>IFERROR(VLOOKUP($D1345,schools,5,FALSE),"")</f>
        <v>Queens</v>
      </c>
      <c r="D1345" s="6" t="s">
        <v>2702</v>
      </c>
      <c r="E1345" s="6" t="s">
        <v>2703</v>
      </c>
      <c r="F1345" s="7" t="s">
        <v>55</v>
      </c>
      <c r="G1345" s="8">
        <v>473.0</v>
      </c>
      <c r="H1345" s="5" t="str">
        <f>IFERROR(VLOOKUP($D1345,schools,6,FALSE),"")</f>
        <v>024</v>
      </c>
      <c r="I1345" s="5" t="str">
        <f>IFERROR(VLOOKUP($D1345,schools,7,FALSE),"")</f>
        <v>14</v>
      </c>
      <c r="J1345" s="5" t="str">
        <f>IFERROR(VLOOKUP($D1345,schools,8,FALSE),"")</f>
        <v>024</v>
      </c>
      <c r="K1345" s="9">
        <f t="shared" si="1"/>
        <v>520773</v>
      </c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4.25" customHeight="1">
      <c r="A1346" s="5" t="str">
        <f>IFERROR(VLOOKUP($D1346,schools,3,FALSE),"")</f>
        <v>342800</v>
      </c>
      <c r="B1346" s="5" t="str">
        <f>IFERROR(VLOOKUP($D1346,schools,4,FALSE),"")</f>
        <v>New York City Geographic District #28</v>
      </c>
      <c r="C1346" s="5" t="str">
        <f>IFERROR(VLOOKUP($D1346,schools,5,FALSE),"")</f>
        <v>Queens</v>
      </c>
      <c r="D1346" s="6" t="s">
        <v>2704</v>
      </c>
      <c r="E1346" s="6" t="s">
        <v>2705</v>
      </c>
      <c r="F1346" s="7" t="s">
        <v>55</v>
      </c>
      <c r="G1346" s="8">
        <v>193.0</v>
      </c>
      <c r="H1346" s="5" t="str">
        <f>IFERROR(VLOOKUP($D1346,schools,6,FALSE),"")</f>
        <v>024</v>
      </c>
      <c r="I1346" s="5" t="str">
        <f>IFERROR(VLOOKUP($D1346,schools,7,FALSE),"")</f>
        <v>14</v>
      </c>
      <c r="J1346" s="5" t="str">
        <f>IFERROR(VLOOKUP($D1346,schools,8,FALSE),"")</f>
        <v>024</v>
      </c>
      <c r="K1346" s="9">
        <f t="shared" si="1"/>
        <v>212493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4.25" customHeight="1">
      <c r="A1347" s="5" t="str">
        <f>IFERROR(VLOOKUP($D1347,schools,3,FALSE),"")</f>
        <v/>
      </c>
      <c r="B1347" s="5" t="str">
        <f>IFERROR(VLOOKUP($D1347,schools,4,FALSE),"")</f>
        <v/>
      </c>
      <c r="C1347" s="5" t="str">
        <f>IFERROR(VLOOKUP($D1347,schools,5,FALSE),"")</f>
        <v/>
      </c>
      <c r="D1347" s="6" t="s">
        <v>2706</v>
      </c>
      <c r="E1347" s="6" t="s">
        <v>2707</v>
      </c>
      <c r="F1347" s="7" t="s">
        <v>55</v>
      </c>
      <c r="G1347" s="8">
        <v>498.0</v>
      </c>
      <c r="H1347" s="5" t="str">
        <f>IFERROR(VLOOKUP($D1347,schools,6,FALSE),"")</f>
        <v/>
      </c>
      <c r="I1347" s="5" t="str">
        <f>IFERROR(VLOOKUP($D1347,schools,7,FALSE),"")</f>
        <v/>
      </c>
      <c r="J1347" s="5" t="str">
        <f>IFERROR(VLOOKUP($D1347,schools,8,FALSE),"")</f>
        <v/>
      </c>
      <c r="K1347" s="9">
        <f t="shared" si="1"/>
        <v>548298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4.25" customHeight="1">
      <c r="A1348" s="5" t="str">
        <f>IFERROR(VLOOKUP($D1348,schools,3,FALSE),"")</f>
        <v>342800</v>
      </c>
      <c r="B1348" s="5" t="str">
        <f>IFERROR(VLOOKUP($D1348,schools,4,FALSE),"")</f>
        <v>New York City Geographic District #28</v>
      </c>
      <c r="C1348" s="5" t="str">
        <f>IFERROR(VLOOKUP($D1348,schools,5,FALSE),"")</f>
        <v>Queens</v>
      </c>
      <c r="D1348" s="6" t="s">
        <v>2708</v>
      </c>
      <c r="E1348" s="6" t="s">
        <v>2709</v>
      </c>
      <c r="F1348" s="7" t="s">
        <v>55</v>
      </c>
      <c r="G1348" s="8">
        <v>3628.0</v>
      </c>
      <c r="H1348" s="5" t="str">
        <f>IFERROR(VLOOKUP($D1348,schools,6,FALSE),"")</f>
        <v>028</v>
      </c>
      <c r="I1348" s="5" t="str">
        <f>IFERROR(VLOOKUP($D1348,schools,7,FALSE),"")</f>
        <v>15</v>
      </c>
      <c r="J1348" s="5" t="str">
        <f>IFERROR(VLOOKUP($D1348,schools,8,FALSE),"")</f>
        <v>029</v>
      </c>
      <c r="K1348" s="9">
        <f t="shared" si="1"/>
        <v>3994428</v>
      </c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4.25" customHeight="1">
      <c r="A1349" s="5" t="str">
        <f>IFERROR(VLOOKUP($D1349,schools,3,FALSE),"")</f>
        <v>342800</v>
      </c>
      <c r="B1349" s="5" t="str">
        <f>IFERROR(VLOOKUP($D1349,schools,4,FALSE),"")</f>
        <v>New York City Geographic District #28</v>
      </c>
      <c r="C1349" s="5" t="str">
        <f>IFERROR(VLOOKUP($D1349,schools,5,FALSE),"")</f>
        <v>Queens</v>
      </c>
      <c r="D1349" s="6" t="s">
        <v>2710</v>
      </c>
      <c r="E1349" s="6" t="s">
        <v>2711</v>
      </c>
      <c r="F1349" s="7" t="s">
        <v>55</v>
      </c>
      <c r="G1349" s="8">
        <v>3219.0</v>
      </c>
      <c r="H1349" s="5" t="str">
        <f>IFERROR(VLOOKUP($D1349,schools,6,FALSE),"")</f>
        <v>024</v>
      </c>
      <c r="I1349" s="5" t="str">
        <f>IFERROR(VLOOKUP($D1349,schools,7,FALSE),"")</f>
        <v>14</v>
      </c>
      <c r="J1349" s="5" t="str">
        <f>IFERROR(VLOOKUP($D1349,schools,8,FALSE),"")</f>
        <v>024</v>
      </c>
      <c r="K1349" s="9">
        <f t="shared" si="1"/>
        <v>3544119</v>
      </c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4.25" customHeight="1">
      <c r="A1350" s="5" t="str">
        <f>IFERROR(VLOOKUP($D1350,schools,3,FALSE),"")</f>
        <v>342800</v>
      </c>
      <c r="B1350" s="5" t="str">
        <f>IFERROR(VLOOKUP($D1350,schools,4,FALSE),"")</f>
        <v>New York City Geographic District #28</v>
      </c>
      <c r="C1350" s="5" t="str">
        <f>IFERROR(VLOOKUP($D1350,schools,5,FALSE),"")</f>
        <v>Queens</v>
      </c>
      <c r="D1350" s="6" t="s">
        <v>2712</v>
      </c>
      <c r="E1350" s="6" t="s">
        <v>2713</v>
      </c>
      <c r="F1350" s="7" t="s">
        <v>55</v>
      </c>
      <c r="G1350" s="8">
        <v>2163.0</v>
      </c>
      <c r="H1350" s="5" t="str">
        <f>IFERROR(VLOOKUP($D1350,schools,6,FALSE),"")</f>
        <v>024</v>
      </c>
      <c r="I1350" s="5" t="str">
        <f>IFERROR(VLOOKUP($D1350,schools,7,FALSE),"")</f>
        <v>11</v>
      </c>
      <c r="J1350" s="5" t="str">
        <f>IFERROR(VLOOKUP($D1350,schools,8,FALSE),"")</f>
        <v>024</v>
      </c>
      <c r="K1350" s="9">
        <f t="shared" si="1"/>
        <v>2381463</v>
      </c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4.25" customHeight="1">
      <c r="A1351" s="5" t="str">
        <f>IFERROR(VLOOKUP($D1351,schools,3,FALSE),"")</f>
        <v>342800</v>
      </c>
      <c r="B1351" s="5" t="str">
        <f>IFERROR(VLOOKUP($D1351,schools,4,FALSE),"")</f>
        <v>New York City Geographic District #28</v>
      </c>
      <c r="C1351" s="5" t="str">
        <f>IFERROR(VLOOKUP($D1351,schools,5,FALSE),"")</f>
        <v>Queens</v>
      </c>
      <c r="D1351" s="6" t="s">
        <v>2714</v>
      </c>
      <c r="E1351" s="6" t="s">
        <v>2715</v>
      </c>
      <c r="F1351" s="7" t="s">
        <v>60</v>
      </c>
      <c r="G1351" s="8">
        <v>675.0</v>
      </c>
      <c r="H1351" s="5" t="str">
        <f>IFERROR(VLOOKUP($D1351,schools,6,FALSE),"")</f>
        <v>025</v>
      </c>
      <c r="I1351" s="5" t="str">
        <f>IFERROR(VLOOKUP($D1351,schools,7,FALSE),"")</f>
        <v>14</v>
      </c>
      <c r="J1351" s="5" t="str">
        <f>IFERROR(VLOOKUP($D1351,schools,8,FALSE),"")</f>
        <v>024</v>
      </c>
      <c r="K1351" s="9">
        <f t="shared" si="1"/>
        <v>743175</v>
      </c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4.25" customHeight="1">
      <c r="A1352" s="5" t="str">
        <f>IFERROR(VLOOKUP($D1352,schools,3,FALSE),"")</f>
        <v>342800</v>
      </c>
      <c r="B1352" s="5" t="str">
        <f>IFERROR(VLOOKUP($D1352,schools,4,FALSE),"")</f>
        <v>New York City Geographic District #28</v>
      </c>
      <c r="C1352" s="5" t="str">
        <f>IFERROR(VLOOKUP($D1352,schools,5,FALSE),"")</f>
        <v>Queens</v>
      </c>
      <c r="D1352" s="6" t="s">
        <v>2716</v>
      </c>
      <c r="E1352" s="6" t="s">
        <v>2717</v>
      </c>
      <c r="F1352" s="7" t="s">
        <v>55</v>
      </c>
      <c r="G1352" s="8">
        <v>1077.0</v>
      </c>
      <c r="H1352" s="5" t="str">
        <f>IFERROR(VLOOKUP($D1352,schools,6,FALSE),"")</f>
        <v>028</v>
      </c>
      <c r="I1352" s="5" t="str">
        <f>IFERROR(VLOOKUP($D1352,schools,7,FALSE),"")</f>
        <v>15</v>
      </c>
      <c r="J1352" s="5" t="str">
        <f>IFERROR(VLOOKUP($D1352,schools,8,FALSE),"")</f>
        <v>029</v>
      </c>
      <c r="K1352" s="9">
        <f t="shared" si="1"/>
        <v>1185777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4.25" customHeight="1">
      <c r="A1353" s="5" t="str">
        <f>IFERROR(VLOOKUP($D1353,schools,3,FALSE),"")</f>
        <v>342800</v>
      </c>
      <c r="B1353" s="5" t="str">
        <f>IFERROR(VLOOKUP($D1353,schools,4,FALSE),"")</f>
        <v>New York City Geographic District #28</v>
      </c>
      <c r="C1353" s="5" t="str">
        <f>IFERROR(VLOOKUP($D1353,schools,5,FALSE),"")</f>
        <v>Queens</v>
      </c>
      <c r="D1353" s="6" t="s">
        <v>2718</v>
      </c>
      <c r="E1353" s="6" t="s">
        <v>2719</v>
      </c>
      <c r="F1353" s="7" t="s">
        <v>55</v>
      </c>
      <c r="G1353" s="8">
        <v>473.0</v>
      </c>
      <c r="H1353" s="5" t="str">
        <f>IFERROR(VLOOKUP($D1353,schools,6,FALSE),"")</f>
        <v>032</v>
      </c>
      <c r="I1353" s="5" t="str">
        <f>IFERROR(VLOOKUP($D1353,schools,7,FALSE),"")</f>
        <v>14</v>
      </c>
      <c r="J1353" s="5" t="str">
        <f>IFERROR(VLOOKUP($D1353,schools,8,FALSE),"")</f>
        <v>027</v>
      </c>
      <c r="K1353" s="9">
        <f t="shared" si="1"/>
        <v>520773</v>
      </c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4.25" customHeight="1">
      <c r="A1354" s="5" t="str">
        <f>IFERROR(VLOOKUP($D1354,schools,3,FALSE),"")</f>
        <v>342800</v>
      </c>
      <c r="B1354" s="5" t="str">
        <f>IFERROR(VLOOKUP($D1354,schools,4,FALSE),"")</f>
        <v>New York City Geographic District #29</v>
      </c>
      <c r="C1354" s="5" t="str">
        <f>IFERROR(VLOOKUP($D1354,schools,5,FALSE),"")</f>
        <v>Queens</v>
      </c>
      <c r="D1354" s="6" t="s">
        <v>2720</v>
      </c>
      <c r="E1354" s="6" t="s">
        <v>2721</v>
      </c>
      <c r="F1354" s="7" t="s">
        <v>55</v>
      </c>
      <c r="G1354" s="8">
        <v>462.0</v>
      </c>
      <c r="H1354" s="5" t="str">
        <f>IFERROR(VLOOKUP($D1354,schools,6,FALSE),"")</f>
        <v>032</v>
      </c>
      <c r="I1354" s="5" t="str">
        <f>IFERROR(VLOOKUP($D1354,schools,7,FALSE),"")</f>
        <v>10</v>
      </c>
      <c r="J1354" s="5" t="str">
        <f>IFERROR(VLOOKUP($D1354,schools,8,FALSE),"")</f>
        <v>027</v>
      </c>
      <c r="K1354" s="9">
        <f t="shared" si="1"/>
        <v>508662</v>
      </c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4.25" customHeight="1">
      <c r="A1355" s="5" t="str">
        <f>IFERROR(VLOOKUP($D1355,schools,3,FALSE),"")</f>
        <v>342800</v>
      </c>
      <c r="B1355" s="5" t="str">
        <f>IFERROR(VLOOKUP($D1355,schools,4,FALSE),"")</f>
        <v>New York City Geographic District #29</v>
      </c>
      <c r="C1355" s="5" t="str">
        <f>IFERROR(VLOOKUP($D1355,schools,5,FALSE),"")</f>
        <v>Brooklyn</v>
      </c>
      <c r="D1355" s="6" t="s">
        <v>2722</v>
      </c>
      <c r="E1355" s="6" t="s">
        <v>2723</v>
      </c>
      <c r="F1355" s="7" t="s">
        <v>60</v>
      </c>
      <c r="G1355" s="8">
        <v>565.0</v>
      </c>
      <c r="H1355" s="5" t="str">
        <f>IFERROR(VLOOKUP($D1355,schools,6,FALSE),"")</f>
        <v>053</v>
      </c>
      <c r="I1355" s="5" t="str">
        <f>IFERROR(VLOOKUP($D1355,schools,7,FALSE),"")</f>
        <v>18</v>
      </c>
      <c r="J1355" s="5" t="str">
        <f>IFERROR(VLOOKUP($D1355,schools,8,FALSE),"")</f>
        <v>034</v>
      </c>
      <c r="K1355" s="9">
        <f t="shared" si="1"/>
        <v>622065</v>
      </c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4.25" customHeight="1">
      <c r="A1356" s="5" t="str">
        <f>IFERROR(VLOOKUP($D1356,schools,3,FALSE),"")</f>
        <v>342800</v>
      </c>
      <c r="B1356" s="5" t="str">
        <f>IFERROR(VLOOKUP($D1356,schools,4,FALSE),"")</f>
        <v>New York City Geographic District #29</v>
      </c>
      <c r="C1356" s="5" t="str">
        <f>IFERROR(VLOOKUP($D1356,schools,5,FALSE),"")</f>
        <v>Queens</v>
      </c>
      <c r="D1356" s="6" t="s">
        <v>2724</v>
      </c>
      <c r="E1356" s="6" t="s">
        <v>2725</v>
      </c>
      <c r="F1356" s="7" t="s">
        <v>14</v>
      </c>
      <c r="G1356" s="8">
        <v>360.0</v>
      </c>
      <c r="H1356" s="5" t="str">
        <f>IFERROR(VLOOKUP($D1356,schools,6,FALSE),"")</f>
        <v>029</v>
      </c>
      <c r="I1356" s="5" t="str">
        <f>IFERROR(VLOOKUP($D1356,schools,7,FALSE),"")</f>
        <v>14</v>
      </c>
      <c r="J1356" s="5" t="str">
        <f>IFERROR(VLOOKUP($D1356,schools,8,FALSE),"")</f>
        <v>027</v>
      </c>
      <c r="K1356" s="9">
        <f t="shared" si="1"/>
        <v>396360</v>
      </c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4.25" customHeight="1">
      <c r="A1357" s="5" t="str">
        <f>IFERROR(VLOOKUP($D1357,schools,3,FALSE),"")</f>
        <v>342800</v>
      </c>
      <c r="B1357" s="5" t="str">
        <f>IFERROR(VLOOKUP($D1357,schools,4,FALSE),"")</f>
        <v>New York City Geographic District #29</v>
      </c>
      <c r="C1357" s="5" t="str">
        <f>IFERROR(VLOOKUP($D1357,schools,5,FALSE),"")</f>
        <v>Queens</v>
      </c>
      <c r="D1357" s="6" t="s">
        <v>2726</v>
      </c>
      <c r="E1357" s="6" t="s">
        <v>2727</v>
      </c>
      <c r="F1357" s="7" t="s">
        <v>14</v>
      </c>
      <c r="G1357" s="8">
        <v>942.0</v>
      </c>
      <c r="H1357" s="5" t="str">
        <f>IFERROR(VLOOKUP($D1357,schools,6,FALSE),"")</f>
        <v>033</v>
      </c>
      <c r="I1357" s="5" t="str">
        <f>IFERROR(VLOOKUP($D1357,schools,7,FALSE),"")</f>
        <v>11</v>
      </c>
      <c r="J1357" s="5" t="str">
        <f>IFERROR(VLOOKUP($D1357,schools,8,FALSE),"")</f>
        <v>023</v>
      </c>
      <c r="K1357" s="9">
        <f t="shared" si="1"/>
        <v>1037142</v>
      </c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4.25" customHeight="1">
      <c r="A1358" s="5" t="str">
        <f>IFERROR(VLOOKUP($D1358,schools,3,FALSE),"")</f>
        <v>342800</v>
      </c>
      <c r="B1358" s="5" t="str">
        <f>IFERROR(VLOOKUP($D1358,schools,4,FALSE),"")</f>
        <v>New York City Geographic District #29</v>
      </c>
      <c r="C1358" s="5" t="str">
        <f>IFERROR(VLOOKUP($D1358,schools,5,FALSE),"")</f>
        <v>Queens</v>
      </c>
      <c r="D1358" s="6" t="s">
        <v>2728</v>
      </c>
      <c r="E1358" s="6" t="s">
        <v>2729</v>
      </c>
      <c r="F1358" s="7" t="s">
        <v>14</v>
      </c>
      <c r="G1358" s="8">
        <v>558.0</v>
      </c>
      <c r="H1358" s="5" t="str">
        <f>IFERROR(VLOOKUP($D1358,schools,6,FALSE),"")</f>
        <v>033</v>
      </c>
      <c r="I1358" s="5" t="str">
        <f>IFERROR(VLOOKUP($D1358,schools,7,FALSE),"")</f>
        <v>14</v>
      </c>
      <c r="J1358" s="5" t="str">
        <f>IFERROR(VLOOKUP($D1358,schools,8,FALSE),"")</f>
        <v>027</v>
      </c>
      <c r="K1358" s="9">
        <f t="shared" si="1"/>
        <v>614358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4.25" customHeight="1">
      <c r="A1359" s="5" t="str">
        <f>IFERROR(VLOOKUP($D1359,schools,3,FALSE),"")</f>
        <v>342800</v>
      </c>
      <c r="B1359" s="5" t="str">
        <f>IFERROR(VLOOKUP($D1359,schools,4,FALSE),"")</f>
        <v>New York City Geographic District #29</v>
      </c>
      <c r="C1359" s="5" t="str">
        <f>IFERROR(VLOOKUP($D1359,schools,5,FALSE),"")</f>
        <v>Queens</v>
      </c>
      <c r="D1359" s="6" t="s">
        <v>2730</v>
      </c>
      <c r="E1359" s="6" t="s">
        <v>2731</v>
      </c>
      <c r="F1359" s="7" t="s">
        <v>14</v>
      </c>
      <c r="G1359" s="8">
        <v>668.0</v>
      </c>
      <c r="H1359" s="5" t="str">
        <f>IFERROR(VLOOKUP($D1359,schools,6,FALSE),"")</f>
        <v>029</v>
      </c>
      <c r="I1359" s="5" t="str">
        <f>IFERROR(VLOOKUP($D1359,schools,7,FALSE),"")</f>
        <v>14</v>
      </c>
      <c r="J1359" s="5" t="str">
        <f>IFERROR(VLOOKUP($D1359,schools,8,FALSE),"")</f>
        <v>023</v>
      </c>
      <c r="K1359" s="9">
        <f t="shared" si="1"/>
        <v>735468</v>
      </c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4.25" customHeight="1">
      <c r="A1360" s="5" t="str">
        <f>IFERROR(VLOOKUP($D1360,schools,3,FALSE),"")</f>
        <v>342800</v>
      </c>
      <c r="B1360" s="5" t="str">
        <f>IFERROR(VLOOKUP($D1360,schools,4,FALSE),"")</f>
        <v>New York City Geographic District #29</v>
      </c>
      <c r="C1360" s="5" t="str">
        <f>IFERROR(VLOOKUP($D1360,schools,5,FALSE),"")</f>
        <v>Queens</v>
      </c>
      <c r="D1360" s="6" t="s">
        <v>2732</v>
      </c>
      <c r="E1360" s="6" t="s">
        <v>2733</v>
      </c>
      <c r="F1360" s="7" t="s">
        <v>14</v>
      </c>
      <c r="G1360" s="8">
        <v>427.0</v>
      </c>
      <c r="H1360" s="5" t="str">
        <f>IFERROR(VLOOKUP($D1360,schools,6,FALSE),"")</f>
        <v>029</v>
      </c>
      <c r="I1360" s="5" t="str">
        <f>IFERROR(VLOOKUP($D1360,schools,7,FALSE),"")</f>
        <v>14</v>
      </c>
      <c r="J1360" s="5" t="str">
        <f>IFERROR(VLOOKUP($D1360,schools,8,FALSE),"")</f>
        <v>027</v>
      </c>
      <c r="K1360" s="9">
        <f t="shared" si="1"/>
        <v>470127</v>
      </c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4.25" customHeight="1">
      <c r="A1361" s="5" t="str">
        <f>IFERROR(VLOOKUP($D1361,schools,3,FALSE),"")</f>
        <v>342900</v>
      </c>
      <c r="B1361" s="5" t="str">
        <f>IFERROR(VLOOKUP($D1361,schools,4,FALSE),"")</f>
        <v>New York City Geographic District #29</v>
      </c>
      <c r="C1361" s="5" t="str">
        <f>IFERROR(VLOOKUP($D1361,schools,5,FALSE),"")</f>
        <v>Queens</v>
      </c>
      <c r="D1361" s="6" t="s">
        <v>2734</v>
      </c>
      <c r="E1361" s="6" t="s">
        <v>2735</v>
      </c>
      <c r="F1361" s="7" t="s">
        <v>14</v>
      </c>
      <c r="G1361" s="8">
        <v>358.0</v>
      </c>
      <c r="H1361" s="5" t="str">
        <f>IFERROR(VLOOKUP($D1361,schools,6,FALSE),"")</f>
        <v>032</v>
      </c>
      <c r="I1361" s="5" t="str">
        <f>IFERROR(VLOOKUP($D1361,schools,7,FALSE),"")</f>
        <v>10</v>
      </c>
      <c r="J1361" s="5" t="str">
        <f>IFERROR(VLOOKUP($D1361,schools,8,FALSE),"")</f>
        <v>031</v>
      </c>
      <c r="K1361" s="9">
        <f t="shared" si="1"/>
        <v>394158</v>
      </c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4.25" customHeight="1">
      <c r="A1362" s="5" t="str">
        <f>IFERROR(VLOOKUP($D1362,schools,3,FALSE),"")</f>
        <v>342900</v>
      </c>
      <c r="B1362" s="5" t="str">
        <f>IFERROR(VLOOKUP($D1362,schools,4,FALSE),"")</f>
        <v>New York City Geographic District #29</v>
      </c>
      <c r="C1362" s="5" t="str">
        <f>IFERROR(VLOOKUP($D1362,schools,5,FALSE),"")</f>
        <v>Queens</v>
      </c>
      <c r="D1362" s="6" t="s">
        <v>2736</v>
      </c>
      <c r="E1362" s="6" t="s">
        <v>2737</v>
      </c>
      <c r="F1362" s="7" t="s">
        <v>14</v>
      </c>
      <c r="G1362" s="8">
        <v>284.0</v>
      </c>
      <c r="H1362" s="5" t="str">
        <f>IFERROR(VLOOKUP($D1362,schools,6,FALSE),"")</f>
        <v>029</v>
      </c>
      <c r="I1362" s="5" t="str">
        <f>IFERROR(VLOOKUP($D1362,schools,7,FALSE),"")</f>
        <v>14</v>
      </c>
      <c r="J1362" s="5" t="str">
        <f>IFERROR(VLOOKUP($D1362,schools,8,FALSE),"")</f>
        <v>031</v>
      </c>
      <c r="K1362" s="9">
        <f t="shared" si="1"/>
        <v>312684</v>
      </c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4.25" customHeight="1">
      <c r="A1363" s="5" t="str">
        <f>IFERROR(VLOOKUP($D1363,schools,3,FALSE),"")</f>
        <v>342900</v>
      </c>
      <c r="B1363" s="5" t="str">
        <f>IFERROR(VLOOKUP($D1363,schools,4,FALSE),"")</f>
        <v>New York City Geographic District #29</v>
      </c>
      <c r="C1363" s="5" t="str">
        <f>IFERROR(VLOOKUP($D1363,schools,5,FALSE),"")</f>
        <v>Queens</v>
      </c>
      <c r="D1363" s="6" t="s">
        <v>2738</v>
      </c>
      <c r="E1363" s="6" t="s">
        <v>2739</v>
      </c>
      <c r="F1363" s="7" t="s">
        <v>14</v>
      </c>
      <c r="G1363" s="8">
        <v>413.0</v>
      </c>
      <c r="H1363" s="5" t="str">
        <f>IFERROR(VLOOKUP($D1363,schools,6,FALSE),"")</f>
        <v>031</v>
      </c>
      <c r="I1363" s="5" t="str">
        <f>IFERROR(VLOOKUP($D1363,schools,7,FALSE),"")</f>
        <v>10</v>
      </c>
      <c r="J1363" s="5" t="str">
        <f>IFERROR(VLOOKUP($D1363,schools,8,FALSE),"")</f>
        <v>031</v>
      </c>
      <c r="K1363" s="9">
        <f t="shared" si="1"/>
        <v>454713</v>
      </c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4.25" customHeight="1">
      <c r="A1364" s="5" t="str">
        <f>IFERROR(VLOOKUP($D1364,schools,3,FALSE),"")</f>
        <v>342900</v>
      </c>
      <c r="B1364" s="5" t="str">
        <f>IFERROR(VLOOKUP($D1364,schools,4,FALSE),"")</f>
        <v>New York City Geographic District #29</v>
      </c>
      <c r="C1364" s="5" t="str">
        <f>IFERROR(VLOOKUP($D1364,schools,5,FALSE),"")</f>
        <v>Queens</v>
      </c>
      <c r="D1364" s="6" t="s">
        <v>2740</v>
      </c>
      <c r="E1364" s="6" t="s">
        <v>2741</v>
      </c>
      <c r="F1364" s="7" t="s">
        <v>42</v>
      </c>
      <c r="G1364" s="8">
        <v>575.0</v>
      </c>
      <c r="H1364" s="5" t="str">
        <f>IFERROR(VLOOKUP($D1364,schools,6,FALSE),"")</f>
        <v>029</v>
      </c>
      <c r="I1364" s="5" t="str">
        <f>IFERROR(VLOOKUP($D1364,schools,7,FALSE),"")</f>
        <v>14</v>
      </c>
      <c r="J1364" s="5" t="str">
        <f>IFERROR(VLOOKUP($D1364,schools,8,FALSE),"")</f>
        <v>027</v>
      </c>
      <c r="K1364" s="9">
        <f t="shared" si="1"/>
        <v>633075</v>
      </c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4.25" customHeight="1">
      <c r="A1365" s="5" t="str">
        <f>IFERROR(VLOOKUP($D1365,schools,3,FALSE),"")</f>
        <v>342900</v>
      </c>
      <c r="B1365" s="5" t="str">
        <f>IFERROR(VLOOKUP($D1365,schools,4,FALSE),"")</f>
        <v>New York City Geographic District #29</v>
      </c>
      <c r="C1365" s="5" t="str">
        <f>IFERROR(VLOOKUP($D1365,schools,5,FALSE),"")</f>
        <v>Queens</v>
      </c>
      <c r="D1365" s="6" t="s">
        <v>2742</v>
      </c>
      <c r="E1365" s="6" t="s">
        <v>2743</v>
      </c>
      <c r="F1365" s="7" t="s">
        <v>14</v>
      </c>
      <c r="G1365" s="8">
        <v>1410.0</v>
      </c>
      <c r="H1365" s="5" t="str">
        <f>IFERROR(VLOOKUP($D1365,schools,6,FALSE),"")</f>
        <v>029</v>
      </c>
      <c r="I1365" s="5" t="str">
        <f>IFERROR(VLOOKUP($D1365,schools,7,FALSE),"")</f>
        <v>14</v>
      </c>
      <c r="J1365" s="5" t="str">
        <f>IFERROR(VLOOKUP($D1365,schools,8,FALSE),"")</f>
        <v>027</v>
      </c>
      <c r="K1365" s="9">
        <f t="shared" si="1"/>
        <v>1552410</v>
      </c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4.25" customHeight="1">
      <c r="A1366" s="5" t="str">
        <f>IFERROR(VLOOKUP($D1366,schools,3,FALSE),"")</f>
        <v>342900</v>
      </c>
      <c r="B1366" s="5" t="str">
        <f>IFERROR(VLOOKUP($D1366,schools,4,FALSE),"")</f>
        <v>New York City Geographic District #29</v>
      </c>
      <c r="C1366" s="5" t="str">
        <f>IFERROR(VLOOKUP($D1366,schools,5,FALSE),"")</f>
        <v>Queens</v>
      </c>
      <c r="D1366" s="6" t="s">
        <v>2744</v>
      </c>
      <c r="E1366" s="6" t="s">
        <v>2745</v>
      </c>
      <c r="F1366" s="7" t="s">
        <v>42</v>
      </c>
      <c r="G1366" s="8">
        <v>1159.0</v>
      </c>
      <c r="H1366" s="5" t="str">
        <f>IFERROR(VLOOKUP($D1366,schools,6,FALSE),"")</f>
        <v>033</v>
      </c>
      <c r="I1366" s="5" t="str">
        <f>IFERROR(VLOOKUP($D1366,schools,7,FALSE),"")</f>
        <v>14</v>
      </c>
      <c r="J1366" s="5" t="str">
        <f>IFERROR(VLOOKUP($D1366,schools,8,FALSE),"")</f>
        <v>023</v>
      </c>
      <c r="K1366" s="9">
        <f t="shared" si="1"/>
        <v>1276059</v>
      </c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4.25" customHeight="1">
      <c r="A1367" s="5" t="str">
        <f>IFERROR(VLOOKUP($D1367,schools,3,FALSE),"")</f>
        <v/>
      </c>
      <c r="B1367" s="5" t="str">
        <f>IFERROR(VLOOKUP($D1367,schools,4,FALSE),"")</f>
        <v/>
      </c>
      <c r="C1367" s="5" t="str">
        <f>IFERROR(VLOOKUP($D1367,schools,5,FALSE),"")</f>
        <v/>
      </c>
      <c r="D1367" s="6" t="s">
        <v>2746</v>
      </c>
      <c r="E1367" s="6" t="s">
        <v>2747</v>
      </c>
      <c r="F1367" s="7" t="s">
        <v>21</v>
      </c>
      <c r="G1367" s="8">
        <v>758.0</v>
      </c>
      <c r="H1367" s="5" t="str">
        <f>IFERROR(VLOOKUP($D1367,schools,6,FALSE),"")</f>
        <v/>
      </c>
      <c r="I1367" s="5" t="str">
        <f>IFERROR(VLOOKUP($D1367,schools,7,FALSE),"")</f>
        <v/>
      </c>
      <c r="J1367" s="5" t="str">
        <f>IFERROR(VLOOKUP($D1367,schools,8,FALSE),"")</f>
        <v/>
      </c>
      <c r="K1367" s="9">
        <f t="shared" si="1"/>
        <v>834558</v>
      </c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4.25" customHeight="1">
      <c r="A1368" s="5" t="str">
        <f>IFERROR(VLOOKUP($D1368,schools,3,FALSE),"")</f>
        <v>342900</v>
      </c>
      <c r="B1368" s="5" t="str">
        <f>IFERROR(VLOOKUP($D1368,schools,4,FALSE),"")</f>
        <v>New York City Geographic District #29</v>
      </c>
      <c r="C1368" s="5" t="str">
        <f>IFERROR(VLOOKUP($D1368,schools,5,FALSE),"")</f>
        <v>Queens</v>
      </c>
      <c r="D1368" s="6" t="s">
        <v>2748</v>
      </c>
      <c r="E1368" s="6" t="s">
        <v>2749</v>
      </c>
      <c r="F1368" s="7" t="s">
        <v>14</v>
      </c>
      <c r="G1368" s="8">
        <v>373.0</v>
      </c>
      <c r="H1368" s="5" t="str">
        <f>IFERROR(VLOOKUP($D1368,schools,6,FALSE),"")</f>
        <v>033</v>
      </c>
      <c r="I1368" s="5" t="str">
        <f>IFERROR(VLOOKUP($D1368,schools,7,FALSE),"")</f>
        <v>14</v>
      </c>
      <c r="J1368" s="5" t="str">
        <f>IFERROR(VLOOKUP($D1368,schools,8,FALSE),"")</f>
        <v>027</v>
      </c>
      <c r="K1368" s="9">
        <f t="shared" si="1"/>
        <v>410673</v>
      </c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4.25" customHeight="1">
      <c r="A1369" s="5" t="str">
        <f>IFERROR(VLOOKUP($D1369,schools,3,FALSE),"")</f>
        <v>342900</v>
      </c>
      <c r="B1369" s="5" t="str">
        <f>IFERROR(VLOOKUP($D1369,schools,4,FALSE),"")</f>
        <v>New York City Geographic District #29</v>
      </c>
      <c r="C1369" s="5" t="str">
        <f>IFERROR(VLOOKUP($D1369,schools,5,FALSE),"")</f>
        <v>Queens</v>
      </c>
      <c r="D1369" s="6" t="s">
        <v>2750</v>
      </c>
      <c r="E1369" s="6" t="s">
        <v>2751</v>
      </c>
      <c r="F1369" s="7" t="s">
        <v>14</v>
      </c>
      <c r="G1369" s="8">
        <v>749.0</v>
      </c>
      <c r="H1369" s="5" t="str">
        <f>IFERROR(VLOOKUP($D1369,schools,6,FALSE),"")</f>
        <v>024</v>
      </c>
      <c r="I1369" s="5" t="str">
        <f>IFERROR(VLOOKUP($D1369,schools,7,FALSE),"")</f>
        <v>11</v>
      </c>
      <c r="J1369" s="5" t="str">
        <f>IFERROR(VLOOKUP($D1369,schools,8,FALSE),"")</f>
        <v>024</v>
      </c>
      <c r="K1369" s="9">
        <f t="shared" si="1"/>
        <v>824649</v>
      </c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4.25" customHeight="1">
      <c r="A1370" s="5" t="str">
        <f>IFERROR(VLOOKUP($D1370,schools,3,FALSE),"")</f>
        <v>342900</v>
      </c>
      <c r="B1370" s="5" t="str">
        <f>IFERROR(VLOOKUP($D1370,schools,4,FALSE),"")</f>
        <v>New York City Geographic District #29</v>
      </c>
      <c r="C1370" s="5" t="str">
        <f>IFERROR(VLOOKUP($D1370,schools,5,FALSE),"")</f>
        <v>Queens</v>
      </c>
      <c r="D1370" s="6" t="s">
        <v>2752</v>
      </c>
      <c r="E1370" s="6" t="s">
        <v>2753</v>
      </c>
      <c r="F1370" s="7" t="s">
        <v>14</v>
      </c>
      <c r="G1370" s="8">
        <v>355.0</v>
      </c>
      <c r="H1370" s="5" t="str">
        <f>IFERROR(VLOOKUP($D1370,schools,6,FALSE),"")</f>
        <v>029</v>
      </c>
      <c r="I1370" s="5" t="str">
        <f>IFERROR(VLOOKUP($D1370,schools,7,FALSE),"")</f>
        <v>14</v>
      </c>
      <c r="J1370" s="5" t="str">
        <f>IFERROR(VLOOKUP($D1370,schools,8,FALSE),"")</f>
        <v>031</v>
      </c>
      <c r="K1370" s="9">
        <f t="shared" si="1"/>
        <v>390855</v>
      </c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4.25" customHeight="1">
      <c r="A1371" s="5" t="str">
        <f>IFERROR(VLOOKUP($D1371,schools,3,FALSE),"")</f>
        <v>342900</v>
      </c>
      <c r="B1371" s="5" t="str">
        <f>IFERROR(VLOOKUP($D1371,schools,4,FALSE),"")</f>
        <v>New York City Geographic District #29</v>
      </c>
      <c r="C1371" s="5" t="str">
        <f>IFERROR(VLOOKUP($D1371,schools,5,FALSE),"")</f>
        <v>Queens</v>
      </c>
      <c r="D1371" s="6" t="s">
        <v>2754</v>
      </c>
      <c r="E1371" s="6" t="s">
        <v>2755</v>
      </c>
      <c r="F1371" s="7" t="s">
        <v>14</v>
      </c>
      <c r="G1371" s="8">
        <v>326.0</v>
      </c>
      <c r="H1371" s="5" t="str">
        <f>IFERROR(VLOOKUP($D1371,schools,6,FALSE),"")</f>
        <v>033</v>
      </c>
      <c r="I1371" s="5" t="str">
        <f>IFERROR(VLOOKUP($D1371,schools,7,FALSE),"")</f>
        <v>14</v>
      </c>
      <c r="J1371" s="5" t="str">
        <f>IFERROR(VLOOKUP($D1371,schools,8,FALSE),"")</f>
        <v>027</v>
      </c>
      <c r="K1371" s="9">
        <f t="shared" si="1"/>
        <v>358926</v>
      </c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4.25" customHeight="1">
      <c r="A1372" s="5" t="str">
        <f>IFERROR(VLOOKUP($D1372,schools,3,FALSE),"")</f>
        <v>342900</v>
      </c>
      <c r="B1372" s="5" t="str">
        <f>IFERROR(VLOOKUP($D1372,schools,4,FALSE),"")</f>
        <v>New York City Geographic District #29</v>
      </c>
      <c r="C1372" s="5" t="str">
        <f>IFERROR(VLOOKUP($D1372,schools,5,FALSE),"")</f>
        <v>Queens</v>
      </c>
      <c r="D1372" s="6" t="s">
        <v>2756</v>
      </c>
      <c r="E1372" s="6" t="s">
        <v>2757</v>
      </c>
      <c r="F1372" s="7" t="s">
        <v>14</v>
      </c>
      <c r="G1372" s="8">
        <v>880.0</v>
      </c>
      <c r="H1372" s="5" t="str">
        <f>IFERROR(VLOOKUP($D1372,schools,6,FALSE),"")</f>
        <v>033</v>
      </c>
      <c r="I1372" s="5" t="str">
        <f>IFERROR(VLOOKUP($D1372,schools,7,FALSE),"")</f>
        <v>14</v>
      </c>
      <c r="J1372" s="5" t="str">
        <f>IFERROR(VLOOKUP($D1372,schools,8,FALSE),"")</f>
        <v>023</v>
      </c>
      <c r="K1372" s="9">
        <f t="shared" si="1"/>
        <v>968880</v>
      </c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4.25" customHeight="1">
      <c r="A1373" s="5" t="str">
        <f>IFERROR(VLOOKUP($D1373,schools,3,FALSE),"")</f>
        <v>342900</v>
      </c>
      <c r="B1373" s="5" t="str">
        <f>IFERROR(VLOOKUP($D1373,schools,4,FALSE),"")</f>
        <v>New York City Geographic District #29</v>
      </c>
      <c r="C1373" s="5" t="str">
        <f>IFERROR(VLOOKUP($D1373,schools,5,FALSE),"")</f>
        <v>Queens</v>
      </c>
      <c r="D1373" s="6" t="s">
        <v>2758</v>
      </c>
      <c r="E1373" s="6" t="s">
        <v>2759</v>
      </c>
      <c r="F1373" s="7" t="s">
        <v>14</v>
      </c>
      <c r="G1373" s="8">
        <v>533.0</v>
      </c>
      <c r="H1373" s="5" t="str">
        <f>IFERROR(VLOOKUP($D1373,schools,6,FALSE),"")</f>
        <v>033</v>
      </c>
      <c r="I1373" s="5" t="str">
        <f>IFERROR(VLOOKUP($D1373,schools,7,FALSE),"")</f>
        <v>14</v>
      </c>
      <c r="J1373" s="5" t="str">
        <f>IFERROR(VLOOKUP($D1373,schools,8,FALSE),"")</f>
        <v>027</v>
      </c>
      <c r="K1373" s="9">
        <f t="shared" si="1"/>
        <v>586833</v>
      </c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4.25" customHeight="1">
      <c r="A1374" s="5" t="str">
        <f>IFERROR(VLOOKUP($D1374,schools,3,FALSE),"")</f>
        <v>342900</v>
      </c>
      <c r="B1374" s="5" t="str">
        <f>IFERROR(VLOOKUP($D1374,schools,4,FALSE),"")</f>
        <v>New York City Geographic District #29</v>
      </c>
      <c r="C1374" s="5" t="str">
        <f>IFERROR(VLOOKUP($D1374,schools,5,FALSE),"")</f>
        <v>Queens</v>
      </c>
      <c r="D1374" s="6" t="s">
        <v>2760</v>
      </c>
      <c r="E1374" s="6" t="s">
        <v>2761</v>
      </c>
      <c r="F1374" s="7" t="s">
        <v>21</v>
      </c>
      <c r="G1374" s="8">
        <v>677.0</v>
      </c>
      <c r="H1374" s="5" t="str">
        <f>IFERROR(VLOOKUP($D1374,schools,6,FALSE),"")</f>
        <v>029</v>
      </c>
      <c r="I1374" s="5" t="str">
        <f>IFERROR(VLOOKUP($D1374,schools,7,FALSE),"")</f>
        <v>10</v>
      </c>
      <c r="J1374" s="5" t="str">
        <f>IFERROR(VLOOKUP($D1374,schools,8,FALSE),"")</f>
        <v>031</v>
      </c>
      <c r="K1374" s="9">
        <f t="shared" si="1"/>
        <v>745377</v>
      </c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4.25" customHeight="1">
      <c r="A1375" s="5" t="str">
        <f>IFERROR(VLOOKUP($D1375,schools,3,FALSE),"")</f>
        <v>342900</v>
      </c>
      <c r="B1375" s="5" t="str">
        <f>IFERROR(VLOOKUP($D1375,schools,4,FALSE),"")</f>
        <v>New York City Geographic District #29</v>
      </c>
      <c r="C1375" s="5" t="str">
        <f>IFERROR(VLOOKUP($D1375,schools,5,FALSE),"")</f>
        <v>Queens</v>
      </c>
      <c r="D1375" s="6" t="s">
        <v>2762</v>
      </c>
      <c r="E1375" s="6" t="s">
        <v>2763</v>
      </c>
      <c r="F1375" s="7" t="s">
        <v>21</v>
      </c>
      <c r="G1375" s="8">
        <v>522.0</v>
      </c>
      <c r="H1375" s="5" t="str">
        <f>IFERROR(VLOOKUP($D1375,schools,6,FALSE),"")</f>
        <v>033</v>
      </c>
      <c r="I1375" s="5" t="str">
        <f>IFERROR(VLOOKUP($D1375,schools,7,FALSE),"")</f>
        <v>14</v>
      </c>
      <c r="J1375" s="5" t="str">
        <f>IFERROR(VLOOKUP($D1375,schools,8,FALSE),"")</f>
        <v>027</v>
      </c>
      <c r="K1375" s="9">
        <f t="shared" si="1"/>
        <v>574722</v>
      </c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4.25" customHeight="1">
      <c r="A1376" s="5" t="str">
        <f>IFERROR(VLOOKUP($D1376,schools,3,FALSE),"")</f>
        <v/>
      </c>
      <c r="B1376" s="5" t="str">
        <f>IFERROR(VLOOKUP($D1376,schools,4,FALSE),"")</f>
        <v/>
      </c>
      <c r="C1376" s="5" t="str">
        <f>IFERROR(VLOOKUP($D1376,schools,5,FALSE),"")</f>
        <v/>
      </c>
      <c r="D1376" s="6" t="s">
        <v>2764</v>
      </c>
      <c r="E1376" s="6" t="s">
        <v>2765</v>
      </c>
      <c r="F1376" s="7" t="s">
        <v>14</v>
      </c>
      <c r="G1376" s="8">
        <v>236.0</v>
      </c>
      <c r="H1376" s="5" t="str">
        <f>IFERROR(VLOOKUP($D1376,schools,6,FALSE),"")</f>
        <v/>
      </c>
      <c r="I1376" s="5" t="str">
        <f>IFERROR(VLOOKUP($D1376,schools,7,FALSE),"")</f>
        <v/>
      </c>
      <c r="J1376" s="5" t="str">
        <f>IFERROR(VLOOKUP($D1376,schools,8,FALSE),"")</f>
        <v/>
      </c>
      <c r="K1376" s="9">
        <f t="shared" si="1"/>
        <v>259836</v>
      </c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4.25" customHeight="1">
      <c r="A1377" s="5" t="str">
        <f>IFERROR(VLOOKUP($D1377,schools,3,FALSE),"")</f>
        <v>342900</v>
      </c>
      <c r="B1377" s="5" t="str">
        <f>IFERROR(VLOOKUP($D1377,schools,4,FALSE),"")</f>
        <v>New York City Geographic District #29</v>
      </c>
      <c r="C1377" s="5" t="str">
        <f>IFERROR(VLOOKUP($D1377,schools,5,FALSE),"")</f>
        <v>Queens</v>
      </c>
      <c r="D1377" s="6" t="s">
        <v>2766</v>
      </c>
      <c r="E1377" s="6" t="s">
        <v>2767</v>
      </c>
      <c r="F1377" s="7" t="s">
        <v>14</v>
      </c>
      <c r="G1377" s="8">
        <v>669.0</v>
      </c>
      <c r="H1377" s="5" t="str">
        <f>IFERROR(VLOOKUP($D1377,schools,6,FALSE),"")</f>
        <v>033</v>
      </c>
      <c r="I1377" s="5" t="str">
        <f>IFERROR(VLOOKUP($D1377,schools,7,FALSE),"")</f>
        <v>14</v>
      </c>
      <c r="J1377" s="5" t="str">
        <f>IFERROR(VLOOKUP($D1377,schools,8,FALSE),"")</f>
        <v>027</v>
      </c>
      <c r="K1377" s="9">
        <f t="shared" si="1"/>
        <v>736569</v>
      </c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4.25" customHeight="1">
      <c r="A1378" s="5" t="str">
        <f>IFERROR(VLOOKUP($D1378,schools,3,FALSE),"")</f>
        <v>342900</v>
      </c>
      <c r="B1378" s="5" t="str">
        <f>IFERROR(VLOOKUP($D1378,schools,4,FALSE),"")</f>
        <v>New York City Geographic District #29</v>
      </c>
      <c r="C1378" s="5" t="str">
        <f>IFERROR(VLOOKUP($D1378,schools,5,FALSE),"")</f>
        <v>Queens</v>
      </c>
      <c r="D1378" s="6" t="s">
        <v>2768</v>
      </c>
      <c r="E1378" s="6" t="s">
        <v>2769</v>
      </c>
      <c r="F1378" s="7" t="s">
        <v>14</v>
      </c>
      <c r="G1378" s="8">
        <v>301.0</v>
      </c>
      <c r="H1378" s="5" t="str">
        <f>IFERROR(VLOOKUP($D1378,schools,6,FALSE),"")</f>
        <v>031</v>
      </c>
      <c r="I1378" s="5" t="str">
        <f>IFERROR(VLOOKUP($D1378,schools,7,FALSE),"")</f>
        <v>10</v>
      </c>
      <c r="J1378" s="5" t="str">
        <f>IFERROR(VLOOKUP($D1378,schools,8,FALSE),"")</f>
        <v>031</v>
      </c>
      <c r="K1378" s="9">
        <f t="shared" si="1"/>
        <v>331401</v>
      </c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4.25" customHeight="1">
      <c r="A1379" s="5" t="str">
        <f>IFERROR(VLOOKUP($D1379,schools,3,FALSE),"")</f>
        <v>342900</v>
      </c>
      <c r="B1379" s="5" t="str">
        <f>IFERROR(VLOOKUP($D1379,schools,4,FALSE),"")</f>
        <v>New York City Geographic District #29</v>
      </c>
      <c r="C1379" s="5" t="str">
        <f>IFERROR(VLOOKUP($D1379,schools,5,FALSE),"")</f>
        <v>Queens</v>
      </c>
      <c r="D1379" s="6" t="s">
        <v>2770</v>
      </c>
      <c r="E1379" s="6" t="s">
        <v>2771</v>
      </c>
      <c r="F1379" s="7" t="s">
        <v>42</v>
      </c>
      <c r="G1379" s="8">
        <v>519.0</v>
      </c>
      <c r="H1379" s="5" t="str">
        <f>IFERROR(VLOOKUP($D1379,schools,6,FALSE),"")</f>
        <v>033</v>
      </c>
      <c r="I1379" s="5" t="str">
        <f>IFERROR(VLOOKUP($D1379,schools,7,FALSE),"")</f>
        <v>14</v>
      </c>
      <c r="J1379" s="5" t="str">
        <f>IFERROR(VLOOKUP($D1379,schools,8,FALSE),"")</f>
        <v>027</v>
      </c>
      <c r="K1379" s="9">
        <f t="shared" si="1"/>
        <v>571419</v>
      </c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4.25" customHeight="1">
      <c r="A1380" s="5" t="str">
        <f>IFERROR(VLOOKUP($D1380,schools,3,FALSE),"")</f>
        <v>342900</v>
      </c>
      <c r="B1380" s="5" t="str">
        <f>IFERROR(VLOOKUP($D1380,schools,4,FALSE),"")</f>
        <v>New York City Geographic District #29</v>
      </c>
      <c r="C1380" s="5" t="str">
        <f>IFERROR(VLOOKUP($D1380,schools,5,FALSE),"")</f>
        <v>Queens</v>
      </c>
      <c r="D1380" s="6" t="s">
        <v>2772</v>
      </c>
      <c r="E1380" s="6" t="s">
        <v>2773</v>
      </c>
      <c r="F1380" s="7" t="s">
        <v>14</v>
      </c>
      <c r="G1380" s="8">
        <v>498.0</v>
      </c>
      <c r="H1380" s="5" t="str">
        <f>IFERROR(VLOOKUP($D1380,schools,6,FALSE),"")</f>
        <v>029</v>
      </c>
      <c r="I1380" s="5" t="str">
        <f>IFERROR(VLOOKUP($D1380,schools,7,FALSE),"")</f>
        <v>10</v>
      </c>
      <c r="J1380" s="5" t="str">
        <f>IFERROR(VLOOKUP($D1380,schools,8,FALSE),"")</f>
        <v>031</v>
      </c>
      <c r="K1380" s="9">
        <f t="shared" si="1"/>
        <v>548298</v>
      </c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4.25" customHeight="1">
      <c r="A1381" s="5" t="str">
        <f>IFERROR(VLOOKUP($D1381,schools,3,FALSE),"")</f>
        <v>342900</v>
      </c>
      <c r="B1381" s="5" t="str">
        <f>IFERROR(VLOOKUP($D1381,schools,4,FALSE),"")</f>
        <v>New York City Geographic District #29</v>
      </c>
      <c r="C1381" s="5" t="str">
        <f>IFERROR(VLOOKUP($D1381,schools,5,FALSE),"")</f>
        <v>Queens</v>
      </c>
      <c r="D1381" s="6" t="s">
        <v>2774</v>
      </c>
      <c r="E1381" s="6" t="s">
        <v>2775</v>
      </c>
      <c r="F1381" s="7" t="s">
        <v>21</v>
      </c>
      <c r="G1381" s="8">
        <v>691.0</v>
      </c>
      <c r="H1381" s="5" t="str">
        <f>IFERROR(VLOOKUP($D1381,schools,6,FALSE),"")</f>
        <v>024</v>
      </c>
      <c r="I1381" s="5" t="str">
        <f>IFERROR(VLOOKUP($D1381,schools,7,FALSE),"")</f>
        <v>11</v>
      </c>
      <c r="J1381" s="5" t="str">
        <f>IFERROR(VLOOKUP($D1381,schools,8,FALSE),"")</f>
        <v>023</v>
      </c>
      <c r="K1381" s="9">
        <f t="shared" si="1"/>
        <v>760791</v>
      </c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4.25" customHeight="1">
      <c r="A1382" s="5" t="str">
        <f>IFERROR(VLOOKUP($D1382,schools,3,FALSE),"")</f>
        <v>342900</v>
      </c>
      <c r="B1382" s="5" t="str">
        <f>IFERROR(VLOOKUP($D1382,schools,4,FALSE),"")</f>
        <v>New York City Geographic District #29</v>
      </c>
      <c r="C1382" s="5" t="str">
        <f>IFERROR(VLOOKUP($D1382,schools,5,FALSE),"")</f>
        <v>Queens</v>
      </c>
      <c r="D1382" s="6" t="s">
        <v>2776</v>
      </c>
      <c r="E1382" s="6" t="s">
        <v>2777</v>
      </c>
      <c r="F1382" s="7" t="s">
        <v>42</v>
      </c>
      <c r="G1382" s="8">
        <v>1282.0</v>
      </c>
      <c r="H1382" s="5" t="str">
        <f>IFERROR(VLOOKUP($D1382,schools,6,FALSE),"")</f>
        <v>029</v>
      </c>
      <c r="I1382" s="5" t="str">
        <f>IFERROR(VLOOKUP($D1382,schools,7,FALSE),"")</f>
        <v>11</v>
      </c>
      <c r="J1382" s="5" t="str">
        <f>IFERROR(VLOOKUP($D1382,schools,8,FALSE),"")</f>
        <v>027</v>
      </c>
      <c r="K1382" s="9">
        <f t="shared" si="1"/>
        <v>1411482</v>
      </c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4.25" customHeight="1">
      <c r="A1383" s="5" t="str">
        <f>IFERROR(VLOOKUP($D1383,schools,3,FALSE),"")</f>
        <v>342900</v>
      </c>
      <c r="B1383" s="5" t="str">
        <f>IFERROR(VLOOKUP($D1383,schools,4,FALSE),"")</f>
        <v>New York City Geographic District #29</v>
      </c>
      <c r="C1383" s="5" t="str">
        <f>IFERROR(VLOOKUP($D1383,schools,5,FALSE),"")</f>
        <v>Queens</v>
      </c>
      <c r="D1383" s="6" t="s">
        <v>2778</v>
      </c>
      <c r="E1383" s="6" t="s">
        <v>2779</v>
      </c>
      <c r="F1383" s="7" t="s">
        <v>14</v>
      </c>
      <c r="G1383" s="8">
        <v>282.0</v>
      </c>
      <c r="H1383" s="5" t="str">
        <f>IFERROR(VLOOKUP($D1383,schools,6,FALSE),"")</f>
        <v>031</v>
      </c>
      <c r="I1383" s="5" t="str">
        <f>IFERROR(VLOOKUP($D1383,schools,7,FALSE),"")</f>
        <v>10</v>
      </c>
      <c r="J1383" s="5" t="str">
        <f>IFERROR(VLOOKUP($D1383,schools,8,FALSE),"")</f>
        <v>031</v>
      </c>
      <c r="K1383" s="9">
        <f t="shared" si="1"/>
        <v>310482</v>
      </c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4.25" customHeight="1">
      <c r="A1384" s="5" t="str">
        <f>IFERROR(VLOOKUP($D1384,schools,3,FALSE),"")</f>
        <v>342900</v>
      </c>
      <c r="B1384" s="5" t="str">
        <f>IFERROR(VLOOKUP($D1384,schools,4,FALSE),"")</f>
        <v>New York City Geographic District #29</v>
      </c>
      <c r="C1384" s="5" t="str">
        <f>IFERROR(VLOOKUP($D1384,schools,5,FALSE),"")</f>
        <v>Queens</v>
      </c>
      <c r="D1384" s="6" t="s">
        <v>2780</v>
      </c>
      <c r="E1384" s="6" t="s">
        <v>2781</v>
      </c>
      <c r="F1384" s="7" t="s">
        <v>21</v>
      </c>
      <c r="G1384" s="8">
        <v>633.0</v>
      </c>
      <c r="H1384" s="5" t="str">
        <f>IFERROR(VLOOKUP($D1384,schools,6,FALSE),"")</f>
        <v>029</v>
      </c>
      <c r="I1384" s="5" t="str">
        <f>IFERROR(VLOOKUP($D1384,schools,7,FALSE),"")</f>
        <v>14</v>
      </c>
      <c r="J1384" s="5" t="str">
        <f>IFERROR(VLOOKUP($D1384,schools,8,FALSE),"")</f>
        <v>027</v>
      </c>
      <c r="K1384" s="9">
        <f t="shared" si="1"/>
        <v>696933</v>
      </c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4.25" customHeight="1">
      <c r="A1385" s="5" t="str">
        <f>IFERROR(VLOOKUP($D1385,schools,3,FALSE),"")</f>
        <v>342900</v>
      </c>
      <c r="B1385" s="5" t="str">
        <f>IFERROR(VLOOKUP($D1385,schools,4,FALSE),"")</f>
        <v>New York City Geographic District #29</v>
      </c>
      <c r="C1385" s="5" t="str">
        <f>IFERROR(VLOOKUP($D1385,schools,5,FALSE),"")</f>
        <v>Queens</v>
      </c>
      <c r="D1385" s="6" t="s">
        <v>2782</v>
      </c>
      <c r="E1385" s="6" t="s">
        <v>2783</v>
      </c>
      <c r="F1385" s="7" t="s">
        <v>21</v>
      </c>
      <c r="G1385" s="8">
        <v>741.0</v>
      </c>
      <c r="H1385" s="5" t="str">
        <f>IFERROR(VLOOKUP($D1385,schools,6,FALSE),"")</f>
        <v>029</v>
      </c>
      <c r="I1385" s="5" t="str">
        <f>IFERROR(VLOOKUP($D1385,schools,7,FALSE),"")</f>
        <v>14</v>
      </c>
      <c r="J1385" s="5" t="str">
        <f>IFERROR(VLOOKUP($D1385,schools,8,FALSE),"")</f>
        <v>031</v>
      </c>
      <c r="K1385" s="9">
        <f t="shared" si="1"/>
        <v>815841</v>
      </c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4.25" customHeight="1">
      <c r="A1386" s="5" t="str">
        <f>IFERROR(VLOOKUP($D1386,schools,3,FALSE),"")</f>
        <v/>
      </c>
      <c r="B1386" s="5" t="str">
        <f>IFERROR(VLOOKUP($D1386,schools,4,FALSE),"")</f>
        <v/>
      </c>
      <c r="C1386" s="5" t="str">
        <f>IFERROR(VLOOKUP($D1386,schools,5,FALSE),"")</f>
        <v/>
      </c>
      <c r="D1386" s="6" t="s">
        <v>2784</v>
      </c>
      <c r="E1386" s="6" t="s">
        <v>2785</v>
      </c>
      <c r="F1386" s="7" t="s">
        <v>42</v>
      </c>
      <c r="G1386" s="8">
        <v>169.0</v>
      </c>
      <c r="H1386" s="5" t="str">
        <f>IFERROR(VLOOKUP($D1386,schools,6,FALSE),"")</f>
        <v/>
      </c>
      <c r="I1386" s="5" t="str">
        <f>IFERROR(VLOOKUP($D1386,schools,7,FALSE),"")</f>
        <v/>
      </c>
      <c r="J1386" s="5" t="str">
        <f>IFERROR(VLOOKUP($D1386,schools,8,FALSE),"")</f>
        <v/>
      </c>
      <c r="K1386" s="9">
        <f t="shared" si="1"/>
        <v>186069</v>
      </c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4.25" customHeight="1">
      <c r="A1387" s="5" t="str">
        <f>IFERROR(VLOOKUP($D1387,schools,3,FALSE),"")</f>
        <v>342900</v>
      </c>
      <c r="B1387" s="5" t="str">
        <f>IFERROR(VLOOKUP($D1387,schools,4,FALSE),"")</f>
        <v>New York City Geographic District #29</v>
      </c>
      <c r="C1387" s="5" t="str">
        <f>IFERROR(VLOOKUP($D1387,schools,5,FALSE),"")</f>
        <v>Queens</v>
      </c>
      <c r="D1387" s="6" t="s">
        <v>2786</v>
      </c>
      <c r="E1387" s="6" t="s">
        <v>2787</v>
      </c>
      <c r="F1387" s="7" t="s">
        <v>21</v>
      </c>
      <c r="G1387" s="8">
        <v>453.0</v>
      </c>
      <c r="H1387" s="5" t="str">
        <f>IFERROR(VLOOKUP($D1387,schools,6,FALSE),"")</f>
        <v>033</v>
      </c>
      <c r="I1387" s="5" t="str">
        <f>IFERROR(VLOOKUP($D1387,schools,7,FALSE),"")</f>
        <v>11</v>
      </c>
      <c r="J1387" s="5" t="str">
        <f>IFERROR(VLOOKUP($D1387,schools,8,FALSE),"")</f>
        <v>023</v>
      </c>
      <c r="K1387" s="9">
        <f t="shared" si="1"/>
        <v>498753</v>
      </c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4.25" customHeight="1">
      <c r="A1388" s="5" t="str">
        <f>IFERROR(VLOOKUP($D1388,schools,3,FALSE),"")</f>
        <v>342900</v>
      </c>
      <c r="B1388" s="5" t="str">
        <f>IFERROR(VLOOKUP($D1388,schools,4,FALSE),"")</f>
        <v>New York City Geographic District #29</v>
      </c>
      <c r="C1388" s="5" t="str">
        <f>IFERROR(VLOOKUP($D1388,schools,5,FALSE),"")</f>
        <v>Queens</v>
      </c>
      <c r="D1388" s="6" t="s">
        <v>2788</v>
      </c>
      <c r="E1388" s="6" t="s">
        <v>2789</v>
      </c>
      <c r="F1388" s="7" t="s">
        <v>42</v>
      </c>
      <c r="G1388" s="8">
        <v>307.0</v>
      </c>
      <c r="H1388" s="5" t="str">
        <f>IFERROR(VLOOKUP($D1388,schools,6,FALSE),"")</f>
        <v>031</v>
      </c>
      <c r="I1388" s="5" t="str">
        <f>IFERROR(VLOOKUP($D1388,schools,7,FALSE),"")</f>
        <v>10</v>
      </c>
      <c r="J1388" s="5" t="str">
        <f>IFERROR(VLOOKUP($D1388,schools,8,FALSE),"")</f>
        <v>031</v>
      </c>
      <c r="K1388" s="9">
        <f t="shared" si="1"/>
        <v>338007</v>
      </c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4.25" customHeight="1">
      <c r="A1389" s="5" t="str">
        <f>IFERROR(VLOOKUP($D1389,schools,3,FALSE),"")</f>
        <v>342900</v>
      </c>
      <c r="B1389" s="5" t="str">
        <f>IFERROR(VLOOKUP($D1389,schools,4,FALSE),"")</f>
        <v>New York City Geographic District #29</v>
      </c>
      <c r="C1389" s="5" t="str">
        <f>IFERROR(VLOOKUP($D1389,schools,5,FALSE),"")</f>
        <v>Queens</v>
      </c>
      <c r="D1389" s="6" t="s">
        <v>2790</v>
      </c>
      <c r="E1389" s="6" t="s">
        <v>2791</v>
      </c>
      <c r="F1389" s="7" t="s">
        <v>42</v>
      </c>
      <c r="G1389" s="8">
        <v>301.0</v>
      </c>
      <c r="H1389" s="5" t="str">
        <f>IFERROR(VLOOKUP($D1389,schools,6,FALSE),"")</f>
        <v>031</v>
      </c>
      <c r="I1389" s="5" t="str">
        <f>IFERROR(VLOOKUP($D1389,schools,7,FALSE),"")</f>
        <v>10</v>
      </c>
      <c r="J1389" s="5" t="str">
        <f>IFERROR(VLOOKUP($D1389,schools,8,FALSE),"")</f>
        <v>031</v>
      </c>
      <c r="K1389" s="9">
        <f t="shared" si="1"/>
        <v>331401</v>
      </c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4.25" customHeight="1">
      <c r="A1390" s="5" t="str">
        <f>IFERROR(VLOOKUP($D1390,schools,3,FALSE),"")</f>
        <v/>
      </c>
      <c r="B1390" s="5" t="str">
        <f>IFERROR(VLOOKUP($D1390,schools,4,FALSE),"")</f>
        <v/>
      </c>
      <c r="C1390" s="5" t="str">
        <f>IFERROR(VLOOKUP($D1390,schools,5,FALSE),"")</f>
        <v/>
      </c>
      <c r="D1390" s="6" t="s">
        <v>2792</v>
      </c>
      <c r="E1390" s="6" t="s">
        <v>1021</v>
      </c>
      <c r="F1390" s="7" t="s">
        <v>14</v>
      </c>
      <c r="G1390" s="8">
        <v>178.0</v>
      </c>
      <c r="H1390" s="5" t="str">
        <f>IFERROR(VLOOKUP($D1390,schools,6,FALSE),"")</f>
        <v/>
      </c>
      <c r="I1390" s="5" t="str">
        <f>IFERROR(VLOOKUP($D1390,schools,7,FALSE),"")</f>
        <v/>
      </c>
      <c r="J1390" s="5" t="str">
        <f>IFERROR(VLOOKUP($D1390,schools,8,FALSE),"")</f>
        <v/>
      </c>
      <c r="K1390" s="9">
        <f t="shared" si="1"/>
        <v>195978</v>
      </c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4.25" customHeight="1">
      <c r="A1391" s="5" t="str">
        <f>IFERROR(VLOOKUP($D1391,schools,3,FALSE),"")</f>
        <v/>
      </c>
      <c r="B1391" s="5" t="str">
        <f>IFERROR(VLOOKUP($D1391,schools,4,FALSE),"")</f>
        <v/>
      </c>
      <c r="C1391" s="5" t="str">
        <f>IFERROR(VLOOKUP($D1391,schools,5,FALSE),"")</f>
        <v/>
      </c>
      <c r="D1391" s="6" t="s">
        <v>2793</v>
      </c>
      <c r="E1391" s="6" t="s">
        <v>2794</v>
      </c>
      <c r="F1391" s="7" t="s">
        <v>55</v>
      </c>
      <c r="G1391" s="8">
        <v>416.0</v>
      </c>
      <c r="H1391" s="5" t="str">
        <f>IFERROR(VLOOKUP($D1391,schools,6,FALSE),"")</f>
        <v/>
      </c>
      <c r="I1391" s="5" t="str">
        <f>IFERROR(VLOOKUP($D1391,schools,7,FALSE),"")</f>
        <v/>
      </c>
      <c r="J1391" s="5" t="str">
        <f>IFERROR(VLOOKUP($D1391,schools,8,FALSE),"")</f>
        <v/>
      </c>
      <c r="K1391" s="9">
        <f t="shared" si="1"/>
        <v>458016</v>
      </c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4.25" customHeight="1">
      <c r="A1392" s="5" t="str">
        <f>IFERROR(VLOOKUP($D1392,schools,3,FALSE),"")</f>
        <v>342900</v>
      </c>
      <c r="B1392" s="5" t="str">
        <f>IFERROR(VLOOKUP($D1392,schools,4,FALSE),"")</f>
        <v>New York City Geographic District #29</v>
      </c>
      <c r="C1392" s="5" t="str">
        <f>IFERROR(VLOOKUP($D1392,schools,5,FALSE),"")</f>
        <v>Queens</v>
      </c>
      <c r="D1392" s="6" t="s">
        <v>2795</v>
      </c>
      <c r="E1392" s="6" t="s">
        <v>2796</v>
      </c>
      <c r="F1392" s="7" t="s">
        <v>55</v>
      </c>
      <c r="G1392" s="8">
        <v>355.0</v>
      </c>
      <c r="H1392" s="5" t="str">
        <f>IFERROR(VLOOKUP($D1392,schools,6,FALSE),"")</f>
        <v>029</v>
      </c>
      <c r="I1392" s="5" t="str">
        <f>IFERROR(VLOOKUP($D1392,schools,7,FALSE),"")</f>
        <v>14</v>
      </c>
      <c r="J1392" s="5" t="str">
        <f>IFERROR(VLOOKUP($D1392,schools,8,FALSE),"")</f>
        <v>031</v>
      </c>
      <c r="K1392" s="9">
        <f t="shared" si="1"/>
        <v>390855</v>
      </c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4.25" customHeight="1">
      <c r="A1393" s="5" t="str">
        <f>IFERROR(VLOOKUP($D1393,schools,3,FALSE),"")</f>
        <v>342900</v>
      </c>
      <c r="B1393" s="5" t="str">
        <f>IFERROR(VLOOKUP($D1393,schools,4,FALSE),"")</f>
        <v>New York City Geographic District #29</v>
      </c>
      <c r="C1393" s="5" t="str">
        <f>IFERROR(VLOOKUP($D1393,schools,5,FALSE),"")</f>
        <v>Queens</v>
      </c>
      <c r="D1393" s="6" t="s">
        <v>2797</v>
      </c>
      <c r="E1393" s="6" t="s">
        <v>2798</v>
      </c>
      <c r="F1393" s="7" t="s">
        <v>60</v>
      </c>
      <c r="G1393" s="8">
        <v>546.0</v>
      </c>
      <c r="H1393" s="5" t="str">
        <f>IFERROR(VLOOKUP($D1393,schools,6,FALSE),"")</f>
        <v>033</v>
      </c>
      <c r="I1393" s="5" t="str">
        <f>IFERROR(VLOOKUP($D1393,schools,7,FALSE),"")</f>
        <v>14</v>
      </c>
      <c r="J1393" s="5" t="str">
        <f>IFERROR(VLOOKUP($D1393,schools,8,FALSE),"")</f>
        <v>027</v>
      </c>
      <c r="K1393" s="9">
        <f t="shared" si="1"/>
        <v>601146</v>
      </c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4.25" customHeight="1">
      <c r="A1394" s="5" t="str">
        <f>IFERROR(VLOOKUP($D1394,schools,3,FALSE),"")</f>
        <v>342900</v>
      </c>
      <c r="B1394" s="5" t="str">
        <f>IFERROR(VLOOKUP($D1394,schools,4,FALSE),"")</f>
        <v>New York City Geographic District #29</v>
      </c>
      <c r="C1394" s="5" t="str">
        <f>IFERROR(VLOOKUP($D1394,schools,5,FALSE),"")</f>
        <v>Queens</v>
      </c>
      <c r="D1394" s="6" t="s">
        <v>2799</v>
      </c>
      <c r="E1394" s="6" t="s">
        <v>2800</v>
      </c>
      <c r="F1394" s="7" t="s">
        <v>55</v>
      </c>
      <c r="G1394" s="8">
        <v>456.0</v>
      </c>
      <c r="H1394" s="5" t="str">
        <f>IFERROR(VLOOKUP($D1394,schools,6,FALSE),"")</f>
        <v>029</v>
      </c>
      <c r="I1394" s="5" t="str">
        <f>IFERROR(VLOOKUP($D1394,schools,7,FALSE),"")</f>
        <v>14</v>
      </c>
      <c r="J1394" s="5" t="str">
        <f>IFERROR(VLOOKUP($D1394,schools,8,FALSE),"")</f>
        <v>031</v>
      </c>
      <c r="K1394" s="9">
        <f t="shared" si="1"/>
        <v>502056</v>
      </c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4.25" customHeight="1">
      <c r="A1395" s="5" t="str">
        <f>IFERROR(VLOOKUP($D1395,schools,3,FALSE),"")</f>
        <v>342900</v>
      </c>
      <c r="B1395" s="5" t="str">
        <f>IFERROR(VLOOKUP($D1395,schools,4,FALSE),"")</f>
        <v>New York City Geographic District #29</v>
      </c>
      <c r="C1395" s="5" t="str">
        <f>IFERROR(VLOOKUP($D1395,schools,5,FALSE),"")</f>
        <v>Queens</v>
      </c>
      <c r="D1395" s="6" t="s">
        <v>2801</v>
      </c>
      <c r="E1395" s="6" t="s">
        <v>2802</v>
      </c>
      <c r="F1395" s="7" t="s">
        <v>55</v>
      </c>
      <c r="G1395" s="8">
        <v>431.0</v>
      </c>
      <c r="H1395" s="5" t="str">
        <f>IFERROR(VLOOKUP($D1395,schools,6,FALSE),"")</f>
        <v>029</v>
      </c>
      <c r="I1395" s="5" t="str">
        <f>IFERROR(VLOOKUP($D1395,schools,7,FALSE),"")</f>
        <v>14</v>
      </c>
      <c r="J1395" s="5" t="str">
        <f>IFERROR(VLOOKUP($D1395,schools,8,FALSE),"")</f>
        <v>031</v>
      </c>
      <c r="K1395" s="9">
        <f t="shared" si="1"/>
        <v>474531</v>
      </c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4.25" customHeight="1">
      <c r="A1396" s="5" t="str">
        <f>IFERROR(VLOOKUP($D1396,schools,3,FALSE),"")</f>
        <v>342900</v>
      </c>
      <c r="B1396" s="5" t="str">
        <f>IFERROR(VLOOKUP($D1396,schools,4,FALSE),"")</f>
        <v>New York City Geographic District #29</v>
      </c>
      <c r="C1396" s="5" t="str">
        <f>IFERROR(VLOOKUP($D1396,schools,5,FALSE),"")</f>
        <v>Queens</v>
      </c>
      <c r="D1396" s="6" t="s">
        <v>2803</v>
      </c>
      <c r="E1396" s="6" t="s">
        <v>2804</v>
      </c>
      <c r="F1396" s="7" t="s">
        <v>60</v>
      </c>
      <c r="G1396" s="8">
        <v>544.0</v>
      </c>
      <c r="H1396" s="5" t="str">
        <f>IFERROR(VLOOKUP($D1396,schools,6,FALSE),"")</f>
        <v>029</v>
      </c>
      <c r="I1396" s="5" t="str">
        <f>IFERROR(VLOOKUP($D1396,schools,7,FALSE),"")</f>
        <v>14</v>
      </c>
      <c r="J1396" s="5" t="str">
        <f>IFERROR(VLOOKUP($D1396,schools,8,FALSE),"")</f>
        <v>031</v>
      </c>
      <c r="K1396" s="9">
        <f t="shared" si="1"/>
        <v>598944</v>
      </c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4.25" customHeight="1">
      <c r="A1397" s="5" t="str">
        <f>IFERROR(VLOOKUP($D1397,schools,3,FALSE),"")</f>
        <v/>
      </c>
      <c r="B1397" s="5" t="str">
        <f>IFERROR(VLOOKUP($D1397,schools,4,FALSE),"")</f>
        <v/>
      </c>
      <c r="C1397" s="5" t="str">
        <f>IFERROR(VLOOKUP($D1397,schools,5,FALSE),"")</f>
        <v/>
      </c>
      <c r="D1397" s="6" t="s">
        <v>2805</v>
      </c>
      <c r="E1397" s="6" t="s">
        <v>2806</v>
      </c>
      <c r="F1397" s="7" t="s">
        <v>55</v>
      </c>
      <c r="G1397" s="8">
        <v>408.0</v>
      </c>
      <c r="H1397" s="5" t="str">
        <f>IFERROR(VLOOKUP($D1397,schools,6,FALSE),"")</f>
        <v/>
      </c>
      <c r="I1397" s="5" t="str">
        <f>IFERROR(VLOOKUP($D1397,schools,7,FALSE),"")</f>
        <v/>
      </c>
      <c r="J1397" s="5" t="str">
        <f>IFERROR(VLOOKUP($D1397,schools,8,FALSE),"")</f>
        <v/>
      </c>
      <c r="K1397" s="9">
        <f t="shared" si="1"/>
        <v>449208</v>
      </c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4.25" customHeight="1">
      <c r="A1398" s="5" t="str">
        <f>IFERROR(VLOOKUP($D1398,schools,3,FALSE),"")</f>
        <v>342900</v>
      </c>
      <c r="B1398" s="5" t="str">
        <f>IFERROR(VLOOKUP($D1398,schools,4,FALSE),"")</f>
        <v>New York City Geographic District #29</v>
      </c>
      <c r="C1398" s="5" t="str">
        <f>IFERROR(VLOOKUP($D1398,schools,5,FALSE),"")</f>
        <v>Queens</v>
      </c>
      <c r="D1398" s="6" t="s">
        <v>2807</v>
      </c>
      <c r="E1398" s="6" t="s">
        <v>2808</v>
      </c>
      <c r="F1398" s="7" t="s">
        <v>55</v>
      </c>
      <c r="G1398" s="8">
        <v>346.0</v>
      </c>
      <c r="H1398" s="5" t="str">
        <f>IFERROR(VLOOKUP($D1398,schools,6,FALSE),"")</f>
        <v>029</v>
      </c>
      <c r="I1398" s="5" t="str">
        <f>IFERROR(VLOOKUP($D1398,schools,7,FALSE),"")</f>
        <v>14</v>
      </c>
      <c r="J1398" s="5" t="str">
        <f>IFERROR(VLOOKUP($D1398,schools,8,FALSE),"")</f>
        <v>023</v>
      </c>
      <c r="K1398" s="9">
        <f t="shared" si="1"/>
        <v>380946</v>
      </c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4.25" customHeight="1">
      <c r="A1399" s="5" t="str">
        <f>IFERROR(VLOOKUP($D1399,schools,3,FALSE),"")</f>
        <v>342900</v>
      </c>
      <c r="B1399" s="5" t="str">
        <f>IFERROR(VLOOKUP($D1399,schools,4,FALSE),"")</f>
        <v>New York City Geographic District #29</v>
      </c>
      <c r="C1399" s="5" t="str">
        <f>IFERROR(VLOOKUP($D1399,schools,5,FALSE),"")</f>
        <v>Queens</v>
      </c>
      <c r="D1399" s="6" t="s">
        <v>2809</v>
      </c>
      <c r="E1399" s="6" t="s">
        <v>2810</v>
      </c>
      <c r="F1399" s="7" t="s">
        <v>60</v>
      </c>
      <c r="G1399" s="8">
        <v>575.0</v>
      </c>
      <c r="H1399" s="5" t="str">
        <f>IFERROR(VLOOKUP($D1399,schools,6,FALSE),"")</f>
        <v>029</v>
      </c>
      <c r="I1399" s="5" t="str">
        <f>IFERROR(VLOOKUP($D1399,schools,7,FALSE),"")</f>
        <v>14</v>
      </c>
      <c r="J1399" s="5" t="str">
        <f>IFERROR(VLOOKUP($D1399,schools,8,FALSE),"")</f>
        <v>027</v>
      </c>
      <c r="K1399" s="9">
        <f t="shared" si="1"/>
        <v>633075</v>
      </c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4.25" customHeight="1">
      <c r="A1400" s="5" t="str">
        <f>IFERROR(VLOOKUP($D1400,schools,3,FALSE),"")</f>
        <v>342900</v>
      </c>
      <c r="B1400" s="5" t="str">
        <f>IFERROR(VLOOKUP($D1400,schools,4,FALSE),"")</f>
        <v>New York City Geographic District #30</v>
      </c>
      <c r="C1400" s="5" t="str">
        <f>IFERROR(VLOOKUP($D1400,schools,5,FALSE),"")</f>
        <v>Queens</v>
      </c>
      <c r="D1400" s="6" t="s">
        <v>2811</v>
      </c>
      <c r="E1400" s="6" t="s">
        <v>2812</v>
      </c>
      <c r="F1400" s="7" t="s">
        <v>55</v>
      </c>
      <c r="G1400" s="8">
        <v>371.0</v>
      </c>
      <c r="H1400" s="5" t="str">
        <f>IFERROR(VLOOKUP($D1400,schools,6,FALSE),"")</f>
        <v>033</v>
      </c>
      <c r="I1400" s="5" t="str">
        <f>IFERROR(VLOOKUP($D1400,schools,7,FALSE),"")</f>
        <v>14</v>
      </c>
      <c r="J1400" s="5" t="str">
        <f>IFERROR(VLOOKUP($D1400,schools,8,FALSE),"")</f>
        <v>027</v>
      </c>
      <c r="K1400" s="9">
        <f t="shared" si="1"/>
        <v>408471</v>
      </c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4.25" customHeight="1">
      <c r="A1401" s="5" t="str">
        <f>IFERROR(VLOOKUP($D1401,schools,3,FALSE),"")</f>
        <v>342900</v>
      </c>
      <c r="B1401" s="5" t="str">
        <f>IFERROR(VLOOKUP($D1401,schools,4,FALSE),"")</f>
        <v>New York City Geographic District #30</v>
      </c>
      <c r="C1401" s="5" t="str">
        <f>IFERROR(VLOOKUP($D1401,schools,5,FALSE),"")</f>
        <v>Queens</v>
      </c>
      <c r="D1401" s="6" t="s">
        <v>2813</v>
      </c>
      <c r="E1401" s="6" t="s">
        <v>2814</v>
      </c>
      <c r="F1401" s="7" t="s">
        <v>55</v>
      </c>
      <c r="G1401" s="8">
        <v>421.0</v>
      </c>
      <c r="H1401" s="5" t="str">
        <f>IFERROR(VLOOKUP($D1401,schools,6,FALSE),"")</f>
        <v>033</v>
      </c>
      <c r="I1401" s="5" t="str">
        <f>IFERROR(VLOOKUP($D1401,schools,7,FALSE),"")</f>
        <v>14</v>
      </c>
      <c r="J1401" s="5" t="str">
        <f>IFERROR(VLOOKUP($D1401,schools,8,FALSE),"")</f>
        <v>027</v>
      </c>
      <c r="K1401" s="9">
        <f t="shared" si="1"/>
        <v>463521</v>
      </c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4.25" customHeight="1">
      <c r="A1402" s="5" t="str">
        <f>IFERROR(VLOOKUP($D1402,schools,3,FALSE),"")</f>
        <v>342900</v>
      </c>
      <c r="B1402" s="5" t="str">
        <f>IFERROR(VLOOKUP($D1402,schools,4,FALSE),"")</f>
        <v>New York City Geographic District #30</v>
      </c>
      <c r="C1402" s="5" t="str">
        <f>IFERROR(VLOOKUP($D1402,schools,5,FALSE),"")</f>
        <v>Queens</v>
      </c>
      <c r="D1402" s="6" t="s">
        <v>2815</v>
      </c>
      <c r="E1402" s="6" t="s">
        <v>2816</v>
      </c>
      <c r="F1402" s="7" t="s">
        <v>14</v>
      </c>
      <c r="G1402" s="8">
        <v>536.0</v>
      </c>
      <c r="H1402" s="5" t="str">
        <f>IFERROR(VLOOKUP($D1402,schools,6,FALSE),"")</f>
        <v>036</v>
      </c>
      <c r="I1402" s="5" t="str">
        <f>IFERROR(VLOOKUP($D1402,schools,7,FALSE),"")</f>
        <v>13</v>
      </c>
      <c r="J1402" s="5" t="str">
        <f>IFERROR(VLOOKUP($D1402,schools,8,FALSE),"")</f>
        <v>022</v>
      </c>
      <c r="K1402" s="9">
        <f t="shared" si="1"/>
        <v>590136</v>
      </c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4.25" customHeight="1">
      <c r="A1403" s="5" t="str">
        <f>IFERROR(VLOOKUP($D1403,schools,3,FALSE),"")</f>
        <v>342900</v>
      </c>
      <c r="B1403" s="5" t="str">
        <f>IFERROR(VLOOKUP($D1403,schools,4,FALSE),"")</f>
        <v>New York City Geographic District #30</v>
      </c>
      <c r="C1403" s="5" t="str">
        <f>IFERROR(VLOOKUP($D1403,schools,5,FALSE),"")</f>
        <v>Queens</v>
      </c>
      <c r="D1403" s="6" t="s">
        <v>2817</v>
      </c>
      <c r="E1403" s="6" t="s">
        <v>2818</v>
      </c>
      <c r="F1403" s="7" t="s">
        <v>42</v>
      </c>
      <c r="G1403" s="8">
        <v>768.0</v>
      </c>
      <c r="H1403" s="5" t="str">
        <f>IFERROR(VLOOKUP($D1403,schools,6,FALSE),"")</f>
        <v>036</v>
      </c>
      <c r="I1403" s="5" t="str">
        <f>IFERROR(VLOOKUP($D1403,schools,7,FALSE),"")</f>
        <v>12</v>
      </c>
      <c r="J1403" s="5" t="str">
        <f>IFERROR(VLOOKUP($D1403,schools,8,FALSE),"")</f>
        <v>022</v>
      </c>
      <c r="K1403" s="9">
        <f t="shared" si="1"/>
        <v>845568</v>
      </c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4.25" customHeight="1">
      <c r="A1404" s="5" t="str">
        <f>IFERROR(VLOOKUP($D1404,schools,3,FALSE),"")</f>
        <v>342900</v>
      </c>
      <c r="B1404" s="5" t="str">
        <f>IFERROR(VLOOKUP($D1404,schools,4,FALSE),"")</f>
        <v>New York City Geographic District #30</v>
      </c>
      <c r="C1404" s="5" t="str">
        <f>IFERROR(VLOOKUP($D1404,schools,5,FALSE),"")</f>
        <v>Queens</v>
      </c>
      <c r="D1404" s="6" t="s">
        <v>2819</v>
      </c>
      <c r="E1404" s="6" t="s">
        <v>2820</v>
      </c>
      <c r="F1404" s="7" t="s">
        <v>14</v>
      </c>
      <c r="G1404" s="8">
        <v>971.0</v>
      </c>
      <c r="H1404" s="5" t="str">
        <f>IFERROR(VLOOKUP($D1404,schools,6,FALSE),"")</f>
        <v>030</v>
      </c>
      <c r="I1404" s="5" t="str">
        <f>IFERROR(VLOOKUP($D1404,schools,7,FALSE),"")</f>
        <v>12</v>
      </c>
      <c r="J1404" s="5" t="str">
        <f>IFERROR(VLOOKUP($D1404,schools,8,FALSE),"")</f>
        <v>026</v>
      </c>
      <c r="K1404" s="9">
        <f t="shared" si="1"/>
        <v>1069071</v>
      </c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4.25" customHeight="1">
      <c r="A1405" s="5" t="str">
        <f>IFERROR(VLOOKUP($D1405,schools,3,FALSE),"")</f>
        <v>342900</v>
      </c>
      <c r="B1405" s="5" t="str">
        <f>IFERROR(VLOOKUP($D1405,schools,4,FALSE),"")</f>
        <v>New York City Geographic District #30</v>
      </c>
      <c r="C1405" s="5" t="str">
        <f>IFERROR(VLOOKUP($D1405,schools,5,FALSE),"")</f>
        <v>Queens</v>
      </c>
      <c r="D1405" s="6" t="s">
        <v>2821</v>
      </c>
      <c r="E1405" s="6" t="s">
        <v>2822</v>
      </c>
      <c r="F1405" s="7" t="s">
        <v>14</v>
      </c>
      <c r="G1405" s="8">
        <v>473.0</v>
      </c>
      <c r="H1405" s="5" t="str">
        <f>IFERROR(VLOOKUP($D1405,schools,6,FALSE),"")</f>
        <v>036</v>
      </c>
      <c r="I1405" s="5" t="str">
        <f>IFERROR(VLOOKUP($D1405,schools,7,FALSE),"")</f>
        <v>12</v>
      </c>
      <c r="J1405" s="5" t="str">
        <f>IFERROR(VLOOKUP($D1405,schools,8,FALSE),"")</f>
        <v>022</v>
      </c>
      <c r="K1405" s="9">
        <f t="shared" si="1"/>
        <v>520773</v>
      </c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4.25" customHeight="1">
      <c r="A1406" s="5" t="str">
        <f>IFERROR(VLOOKUP($D1406,schools,3,FALSE),"")</f>
        <v>342900</v>
      </c>
      <c r="B1406" s="5" t="str">
        <f>IFERROR(VLOOKUP($D1406,schools,4,FALSE),"")</f>
        <v>New York City Geographic District #30</v>
      </c>
      <c r="C1406" s="5" t="str">
        <f>IFERROR(VLOOKUP($D1406,schools,5,FALSE),"")</f>
        <v>Queens</v>
      </c>
      <c r="D1406" s="6" t="s">
        <v>2823</v>
      </c>
      <c r="E1406" s="6" t="s">
        <v>2824</v>
      </c>
      <c r="F1406" s="7" t="s">
        <v>14</v>
      </c>
      <c r="G1406" s="8">
        <v>964.0</v>
      </c>
      <c r="H1406" s="5" t="str">
        <f>IFERROR(VLOOKUP($D1406,schools,6,FALSE),"")</f>
        <v>039</v>
      </c>
      <c r="I1406" s="5" t="str">
        <f>IFERROR(VLOOKUP($D1406,schools,7,FALSE),"")</f>
        <v>13</v>
      </c>
      <c r="J1406" s="5" t="str">
        <f>IFERROR(VLOOKUP($D1406,schools,8,FALSE),"")</f>
        <v>025</v>
      </c>
      <c r="K1406" s="9">
        <f t="shared" si="1"/>
        <v>1061364</v>
      </c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4.25" customHeight="1">
      <c r="A1407" s="5" t="str">
        <f>IFERROR(VLOOKUP($D1407,schools,3,FALSE),"")</f>
        <v/>
      </c>
      <c r="B1407" s="5" t="str">
        <f>IFERROR(VLOOKUP($D1407,schools,4,FALSE),"")</f>
        <v/>
      </c>
      <c r="C1407" s="5" t="str">
        <f>IFERROR(VLOOKUP($D1407,schools,5,FALSE),"")</f>
        <v/>
      </c>
      <c r="D1407" s="6" t="s">
        <v>2825</v>
      </c>
      <c r="E1407" s="6" t="s">
        <v>2826</v>
      </c>
      <c r="F1407" s="7" t="s">
        <v>14</v>
      </c>
      <c r="G1407" s="8">
        <v>761.0</v>
      </c>
      <c r="H1407" s="5" t="str">
        <f>IFERROR(VLOOKUP($D1407,schools,6,FALSE),"")</f>
        <v/>
      </c>
      <c r="I1407" s="5" t="str">
        <f>IFERROR(VLOOKUP($D1407,schools,7,FALSE),"")</f>
        <v/>
      </c>
      <c r="J1407" s="5" t="str">
        <f>IFERROR(VLOOKUP($D1407,schools,8,FALSE),"")</f>
        <v/>
      </c>
      <c r="K1407" s="9">
        <f t="shared" si="1"/>
        <v>837861</v>
      </c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4.25" customHeight="1">
      <c r="A1408" s="5" t="str">
        <f>IFERROR(VLOOKUP($D1408,schools,3,FALSE),"")</f>
        <v/>
      </c>
      <c r="B1408" s="5" t="str">
        <f>IFERROR(VLOOKUP($D1408,schools,4,FALSE),"")</f>
        <v/>
      </c>
      <c r="C1408" s="5" t="str">
        <f>IFERROR(VLOOKUP($D1408,schools,5,FALSE),"")</f>
        <v/>
      </c>
      <c r="D1408" s="6" t="s">
        <v>2827</v>
      </c>
      <c r="E1408" s="6" t="s">
        <v>2828</v>
      </c>
      <c r="F1408" s="7" t="s">
        <v>14</v>
      </c>
      <c r="G1408" s="8">
        <v>404.0</v>
      </c>
      <c r="H1408" s="5" t="str">
        <f>IFERROR(VLOOKUP($D1408,schools,6,FALSE),"")</f>
        <v/>
      </c>
      <c r="I1408" s="5" t="str">
        <f>IFERROR(VLOOKUP($D1408,schools,7,FALSE),"")</f>
        <v/>
      </c>
      <c r="J1408" s="5" t="str">
        <f>IFERROR(VLOOKUP($D1408,schools,8,FALSE),"")</f>
        <v/>
      </c>
      <c r="K1408" s="9">
        <f t="shared" si="1"/>
        <v>444804</v>
      </c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4.25" customHeight="1">
      <c r="A1409" s="5" t="str">
        <f>IFERROR(VLOOKUP($D1409,schools,3,FALSE),"")</f>
        <v>343000</v>
      </c>
      <c r="B1409" s="5" t="str">
        <f>IFERROR(VLOOKUP($D1409,schools,4,FALSE),"")</f>
        <v>New York City Geographic District #30</v>
      </c>
      <c r="C1409" s="5" t="str">
        <f>IFERROR(VLOOKUP($D1409,schools,5,FALSE),"")</f>
        <v>Queens</v>
      </c>
      <c r="D1409" s="6" t="s">
        <v>2829</v>
      </c>
      <c r="E1409" s="6" t="s">
        <v>2830</v>
      </c>
      <c r="F1409" s="7" t="s">
        <v>21</v>
      </c>
      <c r="G1409" s="8">
        <v>686.0</v>
      </c>
      <c r="H1409" s="5" t="str">
        <f>IFERROR(VLOOKUP($D1409,schools,6,FALSE),"")</f>
        <v>037</v>
      </c>
      <c r="I1409" s="5" t="str">
        <f>IFERROR(VLOOKUP($D1409,schools,7,FALSE),"")</f>
        <v>12</v>
      </c>
      <c r="J1409" s="5" t="str">
        <f>IFERROR(VLOOKUP($D1409,schools,8,FALSE),"")</f>
        <v>026</v>
      </c>
      <c r="K1409" s="9">
        <f t="shared" si="1"/>
        <v>755286</v>
      </c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4.25" customHeight="1">
      <c r="A1410" s="5" t="str">
        <f>IFERROR(VLOOKUP($D1410,schools,3,FALSE),"")</f>
        <v>343000</v>
      </c>
      <c r="B1410" s="5" t="str">
        <f>IFERROR(VLOOKUP($D1410,schools,4,FALSE),"")</f>
        <v>New York City Geographic District #30</v>
      </c>
      <c r="C1410" s="5" t="str">
        <f>IFERROR(VLOOKUP($D1410,schools,5,FALSE),"")</f>
        <v>Queens</v>
      </c>
      <c r="D1410" s="6" t="s">
        <v>2831</v>
      </c>
      <c r="E1410" s="6" t="s">
        <v>2832</v>
      </c>
      <c r="F1410" s="7" t="s">
        <v>14</v>
      </c>
      <c r="G1410" s="8">
        <v>219.0</v>
      </c>
      <c r="H1410" s="5" t="str">
        <f>IFERROR(VLOOKUP($D1410,schools,6,FALSE),"")</f>
        <v>036</v>
      </c>
      <c r="I1410" s="5" t="str">
        <f>IFERROR(VLOOKUP($D1410,schools,7,FALSE),"")</f>
        <v>13</v>
      </c>
      <c r="J1410" s="5" t="str">
        <f>IFERROR(VLOOKUP($D1410,schools,8,FALSE),"")</f>
        <v>022</v>
      </c>
      <c r="K1410" s="9">
        <f t="shared" si="1"/>
        <v>241119</v>
      </c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4.25" customHeight="1">
      <c r="A1411" s="5" t="str">
        <f>IFERROR(VLOOKUP($D1411,schools,3,FALSE),"")</f>
        <v>343000</v>
      </c>
      <c r="B1411" s="5" t="str">
        <f>IFERROR(VLOOKUP($D1411,schools,4,FALSE),"")</f>
        <v>New York City Geographic District #30</v>
      </c>
      <c r="C1411" s="5" t="str">
        <f>IFERROR(VLOOKUP($D1411,schools,5,FALSE),"")</f>
        <v>Queens</v>
      </c>
      <c r="D1411" s="6" t="s">
        <v>2833</v>
      </c>
      <c r="E1411" s="6" t="s">
        <v>2834</v>
      </c>
      <c r="F1411" s="7" t="s">
        <v>14</v>
      </c>
      <c r="G1411" s="8">
        <v>569.0</v>
      </c>
      <c r="H1411" s="5" t="str">
        <f>IFERROR(VLOOKUP($D1411,schools,6,FALSE),"")</f>
        <v>036</v>
      </c>
      <c r="I1411" s="5" t="str">
        <f>IFERROR(VLOOKUP($D1411,schools,7,FALSE),"")</f>
        <v>12</v>
      </c>
      <c r="J1411" s="5" t="str">
        <f>IFERROR(VLOOKUP($D1411,schools,8,FALSE),"")</f>
        <v>022</v>
      </c>
      <c r="K1411" s="9">
        <f t="shared" si="1"/>
        <v>626469</v>
      </c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4.25" customHeight="1">
      <c r="A1412" s="5" t="str">
        <f>IFERROR(VLOOKUP($D1412,schools,3,FALSE),"")</f>
        <v>343000</v>
      </c>
      <c r="B1412" s="5" t="str">
        <f>IFERROR(VLOOKUP($D1412,schools,4,FALSE),"")</f>
        <v>New York City Geographic District #30</v>
      </c>
      <c r="C1412" s="5" t="str">
        <f>IFERROR(VLOOKUP($D1412,schools,5,FALSE),"")</f>
        <v>Queens</v>
      </c>
      <c r="D1412" s="6" t="s">
        <v>2835</v>
      </c>
      <c r="E1412" s="6" t="s">
        <v>2836</v>
      </c>
      <c r="F1412" s="7" t="s">
        <v>14</v>
      </c>
      <c r="G1412" s="8">
        <v>824.0</v>
      </c>
      <c r="H1412" s="5" t="str">
        <f>IFERROR(VLOOKUP($D1412,schools,6,FALSE),"")</f>
        <v>035</v>
      </c>
      <c r="I1412" s="5" t="str">
        <f>IFERROR(VLOOKUP($D1412,schools,7,FALSE),"")</f>
        <v>13</v>
      </c>
      <c r="J1412" s="5" t="str">
        <f>IFERROR(VLOOKUP($D1412,schools,8,FALSE),"")</f>
        <v>021</v>
      </c>
      <c r="K1412" s="9">
        <f t="shared" si="1"/>
        <v>907224</v>
      </c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4.25" customHeight="1">
      <c r="A1413" s="5" t="str">
        <f>IFERROR(VLOOKUP($D1413,schools,3,FALSE),"")</f>
        <v>343000</v>
      </c>
      <c r="B1413" s="5" t="str">
        <f>IFERROR(VLOOKUP($D1413,schools,4,FALSE),"")</f>
        <v>New York City Geographic District #30</v>
      </c>
      <c r="C1413" s="5" t="str">
        <f>IFERROR(VLOOKUP($D1413,schools,5,FALSE),"")</f>
        <v>Queens</v>
      </c>
      <c r="D1413" s="6" t="s">
        <v>2837</v>
      </c>
      <c r="E1413" s="6" t="s">
        <v>2838</v>
      </c>
      <c r="F1413" s="7" t="s">
        <v>21</v>
      </c>
      <c r="G1413" s="8">
        <v>322.0</v>
      </c>
      <c r="H1413" s="5" t="str">
        <f>IFERROR(VLOOKUP($D1413,schools,6,FALSE),"")</f>
        <v>037</v>
      </c>
      <c r="I1413" s="5" t="str">
        <f>IFERROR(VLOOKUP($D1413,schools,7,FALSE),"")</f>
        <v>12</v>
      </c>
      <c r="J1413" s="5" t="str">
        <f>IFERROR(VLOOKUP($D1413,schools,8,FALSE),"")</f>
        <v>026</v>
      </c>
      <c r="K1413" s="9">
        <f t="shared" si="1"/>
        <v>354522</v>
      </c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4.25" customHeight="1">
      <c r="A1414" s="5" t="str">
        <f>IFERROR(VLOOKUP($D1414,schools,3,FALSE),"")</f>
        <v>343000</v>
      </c>
      <c r="B1414" s="5" t="str">
        <f>IFERROR(VLOOKUP($D1414,schools,4,FALSE),"")</f>
        <v>New York City Geographic District #30</v>
      </c>
      <c r="C1414" s="5" t="str">
        <f>IFERROR(VLOOKUP($D1414,schools,5,FALSE),"")</f>
        <v>Queens</v>
      </c>
      <c r="D1414" s="6" t="s">
        <v>2839</v>
      </c>
      <c r="E1414" s="6" t="s">
        <v>2840</v>
      </c>
      <c r="F1414" s="7" t="s">
        <v>14</v>
      </c>
      <c r="G1414" s="8">
        <v>407.0</v>
      </c>
      <c r="H1414" s="5" t="str">
        <f>IFERROR(VLOOKUP($D1414,schools,6,FALSE),"")</f>
        <v>030</v>
      </c>
      <c r="I1414" s="5" t="str">
        <f>IFERROR(VLOOKUP($D1414,schools,7,FALSE),"")</f>
        <v>12</v>
      </c>
      <c r="J1414" s="5" t="str">
        <f>IFERROR(VLOOKUP($D1414,schools,8,FALSE),"")</f>
        <v>026</v>
      </c>
      <c r="K1414" s="9">
        <f t="shared" si="1"/>
        <v>448107</v>
      </c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4.25" customHeight="1">
      <c r="A1415" s="5" t="str">
        <f>IFERROR(VLOOKUP($D1415,schools,3,FALSE),"")</f>
        <v>343000</v>
      </c>
      <c r="B1415" s="5" t="str">
        <f>IFERROR(VLOOKUP($D1415,schools,4,FALSE),"")</f>
        <v>New York City Geographic District #30</v>
      </c>
      <c r="C1415" s="5" t="str">
        <f>IFERROR(VLOOKUP($D1415,schools,5,FALSE),"")</f>
        <v>Queens</v>
      </c>
      <c r="D1415" s="6" t="s">
        <v>2841</v>
      </c>
      <c r="E1415" s="6" t="s">
        <v>2842</v>
      </c>
      <c r="F1415" s="7" t="s">
        <v>21</v>
      </c>
      <c r="G1415" s="8">
        <v>1333.0</v>
      </c>
      <c r="H1415" s="5" t="str">
        <f>IFERROR(VLOOKUP($D1415,schools,6,FALSE),"")</f>
        <v>036</v>
      </c>
      <c r="I1415" s="5" t="str">
        <f>IFERROR(VLOOKUP($D1415,schools,7,FALSE),"")</f>
        <v>12</v>
      </c>
      <c r="J1415" s="5" t="str">
        <f>IFERROR(VLOOKUP($D1415,schools,8,FALSE),"")</f>
        <v>022</v>
      </c>
      <c r="K1415" s="9">
        <f t="shared" si="1"/>
        <v>1467633</v>
      </c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4.25" customHeight="1">
      <c r="A1416" s="5" t="str">
        <f>IFERROR(VLOOKUP($D1416,schools,3,FALSE),"")</f>
        <v>343000</v>
      </c>
      <c r="B1416" s="5" t="str">
        <f>IFERROR(VLOOKUP($D1416,schools,4,FALSE),"")</f>
        <v>New York City Geographic District #30</v>
      </c>
      <c r="C1416" s="5" t="str">
        <f>IFERROR(VLOOKUP($D1416,schools,5,FALSE),"")</f>
        <v>Queens</v>
      </c>
      <c r="D1416" s="6" t="s">
        <v>2843</v>
      </c>
      <c r="E1416" s="6" t="s">
        <v>2844</v>
      </c>
      <c r="F1416" s="7" t="s">
        <v>42</v>
      </c>
      <c r="G1416" s="8">
        <v>705.0</v>
      </c>
      <c r="H1416" s="5" t="str">
        <f>IFERROR(VLOOKUP($D1416,schools,6,FALSE),"")</f>
        <v>036</v>
      </c>
      <c r="I1416" s="5" t="str">
        <f>IFERROR(VLOOKUP($D1416,schools,7,FALSE),"")</f>
        <v>12</v>
      </c>
      <c r="J1416" s="5" t="str">
        <f>IFERROR(VLOOKUP($D1416,schools,8,FALSE),"")</f>
        <v>022</v>
      </c>
      <c r="K1416" s="9">
        <f t="shared" si="1"/>
        <v>776205</v>
      </c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4.25" customHeight="1">
      <c r="A1417" s="5" t="str">
        <f>IFERROR(VLOOKUP($D1417,schools,3,FALSE),"")</f>
        <v>343000</v>
      </c>
      <c r="B1417" s="5" t="str">
        <f>IFERROR(VLOOKUP($D1417,schools,4,FALSE),"")</f>
        <v>New York City Geographic District #30</v>
      </c>
      <c r="C1417" s="5" t="str">
        <f>IFERROR(VLOOKUP($D1417,schools,5,FALSE),"")</f>
        <v>Queens</v>
      </c>
      <c r="D1417" s="6" t="s">
        <v>2845</v>
      </c>
      <c r="E1417" s="6" t="s">
        <v>2846</v>
      </c>
      <c r="F1417" s="7" t="s">
        <v>21</v>
      </c>
      <c r="G1417" s="8">
        <v>1247.0</v>
      </c>
      <c r="H1417" s="5" t="str">
        <f>IFERROR(VLOOKUP($D1417,schools,6,FALSE),"")</f>
        <v>035</v>
      </c>
      <c r="I1417" s="5" t="str">
        <f>IFERROR(VLOOKUP($D1417,schools,7,FALSE),"")</f>
        <v>13</v>
      </c>
      <c r="J1417" s="5" t="str">
        <f>IFERROR(VLOOKUP($D1417,schools,8,FALSE),"")</f>
        <v>021</v>
      </c>
      <c r="K1417" s="9">
        <f t="shared" si="1"/>
        <v>1372947</v>
      </c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4.25" customHeight="1">
      <c r="A1418" s="5" t="str">
        <f>IFERROR(VLOOKUP($D1418,schools,3,FALSE),"")</f>
        <v>343000</v>
      </c>
      <c r="B1418" s="5" t="str">
        <f>IFERROR(VLOOKUP($D1418,schools,4,FALSE),"")</f>
        <v>New York City Geographic District #30</v>
      </c>
      <c r="C1418" s="5" t="str">
        <f>IFERROR(VLOOKUP($D1418,schools,5,FALSE),"")</f>
        <v>Queens</v>
      </c>
      <c r="D1418" s="6" t="s">
        <v>2847</v>
      </c>
      <c r="E1418" s="6" t="s">
        <v>2848</v>
      </c>
      <c r="F1418" s="7" t="s">
        <v>42</v>
      </c>
      <c r="G1418" s="8">
        <v>1150.0</v>
      </c>
      <c r="H1418" s="5" t="str">
        <f>IFERROR(VLOOKUP($D1418,schools,6,FALSE),"")</f>
        <v>036</v>
      </c>
      <c r="I1418" s="5" t="str">
        <f>IFERROR(VLOOKUP($D1418,schools,7,FALSE),"")</f>
        <v>13</v>
      </c>
      <c r="J1418" s="5" t="str">
        <f>IFERROR(VLOOKUP($D1418,schools,8,FALSE),"")</f>
        <v>022</v>
      </c>
      <c r="K1418" s="9">
        <f t="shared" si="1"/>
        <v>1266150</v>
      </c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4.25" customHeight="1">
      <c r="A1419" s="5" t="str">
        <f>IFERROR(VLOOKUP($D1419,schools,3,FALSE),"")</f>
        <v>343000</v>
      </c>
      <c r="B1419" s="5" t="str">
        <f>IFERROR(VLOOKUP($D1419,schools,4,FALSE),"")</f>
        <v>New York City Geographic District #30</v>
      </c>
      <c r="C1419" s="5" t="str">
        <f>IFERROR(VLOOKUP($D1419,schools,5,FALSE),"")</f>
        <v>Queens</v>
      </c>
      <c r="D1419" s="6" t="s">
        <v>2849</v>
      </c>
      <c r="E1419" s="6" t="s">
        <v>2850</v>
      </c>
      <c r="F1419" s="7" t="s">
        <v>42</v>
      </c>
      <c r="G1419" s="8">
        <v>1652.0</v>
      </c>
      <c r="H1419" s="5" t="str">
        <f>IFERROR(VLOOKUP($D1419,schools,6,FALSE),"")</f>
        <v>034</v>
      </c>
      <c r="I1419" s="5" t="str">
        <f>IFERROR(VLOOKUP($D1419,schools,7,FALSE),"")</f>
        <v>13</v>
      </c>
      <c r="J1419" s="5" t="str">
        <f>IFERROR(VLOOKUP($D1419,schools,8,FALSE),"")</f>
        <v>025</v>
      </c>
      <c r="K1419" s="9">
        <f t="shared" si="1"/>
        <v>1818852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4.25" customHeight="1">
      <c r="A1420" s="5" t="str">
        <f>IFERROR(VLOOKUP($D1420,schools,3,FALSE),"")</f>
        <v/>
      </c>
      <c r="B1420" s="5" t="str">
        <f>IFERROR(VLOOKUP($D1420,schools,4,FALSE),"")</f>
        <v/>
      </c>
      <c r="C1420" s="5" t="str">
        <f>IFERROR(VLOOKUP($D1420,schools,5,FALSE),"")</f>
        <v/>
      </c>
      <c r="D1420" s="6" t="s">
        <v>2851</v>
      </c>
      <c r="E1420" s="6" t="s">
        <v>2852</v>
      </c>
      <c r="F1420" s="7" t="s">
        <v>14</v>
      </c>
      <c r="G1420" s="8">
        <v>782.0</v>
      </c>
      <c r="H1420" s="5" t="str">
        <f>IFERROR(VLOOKUP($D1420,schools,6,FALSE),"")</f>
        <v/>
      </c>
      <c r="I1420" s="5" t="str">
        <f>IFERROR(VLOOKUP($D1420,schools,7,FALSE),"")</f>
        <v/>
      </c>
      <c r="J1420" s="5" t="str">
        <f>IFERROR(VLOOKUP($D1420,schools,8,FALSE),"")</f>
        <v/>
      </c>
      <c r="K1420" s="9">
        <f t="shared" si="1"/>
        <v>860982</v>
      </c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4.25" customHeight="1">
      <c r="A1421" s="5" t="str">
        <f>IFERROR(VLOOKUP($D1421,schools,3,FALSE),"")</f>
        <v>343000</v>
      </c>
      <c r="B1421" s="5" t="str">
        <f>IFERROR(VLOOKUP($D1421,schools,4,FALSE),"")</f>
        <v>New York City Geographic District #30</v>
      </c>
      <c r="C1421" s="5" t="str">
        <f>IFERROR(VLOOKUP($D1421,schools,5,FALSE),"")</f>
        <v>Queens</v>
      </c>
      <c r="D1421" s="6" t="s">
        <v>2853</v>
      </c>
      <c r="E1421" s="6" t="s">
        <v>2854</v>
      </c>
      <c r="F1421" s="7" t="s">
        <v>14</v>
      </c>
      <c r="G1421" s="8">
        <v>1011.0</v>
      </c>
      <c r="H1421" s="5" t="str">
        <f>IFERROR(VLOOKUP($D1421,schools,6,FALSE),"")</f>
        <v>034</v>
      </c>
      <c r="I1421" s="5" t="str">
        <f>IFERROR(VLOOKUP($D1421,schools,7,FALSE),"")</f>
        <v>13</v>
      </c>
      <c r="J1421" s="5" t="str">
        <f>IFERROR(VLOOKUP($D1421,schools,8,FALSE),"")</f>
        <v>025</v>
      </c>
      <c r="K1421" s="9">
        <f t="shared" si="1"/>
        <v>1113111</v>
      </c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4.25" customHeight="1">
      <c r="A1422" s="5" t="str">
        <f>IFERROR(VLOOKUP($D1422,schools,3,FALSE),"")</f>
        <v>343000</v>
      </c>
      <c r="B1422" s="5" t="str">
        <f>IFERROR(VLOOKUP($D1422,schools,4,FALSE),"")</f>
        <v>New York City Geographic District #30</v>
      </c>
      <c r="C1422" s="5" t="str">
        <f>IFERROR(VLOOKUP($D1422,schools,5,FALSE),"")</f>
        <v>Manhattan</v>
      </c>
      <c r="D1422" s="6" t="s">
        <v>2855</v>
      </c>
      <c r="E1422" s="6" t="s">
        <v>2856</v>
      </c>
      <c r="F1422" s="7" t="s">
        <v>14</v>
      </c>
      <c r="G1422" s="8">
        <v>975.0</v>
      </c>
      <c r="H1422" s="5" t="str">
        <f>IFERROR(VLOOKUP($D1422,schools,6,FALSE),"")</f>
        <v>066</v>
      </c>
      <c r="I1422" s="5" t="str">
        <f>IFERROR(VLOOKUP($D1422,schools,7,FALSE),"")</f>
        <v>26</v>
      </c>
      <c r="J1422" s="5" t="str">
        <f>IFERROR(VLOOKUP($D1422,schools,8,FALSE),"")</f>
        <v>001</v>
      </c>
      <c r="K1422" s="9">
        <f t="shared" si="1"/>
        <v>1073475</v>
      </c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4.25" customHeight="1">
      <c r="A1423" s="5" t="str">
        <f>IFERROR(VLOOKUP($D1423,schools,3,FALSE),"")</f>
        <v>343000</v>
      </c>
      <c r="B1423" s="5" t="str">
        <f>IFERROR(VLOOKUP($D1423,schools,4,FALSE),"")</f>
        <v>New York City Geographic District #30</v>
      </c>
      <c r="C1423" s="5" t="str">
        <f>IFERROR(VLOOKUP($D1423,schools,5,FALSE),"")</f>
        <v>Queens</v>
      </c>
      <c r="D1423" s="6" t="s">
        <v>2857</v>
      </c>
      <c r="E1423" s="6" t="s">
        <v>2858</v>
      </c>
      <c r="F1423" s="7" t="s">
        <v>14</v>
      </c>
      <c r="G1423" s="8">
        <v>332.0</v>
      </c>
      <c r="H1423" s="5" t="str">
        <f>IFERROR(VLOOKUP($D1423,schools,6,FALSE),"")</f>
        <v>030</v>
      </c>
      <c r="I1423" s="5" t="str">
        <f>IFERROR(VLOOKUP($D1423,schools,7,FALSE),"")</f>
        <v>13</v>
      </c>
      <c r="J1423" s="5" t="str">
        <f>IFERROR(VLOOKUP($D1423,schools,8,FALSE),"")</f>
        <v>022</v>
      </c>
      <c r="K1423" s="9">
        <f t="shared" si="1"/>
        <v>365532</v>
      </c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4.25" customHeight="1">
      <c r="A1424" s="5" t="str">
        <f>IFERROR(VLOOKUP($D1424,schools,3,FALSE),"")</f>
        <v>343000</v>
      </c>
      <c r="B1424" s="5" t="str">
        <f>IFERROR(VLOOKUP($D1424,schools,4,FALSE),"")</f>
        <v>New York City Geographic District #30</v>
      </c>
      <c r="C1424" s="5" t="str">
        <f>IFERROR(VLOOKUP($D1424,schools,5,FALSE),"")</f>
        <v>Queens</v>
      </c>
      <c r="D1424" s="6" t="s">
        <v>2859</v>
      </c>
      <c r="E1424" s="6" t="s">
        <v>2860</v>
      </c>
      <c r="F1424" s="7" t="s">
        <v>14</v>
      </c>
      <c r="G1424" s="8">
        <v>970.0</v>
      </c>
      <c r="H1424" s="5" t="str">
        <f>IFERROR(VLOOKUP($D1424,schools,6,FALSE),"")</f>
        <v>034</v>
      </c>
      <c r="I1424" s="5" t="str">
        <f>IFERROR(VLOOKUP($D1424,schools,7,FALSE),"")</f>
        <v>16</v>
      </c>
      <c r="J1424" s="5" t="str">
        <f>IFERROR(VLOOKUP($D1424,schools,8,FALSE),"")</f>
        <v>026</v>
      </c>
      <c r="K1424" s="9">
        <f t="shared" si="1"/>
        <v>1067970</v>
      </c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4.25" customHeight="1">
      <c r="A1425" s="5" t="str">
        <f>IFERROR(VLOOKUP($D1425,schools,3,FALSE),"")</f>
        <v>343000</v>
      </c>
      <c r="B1425" s="5" t="str">
        <f>IFERROR(VLOOKUP($D1425,schools,4,FALSE),"")</f>
        <v>New York City Geographic District #30</v>
      </c>
      <c r="C1425" s="5" t="str">
        <f>IFERROR(VLOOKUP($D1425,schools,5,FALSE),"")</f>
        <v>Queens</v>
      </c>
      <c r="D1425" s="6" t="s">
        <v>2861</v>
      </c>
      <c r="E1425" s="6" t="s">
        <v>2862</v>
      </c>
      <c r="F1425" s="7" t="s">
        <v>14</v>
      </c>
      <c r="G1425" s="8">
        <v>960.0</v>
      </c>
      <c r="H1425" s="5" t="str">
        <f>IFERROR(VLOOKUP($D1425,schools,6,FALSE),"")</f>
        <v>030</v>
      </c>
      <c r="I1425" s="5" t="str">
        <f>IFERROR(VLOOKUP($D1425,schools,7,FALSE),"")</f>
        <v>12</v>
      </c>
      <c r="J1425" s="5" t="str">
        <f>IFERROR(VLOOKUP($D1425,schools,8,FALSE),"")</f>
        <v>026</v>
      </c>
      <c r="K1425" s="9">
        <f t="shared" si="1"/>
        <v>1056960</v>
      </c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4.25" customHeight="1">
      <c r="A1426" s="5" t="str">
        <f>IFERROR(VLOOKUP($D1426,schools,3,FALSE),"")</f>
        <v>343000</v>
      </c>
      <c r="B1426" s="5" t="str">
        <f>IFERROR(VLOOKUP($D1426,schools,4,FALSE),"")</f>
        <v>New York City Geographic District #30</v>
      </c>
      <c r="C1426" s="5" t="str">
        <f>IFERROR(VLOOKUP($D1426,schools,5,FALSE),"")</f>
        <v>Queens</v>
      </c>
      <c r="D1426" s="6" t="s">
        <v>2863</v>
      </c>
      <c r="E1426" s="6" t="s">
        <v>2864</v>
      </c>
      <c r="F1426" s="7" t="s">
        <v>14</v>
      </c>
      <c r="G1426" s="8">
        <v>438.0</v>
      </c>
      <c r="H1426" s="5" t="str">
        <f>IFERROR(VLOOKUP($D1426,schools,6,FALSE),"")</f>
        <v>036</v>
      </c>
      <c r="I1426" s="5" t="str">
        <f>IFERROR(VLOOKUP($D1426,schools,7,FALSE),"")</f>
        <v>12</v>
      </c>
      <c r="J1426" s="5" t="str">
        <f>IFERROR(VLOOKUP($D1426,schools,8,FALSE),"")</f>
        <v>022</v>
      </c>
      <c r="K1426" s="9">
        <f t="shared" si="1"/>
        <v>482238</v>
      </c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4.25" customHeight="1">
      <c r="A1427" s="5" t="str">
        <f>IFERROR(VLOOKUP($D1427,schools,3,FALSE),"")</f>
        <v>343000</v>
      </c>
      <c r="B1427" s="5" t="str">
        <f>IFERROR(VLOOKUP($D1427,schools,4,FALSE),"")</f>
        <v>New York City Geographic District #30</v>
      </c>
      <c r="C1427" s="5" t="str">
        <f>IFERROR(VLOOKUP($D1427,schools,5,FALSE),"")</f>
        <v>Queens</v>
      </c>
      <c r="D1427" s="6" t="s">
        <v>2865</v>
      </c>
      <c r="E1427" s="6" t="s">
        <v>2866</v>
      </c>
      <c r="F1427" s="7" t="s">
        <v>42</v>
      </c>
      <c r="G1427" s="8">
        <v>490.0</v>
      </c>
      <c r="H1427" s="5" t="str">
        <f>IFERROR(VLOOKUP($D1427,schools,6,FALSE),"")</f>
        <v>030</v>
      </c>
      <c r="I1427" s="5" t="str">
        <f>IFERROR(VLOOKUP($D1427,schools,7,FALSE),"")</f>
        <v>12</v>
      </c>
      <c r="J1427" s="5" t="str">
        <f>IFERROR(VLOOKUP($D1427,schools,8,FALSE),"")</f>
        <v>026</v>
      </c>
      <c r="K1427" s="9">
        <f t="shared" si="1"/>
        <v>539490</v>
      </c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4.25" customHeight="1">
      <c r="A1428" s="5" t="str">
        <f>IFERROR(VLOOKUP($D1428,schools,3,FALSE),"")</f>
        <v>343000</v>
      </c>
      <c r="B1428" s="5" t="str">
        <f>IFERROR(VLOOKUP($D1428,schools,4,FALSE),"")</f>
        <v>New York City Geographic District #30</v>
      </c>
      <c r="C1428" s="5" t="str">
        <f>IFERROR(VLOOKUP($D1428,schools,5,FALSE),"")</f>
        <v>Bronx</v>
      </c>
      <c r="D1428" s="6" t="s">
        <v>2867</v>
      </c>
      <c r="E1428" s="6" t="s">
        <v>1249</v>
      </c>
      <c r="F1428" s="7" t="s">
        <v>14</v>
      </c>
      <c r="G1428" s="8">
        <v>697.0</v>
      </c>
      <c r="H1428" s="5" t="str">
        <f>IFERROR(VLOOKUP($D1428,schools,6,FALSE),"")</f>
        <v>079</v>
      </c>
      <c r="I1428" s="5" t="str">
        <f>IFERROR(VLOOKUP($D1428,schools,7,FALSE),"")</f>
        <v>32</v>
      </c>
      <c r="J1428" s="5" t="str">
        <f>IFERROR(VLOOKUP($D1428,schools,8,FALSE),"")</f>
        <v>016</v>
      </c>
      <c r="K1428" s="9">
        <f t="shared" si="1"/>
        <v>767397</v>
      </c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4.25" customHeight="1">
      <c r="A1429" s="5" t="str">
        <f>IFERROR(VLOOKUP($D1429,schools,3,FALSE),"")</f>
        <v>343000</v>
      </c>
      <c r="B1429" s="5" t="str">
        <f>IFERROR(VLOOKUP($D1429,schools,4,FALSE),"")</f>
        <v>New York City Geographic District #30</v>
      </c>
      <c r="C1429" s="5" t="str">
        <f>IFERROR(VLOOKUP($D1429,schools,5,FALSE),"")</f>
        <v>Queens</v>
      </c>
      <c r="D1429" s="6" t="s">
        <v>2868</v>
      </c>
      <c r="E1429" s="6" t="s">
        <v>2869</v>
      </c>
      <c r="F1429" s="7" t="s">
        <v>14</v>
      </c>
      <c r="G1429" s="8">
        <v>248.0</v>
      </c>
      <c r="H1429" s="5" t="str">
        <f>IFERROR(VLOOKUP($D1429,schools,6,FALSE),"")</f>
        <v>034</v>
      </c>
      <c r="I1429" s="5" t="str">
        <f>IFERROR(VLOOKUP($D1429,schools,7,FALSE),"")</f>
        <v>13</v>
      </c>
      <c r="J1429" s="5" t="str">
        <f>IFERROR(VLOOKUP($D1429,schools,8,FALSE),"")</f>
        <v>025</v>
      </c>
      <c r="K1429" s="9">
        <f t="shared" si="1"/>
        <v>273048</v>
      </c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4.25" customHeight="1">
      <c r="A1430" s="5" t="str">
        <f>IFERROR(VLOOKUP($D1430,schools,3,FALSE),"")</f>
        <v>343000</v>
      </c>
      <c r="B1430" s="5" t="str">
        <f>IFERROR(VLOOKUP($D1430,schools,4,FALSE),"")</f>
        <v>New York City Geographic District #30</v>
      </c>
      <c r="C1430" s="5" t="str">
        <f>IFERROR(VLOOKUP($D1430,schools,5,FALSE),"")</f>
        <v>Queens</v>
      </c>
      <c r="D1430" s="6" t="s">
        <v>2870</v>
      </c>
      <c r="E1430" s="6" t="s">
        <v>2871</v>
      </c>
      <c r="F1430" s="7" t="s">
        <v>14</v>
      </c>
      <c r="G1430" s="8">
        <v>265.0</v>
      </c>
      <c r="H1430" s="5" t="str">
        <f>IFERROR(VLOOKUP($D1430,schools,6,FALSE),"")</f>
        <v>034</v>
      </c>
      <c r="I1430" s="5" t="str">
        <f>IFERROR(VLOOKUP($D1430,schools,7,FALSE),"")</f>
        <v>13</v>
      </c>
      <c r="J1430" s="5" t="str">
        <f>IFERROR(VLOOKUP($D1430,schools,8,FALSE),"")</f>
        <v>021</v>
      </c>
      <c r="K1430" s="9">
        <f t="shared" si="1"/>
        <v>291765</v>
      </c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4.25" customHeight="1">
      <c r="A1431" s="5" t="str">
        <f>IFERROR(VLOOKUP($D1431,schools,3,FALSE),"")</f>
        <v>343000</v>
      </c>
      <c r="B1431" s="5" t="str">
        <f>IFERROR(VLOOKUP($D1431,schools,4,FALSE),"")</f>
        <v>New York City Geographic District #30</v>
      </c>
      <c r="C1431" s="5" t="str">
        <f>IFERROR(VLOOKUP($D1431,schools,5,FALSE),"")</f>
        <v>Queens</v>
      </c>
      <c r="D1431" s="6" t="s">
        <v>2872</v>
      </c>
      <c r="E1431" s="6" t="s">
        <v>2873</v>
      </c>
      <c r="F1431" s="7" t="s">
        <v>42</v>
      </c>
      <c r="G1431" s="8">
        <v>1291.0</v>
      </c>
      <c r="H1431" s="5" t="str">
        <f>IFERROR(VLOOKUP($D1431,schools,6,FALSE),"")</f>
        <v>034</v>
      </c>
      <c r="I1431" s="5" t="str">
        <f>IFERROR(VLOOKUP($D1431,schools,7,FALSE),"")</f>
        <v>13</v>
      </c>
      <c r="J1431" s="5" t="str">
        <f>IFERROR(VLOOKUP($D1431,schools,8,FALSE),"")</f>
        <v>025</v>
      </c>
      <c r="K1431" s="9">
        <f t="shared" si="1"/>
        <v>1421391</v>
      </c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4.25" customHeight="1">
      <c r="A1432" s="5" t="str">
        <f>IFERROR(VLOOKUP($D1432,schools,3,FALSE),"")</f>
        <v>343000</v>
      </c>
      <c r="B1432" s="5" t="str">
        <f>IFERROR(VLOOKUP($D1432,schools,4,FALSE),"")</f>
        <v>New York City Geographic District #30</v>
      </c>
      <c r="C1432" s="5" t="str">
        <f>IFERROR(VLOOKUP($D1432,schools,5,FALSE),"")</f>
        <v>Queens</v>
      </c>
      <c r="D1432" s="6" t="s">
        <v>2874</v>
      </c>
      <c r="E1432" s="6" t="s">
        <v>2875</v>
      </c>
      <c r="F1432" s="7" t="s">
        <v>14</v>
      </c>
      <c r="G1432" s="8">
        <v>449.0</v>
      </c>
      <c r="H1432" s="5" t="str">
        <f>IFERROR(VLOOKUP($D1432,schools,6,FALSE),"")</f>
        <v>036</v>
      </c>
      <c r="I1432" s="5" t="str">
        <f>IFERROR(VLOOKUP($D1432,schools,7,FALSE),"")</f>
        <v>12</v>
      </c>
      <c r="J1432" s="5" t="str">
        <f>IFERROR(VLOOKUP($D1432,schools,8,FALSE),"")</f>
        <v>022</v>
      </c>
      <c r="K1432" s="9">
        <f t="shared" si="1"/>
        <v>494349</v>
      </c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4.25" customHeight="1">
      <c r="A1433" s="5" t="str">
        <f>IFERROR(VLOOKUP($D1433,schools,3,FALSE),"")</f>
        <v>343000</v>
      </c>
      <c r="B1433" s="5" t="str">
        <f>IFERROR(VLOOKUP($D1433,schools,4,FALSE),"")</f>
        <v>New York City Geographic District #30</v>
      </c>
      <c r="C1433" s="5" t="str">
        <f>IFERROR(VLOOKUP($D1433,schools,5,FALSE),"")</f>
        <v>Queens</v>
      </c>
      <c r="D1433" s="6" t="s">
        <v>2876</v>
      </c>
      <c r="E1433" s="6" t="s">
        <v>2877</v>
      </c>
      <c r="F1433" s="7" t="s">
        <v>42</v>
      </c>
      <c r="G1433" s="8">
        <v>100.0</v>
      </c>
      <c r="H1433" s="5" t="str">
        <f>IFERROR(VLOOKUP($D1433,schools,6,FALSE),"")</f>
        <v>036</v>
      </c>
      <c r="I1433" s="5" t="str">
        <f>IFERROR(VLOOKUP($D1433,schools,7,FALSE),"")</f>
        <v>12</v>
      </c>
      <c r="J1433" s="5" t="str">
        <f>IFERROR(VLOOKUP($D1433,schools,8,FALSE),"")</f>
        <v>022</v>
      </c>
      <c r="K1433" s="9">
        <f t="shared" si="1"/>
        <v>110100</v>
      </c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4.25" customHeight="1">
      <c r="A1434" s="5" t="str">
        <f>IFERROR(VLOOKUP($D1434,schools,3,FALSE),"")</f>
        <v>343000</v>
      </c>
      <c r="B1434" s="5" t="str">
        <f>IFERROR(VLOOKUP($D1434,schools,4,FALSE),"")</f>
        <v>New York City Geographic District #30</v>
      </c>
      <c r="C1434" s="5" t="str">
        <f>IFERROR(VLOOKUP($D1434,schools,5,FALSE),"")</f>
        <v>Queens</v>
      </c>
      <c r="D1434" s="6" t="s">
        <v>2878</v>
      </c>
      <c r="E1434" s="6" t="s">
        <v>2879</v>
      </c>
      <c r="F1434" s="7" t="s">
        <v>14</v>
      </c>
      <c r="G1434" s="8">
        <v>652.0</v>
      </c>
      <c r="H1434" s="5" t="str">
        <f>IFERROR(VLOOKUP($D1434,schools,6,FALSE),"")</f>
        <v>034</v>
      </c>
      <c r="I1434" s="5" t="str">
        <f>IFERROR(VLOOKUP($D1434,schools,7,FALSE),"")</f>
        <v>13</v>
      </c>
      <c r="J1434" s="5" t="str">
        <f>IFERROR(VLOOKUP($D1434,schools,8,FALSE),"")</f>
        <v>025</v>
      </c>
      <c r="K1434" s="9">
        <f t="shared" si="1"/>
        <v>717852</v>
      </c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4.25" customHeight="1">
      <c r="A1435" s="5" t="str">
        <f>IFERROR(VLOOKUP($D1435,schools,3,FALSE),"")</f>
        <v/>
      </c>
      <c r="B1435" s="5" t="str">
        <f>IFERROR(VLOOKUP($D1435,schools,4,FALSE),"")</f>
        <v/>
      </c>
      <c r="C1435" s="5" t="str">
        <f>IFERROR(VLOOKUP($D1435,schools,5,FALSE),"")</f>
        <v/>
      </c>
      <c r="D1435" s="6" t="s">
        <v>2880</v>
      </c>
      <c r="E1435" s="6" t="s">
        <v>2881</v>
      </c>
      <c r="F1435" s="7" t="s">
        <v>42</v>
      </c>
      <c r="G1435" s="8">
        <v>429.0</v>
      </c>
      <c r="H1435" s="5" t="str">
        <f>IFERROR(VLOOKUP($D1435,schools,6,FALSE),"")</f>
        <v/>
      </c>
      <c r="I1435" s="5" t="str">
        <f>IFERROR(VLOOKUP($D1435,schools,7,FALSE),"")</f>
        <v/>
      </c>
      <c r="J1435" s="5" t="str">
        <f>IFERROR(VLOOKUP($D1435,schools,8,FALSE),"")</f>
        <v/>
      </c>
      <c r="K1435" s="9">
        <f t="shared" si="1"/>
        <v>472329</v>
      </c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4.25" customHeight="1">
      <c r="A1436" s="5" t="str">
        <f>IFERROR(VLOOKUP($D1436,schools,3,FALSE),"")</f>
        <v/>
      </c>
      <c r="B1436" s="5" t="str">
        <f>IFERROR(VLOOKUP($D1436,schools,4,FALSE),"")</f>
        <v/>
      </c>
      <c r="C1436" s="5" t="str">
        <f>IFERROR(VLOOKUP($D1436,schools,5,FALSE),"")</f>
        <v/>
      </c>
      <c r="D1436" s="6" t="s">
        <v>2882</v>
      </c>
      <c r="E1436" s="6" t="s">
        <v>2883</v>
      </c>
      <c r="F1436" s="7" t="s">
        <v>21</v>
      </c>
      <c r="G1436" s="8">
        <v>560.0</v>
      </c>
      <c r="H1436" s="5" t="str">
        <f>IFERROR(VLOOKUP($D1436,schools,6,FALSE),"")</f>
        <v/>
      </c>
      <c r="I1436" s="5" t="str">
        <f>IFERROR(VLOOKUP($D1436,schools,7,FALSE),"")</f>
        <v/>
      </c>
      <c r="J1436" s="5" t="str">
        <f>IFERROR(VLOOKUP($D1436,schools,8,FALSE),"")</f>
        <v/>
      </c>
      <c r="K1436" s="9">
        <f t="shared" si="1"/>
        <v>616560</v>
      </c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4.25" customHeight="1">
      <c r="A1437" s="5" t="str">
        <f>IFERROR(VLOOKUP($D1437,schools,3,FALSE),"")</f>
        <v/>
      </c>
      <c r="B1437" s="5" t="str">
        <f>IFERROR(VLOOKUP($D1437,schools,4,FALSE),"")</f>
        <v/>
      </c>
      <c r="C1437" s="5" t="str">
        <f>IFERROR(VLOOKUP($D1437,schools,5,FALSE),"")</f>
        <v/>
      </c>
      <c r="D1437" s="6" t="s">
        <v>2884</v>
      </c>
      <c r="E1437" s="6" t="s">
        <v>2885</v>
      </c>
      <c r="F1437" s="7" t="s">
        <v>14</v>
      </c>
      <c r="G1437" s="8">
        <v>440.0</v>
      </c>
      <c r="H1437" s="5" t="str">
        <f>IFERROR(VLOOKUP($D1437,schools,6,FALSE),"")</f>
        <v/>
      </c>
      <c r="I1437" s="5" t="str">
        <f>IFERROR(VLOOKUP($D1437,schools,7,FALSE),"")</f>
        <v/>
      </c>
      <c r="J1437" s="5" t="str">
        <f>IFERROR(VLOOKUP($D1437,schools,8,FALSE),"")</f>
        <v/>
      </c>
      <c r="K1437" s="9">
        <f t="shared" si="1"/>
        <v>484440</v>
      </c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4.25" customHeight="1">
      <c r="A1438" s="5" t="str">
        <f>IFERROR(VLOOKUP($D1438,schools,3,FALSE),"")</f>
        <v/>
      </c>
      <c r="B1438" s="5" t="str">
        <f>IFERROR(VLOOKUP($D1438,schools,4,FALSE),"")</f>
        <v/>
      </c>
      <c r="C1438" s="5" t="str">
        <f>IFERROR(VLOOKUP($D1438,schools,5,FALSE),"")</f>
        <v/>
      </c>
      <c r="D1438" s="6" t="s">
        <v>2886</v>
      </c>
      <c r="E1438" s="6" t="s">
        <v>2887</v>
      </c>
      <c r="F1438" s="7" t="s">
        <v>14</v>
      </c>
      <c r="G1438" s="8">
        <v>275.0</v>
      </c>
      <c r="H1438" s="5" t="str">
        <f>IFERROR(VLOOKUP($D1438,schools,6,FALSE),"")</f>
        <v/>
      </c>
      <c r="I1438" s="5" t="str">
        <f>IFERROR(VLOOKUP($D1438,schools,7,FALSE),"")</f>
        <v/>
      </c>
      <c r="J1438" s="5" t="str">
        <f>IFERROR(VLOOKUP($D1438,schools,8,FALSE),"")</f>
        <v/>
      </c>
      <c r="K1438" s="9">
        <f t="shared" si="1"/>
        <v>302775</v>
      </c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4.25" customHeight="1">
      <c r="A1439" s="5" t="str">
        <f>IFERROR(VLOOKUP($D1439,schools,3,FALSE),"")</f>
        <v/>
      </c>
      <c r="B1439" s="5" t="str">
        <f>IFERROR(VLOOKUP($D1439,schools,4,FALSE),"")</f>
        <v/>
      </c>
      <c r="C1439" s="5" t="str">
        <f>IFERROR(VLOOKUP($D1439,schools,5,FALSE),"")</f>
        <v/>
      </c>
      <c r="D1439" s="6" t="s">
        <v>2888</v>
      </c>
      <c r="E1439" s="6" t="s">
        <v>2889</v>
      </c>
      <c r="F1439" s="7" t="s">
        <v>14</v>
      </c>
      <c r="G1439" s="8">
        <v>75.0</v>
      </c>
      <c r="H1439" s="5" t="str">
        <f>IFERROR(VLOOKUP($D1439,schools,6,FALSE),"")</f>
        <v/>
      </c>
      <c r="I1439" s="5" t="str">
        <f>IFERROR(VLOOKUP($D1439,schools,7,FALSE),"")</f>
        <v/>
      </c>
      <c r="J1439" s="5" t="str">
        <f>IFERROR(VLOOKUP($D1439,schools,8,FALSE),"")</f>
        <v/>
      </c>
      <c r="K1439" s="9">
        <f t="shared" si="1"/>
        <v>82575</v>
      </c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4.25" customHeight="1">
      <c r="A1440" s="5" t="str">
        <f>IFERROR(VLOOKUP($D1440,schools,3,FALSE),"")</f>
        <v>343000</v>
      </c>
      <c r="B1440" s="5" t="str">
        <f>IFERROR(VLOOKUP($D1440,schools,4,FALSE),"")</f>
        <v>New York City Geographic District #30</v>
      </c>
      <c r="C1440" s="5" t="str">
        <f>IFERROR(VLOOKUP($D1440,schools,5,FALSE),"")</f>
        <v>Queens</v>
      </c>
      <c r="D1440" s="6" t="s">
        <v>2890</v>
      </c>
      <c r="E1440" s="6" t="s">
        <v>2891</v>
      </c>
      <c r="F1440" s="7" t="s">
        <v>42</v>
      </c>
      <c r="G1440" s="8">
        <v>1571.0</v>
      </c>
      <c r="H1440" s="5" t="str">
        <f>IFERROR(VLOOKUP($D1440,schools,6,FALSE),"")</f>
        <v>034</v>
      </c>
      <c r="I1440" s="5" t="str">
        <f>IFERROR(VLOOKUP($D1440,schools,7,FALSE),"")</f>
        <v>13</v>
      </c>
      <c r="J1440" s="5" t="str">
        <f>IFERROR(VLOOKUP($D1440,schools,8,FALSE),"")</f>
        <v>021</v>
      </c>
      <c r="K1440" s="9">
        <f t="shared" si="1"/>
        <v>1729671</v>
      </c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4.25" customHeight="1">
      <c r="A1441" s="5" t="str">
        <f>IFERROR(VLOOKUP($D1441,schools,3,FALSE),"")</f>
        <v/>
      </c>
      <c r="B1441" s="5" t="str">
        <f>IFERROR(VLOOKUP($D1441,schools,4,FALSE),"")</f>
        <v/>
      </c>
      <c r="C1441" s="5" t="str">
        <f>IFERROR(VLOOKUP($D1441,schools,5,FALSE),"")</f>
        <v/>
      </c>
      <c r="D1441" s="6" t="s">
        <v>2892</v>
      </c>
      <c r="E1441" s="6" t="s">
        <v>2893</v>
      </c>
      <c r="F1441" s="7" t="s">
        <v>55</v>
      </c>
      <c r="G1441" s="8">
        <v>549.0</v>
      </c>
      <c r="H1441" s="5" t="str">
        <f>IFERROR(VLOOKUP($D1441,schools,6,FALSE),"")</f>
        <v/>
      </c>
      <c r="I1441" s="5" t="str">
        <f>IFERROR(VLOOKUP($D1441,schools,7,FALSE),"")</f>
        <v/>
      </c>
      <c r="J1441" s="5" t="str">
        <f>IFERROR(VLOOKUP($D1441,schools,8,FALSE),"")</f>
        <v/>
      </c>
      <c r="K1441" s="9">
        <f t="shared" si="1"/>
        <v>604449</v>
      </c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4.25" customHeight="1">
      <c r="A1442" s="5" t="str">
        <f>IFERROR(VLOOKUP($D1442,schools,3,FALSE),"")</f>
        <v/>
      </c>
      <c r="B1442" s="5" t="str">
        <f>IFERROR(VLOOKUP($D1442,schools,4,FALSE),"")</f>
        <v/>
      </c>
      <c r="C1442" s="5" t="str">
        <f>IFERROR(VLOOKUP($D1442,schools,5,FALSE),"")</f>
        <v/>
      </c>
      <c r="D1442" s="6" t="s">
        <v>2894</v>
      </c>
      <c r="E1442" s="6" t="s">
        <v>2895</v>
      </c>
      <c r="F1442" s="7" t="s">
        <v>60</v>
      </c>
      <c r="G1442" s="8">
        <v>564.0</v>
      </c>
      <c r="H1442" s="5" t="str">
        <f>IFERROR(VLOOKUP($D1442,schools,6,FALSE),"")</f>
        <v/>
      </c>
      <c r="I1442" s="5" t="str">
        <f>IFERROR(VLOOKUP($D1442,schools,7,FALSE),"")</f>
        <v/>
      </c>
      <c r="J1442" s="5" t="str">
        <f>IFERROR(VLOOKUP($D1442,schools,8,FALSE),"")</f>
        <v/>
      </c>
      <c r="K1442" s="9">
        <f t="shared" si="1"/>
        <v>620964</v>
      </c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4.25" customHeight="1">
      <c r="A1443" s="5" t="str">
        <f>IFERROR(VLOOKUP($D1443,schools,3,FALSE),"")</f>
        <v>343000</v>
      </c>
      <c r="B1443" s="5" t="str">
        <f>IFERROR(VLOOKUP($D1443,schools,4,FALSE),"")</f>
        <v>New York City Geographic District #30</v>
      </c>
      <c r="C1443" s="5" t="str">
        <f>IFERROR(VLOOKUP($D1443,schools,5,FALSE),"")</f>
        <v>Queens</v>
      </c>
      <c r="D1443" s="6" t="s">
        <v>2896</v>
      </c>
      <c r="E1443" s="6" t="s">
        <v>2897</v>
      </c>
      <c r="F1443" s="7" t="s">
        <v>55</v>
      </c>
      <c r="G1443" s="8">
        <v>562.0</v>
      </c>
      <c r="H1443" s="5" t="str">
        <f>IFERROR(VLOOKUP($D1443,schools,6,FALSE),"")</f>
        <v>030</v>
      </c>
      <c r="I1443" s="5" t="str">
        <f>IFERROR(VLOOKUP($D1443,schools,7,FALSE),"")</f>
        <v>12</v>
      </c>
      <c r="J1443" s="5" t="str">
        <f>IFERROR(VLOOKUP($D1443,schools,8,FALSE),"")</f>
        <v>026</v>
      </c>
      <c r="K1443" s="9">
        <f t="shared" si="1"/>
        <v>618762</v>
      </c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4.25" customHeight="1">
      <c r="A1444" s="5" t="str">
        <f>IFERROR(VLOOKUP($D1444,schools,3,FALSE),"")</f>
        <v>343000</v>
      </c>
      <c r="B1444" s="5" t="str">
        <f>IFERROR(VLOOKUP($D1444,schools,4,FALSE),"")</f>
        <v>New York City Geographic District #30</v>
      </c>
      <c r="C1444" s="5" t="str">
        <f>IFERROR(VLOOKUP($D1444,schools,5,FALSE),"")</f>
        <v>Queens</v>
      </c>
      <c r="D1444" s="6" t="s">
        <v>2898</v>
      </c>
      <c r="E1444" s="6" t="s">
        <v>2899</v>
      </c>
      <c r="F1444" s="7" t="s">
        <v>55</v>
      </c>
      <c r="G1444" s="8">
        <v>2351.0</v>
      </c>
      <c r="H1444" s="5" t="str">
        <f>IFERROR(VLOOKUP($D1444,schools,6,FALSE),"")</f>
        <v>036</v>
      </c>
      <c r="I1444" s="5" t="str">
        <f>IFERROR(VLOOKUP($D1444,schools,7,FALSE),"")</f>
        <v>12</v>
      </c>
      <c r="J1444" s="5" t="str">
        <f>IFERROR(VLOOKUP($D1444,schools,8,FALSE),"")</f>
        <v>026</v>
      </c>
      <c r="K1444" s="9">
        <f t="shared" si="1"/>
        <v>2588451</v>
      </c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4.25" customHeight="1">
      <c r="A1445" s="5" t="str">
        <f>IFERROR(VLOOKUP($D1445,schools,3,FALSE),"")</f>
        <v>343000</v>
      </c>
      <c r="B1445" s="5" t="str">
        <f>IFERROR(VLOOKUP($D1445,schools,4,FALSE),"")</f>
        <v>New York City Geographic District #30</v>
      </c>
      <c r="C1445" s="5" t="str">
        <f>IFERROR(VLOOKUP($D1445,schools,5,FALSE),"")</f>
        <v>Queens</v>
      </c>
      <c r="D1445" s="6" t="s">
        <v>2900</v>
      </c>
      <c r="E1445" s="6" t="s">
        <v>2901</v>
      </c>
      <c r="F1445" s="7" t="s">
        <v>55</v>
      </c>
      <c r="G1445" s="8">
        <v>2377.0</v>
      </c>
      <c r="H1445" s="5" t="str">
        <f>IFERROR(VLOOKUP($D1445,schools,6,FALSE),"")</f>
        <v>037</v>
      </c>
      <c r="I1445" s="5" t="str">
        <f>IFERROR(VLOOKUP($D1445,schools,7,FALSE),"")</f>
        <v>12</v>
      </c>
      <c r="J1445" s="5" t="str">
        <f>IFERROR(VLOOKUP($D1445,schools,8,FALSE),"")</f>
        <v>022</v>
      </c>
      <c r="K1445" s="9">
        <f t="shared" si="1"/>
        <v>2617077</v>
      </c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4.25" customHeight="1">
      <c r="A1446" s="5" t="str">
        <f>IFERROR(VLOOKUP($D1446,schools,3,FALSE),"")</f>
        <v>343000</v>
      </c>
      <c r="B1446" s="5" t="str">
        <f>IFERROR(VLOOKUP($D1446,schools,4,FALSE),"")</f>
        <v>New York City Geographic District #30</v>
      </c>
      <c r="C1446" s="5" t="str">
        <f>IFERROR(VLOOKUP($D1446,schools,5,FALSE),"")</f>
        <v>Queens</v>
      </c>
      <c r="D1446" s="6" t="s">
        <v>2902</v>
      </c>
      <c r="E1446" s="6" t="s">
        <v>2903</v>
      </c>
      <c r="F1446" s="7" t="s">
        <v>55</v>
      </c>
      <c r="G1446" s="8">
        <v>834.0</v>
      </c>
      <c r="H1446" s="5" t="str">
        <f>IFERROR(VLOOKUP($D1446,schools,6,FALSE),"")</f>
        <v>030</v>
      </c>
      <c r="I1446" s="5" t="str">
        <f>IFERROR(VLOOKUP($D1446,schools,7,FALSE),"")</f>
        <v>12</v>
      </c>
      <c r="J1446" s="5" t="str">
        <f>IFERROR(VLOOKUP($D1446,schools,8,FALSE),"")</f>
        <v>026</v>
      </c>
      <c r="K1446" s="9">
        <f t="shared" si="1"/>
        <v>918234</v>
      </c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4.25" customHeight="1">
      <c r="A1447" s="5" t="str">
        <f>IFERROR(VLOOKUP($D1447,schools,3,FALSE),"")</f>
        <v>343000</v>
      </c>
      <c r="B1447" s="5" t="str">
        <f>IFERROR(VLOOKUP($D1447,schools,4,FALSE),"")</f>
        <v>New York City Geographic District #30</v>
      </c>
      <c r="C1447" s="5" t="str">
        <f>IFERROR(VLOOKUP($D1447,schools,5,FALSE),"")</f>
        <v>Queens</v>
      </c>
      <c r="D1447" s="6" t="s">
        <v>2904</v>
      </c>
      <c r="E1447" s="6" t="s">
        <v>2905</v>
      </c>
      <c r="F1447" s="7" t="s">
        <v>55</v>
      </c>
      <c r="G1447" s="8">
        <v>1013.0</v>
      </c>
      <c r="H1447" s="5" t="str">
        <f>IFERROR(VLOOKUP($D1447,schools,6,FALSE),"")</f>
        <v>037</v>
      </c>
      <c r="I1447" s="5" t="str">
        <f>IFERROR(VLOOKUP($D1447,schools,7,FALSE),"")</f>
        <v>12</v>
      </c>
      <c r="J1447" s="5" t="str">
        <f>IFERROR(VLOOKUP($D1447,schools,8,FALSE),"")</f>
        <v>026</v>
      </c>
      <c r="K1447" s="9">
        <f t="shared" si="1"/>
        <v>1115313</v>
      </c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4.25" customHeight="1">
      <c r="A1448" s="5" t="str">
        <f>IFERROR(VLOOKUP($D1448,schools,3,FALSE),"")</f>
        <v>343000</v>
      </c>
      <c r="B1448" s="5" t="str">
        <f>IFERROR(VLOOKUP($D1448,schools,4,FALSE),"")</f>
        <v>New York City Geographic District #30</v>
      </c>
      <c r="C1448" s="5" t="str">
        <f>IFERROR(VLOOKUP($D1448,schools,5,FALSE),"")</f>
        <v>Queens</v>
      </c>
      <c r="D1448" s="6" t="s">
        <v>2906</v>
      </c>
      <c r="E1448" s="6" t="s">
        <v>2907</v>
      </c>
      <c r="F1448" s="7" t="s">
        <v>55</v>
      </c>
      <c r="G1448" s="8">
        <v>893.0</v>
      </c>
      <c r="H1448" s="5" t="str">
        <f>IFERROR(VLOOKUP($D1448,schools,6,FALSE),"")</f>
        <v>037</v>
      </c>
      <c r="I1448" s="5" t="str">
        <f>IFERROR(VLOOKUP($D1448,schools,7,FALSE),"")</f>
        <v>12</v>
      </c>
      <c r="J1448" s="5" t="str">
        <f>IFERROR(VLOOKUP($D1448,schools,8,FALSE),"")</f>
        <v>026</v>
      </c>
      <c r="K1448" s="9">
        <f t="shared" si="1"/>
        <v>983193</v>
      </c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4.25" customHeight="1">
      <c r="A1449" s="5" t="str">
        <f>IFERROR(VLOOKUP($D1449,schools,3,FALSE),"")</f>
        <v>343000</v>
      </c>
      <c r="B1449" s="5" t="str">
        <f>IFERROR(VLOOKUP($D1449,schools,4,FALSE),"")</f>
        <v>New York City Geographic District #31</v>
      </c>
      <c r="C1449" s="5" t="str">
        <f>IFERROR(VLOOKUP($D1449,schools,5,FALSE),"")</f>
        <v>Queens</v>
      </c>
      <c r="D1449" s="6" t="s">
        <v>2908</v>
      </c>
      <c r="E1449" s="6" t="s">
        <v>2909</v>
      </c>
      <c r="F1449" s="7" t="s">
        <v>55</v>
      </c>
      <c r="G1449" s="8">
        <v>970.0</v>
      </c>
      <c r="H1449" s="5" t="str">
        <f>IFERROR(VLOOKUP($D1449,schools,6,FALSE),"")</f>
        <v>037</v>
      </c>
      <c r="I1449" s="5" t="str">
        <f>IFERROR(VLOOKUP($D1449,schools,7,FALSE),"")</f>
        <v>12</v>
      </c>
      <c r="J1449" s="5" t="str">
        <f>IFERROR(VLOOKUP($D1449,schools,8,FALSE),"")</f>
        <v>026</v>
      </c>
      <c r="K1449" s="9">
        <f t="shared" si="1"/>
        <v>1067970</v>
      </c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4.25" customHeight="1">
      <c r="A1450" s="5" t="str">
        <f>IFERROR(VLOOKUP($D1450,schools,3,FALSE),"")</f>
        <v>343000</v>
      </c>
      <c r="B1450" s="5" t="str">
        <f>IFERROR(VLOOKUP($D1450,schools,4,FALSE),"")</f>
        <v>New York City Geographic District #31</v>
      </c>
      <c r="C1450" s="5" t="str">
        <f>IFERROR(VLOOKUP($D1450,schools,5,FALSE),"")</f>
        <v>Queens</v>
      </c>
      <c r="D1450" s="6" t="s">
        <v>2910</v>
      </c>
      <c r="E1450" s="6" t="s">
        <v>2911</v>
      </c>
      <c r="F1450" s="7" t="s">
        <v>60</v>
      </c>
      <c r="G1450" s="8">
        <v>533.0</v>
      </c>
      <c r="H1450" s="5" t="str">
        <f>IFERROR(VLOOKUP($D1450,schools,6,FALSE),"")</f>
        <v>037</v>
      </c>
      <c r="I1450" s="5" t="str">
        <f>IFERROR(VLOOKUP($D1450,schools,7,FALSE),"")</f>
        <v>12</v>
      </c>
      <c r="J1450" s="5" t="str">
        <f>IFERROR(VLOOKUP($D1450,schools,8,FALSE),"")</f>
        <v>026</v>
      </c>
      <c r="K1450" s="9">
        <f t="shared" si="1"/>
        <v>586833</v>
      </c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4.25" customHeight="1">
      <c r="A1451" s="5" t="str">
        <f>IFERROR(VLOOKUP($D1451,schools,3,FALSE),"")</f>
        <v>343000</v>
      </c>
      <c r="B1451" s="5" t="str">
        <f>IFERROR(VLOOKUP($D1451,schools,4,FALSE),"")</f>
        <v>New York City Geographic District #31</v>
      </c>
      <c r="C1451" s="5" t="str">
        <f>IFERROR(VLOOKUP($D1451,schools,5,FALSE),"")</f>
        <v>Staten Island</v>
      </c>
      <c r="D1451" s="6" t="s">
        <v>2912</v>
      </c>
      <c r="E1451" s="6" t="s">
        <v>2913</v>
      </c>
      <c r="F1451" s="7" t="s">
        <v>14</v>
      </c>
      <c r="G1451" s="8">
        <v>399.0</v>
      </c>
      <c r="H1451" s="5" t="str">
        <f>IFERROR(VLOOKUP($D1451,schools,6,FALSE),"")</f>
        <v>062</v>
      </c>
      <c r="I1451" s="5" t="str">
        <f>IFERROR(VLOOKUP($D1451,schools,7,FALSE),"")</f>
        <v>24</v>
      </c>
      <c r="J1451" s="5" t="str">
        <f>IFERROR(VLOOKUP($D1451,schools,8,FALSE),"")</f>
        <v>051</v>
      </c>
      <c r="K1451" s="9">
        <f t="shared" si="1"/>
        <v>439299</v>
      </c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4.25" customHeight="1">
      <c r="A1452" s="5" t="str">
        <f>IFERROR(VLOOKUP($D1452,schools,3,FALSE),"")</f>
        <v>343000</v>
      </c>
      <c r="B1452" s="5" t="str">
        <f>IFERROR(VLOOKUP($D1452,schools,4,FALSE),"")</f>
        <v>New York City Geographic District #31</v>
      </c>
      <c r="C1452" s="5" t="str">
        <f>IFERROR(VLOOKUP($D1452,schools,5,FALSE),"")</f>
        <v>Staten Island</v>
      </c>
      <c r="D1452" s="6" t="s">
        <v>2914</v>
      </c>
      <c r="E1452" s="6" t="s">
        <v>2915</v>
      </c>
      <c r="F1452" s="7" t="s">
        <v>42</v>
      </c>
      <c r="G1452" s="8">
        <v>1079.0</v>
      </c>
      <c r="H1452" s="5" t="str">
        <f>IFERROR(VLOOKUP($D1452,schools,6,FALSE),"")</f>
        <v>064</v>
      </c>
      <c r="I1452" s="5" t="str">
        <f>IFERROR(VLOOKUP($D1452,schools,7,FALSE),"")</f>
        <v>24</v>
      </c>
      <c r="J1452" s="5" t="str">
        <f>IFERROR(VLOOKUP($D1452,schools,8,FALSE),"")</f>
        <v>050</v>
      </c>
      <c r="K1452" s="9">
        <f t="shared" si="1"/>
        <v>1187979</v>
      </c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4.25" customHeight="1">
      <c r="A1453" s="5" t="str">
        <f>IFERROR(VLOOKUP($D1453,schools,3,FALSE),"")</f>
        <v>343000</v>
      </c>
      <c r="B1453" s="5" t="str">
        <f>IFERROR(VLOOKUP($D1453,schools,4,FALSE),"")</f>
        <v>New York City Geographic District #31</v>
      </c>
      <c r="C1453" s="5" t="str">
        <f>IFERROR(VLOOKUP($D1453,schools,5,FALSE),"")</f>
        <v>Staten Island</v>
      </c>
      <c r="D1453" s="6" t="s">
        <v>2916</v>
      </c>
      <c r="E1453" s="6" t="s">
        <v>2917</v>
      </c>
      <c r="F1453" s="7" t="s">
        <v>14</v>
      </c>
      <c r="G1453" s="8">
        <v>716.0</v>
      </c>
      <c r="H1453" s="5" t="str">
        <f>IFERROR(VLOOKUP($D1453,schools,6,FALSE),"")</f>
        <v>062</v>
      </c>
      <c r="I1453" s="5" t="str">
        <f>IFERROR(VLOOKUP($D1453,schools,7,FALSE),"")</f>
        <v>24</v>
      </c>
      <c r="J1453" s="5" t="str">
        <f>IFERROR(VLOOKUP($D1453,schools,8,FALSE),"")</f>
        <v>051</v>
      </c>
      <c r="K1453" s="9">
        <f t="shared" si="1"/>
        <v>788316</v>
      </c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4.25" customHeight="1">
      <c r="A1454" s="5" t="str">
        <f>IFERROR(VLOOKUP($D1454,schools,3,FALSE),"")</f>
        <v>343000</v>
      </c>
      <c r="B1454" s="5" t="str">
        <f>IFERROR(VLOOKUP($D1454,schools,4,FALSE),"")</f>
        <v>New York City Geographic District #31</v>
      </c>
      <c r="C1454" s="5" t="str">
        <f>IFERROR(VLOOKUP($D1454,schools,5,FALSE),"")</f>
        <v>Staten Island</v>
      </c>
      <c r="D1454" s="6" t="s">
        <v>2918</v>
      </c>
      <c r="E1454" s="6" t="s">
        <v>2919</v>
      </c>
      <c r="F1454" s="7" t="s">
        <v>14</v>
      </c>
      <c r="G1454" s="8">
        <v>661.0</v>
      </c>
      <c r="H1454" s="5" t="str">
        <f>IFERROR(VLOOKUP($D1454,schools,6,FALSE),"")</f>
        <v>063</v>
      </c>
      <c r="I1454" s="5" t="str">
        <f>IFERROR(VLOOKUP($D1454,schools,7,FALSE),"")</f>
        <v>24</v>
      </c>
      <c r="J1454" s="5" t="str">
        <f>IFERROR(VLOOKUP($D1454,schools,8,FALSE),"")</f>
        <v>051</v>
      </c>
      <c r="K1454" s="9">
        <f t="shared" si="1"/>
        <v>727761</v>
      </c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4.25" customHeight="1">
      <c r="A1455" s="5" t="str">
        <f>IFERROR(VLOOKUP($D1455,schools,3,FALSE),"")</f>
        <v>343000</v>
      </c>
      <c r="B1455" s="5" t="str">
        <f>IFERROR(VLOOKUP($D1455,schools,4,FALSE),"")</f>
        <v>New York City Geographic District #31</v>
      </c>
      <c r="C1455" s="5" t="str">
        <f>IFERROR(VLOOKUP($D1455,schools,5,FALSE),"")</f>
        <v>Staten Island</v>
      </c>
      <c r="D1455" s="6" t="s">
        <v>2920</v>
      </c>
      <c r="E1455" s="6" t="s">
        <v>2921</v>
      </c>
      <c r="F1455" s="7" t="s">
        <v>14</v>
      </c>
      <c r="G1455" s="8">
        <v>314.0</v>
      </c>
      <c r="H1455" s="5" t="str">
        <f>IFERROR(VLOOKUP($D1455,schools,6,FALSE),"")</f>
        <v>062</v>
      </c>
      <c r="I1455" s="5" t="str">
        <f>IFERROR(VLOOKUP($D1455,schools,7,FALSE),"")</f>
        <v>24</v>
      </c>
      <c r="J1455" s="5" t="str">
        <f>IFERROR(VLOOKUP($D1455,schools,8,FALSE),"")</f>
        <v>051</v>
      </c>
      <c r="K1455" s="9">
        <f t="shared" si="1"/>
        <v>345714</v>
      </c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4.25" customHeight="1">
      <c r="A1456" s="5" t="str">
        <f>IFERROR(VLOOKUP($D1456,schools,3,FALSE),"")</f>
        <v>353100</v>
      </c>
      <c r="B1456" s="5" t="str">
        <f>IFERROR(VLOOKUP($D1456,schools,4,FALSE),"")</f>
        <v>New York City Geographic District #31</v>
      </c>
      <c r="C1456" s="5" t="str">
        <f>IFERROR(VLOOKUP($D1456,schools,5,FALSE),"")</f>
        <v>Staten Island</v>
      </c>
      <c r="D1456" s="6" t="s">
        <v>2922</v>
      </c>
      <c r="E1456" s="6" t="s">
        <v>2923</v>
      </c>
      <c r="F1456" s="7" t="s">
        <v>14</v>
      </c>
      <c r="G1456" s="8">
        <v>474.0</v>
      </c>
      <c r="H1456" s="5" t="str">
        <f>IFERROR(VLOOKUP($D1456,schools,6,FALSE),"")</f>
        <v>062</v>
      </c>
      <c r="I1456" s="5" t="str">
        <f>IFERROR(VLOOKUP($D1456,schools,7,FALSE),"")</f>
        <v>24</v>
      </c>
      <c r="J1456" s="5" t="str">
        <f>IFERROR(VLOOKUP($D1456,schools,8,FALSE),"")</f>
        <v>051</v>
      </c>
      <c r="K1456" s="9">
        <f t="shared" si="1"/>
        <v>521874</v>
      </c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4.25" customHeight="1">
      <c r="A1457" s="5" t="str">
        <f>IFERROR(VLOOKUP($D1457,schools,3,FALSE),"")</f>
        <v>353100</v>
      </c>
      <c r="B1457" s="5" t="str">
        <f>IFERROR(VLOOKUP($D1457,schools,4,FALSE),"")</f>
        <v>New York City Geographic District #31</v>
      </c>
      <c r="C1457" s="5" t="str">
        <f>IFERROR(VLOOKUP($D1457,schools,5,FALSE),"")</f>
        <v>Staten Island</v>
      </c>
      <c r="D1457" s="6" t="s">
        <v>2924</v>
      </c>
      <c r="E1457" s="6" t="s">
        <v>2925</v>
      </c>
      <c r="F1457" s="7" t="s">
        <v>42</v>
      </c>
      <c r="G1457" s="8">
        <v>1171.0</v>
      </c>
      <c r="H1457" s="5" t="str">
        <f>IFERROR(VLOOKUP($D1457,schools,6,FALSE),"")</f>
        <v>062</v>
      </c>
      <c r="I1457" s="5" t="str">
        <f>IFERROR(VLOOKUP($D1457,schools,7,FALSE),"")</f>
        <v>24</v>
      </c>
      <c r="J1457" s="5" t="str">
        <f>IFERROR(VLOOKUP($D1457,schools,8,FALSE),"")</f>
        <v>051</v>
      </c>
      <c r="K1457" s="9">
        <f t="shared" si="1"/>
        <v>1289271</v>
      </c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4.25" customHeight="1">
      <c r="A1458" s="5" t="str">
        <f>IFERROR(VLOOKUP($D1458,schools,3,FALSE),"")</f>
        <v>353100</v>
      </c>
      <c r="B1458" s="5" t="str">
        <f>IFERROR(VLOOKUP($D1458,schools,4,FALSE),"")</f>
        <v>New York City Geographic District #31</v>
      </c>
      <c r="C1458" s="5" t="str">
        <f>IFERROR(VLOOKUP($D1458,schools,5,FALSE),"")</f>
        <v>Staten Island</v>
      </c>
      <c r="D1458" s="6" t="s">
        <v>2926</v>
      </c>
      <c r="E1458" s="6" t="s">
        <v>2927</v>
      </c>
      <c r="F1458" s="7" t="s">
        <v>14</v>
      </c>
      <c r="G1458" s="8">
        <v>564.0</v>
      </c>
      <c r="H1458" s="5" t="str">
        <f>IFERROR(VLOOKUP($D1458,schools,6,FALSE),"")</f>
        <v>064</v>
      </c>
      <c r="I1458" s="5" t="str">
        <f>IFERROR(VLOOKUP($D1458,schools,7,FALSE),"")</f>
        <v>24</v>
      </c>
      <c r="J1458" s="5" t="str">
        <f>IFERROR(VLOOKUP($D1458,schools,8,FALSE),"")</f>
        <v>051</v>
      </c>
      <c r="K1458" s="9">
        <f t="shared" si="1"/>
        <v>620964</v>
      </c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4.25" customHeight="1">
      <c r="A1459" s="5" t="str">
        <f>IFERROR(VLOOKUP($D1459,schools,3,FALSE),"")</f>
        <v/>
      </c>
      <c r="B1459" s="5" t="str">
        <f>IFERROR(VLOOKUP($D1459,schools,4,FALSE),"")</f>
        <v/>
      </c>
      <c r="C1459" s="5" t="str">
        <f>IFERROR(VLOOKUP($D1459,schools,5,FALSE),"")</f>
        <v/>
      </c>
      <c r="D1459" s="6" t="s">
        <v>2928</v>
      </c>
      <c r="E1459" s="6" t="s">
        <v>2929</v>
      </c>
      <c r="F1459" s="7" t="s">
        <v>14</v>
      </c>
      <c r="G1459" s="8">
        <v>285.0</v>
      </c>
      <c r="H1459" s="5" t="str">
        <f>IFERROR(VLOOKUP($D1459,schools,6,FALSE),"")</f>
        <v/>
      </c>
      <c r="I1459" s="5" t="str">
        <f>IFERROR(VLOOKUP($D1459,schools,7,FALSE),"")</f>
        <v/>
      </c>
      <c r="J1459" s="5" t="str">
        <f>IFERROR(VLOOKUP($D1459,schools,8,FALSE),"")</f>
        <v/>
      </c>
      <c r="K1459" s="9">
        <f t="shared" si="1"/>
        <v>313785</v>
      </c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4.25" customHeight="1">
      <c r="A1460" s="5" t="str">
        <f>IFERROR(VLOOKUP($D1460,schools,3,FALSE),"")</f>
        <v/>
      </c>
      <c r="B1460" s="5" t="str">
        <f>IFERROR(VLOOKUP($D1460,schools,4,FALSE),"")</f>
        <v/>
      </c>
      <c r="C1460" s="5" t="str">
        <f>IFERROR(VLOOKUP($D1460,schools,5,FALSE),"")</f>
        <v/>
      </c>
      <c r="D1460" s="6" t="s">
        <v>2930</v>
      </c>
      <c r="E1460" s="6" t="s">
        <v>2931</v>
      </c>
      <c r="F1460" s="7" t="s">
        <v>14</v>
      </c>
      <c r="G1460" s="8">
        <v>179.0</v>
      </c>
      <c r="H1460" s="5" t="str">
        <f>IFERROR(VLOOKUP($D1460,schools,6,FALSE),"")</f>
        <v/>
      </c>
      <c r="I1460" s="5" t="str">
        <f>IFERROR(VLOOKUP($D1460,schools,7,FALSE),"")</f>
        <v/>
      </c>
      <c r="J1460" s="5" t="str">
        <f>IFERROR(VLOOKUP($D1460,schools,8,FALSE),"")</f>
        <v/>
      </c>
      <c r="K1460" s="9">
        <f t="shared" si="1"/>
        <v>197079</v>
      </c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4.25" customHeight="1">
      <c r="A1461" s="5" t="str">
        <f>IFERROR(VLOOKUP($D1461,schools,3,FALSE),"")</f>
        <v>353100</v>
      </c>
      <c r="B1461" s="5" t="str">
        <f>IFERROR(VLOOKUP($D1461,schools,4,FALSE),"")</f>
        <v>New York City Geographic District #31</v>
      </c>
      <c r="C1461" s="5" t="str">
        <f>IFERROR(VLOOKUP($D1461,schools,5,FALSE),"")</f>
        <v>Staten Island</v>
      </c>
      <c r="D1461" s="6" t="s">
        <v>2932</v>
      </c>
      <c r="E1461" s="6" t="s">
        <v>2933</v>
      </c>
      <c r="F1461" s="7" t="s">
        <v>14</v>
      </c>
      <c r="G1461" s="8">
        <v>287.0</v>
      </c>
      <c r="H1461" s="5" t="str">
        <f>IFERROR(VLOOKUP($D1461,schools,6,FALSE),"")</f>
        <v>063</v>
      </c>
      <c r="I1461" s="5" t="str">
        <f>IFERROR(VLOOKUP($D1461,schools,7,FALSE),"")</f>
        <v>24</v>
      </c>
      <c r="J1461" s="5" t="str">
        <f>IFERROR(VLOOKUP($D1461,schools,8,FALSE),"")</f>
        <v>050</v>
      </c>
      <c r="K1461" s="9">
        <f t="shared" si="1"/>
        <v>315987</v>
      </c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4.25" customHeight="1">
      <c r="A1462" s="5" t="str">
        <f>IFERROR(VLOOKUP($D1462,schools,3,FALSE),"")</f>
        <v/>
      </c>
      <c r="B1462" s="5" t="str">
        <f>IFERROR(VLOOKUP($D1462,schools,4,FALSE),"")</f>
        <v/>
      </c>
      <c r="C1462" s="5" t="str">
        <f>IFERROR(VLOOKUP($D1462,schools,5,FALSE),"")</f>
        <v/>
      </c>
      <c r="D1462" s="6" t="s">
        <v>2934</v>
      </c>
      <c r="E1462" s="6" t="s">
        <v>2935</v>
      </c>
      <c r="F1462" s="7" t="s">
        <v>14</v>
      </c>
      <c r="G1462" s="8">
        <v>855.0</v>
      </c>
      <c r="H1462" s="5" t="str">
        <f>IFERROR(VLOOKUP($D1462,schools,6,FALSE),"")</f>
        <v/>
      </c>
      <c r="I1462" s="5" t="str">
        <f>IFERROR(VLOOKUP($D1462,schools,7,FALSE),"")</f>
        <v/>
      </c>
      <c r="J1462" s="5" t="str">
        <f>IFERROR(VLOOKUP($D1462,schools,8,FALSE),"")</f>
        <v/>
      </c>
      <c r="K1462" s="9">
        <f t="shared" si="1"/>
        <v>941355</v>
      </c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4.25" customHeight="1">
      <c r="A1463" s="5" t="str">
        <f>IFERROR(VLOOKUP($D1463,schools,3,FALSE),"")</f>
        <v>353100</v>
      </c>
      <c r="B1463" s="5" t="str">
        <f>IFERROR(VLOOKUP($D1463,schools,4,FALSE),"")</f>
        <v>New York City Geographic District #31</v>
      </c>
      <c r="C1463" s="5" t="str">
        <f>IFERROR(VLOOKUP($D1463,schools,5,FALSE),"")</f>
        <v>Staten Island</v>
      </c>
      <c r="D1463" s="6" t="s">
        <v>2936</v>
      </c>
      <c r="E1463" s="6" t="s">
        <v>2937</v>
      </c>
      <c r="F1463" s="7" t="s">
        <v>14</v>
      </c>
      <c r="G1463" s="8">
        <v>430.0</v>
      </c>
      <c r="H1463" s="5" t="str">
        <f>IFERROR(VLOOKUP($D1463,schools,6,FALSE),"")</f>
        <v>061</v>
      </c>
      <c r="I1463" s="5" t="str">
        <f>IFERROR(VLOOKUP($D1463,schools,7,FALSE),"")</f>
        <v>23</v>
      </c>
      <c r="J1463" s="5" t="str">
        <f>IFERROR(VLOOKUP($D1463,schools,8,FALSE),"")</f>
        <v>049</v>
      </c>
      <c r="K1463" s="9">
        <f t="shared" si="1"/>
        <v>473430</v>
      </c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4.25" customHeight="1">
      <c r="A1464" s="5" t="str">
        <f>IFERROR(VLOOKUP($D1464,schools,3,FALSE),"")</f>
        <v>353100</v>
      </c>
      <c r="B1464" s="5" t="str">
        <f>IFERROR(VLOOKUP($D1464,schools,4,FALSE),"")</f>
        <v>New York City Geographic District #31</v>
      </c>
      <c r="C1464" s="5" t="str">
        <f>IFERROR(VLOOKUP($D1464,schools,5,FALSE),"")</f>
        <v>Staten Island</v>
      </c>
      <c r="D1464" s="6" t="s">
        <v>2938</v>
      </c>
      <c r="E1464" s="6" t="s">
        <v>2939</v>
      </c>
      <c r="F1464" s="7" t="s">
        <v>14</v>
      </c>
      <c r="G1464" s="8">
        <v>519.0</v>
      </c>
      <c r="H1464" s="5" t="str">
        <f>IFERROR(VLOOKUP($D1464,schools,6,FALSE),"")</f>
        <v>061</v>
      </c>
      <c r="I1464" s="5" t="str">
        <f>IFERROR(VLOOKUP($D1464,schools,7,FALSE),"")</f>
        <v>23</v>
      </c>
      <c r="J1464" s="5" t="str">
        <f>IFERROR(VLOOKUP($D1464,schools,8,FALSE),"")</f>
        <v>049</v>
      </c>
      <c r="K1464" s="9">
        <f t="shared" si="1"/>
        <v>571419</v>
      </c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4.25" customHeight="1">
      <c r="A1465" s="5" t="str">
        <f>IFERROR(VLOOKUP($D1465,schools,3,FALSE),"")</f>
        <v>353100</v>
      </c>
      <c r="B1465" s="5" t="str">
        <f>IFERROR(VLOOKUP($D1465,schools,4,FALSE),"")</f>
        <v>New York City Geographic District #31</v>
      </c>
      <c r="C1465" s="5" t="str">
        <f>IFERROR(VLOOKUP($D1465,schools,5,FALSE),"")</f>
        <v>Staten Island</v>
      </c>
      <c r="D1465" s="6" t="s">
        <v>2940</v>
      </c>
      <c r="E1465" s="6" t="s">
        <v>2941</v>
      </c>
      <c r="F1465" s="7" t="s">
        <v>14</v>
      </c>
      <c r="G1465" s="8">
        <v>479.0</v>
      </c>
      <c r="H1465" s="5" t="str">
        <f>IFERROR(VLOOKUP($D1465,schools,6,FALSE),"")</f>
        <v>061</v>
      </c>
      <c r="I1465" s="5" t="str">
        <f>IFERROR(VLOOKUP($D1465,schools,7,FALSE),"")</f>
        <v>23</v>
      </c>
      <c r="J1465" s="5" t="str">
        <f>IFERROR(VLOOKUP($D1465,schools,8,FALSE),"")</f>
        <v>049</v>
      </c>
      <c r="K1465" s="9">
        <f t="shared" si="1"/>
        <v>527379</v>
      </c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4.25" customHeight="1">
      <c r="A1466" s="5" t="str">
        <f>IFERROR(VLOOKUP($D1466,schools,3,FALSE),"")</f>
        <v>353100</v>
      </c>
      <c r="B1466" s="5" t="str">
        <f>IFERROR(VLOOKUP($D1466,schools,4,FALSE),"")</f>
        <v>New York City Geographic District #31</v>
      </c>
      <c r="C1466" s="5" t="str">
        <f>IFERROR(VLOOKUP($D1466,schools,5,FALSE),"")</f>
        <v>Staten Island</v>
      </c>
      <c r="D1466" s="6" t="s">
        <v>2942</v>
      </c>
      <c r="E1466" s="6" t="s">
        <v>2943</v>
      </c>
      <c r="F1466" s="7" t="s">
        <v>14</v>
      </c>
      <c r="G1466" s="8">
        <v>433.0</v>
      </c>
      <c r="H1466" s="5" t="str">
        <f>IFERROR(VLOOKUP($D1466,schools,6,FALSE),"")</f>
        <v>061</v>
      </c>
      <c r="I1466" s="5" t="str">
        <f>IFERROR(VLOOKUP($D1466,schools,7,FALSE),"")</f>
        <v>23</v>
      </c>
      <c r="J1466" s="5" t="str">
        <f>IFERROR(VLOOKUP($D1466,schools,8,FALSE),"")</f>
        <v>049</v>
      </c>
      <c r="K1466" s="9">
        <f t="shared" si="1"/>
        <v>476733</v>
      </c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4.25" customHeight="1">
      <c r="A1467" s="5" t="str">
        <f>IFERROR(VLOOKUP($D1467,schools,3,FALSE),"")</f>
        <v>353100</v>
      </c>
      <c r="B1467" s="5" t="str">
        <f>IFERROR(VLOOKUP($D1467,schools,4,FALSE),"")</f>
        <v>New York City Geographic District #31</v>
      </c>
      <c r="C1467" s="5" t="str">
        <f>IFERROR(VLOOKUP($D1467,schools,5,FALSE),"")</f>
        <v>Staten Island</v>
      </c>
      <c r="D1467" s="6" t="s">
        <v>2944</v>
      </c>
      <c r="E1467" s="6" t="s">
        <v>2945</v>
      </c>
      <c r="F1467" s="7" t="s">
        <v>14</v>
      </c>
      <c r="G1467" s="8">
        <v>356.0</v>
      </c>
      <c r="H1467" s="5" t="str">
        <f>IFERROR(VLOOKUP($D1467,schools,6,FALSE),"")</f>
        <v>061</v>
      </c>
      <c r="I1467" s="5" t="str">
        <f>IFERROR(VLOOKUP($D1467,schools,7,FALSE),"")</f>
        <v>23</v>
      </c>
      <c r="J1467" s="5" t="str">
        <f>IFERROR(VLOOKUP($D1467,schools,8,FALSE),"")</f>
        <v>049</v>
      </c>
      <c r="K1467" s="9">
        <f t="shared" si="1"/>
        <v>391956</v>
      </c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4.25" customHeight="1">
      <c r="A1468" s="5" t="str">
        <f>IFERROR(VLOOKUP($D1468,schools,3,FALSE),"")</f>
        <v>353100</v>
      </c>
      <c r="B1468" s="5" t="str">
        <f>IFERROR(VLOOKUP($D1468,schools,4,FALSE),"")</f>
        <v>New York City Geographic District #31</v>
      </c>
      <c r="C1468" s="5" t="str">
        <f>IFERROR(VLOOKUP($D1468,schools,5,FALSE),"")</f>
        <v>Staten Island</v>
      </c>
      <c r="D1468" s="6" t="s">
        <v>2946</v>
      </c>
      <c r="E1468" s="6" t="s">
        <v>2947</v>
      </c>
      <c r="F1468" s="7" t="s">
        <v>14</v>
      </c>
      <c r="G1468" s="8">
        <v>925.0</v>
      </c>
      <c r="H1468" s="5" t="str">
        <f>IFERROR(VLOOKUP($D1468,schools,6,FALSE),"")</f>
        <v>061</v>
      </c>
      <c r="I1468" s="5" t="str">
        <f>IFERROR(VLOOKUP($D1468,schools,7,FALSE),"")</f>
        <v>23</v>
      </c>
      <c r="J1468" s="5" t="str">
        <f>IFERROR(VLOOKUP($D1468,schools,8,FALSE),"")</f>
        <v>049</v>
      </c>
      <c r="K1468" s="9">
        <f t="shared" si="1"/>
        <v>1018425</v>
      </c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4.25" customHeight="1">
      <c r="A1469" s="5" t="str">
        <f>IFERROR(VLOOKUP($D1469,schools,3,FALSE),"")</f>
        <v>353100</v>
      </c>
      <c r="B1469" s="5" t="str">
        <f>IFERROR(VLOOKUP($D1469,schools,4,FALSE),"")</f>
        <v>New York City Geographic District #31</v>
      </c>
      <c r="C1469" s="5" t="str">
        <f>IFERROR(VLOOKUP($D1469,schools,5,FALSE),"")</f>
        <v>Staten Island</v>
      </c>
      <c r="D1469" s="6" t="s">
        <v>2948</v>
      </c>
      <c r="E1469" s="6" t="s">
        <v>2949</v>
      </c>
      <c r="F1469" s="7" t="s">
        <v>14</v>
      </c>
      <c r="G1469" s="8">
        <v>533.0</v>
      </c>
      <c r="H1469" s="5" t="str">
        <f>IFERROR(VLOOKUP($D1469,schools,6,FALSE),"")</f>
        <v>062</v>
      </c>
      <c r="I1469" s="5" t="str">
        <f>IFERROR(VLOOKUP($D1469,schools,7,FALSE),"")</f>
        <v>24</v>
      </c>
      <c r="J1469" s="5" t="str">
        <f>IFERROR(VLOOKUP($D1469,schools,8,FALSE),"")</f>
        <v>050</v>
      </c>
      <c r="K1469" s="9">
        <f t="shared" si="1"/>
        <v>586833</v>
      </c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4.25" customHeight="1">
      <c r="A1470" s="5" t="str">
        <f>IFERROR(VLOOKUP($D1470,schools,3,FALSE),"")</f>
        <v>353100</v>
      </c>
      <c r="B1470" s="5" t="str">
        <f>IFERROR(VLOOKUP($D1470,schools,4,FALSE),"")</f>
        <v>New York City Geographic District #31</v>
      </c>
      <c r="C1470" s="5" t="str">
        <f>IFERROR(VLOOKUP($D1470,schools,5,FALSE),"")</f>
        <v>Staten Island</v>
      </c>
      <c r="D1470" s="6" t="s">
        <v>2950</v>
      </c>
      <c r="E1470" s="6" t="s">
        <v>2951</v>
      </c>
      <c r="F1470" s="7" t="s">
        <v>42</v>
      </c>
      <c r="G1470" s="8">
        <v>1323.0</v>
      </c>
      <c r="H1470" s="5" t="str">
        <f>IFERROR(VLOOKUP($D1470,schools,6,FALSE),"")</f>
        <v>064</v>
      </c>
      <c r="I1470" s="5" t="str">
        <f>IFERROR(VLOOKUP($D1470,schools,7,FALSE),"")</f>
        <v>24</v>
      </c>
      <c r="J1470" s="5" t="str">
        <f>IFERROR(VLOOKUP($D1470,schools,8,FALSE),"")</f>
        <v>051</v>
      </c>
      <c r="K1470" s="9">
        <f t="shared" si="1"/>
        <v>1456623</v>
      </c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4.25" customHeight="1">
      <c r="A1471" s="5" t="str">
        <f>IFERROR(VLOOKUP($D1471,schools,3,FALSE),"")</f>
        <v>353100</v>
      </c>
      <c r="B1471" s="5" t="str">
        <f>IFERROR(VLOOKUP($D1471,schools,4,FALSE),"")</f>
        <v>New York City Geographic District #31</v>
      </c>
      <c r="C1471" s="5" t="str">
        <f>IFERROR(VLOOKUP($D1471,schools,5,FALSE),"")</f>
        <v>Staten Island</v>
      </c>
      <c r="D1471" s="6" t="s">
        <v>2952</v>
      </c>
      <c r="E1471" s="6" t="s">
        <v>2953</v>
      </c>
      <c r="F1471" s="7" t="s">
        <v>14</v>
      </c>
      <c r="G1471" s="8">
        <v>264.0</v>
      </c>
      <c r="H1471" s="5" t="str">
        <f>IFERROR(VLOOKUP($D1471,schools,6,FALSE),"")</f>
        <v>063</v>
      </c>
      <c r="I1471" s="5" t="str">
        <f>IFERROR(VLOOKUP($D1471,schools,7,FALSE),"")</f>
        <v>24</v>
      </c>
      <c r="J1471" s="5" t="str">
        <f>IFERROR(VLOOKUP($D1471,schools,8,FALSE),"")</f>
        <v>050</v>
      </c>
      <c r="K1471" s="9">
        <f t="shared" si="1"/>
        <v>290664</v>
      </c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4.25" customHeight="1">
      <c r="A1472" s="5" t="str">
        <f>IFERROR(VLOOKUP($D1472,schools,3,FALSE),"")</f>
        <v>353100</v>
      </c>
      <c r="B1472" s="5" t="str">
        <f>IFERROR(VLOOKUP($D1472,schools,4,FALSE),"")</f>
        <v>New York City Geographic District #31</v>
      </c>
      <c r="C1472" s="5" t="str">
        <f>IFERROR(VLOOKUP($D1472,schools,5,FALSE),"")</f>
        <v>Staten Island</v>
      </c>
      <c r="D1472" s="6" t="s">
        <v>2954</v>
      </c>
      <c r="E1472" s="6" t="s">
        <v>2955</v>
      </c>
      <c r="F1472" s="7" t="s">
        <v>42</v>
      </c>
      <c r="G1472" s="8">
        <v>1009.0</v>
      </c>
      <c r="H1472" s="5" t="str">
        <f>IFERROR(VLOOKUP($D1472,schools,6,FALSE),"")</f>
        <v>061</v>
      </c>
      <c r="I1472" s="5" t="str">
        <f>IFERROR(VLOOKUP($D1472,schools,7,FALSE),"")</f>
        <v>24</v>
      </c>
      <c r="J1472" s="5" t="str">
        <f>IFERROR(VLOOKUP($D1472,schools,8,FALSE),"")</f>
        <v>049</v>
      </c>
      <c r="K1472" s="9">
        <f t="shared" si="1"/>
        <v>1110909</v>
      </c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4.25" customHeight="1">
      <c r="A1473" s="5" t="str">
        <f>IFERROR(VLOOKUP($D1473,schools,3,FALSE),"")</f>
        <v/>
      </c>
      <c r="B1473" s="5" t="str">
        <f>IFERROR(VLOOKUP($D1473,schools,4,FALSE),"")</f>
        <v/>
      </c>
      <c r="C1473" s="5" t="str">
        <f>IFERROR(VLOOKUP($D1473,schools,5,FALSE),"")</f>
        <v/>
      </c>
      <c r="D1473" s="6" t="s">
        <v>2956</v>
      </c>
      <c r="E1473" s="6" t="s">
        <v>2957</v>
      </c>
      <c r="F1473" s="7" t="s">
        <v>60</v>
      </c>
      <c r="G1473" s="8">
        <v>282.0</v>
      </c>
      <c r="H1473" s="5" t="str">
        <f>IFERROR(VLOOKUP($D1473,schools,6,FALSE),"")</f>
        <v/>
      </c>
      <c r="I1473" s="5" t="str">
        <f>IFERROR(VLOOKUP($D1473,schools,7,FALSE),"")</f>
        <v/>
      </c>
      <c r="J1473" s="5" t="str">
        <f>IFERROR(VLOOKUP($D1473,schools,8,FALSE),"")</f>
        <v/>
      </c>
      <c r="K1473" s="9">
        <f t="shared" si="1"/>
        <v>310482</v>
      </c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4.25" customHeight="1">
      <c r="A1474" s="5" t="str">
        <f>IFERROR(VLOOKUP($D1474,schools,3,FALSE),"")</f>
        <v>353100</v>
      </c>
      <c r="B1474" s="5" t="str">
        <f>IFERROR(VLOOKUP($D1474,schools,4,FALSE),"")</f>
        <v>New York City Geographic District #31</v>
      </c>
      <c r="C1474" s="5" t="str">
        <f>IFERROR(VLOOKUP($D1474,schools,5,FALSE),"")</f>
        <v>Staten Island</v>
      </c>
      <c r="D1474" s="6" t="s">
        <v>2958</v>
      </c>
      <c r="E1474" s="6" t="s">
        <v>2959</v>
      </c>
      <c r="F1474" s="7" t="s">
        <v>14</v>
      </c>
      <c r="G1474" s="8">
        <v>585.0</v>
      </c>
      <c r="H1474" s="5" t="str">
        <f>IFERROR(VLOOKUP($D1474,schools,6,FALSE),"")</f>
        <v>063</v>
      </c>
      <c r="I1474" s="5" t="str">
        <f>IFERROR(VLOOKUP($D1474,schools,7,FALSE),"")</f>
        <v>24</v>
      </c>
      <c r="J1474" s="5" t="str">
        <f>IFERROR(VLOOKUP($D1474,schools,8,FALSE),"")</f>
        <v>049</v>
      </c>
      <c r="K1474" s="9">
        <f t="shared" si="1"/>
        <v>644085</v>
      </c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4.25" customHeight="1">
      <c r="A1475" s="5" t="str">
        <f>IFERROR(VLOOKUP($D1475,schools,3,FALSE),"")</f>
        <v>353100</v>
      </c>
      <c r="B1475" s="5" t="str">
        <f>IFERROR(VLOOKUP($D1475,schools,4,FALSE),"")</f>
        <v>New York City Geographic District #31</v>
      </c>
      <c r="C1475" s="5" t="str">
        <f>IFERROR(VLOOKUP($D1475,schools,5,FALSE),"")</f>
        <v>Staten Island</v>
      </c>
      <c r="D1475" s="6" t="s">
        <v>2960</v>
      </c>
      <c r="E1475" s="6" t="s">
        <v>2961</v>
      </c>
      <c r="F1475" s="7" t="s">
        <v>14</v>
      </c>
      <c r="G1475" s="8">
        <v>807.0</v>
      </c>
      <c r="H1475" s="5" t="str">
        <f>IFERROR(VLOOKUP($D1475,schools,6,FALSE),"")</f>
        <v>063</v>
      </c>
      <c r="I1475" s="5" t="str">
        <f>IFERROR(VLOOKUP($D1475,schools,7,FALSE),"")</f>
        <v>24</v>
      </c>
      <c r="J1475" s="5" t="str">
        <f>IFERROR(VLOOKUP($D1475,schools,8,FALSE),"")</f>
        <v>049</v>
      </c>
      <c r="K1475" s="9">
        <f t="shared" si="1"/>
        <v>888507</v>
      </c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4.25" customHeight="1">
      <c r="A1476" s="5" t="str">
        <f>IFERROR(VLOOKUP($D1476,schools,3,FALSE),"")</f>
        <v>353100</v>
      </c>
      <c r="B1476" s="5" t="str">
        <f>IFERROR(VLOOKUP($D1476,schools,4,FALSE),"")</f>
        <v>New York City Geographic District #31</v>
      </c>
      <c r="C1476" s="5" t="str">
        <f>IFERROR(VLOOKUP($D1476,schools,5,FALSE),"")</f>
        <v>Staten Island</v>
      </c>
      <c r="D1476" s="6" t="s">
        <v>2962</v>
      </c>
      <c r="E1476" s="6" t="s">
        <v>2963</v>
      </c>
      <c r="F1476" s="7" t="s">
        <v>14</v>
      </c>
      <c r="G1476" s="8">
        <v>316.0</v>
      </c>
      <c r="H1476" s="5" t="str">
        <f>IFERROR(VLOOKUP($D1476,schools,6,FALSE),"")</f>
        <v>061</v>
      </c>
      <c r="I1476" s="5" t="str">
        <f>IFERROR(VLOOKUP($D1476,schools,7,FALSE),"")</f>
        <v>23</v>
      </c>
      <c r="J1476" s="5" t="str">
        <f>IFERROR(VLOOKUP($D1476,schools,8,FALSE),"")</f>
        <v>049</v>
      </c>
      <c r="K1476" s="9">
        <f t="shared" si="1"/>
        <v>347916</v>
      </c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4.25" customHeight="1">
      <c r="A1477" s="5" t="str">
        <f>IFERROR(VLOOKUP($D1477,schools,3,FALSE),"")</f>
        <v>353100</v>
      </c>
      <c r="B1477" s="5" t="str">
        <f>IFERROR(VLOOKUP($D1477,schools,4,FALSE),"")</f>
        <v>New York City Geographic District #31</v>
      </c>
      <c r="C1477" s="5" t="str">
        <f>IFERROR(VLOOKUP($D1477,schools,5,FALSE),"")</f>
        <v>Staten Island</v>
      </c>
      <c r="D1477" s="6" t="s">
        <v>2964</v>
      </c>
      <c r="E1477" s="6" t="s">
        <v>2965</v>
      </c>
      <c r="F1477" s="7" t="s">
        <v>14</v>
      </c>
      <c r="G1477" s="8">
        <v>604.0</v>
      </c>
      <c r="H1477" s="5" t="str">
        <f>IFERROR(VLOOKUP($D1477,schools,6,FALSE),"")</f>
        <v>062</v>
      </c>
      <c r="I1477" s="5" t="str">
        <f>IFERROR(VLOOKUP($D1477,schools,7,FALSE),"")</f>
        <v>24</v>
      </c>
      <c r="J1477" s="5" t="str">
        <f>IFERROR(VLOOKUP($D1477,schools,8,FALSE),"")</f>
        <v>051</v>
      </c>
      <c r="K1477" s="9">
        <f t="shared" si="1"/>
        <v>665004</v>
      </c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4.25" customHeight="1">
      <c r="A1478" s="5" t="str">
        <f>IFERROR(VLOOKUP($D1478,schools,3,FALSE),"")</f>
        <v>353100</v>
      </c>
      <c r="B1478" s="5" t="str">
        <f>IFERROR(VLOOKUP($D1478,schools,4,FALSE),"")</f>
        <v>New York City Geographic District #31</v>
      </c>
      <c r="C1478" s="5" t="str">
        <f>IFERROR(VLOOKUP($D1478,schools,5,FALSE),"")</f>
        <v>Staten Island</v>
      </c>
      <c r="D1478" s="6" t="s">
        <v>2966</v>
      </c>
      <c r="E1478" s="6" t="s">
        <v>2967</v>
      </c>
      <c r="F1478" s="7" t="s">
        <v>42</v>
      </c>
      <c r="G1478" s="8">
        <v>1065.0</v>
      </c>
      <c r="H1478" s="5" t="str">
        <f>IFERROR(VLOOKUP($D1478,schools,6,FALSE),"")</f>
        <v>062</v>
      </c>
      <c r="I1478" s="5" t="str">
        <f>IFERROR(VLOOKUP($D1478,schools,7,FALSE),"")</f>
        <v>24</v>
      </c>
      <c r="J1478" s="5" t="str">
        <f>IFERROR(VLOOKUP($D1478,schools,8,FALSE),"")</f>
        <v>051</v>
      </c>
      <c r="K1478" s="9">
        <f t="shared" si="1"/>
        <v>1172565</v>
      </c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4.25" customHeight="1">
      <c r="A1479" s="5" t="str">
        <f>IFERROR(VLOOKUP($D1479,schools,3,FALSE),"")</f>
        <v>353100</v>
      </c>
      <c r="B1479" s="5" t="str">
        <f>IFERROR(VLOOKUP($D1479,schools,4,FALSE),"")</f>
        <v>New York City Geographic District #31</v>
      </c>
      <c r="C1479" s="5" t="str">
        <f>IFERROR(VLOOKUP($D1479,schools,5,FALSE),"")</f>
        <v>Staten Island</v>
      </c>
      <c r="D1479" s="6" t="s">
        <v>2968</v>
      </c>
      <c r="E1479" s="6" t="s">
        <v>2969</v>
      </c>
      <c r="F1479" s="7" t="s">
        <v>14</v>
      </c>
      <c r="G1479" s="8">
        <v>398.0</v>
      </c>
      <c r="H1479" s="5" t="str">
        <f>IFERROR(VLOOKUP($D1479,schools,6,FALSE),"")</f>
        <v>063</v>
      </c>
      <c r="I1479" s="5" t="str">
        <f>IFERROR(VLOOKUP($D1479,schools,7,FALSE),"")</f>
        <v>24</v>
      </c>
      <c r="J1479" s="5" t="str">
        <f>IFERROR(VLOOKUP($D1479,schools,8,FALSE),"")</f>
        <v>049</v>
      </c>
      <c r="K1479" s="9">
        <f t="shared" si="1"/>
        <v>438198</v>
      </c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4.25" customHeight="1">
      <c r="A1480" s="5" t="str">
        <f>IFERROR(VLOOKUP($D1480,schools,3,FALSE),"")</f>
        <v>353100</v>
      </c>
      <c r="B1480" s="5" t="str">
        <f>IFERROR(VLOOKUP($D1480,schools,4,FALSE),"")</f>
        <v>New York City Geographic District #31</v>
      </c>
      <c r="C1480" s="5" t="str">
        <f>IFERROR(VLOOKUP($D1480,schools,5,FALSE),"")</f>
        <v>Staten Island</v>
      </c>
      <c r="D1480" s="6" t="s">
        <v>2970</v>
      </c>
      <c r="E1480" s="6" t="s">
        <v>2971</v>
      </c>
      <c r="F1480" s="7" t="s">
        <v>14</v>
      </c>
      <c r="G1480" s="8">
        <v>739.0</v>
      </c>
      <c r="H1480" s="5" t="str">
        <f>IFERROR(VLOOKUP($D1480,schools,6,FALSE),"")</f>
        <v>062</v>
      </c>
      <c r="I1480" s="5" t="str">
        <f>IFERROR(VLOOKUP($D1480,schools,7,FALSE),"")</f>
        <v>24</v>
      </c>
      <c r="J1480" s="5" t="str">
        <f>IFERROR(VLOOKUP($D1480,schools,8,FALSE),"")</f>
        <v>051</v>
      </c>
      <c r="K1480" s="9">
        <f t="shared" si="1"/>
        <v>813639</v>
      </c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4.25" customHeight="1">
      <c r="A1481" s="5" t="str">
        <f>IFERROR(VLOOKUP($D1481,schools,3,FALSE),"")</f>
        <v>353100</v>
      </c>
      <c r="B1481" s="5" t="str">
        <f>IFERROR(VLOOKUP($D1481,schools,4,FALSE),"")</f>
        <v>New York City Geographic District #31</v>
      </c>
      <c r="C1481" s="5" t="str">
        <f>IFERROR(VLOOKUP($D1481,schools,5,FALSE),"")</f>
        <v>Staten Island</v>
      </c>
      <c r="D1481" s="6" t="s">
        <v>2972</v>
      </c>
      <c r="E1481" s="6" t="s">
        <v>2973</v>
      </c>
      <c r="F1481" s="7" t="s">
        <v>14</v>
      </c>
      <c r="G1481" s="8">
        <v>324.0</v>
      </c>
      <c r="H1481" s="5" t="str">
        <f>IFERROR(VLOOKUP($D1481,schools,6,FALSE),"")</f>
        <v>064</v>
      </c>
      <c r="I1481" s="5" t="str">
        <f>IFERROR(VLOOKUP($D1481,schools,7,FALSE),"")</f>
        <v>24</v>
      </c>
      <c r="J1481" s="5" t="str">
        <f>IFERROR(VLOOKUP($D1481,schools,8,FALSE),"")</f>
        <v>050</v>
      </c>
      <c r="K1481" s="9">
        <f t="shared" si="1"/>
        <v>356724</v>
      </c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4.25" customHeight="1">
      <c r="A1482" s="5" t="str">
        <f>IFERROR(VLOOKUP($D1482,schools,3,FALSE),"")</f>
        <v>353100</v>
      </c>
      <c r="B1482" s="5" t="str">
        <f>IFERROR(VLOOKUP($D1482,schools,4,FALSE),"")</f>
        <v>New York City Geographic District #31</v>
      </c>
      <c r="C1482" s="5" t="str">
        <f>IFERROR(VLOOKUP($D1482,schools,5,FALSE),"")</f>
        <v>Staten Island</v>
      </c>
      <c r="D1482" s="6" t="s">
        <v>2974</v>
      </c>
      <c r="E1482" s="6" t="s">
        <v>2975</v>
      </c>
      <c r="F1482" s="7" t="s">
        <v>14</v>
      </c>
      <c r="G1482" s="8">
        <v>548.0</v>
      </c>
      <c r="H1482" s="5" t="str">
        <f>IFERROR(VLOOKUP($D1482,schools,6,FALSE),"")</f>
        <v>064</v>
      </c>
      <c r="I1482" s="5" t="str">
        <f>IFERROR(VLOOKUP($D1482,schools,7,FALSE),"")</f>
        <v>23</v>
      </c>
      <c r="J1482" s="5" t="str">
        <f>IFERROR(VLOOKUP($D1482,schools,8,FALSE),"")</f>
        <v>050</v>
      </c>
      <c r="K1482" s="9">
        <f t="shared" si="1"/>
        <v>603348</v>
      </c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4.25" customHeight="1">
      <c r="A1483" s="5" t="str">
        <f>IFERROR(VLOOKUP($D1483,schools,3,FALSE),"")</f>
        <v>353100</v>
      </c>
      <c r="B1483" s="5" t="str">
        <f>IFERROR(VLOOKUP($D1483,schools,4,FALSE),"")</f>
        <v>New York City Geographic District #31</v>
      </c>
      <c r="C1483" s="5" t="str">
        <f>IFERROR(VLOOKUP($D1483,schools,5,FALSE),"")</f>
        <v>Staten Island</v>
      </c>
      <c r="D1483" s="6" t="s">
        <v>2976</v>
      </c>
      <c r="E1483" s="6" t="s">
        <v>2977</v>
      </c>
      <c r="F1483" s="7" t="s">
        <v>14</v>
      </c>
      <c r="G1483" s="8">
        <v>631.0</v>
      </c>
      <c r="H1483" s="5" t="str">
        <f>IFERROR(VLOOKUP($D1483,schools,6,FALSE),"")</f>
        <v>064</v>
      </c>
      <c r="I1483" s="5" t="str">
        <f>IFERROR(VLOOKUP($D1483,schools,7,FALSE),"")</f>
        <v>24</v>
      </c>
      <c r="J1483" s="5" t="str">
        <f>IFERROR(VLOOKUP($D1483,schools,8,FALSE),"")</f>
        <v>050</v>
      </c>
      <c r="K1483" s="9">
        <f t="shared" si="1"/>
        <v>694731</v>
      </c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4.25" customHeight="1">
      <c r="A1484" s="5" t="str">
        <f>IFERROR(VLOOKUP($D1484,schools,3,FALSE),"")</f>
        <v>353100</v>
      </c>
      <c r="B1484" s="5" t="str">
        <f>IFERROR(VLOOKUP($D1484,schools,4,FALSE),"")</f>
        <v>New York City Geographic District #31</v>
      </c>
      <c r="C1484" s="5" t="str">
        <f>IFERROR(VLOOKUP($D1484,schools,5,FALSE),"")</f>
        <v>Staten Island</v>
      </c>
      <c r="D1484" s="6" t="s">
        <v>2978</v>
      </c>
      <c r="E1484" s="6" t="s">
        <v>2979</v>
      </c>
      <c r="F1484" s="7" t="s">
        <v>14</v>
      </c>
      <c r="G1484" s="8">
        <v>978.0</v>
      </c>
      <c r="H1484" s="5" t="str">
        <f>IFERROR(VLOOKUP($D1484,schools,6,FALSE),"")</f>
        <v>062</v>
      </c>
      <c r="I1484" s="5" t="str">
        <f>IFERROR(VLOOKUP($D1484,schools,7,FALSE),"")</f>
        <v>24</v>
      </c>
      <c r="J1484" s="5" t="str">
        <f>IFERROR(VLOOKUP($D1484,schools,8,FALSE),"")</f>
        <v>051</v>
      </c>
      <c r="K1484" s="9">
        <f t="shared" si="1"/>
        <v>1076778</v>
      </c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4.25" customHeight="1">
      <c r="A1485" s="5" t="str">
        <f>IFERROR(VLOOKUP($D1485,schools,3,FALSE),"")</f>
        <v>353100</v>
      </c>
      <c r="B1485" s="5" t="str">
        <f>IFERROR(VLOOKUP($D1485,schools,4,FALSE),"")</f>
        <v>New York City Geographic District #31</v>
      </c>
      <c r="C1485" s="5" t="str">
        <f>IFERROR(VLOOKUP($D1485,schools,5,FALSE),"")</f>
        <v>Staten Island</v>
      </c>
      <c r="D1485" s="6" t="s">
        <v>2980</v>
      </c>
      <c r="E1485" s="6" t="s">
        <v>2981</v>
      </c>
      <c r="F1485" s="7" t="s">
        <v>14</v>
      </c>
      <c r="G1485" s="8">
        <v>772.0</v>
      </c>
      <c r="H1485" s="5" t="str">
        <f>IFERROR(VLOOKUP($D1485,schools,6,FALSE),"")</f>
        <v>061</v>
      </c>
      <c r="I1485" s="5" t="str">
        <f>IFERROR(VLOOKUP($D1485,schools,7,FALSE),"")</f>
        <v>23</v>
      </c>
      <c r="J1485" s="5" t="str">
        <f>IFERROR(VLOOKUP($D1485,schools,8,FALSE),"")</f>
        <v>049</v>
      </c>
      <c r="K1485" s="9">
        <f t="shared" si="1"/>
        <v>849972</v>
      </c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4.25" customHeight="1">
      <c r="A1486" s="5" t="str">
        <f>IFERROR(VLOOKUP($D1486,schools,3,FALSE),"")</f>
        <v>353100</v>
      </c>
      <c r="B1486" s="5" t="str">
        <f>IFERROR(VLOOKUP($D1486,schools,4,FALSE),"")</f>
        <v>New York City Geographic District #31</v>
      </c>
      <c r="C1486" s="5" t="str">
        <f>IFERROR(VLOOKUP($D1486,schools,5,FALSE),"")</f>
        <v>Staten Island</v>
      </c>
      <c r="D1486" s="6" t="s">
        <v>2982</v>
      </c>
      <c r="E1486" s="6" t="s">
        <v>2983</v>
      </c>
      <c r="F1486" s="7" t="s">
        <v>14</v>
      </c>
      <c r="G1486" s="8">
        <v>827.0</v>
      </c>
      <c r="H1486" s="5" t="str">
        <f>IFERROR(VLOOKUP($D1486,schools,6,FALSE),"")</f>
        <v>061</v>
      </c>
      <c r="I1486" s="5" t="str">
        <f>IFERROR(VLOOKUP($D1486,schools,7,FALSE),"")</f>
        <v>24</v>
      </c>
      <c r="J1486" s="5" t="str">
        <f>IFERROR(VLOOKUP($D1486,schools,8,FALSE),"")</f>
        <v>049</v>
      </c>
      <c r="K1486" s="9">
        <f t="shared" si="1"/>
        <v>910527</v>
      </c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4.25" customHeight="1">
      <c r="A1487" s="5" t="str">
        <f>IFERROR(VLOOKUP($D1487,schools,3,FALSE),"")</f>
        <v>353100</v>
      </c>
      <c r="B1487" s="5" t="str">
        <f>IFERROR(VLOOKUP($D1487,schools,4,FALSE),"")</f>
        <v>New York City Geographic District #31</v>
      </c>
      <c r="C1487" s="5" t="str">
        <f>IFERROR(VLOOKUP($D1487,schools,5,FALSE),"")</f>
        <v>Staten Island</v>
      </c>
      <c r="D1487" s="6" t="s">
        <v>2984</v>
      </c>
      <c r="E1487" s="6" t="s">
        <v>2985</v>
      </c>
      <c r="F1487" s="7" t="s">
        <v>14</v>
      </c>
      <c r="G1487" s="8">
        <v>235.0</v>
      </c>
      <c r="H1487" s="5" t="str">
        <f>IFERROR(VLOOKUP($D1487,schools,6,FALSE),"")</f>
        <v>064</v>
      </c>
      <c r="I1487" s="5" t="str">
        <f>IFERROR(VLOOKUP($D1487,schools,7,FALSE),"")</f>
        <v>23</v>
      </c>
      <c r="J1487" s="5" t="str">
        <f>IFERROR(VLOOKUP($D1487,schools,8,FALSE),"")</f>
        <v>050</v>
      </c>
      <c r="K1487" s="9">
        <f t="shared" si="1"/>
        <v>258735</v>
      </c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4.25" customHeight="1">
      <c r="A1488" s="5" t="str">
        <f>IFERROR(VLOOKUP($D1488,schools,3,FALSE),"")</f>
        <v>353100</v>
      </c>
      <c r="B1488" s="5" t="str">
        <f>IFERROR(VLOOKUP($D1488,schools,4,FALSE),"")</f>
        <v>New York City Geographic District #31</v>
      </c>
      <c r="C1488" s="5" t="str">
        <f>IFERROR(VLOOKUP($D1488,schools,5,FALSE),"")</f>
        <v>Staten Island</v>
      </c>
      <c r="D1488" s="6" t="s">
        <v>2986</v>
      </c>
      <c r="E1488" s="6" t="s">
        <v>2987</v>
      </c>
      <c r="F1488" s="7" t="s">
        <v>21</v>
      </c>
      <c r="G1488" s="8">
        <v>930.0</v>
      </c>
      <c r="H1488" s="5" t="str">
        <f>IFERROR(VLOOKUP($D1488,schools,6,FALSE),"")</f>
        <v>063</v>
      </c>
      <c r="I1488" s="5" t="str">
        <f>IFERROR(VLOOKUP($D1488,schools,7,FALSE),"")</f>
        <v>24</v>
      </c>
      <c r="J1488" s="5" t="str">
        <f>IFERROR(VLOOKUP($D1488,schools,8,FALSE),"")</f>
        <v>050</v>
      </c>
      <c r="K1488" s="9">
        <f t="shared" si="1"/>
        <v>1023930</v>
      </c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4.25" customHeight="1">
      <c r="A1489" s="5" t="str">
        <f>IFERROR(VLOOKUP($D1489,schools,3,FALSE),"")</f>
        <v>353100</v>
      </c>
      <c r="B1489" s="5" t="str">
        <f>IFERROR(VLOOKUP($D1489,schools,4,FALSE),"")</f>
        <v>New York City Geographic District #31</v>
      </c>
      <c r="C1489" s="5" t="str">
        <f>IFERROR(VLOOKUP($D1489,schools,5,FALSE),"")</f>
        <v>Staten Island</v>
      </c>
      <c r="D1489" s="6" t="s">
        <v>2988</v>
      </c>
      <c r="E1489" s="6" t="s">
        <v>2989</v>
      </c>
      <c r="F1489" s="7" t="s">
        <v>42</v>
      </c>
      <c r="G1489" s="8">
        <v>517.0</v>
      </c>
      <c r="H1489" s="5" t="str">
        <f>IFERROR(VLOOKUP($D1489,schools,6,FALSE),"")</f>
        <v>061</v>
      </c>
      <c r="I1489" s="5" t="str">
        <f>IFERROR(VLOOKUP($D1489,schools,7,FALSE),"")</f>
        <v>23</v>
      </c>
      <c r="J1489" s="5" t="str">
        <f>IFERROR(VLOOKUP($D1489,schools,8,FALSE),"")</f>
        <v>049</v>
      </c>
      <c r="K1489" s="9">
        <f t="shared" si="1"/>
        <v>569217</v>
      </c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4.25" customHeight="1">
      <c r="A1490" s="5" t="str">
        <f>IFERROR(VLOOKUP($D1490,schools,3,FALSE),"")</f>
        <v>353100</v>
      </c>
      <c r="B1490" s="5" t="str">
        <f>IFERROR(VLOOKUP($D1490,schools,4,FALSE),"")</f>
        <v>New York City Geographic District #31</v>
      </c>
      <c r="C1490" s="5" t="str">
        <f>IFERROR(VLOOKUP($D1490,schools,5,FALSE),"")</f>
        <v>Staten Island</v>
      </c>
      <c r="D1490" s="6" t="s">
        <v>2990</v>
      </c>
      <c r="E1490" s="6" t="s">
        <v>2991</v>
      </c>
      <c r="F1490" s="7" t="s">
        <v>14</v>
      </c>
      <c r="G1490" s="8">
        <v>673.0</v>
      </c>
      <c r="H1490" s="5" t="str">
        <f>IFERROR(VLOOKUP($D1490,schools,6,FALSE),"")</f>
        <v>064</v>
      </c>
      <c r="I1490" s="5" t="str">
        <f>IFERROR(VLOOKUP($D1490,schools,7,FALSE),"")</f>
        <v>24</v>
      </c>
      <c r="J1490" s="5" t="str">
        <f>IFERROR(VLOOKUP($D1490,schools,8,FALSE),"")</f>
        <v>050</v>
      </c>
      <c r="K1490" s="9">
        <f t="shared" si="1"/>
        <v>740973</v>
      </c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4.25" customHeight="1">
      <c r="A1491" s="5" t="str">
        <f>IFERROR(VLOOKUP($D1491,schools,3,FALSE),"")</f>
        <v>353100</v>
      </c>
      <c r="B1491" s="5" t="str">
        <f>IFERROR(VLOOKUP($D1491,schools,4,FALSE),"")</f>
        <v>New York City Geographic District #31</v>
      </c>
      <c r="C1491" s="5" t="str">
        <f>IFERROR(VLOOKUP($D1491,schools,5,FALSE),"")</f>
        <v>Staten Island</v>
      </c>
      <c r="D1491" s="6" t="s">
        <v>2992</v>
      </c>
      <c r="E1491" s="6" t="s">
        <v>2993</v>
      </c>
      <c r="F1491" s="7" t="s">
        <v>42</v>
      </c>
      <c r="G1491" s="8">
        <v>1303.0</v>
      </c>
      <c r="H1491" s="5" t="str">
        <f>IFERROR(VLOOKUP($D1491,schools,6,FALSE),"")</f>
        <v>061</v>
      </c>
      <c r="I1491" s="5" t="str">
        <f>IFERROR(VLOOKUP($D1491,schools,7,FALSE),"")</f>
        <v>24</v>
      </c>
      <c r="J1491" s="5" t="str">
        <f>IFERROR(VLOOKUP($D1491,schools,8,FALSE),"")</f>
        <v>049</v>
      </c>
      <c r="K1491" s="9">
        <f t="shared" si="1"/>
        <v>1434603</v>
      </c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4.25" customHeight="1">
      <c r="A1492" s="5" t="str">
        <f>IFERROR(VLOOKUP($D1492,schools,3,FALSE),"")</f>
        <v>353100</v>
      </c>
      <c r="B1492" s="5" t="str">
        <f>IFERROR(VLOOKUP($D1492,schools,4,FALSE),"")</f>
        <v>New York City Geographic District #31</v>
      </c>
      <c r="C1492" s="5" t="str">
        <f>IFERROR(VLOOKUP($D1492,schools,5,FALSE),"")</f>
        <v>Staten Island</v>
      </c>
      <c r="D1492" s="6" t="s">
        <v>2994</v>
      </c>
      <c r="E1492" s="6" t="s">
        <v>2995</v>
      </c>
      <c r="F1492" s="7" t="s">
        <v>14</v>
      </c>
      <c r="G1492" s="8">
        <v>497.0</v>
      </c>
      <c r="H1492" s="5" t="str">
        <f>IFERROR(VLOOKUP($D1492,schools,6,FALSE),"")</f>
        <v>064</v>
      </c>
      <c r="I1492" s="5" t="str">
        <f>IFERROR(VLOOKUP($D1492,schools,7,FALSE),"")</f>
        <v>24</v>
      </c>
      <c r="J1492" s="5" t="str">
        <f>IFERROR(VLOOKUP($D1492,schools,8,FALSE),"")</f>
        <v>050</v>
      </c>
      <c r="K1492" s="9">
        <f t="shared" si="1"/>
        <v>547197</v>
      </c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4.25" customHeight="1">
      <c r="A1493" s="5" t="str">
        <f>IFERROR(VLOOKUP($D1493,schools,3,FALSE),"")</f>
        <v>353100</v>
      </c>
      <c r="B1493" s="5" t="str">
        <f>IFERROR(VLOOKUP($D1493,schools,4,FALSE),"")</f>
        <v>New York City Geographic District #31</v>
      </c>
      <c r="C1493" s="5" t="str">
        <f>IFERROR(VLOOKUP($D1493,schools,5,FALSE),"")</f>
        <v>Staten Island</v>
      </c>
      <c r="D1493" s="6" t="s">
        <v>2996</v>
      </c>
      <c r="E1493" s="6" t="s">
        <v>2997</v>
      </c>
      <c r="F1493" s="7" t="s">
        <v>14</v>
      </c>
      <c r="G1493" s="8">
        <v>760.0</v>
      </c>
      <c r="H1493" s="5" t="str">
        <f>IFERROR(VLOOKUP($D1493,schools,6,FALSE),"")</f>
        <v>064</v>
      </c>
      <c r="I1493" s="5" t="str">
        <f>IFERROR(VLOOKUP($D1493,schools,7,FALSE),"")</f>
        <v>24</v>
      </c>
      <c r="J1493" s="5" t="str">
        <f>IFERROR(VLOOKUP($D1493,schools,8,FALSE),"")</f>
        <v>051</v>
      </c>
      <c r="K1493" s="9">
        <f t="shared" si="1"/>
        <v>836760</v>
      </c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4.25" customHeight="1">
      <c r="A1494" s="5" t="str">
        <f>IFERROR(VLOOKUP($D1494,schools,3,FALSE),"")</f>
        <v>353100</v>
      </c>
      <c r="B1494" s="5" t="str">
        <f>IFERROR(VLOOKUP($D1494,schools,4,FALSE),"")</f>
        <v>New York City Geographic District #31</v>
      </c>
      <c r="C1494" s="5" t="str">
        <f>IFERROR(VLOOKUP($D1494,schools,5,FALSE),"")</f>
        <v>Staten Island</v>
      </c>
      <c r="D1494" s="6" t="s">
        <v>2998</v>
      </c>
      <c r="E1494" s="6" t="s">
        <v>2999</v>
      </c>
      <c r="F1494" s="7" t="s">
        <v>14</v>
      </c>
      <c r="G1494" s="8">
        <v>752.0</v>
      </c>
      <c r="H1494" s="5" t="str">
        <f>IFERROR(VLOOKUP($D1494,schools,6,FALSE),"")</f>
        <v>063</v>
      </c>
      <c r="I1494" s="5" t="str">
        <f>IFERROR(VLOOKUP($D1494,schools,7,FALSE),"")</f>
        <v>24</v>
      </c>
      <c r="J1494" s="5" t="str">
        <f>IFERROR(VLOOKUP($D1494,schools,8,FALSE),"")</f>
        <v>050</v>
      </c>
      <c r="K1494" s="9">
        <f t="shared" si="1"/>
        <v>827952</v>
      </c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4.25" customHeight="1">
      <c r="A1495" s="5" t="str">
        <f>IFERROR(VLOOKUP($D1495,schools,3,FALSE),"")</f>
        <v>353100</v>
      </c>
      <c r="B1495" s="5" t="str">
        <f>IFERROR(VLOOKUP($D1495,schools,4,FALSE),"")</f>
        <v>New York City Geographic District #31</v>
      </c>
      <c r="C1495" s="5" t="str">
        <f>IFERROR(VLOOKUP($D1495,schools,5,FALSE),"")</f>
        <v>Staten Island</v>
      </c>
      <c r="D1495" s="6" t="s">
        <v>3000</v>
      </c>
      <c r="E1495" s="6" t="s">
        <v>3001</v>
      </c>
      <c r="F1495" s="7" t="s">
        <v>14</v>
      </c>
      <c r="G1495" s="8">
        <v>545.0</v>
      </c>
      <c r="H1495" s="5" t="str">
        <f>IFERROR(VLOOKUP($D1495,schools,6,FALSE),"")</f>
        <v>062</v>
      </c>
      <c r="I1495" s="5" t="str">
        <f>IFERROR(VLOOKUP($D1495,schools,7,FALSE),"")</f>
        <v>24</v>
      </c>
      <c r="J1495" s="5" t="str">
        <f>IFERROR(VLOOKUP($D1495,schools,8,FALSE),"")</f>
        <v>051</v>
      </c>
      <c r="K1495" s="9">
        <f t="shared" si="1"/>
        <v>600045</v>
      </c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4.25" customHeight="1">
      <c r="A1496" s="5" t="str">
        <f>IFERROR(VLOOKUP($D1496,schools,3,FALSE),"")</f>
        <v>353100</v>
      </c>
      <c r="B1496" s="5" t="str">
        <f>IFERROR(VLOOKUP($D1496,schools,4,FALSE),"")</f>
        <v>New York City Geographic District #31</v>
      </c>
      <c r="C1496" s="5" t="str">
        <f>IFERROR(VLOOKUP($D1496,schools,5,FALSE),"")</f>
        <v>Staten Island</v>
      </c>
      <c r="D1496" s="6" t="s">
        <v>3002</v>
      </c>
      <c r="E1496" s="6" t="s">
        <v>3003</v>
      </c>
      <c r="F1496" s="7" t="s">
        <v>14</v>
      </c>
      <c r="G1496" s="8">
        <v>511.0</v>
      </c>
      <c r="H1496" s="5" t="str">
        <f>IFERROR(VLOOKUP($D1496,schools,6,FALSE),"")</f>
        <v>062</v>
      </c>
      <c r="I1496" s="5" t="str">
        <f>IFERROR(VLOOKUP($D1496,schools,7,FALSE),"")</f>
        <v>24</v>
      </c>
      <c r="J1496" s="5" t="str">
        <f>IFERROR(VLOOKUP($D1496,schools,8,FALSE),"")</f>
        <v>051</v>
      </c>
      <c r="K1496" s="9">
        <f t="shared" si="1"/>
        <v>562611</v>
      </c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4.25" customHeight="1">
      <c r="A1497" s="5" t="str">
        <f>IFERROR(VLOOKUP($D1497,schools,3,FALSE),"")</f>
        <v>353100</v>
      </c>
      <c r="B1497" s="5" t="str">
        <f>IFERROR(VLOOKUP($D1497,schools,4,FALSE),"")</f>
        <v>New York City Geographic District #31</v>
      </c>
      <c r="C1497" s="5" t="str">
        <f>IFERROR(VLOOKUP($D1497,schools,5,FALSE),"")</f>
        <v>Staten Island</v>
      </c>
      <c r="D1497" s="6" t="s">
        <v>3004</v>
      </c>
      <c r="E1497" s="6" t="s">
        <v>3005</v>
      </c>
      <c r="F1497" s="7" t="s">
        <v>14</v>
      </c>
      <c r="G1497" s="8">
        <v>625.0</v>
      </c>
      <c r="H1497" s="5" t="str">
        <f>IFERROR(VLOOKUP($D1497,schools,6,FALSE),"")</f>
        <v>061</v>
      </c>
      <c r="I1497" s="5" t="str">
        <f>IFERROR(VLOOKUP($D1497,schools,7,FALSE),"")</f>
        <v>23</v>
      </c>
      <c r="J1497" s="5" t="str">
        <f>IFERROR(VLOOKUP($D1497,schools,8,FALSE),"")</f>
        <v>049</v>
      </c>
      <c r="K1497" s="9">
        <f t="shared" si="1"/>
        <v>688125</v>
      </c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4.25" customHeight="1">
      <c r="A1498" s="5" t="str">
        <f>IFERROR(VLOOKUP($D1498,schools,3,FALSE),"")</f>
        <v>353100</v>
      </c>
      <c r="B1498" s="5" t="str">
        <f>IFERROR(VLOOKUP($D1498,schools,4,FALSE),"")</f>
        <v>New York City Geographic District #31</v>
      </c>
      <c r="C1498" s="5" t="str">
        <f>IFERROR(VLOOKUP($D1498,schools,5,FALSE),"")</f>
        <v>Staten Island</v>
      </c>
      <c r="D1498" s="6" t="s">
        <v>3006</v>
      </c>
      <c r="E1498" s="6" t="s">
        <v>3007</v>
      </c>
      <c r="F1498" s="7" t="s">
        <v>14</v>
      </c>
      <c r="G1498" s="8">
        <v>605.0</v>
      </c>
      <c r="H1498" s="5" t="str">
        <f>IFERROR(VLOOKUP($D1498,schools,6,FALSE),"")</f>
        <v>063</v>
      </c>
      <c r="I1498" s="5" t="str">
        <f>IFERROR(VLOOKUP($D1498,schools,7,FALSE),"")</f>
        <v>24</v>
      </c>
      <c r="J1498" s="5" t="str">
        <f>IFERROR(VLOOKUP($D1498,schools,8,FALSE),"")</f>
        <v>051</v>
      </c>
      <c r="K1498" s="9">
        <f t="shared" si="1"/>
        <v>666105</v>
      </c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4.25" customHeight="1">
      <c r="A1499" s="5" t="str">
        <f>IFERROR(VLOOKUP($D1499,schools,3,FALSE),"")</f>
        <v/>
      </c>
      <c r="B1499" s="5" t="str">
        <f>IFERROR(VLOOKUP($D1499,schools,4,FALSE),"")</f>
        <v/>
      </c>
      <c r="C1499" s="5" t="str">
        <f>IFERROR(VLOOKUP($D1499,schools,5,FALSE),"")</f>
        <v/>
      </c>
      <c r="D1499" s="6" t="s">
        <v>3008</v>
      </c>
      <c r="E1499" s="6" t="s">
        <v>3009</v>
      </c>
      <c r="F1499" s="7" t="s">
        <v>14</v>
      </c>
      <c r="G1499" s="8">
        <v>275.0</v>
      </c>
      <c r="H1499" s="5" t="str">
        <f>IFERROR(VLOOKUP($D1499,schools,6,FALSE),"")</f>
        <v/>
      </c>
      <c r="I1499" s="5" t="str">
        <f>IFERROR(VLOOKUP($D1499,schools,7,FALSE),"")</f>
        <v/>
      </c>
      <c r="J1499" s="5" t="str">
        <f>IFERROR(VLOOKUP($D1499,schools,8,FALSE),"")</f>
        <v/>
      </c>
      <c r="K1499" s="9">
        <f t="shared" si="1"/>
        <v>302775</v>
      </c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4.25" customHeight="1">
      <c r="A1500" s="5" t="str">
        <f>IFERROR(VLOOKUP($D1500,schools,3,FALSE),"")</f>
        <v>353100</v>
      </c>
      <c r="B1500" s="5" t="str">
        <f>IFERROR(VLOOKUP($D1500,schools,4,FALSE),"")</f>
        <v>New York City Geographic District #31</v>
      </c>
      <c r="C1500" s="5" t="str">
        <f>IFERROR(VLOOKUP($D1500,schools,5,FALSE),"")</f>
        <v>Staten Island</v>
      </c>
      <c r="D1500" s="6" t="s">
        <v>3010</v>
      </c>
      <c r="E1500" s="6" t="s">
        <v>3011</v>
      </c>
      <c r="F1500" s="7" t="s">
        <v>14</v>
      </c>
      <c r="G1500" s="8">
        <v>820.0</v>
      </c>
      <c r="H1500" s="5" t="str">
        <f>IFERROR(VLOOKUP($D1500,schools,6,FALSE),"")</f>
        <v>063</v>
      </c>
      <c r="I1500" s="5" t="str">
        <f>IFERROR(VLOOKUP($D1500,schools,7,FALSE),"")</f>
        <v>24</v>
      </c>
      <c r="J1500" s="5" t="str">
        <f>IFERROR(VLOOKUP($D1500,schools,8,FALSE),"")</f>
        <v>050</v>
      </c>
      <c r="K1500" s="9">
        <f t="shared" si="1"/>
        <v>902820</v>
      </c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4.25" customHeight="1">
      <c r="A1501" s="5" t="str">
        <f>IFERROR(VLOOKUP($D1501,schools,3,FALSE),"")</f>
        <v>353100</v>
      </c>
      <c r="B1501" s="5" t="str">
        <f>IFERROR(VLOOKUP($D1501,schools,4,FALSE),"")</f>
        <v>New York City Geographic District #31</v>
      </c>
      <c r="C1501" s="5" t="str">
        <f>IFERROR(VLOOKUP($D1501,schools,5,FALSE),"")</f>
        <v>Staten Island</v>
      </c>
      <c r="D1501" s="6" t="s">
        <v>3012</v>
      </c>
      <c r="E1501" s="6" t="s">
        <v>3013</v>
      </c>
      <c r="F1501" s="7" t="s">
        <v>42</v>
      </c>
      <c r="G1501" s="8">
        <v>977.0</v>
      </c>
      <c r="H1501" s="5" t="str">
        <f>IFERROR(VLOOKUP($D1501,schools,6,FALSE),"")</f>
        <v>061</v>
      </c>
      <c r="I1501" s="5" t="str">
        <f>IFERROR(VLOOKUP($D1501,schools,7,FALSE),"")</f>
        <v>24</v>
      </c>
      <c r="J1501" s="5" t="str">
        <f>IFERROR(VLOOKUP($D1501,schools,8,FALSE),"")</f>
        <v>049</v>
      </c>
      <c r="K1501" s="9">
        <f t="shared" si="1"/>
        <v>1075677</v>
      </c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4.25" customHeight="1">
      <c r="A1502" s="5" t="str">
        <f>IFERROR(VLOOKUP($D1502,schools,3,FALSE),"")</f>
        <v/>
      </c>
      <c r="B1502" s="5" t="str">
        <f>IFERROR(VLOOKUP($D1502,schools,4,FALSE),"")</f>
        <v/>
      </c>
      <c r="C1502" s="5" t="str">
        <f>IFERROR(VLOOKUP($D1502,schools,5,FALSE),"")</f>
        <v/>
      </c>
      <c r="D1502" s="6" t="s">
        <v>3014</v>
      </c>
      <c r="E1502" s="6" t="s">
        <v>3015</v>
      </c>
      <c r="F1502" s="7" t="s">
        <v>14</v>
      </c>
      <c r="G1502" s="8">
        <v>254.0</v>
      </c>
      <c r="H1502" s="5" t="str">
        <f>IFERROR(VLOOKUP($D1502,schools,6,FALSE),"")</f>
        <v/>
      </c>
      <c r="I1502" s="5" t="str">
        <f>IFERROR(VLOOKUP($D1502,schools,7,FALSE),"")</f>
        <v/>
      </c>
      <c r="J1502" s="5" t="str">
        <f>IFERROR(VLOOKUP($D1502,schools,8,FALSE),"")</f>
        <v/>
      </c>
      <c r="K1502" s="9">
        <f t="shared" si="1"/>
        <v>279654</v>
      </c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4.25" customHeight="1">
      <c r="A1503" s="5" t="str">
        <f>IFERROR(VLOOKUP($D1503,schools,3,FALSE),"")</f>
        <v>353100</v>
      </c>
      <c r="B1503" s="5" t="str">
        <f>IFERROR(VLOOKUP($D1503,schools,4,FALSE),"")</f>
        <v>New York City Geographic District #31</v>
      </c>
      <c r="C1503" s="5" t="str">
        <f>IFERROR(VLOOKUP($D1503,schools,5,FALSE),"")</f>
        <v>Staten Island</v>
      </c>
      <c r="D1503" s="6" t="s">
        <v>3016</v>
      </c>
      <c r="E1503" s="6" t="s">
        <v>3017</v>
      </c>
      <c r="F1503" s="7" t="s">
        <v>42</v>
      </c>
      <c r="G1503" s="8">
        <v>448.0</v>
      </c>
      <c r="H1503" s="5" t="str">
        <f>IFERROR(VLOOKUP($D1503,schools,6,FALSE),"")</f>
        <v>063</v>
      </c>
      <c r="I1503" s="5" t="str">
        <f>IFERROR(VLOOKUP($D1503,schools,7,FALSE),"")</f>
        <v>24</v>
      </c>
      <c r="J1503" s="5" t="str">
        <f>IFERROR(VLOOKUP($D1503,schools,8,FALSE),"")</f>
        <v>051</v>
      </c>
      <c r="K1503" s="9">
        <f t="shared" si="1"/>
        <v>493248</v>
      </c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4.25" customHeight="1">
      <c r="A1504" s="5" t="str">
        <f>IFERROR(VLOOKUP($D1504,schools,3,FALSE),"")</f>
        <v>353100</v>
      </c>
      <c r="B1504" s="5" t="str">
        <f>IFERROR(VLOOKUP($D1504,schools,4,FALSE),"")</f>
        <v>New York City Geographic District #31</v>
      </c>
      <c r="C1504" s="5" t="str">
        <f>IFERROR(VLOOKUP($D1504,schools,5,FALSE),"")</f>
        <v>Staten Island</v>
      </c>
      <c r="D1504" s="6" t="s">
        <v>3018</v>
      </c>
      <c r="E1504" s="6" t="s">
        <v>3019</v>
      </c>
      <c r="F1504" s="7" t="s">
        <v>14</v>
      </c>
      <c r="G1504" s="8">
        <v>381.0</v>
      </c>
      <c r="H1504" s="5" t="str">
        <f>IFERROR(VLOOKUP($D1504,schools,6,FALSE),"")</f>
        <v>061</v>
      </c>
      <c r="I1504" s="5" t="str">
        <f>IFERROR(VLOOKUP($D1504,schools,7,FALSE),"")</f>
        <v>23</v>
      </c>
      <c r="J1504" s="5" t="str">
        <f>IFERROR(VLOOKUP($D1504,schools,8,FALSE),"")</f>
        <v>049</v>
      </c>
      <c r="K1504" s="9">
        <f t="shared" si="1"/>
        <v>419481</v>
      </c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4.25" customHeight="1">
      <c r="A1505" s="5" t="str">
        <f>IFERROR(VLOOKUP($D1505,schools,3,FALSE),"")</f>
        <v/>
      </c>
      <c r="B1505" s="5" t="str">
        <f>IFERROR(VLOOKUP($D1505,schools,4,FALSE),"")</f>
        <v/>
      </c>
      <c r="C1505" s="5" t="str">
        <f>IFERROR(VLOOKUP($D1505,schools,5,FALSE),"")</f>
        <v/>
      </c>
      <c r="D1505" s="6" t="s">
        <v>3020</v>
      </c>
      <c r="E1505" s="6" t="s">
        <v>3021</v>
      </c>
      <c r="F1505" s="7" t="s">
        <v>14</v>
      </c>
      <c r="G1505" s="8">
        <v>158.0</v>
      </c>
      <c r="H1505" s="5" t="str">
        <f>IFERROR(VLOOKUP($D1505,schools,6,FALSE),"")</f>
        <v/>
      </c>
      <c r="I1505" s="5" t="str">
        <f>IFERROR(VLOOKUP($D1505,schools,7,FALSE),"")</f>
        <v/>
      </c>
      <c r="J1505" s="5" t="str">
        <f>IFERROR(VLOOKUP($D1505,schools,8,FALSE),"")</f>
        <v/>
      </c>
      <c r="K1505" s="9">
        <f t="shared" si="1"/>
        <v>173958</v>
      </c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4.25" customHeight="1">
      <c r="A1506" s="5" t="str">
        <f>IFERROR(VLOOKUP($D1506,schools,3,FALSE),"")</f>
        <v>353100</v>
      </c>
      <c r="B1506" s="5" t="str">
        <f>IFERROR(VLOOKUP($D1506,schools,4,FALSE),"")</f>
        <v>New York City Geographic District #31</v>
      </c>
      <c r="C1506" s="5" t="str">
        <f>IFERROR(VLOOKUP($D1506,schools,5,FALSE),"")</f>
        <v>Staten Island</v>
      </c>
      <c r="D1506" s="6" t="s">
        <v>3022</v>
      </c>
      <c r="E1506" s="6" t="s">
        <v>3023</v>
      </c>
      <c r="F1506" s="7" t="s">
        <v>14</v>
      </c>
      <c r="G1506" s="8">
        <v>870.0</v>
      </c>
      <c r="H1506" s="5" t="str">
        <f>IFERROR(VLOOKUP($D1506,schools,6,FALSE),"")</f>
        <v>063</v>
      </c>
      <c r="I1506" s="5" t="str">
        <f>IFERROR(VLOOKUP($D1506,schools,7,FALSE),"")</f>
        <v>24</v>
      </c>
      <c r="J1506" s="5" t="str">
        <f>IFERROR(VLOOKUP($D1506,schools,8,FALSE),"")</f>
        <v>051</v>
      </c>
      <c r="K1506" s="9">
        <f t="shared" si="1"/>
        <v>957870</v>
      </c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4.25" customHeight="1">
      <c r="A1507" s="5" t="str">
        <f>IFERROR(VLOOKUP($D1507,schools,3,FALSE),"")</f>
        <v>353100</v>
      </c>
      <c r="B1507" s="5" t="str">
        <f>IFERROR(VLOOKUP($D1507,schools,4,FALSE),"")</f>
        <v>New York City Geographic District #31</v>
      </c>
      <c r="C1507" s="5" t="str">
        <f>IFERROR(VLOOKUP($D1507,schools,5,FALSE),"")</f>
        <v>Staten Island</v>
      </c>
      <c r="D1507" s="6" t="s">
        <v>3024</v>
      </c>
      <c r="E1507" s="6" t="s">
        <v>3025</v>
      </c>
      <c r="F1507" s="7" t="s">
        <v>42</v>
      </c>
      <c r="G1507" s="8">
        <v>1500.0</v>
      </c>
      <c r="H1507" s="5" t="str">
        <f>IFERROR(VLOOKUP($D1507,schools,6,FALSE),"")</f>
        <v>063</v>
      </c>
      <c r="I1507" s="5" t="str">
        <f>IFERROR(VLOOKUP($D1507,schools,7,FALSE),"")</f>
        <v>24</v>
      </c>
      <c r="J1507" s="5" t="str">
        <f>IFERROR(VLOOKUP($D1507,schools,8,FALSE),"")</f>
        <v>051</v>
      </c>
      <c r="K1507" s="9">
        <f t="shared" si="1"/>
        <v>1651500</v>
      </c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4.25" customHeight="1">
      <c r="A1508" s="5" t="str">
        <f>IFERROR(VLOOKUP($D1508,schools,3,FALSE),"")</f>
        <v/>
      </c>
      <c r="B1508" s="5" t="str">
        <f>IFERROR(VLOOKUP($D1508,schools,4,FALSE),"")</f>
        <v/>
      </c>
      <c r="C1508" s="5" t="str">
        <f>IFERROR(VLOOKUP($D1508,schools,5,FALSE),"")</f>
        <v/>
      </c>
      <c r="D1508" s="6" t="s">
        <v>3026</v>
      </c>
      <c r="E1508" s="6" t="s">
        <v>3027</v>
      </c>
      <c r="F1508" s="7" t="s">
        <v>14</v>
      </c>
      <c r="G1508" s="8">
        <v>304.0</v>
      </c>
      <c r="H1508" s="5" t="str">
        <f>IFERROR(VLOOKUP($D1508,schools,6,FALSE),"")</f>
        <v/>
      </c>
      <c r="I1508" s="5" t="str">
        <f>IFERROR(VLOOKUP($D1508,schools,7,FALSE),"")</f>
        <v/>
      </c>
      <c r="J1508" s="5" t="str">
        <f>IFERROR(VLOOKUP($D1508,schools,8,FALSE),"")</f>
        <v/>
      </c>
      <c r="K1508" s="9">
        <f t="shared" si="1"/>
        <v>334704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4.25" customHeight="1">
      <c r="A1509" s="5" t="str">
        <f>IFERROR(VLOOKUP($D1509,schools,3,FALSE),"")</f>
        <v>353100</v>
      </c>
      <c r="B1509" s="5" t="str">
        <f>IFERROR(VLOOKUP($D1509,schools,4,FALSE),"")</f>
        <v>New York City Geographic District #31</v>
      </c>
      <c r="C1509" s="5" t="str">
        <f>IFERROR(VLOOKUP($D1509,schools,5,FALSE),"")</f>
        <v>Staten Island</v>
      </c>
      <c r="D1509" s="6" t="s">
        <v>3028</v>
      </c>
      <c r="E1509" s="6" t="s">
        <v>3029</v>
      </c>
      <c r="F1509" s="7" t="s">
        <v>42</v>
      </c>
      <c r="G1509" s="8">
        <v>1380.0</v>
      </c>
      <c r="H1509" s="5" t="str">
        <f>IFERROR(VLOOKUP($D1509,schools,6,FALSE),"")</f>
        <v>062</v>
      </c>
      <c r="I1509" s="5" t="str">
        <f>IFERROR(VLOOKUP($D1509,schools,7,FALSE),"")</f>
        <v>24</v>
      </c>
      <c r="J1509" s="5" t="str">
        <f>IFERROR(VLOOKUP($D1509,schools,8,FALSE),"")</f>
        <v>051</v>
      </c>
      <c r="K1509" s="9">
        <f t="shared" si="1"/>
        <v>1519380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4.25" customHeight="1">
      <c r="A1510" s="5" t="str">
        <f>IFERROR(VLOOKUP($D1510,schools,3,FALSE),"")</f>
        <v/>
      </c>
      <c r="B1510" s="5" t="str">
        <f>IFERROR(VLOOKUP($D1510,schools,4,FALSE),"")</f>
        <v/>
      </c>
      <c r="C1510" s="5" t="str">
        <f>IFERROR(VLOOKUP($D1510,schools,5,FALSE),"")</f>
        <v/>
      </c>
      <c r="D1510" s="6" t="s">
        <v>3030</v>
      </c>
      <c r="E1510" s="6" t="s">
        <v>3031</v>
      </c>
      <c r="F1510" s="7" t="s">
        <v>14</v>
      </c>
      <c r="G1510" s="8">
        <v>787.0</v>
      </c>
      <c r="H1510" s="5" t="str">
        <f>IFERROR(VLOOKUP($D1510,schools,6,FALSE),"")</f>
        <v/>
      </c>
      <c r="I1510" s="5" t="str">
        <f>IFERROR(VLOOKUP($D1510,schools,7,FALSE),"")</f>
        <v/>
      </c>
      <c r="J1510" s="5" t="str">
        <f>IFERROR(VLOOKUP($D1510,schools,8,FALSE),"")</f>
        <v/>
      </c>
      <c r="K1510" s="9">
        <f t="shared" si="1"/>
        <v>866487</v>
      </c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4.25" customHeight="1">
      <c r="A1511" s="5" t="str">
        <f>IFERROR(VLOOKUP($D1511,schools,3,FALSE),"")</f>
        <v>353100</v>
      </c>
      <c r="B1511" s="5" t="str">
        <f>IFERROR(VLOOKUP($D1511,schools,4,FALSE),"")</f>
        <v>New York City Geographic District #31</v>
      </c>
      <c r="C1511" s="5" t="str">
        <f>IFERROR(VLOOKUP($D1511,schools,5,FALSE),"")</f>
        <v>Staten Island</v>
      </c>
      <c r="D1511" s="6" t="s">
        <v>3032</v>
      </c>
      <c r="E1511" s="6" t="s">
        <v>3033</v>
      </c>
      <c r="F1511" s="7" t="s">
        <v>21</v>
      </c>
      <c r="G1511" s="8">
        <v>886.0</v>
      </c>
      <c r="H1511" s="5" t="str">
        <f>IFERROR(VLOOKUP($D1511,schools,6,FALSE),"")</f>
        <v>063</v>
      </c>
      <c r="I1511" s="5" t="str">
        <f>IFERROR(VLOOKUP($D1511,schools,7,FALSE),"")</f>
        <v>23</v>
      </c>
      <c r="J1511" s="5" t="str">
        <f>IFERROR(VLOOKUP($D1511,schools,8,FALSE),"")</f>
        <v>049</v>
      </c>
      <c r="K1511" s="9">
        <f t="shared" si="1"/>
        <v>975486</v>
      </c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4.25" customHeight="1">
      <c r="A1512" s="5" t="str">
        <f>IFERROR(VLOOKUP($D1512,schools,3,FALSE),"")</f>
        <v>353100</v>
      </c>
      <c r="B1512" s="5" t="str">
        <f>IFERROR(VLOOKUP($D1512,schools,4,FALSE),"")</f>
        <v>New York City Geographic District #31</v>
      </c>
      <c r="C1512" s="5" t="str">
        <f>IFERROR(VLOOKUP($D1512,schools,5,FALSE),"")</f>
        <v>Staten Island</v>
      </c>
      <c r="D1512" s="6" t="s">
        <v>3034</v>
      </c>
      <c r="E1512" s="6" t="s">
        <v>3035</v>
      </c>
      <c r="F1512" s="7" t="s">
        <v>55</v>
      </c>
      <c r="G1512" s="8">
        <v>497.0</v>
      </c>
      <c r="H1512" s="5" t="str">
        <f>IFERROR(VLOOKUP($D1512,schools,6,FALSE),"")</f>
        <v>063</v>
      </c>
      <c r="I1512" s="5" t="str">
        <f>IFERROR(VLOOKUP($D1512,schools,7,FALSE),"")</f>
        <v>24</v>
      </c>
      <c r="J1512" s="5" t="str">
        <f>IFERROR(VLOOKUP($D1512,schools,8,FALSE),"")</f>
        <v>051</v>
      </c>
      <c r="K1512" s="9">
        <f t="shared" si="1"/>
        <v>547197</v>
      </c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4.25" customHeight="1">
      <c r="A1513" s="5" t="str">
        <f>IFERROR(VLOOKUP($D1513,schools,3,FALSE),"")</f>
        <v>353100</v>
      </c>
      <c r="B1513" s="5" t="str">
        <f>IFERROR(VLOOKUP($D1513,schools,4,FALSE),"")</f>
        <v>New York City Geographic District #31</v>
      </c>
      <c r="C1513" s="5" t="str">
        <f>IFERROR(VLOOKUP($D1513,schools,5,FALSE),"")</f>
        <v>Staten Island</v>
      </c>
      <c r="D1513" s="6" t="s">
        <v>3036</v>
      </c>
      <c r="E1513" s="6" t="s">
        <v>3037</v>
      </c>
      <c r="F1513" s="7" t="s">
        <v>55</v>
      </c>
      <c r="G1513" s="8">
        <v>436.0</v>
      </c>
      <c r="H1513" s="5" t="str">
        <f>IFERROR(VLOOKUP($D1513,schools,6,FALSE),"")</f>
        <v>063</v>
      </c>
      <c r="I1513" s="5" t="str">
        <f>IFERROR(VLOOKUP($D1513,schools,7,FALSE),"")</f>
        <v>24</v>
      </c>
      <c r="J1513" s="5" t="str">
        <f>IFERROR(VLOOKUP($D1513,schools,8,FALSE),"")</f>
        <v>051</v>
      </c>
      <c r="K1513" s="9">
        <f t="shared" si="1"/>
        <v>480036</v>
      </c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4.25" customHeight="1">
      <c r="A1514" s="5" t="str">
        <f>IFERROR(VLOOKUP($D1514,schools,3,FALSE),"")</f>
        <v>353100</v>
      </c>
      <c r="B1514" s="5" t="str">
        <f>IFERROR(VLOOKUP($D1514,schools,4,FALSE),"")</f>
        <v>New York City Geographic District #31</v>
      </c>
      <c r="C1514" s="5" t="str">
        <f>IFERROR(VLOOKUP($D1514,schools,5,FALSE),"")</f>
        <v>Staten Island</v>
      </c>
      <c r="D1514" s="6" t="s">
        <v>3038</v>
      </c>
      <c r="E1514" s="6" t="s">
        <v>3039</v>
      </c>
      <c r="F1514" s="7" t="s">
        <v>69</v>
      </c>
      <c r="G1514" s="8">
        <v>1257.0</v>
      </c>
      <c r="H1514" s="5" t="str">
        <f>IFERROR(VLOOKUP($D1514,schools,6,FALSE),"")</f>
        <v>063</v>
      </c>
      <c r="I1514" s="5" t="str">
        <f>IFERROR(VLOOKUP($D1514,schools,7,FALSE),"")</f>
        <v>24</v>
      </c>
      <c r="J1514" s="5" t="str">
        <f>IFERROR(VLOOKUP($D1514,schools,8,FALSE),"")</f>
        <v>049</v>
      </c>
      <c r="K1514" s="9">
        <f t="shared" si="1"/>
        <v>1383957</v>
      </c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4.25" customHeight="1">
      <c r="A1515" s="5" t="str">
        <f>IFERROR(VLOOKUP($D1515,schools,3,FALSE),"")</f>
        <v>353100</v>
      </c>
      <c r="B1515" s="5" t="str">
        <f>IFERROR(VLOOKUP($D1515,schools,4,FALSE),"")</f>
        <v>New York City Geographic District #31</v>
      </c>
      <c r="C1515" s="5" t="str">
        <f>IFERROR(VLOOKUP($D1515,schools,5,FALSE),"")</f>
        <v>Staten Island</v>
      </c>
      <c r="D1515" s="6" t="s">
        <v>3040</v>
      </c>
      <c r="E1515" s="6" t="s">
        <v>3041</v>
      </c>
      <c r="F1515" s="7" t="s">
        <v>55</v>
      </c>
      <c r="G1515" s="8">
        <v>3023.0</v>
      </c>
      <c r="H1515" s="5" t="str">
        <f>IFERROR(VLOOKUP($D1515,schools,6,FALSE),"")</f>
        <v>064</v>
      </c>
      <c r="I1515" s="5" t="str">
        <f>IFERROR(VLOOKUP($D1515,schools,7,FALSE),"")</f>
        <v>24</v>
      </c>
      <c r="J1515" s="5" t="str">
        <f>IFERROR(VLOOKUP($D1515,schools,8,FALSE),"")</f>
        <v>050</v>
      </c>
      <c r="K1515" s="9">
        <f t="shared" si="1"/>
        <v>3328323</v>
      </c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4.25" customHeight="1">
      <c r="A1516" s="5" t="str">
        <f>IFERROR(VLOOKUP($D1516,schools,3,FALSE),"")</f>
        <v>353100</v>
      </c>
      <c r="B1516" s="5" t="str">
        <f>IFERROR(VLOOKUP($D1516,schools,4,FALSE),"")</f>
        <v>New York City Geographic District #31</v>
      </c>
      <c r="C1516" s="5" t="str">
        <f>IFERROR(VLOOKUP($D1516,schools,5,FALSE),"")</f>
        <v>Staten Island</v>
      </c>
      <c r="D1516" s="6" t="s">
        <v>3042</v>
      </c>
      <c r="E1516" s="6" t="s">
        <v>3043</v>
      </c>
      <c r="F1516" s="7" t="s">
        <v>55</v>
      </c>
      <c r="G1516" s="8">
        <v>1403.0</v>
      </c>
      <c r="H1516" s="5" t="str">
        <f>IFERROR(VLOOKUP($D1516,schools,6,FALSE),"")</f>
        <v>061</v>
      </c>
      <c r="I1516" s="5" t="str">
        <f>IFERROR(VLOOKUP($D1516,schools,7,FALSE),"")</f>
        <v>23</v>
      </c>
      <c r="J1516" s="5" t="str">
        <f>IFERROR(VLOOKUP($D1516,schools,8,FALSE),"")</f>
        <v>049</v>
      </c>
      <c r="K1516" s="9">
        <f t="shared" si="1"/>
        <v>1544703</v>
      </c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4.25" customHeight="1">
      <c r="A1517" s="5" t="str">
        <f>IFERROR(VLOOKUP($D1517,schools,3,FALSE),"")</f>
        <v>353100</v>
      </c>
      <c r="B1517" s="5" t="str">
        <f>IFERROR(VLOOKUP($D1517,schools,4,FALSE),"")</f>
        <v>New York City Geographic District #31</v>
      </c>
      <c r="C1517" s="5" t="str">
        <f>IFERROR(VLOOKUP($D1517,schools,5,FALSE),"")</f>
        <v>Staten Island</v>
      </c>
      <c r="D1517" s="6" t="s">
        <v>3044</v>
      </c>
      <c r="E1517" s="6" t="s">
        <v>3045</v>
      </c>
      <c r="F1517" s="7" t="s">
        <v>55</v>
      </c>
      <c r="G1517" s="8">
        <v>2590.0</v>
      </c>
      <c r="H1517" s="5" t="str">
        <f>IFERROR(VLOOKUP($D1517,schools,6,FALSE),"")</f>
        <v>061</v>
      </c>
      <c r="I1517" s="5" t="str">
        <f>IFERROR(VLOOKUP($D1517,schools,7,FALSE),"")</f>
        <v>23</v>
      </c>
      <c r="J1517" s="5" t="str">
        <f>IFERROR(VLOOKUP($D1517,schools,8,FALSE),"")</f>
        <v>049</v>
      </c>
      <c r="K1517" s="9">
        <f t="shared" si="1"/>
        <v>2851590</v>
      </c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4.25" customHeight="1">
      <c r="A1518" s="5" t="str">
        <f>IFERROR(VLOOKUP($D1518,schools,3,FALSE),"")</f>
        <v>353100</v>
      </c>
      <c r="B1518" s="5" t="str">
        <f>IFERROR(VLOOKUP($D1518,schools,4,FALSE),"")</f>
        <v>New York City Geographic District #31</v>
      </c>
      <c r="C1518" s="5" t="str">
        <f>IFERROR(VLOOKUP($D1518,schools,5,FALSE),"")</f>
        <v>Staten Island</v>
      </c>
      <c r="D1518" s="6" t="s">
        <v>3046</v>
      </c>
      <c r="E1518" s="6" t="s">
        <v>3047</v>
      </c>
      <c r="F1518" s="7" t="s">
        <v>55</v>
      </c>
      <c r="G1518" s="8">
        <v>3721.0</v>
      </c>
      <c r="H1518" s="5" t="str">
        <f>IFERROR(VLOOKUP($D1518,schools,6,FALSE),"")</f>
        <v>062</v>
      </c>
      <c r="I1518" s="5" t="str">
        <f>IFERROR(VLOOKUP($D1518,schools,7,FALSE),"")</f>
        <v>24</v>
      </c>
      <c r="J1518" s="5" t="str">
        <f>IFERROR(VLOOKUP($D1518,schools,8,FALSE),"")</f>
        <v>051</v>
      </c>
      <c r="K1518" s="9">
        <f t="shared" si="1"/>
        <v>4096821</v>
      </c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4.25" customHeight="1">
      <c r="A1519" s="5" t="str">
        <f>IFERROR(VLOOKUP($D1519,schools,3,FALSE),"")</f>
        <v/>
      </c>
      <c r="B1519" s="5" t="str">
        <f>IFERROR(VLOOKUP($D1519,schools,4,FALSE),"")</f>
        <v/>
      </c>
      <c r="C1519" s="5" t="str">
        <f>IFERROR(VLOOKUP($D1519,schools,5,FALSE),"")</f>
        <v/>
      </c>
      <c r="D1519" s="6" t="s">
        <v>3048</v>
      </c>
      <c r="E1519" s="6" t="s">
        <v>3049</v>
      </c>
      <c r="F1519" s="7" t="s">
        <v>55</v>
      </c>
      <c r="G1519" s="8">
        <v>3224.0</v>
      </c>
      <c r="H1519" s="5" t="str">
        <f>IFERROR(VLOOKUP($D1519,schools,6,FALSE),"")</f>
        <v/>
      </c>
      <c r="I1519" s="5" t="str">
        <f>IFERROR(VLOOKUP($D1519,schools,7,FALSE),"")</f>
        <v/>
      </c>
      <c r="J1519" s="5" t="str">
        <f>IFERROR(VLOOKUP($D1519,schools,8,FALSE),"")</f>
        <v/>
      </c>
      <c r="K1519" s="9">
        <f t="shared" si="1"/>
        <v>3549624</v>
      </c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4.25" customHeight="1">
      <c r="A1520" s="5" t="str">
        <f>IFERROR(VLOOKUP($D1520,schools,3,FALSE),"")</f>
        <v>353100</v>
      </c>
      <c r="B1520" s="5" t="str">
        <f>IFERROR(VLOOKUP($D1520,schools,4,FALSE),"")</f>
        <v>New York City Geographic District #31</v>
      </c>
      <c r="C1520" s="5" t="str">
        <f>IFERROR(VLOOKUP($D1520,schools,5,FALSE),"")</f>
        <v>Staten Island</v>
      </c>
      <c r="D1520" s="6" t="s">
        <v>3050</v>
      </c>
      <c r="E1520" s="6" t="s">
        <v>3051</v>
      </c>
      <c r="F1520" s="7" t="s">
        <v>55</v>
      </c>
      <c r="G1520" s="8">
        <v>168.0</v>
      </c>
      <c r="H1520" s="5" t="str">
        <f>IFERROR(VLOOKUP($D1520,schools,6,FALSE),"")</f>
        <v>061</v>
      </c>
      <c r="I1520" s="5" t="str">
        <f>IFERROR(VLOOKUP($D1520,schools,7,FALSE),"")</f>
        <v>23</v>
      </c>
      <c r="J1520" s="5" t="str">
        <f>IFERROR(VLOOKUP($D1520,schools,8,FALSE),"")</f>
        <v>049</v>
      </c>
      <c r="K1520" s="9">
        <f t="shared" si="1"/>
        <v>184968</v>
      </c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4.25" customHeight="1">
      <c r="A1521" s="5" t="str">
        <f>IFERROR(VLOOKUP($D1521,schools,3,FALSE),"")</f>
        <v>353100</v>
      </c>
      <c r="B1521" s="5" t="str">
        <f>IFERROR(VLOOKUP($D1521,schools,4,FALSE),"")</f>
        <v/>
      </c>
      <c r="C1521" s="5" t="str">
        <f>IFERROR(VLOOKUP($D1521,schools,5,FALSE),"")</f>
        <v>Staten Island</v>
      </c>
      <c r="D1521" s="6" t="s">
        <v>3052</v>
      </c>
      <c r="E1521" s="6" t="s">
        <v>3053</v>
      </c>
      <c r="F1521" s="7" t="s">
        <v>55</v>
      </c>
      <c r="G1521" s="8">
        <v>832.0</v>
      </c>
      <c r="H1521" s="5" t="str">
        <f>IFERROR(VLOOKUP($D1521,schools,6,FALSE),"")</f>
        <v>061</v>
      </c>
      <c r="I1521" s="5" t="str">
        <f>IFERROR(VLOOKUP($D1521,schools,7,FALSE),"")</f>
        <v>23</v>
      </c>
      <c r="J1521" s="5" t="str">
        <f>IFERROR(VLOOKUP($D1521,schools,8,FALSE),"")</f>
        <v>049</v>
      </c>
      <c r="K1521" s="9">
        <f t="shared" si="1"/>
        <v>916032</v>
      </c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4.25" customHeight="1">
      <c r="A1522" s="5" t="str">
        <f>IFERROR(VLOOKUP($D1522,schools,3,FALSE),"")</f>
        <v/>
      </c>
      <c r="B1522" s="5" t="str">
        <f>IFERROR(VLOOKUP($D1522,schools,4,FALSE),"")</f>
        <v/>
      </c>
      <c r="C1522" s="5" t="str">
        <f>IFERROR(VLOOKUP($D1522,schools,5,FALSE),"")</f>
        <v>Staten Island</v>
      </c>
      <c r="D1522" s="6" t="s">
        <v>3054</v>
      </c>
      <c r="E1522" s="6" t="s">
        <v>3055</v>
      </c>
      <c r="F1522" s="7" t="s">
        <v>55</v>
      </c>
      <c r="G1522" s="8">
        <v>1335.0</v>
      </c>
      <c r="H1522" s="5" t="str">
        <f>IFERROR(VLOOKUP($D1522,schools,6,FALSE),"")</f>
        <v>064</v>
      </c>
      <c r="I1522" s="5" t="str">
        <f>IFERROR(VLOOKUP($D1522,schools,7,FALSE),"")</f>
        <v>24</v>
      </c>
      <c r="J1522" s="5" t="str">
        <f>IFERROR(VLOOKUP($D1522,schools,8,FALSE),"")</f>
        <v>050</v>
      </c>
      <c r="K1522" s="9">
        <f t="shared" si="1"/>
        <v>1469835</v>
      </c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4.25" customHeight="1">
      <c r="A1523" s="5" t="str">
        <f>IFERROR(VLOOKUP($D1523,schools,3,FALSE),"")</f>
        <v/>
      </c>
      <c r="B1523" s="5" t="str">
        <f>IFERROR(VLOOKUP($D1523,schools,4,FALSE),"")</f>
        <v/>
      </c>
      <c r="C1523" s="5" t="str">
        <f>IFERROR(VLOOKUP($D1523,schools,5,FALSE),"")</f>
        <v/>
      </c>
      <c r="D1523" s="6" t="s">
        <v>3056</v>
      </c>
      <c r="E1523" s="6" t="s">
        <v>3057</v>
      </c>
      <c r="F1523" s="7" t="s">
        <v>55</v>
      </c>
      <c r="G1523" s="8">
        <v>212.0</v>
      </c>
      <c r="H1523" s="5" t="str">
        <f>IFERROR(VLOOKUP($D1523,schools,6,FALSE),"")</f>
        <v/>
      </c>
      <c r="I1523" s="5" t="str">
        <f>IFERROR(VLOOKUP($D1523,schools,7,FALSE),"")</f>
        <v/>
      </c>
      <c r="J1523" s="5" t="str">
        <f>IFERROR(VLOOKUP($D1523,schools,8,FALSE),"")</f>
        <v/>
      </c>
      <c r="K1523" s="9">
        <f t="shared" si="1"/>
        <v>233412</v>
      </c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4.25" customHeight="1">
      <c r="A1524" s="5" t="str">
        <f>IFERROR(VLOOKUP($D1524,schools,3,FALSE),"")</f>
        <v/>
      </c>
      <c r="B1524" s="5" t="str">
        <f>IFERROR(VLOOKUP($D1524,schools,4,FALSE),"")</f>
        <v/>
      </c>
      <c r="C1524" s="5" t="str">
        <f>IFERROR(VLOOKUP($D1524,schools,5,FALSE),"")</f>
        <v/>
      </c>
      <c r="D1524" s="6" t="s">
        <v>3056</v>
      </c>
      <c r="E1524" s="6" t="s">
        <v>3058</v>
      </c>
      <c r="F1524" s="7" t="s">
        <v>14</v>
      </c>
      <c r="G1524" s="8">
        <v>227.0</v>
      </c>
      <c r="H1524" s="5" t="str">
        <f>IFERROR(VLOOKUP($D1524,schools,6,FALSE),"")</f>
        <v/>
      </c>
      <c r="I1524" s="5" t="str">
        <f>IFERROR(VLOOKUP($D1524,schools,7,FALSE),"")</f>
        <v/>
      </c>
      <c r="J1524" s="5" t="str">
        <f>IFERROR(VLOOKUP($D1524,schools,8,FALSE),"")</f>
        <v/>
      </c>
      <c r="K1524" s="9">
        <f t="shared" si="1"/>
        <v>249927</v>
      </c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4.25" customHeight="1">
      <c r="A1525" s="5" t="str">
        <f>IFERROR(VLOOKUP($D1525,schools,3,FALSE),"")</f>
        <v/>
      </c>
      <c r="B1525" s="5" t="str">
        <f>IFERROR(VLOOKUP($D1525,schools,4,FALSE),"")</f>
        <v/>
      </c>
      <c r="C1525" s="5" t="str">
        <f>IFERROR(VLOOKUP($D1525,schools,5,FALSE),"")</f>
        <v/>
      </c>
      <c r="D1525" s="6" t="s">
        <v>3056</v>
      </c>
      <c r="E1525" s="6" t="s">
        <v>3059</v>
      </c>
      <c r="F1525" s="7" t="s">
        <v>55</v>
      </c>
      <c r="G1525" s="8">
        <v>199.0</v>
      </c>
      <c r="H1525" s="5" t="str">
        <f>IFERROR(VLOOKUP($D1525,schools,6,FALSE),"")</f>
        <v/>
      </c>
      <c r="I1525" s="5" t="str">
        <f>IFERROR(VLOOKUP($D1525,schools,7,FALSE),"")</f>
        <v/>
      </c>
      <c r="J1525" s="5" t="str">
        <f>IFERROR(VLOOKUP($D1525,schools,8,FALSE),"")</f>
        <v/>
      </c>
      <c r="K1525" s="9">
        <f t="shared" si="1"/>
        <v>219099</v>
      </c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4.25" customHeight="1">
      <c r="A1526" s="5" t="str">
        <f>IFERROR(VLOOKUP($D1526,schools,3,FALSE),"")</f>
        <v/>
      </c>
      <c r="B1526" s="5" t="str">
        <f>IFERROR(VLOOKUP($D1526,schools,4,FALSE),"")</f>
        <v/>
      </c>
      <c r="C1526" s="5" t="str">
        <f>IFERROR(VLOOKUP($D1526,schools,5,FALSE),"")</f>
        <v/>
      </c>
      <c r="D1526" s="6" t="s">
        <v>3056</v>
      </c>
      <c r="E1526" s="6" t="s">
        <v>3060</v>
      </c>
      <c r="F1526" s="7" t="s">
        <v>55</v>
      </c>
      <c r="G1526" s="8">
        <v>210.0</v>
      </c>
      <c r="H1526" s="5" t="str">
        <f>IFERROR(VLOOKUP($D1526,schools,6,FALSE),"")</f>
        <v/>
      </c>
      <c r="I1526" s="5" t="str">
        <f>IFERROR(VLOOKUP($D1526,schools,7,FALSE),"")</f>
        <v/>
      </c>
      <c r="J1526" s="5" t="str">
        <f>IFERROR(VLOOKUP($D1526,schools,8,FALSE),"")</f>
        <v/>
      </c>
      <c r="K1526" s="9">
        <f t="shared" si="1"/>
        <v>231210</v>
      </c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4.25" customHeight="1">
      <c r="A1527" s="5" t="str">
        <f>IFERROR(VLOOKUP($D1527,schools,3,FALSE),"")</f>
        <v/>
      </c>
      <c r="B1527" s="5" t="str">
        <f>IFERROR(VLOOKUP($D1527,schools,4,FALSE),"")</f>
        <v/>
      </c>
      <c r="C1527" s="5" t="str">
        <f>IFERROR(VLOOKUP($D1527,schools,5,FALSE),"")</f>
        <v/>
      </c>
      <c r="D1527" s="6" t="s">
        <v>3056</v>
      </c>
      <c r="E1527" s="6" t="s">
        <v>3061</v>
      </c>
      <c r="F1527" s="7" t="s">
        <v>55</v>
      </c>
      <c r="G1527" s="8">
        <v>211.0</v>
      </c>
      <c r="H1527" s="5" t="str">
        <f>IFERROR(VLOOKUP($D1527,schools,6,FALSE),"")</f>
        <v/>
      </c>
      <c r="I1527" s="5" t="str">
        <f>IFERROR(VLOOKUP($D1527,schools,7,FALSE),"")</f>
        <v/>
      </c>
      <c r="J1527" s="5" t="str">
        <f>IFERROR(VLOOKUP($D1527,schools,8,FALSE),"")</f>
        <v/>
      </c>
      <c r="K1527" s="9">
        <f t="shared" si="1"/>
        <v>232311</v>
      </c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4.25" customHeight="1">
      <c r="A1528" s="5" t="str">
        <f>IFERROR(VLOOKUP($D1528,schools,3,FALSE),"")</f>
        <v/>
      </c>
      <c r="B1528" s="5" t="str">
        <f>IFERROR(VLOOKUP($D1528,schools,4,FALSE),"")</f>
        <v/>
      </c>
      <c r="C1528" s="5" t="str">
        <f>IFERROR(VLOOKUP($D1528,schools,5,FALSE),"")</f>
        <v/>
      </c>
      <c r="D1528" s="6" t="s">
        <v>3056</v>
      </c>
      <c r="E1528" s="6" t="s">
        <v>3062</v>
      </c>
      <c r="F1528" s="7" t="s">
        <v>55</v>
      </c>
      <c r="G1528" s="8">
        <v>225.0</v>
      </c>
      <c r="H1528" s="5" t="str">
        <f>IFERROR(VLOOKUP($D1528,schools,6,FALSE),"")</f>
        <v/>
      </c>
      <c r="I1528" s="5" t="str">
        <f>IFERROR(VLOOKUP($D1528,schools,7,FALSE),"")</f>
        <v/>
      </c>
      <c r="J1528" s="5" t="str">
        <f>IFERROR(VLOOKUP($D1528,schools,8,FALSE),"")</f>
        <v/>
      </c>
      <c r="K1528" s="9">
        <f t="shared" si="1"/>
        <v>247725</v>
      </c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4.25" customHeight="1">
      <c r="A1529" s="5" t="str">
        <f>IFERROR(VLOOKUP($D1529,schools,3,FALSE),"")</f>
        <v/>
      </c>
      <c r="B1529" s="5" t="str">
        <f>IFERROR(VLOOKUP($D1529,schools,4,FALSE),"")</f>
        <v/>
      </c>
      <c r="C1529" s="5" t="str">
        <f>IFERROR(VLOOKUP($D1529,schools,5,FALSE),"")</f>
        <v/>
      </c>
      <c r="D1529" s="6" t="s">
        <v>3056</v>
      </c>
      <c r="E1529" s="6" t="s">
        <v>3063</v>
      </c>
      <c r="F1529" s="7" t="s">
        <v>55</v>
      </c>
      <c r="G1529" s="8">
        <v>223.0</v>
      </c>
      <c r="H1529" s="5" t="str">
        <f>IFERROR(VLOOKUP($D1529,schools,6,FALSE),"")</f>
        <v/>
      </c>
      <c r="I1529" s="5" t="str">
        <f>IFERROR(VLOOKUP($D1529,schools,7,FALSE),"")</f>
        <v/>
      </c>
      <c r="J1529" s="5" t="str">
        <f>IFERROR(VLOOKUP($D1529,schools,8,FALSE),"")</f>
        <v/>
      </c>
      <c r="K1529" s="9">
        <f t="shared" si="1"/>
        <v>245523</v>
      </c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4.25" customHeight="1">
      <c r="A1530" s="5" t="str">
        <f>IFERROR(VLOOKUP($D1530,schools,3,FALSE),"")</f>
        <v/>
      </c>
      <c r="B1530" s="5" t="str">
        <f>IFERROR(VLOOKUP($D1530,schools,4,FALSE),"")</f>
        <v/>
      </c>
      <c r="C1530" s="5" t="str">
        <f>IFERROR(VLOOKUP($D1530,schools,5,FALSE),"")</f>
        <v/>
      </c>
      <c r="D1530" s="6" t="s">
        <v>3056</v>
      </c>
      <c r="E1530" s="6" t="s">
        <v>3064</v>
      </c>
      <c r="F1530" s="7" t="s">
        <v>55</v>
      </c>
      <c r="G1530" s="8">
        <v>204.0</v>
      </c>
      <c r="H1530" s="5" t="str">
        <f>IFERROR(VLOOKUP($D1530,schools,6,FALSE),"")</f>
        <v/>
      </c>
      <c r="I1530" s="5" t="str">
        <f>IFERROR(VLOOKUP($D1530,schools,7,FALSE),"")</f>
        <v/>
      </c>
      <c r="J1530" s="5" t="str">
        <f>IFERROR(VLOOKUP($D1530,schools,8,FALSE),"")</f>
        <v/>
      </c>
      <c r="K1530" s="9">
        <f t="shared" si="1"/>
        <v>224604</v>
      </c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4.25" customHeight="1">
      <c r="A1531" s="5" t="str">
        <f>IFERROR(VLOOKUP($D1531,schools,3,FALSE),"")</f>
        <v/>
      </c>
      <c r="B1531" s="5" t="str">
        <f>IFERROR(VLOOKUP($D1531,schools,4,FALSE),"")</f>
        <v/>
      </c>
      <c r="C1531" s="5" t="str">
        <f>IFERROR(VLOOKUP($D1531,schools,5,FALSE),"")</f>
        <v/>
      </c>
      <c r="D1531" s="6" t="s">
        <v>3056</v>
      </c>
      <c r="E1531" s="6" t="s">
        <v>3065</v>
      </c>
      <c r="F1531" s="7" t="s">
        <v>3066</v>
      </c>
      <c r="G1531" s="8">
        <v>202.0</v>
      </c>
      <c r="H1531" s="5" t="str">
        <f>IFERROR(VLOOKUP($D1531,schools,6,FALSE),"")</f>
        <v/>
      </c>
      <c r="I1531" s="5" t="str">
        <f>IFERROR(VLOOKUP($D1531,schools,7,FALSE),"")</f>
        <v/>
      </c>
      <c r="J1531" s="5" t="str">
        <f>IFERROR(VLOOKUP($D1531,schools,8,FALSE),"")</f>
        <v/>
      </c>
      <c r="K1531" s="9">
        <f t="shared" si="1"/>
        <v>222402</v>
      </c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4.25" customHeight="1">
      <c r="A1532" s="5" t="str">
        <f>IFERROR(VLOOKUP($D1532,schools,3,FALSE),"")</f>
        <v/>
      </c>
      <c r="B1532" s="5" t="str">
        <f>IFERROR(VLOOKUP($D1532,schools,4,FALSE),"")</f>
        <v/>
      </c>
      <c r="C1532" s="5" t="str">
        <f>IFERROR(VLOOKUP($D1532,schools,5,FALSE),"")</f>
        <v/>
      </c>
      <c r="D1532" s="6" t="s">
        <v>3056</v>
      </c>
      <c r="E1532" s="6" t="s">
        <v>3067</v>
      </c>
      <c r="F1532" s="7" t="s">
        <v>55</v>
      </c>
      <c r="G1532" s="8">
        <v>192.0</v>
      </c>
      <c r="H1532" s="5" t="str">
        <f>IFERROR(VLOOKUP($D1532,schools,6,FALSE),"")</f>
        <v/>
      </c>
      <c r="I1532" s="5" t="str">
        <f>IFERROR(VLOOKUP($D1532,schools,7,FALSE),"")</f>
        <v/>
      </c>
      <c r="J1532" s="5" t="str">
        <f>IFERROR(VLOOKUP($D1532,schools,8,FALSE),"")</f>
        <v/>
      </c>
      <c r="K1532" s="9">
        <f t="shared" si="1"/>
        <v>211392</v>
      </c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4.25" customHeight="1">
      <c r="A1533" s="5" t="str">
        <f>IFERROR(VLOOKUP($D1533,schools,3,FALSE),"")</f>
        <v/>
      </c>
      <c r="B1533" s="5" t="str">
        <f>IFERROR(VLOOKUP($D1533,schools,4,FALSE),"")</f>
        <v/>
      </c>
      <c r="C1533" s="5" t="str">
        <f>IFERROR(VLOOKUP($D1533,schools,5,FALSE),"")</f>
        <v/>
      </c>
      <c r="D1533" s="6" t="s">
        <v>3056</v>
      </c>
      <c r="E1533" s="6" t="s">
        <v>3068</v>
      </c>
      <c r="F1533" s="7" t="s">
        <v>3069</v>
      </c>
      <c r="G1533" s="8">
        <v>0.0</v>
      </c>
      <c r="H1533" s="5" t="str">
        <f>IFERROR(VLOOKUP($D1533,schools,6,FALSE),"")</f>
        <v/>
      </c>
      <c r="I1533" s="5" t="str">
        <f>IFERROR(VLOOKUP($D1533,schools,7,FALSE),"")</f>
        <v/>
      </c>
      <c r="J1533" s="5" t="str">
        <f>IFERROR(VLOOKUP($D1533,schools,8,FALSE),"")</f>
        <v/>
      </c>
      <c r="K1533" s="9">
        <f t="shared" si="1"/>
        <v>0</v>
      </c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4.25" customHeight="1">
      <c r="A1534" s="5" t="str">
        <f>IFERROR(VLOOKUP($D1534,schools,3,FALSE),"")</f>
        <v/>
      </c>
      <c r="B1534" s="5" t="str">
        <f>IFERROR(VLOOKUP($D1534,schools,4,FALSE),"")</f>
        <v/>
      </c>
      <c r="C1534" s="5" t="str">
        <f>IFERROR(VLOOKUP($D1534,schools,5,FALSE),"")</f>
        <v/>
      </c>
      <c r="D1534" s="6" t="s">
        <v>3056</v>
      </c>
      <c r="E1534" s="6" t="s">
        <v>3070</v>
      </c>
      <c r="F1534" s="7" t="s">
        <v>3069</v>
      </c>
      <c r="G1534" s="8">
        <v>0.0</v>
      </c>
      <c r="H1534" s="5" t="str">
        <f>IFERROR(VLOOKUP($D1534,schools,6,FALSE),"")</f>
        <v/>
      </c>
      <c r="I1534" s="5" t="str">
        <f>IFERROR(VLOOKUP($D1534,schools,7,FALSE),"")</f>
        <v/>
      </c>
      <c r="J1534" s="5" t="str">
        <f>IFERROR(VLOOKUP($D1534,schools,8,FALSE),"")</f>
        <v/>
      </c>
      <c r="K1534" s="9">
        <f t="shared" si="1"/>
        <v>0</v>
      </c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4.25" customHeight="1">
      <c r="A1535" s="5" t="str">
        <f>IFERROR(VLOOKUP($D1535,schools,3,FALSE),"")</f>
        <v/>
      </c>
      <c r="B1535" s="5" t="str">
        <f>IFERROR(VLOOKUP($D1535,schools,4,FALSE),"")</f>
        <v/>
      </c>
      <c r="C1535" s="5" t="str">
        <f>IFERROR(VLOOKUP($D1535,schools,5,FALSE),"")</f>
        <v/>
      </c>
      <c r="D1535" s="6" t="s">
        <v>3056</v>
      </c>
      <c r="E1535" s="6" t="s">
        <v>3071</v>
      </c>
      <c r="F1535" s="7" t="s">
        <v>3069</v>
      </c>
      <c r="G1535" s="8">
        <v>0.0</v>
      </c>
      <c r="H1535" s="5" t="str">
        <f>IFERROR(VLOOKUP($D1535,schools,6,FALSE),"")</f>
        <v/>
      </c>
      <c r="I1535" s="5" t="str">
        <f>IFERROR(VLOOKUP($D1535,schools,7,FALSE),"")</f>
        <v/>
      </c>
      <c r="J1535" s="5" t="str">
        <f>IFERROR(VLOOKUP($D1535,schools,8,FALSE),"")</f>
        <v/>
      </c>
      <c r="K1535" s="9">
        <f t="shared" si="1"/>
        <v>0</v>
      </c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4.25" customHeight="1">
      <c r="A1536" s="5" t="str">
        <f>IFERROR(VLOOKUP($D1536,schools,3,FALSE),"")</f>
        <v/>
      </c>
      <c r="B1536" s="5" t="str">
        <f>IFERROR(VLOOKUP($D1536,schools,4,FALSE),"")</f>
        <v/>
      </c>
      <c r="C1536" s="5" t="str">
        <f>IFERROR(VLOOKUP($D1536,schools,5,FALSE),"")</f>
        <v/>
      </c>
      <c r="D1536" s="6" t="s">
        <v>3056</v>
      </c>
      <c r="E1536" s="6" t="s">
        <v>3072</v>
      </c>
      <c r="F1536" s="7" t="s">
        <v>3069</v>
      </c>
      <c r="G1536" s="8">
        <v>0.0</v>
      </c>
      <c r="H1536" s="5" t="str">
        <f>IFERROR(VLOOKUP($D1536,schools,6,FALSE),"")</f>
        <v/>
      </c>
      <c r="I1536" s="5" t="str">
        <f>IFERROR(VLOOKUP($D1536,schools,7,FALSE),"")</f>
        <v/>
      </c>
      <c r="J1536" s="5" t="str">
        <f>IFERROR(VLOOKUP($D1536,schools,8,FALSE),"")</f>
        <v/>
      </c>
      <c r="K1536" s="9">
        <f t="shared" si="1"/>
        <v>0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4.25" customHeight="1">
      <c r="A1537" s="5" t="str">
        <f>IFERROR(VLOOKUP($D1537,schools,3,FALSE),"")</f>
        <v/>
      </c>
      <c r="B1537" s="5" t="str">
        <f>IFERROR(VLOOKUP($D1537,schools,4,FALSE),"")</f>
        <v/>
      </c>
      <c r="C1537" s="5" t="str">
        <f>IFERROR(VLOOKUP($D1537,schools,5,FALSE),"")</f>
        <v/>
      </c>
      <c r="D1537" s="6" t="s">
        <v>3056</v>
      </c>
      <c r="E1537" s="6" t="s">
        <v>3073</v>
      </c>
      <c r="F1537" s="7" t="s">
        <v>3069</v>
      </c>
      <c r="G1537" s="8">
        <v>0.0</v>
      </c>
      <c r="H1537" s="5" t="str">
        <f>IFERROR(VLOOKUP($D1537,schools,6,FALSE),"")</f>
        <v/>
      </c>
      <c r="I1537" s="5" t="str">
        <f>IFERROR(VLOOKUP($D1537,schools,7,FALSE),"")</f>
        <v/>
      </c>
      <c r="J1537" s="5" t="str">
        <f>IFERROR(VLOOKUP($D1537,schools,8,FALSE),"")</f>
        <v/>
      </c>
      <c r="K1537" s="9">
        <f t="shared" si="1"/>
        <v>0</v>
      </c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4.25" customHeight="1">
      <c r="A1538" s="5" t="str">
        <f>IFERROR(VLOOKUP($D1538,schools,3,FALSE),"")</f>
        <v/>
      </c>
      <c r="B1538" s="5" t="str">
        <f>IFERROR(VLOOKUP($D1538,schools,4,FALSE),"")</f>
        <v/>
      </c>
      <c r="C1538" s="5" t="str">
        <f>IFERROR(VLOOKUP($D1538,schools,5,FALSE),"")</f>
        <v/>
      </c>
      <c r="D1538" s="6" t="s">
        <v>3056</v>
      </c>
      <c r="E1538" s="6" t="s">
        <v>3074</v>
      </c>
      <c r="F1538" s="7" t="s">
        <v>55</v>
      </c>
      <c r="G1538" s="8">
        <v>221.0</v>
      </c>
      <c r="H1538" s="5" t="str">
        <f>IFERROR(VLOOKUP($D1538,schools,6,FALSE),"")</f>
        <v/>
      </c>
      <c r="I1538" s="5" t="str">
        <f>IFERROR(VLOOKUP($D1538,schools,7,FALSE),"")</f>
        <v/>
      </c>
      <c r="J1538" s="5" t="str">
        <f>IFERROR(VLOOKUP($D1538,schools,8,FALSE),"")</f>
        <v/>
      </c>
      <c r="K1538" s="9">
        <f t="shared" si="1"/>
        <v>243321</v>
      </c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4.25" customHeight="1">
      <c r="A1539" s="5" t="str">
        <f>IFERROR(VLOOKUP($D1539,schools,3,FALSE),"")</f>
        <v/>
      </c>
      <c r="B1539" s="5" t="str">
        <f>IFERROR(VLOOKUP($D1539,schools,4,FALSE),"")</f>
        <v/>
      </c>
      <c r="C1539" s="5" t="str">
        <f>IFERROR(VLOOKUP($D1539,schools,5,FALSE),"")</f>
        <v/>
      </c>
      <c r="D1539" s="6" t="s">
        <v>3056</v>
      </c>
      <c r="E1539" s="6" t="s">
        <v>3075</v>
      </c>
      <c r="F1539" s="7" t="s">
        <v>3066</v>
      </c>
      <c r="G1539" s="8">
        <v>223.0</v>
      </c>
      <c r="H1539" s="5" t="str">
        <f>IFERROR(VLOOKUP($D1539,schools,6,FALSE),"")</f>
        <v/>
      </c>
      <c r="I1539" s="5" t="str">
        <f>IFERROR(VLOOKUP($D1539,schools,7,FALSE),"")</f>
        <v/>
      </c>
      <c r="J1539" s="5" t="str">
        <f>IFERROR(VLOOKUP($D1539,schools,8,FALSE),"")</f>
        <v/>
      </c>
      <c r="K1539" s="9">
        <f t="shared" si="1"/>
        <v>245523</v>
      </c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4.25" customHeight="1">
      <c r="A1540" s="5" t="str">
        <f>IFERROR(VLOOKUP($D1540,schools,3,FALSE),"")</f>
        <v/>
      </c>
      <c r="B1540" s="5" t="str">
        <f>IFERROR(VLOOKUP($D1540,schools,4,FALSE),"")</f>
        <v/>
      </c>
      <c r="C1540" s="5" t="str">
        <f>IFERROR(VLOOKUP($D1540,schools,5,FALSE),"")</f>
        <v/>
      </c>
      <c r="D1540" s="6" t="s">
        <v>3056</v>
      </c>
      <c r="E1540" s="6" t="s">
        <v>3076</v>
      </c>
      <c r="F1540" s="7" t="s">
        <v>60</v>
      </c>
      <c r="G1540" s="8">
        <v>442.0</v>
      </c>
      <c r="H1540" s="5" t="str">
        <f>IFERROR(VLOOKUP($D1540,schools,6,FALSE),"")</f>
        <v/>
      </c>
      <c r="I1540" s="5" t="str">
        <f>IFERROR(VLOOKUP($D1540,schools,7,FALSE),"")</f>
        <v/>
      </c>
      <c r="J1540" s="5" t="str">
        <f>IFERROR(VLOOKUP($D1540,schools,8,FALSE),"")</f>
        <v/>
      </c>
      <c r="K1540" s="9">
        <f t="shared" si="1"/>
        <v>486642</v>
      </c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4.25" customHeight="1">
      <c r="A1541" s="5" t="str">
        <f>IFERROR(VLOOKUP($D1541,schools,3,FALSE),"")</f>
        <v/>
      </c>
      <c r="B1541" s="5" t="str">
        <f>IFERROR(VLOOKUP($D1541,schools,4,FALSE),"")</f>
        <v/>
      </c>
      <c r="C1541" s="5" t="str">
        <f>IFERROR(VLOOKUP($D1541,schools,5,FALSE),"")</f>
        <v/>
      </c>
      <c r="D1541" s="6" t="s">
        <v>3056</v>
      </c>
      <c r="E1541" s="6" t="s">
        <v>3077</v>
      </c>
      <c r="F1541" s="7" t="s">
        <v>3069</v>
      </c>
      <c r="G1541" s="8">
        <v>0.0</v>
      </c>
      <c r="H1541" s="5" t="str">
        <f>IFERROR(VLOOKUP($D1541,schools,6,FALSE),"")</f>
        <v/>
      </c>
      <c r="I1541" s="5" t="str">
        <f>IFERROR(VLOOKUP($D1541,schools,7,FALSE),"")</f>
        <v/>
      </c>
      <c r="J1541" s="5" t="str">
        <f>IFERROR(VLOOKUP($D1541,schools,8,FALSE),"")</f>
        <v/>
      </c>
      <c r="K1541" s="9">
        <f t="shared" si="1"/>
        <v>0</v>
      </c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4.25" customHeight="1">
      <c r="A1542" s="5" t="str">
        <f>IFERROR(VLOOKUP($D1542,schools,3,FALSE),"")</f>
        <v/>
      </c>
      <c r="B1542" s="5" t="str">
        <f>IFERROR(VLOOKUP($D1542,schools,4,FALSE),"")</f>
        <v/>
      </c>
      <c r="C1542" s="5" t="str">
        <f>IFERROR(VLOOKUP($D1542,schools,5,FALSE),"")</f>
        <v/>
      </c>
      <c r="D1542" s="6" t="s">
        <v>3056</v>
      </c>
      <c r="E1542" s="6" t="s">
        <v>3078</v>
      </c>
      <c r="F1542" s="7" t="s">
        <v>60</v>
      </c>
      <c r="G1542" s="8">
        <v>330.0</v>
      </c>
      <c r="H1542" s="5" t="str">
        <f>IFERROR(VLOOKUP($D1542,schools,6,FALSE),"")</f>
        <v/>
      </c>
      <c r="I1542" s="5" t="str">
        <f>IFERROR(VLOOKUP($D1542,schools,7,FALSE),"")</f>
        <v/>
      </c>
      <c r="J1542" s="5" t="str">
        <f>IFERROR(VLOOKUP($D1542,schools,8,FALSE),"")</f>
        <v/>
      </c>
      <c r="K1542" s="9">
        <f t="shared" si="1"/>
        <v>363330</v>
      </c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4.25" customHeight="1">
      <c r="A1543" s="5" t="str">
        <f>IFERROR(VLOOKUP($D1543,schools,3,FALSE),"")</f>
        <v/>
      </c>
      <c r="B1543" s="5" t="str">
        <f>IFERROR(VLOOKUP($D1543,schools,4,FALSE),"")</f>
        <v/>
      </c>
      <c r="C1543" s="5" t="str">
        <f>IFERROR(VLOOKUP($D1543,schools,5,FALSE),"")</f>
        <v/>
      </c>
      <c r="D1543" s="6" t="s">
        <v>3056</v>
      </c>
      <c r="E1543" s="6" t="s">
        <v>3079</v>
      </c>
      <c r="F1543" s="7" t="s">
        <v>55</v>
      </c>
      <c r="G1543" s="8">
        <v>239.0</v>
      </c>
      <c r="H1543" s="5" t="str">
        <f>IFERROR(VLOOKUP($D1543,schools,6,FALSE),"")</f>
        <v/>
      </c>
      <c r="I1543" s="5" t="str">
        <f>IFERROR(VLOOKUP($D1543,schools,7,FALSE),"")</f>
        <v/>
      </c>
      <c r="J1543" s="5" t="str">
        <f>IFERROR(VLOOKUP($D1543,schools,8,FALSE),"")</f>
        <v/>
      </c>
      <c r="K1543" s="9">
        <f t="shared" si="1"/>
        <v>263139</v>
      </c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4.25" customHeight="1">
      <c r="A1544" s="5" t="str">
        <f>IFERROR(VLOOKUP($D1544,schools,3,FALSE),"")</f>
        <v/>
      </c>
      <c r="B1544" s="5" t="str">
        <f>IFERROR(VLOOKUP($D1544,schools,4,FALSE),"")</f>
        <v/>
      </c>
      <c r="C1544" s="5" t="str">
        <f>IFERROR(VLOOKUP($D1544,schools,5,FALSE),"")</f>
        <v/>
      </c>
      <c r="D1544" s="6" t="s">
        <v>3056</v>
      </c>
      <c r="E1544" s="6" t="s">
        <v>3080</v>
      </c>
      <c r="F1544" s="7" t="s">
        <v>55</v>
      </c>
      <c r="G1544" s="8">
        <v>280.0</v>
      </c>
      <c r="H1544" s="5" t="str">
        <f>IFERROR(VLOOKUP($D1544,schools,6,FALSE),"")</f>
        <v/>
      </c>
      <c r="I1544" s="5" t="str">
        <f>IFERROR(VLOOKUP($D1544,schools,7,FALSE),"")</f>
        <v/>
      </c>
      <c r="J1544" s="5" t="str">
        <f>IFERROR(VLOOKUP($D1544,schools,8,FALSE),"")</f>
        <v/>
      </c>
      <c r="K1544" s="9">
        <f t="shared" si="1"/>
        <v>308280</v>
      </c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4.25" customHeight="1">
      <c r="A1545" s="5" t="str">
        <f>IFERROR(VLOOKUP($D1545,schools,3,FALSE),"")</f>
        <v/>
      </c>
      <c r="B1545" s="5" t="str">
        <f>IFERROR(VLOOKUP($D1545,schools,4,FALSE),"")</f>
        <v/>
      </c>
      <c r="C1545" s="5" t="str">
        <f>IFERROR(VLOOKUP($D1545,schools,5,FALSE),"")</f>
        <v/>
      </c>
      <c r="D1545" s="6" t="s">
        <v>3056</v>
      </c>
      <c r="E1545" s="6" t="s">
        <v>3081</v>
      </c>
      <c r="F1545" s="7" t="s">
        <v>55</v>
      </c>
      <c r="G1545" s="8">
        <v>165.0</v>
      </c>
      <c r="H1545" s="5" t="str">
        <f>IFERROR(VLOOKUP($D1545,schools,6,FALSE),"")</f>
        <v/>
      </c>
      <c r="I1545" s="5" t="str">
        <f>IFERROR(VLOOKUP($D1545,schools,7,FALSE),"")</f>
        <v/>
      </c>
      <c r="J1545" s="5" t="str">
        <f>IFERROR(VLOOKUP($D1545,schools,8,FALSE),"")</f>
        <v/>
      </c>
      <c r="K1545" s="9">
        <f t="shared" si="1"/>
        <v>181665</v>
      </c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4.25" customHeight="1">
      <c r="A1546" s="5" t="str">
        <f>IFERROR(VLOOKUP($D1546,schools,3,FALSE),"")</f>
        <v/>
      </c>
      <c r="B1546" s="5" t="str">
        <f>IFERROR(VLOOKUP($D1546,schools,4,FALSE),"")</f>
        <v/>
      </c>
      <c r="C1546" s="5" t="str">
        <f>IFERROR(VLOOKUP($D1546,schools,5,FALSE),"")</f>
        <v/>
      </c>
      <c r="D1546" s="6" t="s">
        <v>3056</v>
      </c>
      <c r="E1546" s="6" t="s">
        <v>3082</v>
      </c>
      <c r="F1546" s="7" t="s">
        <v>55</v>
      </c>
      <c r="G1546" s="8">
        <v>3528.0</v>
      </c>
      <c r="H1546" s="5" t="str">
        <f>IFERROR(VLOOKUP($D1546,schools,6,FALSE),"")</f>
        <v/>
      </c>
      <c r="I1546" s="5" t="str">
        <f>IFERROR(VLOOKUP($D1546,schools,7,FALSE),"")</f>
        <v/>
      </c>
      <c r="J1546" s="5" t="str">
        <f>IFERROR(VLOOKUP($D1546,schools,8,FALSE),"")</f>
        <v/>
      </c>
      <c r="K1546" s="9">
        <f t="shared" si="1"/>
        <v>3884328</v>
      </c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4.25" customHeight="1">
      <c r="A1547" s="5" t="str">
        <f>IFERROR(VLOOKUP($D1547,schools,3,FALSE),"")</f>
        <v/>
      </c>
      <c r="B1547" s="5" t="str">
        <f>IFERROR(VLOOKUP($D1547,schools,4,FALSE),"")</f>
        <v/>
      </c>
      <c r="C1547" s="5" t="str">
        <f>IFERROR(VLOOKUP($D1547,schools,5,FALSE),"")</f>
        <v/>
      </c>
      <c r="D1547" s="6" t="s">
        <v>3056</v>
      </c>
      <c r="E1547" s="6" t="s">
        <v>3083</v>
      </c>
      <c r="F1547" s="7" t="s">
        <v>3069</v>
      </c>
      <c r="G1547" s="8">
        <v>0.0</v>
      </c>
      <c r="H1547" s="5" t="str">
        <f>IFERROR(VLOOKUP($D1547,schools,6,FALSE),"")</f>
        <v/>
      </c>
      <c r="I1547" s="5" t="str">
        <f>IFERROR(VLOOKUP($D1547,schools,7,FALSE),"")</f>
        <v/>
      </c>
      <c r="J1547" s="5" t="str">
        <f>IFERROR(VLOOKUP($D1547,schools,8,FALSE),"")</f>
        <v/>
      </c>
      <c r="K1547" s="9">
        <f t="shared" si="1"/>
        <v>0</v>
      </c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4.25" customHeight="1">
      <c r="A1548" s="5" t="str">
        <f>IFERROR(VLOOKUP($D1548,schools,3,FALSE),"")</f>
        <v/>
      </c>
      <c r="B1548" s="5" t="str">
        <f>IFERROR(VLOOKUP($D1548,schools,4,FALSE),"")</f>
        <v/>
      </c>
      <c r="C1548" s="5" t="str">
        <f>IFERROR(VLOOKUP($D1548,schools,5,FALSE),"")</f>
        <v/>
      </c>
      <c r="D1548" s="6" t="s">
        <v>3056</v>
      </c>
      <c r="E1548" s="6" t="s">
        <v>3084</v>
      </c>
      <c r="F1548" s="7" t="s">
        <v>3069</v>
      </c>
      <c r="G1548" s="8">
        <v>0.0</v>
      </c>
      <c r="H1548" s="5" t="str">
        <f>IFERROR(VLOOKUP($D1548,schools,6,FALSE),"")</f>
        <v/>
      </c>
      <c r="I1548" s="5" t="str">
        <f>IFERROR(VLOOKUP($D1548,schools,7,FALSE),"")</f>
        <v/>
      </c>
      <c r="J1548" s="5" t="str">
        <f>IFERROR(VLOOKUP($D1548,schools,8,FALSE),"")</f>
        <v/>
      </c>
      <c r="K1548" s="9">
        <f t="shared" si="1"/>
        <v>0</v>
      </c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4.25" customHeight="1">
      <c r="A1549" s="5" t="str">
        <f>IFERROR(VLOOKUP($D1549,schools,3,FALSE),"")</f>
        <v/>
      </c>
      <c r="B1549" s="5" t="str">
        <f>IFERROR(VLOOKUP($D1549,schools,4,FALSE),"")</f>
        <v/>
      </c>
      <c r="C1549" s="5" t="str">
        <f>IFERROR(VLOOKUP($D1549,schools,5,FALSE),"")</f>
        <v/>
      </c>
      <c r="D1549" s="6" t="s">
        <v>3056</v>
      </c>
      <c r="E1549" s="6" t="s">
        <v>3085</v>
      </c>
      <c r="F1549" s="7" t="s">
        <v>3069</v>
      </c>
      <c r="G1549" s="8">
        <v>0.0</v>
      </c>
      <c r="H1549" s="5" t="str">
        <f>IFERROR(VLOOKUP($D1549,schools,6,FALSE),"")</f>
        <v/>
      </c>
      <c r="I1549" s="5" t="str">
        <f>IFERROR(VLOOKUP($D1549,schools,7,FALSE),"")</f>
        <v/>
      </c>
      <c r="J1549" s="5" t="str">
        <f>IFERROR(VLOOKUP($D1549,schools,8,FALSE),"")</f>
        <v/>
      </c>
      <c r="K1549" s="9">
        <f t="shared" si="1"/>
        <v>0</v>
      </c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4.25" customHeight="1">
      <c r="A1550" s="5" t="str">
        <f>IFERROR(VLOOKUP($D1550,schools,3,FALSE),"")</f>
        <v/>
      </c>
      <c r="B1550" s="5" t="str">
        <f>IFERROR(VLOOKUP($D1550,schools,4,FALSE),"")</f>
        <v/>
      </c>
      <c r="C1550" s="5" t="str">
        <f>IFERROR(VLOOKUP($D1550,schools,5,FALSE),"")</f>
        <v/>
      </c>
      <c r="D1550" s="6" t="s">
        <v>3056</v>
      </c>
      <c r="E1550" s="6" t="s">
        <v>3086</v>
      </c>
      <c r="F1550" s="7" t="s">
        <v>3069</v>
      </c>
      <c r="G1550" s="8">
        <v>0.0</v>
      </c>
      <c r="H1550" s="5" t="str">
        <f>IFERROR(VLOOKUP($D1550,schools,6,FALSE),"")</f>
        <v/>
      </c>
      <c r="I1550" s="5" t="str">
        <f>IFERROR(VLOOKUP($D1550,schools,7,FALSE),"")</f>
        <v/>
      </c>
      <c r="J1550" s="5" t="str">
        <f>IFERROR(VLOOKUP($D1550,schools,8,FALSE),"")</f>
        <v/>
      </c>
      <c r="K1550" s="9">
        <f t="shared" si="1"/>
        <v>0</v>
      </c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4.25" customHeight="1">
      <c r="A1551" s="5" t="str">
        <f>IFERROR(VLOOKUP($D1551,schools,3,FALSE),"")</f>
        <v/>
      </c>
      <c r="B1551" s="5" t="str">
        <f>IFERROR(VLOOKUP($D1551,schools,4,FALSE),"")</f>
        <v/>
      </c>
      <c r="C1551" s="5" t="str">
        <f>IFERROR(VLOOKUP($D1551,schools,5,FALSE),"")</f>
        <v/>
      </c>
      <c r="D1551" s="6" t="s">
        <v>3056</v>
      </c>
      <c r="E1551" s="6" t="s">
        <v>3087</v>
      </c>
      <c r="F1551" s="7" t="s">
        <v>3069</v>
      </c>
      <c r="G1551" s="8">
        <v>0.0</v>
      </c>
      <c r="H1551" s="5" t="str">
        <f>IFERROR(VLOOKUP($D1551,schools,6,FALSE),"")</f>
        <v/>
      </c>
      <c r="I1551" s="5" t="str">
        <f>IFERROR(VLOOKUP($D1551,schools,7,FALSE),"")</f>
        <v/>
      </c>
      <c r="J1551" s="5" t="str">
        <f>IFERROR(VLOOKUP($D1551,schools,8,FALSE),"")</f>
        <v/>
      </c>
      <c r="K1551" s="9">
        <f t="shared" si="1"/>
        <v>0</v>
      </c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4.25" customHeight="1">
      <c r="A1552" s="5" t="str">
        <f>IFERROR(VLOOKUP($D1552,schools,3,FALSE),"")</f>
        <v/>
      </c>
      <c r="B1552" s="5" t="str">
        <f>IFERROR(VLOOKUP($D1552,schools,4,FALSE),"")</f>
        <v/>
      </c>
      <c r="C1552" s="5" t="str">
        <f>IFERROR(VLOOKUP($D1552,schools,5,FALSE),"")</f>
        <v/>
      </c>
      <c r="D1552" s="6" t="s">
        <v>3056</v>
      </c>
      <c r="E1552" s="6" t="s">
        <v>3088</v>
      </c>
      <c r="F1552" s="7" t="s">
        <v>3069</v>
      </c>
      <c r="G1552" s="8">
        <v>0.0</v>
      </c>
      <c r="H1552" s="5" t="str">
        <f>IFERROR(VLOOKUP($D1552,schools,6,FALSE),"")</f>
        <v/>
      </c>
      <c r="I1552" s="5" t="str">
        <f>IFERROR(VLOOKUP($D1552,schools,7,FALSE),"")</f>
        <v/>
      </c>
      <c r="J1552" s="5" t="str">
        <f>IFERROR(VLOOKUP($D1552,schools,8,FALSE),"")</f>
        <v/>
      </c>
      <c r="K1552" s="9">
        <f t="shared" si="1"/>
        <v>0</v>
      </c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4.25" customHeight="1">
      <c r="A1553" s="5" t="str">
        <f>IFERROR(VLOOKUP($D1553,schools,3,FALSE),"")</f>
        <v/>
      </c>
      <c r="B1553" s="5" t="str">
        <f>IFERROR(VLOOKUP($D1553,schools,4,FALSE),"")</f>
        <v/>
      </c>
      <c r="C1553" s="5" t="str">
        <f>IFERROR(VLOOKUP($D1553,schools,5,FALSE),"")</f>
        <v/>
      </c>
      <c r="D1553" s="6" t="s">
        <v>3056</v>
      </c>
      <c r="E1553" s="6" t="s">
        <v>3089</v>
      </c>
      <c r="F1553" s="7" t="s">
        <v>55</v>
      </c>
      <c r="G1553" s="8">
        <v>205.0</v>
      </c>
      <c r="H1553" s="5" t="str">
        <f>IFERROR(VLOOKUP($D1553,schools,6,FALSE),"")</f>
        <v/>
      </c>
      <c r="I1553" s="5" t="str">
        <f>IFERROR(VLOOKUP($D1553,schools,7,FALSE),"")</f>
        <v/>
      </c>
      <c r="J1553" s="5" t="str">
        <f>IFERROR(VLOOKUP($D1553,schools,8,FALSE),"")</f>
        <v/>
      </c>
      <c r="K1553" s="9">
        <f t="shared" si="1"/>
        <v>225705</v>
      </c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4.25" customHeight="1">
      <c r="A1554" s="5" t="str">
        <f>IFERROR(VLOOKUP($D1554,schools,3,FALSE),"")</f>
        <v/>
      </c>
      <c r="B1554" s="5" t="str">
        <f>IFERROR(VLOOKUP($D1554,schools,4,FALSE),"")</f>
        <v/>
      </c>
      <c r="C1554" s="5" t="str">
        <f>IFERROR(VLOOKUP($D1554,schools,5,FALSE),"")</f>
        <v/>
      </c>
      <c r="D1554" s="6" t="s">
        <v>3056</v>
      </c>
      <c r="E1554" s="6" t="s">
        <v>3090</v>
      </c>
      <c r="F1554" s="7" t="s">
        <v>3069</v>
      </c>
      <c r="G1554" s="8">
        <v>0.0</v>
      </c>
      <c r="H1554" s="5" t="str">
        <f>IFERROR(VLOOKUP($D1554,schools,6,FALSE),"")</f>
        <v/>
      </c>
      <c r="I1554" s="5" t="str">
        <f>IFERROR(VLOOKUP($D1554,schools,7,FALSE),"")</f>
        <v/>
      </c>
      <c r="J1554" s="5" t="str">
        <f>IFERROR(VLOOKUP($D1554,schools,8,FALSE),"")</f>
        <v/>
      </c>
      <c r="K1554" s="9">
        <f t="shared" si="1"/>
        <v>0</v>
      </c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4.25" customHeight="1">
      <c r="A1555" s="5" t="str">
        <f>IFERROR(VLOOKUP($D1555,schools,3,FALSE),"")</f>
        <v/>
      </c>
      <c r="B1555" s="5" t="str">
        <f>IFERROR(VLOOKUP($D1555,schools,4,FALSE),"")</f>
        <v/>
      </c>
      <c r="C1555" s="5" t="str">
        <f>IFERROR(VLOOKUP($D1555,schools,5,FALSE),"")</f>
        <v/>
      </c>
      <c r="D1555" s="6" t="s">
        <v>3056</v>
      </c>
      <c r="E1555" s="6" t="s">
        <v>3091</v>
      </c>
      <c r="F1555" s="7" t="s">
        <v>55</v>
      </c>
      <c r="G1555" s="8">
        <v>253.0</v>
      </c>
      <c r="H1555" s="5" t="str">
        <f>IFERROR(VLOOKUP($D1555,schools,6,FALSE),"")</f>
        <v/>
      </c>
      <c r="I1555" s="5" t="str">
        <f>IFERROR(VLOOKUP($D1555,schools,7,FALSE),"")</f>
        <v/>
      </c>
      <c r="J1555" s="5" t="str">
        <f>IFERROR(VLOOKUP($D1555,schools,8,FALSE),"")</f>
        <v/>
      </c>
      <c r="K1555" s="9">
        <f t="shared" si="1"/>
        <v>278553</v>
      </c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4.25" customHeight="1">
      <c r="A1556" s="5" t="str">
        <f>IFERROR(VLOOKUP($D1556,schools,3,FALSE),"")</f>
        <v/>
      </c>
      <c r="B1556" s="5" t="str">
        <f>IFERROR(VLOOKUP($D1556,schools,4,FALSE),"")</f>
        <v/>
      </c>
      <c r="C1556" s="5" t="str">
        <f>IFERROR(VLOOKUP($D1556,schools,5,FALSE),"")</f>
        <v/>
      </c>
      <c r="D1556" s="6" t="s">
        <v>3056</v>
      </c>
      <c r="E1556" s="6" t="s">
        <v>3092</v>
      </c>
      <c r="F1556" s="7" t="s">
        <v>55</v>
      </c>
      <c r="G1556" s="8">
        <v>138.0</v>
      </c>
      <c r="H1556" s="5" t="str">
        <f>IFERROR(VLOOKUP($D1556,schools,6,FALSE),"")</f>
        <v/>
      </c>
      <c r="I1556" s="5" t="str">
        <f>IFERROR(VLOOKUP($D1556,schools,7,FALSE),"")</f>
        <v/>
      </c>
      <c r="J1556" s="5" t="str">
        <f>IFERROR(VLOOKUP($D1556,schools,8,FALSE),"")</f>
        <v/>
      </c>
      <c r="K1556" s="9">
        <f t="shared" si="1"/>
        <v>151938</v>
      </c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4.25" customHeight="1">
      <c r="A1557" s="5" t="str">
        <f>IFERROR(VLOOKUP($D1557,schools,3,FALSE),"")</f>
        <v/>
      </c>
      <c r="B1557" s="5" t="str">
        <f>IFERROR(VLOOKUP($D1557,schools,4,FALSE),"")</f>
        <v/>
      </c>
      <c r="C1557" s="5" t="str">
        <f>IFERROR(VLOOKUP($D1557,schools,5,FALSE),"")</f>
        <v/>
      </c>
      <c r="D1557" s="6" t="s">
        <v>3056</v>
      </c>
      <c r="E1557" s="6" t="s">
        <v>3093</v>
      </c>
      <c r="F1557" s="7" t="s">
        <v>55</v>
      </c>
      <c r="G1557" s="8">
        <v>146.0</v>
      </c>
      <c r="H1557" s="5" t="str">
        <f>IFERROR(VLOOKUP($D1557,schools,6,FALSE),"")</f>
        <v/>
      </c>
      <c r="I1557" s="5" t="str">
        <f>IFERROR(VLOOKUP($D1557,schools,7,FALSE),"")</f>
        <v/>
      </c>
      <c r="J1557" s="5" t="str">
        <f>IFERROR(VLOOKUP($D1557,schools,8,FALSE),"")</f>
        <v/>
      </c>
      <c r="K1557" s="9">
        <f t="shared" si="1"/>
        <v>160746</v>
      </c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4.25" customHeight="1">
      <c r="A1558" s="5" t="str">
        <f>IFERROR(VLOOKUP($D1558,schools,3,FALSE),"")</f>
        <v/>
      </c>
      <c r="B1558" s="5" t="str">
        <f>IFERROR(VLOOKUP($D1558,schools,4,FALSE),"")</f>
        <v/>
      </c>
      <c r="C1558" s="5" t="str">
        <f>IFERROR(VLOOKUP($D1558,schools,5,FALSE),"")</f>
        <v/>
      </c>
      <c r="D1558" s="6" t="s">
        <v>3056</v>
      </c>
      <c r="E1558" s="6" t="s">
        <v>3094</v>
      </c>
      <c r="F1558" s="7" t="s">
        <v>55</v>
      </c>
      <c r="G1558" s="8">
        <v>253.0</v>
      </c>
      <c r="H1558" s="5" t="str">
        <f>IFERROR(VLOOKUP($D1558,schools,6,FALSE),"")</f>
        <v/>
      </c>
      <c r="I1558" s="5" t="str">
        <f>IFERROR(VLOOKUP($D1558,schools,7,FALSE),"")</f>
        <v/>
      </c>
      <c r="J1558" s="5" t="str">
        <f>IFERROR(VLOOKUP($D1558,schools,8,FALSE),"")</f>
        <v/>
      </c>
      <c r="K1558" s="9">
        <f t="shared" si="1"/>
        <v>278553</v>
      </c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4.25" customHeight="1">
      <c r="A1559" s="5" t="str">
        <f>IFERROR(VLOOKUP($D1559,schools,3,FALSE),"")</f>
        <v/>
      </c>
      <c r="B1559" s="5" t="str">
        <f>IFERROR(VLOOKUP($D1559,schools,4,FALSE),"")</f>
        <v/>
      </c>
      <c r="C1559" s="5" t="str">
        <f>IFERROR(VLOOKUP($D1559,schools,5,FALSE),"")</f>
        <v/>
      </c>
      <c r="D1559" s="6" t="s">
        <v>3056</v>
      </c>
      <c r="E1559" s="6" t="s">
        <v>3095</v>
      </c>
      <c r="F1559" s="7" t="s">
        <v>55</v>
      </c>
      <c r="G1559" s="8">
        <v>195.0</v>
      </c>
      <c r="H1559" s="5" t="str">
        <f>IFERROR(VLOOKUP($D1559,schools,6,FALSE),"")</f>
        <v/>
      </c>
      <c r="I1559" s="5" t="str">
        <f>IFERROR(VLOOKUP($D1559,schools,7,FALSE),"")</f>
        <v/>
      </c>
      <c r="J1559" s="5" t="str">
        <f>IFERROR(VLOOKUP($D1559,schools,8,FALSE),"")</f>
        <v/>
      </c>
      <c r="K1559" s="9">
        <f t="shared" si="1"/>
        <v>214695</v>
      </c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4.25" customHeight="1">
      <c r="A1560" s="5" t="str">
        <f>IFERROR(VLOOKUP($D1560,schools,3,FALSE),"")</f>
        <v/>
      </c>
      <c r="B1560" s="5" t="str">
        <f>IFERROR(VLOOKUP($D1560,schools,4,FALSE),"")</f>
        <v/>
      </c>
      <c r="C1560" s="5" t="str">
        <f>IFERROR(VLOOKUP($D1560,schools,5,FALSE),"")</f>
        <v/>
      </c>
      <c r="D1560" s="6" t="s">
        <v>3056</v>
      </c>
      <c r="E1560" s="6" t="s">
        <v>3096</v>
      </c>
      <c r="F1560" s="7" t="s">
        <v>55</v>
      </c>
      <c r="G1560" s="8">
        <v>128.0</v>
      </c>
      <c r="H1560" s="5" t="str">
        <f>IFERROR(VLOOKUP($D1560,schools,6,FALSE),"")</f>
        <v/>
      </c>
      <c r="I1560" s="5" t="str">
        <f>IFERROR(VLOOKUP($D1560,schools,7,FALSE),"")</f>
        <v/>
      </c>
      <c r="J1560" s="5" t="str">
        <f>IFERROR(VLOOKUP($D1560,schools,8,FALSE),"")</f>
        <v/>
      </c>
      <c r="K1560" s="9">
        <f t="shared" si="1"/>
        <v>140928</v>
      </c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4.25" customHeight="1">
      <c r="A1561" s="5" t="str">
        <f>IFERROR(VLOOKUP($D1561,schools,3,FALSE),"")</f>
        <v/>
      </c>
      <c r="B1561" s="5" t="str">
        <f>IFERROR(VLOOKUP($D1561,schools,4,FALSE),"")</f>
        <v/>
      </c>
      <c r="C1561" s="5" t="str">
        <f>IFERROR(VLOOKUP($D1561,schools,5,FALSE),"")</f>
        <v/>
      </c>
      <c r="D1561" s="6" t="s">
        <v>3056</v>
      </c>
      <c r="E1561" s="6" t="s">
        <v>3097</v>
      </c>
      <c r="F1561" s="7" t="s">
        <v>55</v>
      </c>
      <c r="G1561" s="8">
        <v>92.0</v>
      </c>
      <c r="H1561" s="5" t="str">
        <f>IFERROR(VLOOKUP($D1561,schools,6,FALSE),"")</f>
        <v/>
      </c>
      <c r="I1561" s="5" t="str">
        <f>IFERROR(VLOOKUP($D1561,schools,7,FALSE),"")</f>
        <v/>
      </c>
      <c r="J1561" s="5" t="str">
        <f>IFERROR(VLOOKUP($D1561,schools,8,FALSE),"")</f>
        <v/>
      </c>
      <c r="K1561" s="9">
        <f t="shared" si="1"/>
        <v>101292</v>
      </c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4.25" customHeight="1">
      <c r="A1562" s="5" t="str">
        <f>IFERROR(VLOOKUP($D1562,schools,3,FALSE),"")</f>
        <v/>
      </c>
      <c r="B1562" s="5" t="str">
        <f>IFERROR(VLOOKUP($D1562,schools,4,FALSE),"")</f>
        <v/>
      </c>
      <c r="C1562" s="5" t="str">
        <f>IFERROR(VLOOKUP($D1562,schools,5,FALSE),"")</f>
        <v/>
      </c>
      <c r="D1562" s="6" t="s">
        <v>3056</v>
      </c>
      <c r="E1562" s="6" t="s">
        <v>3098</v>
      </c>
      <c r="F1562" s="7" t="s">
        <v>55</v>
      </c>
      <c r="G1562" s="8">
        <v>125.0</v>
      </c>
      <c r="H1562" s="5" t="str">
        <f>IFERROR(VLOOKUP($D1562,schools,6,FALSE),"")</f>
        <v/>
      </c>
      <c r="I1562" s="5" t="str">
        <f>IFERROR(VLOOKUP($D1562,schools,7,FALSE),"")</f>
        <v/>
      </c>
      <c r="J1562" s="5" t="str">
        <f>IFERROR(VLOOKUP($D1562,schools,8,FALSE),"")</f>
        <v/>
      </c>
      <c r="K1562" s="9">
        <f t="shared" si="1"/>
        <v>137625</v>
      </c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4.25" customHeight="1">
      <c r="A1563" s="5" t="str">
        <f>IFERROR(VLOOKUP($D1563,schools,3,FALSE),"")</f>
        <v/>
      </c>
      <c r="B1563" s="5" t="str">
        <f>IFERROR(VLOOKUP($D1563,schools,4,FALSE),"")</f>
        <v/>
      </c>
      <c r="C1563" s="5" t="str">
        <f>IFERROR(VLOOKUP($D1563,schools,5,FALSE),"")</f>
        <v/>
      </c>
      <c r="D1563" s="6" t="s">
        <v>3056</v>
      </c>
      <c r="E1563" s="6" t="s">
        <v>3099</v>
      </c>
      <c r="F1563" s="7" t="s">
        <v>60</v>
      </c>
      <c r="G1563" s="8">
        <v>223.0</v>
      </c>
      <c r="H1563" s="5" t="str">
        <f>IFERROR(VLOOKUP($D1563,schools,6,FALSE),"")</f>
        <v/>
      </c>
      <c r="I1563" s="5" t="str">
        <f>IFERROR(VLOOKUP($D1563,schools,7,FALSE),"")</f>
        <v/>
      </c>
      <c r="J1563" s="5" t="str">
        <f>IFERROR(VLOOKUP($D1563,schools,8,FALSE),"")</f>
        <v/>
      </c>
      <c r="K1563" s="9">
        <f t="shared" si="1"/>
        <v>245523</v>
      </c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ht="14.25" customHeight="1">
      <c r="A1564" s="5"/>
      <c r="B1564" s="5"/>
      <c r="C1564" s="5" t="str">
        <f>IFERROR(VLOOKUP($D1564,schools,5,FALSE),"")</f>
        <v/>
      </c>
      <c r="D1564" s="5"/>
      <c r="E1564" s="5"/>
      <c r="F1564" s="5"/>
      <c r="G1564" s="5"/>
      <c r="H1564" s="5" t="str">
        <f>IFERROR(VLOOKUP($D1564,schools,6,FALSE),"")</f>
        <v/>
      </c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ht="14.25" customHeight="1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ht="14.25" customHeight="1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9">
        <f>SUM(K2:K1563)</f>
        <v>997701978</v>
      </c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</sheetData>
  <conditionalFormatting sqref="D2:G1564">
    <cfRule type="containsBlanks" dxfId="0" priority="1">
      <formula>LEN(TRIM(D2))=0</formula>
    </cfRule>
  </conditionalFormatting>
  <dataValidations>
    <dataValidation type="list" allowBlank="1" showInputMessage="1" showErrorMessage="1" prompt="Input Erro - Please select a school type from the drop-down list." sqref="F2:F1564">
      <formula1>#REF!</formula1>
    </dataValidation>
    <dataValidation type="custom" allowBlank="1" showInputMessage="1" showErrorMessage="1" prompt="BEDS Code Input Error - Please input the 12 digit school code assigned by the State Education Department." sqref="D2:D1564">
      <formula1>EQ(LEN(D2),(12))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2.5"/>
    <col customWidth="1" min="2" max="2" width="11.63"/>
    <col customWidth="1" min="3" max="3" width="18.75"/>
    <col customWidth="1" min="4" max="26" width="7.63"/>
  </cols>
  <sheetData>
    <row r="1" ht="14.25" customHeight="1">
      <c r="A1" s="1" t="s">
        <v>1</v>
      </c>
      <c r="B1" s="20" t="s">
        <v>6</v>
      </c>
      <c r="C1" s="1" t="s">
        <v>3100</v>
      </c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ht="14.25" customHeight="1">
      <c r="A2" s="12" t="s">
        <v>3556</v>
      </c>
      <c r="B2" s="8">
        <v>10306.0</v>
      </c>
      <c r="C2" s="9">
        <v>1.1346906E7</v>
      </c>
    </row>
    <row r="3" ht="14.25" customHeight="1">
      <c r="A3" s="12" t="s">
        <v>3557</v>
      </c>
      <c r="B3" s="8">
        <v>48597.0</v>
      </c>
      <c r="C3" s="9">
        <v>5.3505297E7</v>
      </c>
    </row>
    <row r="4" ht="14.25" customHeight="1">
      <c r="A4" s="12" t="s">
        <v>3558</v>
      </c>
      <c r="B4" s="8">
        <v>19037.0</v>
      </c>
      <c r="C4" s="9">
        <v>2.0959737E7</v>
      </c>
    </row>
    <row r="5" ht="14.25" customHeight="1">
      <c r="A5" s="12" t="s">
        <v>3559</v>
      </c>
      <c r="B5" s="8">
        <v>11000.0</v>
      </c>
      <c r="C5" s="9">
        <v>1.2111E7</v>
      </c>
    </row>
    <row r="6" ht="14.25" customHeight="1">
      <c r="A6" s="12" t="s">
        <v>3560</v>
      </c>
      <c r="B6" s="8">
        <v>8161.0</v>
      </c>
      <c r="C6" s="9">
        <v>8985261.0</v>
      </c>
    </row>
    <row r="7" ht="14.25" customHeight="1">
      <c r="A7" s="12" t="s">
        <v>3561</v>
      </c>
      <c r="B7" s="8">
        <v>16511.0</v>
      </c>
      <c r="C7" s="9">
        <v>1.8178611E7</v>
      </c>
    </row>
    <row r="8" ht="14.25" customHeight="1">
      <c r="A8" s="12" t="s">
        <v>3562</v>
      </c>
      <c r="B8" s="8">
        <v>15443.0</v>
      </c>
      <c r="C8" s="9">
        <v>1.7002743E7</v>
      </c>
    </row>
    <row r="9" ht="14.25" customHeight="1">
      <c r="A9" s="12" t="s">
        <v>3563</v>
      </c>
      <c r="B9" s="8">
        <v>21308.0</v>
      </c>
      <c r="C9" s="9">
        <v>2.3460108E7</v>
      </c>
    </row>
    <row r="10" ht="14.25" customHeight="1">
      <c r="A10" s="12" t="s">
        <v>3564</v>
      </c>
      <c r="B10" s="8">
        <v>26222.0</v>
      </c>
      <c r="C10" s="9">
        <v>2.8870422E7</v>
      </c>
    </row>
    <row r="11" ht="14.25" customHeight="1">
      <c r="A11" s="12" t="s">
        <v>3565</v>
      </c>
      <c r="B11" s="8">
        <v>46624.0</v>
      </c>
      <c r="C11" s="9">
        <v>5.1333024E7</v>
      </c>
    </row>
    <row r="12" ht="14.25" customHeight="1">
      <c r="A12" s="12" t="s">
        <v>3566</v>
      </c>
      <c r="B12" s="8">
        <v>33195.0</v>
      </c>
      <c r="C12" s="9">
        <v>3.6547695E7</v>
      </c>
    </row>
    <row r="13" ht="14.25" customHeight="1">
      <c r="A13" s="12" t="s">
        <v>3567</v>
      </c>
      <c r="B13" s="8">
        <v>17858.0</v>
      </c>
      <c r="C13" s="9">
        <v>1.9661658E7</v>
      </c>
    </row>
    <row r="14" ht="14.25" customHeight="1">
      <c r="A14" s="12" t="s">
        <v>3568</v>
      </c>
      <c r="B14" s="8">
        <v>19326.0</v>
      </c>
      <c r="C14" s="9">
        <v>2.1277926E7</v>
      </c>
    </row>
    <row r="15" ht="14.25" customHeight="1">
      <c r="A15" s="12" t="s">
        <v>3569</v>
      </c>
      <c r="B15" s="8">
        <v>15345.0</v>
      </c>
      <c r="C15" s="9">
        <v>1.6894845E7</v>
      </c>
    </row>
    <row r="16" ht="14.25" customHeight="1">
      <c r="A16" s="12" t="s">
        <v>3570</v>
      </c>
      <c r="B16" s="8">
        <v>25819.0</v>
      </c>
      <c r="C16" s="9">
        <v>2.8426719E7</v>
      </c>
    </row>
    <row r="17" ht="14.25" customHeight="1">
      <c r="A17" s="12" t="s">
        <v>3571</v>
      </c>
      <c r="B17" s="8">
        <v>5376.0</v>
      </c>
      <c r="C17" s="9">
        <v>5918976.0</v>
      </c>
    </row>
    <row r="18" ht="14.25" customHeight="1">
      <c r="A18" s="12" t="s">
        <v>3572</v>
      </c>
      <c r="B18" s="8">
        <v>17627.0</v>
      </c>
      <c r="C18" s="9">
        <v>1.9407327E7</v>
      </c>
    </row>
    <row r="19" ht="14.25" customHeight="1">
      <c r="A19" s="12" t="s">
        <v>3573</v>
      </c>
      <c r="B19" s="8">
        <v>12187.0</v>
      </c>
      <c r="C19" s="9">
        <v>1.3417887E7</v>
      </c>
    </row>
    <row r="20" ht="14.25" customHeight="1">
      <c r="A20" s="12" t="s">
        <v>3574</v>
      </c>
      <c r="B20" s="8">
        <v>17396.0</v>
      </c>
      <c r="C20" s="9">
        <v>1.9152996E7</v>
      </c>
    </row>
    <row r="21" ht="14.25" customHeight="1">
      <c r="A21" s="12" t="s">
        <v>3575</v>
      </c>
      <c r="B21" s="8">
        <v>41510.0</v>
      </c>
      <c r="C21" s="9">
        <v>4.570251E7</v>
      </c>
    </row>
    <row r="22" ht="14.25" customHeight="1">
      <c r="A22" s="12" t="s">
        <v>3576</v>
      </c>
      <c r="B22" s="8">
        <v>35225.0</v>
      </c>
      <c r="C22" s="9">
        <v>3.8782725E7</v>
      </c>
    </row>
    <row r="23" ht="14.25" customHeight="1">
      <c r="A23" s="12" t="s">
        <v>3577</v>
      </c>
      <c r="B23" s="8">
        <v>32580.0</v>
      </c>
      <c r="C23" s="9">
        <v>3.587058E7</v>
      </c>
    </row>
    <row r="24" ht="14.25" customHeight="1">
      <c r="A24" s="12" t="s">
        <v>3578</v>
      </c>
      <c r="B24" s="8">
        <v>6068.0</v>
      </c>
      <c r="C24" s="9">
        <v>6680868.0</v>
      </c>
    </row>
    <row r="25" ht="14.25" customHeight="1">
      <c r="A25" s="12" t="s">
        <v>3579</v>
      </c>
      <c r="B25" s="8">
        <v>46055.0</v>
      </c>
      <c r="C25" s="9">
        <v>5.0706555E7</v>
      </c>
    </row>
    <row r="26" ht="14.25" customHeight="1">
      <c r="A26" s="12" t="s">
        <v>3580</v>
      </c>
      <c r="B26" s="8">
        <v>30232.0</v>
      </c>
      <c r="C26" s="9">
        <v>3.3285432E7</v>
      </c>
    </row>
    <row r="27" ht="14.25" customHeight="1">
      <c r="A27" s="12" t="s">
        <v>3581</v>
      </c>
      <c r="B27" s="8">
        <v>26478.0</v>
      </c>
      <c r="C27" s="9">
        <v>2.9152278E7</v>
      </c>
    </row>
    <row r="28" ht="14.25" customHeight="1">
      <c r="A28" s="12" t="s">
        <v>3582</v>
      </c>
      <c r="B28" s="8">
        <v>33826.0</v>
      </c>
      <c r="C28" s="9">
        <v>3.7242426E7</v>
      </c>
    </row>
    <row r="29" ht="14.25" customHeight="1">
      <c r="A29" s="12" t="s">
        <v>3583</v>
      </c>
      <c r="B29" s="8">
        <v>36339.0</v>
      </c>
      <c r="C29" s="9">
        <v>4.0009239E7</v>
      </c>
    </row>
    <row r="30" ht="14.25" customHeight="1">
      <c r="A30" s="12" t="s">
        <v>3584</v>
      </c>
      <c r="B30" s="8">
        <v>22526.0</v>
      </c>
      <c r="C30" s="9">
        <v>2.4801126E7</v>
      </c>
    </row>
    <row r="31" ht="14.25" customHeight="1">
      <c r="A31" s="12" t="s">
        <v>3585</v>
      </c>
      <c r="B31" s="8">
        <v>32097.0</v>
      </c>
      <c r="C31" s="9">
        <v>3.5338797E7</v>
      </c>
    </row>
    <row r="32" ht="14.25" customHeight="1">
      <c r="A32" s="12" t="s">
        <v>3586</v>
      </c>
      <c r="B32" s="8">
        <v>50343.0</v>
      </c>
      <c r="C32" s="9">
        <v>5.5427643E7</v>
      </c>
    </row>
    <row r="33" ht="14.25" customHeight="1">
      <c r="A33" s="12" t="s">
        <v>3587</v>
      </c>
      <c r="B33" s="8">
        <v>7278.0</v>
      </c>
      <c r="C33" s="9">
        <v>8013078.0</v>
      </c>
    </row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B2:B33">
    <cfRule type="containsBlanks" dxfId="0" priority="1">
      <formula>LEN(TRIM(B2))=0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88"/>
    <col customWidth="1" min="2" max="2" width="19.38"/>
    <col customWidth="1" min="3" max="3" width="9.38"/>
    <col customWidth="1" min="4" max="26" width="7.63"/>
  </cols>
  <sheetData>
    <row r="1" ht="14.25" customHeight="1">
      <c r="A1" s="2" t="s">
        <v>3593</v>
      </c>
      <c r="B1" s="1" t="s">
        <v>3100</v>
      </c>
      <c r="C1" s="22" t="s">
        <v>6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12" t="s">
        <v>3588</v>
      </c>
      <c r="B2" s="9">
        <v>1.77392019E8</v>
      </c>
      <c r="C2" s="8">
        <v>161119.0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12" t="s">
        <v>3589</v>
      </c>
      <c r="B3" s="9">
        <v>2.60030877E8</v>
      </c>
      <c r="C3" s="8">
        <v>236177.0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12" t="s">
        <v>3590</v>
      </c>
      <c r="B4" s="9">
        <v>1.25922471E8</v>
      </c>
      <c r="C4" s="8">
        <v>114371.0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12" t="s">
        <v>3591</v>
      </c>
      <c r="B5" s="9">
        <v>2.50354188E8</v>
      </c>
      <c r="C5" s="8">
        <v>227388.0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12" t="s">
        <v>3592</v>
      </c>
      <c r="B6" s="9">
        <v>5.6158707E7</v>
      </c>
      <c r="C6" s="8">
        <v>51007.0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C2:C6">
    <cfRule type="containsBlanks" dxfId="0" priority="1">
      <formula>LEN(TRIM(C2))=0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20.5"/>
  </cols>
  <sheetData>
    <row r="1" ht="14.25" customHeight="1">
      <c r="A1" s="12" t="s">
        <v>3</v>
      </c>
      <c r="B1" s="12" t="s">
        <v>3594</v>
      </c>
      <c r="C1" s="12" t="s">
        <v>3595</v>
      </c>
      <c r="D1" s="12" t="s">
        <v>6</v>
      </c>
      <c r="E1" s="12" t="s">
        <v>3596</v>
      </c>
      <c r="F1" s="1" t="s">
        <v>3597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ht="14.25" customHeight="1">
      <c r="A2" s="6" t="s">
        <v>3598</v>
      </c>
      <c r="B2" s="6" t="s">
        <v>3599</v>
      </c>
      <c r="C2" s="7" t="s">
        <v>3600</v>
      </c>
      <c r="D2" s="8">
        <v>280.0</v>
      </c>
      <c r="E2" s="18">
        <f t="shared" ref="E2:E62" si="1">D2*F$2</f>
        <v>308280</v>
      </c>
      <c r="F2" s="10">
        <v>1101.0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6" t="s">
        <v>3601</v>
      </c>
      <c r="B3" s="6" t="s">
        <v>3602</v>
      </c>
      <c r="C3" s="7" t="s">
        <v>3600</v>
      </c>
      <c r="D3" s="8">
        <v>324.0</v>
      </c>
      <c r="E3" s="18">
        <f t="shared" si="1"/>
        <v>356724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6" t="s">
        <v>3603</v>
      </c>
      <c r="B4" s="6" t="s">
        <v>3604</v>
      </c>
      <c r="C4" s="7" t="s">
        <v>3600</v>
      </c>
      <c r="D4" s="8">
        <v>225.0</v>
      </c>
      <c r="E4" s="18">
        <f t="shared" si="1"/>
        <v>247725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6" t="s">
        <v>3605</v>
      </c>
      <c r="B5" s="6" t="s">
        <v>3606</v>
      </c>
      <c r="C5" s="7" t="s">
        <v>3600</v>
      </c>
      <c r="D5" s="8">
        <v>417.0</v>
      </c>
      <c r="E5" s="18">
        <f t="shared" si="1"/>
        <v>459117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6" t="s">
        <v>3607</v>
      </c>
      <c r="B6" s="6" t="s">
        <v>3608</v>
      </c>
      <c r="C6" s="7" t="s">
        <v>3600</v>
      </c>
      <c r="D6" s="8">
        <v>604.0</v>
      </c>
      <c r="E6" s="18">
        <f t="shared" si="1"/>
        <v>665004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6" t="s">
        <v>3609</v>
      </c>
      <c r="B7" s="6" t="s">
        <v>3610</v>
      </c>
      <c r="C7" s="7" t="s">
        <v>3600</v>
      </c>
      <c r="D7" s="8">
        <v>397.0</v>
      </c>
      <c r="E7" s="18">
        <f t="shared" si="1"/>
        <v>437097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6" t="s">
        <v>3611</v>
      </c>
      <c r="B8" s="6" t="s">
        <v>3612</v>
      </c>
      <c r="C8" s="7" t="s">
        <v>3600</v>
      </c>
      <c r="D8" s="8">
        <v>249.0</v>
      </c>
      <c r="E8" s="18">
        <f t="shared" si="1"/>
        <v>274149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6" t="s">
        <v>3613</v>
      </c>
      <c r="B9" s="6" t="s">
        <v>3614</v>
      </c>
      <c r="C9" s="7" t="s">
        <v>3600</v>
      </c>
      <c r="D9" s="8">
        <v>133.0</v>
      </c>
      <c r="E9" s="18">
        <f t="shared" si="1"/>
        <v>146433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6" t="s">
        <v>3615</v>
      </c>
      <c r="B10" s="6" t="s">
        <v>3616</v>
      </c>
      <c r="C10" s="7" t="s">
        <v>3600</v>
      </c>
      <c r="D10" s="8">
        <v>179.0</v>
      </c>
      <c r="E10" s="18">
        <f t="shared" si="1"/>
        <v>197079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6" t="s">
        <v>3617</v>
      </c>
      <c r="B11" s="6" t="s">
        <v>3618</v>
      </c>
      <c r="C11" s="7" t="s">
        <v>3600</v>
      </c>
      <c r="D11" s="8">
        <v>161.0</v>
      </c>
      <c r="E11" s="18">
        <f t="shared" si="1"/>
        <v>177261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6" t="s">
        <v>3619</v>
      </c>
      <c r="B12" s="6" t="s">
        <v>3620</v>
      </c>
      <c r="C12" s="7" t="s">
        <v>3600</v>
      </c>
      <c r="D12" s="8">
        <v>352.0</v>
      </c>
      <c r="E12" s="18">
        <f t="shared" si="1"/>
        <v>387552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6" t="s">
        <v>3621</v>
      </c>
      <c r="B13" s="6" t="s">
        <v>3622</v>
      </c>
      <c r="C13" s="7" t="s">
        <v>3600</v>
      </c>
      <c r="D13" s="8">
        <v>544.0</v>
      </c>
      <c r="E13" s="18">
        <f t="shared" si="1"/>
        <v>598944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6" t="s">
        <v>3623</v>
      </c>
      <c r="B14" s="6" t="s">
        <v>3624</v>
      </c>
      <c r="C14" s="7" t="s">
        <v>3600</v>
      </c>
      <c r="D14" s="8">
        <v>336.0</v>
      </c>
      <c r="E14" s="18">
        <f t="shared" si="1"/>
        <v>369936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6" t="s">
        <v>3625</v>
      </c>
      <c r="B15" s="6" t="s">
        <v>3626</v>
      </c>
      <c r="C15" s="7" t="s">
        <v>3600</v>
      </c>
      <c r="D15" s="8">
        <v>435.0</v>
      </c>
      <c r="E15" s="18">
        <f t="shared" si="1"/>
        <v>478935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6" t="s">
        <v>3627</v>
      </c>
      <c r="B16" s="6" t="s">
        <v>3628</v>
      </c>
      <c r="C16" s="7" t="s">
        <v>3600</v>
      </c>
      <c r="D16" s="8">
        <v>550.0</v>
      </c>
      <c r="E16" s="18">
        <f t="shared" si="1"/>
        <v>605550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6" t="s">
        <v>3629</v>
      </c>
      <c r="B17" s="6" t="s">
        <v>3630</v>
      </c>
      <c r="C17" s="7" t="s">
        <v>3600</v>
      </c>
      <c r="D17" s="8">
        <v>535.0</v>
      </c>
      <c r="E17" s="18">
        <f t="shared" si="1"/>
        <v>589035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6" t="s">
        <v>3631</v>
      </c>
      <c r="B18" s="6" t="s">
        <v>3632</v>
      </c>
      <c r="C18" s="7" t="s">
        <v>3600</v>
      </c>
      <c r="D18" s="8">
        <v>627.0</v>
      </c>
      <c r="E18" s="18">
        <f t="shared" si="1"/>
        <v>690327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6" t="s">
        <v>3633</v>
      </c>
      <c r="B19" s="6" t="s">
        <v>3634</v>
      </c>
      <c r="C19" s="7" t="s">
        <v>3600</v>
      </c>
      <c r="D19" s="8">
        <v>421.0</v>
      </c>
      <c r="E19" s="18">
        <f t="shared" si="1"/>
        <v>463521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6" t="s">
        <v>3635</v>
      </c>
      <c r="B20" s="6" t="s">
        <v>3636</v>
      </c>
      <c r="C20" s="7" t="s">
        <v>3600</v>
      </c>
      <c r="D20" s="8">
        <v>452.0</v>
      </c>
      <c r="E20" s="18">
        <f t="shared" si="1"/>
        <v>497652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6" t="s">
        <v>3637</v>
      </c>
      <c r="B21" s="6" t="s">
        <v>3638</v>
      </c>
      <c r="C21" s="7" t="s">
        <v>3600</v>
      </c>
      <c r="D21" s="8">
        <v>464.0</v>
      </c>
      <c r="E21" s="18">
        <f t="shared" si="1"/>
        <v>510864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6" t="s">
        <v>3639</v>
      </c>
      <c r="B22" s="6" t="s">
        <v>3640</v>
      </c>
      <c r="C22" s="7" t="s">
        <v>3600</v>
      </c>
      <c r="D22" s="8">
        <v>403.0</v>
      </c>
      <c r="E22" s="18">
        <f t="shared" si="1"/>
        <v>443703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6" t="s">
        <v>3641</v>
      </c>
      <c r="B23" s="6" t="s">
        <v>3642</v>
      </c>
      <c r="C23" s="7" t="s">
        <v>3600</v>
      </c>
      <c r="D23" s="8">
        <v>509.0</v>
      </c>
      <c r="E23" s="18">
        <f t="shared" si="1"/>
        <v>560409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6" t="s">
        <v>3643</v>
      </c>
      <c r="B24" s="6" t="s">
        <v>3644</v>
      </c>
      <c r="C24" s="7" t="s">
        <v>3600</v>
      </c>
      <c r="D24" s="8">
        <v>449.0</v>
      </c>
      <c r="E24" s="18">
        <f t="shared" si="1"/>
        <v>494349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6" t="s">
        <v>3645</v>
      </c>
      <c r="B25" s="6" t="s">
        <v>3646</v>
      </c>
      <c r="C25" s="7" t="s">
        <v>3600</v>
      </c>
      <c r="D25" s="8">
        <v>471.0</v>
      </c>
      <c r="E25" s="18">
        <f t="shared" si="1"/>
        <v>518571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6" t="s">
        <v>3647</v>
      </c>
      <c r="B26" s="6" t="s">
        <v>3648</v>
      </c>
      <c r="C26" s="7" t="s">
        <v>3600</v>
      </c>
      <c r="D26" s="8">
        <v>630.0</v>
      </c>
      <c r="E26" s="18">
        <f t="shared" si="1"/>
        <v>693630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6" t="s">
        <v>3649</v>
      </c>
      <c r="B27" s="6" t="s">
        <v>3650</v>
      </c>
      <c r="C27" s="7" t="s">
        <v>3600</v>
      </c>
      <c r="D27" s="8">
        <v>270.0</v>
      </c>
      <c r="E27" s="18">
        <f t="shared" si="1"/>
        <v>297270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6" t="s">
        <v>3651</v>
      </c>
      <c r="B28" s="6" t="s">
        <v>3652</v>
      </c>
      <c r="C28" s="7" t="s">
        <v>3600</v>
      </c>
      <c r="D28" s="8">
        <v>326.0</v>
      </c>
      <c r="E28" s="18">
        <f t="shared" si="1"/>
        <v>358926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6" t="s">
        <v>3653</v>
      </c>
      <c r="B29" s="6" t="s">
        <v>3654</v>
      </c>
      <c r="C29" s="7" t="s">
        <v>3600</v>
      </c>
      <c r="D29" s="8">
        <v>479.0</v>
      </c>
      <c r="E29" s="18">
        <f t="shared" si="1"/>
        <v>527379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6" t="s">
        <v>3655</v>
      </c>
      <c r="B30" s="6" t="s">
        <v>3656</v>
      </c>
      <c r="C30" s="7" t="s">
        <v>3600</v>
      </c>
      <c r="D30" s="8">
        <v>286.0</v>
      </c>
      <c r="E30" s="18">
        <f t="shared" si="1"/>
        <v>314886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6" t="s">
        <v>3657</v>
      </c>
      <c r="B31" s="6" t="s">
        <v>3658</v>
      </c>
      <c r="C31" s="7" t="s">
        <v>3600</v>
      </c>
      <c r="D31" s="8">
        <v>338.0</v>
      </c>
      <c r="E31" s="18">
        <f t="shared" si="1"/>
        <v>372138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6" t="s">
        <v>3659</v>
      </c>
      <c r="B32" s="6" t="s">
        <v>3660</v>
      </c>
      <c r="C32" s="7" t="s">
        <v>3600</v>
      </c>
      <c r="D32" s="8">
        <v>326.0</v>
      </c>
      <c r="E32" s="18">
        <f t="shared" si="1"/>
        <v>358926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6" t="s">
        <v>3661</v>
      </c>
      <c r="B33" s="6" t="s">
        <v>3662</v>
      </c>
      <c r="C33" s="7" t="s">
        <v>3600</v>
      </c>
      <c r="D33" s="8">
        <v>356.0</v>
      </c>
      <c r="E33" s="18">
        <f t="shared" si="1"/>
        <v>391956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6" t="s">
        <v>3663</v>
      </c>
      <c r="B34" s="6" t="s">
        <v>3664</v>
      </c>
      <c r="C34" s="7" t="s">
        <v>3600</v>
      </c>
      <c r="D34" s="8">
        <v>240.0</v>
      </c>
      <c r="E34" s="18">
        <f t="shared" si="1"/>
        <v>264240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6" t="s">
        <v>3665</v>
      </c>
      <c r="B35" s="6" t="s">
        <v>3666</v>
      </c>
      <c r="C35" s="7" t="s">
        <v>3600</v>
      </c>
      <c r="D35" s="8">
        <v>648.0</v>
      </c>
      <c r="E35" s="18">
        <f t="shared" si="1"/>
        <v>713448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6" t="s">
        <v>3667</v>
      </c>
      <c r="B36" s="6" t="s">
        <v>3668</v>
      </c>
      <c r="C36" s="7" t="s">
        <v>3600</v>
      </c>
      <c r="D36" s="8">
        <v>267.0</v>
      </c>
      <c r="E36" s="18">
        <f t="shared" si="1"/>
        <v>293967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6" t="s">
        <v>3669</v>
      </c>
      <c r="B37" s="6" t="s">
        <v>3670</v>
      </c>
      <c r="C37" s="7" t="s">
        <v>3600</v>
      </c>
      <c r="D37" s="8">
        <v>239.0</v>
      </c>
      <c r="E37" s="18">
        <f t="shared" si="1"/>
        <v>263139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6" t="s">
        <v>3671</v>
      </c>
      <c r="B38" s="6" t="s">
        <v>3672</v>
      </c>
      <c r="C38" s="7" t="s">
        <v>3600</v>
      </c>
      <c r="D38" s="8">
        <v>217.0</v>
      </c>
      <c r="E38" s="18">
        <f t="shared" si="1"/>
        <v>238917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6" t="s">
        <v>3673</v>
      </c>
      <c r="B39" s="6" t="s">
        <v>3674</v>
      </c>
      <c r="C39" s="7" t="s">
        <v>3600</v>
      </c>
      <c r="D39" s="8">
        <v>456.0</v>
      </c>
      <c r="E39" s="18">
        <f t="shared" si="1"/>
        <v>502056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6" t="s">
        <v>3675</v>
      </c>
      <c r="B40" s="6" t="s">
        <v>3676</v>
      </c>
      <c r="C40" s="7" t="s">
        <v>3600</v>
      </c>
      <c r="D40" s="8">
        <v>362.0</v>
      </c>
      <c r="E40" s="18">
        <f t="shared" si="1"/>
        <v>398562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6" t="s">
        <v>3677</v>
      </c>
      <c r="B41" s="6" t="s">
        <v>3678</v>
      </c>
      <c r="C41" s="7" t="s">
        <v>3600</v>
      </c>
      <c r="D41" s="8">
        <v>457.0</v>
      </c>
      <c r="E41" s="18">
        <f t="shared" si="1"/>
        <v>503157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6" t="s">
        <v>3679</v>
      </c>
      <c r="B42" s="6" t="s">
        <v>3680</v>
      </c>
      <c r="C42" s="7" t="s">
        <v>3600</v>
      </c>
      <c r="D42" s="8">
        <v>238.0</v>
      </c>
      <c r="E42" s="18">
        <f t="shared" si="1"/>
        <v>262038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6" t="s">
        <v>3681</v>
      </c>
      <c r="B43" s="6" t="s">
        <v>3682</v>
      </c>
      <c r="C43" s="7" t="s">
        <v>3600</v>
      </c>
      <c r="D43" s="8">
        <v>455.0</v>
      </c>
      <c r="E43" s="18">
        <f t="shared" si="1"/>
        <v>500955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6" t="s">
        <v>3683</v>
      </c>
      <c r="B44" s="6" t="s">
        <v>3684</v>
      </c>
      <c r="C44" s="7" t="s">
        <v>3600</v>
      </c>
      <c r="D44" s="8">
        <v>339.0</v>
      </c>
      <c r="E44" s="18">
        <f t="shared" si="1"/>
        <v>373239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6" t="s">
        <v>3685</v>
      </c>
      <c r="B45" s="6" t="s">
        <v>3686</v>
      </c>
      <c r="C45" s="7" t="s">
        <v>3600</v>
      </c>
      <c r="D45" s="8">
        <v>350.0</v>
      </c>
      <c r="E45" s="18">
        <f t="shared" si="1"/>
        <v>385350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6" t="s">
        <v>3687</v>
      </c>
      <c r="B46" s="6" t="s">
        <v>3688</v>
      </c>
      <c r="C46" s="7" t="s">
        <v>3600</v>
      </c>
      <c r="D46" s="8">
        <v>615.0</v>
      </c>
      <c r="E46" s="18">
        <f t="shared" si="1"/>
        <v>677115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6" t="s">
        <v>3689</v>
      </c>
      <c r="B47" s="6" t="s">
        <v>3690</v>
      </c>
      <c r="C47" s="7" t="s">
        <v>3600</v>
      </c>
      <c r="D47" s="8">
        <v>286.0</v>
      </c>
      <c r="E47" s="18">
        <f t="shared" si="1"/>
        <v>314886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6" t="s">
        <v>3691</v>
      </c>
      <c r="B48" s="6" t="s">
        <v>3692</v>
      </c>
      <c r="C48" s="7" t="s">
        <v>3600</v>
      </c>
      <c r="D48" s="8">
        <v>537.0</v>
      </c>
      <c r="E48" s="18">
        <f t="shared" si="1"/>
        <v>591237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6" t="s">
        <v>3693</v>
      </c>
      <c r="B49" s="6" t="s">
        <v>3694</v>
      </c>
      <c r="C49" s="7" t="s">
        <v>3600</v>
      </c>
      <c r="D49" s="8">
        <v>511.0</v>
      </c>
      <c r="E49" s="18">
        <f t="shared" si="1"/>
        <v>562611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6" t="s">
        <v>3695</v>
      </c>
      <c r="B50" s="6" t="s">
        <v>3696</v>
      </c>
      <c r="C50" s="7" t="s">
        <v>3600</v>
      </c>
      <c r="D50" s="8">
        <v>339.0</v>
      </c>
      <c r="E50" s="18">
        <f t="shared" si="1"/>
        <v>373239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6" t="s">
        <v>3697</v>
      </c>
      <c r="B51" s="6" t="s">
        <v>3698</v>
      </c>
      <c r="C51" s="7" t="s">
        <v>3600</v>
      </c>
      <c r="D51" s="8">
        <v>558.0</v>
      </c>
      <c r="E51" s="18">
        <f t="shared" si="1"/>
        <v>614358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6" t="s">
        <v>3699</v>
      </c>
      <c r="B52" s="6" t="s">
        <v>3700</v>
      </c>
      <c r="C52" s="7" t="s">
        <v>3600</v>
      </c>
      <c r="D52" s="8">
        <v>409.0</v>
      </c>
      <c r="E52" s="18">
        <f t="shared" si="1"/>
        <v>450309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6" t="s">
        <v>3701</v>
      </c>
      <c r="B53" s="6" t="s">
        <v>3702</v>
      </c>
      <c r="C53" s="7" t="s">
        <v>3600</v>
      </c>
      <c r="D53" s="8">
        <v>494.0</v>
      </c>
      <c r="E53" s="18">
        <f t="shared" si="1"/>
        <v>543894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6" t="s">
        <v>3703</v>
      </c>
      <c r="B54" s="6" t="s">
        <v>3704</v>
      </c>
      <c r="C54" s="7" t="s">
        <v>3600</v>
      </c>
      <c r="D54" s="8">
        <v>578.0</v>
      </c>
      <c r="E54" s="18">
        <f t="shared" si="1"/>
        <v>636378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6" t="s">
        <v>3705</v>
      </c>
      <c r="B55" s="6" t="s">
        <v>3706</v>
      </c>
      <c r="C55" s="7" t="s">
        <v>3600</v>
      </c>
      <c r="D55" s="8">
        <v>505.0</v>
      </c>
      <c r="E55" s="18">
        <f t="shared" si="1"/>
        <v>556005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6" t="s">
        <v>3707</v>
      </c>
      <c r="B56" s="6" t="s">
        <v>3708</v>
      </c>
      <c r="C56" s="7" t="s">
        <v>3600</v>
      </c>
      <c r="D56" s="8">
        <v>385.0</v>
      </c>
      <c r="E56" s="18">
        <f t="shared" si="1"/>
        <v>423885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6" t="s">
        <v>3709</v>
      </c>
      <c r="B57" s="6" t="s">
        <v>3710</v>
      </c>
      <c r="C57" s="7" t="s">
        <v>3600</v>
      </c>
      <c r="D57" s="8">
        <v>412.0</v>
      </c>
      <c r="E57" s="18">
        <f t="shared" si="1"/>
        <v>453612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6" t="s">
        <v>3711</v>
      </c>
      <c r="B58" s="6" t="s">
        <v>3712</v>
      </c>
      <c r="C58" s="7" t="s">
        <v>3600</v>
      </c>
      <c r="D58" s="8">
        <v>571.0</v>
      </c>
      <c r="E58" s="18">
        <f t="shared" si="1"/>
        <v>628671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6" t="s">
        <v>3713</v>
      </c>
      <c r="B59" s="6" t="s">
        <v>3714</v>
      </c>
      <c r="C59" s="7" t="s">
        <v>3600</v>
      </c>
      <c r="D59" s="8">
        <v>577.0</v>
      </c>
      <c r="E59" s="18">
        <f t="shared" si="1"/>
        <v>635277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6" t="s">
        <v>3715</v>
      </c>
      <c r="B60" s="6" t="s">
        <v>3716</v>
      </c>
      <c r="C60" s="7" t="s">
        <v>3600</v>
      </c>
      <c r="D60" s="8">
        <v>368.0</v>
      </c>
      <c r="E60" s="18">
        <f t="shared" si="1"/>
        <v>405168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6" t="s">
        <v>3717</v>
      </c>
      <c r="B61" s="6" t="s">
        <v>3718</v>
      </c>
      <c r="C61" s="7" t="s">
        <v>3600</v>
      </c>
      <c r="D61" s="8">
        <v>521.0</v>
      </c>
      <c r="E61" s="18">
        <f t="shared" si="1"/>
        <v>573621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6" t="s">
        <v>3719</v>
      </c>
      <c r="B62" s="6" t="s">
        <v>3720</v>
      </c>
      <c r="C62" s="7" t="s">
        <v>3600</v>
      </c>
      <c r="D62" s="8">
        <v>500.0</v>
      </c>
      <c r="E62" s="18">
        <f t="shared" si="1"/>
        <v>550500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A3:D62">
    <cfRule type="containsBlanks" dxfId="0" priority="1">
      <formula>LEN(TRIM(A3))=0</formula>
    </cfRule>
  </conditionalFormatting>
  <dataValidations>
    <dataValidation type="list" allowBlank="1" showInputMessage="1" showErrorMessage="1" prompt="Input Erro - Please select a school type from the drop-down list." sqref="C3:C62">
      <formula1>#REF!</formula1>
    </dataValidation>
    <dataValidation type="custom" allowBlank="1" showInputMessage="1" showErrorMessage="1" prompt="BEDS Code Input Error - Please input the 12 digit school code assigned by the State Education Department." sqref="A3:A62">
      <formula1>EQ(LEN(A3),(12))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20.75"/>
    <col customWidth="1" min="3" max="4" width="11.5"/>
    <col customWidth="1" min="5" max="5" width="5.88"/>
    <col customWidth="1" min="6" max="6" width="14.63"/>
    <col customWidth="1" min="7" max="7" width="9.75"/>
    <col customWidth="1" min="8" max="8" width="9.88"/>
    <col customWidth="1" min="9" max="9" width="30.25"/>
    <col customWidth="1" min="10" max="12" width="7.63"/>
    <col customWidth="1" min="13" max="26" width="11.5"/>
  </cols>
  <sheetData>
    <row r="1" ht="14.25" customHeight="1">
      <c r="A1" s="5"/>
      <c r="B1" s="5"/>
      <c r="C1" s="5"/>
      <c r="D1" s="5"/>
      <c r="E1" s="1" t="s">
        <v>3721</v>
      </c>
      <c r="F1" s="1" t="s">
        <v>3722</v>
      </c>
      <c r="G1" s="2" t="s">
        <v>3593</v>
      </c>
      <c r="H1" s="2" t="s">
        <v>3723</v>
      </c>
      <c r="I1" s="1" t="s">
        <v>3724</v>
      </c>
      <c r="J1" s="1" t="s">
        <v>3725</v>
      </c>
      <c r="K1" s="1" t="s">
        <v>3726</v>
      </c>
      <c r="L1" s="1" t="s">
        <v>9</v>
      </c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6" t="s">
        <v>12</v>
      </c>
      <c r="B2" s="6" t="s">
        <v>13</v>
      </c>
      <c r="C2" s="7" t="s">
        <v>14</v>
      </c>
      <c r="D2" s="8">
        <v>177.0</v>
      </c>
      <c r="E2" s="23" t="s">
        <v>3255</v>
      </c>
      <c r="F2" s="23" t="s">
        <v>3256</v>
      </c>
      <c r="G2" s="24" t="s">
        <v>3257</v>
      </c>
      <c r="H2" s="24" t="s">
        <v>12</v>
      </c>
      <c r="I2" s="24" t="s">
        <v>3727</v>
      </c>
      <c r="J2" s="25" t="s">
        <v>3299</v>
      </c>
      <c r="K2" s="25" t="s">
        <v>3216</v>
      </c>
      <c r="L2" s="25" t="s">
        <v>3260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6" t="s">
        <v>15</v>
      </c>
      <c r="B3" s="6" t="s">
        <v>16</v>
      </c>
      <c r="C3" s="7" t="s">
        <v>14</v>
      </c>
      <c r="D3" s="8">
        <v>231.0</v>
      </c>
      <c r="E3" s="23" t="s">
        <v>3255</v>
      </c>
      <c r="F3" s="23" t="s">
        <v>3256</v>
      </c>
      <c r="G3" s="24" t="s">
        <v>3257</v>
      </c>
      <c r="H3" s="24" t="s">
        <v>15</v>
      </c>
      <c r="I3" s="24" t="s">
        <v>3728</v>
      </c>
      <c r="J3" s="25" t="s">
        <v>3262</v>
      </c>
      <c r="K3" s="25" t="s">
        <v>3263</v>
      </c>
      <c r="L3" s="25" t="s">
        <v>3260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6" t="s">
        <v>17</v>
      </c>
      <c r="B4" s="6" t="s">
        <v>18</v>
      </c>
      <c r="C4" s="7" t="s">
        <v>14</v>
      </c>
      <c r="D4" s="8">
        <v>421.0</v>
      </c>
      <c r="E4" s="23" t="s">
        <v>3255</v>
      </c>
      <c r="F4" s="23" t="s">
        <v>3256</v>
      </c>
      <c r="G4" s="24" t="s">
        <v>3257</v>
      </c>
      <c r="H4" s="24" t="s">
        <v>17</v>
      </c>
      <c r="I4" s="24" t="s">
        <v>3729</v>
      </c>
      <c r="J4" s="25" t="s">
        <v>3258</v>
      </c>
      <c r="K4" s="25" t="s">
        <v>3216</v>
      </c>
      <c r="L4" s="25" t="s">
        <v>3259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6" t="s">
        <v>19</v>
      </c>
      <c r="B5" s="6" t="s">
        <v>20</v>
      </c>
      <c r="C5" s="7" t="s">
        <v>21</v>
      </c>
      <c r="D5" s="8">
        <v>295.0</v>
      </c>
      <c r="E5" s="23" t="s">
        <v>3255</v>
      </c>
      <c r="F5" s="23" t="s">
        <v>3256</v>
      </c>
      <c r="G5" s="24" t="s">
        <v>3257</v>
      </c>
      <c r="H5" s="24" t="s">
        <v>19</v>
      </c>
      <c r="I5" s="24" t="s">
        <v>3730</v>
      </c>
      <c r="J5" s="25" t="s">
        <v>3299</v>
      </c>
      <c r="K5" s="25" t="s">
        <v>3263</v>
      </c>
      <c r="L5" s="25" t="s">
        <v>3260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6" t="s">
        <v>22</v>
      </c>
      <c r="B6" s="6" t="s">
        <v>23</v>
      </c>
      <c r="C6" s="7" t="s">
        <v>14</v>
      </c>
      <c r="D6" s="8">
        <v>171.0</v>
      </c>
      <c r="E6" s="23" t="s">
        <v>3255</v>
      </c>
      <c r="F6" s="23" t="s">
        <v>3256</v>
      </c>
      <c r="G6" s="24" t="s">
        <v>3257</v>
      </c>
      <c r="H6" s="24" t="s">
        <v>22</v>
      </c>
      <c r="I6" s="24" t="s">
        <v>3731</v>
      </c>
      <c r="J6" s="25" t="s">
        <v>3299</v>
      </c>
      <c r="K6" s="25" t="s">
        <v>3216</v>
      </c>
      <c r="L6" s="25" t="s">
        <v>3260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6" t="s">
        <v>24</v>
      </c>
      <c r="B7" s="6" t="s">
        <v>25</v>
      </c>
      <c r="C7" s="7" t="s">
        <v>14</v>
      </c>
      <c r="D7" s="8">
        <v>199.0</v>
      </c>
      <c r="E7" s="23" t="s">
        <v>3255</v>
      </c>
      <c r="F7" s="23" t="s">
        <v>3256</v>
      </c>
      <c r="G7" s="24" t="s">
        <v>3257</v>
      </c>
      <c r="H7" s="24" t="s">
        <v>24</v>
      </c>
      <c r="I7" s="24" t="s">
        <v>3732</v>
      </c>
      <c r="J7" s="25" t="s">
        <v>3299</v>
      </c>
      <c r="K7" s="25" t="s">
        <v>3263</v>
      </c>
      <c r="L7" s="25" t="s">
        <v>3260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6" t="s">
        <v>26</v>
      </c>
      <c r="B8" s="6" t="s">
        <v>27</v>
      </c>
      <c r="C8" s="7" t="s">
        <v>14</v>
      </c>
      <c r="D8" s="8">
        <v>327.0</v>
      </c>
      <c r="E8" s="23" t="s">
        <v>3255</v>
      </c>
      <c r="F8" s="23" t="s">
        <v>3256</v>
      </c>
      <c r="G8" s="24" t="s">
        <v>3257</v>
      </c>
      <c r="H8" s="24" t="s">
        <v>26</v>
      </c>
      <c r="I8" s="24" t="s">
        <v>3733</v>
      </c>
      <c r="J8" s="25" t="s">
        <v>3258</v>
      </c>
      <c r="K8" s="25" t="s">
        <v>3216</v>
      </c>
      <c r="L8" s="25" t="s">
        <v>3259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6" t="s">
        <v>28</v>
      </c>
      <c r="B9" s="6" t="s">
        <v>29</v>
      </c>
      <c r="C9" s="7" t="s">
        <v>14</v>
      </c>
      <c r="D9" s="8">
        <v>245.0</v>
      </c>
      <c r="E9" s="23" t="s">
        <v>3255</v>
      </c>
      <c r="F9" s="23" t="s">
        <v>3256</v>
      </c>
      <c r="G9" s="24" t="s">
        <v>3257</v>
      </c>
      <c r="H9" s="24" t="s">
        <v>28</v>
      </c>
      <c r="I9" s="24" t="s">
        <v>3734</v>
      </c>
      <c r="J9" s="25" t="s">
        <v>3258</v>
      </c>
      <c r="K9" s="25" t="s">
        <v>3216</v>
      </c>
      <c r="L9" s="25" t="s">
        <v>3259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6" t="s">
        <v>30</v>
      </c>
      <c r="B10" s="6" t="s">
        <v>31</v>
      </c>
      <c r="C10" s="7" t="s">
        <v>21</v>
      </c>
      <c r="D10" s="8">
        <v>337.0</v>
      </c>
      <c r="E10" s="23" t="s">
        <v>3255</v>
      </c>
      <c r="F10" s="23" t="s">
        <v>3256</v>
      </c>
      <c r="G10" s="24" t="s">
        <v>3257</v>
      </c>
      <c r="H10" s="24" t="s">
        <v>30</v>
      </c>
      <c r="I10" s="24" t="s">
        <v>3735</v>
      </c>
      <c r="J10" s="25" t="s">
        <v>3258</v>
      </c>
      <c r="K10" s="25" t="s">
        <v>3216</v>
      </c>
      <c r="L10" s="25" t="s">
        <v>3259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6" t="s">
        <v>32</v>
      </c>
      <c r="B11" s="6" t="s">
        <v>33</v>
      </c>
      <c r="C11" s="7" t="s">
        <v>14</v>
      </c>
      <c r="D11" s="8">
        <v>313.0</v>
      </c>
      <c r="E11" s="23" t="s">
        <v>3255</v>
      </c>
      <c r="F11" s="23" t="s">
        <v>3256</v>
      </c>
      <c r="G11" s="24" t="s">
        <v>3257</v>
      </c>
      <c r="H11" s="24" t="s">
        <v>32</v>
      </c>
      <c r="I11" s="24" t="s">
        <v>3736</v>
      </c>
      <c r="J11" s="25" t="s">
        <v>3258</v>
      </c>
      <c r="K11" s="25" t="s">
        <v>3216</v>
      </c>
      <c r="L11" s="25" t="s">
        <v>3259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6" t="s">
        <v>34</v>
      </c>
      <c r="B12" s="6" t="s">
        <v>35</v>
      </c>
      <c r="C12" s="7" t="s">
        <v>21</v>
      </c>
      <c r="D12" s="8">
        <v>680.0</v>
      </c>
      <c r="E12" s="23" t="s">
        <v>3255</v>
      </c>
      <c r="F12" s="23" t="s">
        <v>3256</v>
      </c>
      <c r="G12" s="24" t="s">
        <v>3257</v>
      </c>
      <c r="H12" s="24" t="s">
        <v>34</v>
      </c>
      <c r="I12" s="24" t="s">
        <v>3737</v>
      </c>
      <c r="J12" s="25" t="s">
        <v>3258</v>
      </c>
      <c r="K12" s="25" t="s">
        <v>3216</v>
      </c>
      <c r="L12" s="25" t="s">
        <v>3260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6" t="s">
        <v>36</v>
      </c>
      <c r="B13" s="6" t="s">
        <v>37</v>
      </c>
      <c r="C13" s="7" t="s">
        <v>21</v>
      </c>
      <c r="D13" s="8">
        <v>390.0</v>
      </c>
      <c r="E13" s="23" t="s">
        <v>3255</v>
      </c>
      <c r="F13" s="23" t="s">
        <v>3256</v>
      </c>
      <c r="G13" s="24" t="s">
        <v>3257</v>
      </c>
      <c r="H13" s="24" t="s">
        <v>36</v>
      </c>
      <c r="I13" s="24" t="s">
        <v>3738</v>
      </c>
      <c r="J13" s="25" t="s">
        <v>3299</v>
      </c>
      <c r="K13" s="25" t="s">
        <v>3216</v>
      </c>
      <c r="L13" s="25" t="s">
        <v>3260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6" t="s">
        <v>38</v>
      </c>
      <c r="B14" s="6" t="s">
        <v>39</v>
      </c>
      <c r="C14" s="7" t="s">
        <v>14</v>
      </c>
      <c r="D14" s="8">
        <v>287.0</v>
      </c>
      <c r="E14" s="23" t="s">
        <v>3255</v>
      </c>
      <c r="F14" s="23" t="s">
        <v>3256</v>
      </c>
      <c r="G14" s="24" t="s">
        <v>3257</v>
      </c>
      <c r="H14" s="24" t="s">
        <v>38</v>
      </c>
      <c r="I14" s="24" t="s">
        <v>3739</v>
      </c>
      <c r="J14" s="25" t="s">
        <v>3299</v>
      </c>
      <c r="K14" s="25" t="s">
        <v>3263</v>
      </c>
      <c r="L14" s="25" t="s">
        <v>3260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6" t="s">
        <v>40</v>
      </c>
      <c r="B15" s="6" t="s">
        <v>41</v>
      </c>
      <c r="C15" s="7" t="s">
        <v>42</v>
      </c>
      <c r="D15" s="8">
        <v>198.0</v>
      </c>
      <c r="E15" s="23" t="s">
        <v>3255</v>
      </c>
      <c r="F15" s="23" t="s">
        <v>3256</v>
      </c>
      <c r="G15" s="24" t="s">
        <v>3257</v>
      </c>
      <c r="H15" s="24" t="s">
        <v>40</v>
      </c>
      <c r="I15" s="24" t="s">
        <v>3740</v>
      </c>
      <c r="J15" s="25" t="s">
        <v>3258</v>
      </c>
      <c r="K15" s="25" t="s">
        <v>3216</v>
      </c>
      <c r="L15" s="25" t="s">
        <v>3259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6" t="s">
        <v>43</v>
      </c>
      <c r="B16" s="6" t="s">
        <v>44</v>
      </c>
      <c r="C16" s="7" t="s">
        <v>14</v>
      </c>
      <c r="D16" s="8">
        <v>313.0</v>
      </c>
      <c r="E16" s="23" t="s">
        <v>3255</v>
      </c>
      <c r="F16" s="23" t="s">
        <v>3256</v>
      </c>
      <c r="G16" s="24" t="s">
        <v>3257</v>
      </c>
      <c r="H16" s="24" t="s">
        <v>43</v>
      </c>
      <c r="I16" s="24" t="s">
        <v>3741</v>
      </c>
      <c r="J16" s="25" t="s">
        <v>3299</v>
      </c>
      <c r="K16" s="25" t="s">
        <v>3263</v>
      </c>
      <c r="L16" s="25" t="s">
        <v>3260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6" t="s">
        <v>45</v>
      </c>
      <c r="B17" s="6" t="s">
        <v>46</v>
      </c>
      <c r="C17" s="7" t="s">
        <v>14</v>
      </c>
      <c r="D17" s="8">
        <v>306.0</v>
      </c>
      <c r="E17" s="23" t="s">
        <v>3255</v>
      </c>
      <c r="F17" s="23" t="s">
        <v>3256</v>
      </c>
      <c r="G17" s="24" t="s">
        <v>3257</v>
      </c>
      <c r="H17" s="24" t="s">
        <v>45</v>
      </c>
      <c r="I17" s="24" t="s">
        <v>3742</v>
      </c>
      <c r="J17" s="25" t="s">
        <v>3299</v>
      </c>
      <c r="K17" s="25" t="s">
        <v>3216</v>
      </c>
      <c r="L17" s="25" t="s">
        <v>3260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6" t="s">
        <v>47</v>
      </c>
      <c r="B18" s="6" t="s">
        <v>48</v>
      </c>
      <c r="C18" s="7" t="s">
        <v>14</v>
      </c>
      <c r="D18" s="8">
        <v>340.0</v>
      </c>
      <c r="E18" s="23" t="s">
        <v>3255</v>
      </c>
      <c r="F18" s="23" t="s">
        <v>3256</v>
      </c>
      <c r="G18" s="24" t="s">
        <v>3257</v>
      </c>
      <c r="H18" s="24" t="s">
        <v>47</v>
      </c>
      <c r="I18" s="24" t="s">
        <v>3743</v>
      </c>
      <c r="J18" s="25" t="s">
        <v>3299</v>
      </c>
      <c r="K18" s="25" t="s">
        <v>3263</v>
      </c>
      <c r="L18" s="25" t="s">
        <v>3260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6" t="s">
        <v>49</v>
      </c>
      <c r="B19" s="6" t="s">
        <v>50</v>
      </c>
      <c r="C19" s="7" t="s">
        <v>42</v>
      </c>
      <c r="D19" s="8">
        <v>337.0</v>
      </c>
      <c r="E19" s="23" t="s">
        <v>3255</v>
      </c>
      <c r="F19" s="23" t="s">
        <v>3256</v>
      </c>
      <c r="G19" s="24" t="s">
        <v>3257</v>
      </c>
      <c r="H19" s="24" t="s">
        <v>49</v>
      </c>
      <c r="I19" s="24" t="s">
        <v>3744</v>
      </c>
      <c r="J19" s="25" t="s">
        <v>3258</v>
      </c>
      <c r="K19" s="25" t="s">
        <v>3216</v>
      </c>
      <c r="L19" s="25" t="s">
        <v>3259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6" t="s">
        <v>51</v>
      </c>
      <c r="B20" s="6" t="s">
        <v>52</v>
      </c>
      <c r="C20" s="7" t="s">
        <v>42</v>
      </c>
      <c r="D20" s="8">
        <v>365.0</v>
      </c>
      <c r="E20" s="23" t="s">
        <v>3255</v>
      </c>
      <c r="F20" s="23" t="s">
        <v>3256</v>
      </c>
      <c r="G20" s="24" t="s">
        <v>3257</v>
      </c>
      <c r="H20" s="24" t="s">
        <v>51</v>
      </c>
      <c r="I20" s="24" t="s">
        <v>3745</v>
      </c>
      <c r="J20" s="25" t="s">
        <v>3299</v>
      </c>
      <c r="K20" s="25" t="s">
        <v>3263</v>
      </c>
      <c r="L20" s="25" t="s">
        <v>3260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6" t="s">
        <v>53</v>
      </c>
      <c r="B21" s="6" t="s">
        <v>54</v>
      </c>
      <c r="C21" s="7" t="s">
        <v>55</v>
      </c>
      <c r="D21" s="8">
        <v>194.0</v>
      </c>
      <c r="E21" s="23" t="s">
        <v>3255</v>
      </c>
      <c r="F21" s="23"/>
      <c r="G21" s="24"/>
      <c r="H21" s="24"/>
      <c r="I21" s="24"/>
      <c r="J21" s="25"/>
      <c r="K21" s="25"/>
      <c r="L21" s="2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6" t="s">
        <v>56</v>
      </c>
      <c r="B22" s="6" t="s">
        <v>57</v>
      </c>
      <c r="C22" s="7" t="s">
        <v>55</v>
      </c>
      <c r="D22" s="8">
        <v>515.0</v>
      </c>
      <c r="E22" s="23" t="s">
        <v>3255</v>
      </c>
      <c r="F22" s="23" t="s">
        <v>3256</v>
      </c>
      <c r="G22" s="24" t="s">
        <v>3257</v>
      </c>
      <c r="H22" s="24" t="s">
        <v>56</v>
      </c>
      <c r="I22" s="24" t="s">
        <v>3746</v>
      </c>
      <c r="J22" s="25" t="s">
        <v>3258</v>
      </c>
      <c r="K22" s="25" t="s">
        <v>3216</v>
      </c>
      <c r="L22" s="25" t="s">
        <v>3259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6" t="s">
        <v>58</v>
      </c>
      <c r="B23" s="6" t="s">
        <v>59</v>
      </c>
      <c r="C23" s="7" t="s">
        <v>60</v>
      </c>
      <c r="D23" s="8">
        <v>680.0</v>
      </c>
      <c r="E23" s="23" t="s">
        <v>3255</v>
      </c>
      <c r="F23" s="23" t="s">
        <v>3256</v>
      </c>
      <c r="G23" s="24" t="s">
        <v>3257</v>
      </c>
      <c r="H23" s="24" t="s">
        <v>58</v>
      </c>
      <c r="I23" s="24" t="s">
        <v>3747</v>
      </c>
      <c r="J23" s="25" t="s">
        <v>3299</v>
      </c>
      <c r="K23" s="25" t="s">
        <v>3263</v>
      </c>
      <c r="L23" s="25" t="s">
        <v>3260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6" t="s">
        <v>61</v>
      </c>
      <c r="B24" s="6" t="s">
        <v>62</v>
      </c>
      <c r="C24" s="7" t="s">
        <v>55</v>
      </c>
      <c r="D24" s="8">
        <v>194.0</v>
      </c>
      <c r="E24" s="23" t="s">
        <v>3255</v>
      </c>
      <c r="F24" s="23" t="s">
        <v>3256</v>
      </c>
      <c r="G24" s="24" t="s">
        <v>3257</v>
      </c>
      <c r="H24" s="24" t="s">
        <v>61</v>
      </c>
      <c r="I24" s="24" t="s">
        <v>3748</v>
      </c>
      <c r="J24" s="25" t="s">
        <v>3258</v>
      </c>
      <c r="K24" s="25" t="s">
        <v>3216</v>
      </c>
      <c r="L24" s="25" t="s">
        <v>3259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6" t="s">
        <v>63</v>
      </c>
      <c r="B25" s="6" t="s">
        <v>64</v>
      </c>
      <c r="C25" s="7" t="s">
        <v>55</v>
      </c>
      <c r="D25" s="8">
        <v>110.0</v>
      </c>
      <c r="E25" s="23" t="s">
        <v>3255</v>
      </c>
      <c r="F25" s="23" t="s">
        <v>3256</v>
      </c>
      <c r="G25" s="24" t="s">
        <v>3257</v>
      </c>
      <c r="H25" s="24" t="s">
        <v>63</v>
      </c>
      <c r="I25" s="24" t="s">
        <v>3749</v>
      </c>
      <c r="J25" s="25" t="s">
        <v>3258</v>
      </c>
      <c r="K25" s="25" t="s">
        <v>3216</v>
      </c>
      <c r="L25" s="25" t="s">
        <v>3259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6" t="s">
        <v>65</v>
      </c>
      <c r="B26" s="6" t="s">
        <v>66</v>
      </c>
      <c r="C26" s="7" t="s">
        <v>55</v>
      </c>
      <c r="D26" s="8">
        <v>550.0</v>
      </c>
      <c r="E26" s="23" t="s">
        <v>3255</v>
      </c>
      <c r="F26" s="23" t="s">
        <v>3256</v>
      </c>
      <c r="G26" s="24" t="s">
        <v>3257</v>
      </c>
      <c r="H26" s="24" t="s">
        <v>65</v>
      </c>
      <c r="I26" s="24" t="s">
        <v>3750</v>
      </c>
      <c r="J26" s="25" t="s">
        <v>3258</v>
      </c>
      <c r="K26" s="25" t="s">
        <v>3216</v>
      </c>
      <c r="L26" s="25" t="s">
        <v>3259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6" t="s">
        <v>67</v>
      </c>
      <c r="B27" s="6" t="s">
        <v>68</v>
      </c>
      <c r="C27" s="7" t="s">
        <v>69</v>
      </c>
      <c r="D27" s="8">
        <v>1717.0</v>
      </c>
      <c r="E27" s="23" t="s">
        <v>3255</v>
      </c>
      <c r="F27" s="23" t="s">
        <v>3256</v>
      </c>
      <c r="G27" s="24" t="s">
        <v>3257</v>
      </c>
      <c r="H27" s="24" t="s">
        <v>67</v>
      </c>
      <c r="I27" s="24" t="s">
        <v>3751</v>
      </c>
      <c r="J27" s="25" t="s">
        <v>3258</v>
      </c>
      <c r="K27" s="25" t="s">
        <v>3216</v>
      </c>
      <c r="L27" s="25" t="s">
        <v>3260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6" t="s">
        <v>70</v>
      </c>
      <c r="B28" s="6" t="s">
        <v>71</v>
      </c>
      <c r="C28" s="7" t="s">
        <v>55</v>
      </c>
      <c r="D28" s="8">
        <v>223.0</v>
      </c>
      <c r="E28" s="23" t="s">
        <v>3255</v>
      </c>
      <c r="F28" s="23"/>
      <c r="G28" s="24"/>
      <c r="H28" s="24"/>
      <c r="I28" s="24"/>
      <c r="J28" s="25"/>
      <c r="K28" s="25"/>
      <c r="L28" s="2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6" t="s">
        <v>72</v>
      </c>
      <c r="B29" s="6" t="s">
        <v>73</v>
      </c>
      <c r="C29" s="7" t="s">
        <v>55</v>
      </c>
      <c r="D29" s="8">
        <v>608.0</v>
      </c>
      <c r="E29" s="23" t="s">
        <v>3255</v>
      </c>
      <c r="F29" s="23" t="s">
        <v>3256</v>
      </c>
      <c r="G29" s="24" t="s">
        <v>3257</v>
      </c>
      <c r="H29" s="24" t="s">
        <v>72</v>
      </c>
      <c r="I29" s="24" t="s">
        <v>3752</v>
      </c>
      <c r="J29" s="25" t="s">
        <v>3299</v>
      </c>
      <c r="K29" s="25" t="s">
        <v>3216</v>
      </c>
      <c r="L29" s="25" t="s">
        <v>3260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6" t="s">
        <v>74</v>
      </c>
      <c r="B30" s="6" t="s">
        <v>75</v>
      </c>
      <c r="C30" s="7" t="s">
        <v>14</v>
      </c>
      <c r="D30" s="8">
        <v>281.0</v>
      </c>
      <c r="E30" s="23" t="s">
        <v>3162</v>
      </c>
      <c r="F30" s="23" t="s">
        <v>3163</v>
      </c>
      <c r="G30" s="24" t="s">
        <v>3257</v>
      </c>
      <c r="H30" s="24" t="s">
        <v>74</v>
      </c>
      <c r="I30" s="24" t="s">
        <v>3753</v>
      </c>
      <c r="J30" s="25" t="s">
        <v>3258</v>
      </c>
      <c r="K30" s="25" t="s">
        <v>3216</v>
      </c>
      <c r="L30" s="25" t="s">
        <v>3259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6" t="s">
        <v>76</v>
      </c>
      <c r="B31" s="6" t="s">
        <v>77</v>
      </c>
      <c r="C31" s="7" t="s">
        <v>14</v>
      </c>
      <c r="D31" s="8">
        <v>458.0</v>
      </c>
      <c r="E31" s="23" t="s">
        <v>3162</v>
      </c>
      <c r="F31" s="23" t="s">
        <v>3163</v>
      </c>
      <c r="G31" s="24" t="s">
        <v>3257</v>
      </c>
      <c r="H31" s="24" t="s">
        <v>76</v>
      </c>
      <c r="I31" s="24" t="s">
        <v>3754</v>
      </c>
      <c r="J31" s="25" t="s">
        <v>3258</v>
      </c>
      <c r="K31" s="25" t="s">
        <v>3216</v>
      </c>
      <c r="L31" s="25" t="s">
        <v>3259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6" t="s">
        <v>78</v>
      </c>
      <c r="B32" s="6" t="s">
        <v>79</v>
      </c>
      <c r="C32" s="7" t="s">
        <v>14</v>
      </c>
      <c r="D32" s="8">
        <v>684.0</v>
      </c>
      <c r="E32" s="23" t="s">
        <v>3162</v>
      </c>
      <c r="F32" s="23" t="s">
        <v>3163</v>
      </c>
      <c r="G32" s="24" t="s">
        <v>3257</v>
      </c>
      <c r="H32" s="24" t="s">
        <v>78</v>
      </c>
      <c r="I32" s="24" t="s">
        <v>3755</v>
      </c>
      <c r="J32" s="25" t="s">
        <v>3262</v>
      </c>
      <c r="K32" s="25" t="s">
        <v>3263</v>
      </c>
      <c r="L32" s="25" t="s">
        <v>3264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6" t="s">
        <v>80</v>
      </c>
      <c r="B33" s="6" t="s">
        <v>81</v>
      </c>
      <c r="C33" s="7" t="s">
        <v>14</v>
      </c>
      <c r="D33" s="8">
        <v>578.0</v>
      </c>
      <c r="E33" s="23" t="s">
        <v>3162</v>
      </c>
      <c r="F33" s="23" t="s">
        <v>3163</v>
      </c>
      <c r="G33" s="24" t="s">
        <v>3257</v>
      </c>
      <c r="H33" s="24" t="s">
        <v>80</v>
      </c>
      <c r="I33" s="24" t="s">
        <v>3756</v>
      </c>
      <c r="J33" s="25" t="s">
        <v>3297</v>
      </c>
      <c r="K33" s="25" t="s">
        <v>3274</v>
      </c>
      <c r="L33" s="25" t="s">
        <v>3276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6" t="s">
        <v>82</v>
      </c>
      <c r="B34" s="6" t="s">
        <v>83</v>
      </c>
      <c r="C34" s="7" t="s">
        <v>14</v>
      </c>
      <c r="D34" s="8">
        <v>886.0</v>
      </c>
      <c r="E34" s="23" t="s">
        <v>3162</v>
      </c>
      <c r="F34" s="23" t="s">
        <v>3163</v>
      </c>
      <c r="G34" s="24" t="s">
        <v>3257</v>
      </c>
      <c r="H34" s="24" t="s">
        <v>82</v>
      </c>
      <c r="I34" s="24" t="s">
        <v>3757</v>
      </c>
      <c r="J34" s="25" t="s">
        <v>3301</v>
      </c>
      <c r="K34" s="25" t="s">
        <v>3263</v>
      </c>
      <c r="L34" s="25" t="s">
        <v>3264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6" t="s">
        <v>84</v>
      </c>
      <c r="B35" s="6" t="s">
        <v>85</v>
      </c>
      <c r="C35" s="7" t="s">
        <v>14</v>
      </c>
      <c r="D35" s="8">
        <v>648.0</v>
      </c>
      <c r="E35" s="23" t="s">
        <v>3162</v>
      </c>
      <c r="F35" s="23" t="s">
        <v>3163</v>
      </c>
      <c r="G35" s="24" t="s">
        <v>3257</v>
      </c>
      <c r="H35" s="24" t="s">
        <v>84</v>
      </c>
      <c r="I35" s="24" t="s">
        <v>3758</v>
      </c>
      <c r="J35" s="25" t="s">
        <v>3301</v>
      </c>
      <c r="K35" s="25" t="s">
        <v>3271</v>
      </c>
      <c r="L35" s="25" t="s">
        <v>3264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6" t="s">
        <v>86</v>
      </c>
      <c r="B36" s="6" t="s">
        <v>87</v>
      </c>
      <c r="C36" s="7" t="s">
        <v>14</v>
      </c>
      <c r="D36" s="8">
        <v>653.0</v>
      </c>
      <c r="E36" s="23" t="s">
        <v>3162</v>
      </c>
      <c r="F36" s="23" t="s">
        <v>3163</v>
      </c>
      <c r="G36" s="24" t="s">
        <v>3257</v>
      </c>
      <c r="H36" s="24" t="s">
        <v>86</v>
      </c>
      <c r="I36" s="24" t="s">
        <v>3759</v>
      </c>
      <c r="J36" s="25" t="s">
        <v>3299</v>
      </c>
      <c r="K36" s="25" t="s">
        <v>3263</v>
      </c>
      <c r="L36" s="25" t="s">
        <v>3260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6" t="s">
        <v>88</v>
      </c>
      <c r="B37" s="6" t="s">
        <v>89</v>
      </c>
      <c r="C37" s="7" t="s">
        <v>14</v>
      </c>
      <c r="D37" s="8">
        <v>646.0</v>
      </c>
      <c r="E37" s="23" t="s">
        <v>3162</v>
      </c>
      <c r="F37" s="23" t="s">
        <v>3163</v>
      </c>
      <c r="G37" s="24" t="s">
        <v>3257</v>
      </c>
      <c r="H37" s="24" t="s">
        <v>88</v>
      </c>
      <c r="I37" s="24" t="s">
        <v>3760</v>
      </c>
      <c r="J37" s="25" t="s">
        <v>3262</v>
      </c>
      <c r="K37" s="25" t="s">
        <v>3263</v>
      </c>
      <c r="L37" s="25" t="s">
        <v>3264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6" t="s">
        <v>90</v>
      </c>
      <c r="B38" s="6" t="s">
        <v>91</v>
      </c>
      <c r="C38" s="7" t="s">
        <v>14</v>
      </c>
      <c r="D38" s="8">
        <v>578.0</v>
      </c>
      <c r="E38" s="23" t="s">
        <v>3162</v>
      </c>
      <c r="F38" s="23" t="s">
        <v>3163</v>
      </c>
      <c r="G38" s="24" t="s">
        <v>3257</v>
      </c>
      <c r="H38" s="24" t="s">
        <v>90</v>
      </c>
      <c r="I38" s="24" t="s">
        <v>3761</v>
      </c>
      <c r="J38" s="25" t="s">
        <v>3258</v>
      </c>
      <c r="K38" s="25" t="s">
        <v>3216</v>
      </c>
      <c r="L38" s="25" t="s">
        <v>3259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6" t="s">
        <v>92</v>
      </c>
      <c r="B39" s="6" t="s">
        <v>93</v>
      </c>
      <c r="C39" s="7" t="s">
        <v>55</v>
      </c>
      <c r="D39" s="8">
        <v>199.0</v>
      </c>
      <c r="E39" s="23" t="s">
        <v>3162</v>
      </c>
      <c r="F39" s="23" t="s">
        <v>3163</v>
      </c>
      <c r="G39" s="24" t="s">
        <v>3257</v>
      </c>
      <c r="H39" s="24" t="s">
        <v>92</v>
      </c>
      <c r="I39" s="24" t="s">
        <v>3762</v>
      </c>
      <c r="J39" s="25" t="s">
        <v>3299</v>
      </c>
      <c r="K39" s="25" t="s">
        <v>3274</v>
      </c>
      <c r="L39" s="25" t="s">
        <v>3260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6" t="s">
        <v>94</v>
      </c>
      <c r="B40" s="6" t="s">
        <v>95</v>
      </c>
      <c r="C40" s="7" t="s">
        <v>14</v>
      </c>
      <c r="D40" s="8">
        <v>427.0</v>
      </c>
      <c r="E40" s="23" t="s">
        <v>3162</v>
      </c>
      <c r="F40" s="23" t="s">
        <v>3163</v>
      </c>
      <c r="G40" s="24" t="s">
        <v>3257</v>
      </c>
      <c r="H40" s="24" t="s">
        <v>94</v>
      </c>
      <c r="I40" s="24" t="s">
        <v>3763</v>
      </c>
      <c r="J40" s="25" t="s">
        <v>3303</v>
      </c>
      <c r="K40" s="25" t="s">
        <v>3274</v>
      </c>
      <c r="L40" s="25" t="s">
        <v>3264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6" t="s">
        <v>96</v>
      </c>
      <c r="B41" s="6" t="s">
        <v>97</v>
      </c>
      <c r="C41" s="7" t="s">
        <v>14</v>
      </c>
      <c r="D41" s="8">
        <v>609.0</v>
      </c>
      <c r="E41" s="23" t="s">
        <v>3162</v>
      </c>
      <c r="F41" s="23" t="s">
        <v>3163</v>
      </c>
      <c r="G41" s="24" t="s">
        <v>3257</v>
      </c>
      <c r="H41" s="24" t="s">
        <v>96</v>
      </c>
      <c r="I41" s="24" t="s">
        <v>3764</v>
      </c>
      <c r="J41" s="25" t="s">
        <v>3303</v>
      </c>
      <c r="K41" s="25" t="s">
        <v>3274</v>
      </c>
      <c r="L41" s="25" t="s">
        <v>3276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6" t="s">
        <v>98</v>
      </c>
      <c r="B42" s="6" t="s">
        <v>99</v>
      </c>
      <c r="C42" s="7" t="s">
        <v>14</v>
      </c>
      <c r="D42" s="8">
        <v>357.0</v>
      </c>
      <c r="E42" s="23" t="s">
        <v>3162</v>
      </c>
      <c r="F42" s="23" t="s">
        <v>3163</v>
      </c>
      <c r="G42" s="24" t="s">
        <v>3257</v>
      </c>
      <c r="H42" s="24" t="s">
        <v>98</v>
      </c>
      <c r="I42" s="24" t="s">
        <v>3765</v>
      </c>
      <c r="J42" s="25" t="s">
        <v>3273</v>
      </c>
      <c r="K42" s="25" t="s">
        <v>3274</v>
      </c>
      <c r="L42" s="25" t="s">
        <v>3275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6" t="s">
        <v>100</v>
      </c>
      <c r="B43" s="6" t="s">
        <v>101</v>
      </c>
      <c r="C43" s="7" t="s">
        <v>14</v>
      </c>
      <c r="D43" s="8">
        <v>418.0</v>
      </c>
      <c r="E43" s="23" t="s">
        <v>3162</v>
      </c>
      <c r="F43" s="23" t="s">
        <v>3163</v>
      </c>
      <c r="G43" s="24" t="s">
        <v>3257</v>
      </c>
      <c r="H43" s="24" t="s">
        <v>100</v>
      </c>
      <c r="I43" s="24" t="s">
        <v>3766</v>
      </c>
      <c r="J43" s="25" t="s">
        <v>3262</v>
      </c>
      <c r="K43" s="25" t="s">
        <v>3216</v>
      </c>
      <c r="L43" s="25" t="s">
        <v>3259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6" t="s">
        <v>102</v>
      </c>
      <c r="B44" s="6" t="s">
        <v>103</v>
      </c>
      <c r="C44" s="7" t="s">
        <v>42</v>
      </c>
      <c r="D44" s="8">
        <v>1119.0</v>
      </c>
      <c r="E44" s="23" t="s">
        <v>3162</v>
      </c>
      <c r="F44" s="23" t="s">
        <v>3163</v>
      </c>
      <c r="G44" s="24" t="s">
        <v>3257</v>
      </c>
      <c r="H44" s="24" t="s">
        <v>102</v>
      </c>
      <c r="I44" s="24" t="s">
        <v>3767</v>
      </c>
      <c r="J44" s="25" t="s">
        <v>3299</v>
      </c>
      <c r="K44" s="25" t="s">
        <v>3263</v>
      </c>
      <c r="L44" s="25" t="s">
        <v>3260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6" t="s">
        <v>104</v>
      </c>
      <c r="B45" s="6" t="s">
        <v>105</v>
      </c>
      <c r="C45" s="7" t="s">
        <v>14</v>
      </c>
      <c r="D45" s="8">
        <v>366.0</v>
      </c>
      <c r="E45" s="23" t="s">
        <v>3162</v>
      </c>
      <c r="F45" s="23" t="s">
        <v>3163</v>
      </c>
      <c r="G45" s="24" t="s">
        <v>3257</v>
      </c>
      <c r="H45" s="24" t="s">
        <v>104</v>
      </c>
      <c r="I45" s="24" t="s">
        <v>3768</v>
      </c>
      <c r="J45" s="25" t="s">
        <v>3266</v>
      </c>
      <c r="K45" s="25" t="s">
        <v>3263</v>
      </c>
      <c r="L45" s="25" t="s">
        <v>3264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6" t="s">
        <v>106</v>
      </c>
      <c r="B46" s="6" t="s">
        <v>107</v>
      </c>
      <c r="C46" s="7" t="s">
        <v>42</v>
      </c>
      <c r="D46" s="8">
        <v>447.0</v>
      </c>
      <c r="E46" s="23"/>
      <c r="F46" s="23"/>
      <c r="G46" s="24"/>
      <c r="H46" s="24"/>
      <c r="I46" s="24"/>
      <c r="J46" s="25"/>
      <c r="K46" s="25"/>
      <c r="L46" s="2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6" t="s">
        <v>108</v>
      </c>
      <c r="B47" s="6" t="s">
        <v>109</v>
      </c>
      <c r="C47" s="7" t="s">
        <v>14</v>
      </c>
      <c r="D47" s="8">
        <v>469.0</v>
      </c>
      <c r="E47" s="23" t="s">
        <v>3162</v>
      </c>
      <c r="F47" s="23" t="s">
        <v>3163</v>
      </c>
      <c r="G47" s="24" t="s">
        <v>3257</v>
      </c>
      <c r="H47" s="24" t="s">
        <v>108</v>
      </c>
      <c r="I47" s="24" t="s">
        <v>3769</v>
      </c>
      <c r="J47" s="25" t="s">
        <v>3297</v>
      </c>
      <c r="K47" s="25" t="s">
        <v>3274</v>
      </c>
      <c r="L47" s="25" t="s">
        <v>3260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6" t="s">
        <v>110</v>
      </c>
      <c r="B48" s="6" t="s">
        <v>111</v>
      </c>
      <c r="C48" s="7" t="s">
        <v>14</v>
      </c>
      <c r="D48" s="8">
        <v>599.0</v>
      </c>
      <c r="E48" s="23" t="s">
        <v>3162</v>
      </c>
      <c r="F48" s="23" t="s">
        <v>3163</v>
      </c>
      <c r="G48" s="24" t="s">
        <v>3257</v>
      </c>
      <c r="H48" s="24" t="s">
        <v>110</v>
      </c>
      <c r="I48" s="24" t="s">
        <v>3770</v>
      </c>
      <c r="J48" s="25" t="s">
        <v>3258</v>
      </c>
      <c r="K48" s="25" t="s">
        <v>3216</v>
      </c>
      <c r="L48" s="25" t="s">
        <v>3259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6" t="s">
        <v>112</v>
      </c>
      <c r="B49" s="6" t="s">
        <v>113</v>
      </c>
      <c r="C49" s="7" t="s">
        <v>21</v>
      </c>
      <c r="D49" s="8">
        <v>740.0</v>
      </c>
      <c r="E49" s="23" t="s">
        <v>3162</v>
      </c>
      <c r="F49" s="23" t="s">
        <v>3163</v>
      </c>
      <c r="G49" s="24" t="s">
        <v>3257</v>
      </c>
      <c r="H49" s="24" t="s">
        <v>112</v>
      </c>
      <c r="I49" s="24" t="s">
        <v>3771</v>
      </c>
      <c r="J49" s="25" t="s">
        <v>3258</v>
      </c>
      <c r="K49" s="25" t="s">
        <v>3216</v>
      </c>
      <c r="L49" s="25" t="s">
        <v>3259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6" t="s">
        <v>114</v>
      </c>
      <c r="B50" s="6" t="s">
        <v>115</v>
      </c>
      <c r="C50" s="7" t="s">
        <v>14</v>
      </c>
      <c r="D50" s="8">
        <v>836.0</v>
      </c>
      <c r="E50" s="23" t="s">
        <v>3162</v>
      </c>
      <c r="F50" s="23" t="s">
        <v>3163</v>
      </c>
      <c r="G50" s="24" t="s">
        <v>3257</v>
      </c>
      <c r="H50" s="24" t="s">
        <v>114</v>
      </c>
      <c r="I50" s="24" t="s">
        <v>3772</v>
      </c>
      <c r="J50" s="25" t="s">
        <v>3258</v>
      </c>
      <c r="K50" s="25" t="s">
        <v>3216</v>
      </c>
      <c r="L50" s="25" t="s">
        <v>3259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6" t="s">
        <v>116</v>
      </c>
      <c r="B51" s="6" t="s">
        <v>117</v>
      </c>
      <c r="C51" s="7" t="s">
        <v>42</v>
      </c>
      <c r="D51" s="8">
        <v>438.0</v>
      </c>
      <c r="E51" s="23" t="s">
        <v>3162</v>
      </c>
      <c r="F51" s="23" t="s">
        <v>3163</v>
      </c>
      <c r="G51" s="24" t="s">
        <v>3257</v>
      </c>
      <c r="H51" s="24" t="s">
        <v>116</v>
      </c>
      <c r="I51" s="24" t="s">
        <v>3773</v>
      </c>
      <c r="J51" s="25" t="s">
        <v>3258</v>
      </c>
      <c r="K51" s="25" t="s">
        <v>3216</v>
      </c>
      <c r="L51" s="25" t="s">
        <v>3259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6" t="s">
        <v>118</v>
      </c>
      <c r="B52" s="6" t="s">
        <v>119</v>
      </c>
      <c r="C52" s="7" t="s">
        <v>14</v>
      </c>
      <c r="D52" s="8">
        <v>168.0</v>
      </c>
      <c r="E52" s="23" t="s">
        <v>3162</v>
      </c>
      <c r="F52" s="23" t="s">
        <v>3163</v>
      </c>
      <c r="G52" s="24" t="s">
        <v>3103</v>
      </c>
      <c r="H52" s="24" t="s">
        <v>118</v>
      </c>
      <c r="I52" s="24" t="s">
        <v>3774</v>
      </c>
      <c r="J52" s="25" t="s">
        <v>3164</v>
      </c>
      <c r="K52" s="25" t="s">
        <v>3139</v>
      </c>
      <c r="L52" s="25" t="s">
        <v>3130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6" t="s">
        <v>120</v>
      </c>
      <c r="B53" s="6" t="s">
        <v>121</v>
      </c>
      <c r="C53" s="7" t="s">
        <v>14</v>
      </c>
      <c r="D53" s="8">
        <v>455.0</v>
      </c>
      <c r="E53" s="23" t="s">
        <v>3162</v>
      </c>
      <c r="F53" s="23" t="s">
        <v>3163</v>
      </c>
      <c r="G53" s="24" t="s">
        <v>3257</v>
      </c>
      <c r="H53" s="24" t="s">
        <v>120</v>
      </c>
      <c r="I53" s="24" t="s">
        <v>3775</v>
      </c>
      <c r="J53" s="25" t="s">
        <v>3303</v>
      </c>
      <c r="K53" s="25" t="s">
        <v>3274</v>
      </c>
      <c r="L53" s="25" t="s">
        <v>3304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6" t="s">
        <v>122</v>
      </c>
      <c r="B54" s="6" t="s">
        <v>123</v>
      </c>
      <c r="C54" s="7" t="s">
        <v>14</v>
      </c>
      <c r="D54" s="8">
        <v>719.0</v>
      </c>
      <c r="E54" s="23" t="s">
        <v>3162</v>
      </c>
      <c r="F54" s="23" t="s">
        <v>3163</v>
      </c>
      <c r="G54" s="24" t="s">
        <v>3257</v>
      </c>
      <c r="H54" s="24" t="s">
        <v>122</v>
      </c>
      <c r="I54" s="24" t="s">
        <v>3776</v>
      </c>
      <c r="J54" s="25" t="s">
        <v>3303</v>
      </c>
      <c r="K54" s="25" t="s">
        <v>3274</v>
      </c>
      <c r="L54" s="25" t="s">
        <v>3304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6" t="s">
        <v>124</v>
      </c>
      <c r="B55" s="6" t="s">
        <v>125</v>
      </c>
      <c r="C55" s="7" t="s">
        <v>42</v>
      </c>
      <c r="D55" s="8">
        <v>1308.0</v>
      </c>
      <c r="E55" s="23" t="s">
        <v>3162</v>
      </c>
      <c r="F55" s="23" t="s">
        <v>3163</v>
      </c>
      <c r="G55" s="24" t="s">
        <v>3257</v>
      </c>
      <c r="H55" s="24" t="s">
        <v>124</v>
      </c>
      <c r="I55" s="24" t="s">
        <v>3777</v>
      </c>
      <c r="J55" s="25" t="s">
        <v>3303</v>
      </c>
      <c r="K55" s="25" t="s">
        <v>3274</v>
      </c>
      <c r="L55" s="25" t="s">
        <v>3276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6" t="s">
        <v>126</v>
      </c>
      <c r="B56" s="6" t="s">
        <v>127</v>
      </c>
      <c r="C56" s="7" t="s">
        <v>42</v>
      </c>
      <c r="D56" s="8">
        <v>219.0</v>
      </c>
      <c r="E56" s="26"/>
      <c r="F56" s="26"/>
      <c r="G56" s="27"/>
      <c r="H56" s="27"/>
      <c r="I56" s="27"/>
      <c r="J56" s="28"/>
      <c r="K56" s="28"/>
      <c r="L56" s="28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6" t="s">
        <v>128</v>
      </c>
      <c r="B57" s="6" t="s">
        <v>129</v>
      </c>
      <c r="C57" s="7" t="s">
        <v>14</v>
      </c>
      <c r="D57" s="8">
        <v>549.0</v>
      </c>
      <c r="E57" s="23" t="s">
        <v>3162</v>
      </c>
      <c r="F57" s="23" t="s">
        <v>3163</v>
      </c>
      <c r="G57" s="24" t="s">
        <v>3257</v>
      </c>
      <c r="H57" s="24" t="s">
        <v>128</v>
      </c>
      <c r="I57" s="24" t="s">
        <v>3778</v>
      </c>
      <c r="J57" s="25" t="s">
        <v>3303</v>
      </c>
      <c r="K57" s="25" t="s">
        <v>3274</v>
      </c>
      <c r="L57" s="25" t="s">
        <v>3304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6" t="s">
        <v>130</v>
      </c>
      <c r="B58" s="6" t="s">
        <v>131</v>
      </c>
      <c r="C58" s="7" t="s">
        <v>14</v>
      </c>
      <c r="D58" s="8">
        <v>389.0</v>
      </c>
      <c r="E58" s="23" t="s">
        <v>3162</v>
      </c>
      <c r="F58" s="23" t="s">
        <v>3163</v>
      </c>
      <c r="G58" s="24" t="s">
        <v>3257</v>
      </c>
      <c r="H58" s="24" t="s">
        <v>130</v>
      </c>
      <c r="I58" s="24" t="s">
        <v>3779</v>
      </c>
      <c r="J58" s="25" t="s">
        <v>3273</v>
      </c>
      <c r="K58" s="25" t="s">
        <v>3274</v>
      </c>
      <c r="L58" s="25" t="s">
        <v>3275</v>
      </c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6" t="s">
        <v>132</v>
      </c>
      <c r="B59" s="6" t="s">
        <v>133</v>
      </c>
      <c r="C59" s="7" t="s">
        <v>14</v>
      </c>
      <c r="D59" s="8">
        <v>317.0</v>
      </c>
      <c r="E59" s="23" t="s">
        <v>3162</v>
      </c>
      <c r="F59" s="23" t="s">
        <v>3163</v>
      </c>
      <c r="G59" s="24" t="s">
        <v>3257</v>
      </c>
      <c r="H59" s="24" t="s">
        <v>132</v>
      </c>
      <c r="I59" s="24" t="s">
        <v>3780</v>
      </c>
      <c r="J59" s="25" t="s">
        <v>3301</v>
      </c>
      <c r="K59" s="25" t="s">
        <v>3263</v>
      </c>
      <c r="L59" s="25" t="s">
        <v>3264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6" t="s">
        <v>134</v>
      </c>
      <c r="B60" s="6" t="s">
        <v>135</v>
      </c>
      <c r="C60" s="7" t="s">
        <v>21</v>
      </c>
      <c r="D60" s="8">
        <v>587.0</v>
      </c>
      <c r="E60" s="23" t="s">
        <v>3162</v>
      </c>
      <c r="F60" s="23" t="s">
        <v>3163</v>
      </c>
      <c r="G60" s="24" t="s">
        <v>3257</v>
      </c>
      <c r="H60" s="24" t="s">
        <v>134</v>
      </c>
      <c r="I60" s="24" t="s">
        <v>3781</v>
      </c>
      <c r="J60" s="25" t="s">
        <v>3303</v>
      </c>
      <c r="K60" s="25" t="s">
        <v>3270</v>
      </c>
      <c r="L60" s="25" t="s">
        <v>3304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6" t="s">
        <v>136</v>
      </c>
      <c r="B61" s="6" t="s">
        <v>137</v>
      </c>
      <c r="C61" s="7" t="s">
        <v>14</v>
      </c>
      <c r="D61" s="8">
        <v>617.0</v>
      </c>
      <c r="E61" s="23" t="s">
        <v>3162</v>
      </c>
      <c r="F61" s="23" t="s">
        <v>3163</v>
      </c>
      <c r="G61" s="24" t="s">
        <v>3257</v>
      </c>
      <c r="H61" s="24" t="s">
        <v>136</v>
      </c>
      <c r="I61" s="24" t="s">
        <v>3782</v>
      </c>
      <c r="J61" s="25" t="s">
        <v>3262</v>
      </c>
      <c r="K61" s="25" t="s">
        <v>3216</v>
      </c>
      <c r="L61" s="25" t="s">
        <v>3259</v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6" t="s">
        <v>138</v>
      </c>
      <c r="B62" s="6" t="s">
        <v>139</v>
      </c>
      <c r="C62" s="7" t="s">
        <v>42</v>
      </c>
      <c r="D62" s="8">
        <v>382.0</v>
      </c>
      <c r="E62" s="23" t="s">
        <v>3162</v>
      </c>
      <c r="F62" s="23" t="s">
        <v>3163</v>
      </c>
      <c r="G62" s="24" t="s">
        <v>3257</v>
      </c>
      <c r="H62" s="24" t="s">
        <v>138</v>
      </c>
      <c r="I62" s="24" t="s">
        <v>3783</v>
      </c>
      <c r="J62" s="25" t="s">
        <v>3299</v>
      </c>
      <c r="K62" s="25" t="s">
        <v>3263</v>
      </c>
      <c r="L62" s="25" t="s">
        <v>3260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6" t="s">
        <v>140</v>
      </c>
      <c r="B63" s="6" t="s">
        <v>141</v>
      </c>
      <c r="C63" s="7" t="s">
        <v>60</v>
      </c>
      <c r="D63" s="8">
        <v>729.0</v>
      </c>
      <c r="E63" s="23" t="s">
        <v>3162</v>
      </c>
      <c r="F63" s="23" t="s">
        <v>3163</v>
      </c>
      <c r="G63" s="24" t="s">
        <v>3257</v>
      </c>
      <c r="H63" s="24" t="s">
        <v>140</v>
      </c>
      <c r="I63" s="24" t="s">
        <v>3784</v>
      </c>
      <c r="J63" s="25" t="s">
        <v>3301</v>
      </c>
      <c r="K63" s="25" t="s">
        <v>3271</v>
      </c>
      <c r="L63" s="25" t="s">
        <v>3260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6" t="s">
        <v>142</v>
      </c>
      <c r="B64" s="6" t="s">
        <v>143</v>
      </c>
      <c r="C64" s="7" t="s">
        <v>14</v>
      </c>
      <c r="D64" s="8">
        <v>419.0</v>
      </c>
      <c r="E64" s="23" t="s">
        <v>3162</v>
      </c>
      <c r="F64" s="23" t="s">
        <v>3163</v>
      </c>
      <c r="G64" s="24" t="s">
        <v>3257</v>
      </c>
      <c r="H64" s="24" t="s">
        <v>142</v>
      </c>
      <c r="I64" s="24" t="s">
        <v>3785</v>
      </c>
      <c r="J64" s="25" t="s">
        <v>3303</v>
      </c>
      <c r="K64" s="25" t="s">
        <v>3274</v>
      </c>
      <c r="L64" s="25" t="s">
        <v>3276</v>
      </c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6" t="s">
        <v>144</v>
      </c>
      <c r="B65" s="6" t="s">
        <v>145</v>
      </c>
      <c r="C65" s="7" t="s">
        <v>21</v>
      </c>
      <c r="D65" s="8">
        <v>796.0</v>
      </c>
      <c r="E65" s="23" t="s">
        <v>3162</v>
      </c>
      <c r="F65" s="23" t="s">
        <v>3163</v>
      </c>
      <c r="G65" s="24" t="s">
        <v>3257</v>
      </c>
      <c r="H65" s="24" t="s">
        <v>144</v>
      </c>
      <c r="I65" s="24" t="s">
        <v>3786</v>
      </c>
      <c r="J65" s="25" t="s">
        <v>3258</v>
      </c>
      <c r="K65" s="25" t="s">
        <v>3216</v>
      </c>
      <c r="L65" s="25" t="s">
        <v>3259</v>
      </c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6" t="s">
        <v>146</v>
      </c>
      <c r="B66" s="6" t="s">
        <v>147</v>
      </c>
      <c r="C66" s="7" t="s">
        <v>14</v>
      </c>
      <c r="D66" s="8">
        <v>318.0</v>
      </c>
      <c r="E66" s="23"/>
      <c r="F66" s="23"/>
      <c r="G66" s="24"/>
      <c r="H66" s="24"/>
      <c r="I66" s="24"/>
      <c r="J66" s="25"/>
      <c r="K66" s="25"/>
      <c r="L66" s="2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6" t="s">
        <v>148</v>
      </c>
      <c r="B67" s="6" t="s">
        <v>149</v>
      </c>
      <c r="C67" s="7" t="s">
        <v>42</v>
      </c>
      <c r="D67" s="8">
        <v>287.0</v>
      </c>
      <c r="E67" s="23" t="s">
        <v>3162</v>
      </c>
      <c r="F67" s="23" t="s">
        <v>3163</v>
      </c>
      <c r="G67" s="24" t="s">
        <v>3257</v>
      </c>
      <c r="H67" s="24" t="s">
        <v>148</v>
      </c>
      <c r="I67" s="24" t="s">
        <v>3787</v>
      </c>
      <c r="J67" s="25" t="s">
        <v>3262</v>
      </c>
      <c r="K67" s="25" t="s">
        <v>3216</v>
      </c>
      <c r="L67" s="25" t="s">
        <v>3259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6" t="s">
        <v>150</v>
      </c>
      <c r="B68" s="6" t="s">
        <v>151</v>
      </c>
      <c r="C68" s="7" t="s">
        <v>14</v>
      </c>
      <c r="D68" s="8">
        <v>583.0</v>
      </c>
      <c r="E68" s="23" t="s">
        <v>3162</v>
      </c>
      <c r="F68" s="23" t="s">
        <v>3163</v>
      </c>
      <c r="G68" s="24" t="s">
        <v>3257</v>
      </c>
      <c r="H68" s="24" t="s">
        <v>150</v>
      </c>
      <c r="I68" s="24" t="s">
        <v>3788</v>
      </c>
      <c r="J68" s="25" t="s">
        <v>3303</v>
      </c>
      <c r="K68" s="25" t="s">
        <v>3274</v>
      </c>
      <c r="L68" s="25" t="s">
        <v>3304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6" t="s">
        <v>152</v>
      </c>
      <c r="B69" s="6" t="s">
        <v>153</v>
      </c>
      <c r="C69" s="7" t="s">
        <v>42</v>
      </c>
      <c r="D69" s="8">
        <v>484.0</v>
      </c>
      <c r="E69" s="26"/>
      <c r="F69" s="26"/>
      <c r="G69" s="27"/>
      <c r="H69" s="27"/>
      <c r="I69" s="27"/>
      <c r="J69" s="28"/>
      <c r="K69" s="28"/>
      <c r="L69" s="28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6" t="s">
        <v>154</v>
      </c>
      <c r="B70" s="6" t="s">
        <v>155</v>
      </c>
      <c r="C70" s="7" t="s">
        <v>55</v>
      </c>
      <c r="D70" s="8">
        <v>75.0</v>
      </c>
      <c r="E70" s="26"/>
      <c r="F70" s="26"/>
      <c r="G70" s="27"/>
      <c r="H70" s="27"/>
      <c r="I70" s="27"/>
      <c r="J70" s="28"/>
      <c r="K70" s="28"/>
      <c r="L70" s="28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6" t="s">
        <v>156</v>
      </c>
      <c r="B71" s="6" t="s">
        <v>157</v>
      </c>
      <c r="C71" s="7" t="s">
        <v>42</v>
      </c>
      <c r="D71" s="8">
        <v>563.0</v>
      </c>
      <c r="E71" s="23" t="s">
        <v>3162</v>
      </c>
      <c r="F71" s="23" t="s">
        <v>3163</v>
      </c>
      <c r="G71" s="24" t="s">
        <v>3257</v>
      </c>
      <c r="H71" s="24" t="s">
        <v>156</v>
      </c>
      <c r="I71" s="24" t="s">
        <v>3789</v>
      </c>
      <c r="J71" s="25" t="s">
        <v>3301</v>
      </c>
      <c r="K71" s="25" t="s">
        <v>3263</v>
      </c>
      <c r="L71" s="25" t="s">
        <v>3264</v>
      </c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6" t="s">
        <v>158</v>
      </c>
      <c r="B72" s="6" t="s">
        <v>159</v>
      </c>
      <c r="C72" s="7" t="s">
        <v>14</v>
      </c>
      <c r="D72" s="8">
        <v>270.0</v>
      </c>
      <c r="E72" s="26"/>
      <c r="F72" s="26"/>
      <c r="G72" s="27"/>
      <c r="H72" s="27"/>
      <c r="I72" s="27"/>
      <c r="J72" s="28"/>
      <c r="K72" s="28"/>
      <c r="L72" s="28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6" t="s">
        <v>160</v>
      </c>
      <c r="B73" s="6" t="s">
        <v>161</v>
      </c>
      <c r="C73" s="7" t="s">
        <v>14</v>
      </c>
      <c r="D73" s="8">
        <v>411.0</v>
      </c>
      <c r="E73" s="26"/>
      <c r="F73" s="26"/>
      <c r="G73" s="27"/>
      <c r="H73" s="27"/>
      <c r="I73" s="27"/>
      <c r="J73" s="28"/>
      <c r="K73" s="28"/>
      <c r="L73" s="2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6" t="s">
        <v>162</v>
      </c>
      <c r="B74" s="6" t="s">
        <v>163</v>
      </c>
      <c r="C74" s="7" t="s">
        <v>21</v>
      </c>
      <c r="D74" s="8">
        <v>163.0</v>
      </c>
      <c r="E74" s="23" t="s">
        <v>3162</v>
      </c>
      <c r="F74" s="23" t="s">
        <v>3163</v>
      </c>
      <c r="G74" s="24" t="s">
        <v>3257</v>
      </c>
      <c r="H74" s="24" t="s">
        <v>162</v>
      </c>
      <c r="I74" s="24" t="s">
        <v>3790</v>
      </c>
      <c r="J74" s="25" t="s">
        <v>3299</v>
      </c>
      <c r="K74" s="25" t="s">
        <v>3274</v>
      </c>
      <c r="L74" s="25" t="s">
        <v>3260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6" t="s">
        <v>164</v>
      </c>
      <c r="B75" s="6" t="s">
        <v>165</v>
      </c>
      <c r="C75" s="7" t="s">
        <v>21</v>
      </c>
      <c r="D75" s="8">
        <v>533.0</v>
      </c>
      <c r="E75" s="23"/>
      <c r="F75" s="23"/>
      <c r="G75" s="24"/>
      <c r="H75" s="24"/>
      <c r="I75" s="24"/>
      <c r="J75" s="25"/>
      <c r="K75" s="25"/>
      <c r="L75" s="2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6" t="s">
        <v>166</v>
      </c>
      <c r="B76" s="6" t="s">
        <v>167</v>
      </c>
      <c r="C76" s="7" t="s">
        <v>55</v>
      </c>
      <c r="D76" s="8">
        <v>475.0</v>
      </c>
      <c r="E76" s="23" t="s">
        <v>3162</v>
      </c>
      <c r="F76" s="23" t="s">
        <v>3163</v>
      </c>
      <c r="G76" s="24" t="s">
        <v>3257</v>
      </c>
      <c r="H76" s="24" t="s">
        <v>166</v>
      </c>
      <c r="I76" s="24" t="s">
        <v>3791</v>
      </c>
      <c r="J76" s="25" t="s">
        <v>3301</v>
      </c>
      <c r="K76" s="25" t="s">
        <v>3263</v>
      </c>
      <c r="L76" s="25" t="s">
        <v>3264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6" t="s">
        <v>168</v>
      </c>
      <c r="B77" s="6" t="s">
        <v>169</v>
      </c>
      <c r="C77" s="7" t="s">
        <v>60</v>
      </c>
      <c r="D77" s="8">
        <v>743.0</v>
      </c>
      <c r="E77" s="23" t="s">
        <v>3162</v>
      </c>
      <c r="F77" s="23" t="s">
        <v>3163</v>
      </c>
      <c r="G77" s="24" t="s">
        <v>3257</v>
      </c>
      <c r="H77" s="24" t="s">
        <v>168</v>
      </c>
      <c r="I77" s="24" t="s">
        <v>3792</v>
      </c>
      <c r="J77" s="25" t="s">
        <v>3299</v>
      </c>
      <c r="K77" s="25" t="s">
        <v>3274</v>
      </c>
      <c r="L77" s="25" t="s">
        <v>3260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6" t="s">
        <v>170</v>
      </c>
      <c r="B78" s="6" t="s">
        <v>171</v>
      </c>
      <c r="C78" s="7" t="s">
        <v>55</v>
      </c>
      <c r="D78" s="8">
        <v>449.0</v>
      </c>
      <c r="E78" s="23"/>
      <c r="F78" s="23"/>
      <c r="G78" s="24"/>
      <c r="H78" s="24"/>
      <c r="I78" s="24"/>
      <c r="J78" s="25"/>
      <c r="K78" s="25"/>
      <c r="L78" s="2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6" t="s">
        <v>172</v>
      </c>
      <c r="B79" s="6" t="s">
        <v>173</v>
      </c>
      <c r="C79" s="7" t="s">
        <v>55</v>
      </c>
      <c r="D79" s="8">
        <v>542.0</v>
      </c>
      <c r="E79" s="23"/>
      <c r="F79" s="23"/>
      <c r="G79" s="24"/>
      <c r="H79" s="24"/>
      <c r="I79" s="24"/>
      <c r="J79" s="25"/>
      <c r="K79" s="25"/>
      <c r="L79" s="2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6" t="s">
        <v>174</v>
      </c>
      <c r="B80" s="6" t="s">
        <v>175</v>
      </c>
      <c r="C80" s="7" t="s">
        <v>55</v>
      </c>
      <c r="D80" s="8">
        <v>651.0</v>
      </c>
      <c r="E80" s="23" t="s">
        <v>3162</v>
      </c>
      <c r="F80" s="23" t="s">
        <v>3163</v>
      </c>
      <c r="G80" s="24" t="s">
        <v>3257</v>
      </c>
      <c r="H80" s="24" t="s">
        <v>174</v>
      </c>
      <c r="I80" s="24" t="s">
        <v>3793</v>
      </c>
      <c r="J80" s="25" t="s">
        <v>3258</v>
      </c>
      <c r="K80" s="25" t="s">
        <v>3216</v>
      </c>
      <c r="L80" s="25" t="s">
        <v>3259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6" t="s">
        <v>176</v>
      </c>
      <c r="B81" s="6" t="s">
        <v>177</v>
      </c>
      <c r="C81" s="7" t="s">
        <v>14</v>
      </c>
      <c r="D81" s="8">
        <v>427.0</v>
      </c>
      <c r="E81" s="26"/>
      <c r="F81" s="26"/>
      <c r="G81" s="27"/>
      <c r="H81" s="27"/>
      <c r="I81" s="27"/>
      <c r="J81" s="28"/>
      <c r="K81" s="28"/>
      <c r="L81" s="28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6" t="s">
        <v>178</v>
      </c>
      <c r="B82" s="6" t="s">
        <v>179</v>
      </c>
      <c r="C82" s="7" t="s">
        <v>42</v>
      </c>
      <c r="D82" s="8">
        <v>383.0</v>
      </c>
      <c r="E82" s="23" t="s">
        <v>3162</v>
      </c>
      <c r="F82" s="23" t="s">
        <v>3163</v>
      </c>
      <c r="G82" s="24" t="s">
        <v>3257</v>
      </c>
      <c r="H82" s="24" t="s">
        <v>178</v>
      </c>
      <c r="I82" s="24" t="s">
        <v>3794</v>
      </c>
      <c r="J82" s="25" t="s">
        <v>3258</v>
      </c>
      <c r="K82" s="25" t="s">
        <v>3216</v>
      </c>
      <c r="L82" s="25" t="s">
        <v>3259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6" t="s">
        <v>180</v>
      </c>
      <c r="B83" s="6" t="s">
        <v>181</v>
      </c>
      <c r="C83" s="7" t="s">
        <v>42</v>
      </c>
      <c r="D83" s="8">
        <v>236.0</v>
      </c>
      <c r="E83" s="26"/>
      <c r="F83" s="26"/>
      <c r="G83" s="27"/>
      <c r="H83" s="27"/>
      <c r="I83" s="27"/>
      <c r="J83" s="28"/>
      <c r="K83" s="28"/>
      <c r="L83" s="28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6" t="s">
        <v>182</v>
      </c>
      <c r="B84" s="6" t="s">
        <v>183</v>
      </c>
      <c r="C84" s="7" t="s">
        <v>55</v>
      </c>
      <c r="D84" s="8">
        <v>286.0</v>
      </c>
      <c r="E84" s="26"/>
      <c r="F84" s="26"/>
      <c r="G84" s="27"/>
      <c r="H84" s="27"/>
      <c r="I84" s="27"/>
      <c r="J84" s="28"/>
      <c r="K84" s="28"/>
      <c r="L84" s="28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6" t="s">
        <v>184</v>
      </c>
      <c r="B85" s="6" t="s">
        <v>185</v>
      </c>
      <c r="C85" s="7" t="s">
        <v>55</v>
      </c>
      <c r="D85" s="8">
        <v>402.0</v>
      </c>
      <c r="E85" s="26"/>
      <c r="F85" s="26"/>
      <c r="G85" s="27"/>
      <c r="H85" s="27"/>
      <c r="I85" s="27"/>
      <c r="J85" s="28"/>
      <c r="K85" s="28"/>
      <c r="L85" s="28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6" t="s">
        <v>186</v>
      </c>
      <c r="B86" s="6" t="s">
        <v>187</v>
      </c>
      <c r="C86" s="7" t="s">
        <v>21</v>
      </c>
      <c r="D86" s="8">
        <v>273.0</v>
      </c>
      <c r="E86" s="23" t="s">
        <v>3162</v>
      </c>
      <c r="F86" s="23" t="s">
        <v>3163</v>
      </c>
      <c r="G86" s="24" t="s">
        <v>3257</v>
      </c>
      <c r="H86" s="24" t="s">
        <v>186</v>
      </c>
      <c r="I86" s="24" t="s">
        <v>3795</v>
      </c>
      <c r="J86" s="25" t="s">
        <v>3303</v>
      </c>
      <c r="K86" s="25" t="s">
        <v>3274</v>
      </c>
      <c r="L86" s="25" t="s">
        <v>3276</v>
      </c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6" t="s">
        <v>188</v>
      </c>
      <c r="B87" s="6" t="s">
        <v>189</v>
      </c>
      <c r="C87" s="7" t="s">
        <v>55</v>
      </c>
      <c r="D87" s="8">
        <v>418.0</v>
      </c>
      <c r="E87" s="23"/>
      <c r="F87" s="23"/>
      <c r="G87" s="24"/>
      <c r="H87" s="24"/>
      <c r="I87" s="24"/>
      <c r="J87" s="25"/>
      <c r="K87" s="25"/>
      <c r="L87" s="2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6" t="s">
        <v>190</v>
      </c>
      <c r="B88" s="6" t="s">
        <v>191</v>
      </c>
      <c r="C88" s="7" t="s">
        <v>55</v>
      </c>
      <c r="D88" s="8">
        <v>410.0</v>
      </c>
      <c r="E88" s="23"/>
      <c r="F88" s="23"/>
      <c r="G88" s="24"/>
      <c r="H88" s="24"/>
      <c r="I88" s="24"/>
      <c r="J88" s="25"/>
      <c r="K88" s="25"/>
      <c r="L88" s="2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6" t="s">
        <v>192</v>
      </c>
      <c r="B89" s="6" t="s">
        <v>193</v>
      </c>
      <c r="C89" s="7" t="s">
        <v>55</v>
      </c>
      <c r="D89" s="8">
        <v>368.0</v>
      </c>
      <c r="E89" s="23" t="s">
        <v>3162</v>
      </c>
      <c r="F89" s="23" t="s">
        <v>3163</v>
      </c>
      <c r="G89" s="24" t="s">
        <v>3257</v>
      </c>
      <c r="H89" s="24" t="s">
        <v>192</v>
      </c>
      <c r="I89" s="24" t="s">
        <v>3796</v>
      </c>
      <c r="J89" s="25" t="s">
        <v>3266</v>
      </c>
      <c r="K89" s="25" t="s">
        <v>3263</v>
      </c>
      <c r="L89" s="25" t="s">
        <v>3264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6" t="s">
        <v>194</v>
      </c>
      <c r="B90" s="6" t="s">
        <v>195</v>
      </c>
      <c r="C90" s="7" t="s">
        <v>55</v>
      </c>
      <c r="D90" s="8">
        <v>327.0</v>
      </c>
      <c r="E90" s="23" t="s">
        <v>3162</v>
      </c>
      <c r="F90" s="23" t="s">
        <v>3163</v>
      </c>
      <c r="G90" s="24" t="s">
        <v>3257</v>
      </c>
      <c r="H90" s="24" t="s">
        <v>194</v>
      </c>
      <c r="I90" s="24" t="s">
        <v>3797</v>
      </c>
      <c r="J90" s="25" t="s">
        <v>3258</v>
      </c>
      <c r="K90" s="25" t="s">
        <v>3216</v>
      </c>
      <c r="L90" s="25" t="s">
        <v>3259</v>
      </c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6" t="s">
        <v>196</v>
      </c>
      <c r="B91" s="6" t="s">
        <v>197</v>
      </c>
      <c r="C91" s="7" t="s">
        <v>55</v>
      </c>
      <c r="D91" s="8">
        <v>374.0</v>
      </c>
      <c r="E91" s="23"/>
      <c r="F91" s="23"/>
      <c r="G91" s="24"/>
      <c r="H91" s="24"/>
      <c r="I91" s="24"/>
      <c r="J91" s="25"/>
      <c r="K91" s="25"/>
      <c r="L91" s="2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6" t="s">
        <v>198</v>
      </c>
      <c r="B92" s="6" t="s">
        <v>199</v>
      </c>
      <c r="C92" s="7" t="s">
        <v>55</v>
      </c>
      <c r="D92" s="8">
        <v>565.0</v>
      </c>
      <c r="E92" s="23" t="s">
        <v>3162</v>
      </c>
      <c r="F92" s="23" t="s">
        <v>3163</v>
      </c>
      <c r="G92" s="24" t="s">
        <v>3257</v>
      </c>
      <c r="H92" s="24" t="s">
        <v>198</v>
      </c>
      <c r="I92" s="24" t="s">
        <v>3798</v>
      </c>
      <c r="J92" s="25" t="s">
        <v>3258</v>
      </c>
      <c r="K92" s="25" t="s">
        <v>3216</v>
      </c>
      <c r="L92" s="25" t="s">
        <v>3259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6" t="s">
        <v>200</v>
      </c>
      <c r="B93" s="6" t="s">
        <v>201</v>
      </c>
      <c r="C93" s="7" t="s">
        <v>55</v>
      </c>
      <c r="D93" s="8">
        <v>327.0</v>
      </c>
      <c r="E93" s="23" t="s">
        <v>3162</v>
      </c>
      <c r="F93" s="23" t="s">
        <v>3163</v>
      </c>
      <c r="G93" s="24" t="s">
        <v>3257</v>
      </c>
      <c r="H93" s="24" t="s">
        <v>200</v>
      </c>
      <c r="I93" s="24" t="s">
        <v>3799</v>
      </c>
      <c r="J93" s="25" t="s">
        <v>3266</v>
      </c>
      <c r="K93" s="25" t="s">
        <v>3263</v>
      </c>
      <c r="L93" s="25" t="s">
        <v>3264</v>
      </c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6" t="s">
        <v>202</v>
      </c>
      <c r="B94" s="6" t="s">
        <v>203</v>
      </c>
      <c r="C94" s="7" t="s">
        <v>55</v>
      </c>
      <c r="D94" s="8">
        <v>352.0</v>
      </c>
      <c r="E94" s="23" t="s">
        <v>3162</v>
      </c>
      <c r="F94" s="23" t="s">
        <v>3163</v>
      </c>
      <c r="G94" s="24" t="s">
        <v>3257</v>
      </c>
      <c r="H94" s="24" t="s">
        <v>202</v>
      </c>
      <c r="I94" s="24" t="s">
        <v>3800</v>
      </c>
      <c r="J94" s="25" t="s">
        <v>3266</v>
      </c>
      <c r="K94" s="25" t="s">
        <v>3263</v>
      </c>
      <c r="L94" s="25" t="s">
        <v>3264</v>
      </c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6" t="s">
        <v>204</v>
      </c>
      <c r="B95" s="6" t="s">
        <v>205</v>
      </c>
      <c r="C95" s="7" t="s">
        <v>55</v>
      </c>
      <c r="D95" s="8">
        <v>303.0</v>
      </c>
      <c r="E95" s="23" t="s">
        <v>3162</v>
      </c>
      <c r="F95" s="23" t="s">
        <v>3163</v>
      </c>
      <c r="G95" s="24" t="s">
        <v>3257</v>
      </c>
      <c r="H95" s="24" t="s">
        <v>204</v>
      </c>
      <c r="I95" s="24" t="s">
        <v>3801</v>
      </c>
      <c r="J95" s="25" t="s">
        <v>3258</v>
      </c>
      <c r="K95" s="25" t="s">
        <v>3216</v>
      </c>
      <c r="L95" s="25" t="s">
        <v>3259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6" t="s">
        <v>206</v>
      </c>
      <c r="B96" s="6" t="s">
        <v>207</v>
      </c>
      <c r="C96" s="7" t="s">
        <v>55</v>
      </c>
      <c r="D96" s="8">
        <v>304.0</v>
      </c>
      <c r="E96" s="23" t="s">
        <v>3162</v>
      </c>
      <c r="F96" s="23" t="s">
        <v>3163</v>
      </c>
      <c r="G96" s="24" t="s">
        <v>3257</v>
      </c>
      <c r="H96" s="24" t="s">
        <v>206</v>
      </c>
      <c r="I96" s="24" t="s">
        <v>3802</v>
      </c>
      <c r="J96" s="25" t="s">
        <v>3258</v>
      </c>
      <c r="K96" s="25" t="s">
        <v>3216</v>
      </c>
      <c r="L96" s="25" t="s">
        <v>3259</v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6" t="s">
        <v>208</v>
      </c>
      <c r="B97" s="6" t="s">
        <v>209</v>
      </c>
      <c r="C97" s="7" t="s">
        <v>55</v>
      </c>
      <c r="D97" s="8">
        <v>252.0</v>
      </c>
      <c r="E97" s="23" t="s">
        <v>3162</v>
      </c>
      <c r="F97" s="23" t="s">
        <v>3163</v>
      </c>
      <c r="G97" s="24" t="s">
        <v>3257</v>
      </c>
      <c r="H97" s="24" t="s">
        <v>208</v>
      </c>
      <c r="I97" s="24" t="s">
        <v>3803</v>
      </c>
      <c r="J97" s="25" t="s">
        <v>3301</v>
      </c>
      <c r="K97" s="25" t="s">
        <v>3263</v>
      </c>
      <c r="L97" s="25" t="s">
        <v>3264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6" t="s">
        <v>210</v>
      </c>
      <c r="B98" s="6" t="s">
        <v>211</v>
      </c>
      <c r="C98" s="7" t="s">
        <v>55</v>
      </c>
      <c r="D98" s="8">
        <v>200.0</v>
      </c>
      <c r="E98" s="23" t="s">
        <v>3162</v>
      </c>
      <c r="F98" s="23" t="s">
        <v>3163</v>
      </c>
      <c r="G98" s="24" t="s">
        <v>3257</v>
      </c>
      <c r="H98" s="24" t="s">
        <v>210</v>
      </c>
      <c r="I98" s="24" t="s">
        <v>3804</v>
      </c>
      <c r="J98" s="25" t="s">
        <v>3258</v>
      </c>
      <c r="K98" s="25" t="s">
        <v>3216</v>
      </c>
      <c r="L98" s="25" t="s">
        <v>3259</v>
      </c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6" t="s">
        <v>212</v>
      </c>
      <c r="B99" s="6" t="s">
        <v>213</v>
      </c>
      <c r="C99" s="7" t="s">
        <v>55</v>
      </c>
      <c r="D99" s="8">
        <v>456.0</v>
      </c>
      <c r="E99" s="23" t="s">
        <v>3162</v>
      </c>
      <c r="F99" s="23" t="s">
        <v>3163</v>
      </c>
      <c r="G99" s="24" t="s">
        <v>3257</v>
      </c>
      <c r="H99" s="24" t="s">
        <v>212</v>
      </c>
      <c r="I99" s="24" t="s">
        <v>3805</v>
      </c>
      <c r="J99" s="25" t="s">
        <v>3299</v>
      </c>
      <c r="K99" s="25" t="s">
        <v>3274</v>
      </c>
      <c r="L99" s="25" t="s">
        <v>3260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6" t="s">
        <v>214</v>
      </c>
      <c r="B100" s="6" t="s">
        <v>215</v>
      </c>
      <c r="C100" s="7" t="s">
        <v>55</v>
      </c>
      <c r="D100" s="8">
        <v>464.0</v>
      </c>
      <c r="E100" s="23" t="s">
        <v>3162</v>
      </c>
      <c r="F100" s="23" t="s">
        <v>3163</v>
      </c>
      <c r="G100" s="24" t="s">
        <v>3257</v>
      </c>
      <c r="H100" s="24" t="s">
        <v>214</v>
      </c>
      <c r="I100" s="24" t="s">
        <v>3806</v>
      </c>
      <c r="J100" s="25" t="s">
        <v>3262</v>
      </c>
      <c r="K100" s="25" t="s">
        <v>3216</v>
      </c>
      <c r="L100" s="25" t="s">
        <v>3264</v>
      </c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6" t="s">
        <v>216</v>
      </c>
      <c r="B101" s="6" t="s">
        <v>217</v>
      </c>
      <c r="C101" s="7" t="s">
        <v>55</v>
      </c>
      <c r="D101" s="8">
        <v>420.0</v>
      </c>
      <c r="E101" s="23" t="s">
        <v>3162</v>
      </c>
      <c r="F101" s="23" t="s">
        <v>3163</v>
      </c>
      <c r="G101" s="24" t="s">
        <v>3257</v>
      </c>
      <c r="H101" s="24" t="s">
        <v>216</v>
      </c>
      <c r="I101" s="24" t="s">
        <v>3807</v>
      </c>
      <c r="J101" s="25" t="s">
        <v>3301</v>
      </c>
      <c r="K101" s="25" t="s">
        <v>3263</v>
      </c>
      <c r="L101" s="25" t="s">
        <v>3264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6" t="s">
        <v>218</v>
      </c>
      <c r="B102" s="6" t="s">
        <v>219</v>
      </c>
      <c r="C102" s="7" t="s">
        <v>55</v>
      </c>
      <c r="D102" s="8">
        <v>415.0</v>
      </c>
      <c r="E102" s="23" t="s">
        <v>3162</v>
      </c>
      <c r="F102" s="23" t="s">
        <v>3163</v>
      </c>
      <c r="G102" s="24" t="s">
        <v>3257</v>
      </c>
      <c r="H102" s="24" t="s">
        <v>218</v>
      </c>
      <c r="I102" s="24" t="s">
        <v>3808</v>
      </c>
      <c r="J102" s="25" t="s">
        <v>3301</v>
      </c>
      <c r="K102" s="25" t="s">
        <v>3263</v>
      </c>
      <c r="L102" s="25" t="s">
        <v>3264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6" t="s">
        <v>220</v>
      </c>
      <c r="B103" s="6" t="s">
        <v>221</v>
      </c>
      <c r="C103" s="7" t="s">
        <v>55</v>
      </c>
      <c r="D103" s="8">
        <v>300.0</v>
      </c>
      <c r="E103" s="23" t="s">
        <v>3162</v>
      </c>
      <c r="F103" s="23" t="s">
        <v>3163</v>
      </c>
      <c r="G103" s="24" t="s">
        <v>3257</v>
      </c>
      <c r="H103" s="24" t="s">
        <v>220</v>
      </c>
      <c r="I103" s="24" t="s">
        <v>3809</v>
      </c>
      <c r="J103" s="25" t="s">
        <v>3258</v>
      </c>
      <c r="K103" s="25" t="s">
        <v>3216</v>
      </c>
      <c r="L103" s="25" t="s">
        <v>3259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6" t="s">
        <v>222</v>
      </c>
      <c r="B104" s="6" t="s">
        <v>223</v>
      </c>
      <c r="C104" s="7" t="s">
        <v>55</v>
      </c>
      <c r="D104" s="8">
        <v>258.0</v>
      </c>
      <c r="E104" s="23" t="s">
        <v>3162</v>
      </c>
      <c r="F104" s="23" t="s">
        <v>3163</v>
      </c>
      <c r="G104" s="24" t="s">
        <v>3257</v>
      </c>
      <c r="H104" s="24" t="s">
        <v>222</v>
      </c>
      <c r="I104" s="24" t="s">
        <v>3810</v>
      </c>
      <c r="J104" s="25" t="s">
        <v>3299</v>
      </c>
      <c r="K104" s="25" t="s">
        <v>3274</v>
      </c>
      <c r="L104" s="25" t="s">
        <v>3260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6" t="s">
        <v>224</v>
      </c>
      <c r="B105" s="6" t="s">
        <v>225</v>
      </c>
      <c r="C105" s="7" t="s">
        <v>55</v>
      </c>
      <c r="D105" s="8">
        <v>1135.0</v>
      </c>
      <c r="E105" s="23"/>
      <c r="F105" s="23"/>
      <c r="G105" s="24"/>
      <c r="H105" s="24"/>
      <c r="I105" s="24"/>
      <c r="J105" s="25"/>
      <c r="K105" s="25"/>
      <c r="L105" s="2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6" t="s">
        <v>226</v>
      </c>
      <c r="B106" s="6" t="s">
        <v>227</v>
      </c>
      <c r="C106" s="7" t="s">
        <v>60</v>
      </c>
      <c r="D106" s="8">
        <v>487.0</v>
      </c>
      <c r="E106" s="23" t="s">
        <v>3162</v>
      </c>
      <c r="F106" s="23" t="s">
        <v>3163</v>
      </c>
      <c r="G106" s="24" t="s">
        <v>3257</v>
      </c>
      <c r="H106" s="24" t="s">
        <v>226</v>
      </c>
      <c r="I106" s="24" t="s">
        <v>3811</v>
      </c>
      <c r="J106" s="25" t="s">
        <v>3299</v>
      </c>
      <c r="K106" s="25" t="s">
        <v>3263</v>
      </c>
      <c r="L106" s="25" t="s">
        <v>3260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6" t="s">
        <v>228</v>
      </c>
      <c r="B107" s="6" t="s">
        <v>229</v>
      </c>
      <c r="C107" s="7" t="s">
        <v>60</v>
      </c>
      <c r="D107" s="8">
        <v>548.0</v>
      </c>
      <c r="E107" s="23" t="s">
        <v>3162</v>
      </c>
      <c r="F107" s="23" t="s">
        <v>3163</v>
      </c>
      <c r="G107" s="24" t="s">
        <v>3257</v>
      </c>
      <c r="H107" s="24" t="s">
        <v>228</v>
      </c>
      <c r="I107" s="24" t="s">
        <v>3812</v>
      </c>
      <c r="J107" s="25" t="s">
        <v>3301</v>
      </c>
      <c r="K107" s="25" t="s">
        <v>3263</v>
      </c>
      <c r="L107" s="25" t="s">
        <v>3264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6" t="s">
        <v>230</v>
      </c>
      <c r="B108" s="6" t="s">
        <v>231</v>
      </c>
      <c r="C108" s="7" t="s">
        <v>55</v>
      </c>
      <c r="D108" s="8">
        <v>474.0</v>
      </c>
      <c r="E108" s="23" t="s">
        <v>3162</v>
      </c>
      <c r="F108" s="23" t="s">
        <v>3163</v>
      </c>
      <c r="G108" s="24" t="s">
        <v>3257</v>
      </c>
      <c r="H108" s="24" t="s">
        <v>230</v>
      </c>
      <c r="I108" s="24" t="s">
        <v>3813</v>
      </c>
      <c r="J108" s="25" t="s">
        <v>3301</v>
      </c>
      <c r="K108" s="25" t="s">
        <v>3274</v>
      </c>
      <c r="L108" s="25" t="s">
        <v>3260</v>
      </c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6" t="s">
        <v>232</v>
      </c>
      <c r="B109" s="6" t="s">
        <v>233</v>
      </c>
      <c r="C109" s="7" t="s">
        <v>55</v>
      </c>
      <c r="D109" s="8">
        <v>326.0</v>
      </c>
      <c r="E109" s="23" t="s">
        <v>3162</v>
      </c>
      <c r="F109" s="23" t="s">
        <v>3163</v>
      </c>
      <c r="G109" s="24" t="s">
        <v>3257</v>
      </c>
      <c r="H109" s="24" t="s">
        <v>232</v>
      </c>
      <c r="I109" s="24" t="s">
        <v>3814</v>
      </c>
      <c r="J109" s="25" t="s">
        <v>3301</v>
      </c>
      <c r="K109" s="25" t="s">
        <v>3263</v>
      </c>
      <c r="L109" s="25" t="s">
        <v>3264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6" t="s">
        <v>234</v>
      </c>
      <c r="B110" s="6" t="s">
        <v>235</v>
      </c>
      <c r="C110" s="7" t="s">
        <v>55</v>
      </c>
      <c r="D110" s="8">
        <v>1817.0</v>
      </c>
      <c r="E110" s="23" t="s">
        <v>3162</v>
      </c>
      <c r="F110" s="23" t="s">
        <v>3163</v>
      </c>
      <c r="G110" s="24" t="s">
        <v>3257</v>
      </c>
      <c r="H110" s="24" t="s">
        <v>234</v>
      </c>
      <c r="I110" s="24" t="s">
        <v>3815</v>
      </c>
      <c r="J110" s="25" t="s">
        <v>3299</v>
      </c>
      <c r="K110" s="25" t="s">
        <v>3263</v>
      </c>
      <c r="L110" s="25" t="s">
        <v>3260</v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6" t="s">
        <v>236</v>
      </c>
      <c r="B111" s="6" t="s">
        <v>237</v>
      </c>
      <c r="C111" s="7" t="s">
        <v>60</v>
      </c>
      <c r="D111" s="8">
        <v>560.0</v>
      </c>
      <c r="E111" s="23"/>
      <c r="F111" s="23"/>
      <c r="G111" s="24"/>
      <c r="H111" s="24"/>
      <c r="I111" s="24"/>
      <c r="J111" s="25"/>
      <c r="K111" s="25"/>
      <c r="L111" s="2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6" t="s">
        <v>238</v>
      </c>
      <c r="B112" s="6" t="s">
        <v>239</v>
      </c>
      <c r="C112" s="7" t="s">
        <v>55</v>
      </c>
      <c r="D112" s="8">
        <v>464.0</v>
      </c>
      <c r="E112" s="23" t="s">
        <v>3162</v>
      </c>
      <c r="F112" s="23" t="s">
        <v>3163</v>
      </c>
      <c r="G112" s="24" t="s">
        <v>3257</v>
      </c>
      <c r="H112" s="24" t="s">
        <v>238</v>
      </c>
      <c r="I112" s="24" t="s">
        <v>3816</v>
      </c>
      <c r="J112" s="25" t="s">
        <v>3258</v>
      </c>
      <c r="K112" s="25" t="s">
        <v>3216</v>
      </c>
      <c r="L112" s="25" t="s">
        <v>3259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6" t="s">
        <v>240</v>
      </c>
      <c r="B113" s="6" t="s">
        <v>241</v>
      </c>
      <c r="C113" s="7" t="s">
        <v>55</v>
      </c>
      <c r="D113" s="8">
        <v>234.0</v>
      </c>
      <c r="E113" s="23" t="s">
        <v>3162</v>
      </c>
      <c r="F113" s="23" t="s">
        <v>3163</v>
      </c>
      <c r="G113" s="24" t="s">
        <v>3257</v>
      </c>
      <c r="H113" s="24" t="s">
        <v>240</v>
      </c>
      <c r="I113" s="24" t="s">
        <v>3817</v>
      </c>
      <c r="J113" s="25" t="s">
        <v>3301</v>
      </c>
      <c r="K113" s="25" t="s">
        <v>3274</v>
      </c>
      <c r="L113" s="25" t="s">
        <v>3260</v>
      </c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6" t="s">
        <v>242</v>
      </c>
      <c r="B114" s="6" t="s">
        <v>243</v>
      </c>
      <c r="C114" s="7" t="s">
        <v>55</v>
      </c>
      <c r="D114" s="8">
        <v>303.0</v>
      </c>
      <c r="E114" s="23" t="s">
        <v>3162</v>
      </c>
      <c r="F114" s="23" t="s">
        <v>3163</v>
      </c>
      <c r="G114" s="24" t="s">
        <v>3257</v>
      </c>
      <c r="H114" s="24" t="s">
        <v>242</v>
      </c>
      <c r="I114" s="24" t="s">
        <v>3818</v>
      </c>
      <c r="J114" s="25" t="s">
        <v>3301</v>
      </c>
      <c r="K114" s="25" t="s">
        <v>3274</v>
      </c>
      <c r="L114" s="25" t="s">
        <v>3260</v>
      </c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6" t="s">
        <v>244</v>
      </c>
      <c r="B115" s="6" t="s">
        <v>245</v>
      </c>
      <c r="C115" s="7" t="s">
        <v>55</v>
      </c>
      <c r="D115" s="8">
        <v>461.0</v>
      </c>
      <c r="E115" s="23" t="s">
        <v>3162</v>
      </c>
      <c r="F115" s="23" t="s">
        <v>3163</v>
      </c>
      <c r="G115" s="24" t="s">
        <v>3257</v>
      </c>
      <c r="H115" s="24" t="s">
        <v>244</v>
      </c>
      <c r="I115" s="24" t="s">
        <v>3819</v>
      </c>
      <c r="J115" s="25" t="s">
        <v>3301</v>
      </c>
      <c r="K115" s="25" t="s">
        <v>3263</v>
      </c>
      <c r="L115" s="25" t="s">
        <v>3264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6" t="s">
        <v>246</v>
      </c>
      <c r="B116" s="6" t="s">
        <v>247</v>
      </c>
      <c r="C116" s="7" t="s">
        <v>55</v>
      </c>
      <c r="D116" s="8">
        <v>364.0</v>
      </c>
      <c r="E116" s="23"/>
      <c r="F116" s="23"/>
      <c r="G116" s="24"/>
      <c r="H116" s="24"/>
      <c r="I116" s="24"/>
      <c r="J116" s="25"/>
      <c r="K116" s="25"/>
      <c r="L116" s="2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6" t="s">
        <v>248</v>
      </c>
      <c r="B117" s="6" t="s">
        <v>249</v>
      </c>
      <c r="C117" s="7" t="s">
        <v>55</v>
      </c>
      <c r="D117" s="8">
        <v>443.0</v>
      </c>
      <c r="E117" s="23"/>
      <c r="F117" s="23"/>
      <c r="G117" s="24"/>
      <c r="H117" s="24"/>
      <c r="I117" s="24"/>
      <c r="J117" s="25"/>
      <c r="K117" s="25"/>
      <c r="L117" s="2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6" t="s">
        <v>250</v>
      </c>
      <c r="B118" s="6" t="s">
        <v>251</v>
      </c>
      <c r="C118" s="7" t="s">
        <v>21</v>
      </c>
      <c r="D118" s="8">
        <v>136.0</v>
      </c>
      <c r="E118" s="23" t="s">
        <v>3162</v>
      </c>
      <c r="F118" s="23" t="s">
        <v>3163</v>
      </c>
      <c r="G118" s="24" t="s">
        <v>3257</v>
      </c>
      <c r="H118" s="24" t="s">
        <v>250</v>
      </c>
      <c r="I118" s="24" t="s">
        <v>3820</v>
      </c>
      <c r="J118" s="25" t="s">
        <v>3301</v>
      </c>
      <c r="K118" s="25" t="s">
        <v>3274</v>
      </c>
      <c r="L118" s="25" t="s">
        <v>3260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6" t="s">
        <v>252</v>
      </c>
      <c r="B119" s="6" t="s">
        <v>253</v>
      </c>
      <c r="C119" s="7" t="s">
        <v>55</v>
      </c>
      <c r="D119" s="8">
        <v>434.0</v>
      </c>
      <c r="E119" s="23" t="s">
        <v>3162</v>
      </c>
      <c r="F119" s="23" t="s">
        <v>3163</v>
      </c>
      <c r="G119" s="24" t="s">
        <v>3257</v>
      </c>
      <c r="H119" s="24" t="s">
        <v>252</v>
      </c>
      <c r="I119" s="24" t="s">
        <v>3821</v>
      </c>
      <c r="J119" s="25" t="s">
        <v>3303</v>
      </c>
      <c r="K119" s="25" t="s">
        <v>3274</v>
      </c>
      <c r="L119" s="25" t="s">
        <v>3276</v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6" t="s">
        <v>254</v>
      </c>
      <c r="B120" s="6" t="s">
        <v>255</v>
      </c>
      <c r="C120" s="7" t="s">
        <v>55</v>
      </c>
      <c r="D120" s="8">
        <v>325.0</v>
      </c>
      <c r="E120" s="23" t="s">
        <v>3162</v>
      </c>
      <c r="F120" s="23" t="s">
        <v>3163</v>
      </c>
      <c r="G120" s="24" t="s">
        <v>3257</v>
      </c>
      <c r="H120" s="24" t="s">
        <v>254</v>
      </c>
      <c r="I120" s="24" t="s">
        <v>3822</v>
      </c>
      <c r="J120" s="25" t="s">
        <v>3303</v>
      </c>
      <c r="K120" s="25" t="s">
        <v>3274</v>
      </c>
      <c r="L120" s="25" t="s">
        <v>3276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6" t="s">
        <v>256</v>
      </c>
      <c r="B121" s="6" t="s">
        <v>257</v>
      </c>
      <c r="C121" s="7" t="s">
        <v>55</v>
      </c>
      <c r="D121" s="8">
        <v>3298.0</v>
      </c>
      <c r="E121" s="23" t="s">
        <v>3162</v>
      </c>
      <c r="F121" s="23" t="s">
        <v>3163</v>
      </c>
      <c r="G121" s="24" t="s">
        <v>3257</v>
      </c>
      <c r="H121" s="24" t="s">
        <v>256</v>
      </c>
      <c r="I121" s="24" t="s">
        <v>3823</v>
      </c>
      <c r="J121" s="25" t="s">
        <v>3262</v>
      </c>
      <c r="K121" s="25" t="s">
        <v>3216</v>
      </c>
      <c r="L121" s="25" t="s">
        <v>3259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6" t="s">
        <v>258</v>
      </c>
      <c r="B122" s="6" t="s">
        <v>259</v>
      </c>
      <c r="C122" s="7" t="s">
        <v>55</v>
      </c>
      <c r="D122" s="8">
        <v>719.0</v>
      </c>
      <c r="E122" s="23" t="s">
        <v>3162</v>
      </c>
      <c r="F122" s="23" t="s">
        <v>3163</v>
      </c>
      <c r="G122" s="24" t="s">
        <v>3257</v>
      </c>
      <c r="H122" s="24" t="s">
        <v>258</v>
      </c>
      <c r="I122" s="24" t="s">
        <v>3824</v>
      </c>
      <c r="J122" s="25" t="s">
        <v>3258</v>
      </c>
      <c r="K122" s="25" t="s">
        <v>3216</v>
      </c>
      <c r="L122" s="25" t="s">
        <v>3259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6" t="s">
        <v>260</v>
      </c>
      <c r="B123" s="6" t="s">
        <v>261</v>
      </c>
      <c r="C123" s="7" t="s">
        <v>55</v>
      </c>
      <c r="D123" s="8">
        <v>245.0</v>
      </c>
      <c r="E123" s="23" t="s">
        <v>3162</v>
      </c>
      <c r="F123" s="23" t="s">
        <v>3163</v>
      </c>
      <c r="G123" s="24" t="s">
        <v>3257</v>
      </c>
      <c r="H123" s="24" t="s">
        <v>260</v>
      </c>
      <c r="I123" s="24" t="s">
        <v>3825</v>
      </c>
      <c r="J123" s="25" t="s">
        <v>3301</v>
      </c>
      <c r="K123" s="25" t="s">
        <v>3274</v>
      </c>
      <c r="L123" s="25" t="s">
        <v>3260</v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6" t="s">
        <v>262</v>
      </c>
      <c r="B124" s="6" t="s">
        <v>263</v>
      </c>
      <c r="C124" s="7" t="s">
        <v>55</v>
      </c>
      <c r="D124" s="8">
        <v>438.0</v>
      </c>
      <c r="E124" s="23" t="s">
        <v>3162</v>
      </c>
      <c r="F124" s="23" t="s">
        <v>3163</v>
      </c>
      <c r="G124" s="24" t="s">
        <v>3257</v>
      </c>
      <c r="H124" s="24" t="s">
        <v>262</v>
      </c>
      <c r="I124" s="24" t="s">
        <v>3826</v>
      </c>
      <c r="J124" s="25" t="s">
        <v>3301</v>
      </c>
      <c r="K124" s="25" t="s">
        <v>3263</v>
      </c>
      <c r="L124" s="25" t="s">
        <v>3264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6" t="s">
        <v>264</v>
      </c>
      <c r="B125" s="6" t="s">
        <v>265</v>
      </c>
      <c r="C125" s="7" t="s">
        <v>55</v>
      </c>
      <c r="D125" s="8">
        <v>478.0</v>
      </c>
      <c r="E125" s="23" t="s">
        <v>3162</v>
      </c>
      <c r="F125" s="23" t="s">
        <v>3163</v>
      </c>
      <c r="G125" s="24" t="s">
        <v>3257</v>
      </c>
      <c r="H125" s="24" t="s">
        <v>264</v>
      </c>
      <c r="I125" s="24" t="s">
        <v>3827</v>
      </c>
      <c r="J125" s="25" t="s">
        <v>3303</v>
      </c>
      <c r="K125" s="25" t="s">
        <v>3274</v>
      </c>
      <c r="L125" s="25" t="s">
        <v>3304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6" t="s">
        <v>266</v>
      </c>
      <c r="B126" s="6" t="s">
        <v>267</v>
      </c>
      <c r="C126" s="7" t="s">
        <v>55</v>
      </c>
      <c r="D126" s="8">
        <v>169.0</v>
      </c>
      <c r="E126" s="23"/>
      <c r="F126" s="23"/>
      <c r="G126" s="24"/>
      <c r="H126" s="24"/>
      <c r="I126" s="24"/>
      <c r="J126" s="25"/>
      <c r="K126" s="25"/>
      <c r="L126" s="2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6" t="s">
        <v>268</v>
      </c>
      <c r="B127" s="6" t="s">
        <v>269</v>
      </c>
      <c r="C127" s="7" t="s">
        <v>55</v>
      </c>
      <c r="D127" s="8">
        <v>479.0</v>
      </c>
      <c r="E127" s="23" t="s">
        <v>3162</v>
      </c>
      <c r="F127" s="23" t="s">
        <v>3163</v>
      </c>
      <c r="G127" s="24" t="s">
        <v>3257</v>
      </c>
      <c r="H127" s="24" t="s">
        <v>268</v>
      </c>
      <c r="I127" s="24" t="s">
        <v>3828</v>
      </c>
      <c r="J127" s="25" t="s">
        <v>3301</v>
      </c>
      <c r="K127" s="25" t="s">
        <v>3263</v>
      </c>
      <c r="L127" s="25" t="s">
        <v>3264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6" t="s">
        <v>270</v>
      </c>
      <c r="B128" s="6" t="s">
        <v>271</v>
      </c>
      <c r="C128" s="7" t="s">
        <v>55</v>
      </c>
      <c r="D128" s="8">
        <v>232.0</v>
      </c>
      <c r="E128" s="23" t="s">
        <v>3162</v>
      </c>
      <c r="F128" s="23" t="s">
        <v>3163</v>
      </c>
      <c r="G128" s="24" t="s">
        <v>3257</v>
      </c>
      <c r="H128" s="24" t="s">
        <v>270</v>
      </c>
      <c r="I128" s="24" t="s">
        <v>3829</v>
      </c>
      <c r="J128" s="25" t="s">
        <v>3301</v>
      </c>
      <c r="K128" s="25" t="s">
        <v>3263</v>
      </c>
      <c r="L128" s="25" t="s">
        <v>3264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6" t="s">
        <v>272</v>
      </c>
      <c r="B129" s="6" t="s">
        <v>273</v>
      </c>
      <c r="C129" s="7" t="s">
        <v>55</v>
      </c>
      <c r="D129" s="8">
        <v>411.0</v>
      </c>
      <c r="E129" s="26"/>
      <c r="F129" s="26"/>
      <c r="G129" s="27"/>
      <c r="H129" s="27"/>
      <c r="I129" s="27"/>
      <c r="J129" s="28"/>
      <c r="K129" s="28"/>
      <c r="L129" s="28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6" t="s">
        <v>274</v>
      </c>
      <c r="B130" s="6" t="s">
        <v>275</v>
      </c>
      <c r="C130" s="7" t="s">
        <v>55</v>
      </c>
      <c r="D130" s="8">
        <v>478.0</v>
      </c>
      <c r="E130" s="26"/>
      <c r="F130" s="26"/>
      <c r="G130" s="27"/>
      <c r="H130" s="27"/>
      <c r="I130" s="27"/>
      <c r="J130" s="28"/>
      <c r="K130" s="28"/>
      <c r="L130" s="28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6" t="s">
        <v>276</v>
      </c>
      <c r="B131" s="6" t="s">
        <v>277</v>
      </c>
      <c r="C131" s="7" t="s">
        <v>55</v>
      </c>
      <c r="D131" s="8">
        <v>507.0</v>
      </c>
      <c r="E131" s="23" t="s">
        <v>3162</v>
      </c>
      <c r="F131" s="23" t="s">
        <v>3163</v>
      </c>
      <c r="G131" s="24" t="s">
        <v>3257</v>
      </c>
      <c r="H131" s="24" t="s">
        <v>276</v>
      </c>
      <c r="I131" s="24" t="s">
        <v>3830</v>
      </c>
      <c r="J131" s="25" t="s">
        <v>3266</v>
      </c>
      <c r="K131" s="25" t="s">
        <v>3263</v>
      </c>
      <c r="L131" s="25" t="s">
        <v>3264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6" t="s">
        <v>278</v>
      </c>
      <c r="B132" s="6" t="s">
        <v>279</v>
      </c>
      <c r="C132" s="7" t="s">
        <v>55</v>
      </c>
      <c r="D132" s="8">
        <v>426.0</v>
      </c>
      <c r="E132" s="23" t="s">
        <v>3162</v>
      </c>
      <c r="F132" s="23" t="s">
        <v>3163</v>
      </c>
      <c r="G132" s="24" t="s">
        <v>3257</v>
      </c>
      <c r="H132" s="24" t="s">
        <v>278</v>
      </c>
      <c r="I132" s="24" t="s">
        <v>3831</v>
      </c>
      <c r="J132" s="25" t="s">
        <v>3258</v>
      </c>
      <c r="K132" s="25" t="s">
        <v>3216</v>
      </c>
      <c r="L132" s="25" t="s">
        <v>3259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6" t="s">
        <v>280</v>
      </c>
      <c r="B133" s="6" t="s">
        <v>281</v>
      </c>
      <c r="C133" s="7" t="s">
        <v>55</v>
      </c>
      <c r="D133" s="8">
        <v>320.0</v>
      </c>
      <c r="E133" s="23" t="s">
        <v>3162</v>
      </c>
      <c r="F133" s="23" t="s">
        <v>3163</v>
      </c>
      <c r="G133" s="24" t="s">
        <v>3257</v>
      </c>
      <c r="H133" s="24" t="s">
        <v>280</v>
      </c>
      <c r="I133" s="24" t="s">
        <v>3832</v>
      </c>
      <c r="J133" s="25" t="s">
        <v>3266</v>
      </c>
      <c r="K133" s="25" t="s">
        <v>3263</v>
      </c>
      <c r="L133" s="25" t="s">
        <v>3267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6" t="s">
        <v>282</v>
      </c>
      <c r="B134" s="6" t="s">
        <v>283</v>
      </c>
      <c r="C134" s="7" t="s">
        <v>55</v>
      </c>
      <c r="D134" s="8">
        <v>394.0</v>
      </c>
      <c r="E134" s="23" t="s">
        <v>3162</v>
      </c>
      <c r="F134" s="23" t="s">
        <v>3163</v>
      </c>
      <c r="G134" s="24" t="s">
        <v>3257</v>
      </c>
      <c r="H134" s="24" t="s">
        <v>282</v>
      </c>
      <c r="I134" s="24" t="s">
        <v>3833</v>
      </c>
      <c r="J134" s="25" t="s">
        <v>3258</v>
      </c>
      <c r="K134" s="25" t="s">
        <v>3216</v>
      </c>
      <c r="L134" s="25" t="s">
        <v>3259</v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6" t="s">
        <v>284</v>
      </c>
      <c r="B135" s="6" t="s">
        <v>285</v>
      </c>
      <c r="C135" s="7" t="s">
        <v>55</v>
      </c>
      <c r="D135" s="8">
        <v>447.0</v>
      </c>
      <c r="E135" s="26"/>
      <c r="F135" s="26"/>
      <c r="G135" s="27"/>
      <c r="H135" s="27"/>
      <c r="I135" s="27"/>
      <c r="J135" s="28"/>
      <c r="K135" s="28"/>
      <c r="L135" s="28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6" t="s">
        <v>286</v>
      </c>
      <c r="B136" s="6" t="s">
        <v>287</v>
      </c>
      <c r="C136" s="7" t="s">
        <v>55</v>
      </c>
      <c r="D136" s="8">
        <v>400.0</v>
      </c>
      <c r="E136" s="26"/>
      <c r="F136" s="26"/>
      <c r="G136" s="27"/>
      <c r="H136" s="27"/>
      <c r="I136" s="27"/>
      <c r="J136" s="28"/>
      <c r="K136" s="28"/>
      <c r="L136" s="28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6" t="s">
        <v>288</v>
      </c>
      <c r="B137" s="6" t="s">
        <v>289</v>
      </c>
      <c r="C137" s="7" t="s">
        <v>55</v>
      </c>
      <c r="D137" s="8">
        <v>580.0</v>
      </c>
      <c r="E137" s="23" t="s">
        <v>3162</v>
      </c>
      <c r="F137" s="23" t="s">
        <v>3163</v>
      </c>
      <c r="G137" s="24" t="s">
        <v>3257</v>
      </c>
      <c r="H137" s="24" t="s">
        <v>288</v>
      </c>
      <c r="I137" s="24" t="s">
        <v>3834</v>
      </c>
      <c r="J137" s="25" t="s">
        <v>3258</v>
      </c>
      <c r="K137" s="25" t="s">
        <v>3216</v>
      </c>
      <c r="L137" s="25" t="s">
        <v>3259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6" t="s">
        <v>290</v>
      </c>
      <c r="B138" s="6" t="s">
        <v>291</v>
      </c>
      <c r="C138" s="7" t="s">
        <v>55</v>
      </c>
      <c r="D138" s="8">
        <v>551.0</v>
      </c>
      <c r="E138" s="23" t="s">
        <v>3162</v>
      </c>
      <c r="F138" s="23" t="s">
        <v>3163</v>
      </c>
      <c r="G138" s="24" t="s">
        <v>3257</v>
      </c>
      <c r="H138" s="24" t="s">
        <v>290</v>
      </c>
      <c r="I138" s="24" t="s">
        <v>3835</v>
      </c>
      <c r="J138" s="25" t="s">
        <v>3262</v>
      </c>
      <c r="K138" s="25" t="s">
        <v>3263</v>
      </c>
      <c r="L138" s="25" t="s">
        <v>3264</v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6" t="s">
        <v>292</v>
      </c>
      <c r="B139" s="6" t="s">
        <v>293</v>
      </c>
      <c r="C139" s="7" t="s">
        <v>55</v>
      </c>
      <c r="D139" s="8">
        <v>153.0</v>
      </c>
      <c r="E139" s="23" t="s">
        <v>3162</v>
      </c>
      <c r="F139" s="23" t="s">
        <v>3163</v>
      </c>
      <c r="G139" s="24" t="s">
        <v>3257</v>
      </c>
      <c r="H139" s="24" t="s">
        <v>292</v>
      </c>
      <c r="I139" s="24" t="s">
        <v>3836</v>
      </c>
      <c r="J139" s="25" t="s">
        <v>3303</v>
      </c>
      <c r="K139" s="25" t="s">
        <v>3274</v>
      </c>
      <c r="L139" s="25" t="s">
        <v>3276</v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6" t="s">
        <v>294</v>
      </c>
      <c r="B140" s="6" t="s">
        <v>295</v>
      </c>
      <c r="C140" s="7" t="s">
        <v>55</v>
      </c>
      <c r="D140" s="8">
        <v>254.0</v>
      </c>
      <c r="E140" s="23" t="s">
        <v>3162</v>
      </c>
      <c r="F140" s="23" t="s">
        <v>3163</v>
      </c>
      <c r="G140" s="24" t="s">
        <v>3257</v>
      </c>
      <c r="H140" s="24" t="s">
        <v>294</v>
      </c>
      <c r="I140" s="24" t="s">
        <v>3837</v>
      </c>
      <c r="J140" s="25" t="s">
        <v>3301</v>
      </c>
      <c r="K140" s="25" t="s">
        <v>3263</v>
      </c>
      <c r="L140" s="25">
        <v>0.0</v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6" t="s">
        <v>296</v>
      </c>
      <c r="B141" s="6" t="s">
        <v>297</v>
      </c>
      <c r="C141" s="7" t="s">
        <v>55</v>
      </c>
      <c r="D141" s="8">
        <v>708.0</v>
      </c>
      <c r="E141" s="23"/>
      <c r="F141" s="23"/>
      <c r="G141" s="24"/>
      <c r="H141" s="24"/>
      <c r="I141" s="24"/>
      <c r="J141" s="25"/>
      <c r="K141" s="25"/>
      <c r="L141" s="2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6" t="s">
        <v>298</v>
      </c>
      <c r="B142" s="6" t="s">
        <v>299</v>
      </c>
      <c r="C142" s="7" t="s">
        <v>55</v>
      </c>
      <c r="D142" s="8">
        <v>471.0</v>
      </c>
      <c r="E142" s="23" t="s">
        <v>3162</v>
      </c>
      <c r="F142" s="23" t="s">
        <v>3163</v>
      </c>
      <c r="G142" s="24" t="s">
        <v>3257</v>
      </c>
      <c r="H142" s="24" t="s">
        <v>298</v>
      </c>
      <c r="I142" s="24" t="s">
        <v>3838</v>
      </c>
      <c r="J142" s="25" t="s">
        <v>3258</v>
      </c>
      <c r="K142" s="25" t="s">
        <v>3216</v>
      </c>
      <c r="L142" s="25" t="s">
        <v>3259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6" t="s">
        <v>300</v>
      </c>
      <c r="B143" s="6" t="s">
        <v>301</v>
      </c>
      <c r="C143" s="7" t="s">
        <v>55</v>
      </c>
      <c r="D143" s="8">
        <v>63.0</v>
      </c>
      <c r="E143" s="23" t="s">
        <v>3162</v>
      </c>
      <c r="F143" s="23" t="s">
        <v>3163</v>
      </c>
      <c r="G143" s="24" t="s">
        <v>3257</v>
      </c>
      <c r="H143" s="24" t="s">
        <v>300</v>
      </c>
      <c r="I143" s="24" t="s">
        <v>3839</v>
      </c>
      <c r="J143" s="25" t="s">
        <v>3301</v>
      </c>
      <c r="K143" s="25" t="s">
        <v>3263</v>
      </c>
      <c r="L143" s="25" t="s">
        <v>3260</v>
      </c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6" t="s">
        <v>302</v>
      </c>
      <c r="B144" s="6" t="s">
        <v>303</v>
      </c>
      <c r="C144" s="7" t="s">
        <v>55</v>
      </c>
      <c r="D144" s="8">
        <v>1536.0</v>
      </c>
      <c r="E144" s="23" t="s">
        <v>3162</v>
      </c>
      <c r="F144" s="23" t="s">
        <v>3163</v>
      </c>
      <c r="G144" s="24" t="s">
        <v>3257</v>
      </c>
      <c r="H144" s="24" t="s">
        <v>302</v>
      </c>
      <c r="I144" s="24" t="s">
        <v>3840</v>
      </c>
      <c r="J144" s="25" t="s">
        <v>3301</v>
      </c>
      <c r="K144" s="25" t="s">
        <v>3263</v>
      </c>
      <c r="L144" s="25" t="s">
        <v>3264</v>
      </c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6" t="s">
        <v>304</v>
      </c>
      <c r="B145" s="6" t="s">
        <v>305</v>
      </c>
      <c r="C145" s="7" t="s">
        <v>55</v>
      </c>
      <c r="D145" s="8">
        <v>233.0</v>
      </c>
      <c r="E145" s="23" t="s">
        <v>3162</v>
      </c>
      <c r="F145" s="23" t="s">
        <v>3163</v>
      </c>
      <c r="G145" s="24" t="s">
        <v>3257</v>
      </c>
      <c r="H145" s="24" t="s">
        <v>304</v>
      </c>
      <c r="I145" s="24" t="s">
        <v>3841</v>
      </c>
      <c r="J145" s="25" t="s">
        <v>3301</v>
      </c>
      <c r="K145" s="25" t="s">
        <v>3263</v>
      </c>
      <c r="L145" s="25" t="s">
        <v>3264</v>
      </c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6" t="s">
        <v>306</v>
      </c>
      <c r="B146" s="6" t="s">
        <v>307</v>
      </c>
      <c r="C146" s="7" t="s">
        <v>55</v>
      </c>
      <c r="D146" s="8">
        <v>431.0</v>
      </c>
      <c r="E146" s="23" t="s">
        <v>3162</v>
      </c>
      <c r="F146" s="23" t="s">
        <v>3163</v>
      </c>
      <c r="G146" s="24" t="s">
        <v>3257</v>
      </c>
      <c r="H146" s="24" t="s">
        <v>306</v>
      </c>
      <c r="I146" s="24" t="s">
        <v>3842</v>
      </c>
      <c r="J146" s="25" t="s">
        <v>3262</v>
      </c>
      <c r="K146" s="25" t="s">
        <v>3216</v>
      </c>
      <c r="L146" s="25" t="s">
        <v>3264</v>
      </c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6" t="s">
        <v>308</v>
      </c>
      <c r="B147" s="6" t="s">
        <v>309</v>
      </c>
      <c r="C147" s="7" t="s">
        <v>55</v>
      </c>
      <c r="D147" s="8">
        <v>1446.0</v>
      </c>
      <c r="E147" s="23" t="s">
        <v>3162</v>
      </c>
      <c r="F147" s="23" t="s">
        <v>3163</v>
      </c>
      <c r="G147" s="24" t="s">
        <v>3257</v>
      </c>
      <c r="H147" s="24" t="s">
        <v>308</v>
      </c>
      <c r="I147" s="24" t="s">
        <v>3843</v>
      </c>
      <c r="J147" s="25" t="s">
        <v>3297</v>
      </c>
      <c r="K147" s="25" t="s">
        <v>3274</v>
      </c>
      <c r="L147" s="25" t="s">
        <v>3276</v>
      </c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6" t="s">
        <v>310</v>
      </c>
      <c r="B148" s="6" t="s">
        <v>311</v>
      </c>
      <c r="C148" s="7" t="s">
        <v>55</v>
      </c>
      <c r="D148" s="8">
        <v>478.0</v>
      </c>
      <c r="E148" s="23" t="s">
        <v>3162</v>
      </c>
      <c r="F148" s="23" t="s">
        <v>3163</v>
      </c>
      <c r="G148" s="24" t="s">
        <v>3257</v>
      </c>
      <c r="H148" s="24" t="s">
        <v>310</v>
      </c>
      <c r="I148" s="24" t="s">
        <v>3844</v>
      </c>
      <c r="J148" s="25" t="s">
        <v>3273</v>
      </c>
      <c r="K148" s="25" t="s">
        <v>3270</v>
      </c>
      <c r="L148" s="25" t="s">
        <v>3276</v>
      </c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6" t="s">
        <v>312</v>
      </c>
      <c r="B149" s="6" t="s">
        <v>313</v>
      </c>
      <c r="C149" s="7" t="s">
        <v>14</v>
      </c>
      <c r="D149" s="8">
        <v>600.0</v>
      </c>
      <c r="E149" s="23" t="s">
        <v>3268</v>
      </c>
      <c r="F149" s="23" t="s">
        <v>3269</v>
      </c>
      <c r="G149" s="24" t="s">
        <v>3257</v>
      </c>
      <c r="H149" s="24" t="s">
        <v>312</v>
      </c>
      <c r="I149" s="24" t="s">
        <v>3845</v>
      </c>
      <c r="J149" s="25" t="s">
        <v>3282</v>
      </c>
      <c r="K149" s="25" t="s">
        <v>3270</v>
      </c>
      <c r="L149" s="25" t="s">
        <v>3267</v>
      </c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6" t="s">
        <v>314</v>
      </c>
      <c r="B150" s="6" t="s">
        <v>315</v>
      </c>
      <c r="C150" s="7" t="s">
        <v>42</v>
      </c>
      <c r="D150" s="8">
        <v>808.0</v>
      </c>
      <c r="E150" s="23" t="s">
        <v>3268</v>
      </c>
      <c r="F150" s="23" t="s">
        <v>3269</v>
      </c>
      <c r="G150" s="24" t="s">
        <v>3257</v>
      </c>
      <c r="H150" s="24" t="s">
        <v>314</v>
      </c>
      <c r="I150" s="24" t="s">
        <v>3846</v>
      </c>
      <c r="J150" s="25" t="s">
        <v>3282</v>
      </c>
      <c r="K150" s="25" t="s">
        <v>3277</v>
      </c>
      <c r="L150" s="25" t="s">
        <v>3275</v>
      </c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6" t="s">
        <v>316</v>
      </c>
      <c r="B151" s="6" t="s">
        <v>317</v>
      </c>
      <c r="C151" s="7" t="s">
        <v>14</v>
      </c>
      <c r="D151" s="8">
        <v>554.0</v>
      </c>
      <c r="E151" s="23" t="s">
        <v>3268</v>
      </c>
      <c r="F151" s="23" t="s">
        <v>3269</v>
      </c>
      <c r="G151" s="24" t="s">
        <v>3257</v>
      </c>
      <c r="H151" s="24" t="s">
        <v>316</v>
      </c>
      <c r="I151" s="24" t="s">
        <v>3847</v>
      </c>
      <c r="J151" s="25" t="s">
        <v>3282</v>
      </c>
      <c r="K151" s="25" t="s">
        <v>3271</v>
      </c>
      <c r="L151" s="25" t="s">
        <v>3267</v>
      </c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6" t="s">
        <v>318</v>
      </c>
      <c r="B152" s="6" t="s">
        <v>319</v>
      </c>
      <c r="C152" s="7" t="s">
        <v>21</v>
      </c>
      <c r="D152" s="8">
        <v>387.0</v>
      </c>
      <c r="E152" s="23" t="s">
        <v>3268</v>
      </c>
      <c r="F152" s="23" t="s">
        <v>3269</v>
      </c>
      <c r="G152" s="24" t="s">
        <v>3257</v>
      </c>
      <c r="H152" s="24" t="s">
        <v>318</v>
      </c>
      <c r="I152" s="24" t="s">
        <v>3848</v>
      </c>
      <c r="J152" s="25" t="s">
        <v>3284</v>
      </c>
      <c r="K152" s="25" t="s">
        <v>3277</v>
      </c>
      <c r="L152" s="25" t="s">
        <v>3278</v>
      </c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6" t="s">
        <v>320</v>
      </c>
      <c r="B153" s="6" t="s">
        <v>321</v>
      </c>
      <c r="C153" s="7" t="s">
        <v>14</v>
      </c>
      <c r="D153" s="8">
        <v>549.0</v>
      </c>
      <c r="E153" s="23" t="s">
        <v>3268</v>
      </c>
      <c r="F153" s="23" t="s">
        <v>3269</v>
      </c>
      <c r="G153" s="24" t="s">
        <v>3257</v>
      </c>
      <c r="H153" s="24" t="s">
        <v>320</v>
      </c>
      <c r="I153" s="24" t="s">
        <v>3849</v>
      </c>
      <c r="J153" s="25" t="s">
        <v>3282</v>
      </c>
      <c r="K153" s="25" t="s">
        <v>3277</v>
      </c>
      <c r="L153" s="25" t="s">
        <v>3267</v>
      </c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6" t="s">
        <v>322</v>
      </c>
      <c r="B154" s="6" t="s">
        <v>323</v>
      </c>
      <c r="C154" s="7" t="s">
        <v>14</v>
      </c>
      <c r="D154" s="8">
        <v>878.0</v>
      </c>
      <c r="E154" s="23" t="s">
        <v>3268</v>
      </c>
      <c r="F154" s="23" t="s">
        <v>3269</v>
      </c>
      <c r="G154" s="24" t="s">
        <v>3257</v>
      </c>
      <c r="H154" s="24" t="s">
        <v>322</v>
      </c>
      <c r="I154" s="24" t="s">
        <v>3850</v>
      </c>
      <c r="J154" s="25" t="s">
        <v>3266</v>
      </c>
      <c r="K154" s="25" t="s">
        <v>3270</v>
      </c>
      <c r="L154" s="25" t="s">
        <v>3267</v>
      </c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6" t="s">
        <v>324</v>
      </c>
      <c r="B155" s="6" t="s">
        <v>325</v>
      </c>
      <c r="C155" s="7" t="s">
        <v>14</v>
      </c>
      <c r="D155" s="8">
        <v>413.0</v>
      </c>
      <c r="E155" s="23" t="s">
        <v>3268</v>
      </c>
      <c r="F155" s="23" t="s">
        <v>3269</v>
      </c>
      <c r="G155" s="24" t="s">
        <v>3257</v>
      </c>
      <c r="H155" s="24" t="s">
        <v>324</v>
      </c>
      <c r="I155" s="24" t="s">
        <v>3851</v>
      </c>
      <c r="J155" s="25" t="s">
        <v>3282</v>
      </c>
      <c r="K155" s="25" t="s">
        <v>3277</v>
      </c>
      <c r="L155" s="25" t="s">
        <v>3275</v>
      </c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6" t="s">
        <v>326</v>
      </c>
      <c r="B156" s="6" t="s">
        <v>327</v>
      </c>
      <c r="C156" s="7" t="s">
        <v>21</v>
      </c>
      <c r="D156" s="8">
        <v>221.0</v>
      </c>
      <c r="E156" s="23" t="s">
        <v>3268</v>
      </c>
      <c r="F156" s="23" t="s">
        <v>3269</v>
      </c>
      <c r="G156" s="24" t="s">
        <v>3257</v>
      </c>
      <c r="H156" s="24" t="s">
        <v>326</v>
      </c>
      <c r="I156" s="24" t="s">
        <v>3852</v>
      </c>
      <c r="J156" s="25" t="s">
        <v>3284</v>
      </c>
      <c r="K156" s="25" t="s">
        <v>3277</v>
      </c>
      <c r="L156" s="25" t="s">
        <v>3278</v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6" t="s">
        <v>328</v>
      </c>
      <c r="B157" s="6" t="s">
        <v>329</v>
      </c>
      <c r="C157" s="7" t="s">
        <v>14</v>
      </c>
      <c r="D157" s="8">
        <v>520.0</v>
      </c>
      <c r="E157" s="23" t="s">
        <v>3268</v>
      </c>
      <c r="F157" s="23" t="s">
        <v>3269</v>
      </c>
      <c r="G157" s="24" t="s">
        <v>3257</v>
      </c>
      <c r="H157" s="24" t="s">
        <v>328</v>
      </c>
      <c r="I157" s="24" t="s">
        <v>3853</v>
      </c>
      <c r="J157" s="25" t="s">
        <v>3282</v>
      </c>
      <c r="K157" s="25" t="s">
        <v>3277</v>
      </c>
      <c r="L157" s="25" t="s">
        <v>3275</v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6" t="s">
        <v>330</v>
      </c>
      <c r="B158" s="6" t="s">
        <v>331</v>
      </c>
      <c r="C158" s="7" t="s">
        <v>14</v>
      </c>
      <c r="D158" s="8">
        <v>383.0</v>
      </c>
      <c r="E158" s="23" t="s">
        <v>3268</v>
      </c>
      <c r="F158" s="23" t="s">
        <v>3269</v>
      </c>
      <c r="G158" s="24" t="s">
        <v>3257</v>
      </c>
      <c r="H158" s="24" t="s">
        <v>330</v>
      </c>
      <c r="I158" s="24" t="s">
        <v>3854</v>
      </c>
      <c r="J158" s="25" t="s">
        <v>3282</v>
      </c>
      <c r="K158" s="25" t="s">
        <v>3271</v>
      </c>
      <c r="L158" s="25" t="s">
        <v>3275</v>
      </c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6" t="s">
        <v>332</v>
      </c>
      <c r="B159" s="6" t="s">
        <v>333</v>
      </c>
      <c r="C159" s="7" t="s">
        <v>14</v>
      </c>
      <c r="D159" s="8">
        <v>647.0</v>
      </c>
      <c r="E159" s="23"/>
      <c r="F159" s="23"/>
      <c r="G159" s="24"/>
      <c r="H159" s="24"/>
      <c r="I159" s="24"/>
      <c r="J159" s="25"/>
      <c r="K159" s="25"/>
      <c r="L159" s="2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6" t="s">
        <v>334</v>
      </c>
      <c r="B160" s="6" t="s">
        <v>335</v>
      </c>
      <c r="C160" s="7" t="s">
        <v>21</v>
      </c>
      <c r="D160" s="8">
        <v>416.0</v>
      </c>
      <c r="E160" s="23" t="s">
        <v>3268</v>
      </c>
      <c r="F160" s="23" t="s">
        <v>3269</v>
      </c>
      <c r="G160" s="24" t="s">
        <v>3257</v>
      </c>
      <c r="H160" s="24" t="s">
        <v>334</v>
      </c>
      <c r="I160" s="24" t="s">
        <v>3855</v>
      </c>
      <c r="J160" s="25" t="s">
        <v>3284</v>
      </c>
      <c r="K160" s="25" t="s">
        <v>3277</v>
      </c>
      <c r="L160" s="25" t="s">
        <v>3278</v>
      </c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6" t="s">
        <v>336</v>
      </c>
      <c r="B161" s="6" t="s">
        <v>337</v>
      </c>
      <c r="C161" s="7" t="s">
        <v>14</v>
      </c>
      <c r="D161" s="8">
        <v>288.0</v>
      </c>
      <c r="E161" s="23" t="s">
        <v>3268</v>
      </c>
      <c r="F161" s="23" t="s">
        <v>3269</v>
      </c>
      <c r="G161" s="24" t="s">
        <v>3257</v>
      </c>
      <c r="H161" s="24" t="s">
        <v>336</v>
      </c>
      <c r="I161" s="24" t="s">
        <v>3856</v>
      </c>
      <c r="J161" s="25" t="s">
        <v>3273</v>
      </c>
      <c r="K161" s="25" t="s">
        <v>3277</v>
      </c>
      <c r="L161" s="25" t="s">
        <v>3278</v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6" t="s">
        <v>338</v>
      </c>
      <c r="B162" s="6" t="s">
        <v>339</v>
      </c>
      <c r="C162" s="7" t="s">
        <v>21</v>
      </c>
      <c r="D162" s="8">
        <v>525.0</v>
      </c>
      <c r="E162" s="23" t="s">
        <v>3268</v>
      </c>
      <c r="F162" s="23" t="s">
        <v>3269</v>
      </c>
      <c r="G162" s="24" t="s">
        <v>3257</v>
      </c>
      <c r="H162" s="24" t="s">
        <v>338</v>
      </c>
      <c r="I162" s="6" t="s">
        <v>339</v>
      </c>
      <c r="J162" s="25" t="s">
        <v>3266</v>
      </c>
      <c r="K162" s="25" t="s">
        <v>3263</v>
      </c>
      <c r="L162" s="25" t="s">
        <v>3267</v>
      </c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6" t="s">
        <v>340</v>
      </c>
      <c r="B163" s="6" t="s">
        <v>341</v>
      </c>
      <c r="C163" s="7" t="s">
        <v>14</v>
      </c>
      <c r="D163" s="8">
        <v>797.0</v>
      </c>
      <c r="E163" s="23" t="s">
        <v>3268</v>
      </c>
      <c r="F163" s="23" t="s">
        <v>3269</v>
      </c>
      <c r="G163" s="24" t="s">
        <v>3257</v>
      </c>
      <c r="H163" s="24" t="s">
        <v>340</v>
      </c>
      <c r="I163" s="24" t="s">
        <v>3857</v>
      </c>
      <c r="J163" s="25" t="s">
        <v>3266</v>
      </c>
      <c r="K163" s="25" t="s">
        <v>3263</v>
      </c>
      <c r="L163" s="25" t="s">
        <v>3267</v>
      </c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6" t="s">
        <v>342</v>
      </c>
      <c r="B164" s="6" t="s">
        <v>343</v>
      </c>
      <c r="C164" s="7" t="s">
        <v>14</v>
      </c>
      <c r="D164" s="8">
        <v>144.0</v>
      </c>
      <c r="E164" s="23" t="s">
        <v>3268</v>
      </c>
      <c r="F164" s="23" t="s">
        <v>3269</v>
      </c>
      <c r="G164" s="24" t="s">
        <v>3257</v>
      </c>
      <c r="H164" s="24" t="s">
        <v>342</v>
      </c>
      <c r="I164" s="24" t="s">
        <v>3858</v>
      </c>
      <c r="J164" s="25" t="s">
        <v>3284</v>
      </c>
      <c r="K164" s="25" t="s">
        <v>3277</v>
      </c>
      <c r="L164" s="25" t="s">
        <v>3278</v>
      </c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6" t="s">
        <v>344</v>
      </c>
      <c r="B165" s="6" t="s">
        <v>345</v>
      </c>
      <c r="C165" s="7" t="s">
        <v>14</v>
      </c>
      <c r="D165" s="8">
        <v>125.0</v>
      </c>
      <c r="E165" s="23" t="s">
        <v>3268</v>
      </c>
      <c r="F165" s="23" t="s">
        <v>3269</v>
      </c>
      <c r="G165" s="24" t="s">
        <v>3257</v>
      </c>
      <c r="H165" s="24" t="s">
        <v>344</v>
      </c>
      <c r="I165" s="24" t="s">
        <v>3859</v>
      </c>
      <c r="J165" s="25" t="s">
        <v>3284</v>
      </c>
      <c r="K165" s="25" t="s">
        <v>3277</v>
      </c>
      <c r="L165" s="25" t="s">
        <v>3278</v>
      </c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6" t="s">
        <v>346</v>
      </c>
      <c r="B166" s="6" t="s">
        <v>347</v>
      </c>
      <c r="C166" s="7" t="s">
        <v>42</v>
      </c>
      <c r="D166" s="8">
        <v>233.0</v>
      </c>
      <c r="E166" s="23" t="s">
        <v>3268</v>
      </c>
      <c r="F166" s="23" t="s">
        <v>3269</v>
      </c>
      <c r="G166" s="24" t="s">
        <v>3257</v>
      </c>
      <c r="H166" s="24" t="s">
        <v>346</v>
      </c>
      <c r="I166" s="24" t="s">
        <v>3860</v>
      </c>
      <c r="J166" s="25" t="s">
        <v>3282</v>
      </c>
      <c r="K166" s="25" t="s">
        <v>3270</v>
      </c>
      <c r="L166" s="25" t="s">
        <v>3267</v>
      </c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6" t="s">
        <v>348</v>
      </c>
      <c r="B167" s="6" t="s">
        <v>349</v>
      </c>
      <c r="C167" s="7" t="s">
        <v>42</v>
      </c>
      <c r="D167" s="8">
        <v>400.0</v>
      </c>
      <c r="E167" s="23" t="s">
        <v>3268</v>
      </c>
      <c r="F167" s="23" t="s">
        <v>3269</v>
      </c>
      <c r="G167" s="24" t="s">
        <v>3257</v>
      </c>
      <c r="H167" s="24" t="s">
        <v>348</v>
      </c>
      <c r="I167" s="24" t="s">
        <v>3861</v>
      </c>
      <c r="J167" s="25" t="s">
        <v>3266</v>
      </c>
      <c r="K167" s="25" t="s">
        <v>3270</v>
      </c>
      <c r="L167" s="25" t="s">
        <v>3267</v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6" t="s">
        <v>350</v>
      </c>
      <c r="B168" s="6" t="s">
        <v>351</v>
      </c>
      <c r="C168" s="7" t="s">
        <v>42</v>
      </c>
      <c r="D168" s="8">
        <v>193.0</v>
      </c>
      <c r="E168" s="23" t="s">
        <v>3268</v>
      </c>
      <c r="F168" s="23" t="s">
        <v>3269</v>
      </c>
      <c r="G168" s="24" t="s">
        <v>3257</v>
      </c>
      <c r="H168" s="24" t="s">
        <v>350</v>
      </c>
      <c r="I168" s="24" t="s">
        <v>3862</v>
      </c>
      <c r="J168" s="25" t="s">
        <v>3282</v>
      </c>
      <c r="K168" s="25" t="s">
        <v>3277</v>
      </c>
      <c r="L168" s="25" t="s">
        <v>3267</v>
      </c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6" t="s">
        <v>352</v>
      </c>
      <c r="B169" s="6" t="s">
        <v>353</v>
      </c>
      <c r="C169" s="7" t="s">
        <v>42</v>
      </c>
      <c r="D169" s="8">
        <v>165.0</v>
      </c>
      <c r="E169" s="23" t="s">
        <v>3268</v>
      </c>
      <c r="F169" s="23" t="s">
        <v>3269</v>
      </c>
      <c r="G169" s="24" t="s">
        <v>3257</v>
      </c>
      <c r="H169" s="24" t="s">
        <v>352</v>
      </c>
      <c r="I169" s="24" t="s">
        <v>3863</v>
      </c>
      <c r="J169" s="25" t="s">
        <v>3282</v>
      </c>
      <c r="K169" s="25" t="s">
        <v>3271</v>
      </c>
      <c r="L169" s="25" t="s">
        <v>3267</v>
      </c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6" t="s">
        <v>354</v>
      </c>
      <c r="B170" s="6" t="s">
        <v>355</v>
      </c>
      <c r="C170" s="7" t="s">
        <v>42</v>
      </c>
      <c r="D170" s="8">
        <v>135.0</v>
      </c>
      <c r="E170" s="23" t="s">
        <v>3268</v>
      </c>
      <c r="F170" s="23" t="s">
        <v>3269</v>
      </c>
      <c r="G170" s="24" t="s">
        <v>3257</v>
      </c>
      <c r="H170" s="24" t="s">
        <v>354</v>
      </c>
      <c r="I170" s="6" t="s">
        <v>355</v>
      </c>
      <c r="J170" s="25" t="s">
        <v>3282</v>
      </c>
      <c r="K170" s="25" t="s">
        <v>3277</v>
      </c>
      <c r="L170" s="25" t="s">
        <v>3267</v>
      </c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6" t="s">
        <v>356</v>
      </c>
      <c r="B171" s="6" t="s">
        <v>357</v>
      </c>
      <c r="C171" s="7" t="s">
        <v>42</v>
      </c>
      <c r="D171" s="8">
        <v>245.0</v>
      </c>
      <c r="E171" s="23" t="s">
        <v>3268</v>
      </c>
      <c r="F171" s="23" t="s">
        <v>3269</v>
      </c>
      <c r="G171" s="24" t="s">
        <v>3257</v>
      </c>
      <c r="H171" s="24" t="s">
        <v>356</v>
      </c>
      <c r="I171" s="24" t="s">
        <v>3864</v>
      </c>
      <c r="J171" s="25" t="s">
        <v>3282</v>
      </c>
      <c r="K171" s="25" t="s">
        <v>3277</v>
      </c>
      <c r="L171" s="25" t="s">
        <v>3267</v>
      </c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6" t="s">
        <v>358</v>
      </c>
      <c r="B172" s="6" t="s">
        <v>359</v>
      </c>
      <c r="C172" s="7" t="s">
        <v>21</v>
      </c>
      <c r="D172" s="8">
        <v>758.0</v>
      </c>
      <c r="E172" s="23" t="s">
        <v>3268</v>
      </c>
      <c r="F172" s="23" t="s">
        <v>3269</v>
      </c>
      <c r="G172" s="24" t="s">
        <v>3257</v>
      </c>
      <c r="H172" s="24" t="s">
        <v>358</v>
      </c>
      <c r="I172" s="24" t="s">
        <v>3865</v>
      </c>
      <c r="J172" s="25" t="s">
        <v>3282</v>
      </c>
      <c r="K172" s="25" t="s">
        <v>3277</v>
      </c>
      <c r="L172" s="25" t="s">
        <v>3267</v>
      </c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6" t="s">
        <v>360</v>
      </c>
      <c r="B173" s="6" t="s">
        <v>361</v>
      </c>
      <c r="C173" s="7" t="s">
        <v>21</v>
      </c>
      <c r="D173" s="8">
        <v>524.0</v>
      </c>
      <c r="E173" s="23" t="s">
        <v>3268</v>
      </c>
      <c r="F173" s="23" t="s">
        <v>3269</v>
      </c>
      <c r="G173" s="24" t="s">
        <v>3257</v>
      </c>
      <c r="H173" s="24" t="s">
        <v>360</v>
      </c>
      <c r="I173" s="24" t="s">
        <v>3866</v>
      </c>
      <c r="J173" s="25" t="s">
        <v>3266</v>
      </c>
      <c r="K173" s="25" t="s">
        <v>3270</v>
      </c>
      <c r="L173" s="25" t="s">
        <v>3267</v>
      </c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6" t="s">
        <v>362</v>
      </c>
      <c r="B174" s="6" t="s">
        <v>363</v>
      </c>
      <c r="C174" s="7" t="s">
        <v>42</v>
      </c>
      <c r="D174" s="8">
        <v>190.0</v>
      </c>
      <c r="E174" s="23" t="s">
        <v>3268</v>
      </c>
      <c r="F174" s="23" t="s">
        <v>3269</v>
      </c>
      <c r="G174" s="24" t="s">
        <v>3257</v>
      </c>
      <c r="H174" s="24" t="s">
        <v>362</v>
      </c>
      <c r="I174" s="24" t="s">
        <v>3867</v>
      </c>
      <c r="J174" s="25" t="s">
        <v>3282</v>
      </c>
      <c r="K174" s="25" t="s">
        <v>3277</v>
      </c>
      <c r="L174" s="25" t="s">
        <v>3275</v>
      </c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6" t="s">
        <v>364</v>
      </c>
      <c r="B175" s="6" t="s">
        <v>365</v>
      </c>
      <c r="C175" s="7" t="s">
        <v>14</v>
      </c>
      <c r="D175" s="8">
        <v>240.0</v>
      </c>
      <c r="E175" s="23" t="s">
        <v>3268</v>
      </c>
      <c r="F175" s="23" t="s">
        <v>3269</v>
      </c>
      <c r="G175" s="24" t="s">
        <v>3257</v>
      </c>
      <c r="H175" s="24" t="s">
        <v>364</v>
      </c>
      <c r="I175" s="24" t="s">
        <v>3868</v>
      </c>
      <c r="J175" s="25" t="s">
        <v>3266</v>
      </c>
      <c r="K175" s="25" t="s">
        <v>3270</v>
      </c>
      <c r="L175" s="25" t="s">
        <v>3267</v>
      </c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6" t="s">
        <v>366</v>
      </c>
      <c r="B176" s="6" t="s">
        <v>367</v>
      </c>
      <c r="C176" s="7" t="s">
        <v>42</v>
      </c>
      <c r="D176" s="8">
        <v>405.0</v>
      </c>
      <c r="E176" s="23" t="s">
        <v>3268</v>
      </c>
      <c r="F176" s="23" t="s">
        <v>3269</v>
      </c>
      <c r="G176" s="24" t="s">
        <v>3257</v>
      </c>
      <c r="H176" s="24" t="s">
        <v>366</v>
      </c>
      <c r="I176" s="24" t="s">
        <v>3869</v>
      </c>
      <c r="J176" s="25" t="s">
        <v>3282</v>
      </c>
      <c r="K176" s="25" t="s">
        <v>3271</v>
      </c>
      <c r="L176" s="25" t="s">
        <v>3275</v>
      </c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6" t="s">
        <v>368</v>
      </c>
      <c r="B177" s="6" t="s">
        <v>369</v>
      </c>
      <c r="C177" s="7" t="s">
        <v>42</v>
      </c>
      <c r="D177" s="8">
        <v>399.0</v>
      </c>
      <c r="E177" s="26"/>
      <c r="F177" s="26"/>
      <c r="G177" s="27"/>
      <c r="H177" s="27"/>
      <c r="I177" s="27"/>
      <c r="J177" s="28"/>
      <c r="K177" s="28"/>
      <c r="L177" s="28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6" t="s">
        <v>370</v>
      </c>
      <c r="B178" s="6" t="s">
        <v>371</v>
      </c>
      <c r="C178" s="7" t="s">
        <v>55</v>
      </c>
      <c r="D178" s="8">
        <v>352.0</v>
      </c>
      <c r="E178" s="23" t="s">
        <v>3268</v>
      </c>
      <c r="F178" s="23" t="s">
        <v>3269</v>
      </c>
      <c r="G178" s="24" t="s">
        <v>3257</v>
      </c>
      <c r="H178" s="24" t="s">
        <v>370</v>
      </c>
      <c r="I178" s="6" t="s">
        <v>371</v>
      </c>
      <c r="J178" s="25" t="s">
        <v>3266</v>
      </c>
      <c r="K178" s="25" t="s">
        <v>3271</v>
      </c>
      <c r="L178" s="25" t="s">
        <v>3267</v>
      </c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6" t="s">
        <v>372</v>
      </c>
      <c r="B179" s="6" t="s">
        <v>373</v>
      </c>
      <c r="C179" s="7" t="s">
        <v>55</v>
      </c>
      <c r="D179" s="8">
        <v>388.0</v>
      </c>
      <c r="E179" s="23" t="s">
        <v>3268</v>
      </c>
      <c r="F179" s="23" t="s">
        <v>3269</v>
      </c>
      <c r="G179" s="24" t="s">
        <v>3257</v>
      </c>
      <c r="H179" s="24" t="s">
        <v>372</v>
      </c>
      <c r="I179" s="24" t="s">
        <v>3870</v>
      </c>
      <c r="J179" s="25" t="s">
        <v>3266</v>
      </c>
      <c r="K179" s="25" t="s">
        <v>3271</v>
      </c>
      <c r="L179" s="25" t="s">
        <v>3267</v>
      </c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6" t="s">
        <v>374</v>
      </c>
      <c r="B180" s="6" t="s">
        <v>375</v>
      </c>
      <c r="C180" s="7" t="s">
        <v>55</v>
      </c>
      <c r="D180" s="8">
        <v>305.0</v>
      </c>
      <c r="E180" s="23" t="s">
        <v>3268</v>
      </c>
      <c r="F180" s="23" t="s">
        <v>3269</v>
      </c>
      <c r="G180" s="24" t="s">
        <v>3257</v>
      </c>
      <c r="H180" s="24" t="s">
        <v>374</v>
      </c>
      <c r="I180" s="24" t="s">
        <v>3871</v>
      </c>
      <c r="J180" s="25" t="s">
        <v>3282</v>
      </c>
      <c r="K180" s="25" t="s">
        <v>3270</v>
      </c>
      <c r="L180" s="25" t="s">
        <v>3267</v>
      </c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6" t="s">
        <v>376</v>
      </c>
      <c r="B181" s="6" t="s">
        <v>377</v>
      </c>
      <c r="C181" s="7" t="s">
        <v>55</v>
      </c>
      <c r="D181" s="8">
        <v>419.0</v>
      </c>
      <c r="E181" s="23" t="s">
        <v>3268</v>
      </c>
      <c r="F181" s="23" t="s">
        <v>3269</v>
      </c>
      <c r="G181" s="24" t="s">
        <v>3257</v>
      </c>
      <c r="H181" s="24" t="s">
        <v>376</v>
      </c>
      <c r="I181" s="24" t="s">
        <v>3872</v>
      </c>
      <c r="J181" s="25" t="s">
        <v>3282</v>
      </c>
      <c r="K181" s="25" t="s">
        <v>3270</v>
      </c>
      <c r="L181" s="25" t="s">
        <v>3267</v>
      </c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6" t="s">
        <v>378</v>
      </c>
      <c r="B182" s="6" t="s">
        <v>379</v>
      </c>
      <c r="C182" s="7" t="s">
        <v>55</v>
      </c>
      <c r="D182" s="8">
        <v>188.0</v>
      </c>
      <c r="E182" s="23" t="s">
        <v>3268</v>
      </c>
      <c r="F182" s="23" t="s">
        <v>3269</v>
      </c>
      <c r="G182" s="24" t="s">
        <v>3257</v>
      </c>
      <c r="H182" s="24" t="s">
        <v>378</v>
      </c>
      <c r="I182" s="24" t="s">
        <v>3873</v>
      </c>
      <c r="J182" s="25" t="s">
        <v>3282</v>
      </c>
      <c r="K182" s="25" t="s">
        <v>3270</v>
      </c>
      <c r="L182" s="25" t="s">
        <v>3267</v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6" t="s">
        <v>380</v>
      </c>
      <c r="B183" s="6" t="s">
        <v>381</v>
      </c>
      <c r="C183" s="7" t="s">
        <v>55</v>
      </c>
      <c r="D183" s="8">
        <v>278.0</v>
      </c>
      <c r="E183" s="23" t="s">
        <v>3268</v>
      </c>
      <c r="F183" s="23" t="s">
        <v>3269</v>
      </c>
      <c r="G183" s="24" t="s">
        <v>3257</v>
      </c>
      <c r="H183" s="24" t="s">
        <v>380</v>
      </c>
      <c r="I183" s="24" t="s">
        <v>3874</v>
      </c>
      <c r="J183" s="25" t="s">
        <v>3284</v>
      </c>
      <c r="K183" s="25" t="s">
        <v>3277</v>
      </c>
      <c r="L183" s="25" t="s">
        <v>3278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6" t="s">
        <v>382</v>
      </c>
      <c r="B184" s="6" t="s">
        <v>383</v>
      </c>
      <c r="C184" s="7" t="s">
        <v>55</v>
      </c>
      <c r="D184" s="8">
        <v>418.0</v>
      </c>
      <c r="E184" s="23" t="s">
        <v>3268</v>
      </c>
      <c r="F184" s="23" t="s">
        <v>3269</v>
      </c>
      <c r="G184" s="24" t="s">
        <v>3257</v>
      </c>
      <c r="H184" s="24" t="s">
        <v>382</v>
      </c>
      <c r="I184" s="24" t="s">
        <v>3875</v>
      </c>
      <c r="J184" s="25" t="s">
        <v>3282</v>
      </c>
      <c r="K184" s="25" t="s">
        <v>3270</v>
      </c>
      <c r="L184" s="25" t="s">
        <v>3267</v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6" t="s">
        <v>384</v>
      </c>
      <c r="B185" s="6" t="s">
        <v>385</v>
      </c>
      <c r="C185" s="7" t="s">
        <v>55</v>
      </c>
      <c r="D185" s="8">
        <v>1423.0</v>
      </c>
      <c r="E185" s="23" t="s">
        <v>3268</v>
      </c>
      <c r="F185" s="23" t="s">
        <v>3269</v>
      </c>
      <c r="G185" s="24" t="s">
        <v>3257</v>
      </c>
      <c r="H185" s="24" t="s">
        <v>384</v>
      </c>
      <c r="I185" s="24" t="s">
        <v>3876</v>
      </c>
      <c r="J185" s="25" t="s">
        <v>3266</v>
      </c>
      <c r="K185" s="25" t="s">
        <v>3263</v>
      </c>
      <c r="L185" s="25" t="s">
        <v>3264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6" t="s">
        <v>386</v>
      </c>
      <c r="B186" s="6" t="s">
        <v>387</v>
      </c>
      <c r="C186" s="7" t="s">
        <v>55</v>
      </c>
      <c r="D186" s="8">
        <v>2808.0</v>
      </c>
      <c r="E186" s="23" t="s">
        <v>3268</v>
      </c>
      <c r="F186" s="23" t="s">
        <v>3269</v>
      </c>
      <c r="G186" s="24" t="s">
        <v>3257</v>
      </c>
      <c r="H186" s="24" t="s">
        <v>386</v>
      </c>
      <c r="I186" s="24" t="s">
        <v>3877</v>
      </c>
      <c r="J186" s="25" t="s">
        <v>3266</v>
      </c>
      <c r="K186" s="25" t="s">
        <v>3271</v>
      </c>
      <c r="L186" s="25" t="s">
        <v>3267</v>
      </c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6" t="s">
        <v>388</v>
      </c>
      <c r="B187" s="6" t="s">
        <v>389</v>
      </c>
      <c r="C187" s="7" t="s">
        <v>55</v>
      </c>
      <c r="D187" s="8">
        <v>432.0</v>
      </c>
      <c r="E187" s="23" t="s">
        <v>3268</v>
      </c>
      <c r="F187" s="23" t="s">
        <v>3269</v>
      </c>
      <c r="G187" s="24" t="s">
        <v>3257</v>
      </c>
      <c r="H187" s="24" t="s">
        <v>388</v>
      </c>
      <c r="I187" s="24" t="s">
        <v>3878</v>
      </c>
      <c r="J187" s="25" t="s">
        <v>3266</v>
      </c>
      <c r="K187" s="25" t="s">
        <v>3271</v>
      </c>
      <c r="L187" s="25" t="s">
        <v>3267</v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6" t="s">
        <v>390</v>
      </c>
      <c r="B188" s="6" t="s">
        <v>391</v>
      </c>
      <c r="C188" s="7" t="s">
        <v>55</v>
      </c>
      <c r="D188" s="8">
        <v>458.0</v>
      </c>
      <c r="E188" s="23" t="s">
        <v>3268</v>
      </c>
      <c r="F188" s="23" t="s">
        <v>3269</v>
      </c>
      <c r="G188" s="24" t="s">
        <v>3257</v>
      </c>
      <c r="H188" s="24" t="s">
        <v>390</v>
      </c>
      <c r="I188" s="24" t="s">
        <v>3879</v>
      </c>
      <c r="J188" s="25" t="s">
        <v>3266</v>
      </c>
      <c r="K188" s="25" t="s">
        <v>3271</v>
      </c>
      <c r="L188" s="25" t="s">
        <v>3267</v>
      </c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6" t="s">
        <v>392</v>
      </c>
      <c r="B189" s="6" t="s">
        <v>393</v>
      </c>
      <c r="C189" s="7" t="s">
        <v>55</v>
      </c>
      <c r="D189" s="8">
        <v>472.0</v>
      </c>
      <c r="E189" s="23" t="s">
        <v>3268</v>
      </c>
      <c r="F189" s="23" t="s">
        <v>3269</v>
      </c>
      <c r="G189" s="24" t="s">
        <v>3257</v>
      </c>
      <c r="H189" s="24" t="s">
        <v>392</v>
      </c>
      <c r="I189" s="24" t="s">
        <v>3880</v>
      </c>
      <c r="J189" s="25" t="s">
        <v>3282</v>
      </c>
      <c r="K189" s="25" t="s">
        <v>3277</v>
      </c>
      <c r="L189" s="25" t="s">
        <v>3275</v>
      </c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6" t="s">
        <v>394</v>
      </c>
      <c r="B190" s="6" t="s">
        <v>395</v>
      </c>
      <c r="C190" s="7" t="s">
        <v>55</v>
      </c>
      <c r="D190" s="8">
        <v>438.0</v>
      </c>
      <c r="E190" s="23"/>
      <c r="F190" s="23"/>
      <c r="G190" s="24"/>
      <c r="H190" s="24"/>
      <c r="I190" s="24"/>
      <c r="J190" s="25"/>
      <c r="K190" s="25"/>
      <c r="L190" s="2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6" t="s">
        <v>396</v>
      </c>
      <c r="B191" s="6" t="s">
        <v>397</v>
      </c>
      <c r="C191" s="7" t="s">
        <v>69</v>
      </c>
      <c r="D191" s="8">
        <v>317.0</v>
      </c>
      <c r="E191" s="23"/>
      <c r="F191" s="23"/>
      <c r="G191" s="24"/>
      <c r="H191" s="24"/>
      <c r="I191" s="24"/>
      <c r="J191" s="25"/>
      <c r="K191" s="25"/>
      <c r="L191" s="2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6" t="s">
        <v>398</v>
      </c>
      <c r="B192" s="6" t="s">
        <v>399</v>
      </c>
      <c r="C192" s="7" t="s">
        <v>60</v>
      </c>
      <c r="D192" s="8">
        <v>347.0</v>
      </c>
      <c r="E192" s="23"/>
      <c r="F192" s="23"/>
      <c r="G192" s="24"/>
      <c r="H192" s="24"/>
      <c r="I192" s="24"/>
      <c r="J192" s="25"/>
      <c r="K192" s="25"/>
      <c r="L192" s="2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6" t="s">
        <v>400</v>
      </c>
      <c r="B193" s="6" t="s">
        <v>401</v>
      </c>
      <c r="C193" s="7" t="s">
        <v>21</v>
      </c>
      <c r="D193" s="8">
        <v>439.0</v>
      </c>
      <c r="E193" s="23" t="s">
        <v>3158</v>
      </c>
      <c r="F193" s="23" t="s">
        <v>3159</v>
      </c>
      <c r="G193" s="24" t="s">
        <v>3257</v>
      </c>
      <c r="H193" s="24" t="s">
        <v>400</v>
      </c>
      <c r="I193" s="24" t="s">
        <v>3881</v>
      </c>
      <c r="J193" s="25" t="s">
        <v>3273</v>
      </c>
      <c r="K193" s="25" t="s">
        <v>3277</v>
      </c>
      <c r="L193" s="25" t="s">
        <v>3275</v>
      </c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6" t="s">
        <v>402</v>
      </c>
      <c r="B194" s="6" t="s">
        <v>403</v>
      </c>
      <c r="C194" s="7" t="s">
        <v>21</v>
      </c>
      <c r="D194" s="8">
        <v>582.0</v>
      </c>
      <c r="E194" s="23" t="s">
        <v>3158</v>
      </c>
      <c r="F194" s="23" t="s">
        <v>3159</v>
      </c>
      <c r="G194" s="24" t="s">
        <v>3257</v>
      </c>
      <c r="H194" s="24" t="s">
        <v>402</v>
      </c>
      <c r="I194" s="24" t="s">
        <v>3882</v>
      </c>
      <c r="J194" s="25" t="s">
        <v>3273</v>
      </c>
      <c r="K194" s="25" t="s">
        <v>3270</v>
      </c>
      <c r="L194" s="25" t="s">
        <v>3275</v>
      </c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6" t="s">
        <v>404</v>
      </c>
      <c r="B195" s="6" t="s">
        <v>405</v>
      </c>
      <c r="C195" s="7" t="s">
        <v>14</v>
      </c>
      <c r="D195" s="8">
        <v>183.0</v>
      </c>
      <c r="E195" s="23" t="s">
        <v>3158</v>
      </c>
      <c r="F195" s="23" t="s">
        <v>3159</v>
      </c>
      <c r="G195" s="24" t="s">
        <v>3257</v>
      </c>
      <c r="H195" s="24" t="s">
        <v>404</v>
      </c>
      <c r="I195" s="24" t="s">
        <v>3883</v>
      </c>
      <c r="J195" s="25" t="s">
        <v>3273</v>
      </c>
      <c r="K195" s="25" t="s">
        <v>3277</v>
      </c>
      <c r="L195" s="25" t="s">
        <v>3275</v>
      </c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6" t="s">
        <v>406</v>
      </c>
      <c r="B196" s="6" t="s">
        <v>407</v>
      </c>
      <c r="C196" s="7" t="s">
        <v>14</v>
      </c>
      <c r="D196" s="8">
        <v>205.0</v>
      </c>
      <c r="E196" s="23" t="s">
        <v>3158</v>
      </c>
      <c r="F196" s="23" t="s">
        <v>3159</v>
      </c>
      <c r="G196" s="24" t="s">
        <v>3257</v>
      </c>
      <c r="H196" s="24" t="s">
        <v>406</v>
      </c>
      <c r="I196" s="24" t="s">
        <v>3884</v>
      </c>
      <c r="J196" s="25" t="s">
        <v>3273</v>
      </c>
      <c r="K196" s="25" t="s">
        <v>3270</v>
      </c>
      <c r="L196" s="25" t="s">
        <v>3275</v>
      </c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6" t="s">
        <v>408</v>
      </c>
      <c r="B197" s="6" t="s">
        <v>409</v>
      </c>
      <c r="C197" s="7" t="s">
        <v>21</v>
      </c>
      <c r="D197" s="8">
        <v>754.0</v>
      </c>
      <c r="E197" s="23" t="s">
        <v>3158</v>
      </c>
      <c r="F197" s="23" t="s">
        <v>3159</v>
      </c>
      <c r="G197" s="24" t="s">
        <v>3257</v>
      </c>
      <c r="H197" s="24" t="s">
        <v>408</v>
      </c>
      <c r="I197" s="24" t="s">
        <v>3885</v>
      </c>
      <c r="J197" s="25" t="s">
        <v>3273</v>
      </c>
      <c r="K197" s="25" t="s">
        <v>3277</v>
      </c>
      <c r="L197" s="25" t="s">
        <v>3275</v>
      </c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6" t="s">
        <v>410</v>
      </c>
      <c r="B198" s="6" t="s">
        <v>411</v>
      </c>
      <c r="C198" s="7" t="s">
        <v>21</v>
      </c>
      <c r="D198" s="8">
        <v>539.0</v>
      </c>
      <c r="E198" s="23" t="s">
        <v>3158</v>
      </c>
      <c r="F198" s="23" t="s">
        <v>3159</v>
      </c>
      <c r="G198" s="24" t="s">
        <v>3257</v>
      </c>
      <c r="H198" s="24" t="s">
        <v>410</v>
      </c>
      <c r="I198" s="24" t="s">
        <v>3886</v>
      </c>
      <c r="J198" s="25" t="s">
        <v>3273</v>
      </c>
      <c r="K198" s="25" t="s">
        <v>3270</v>
      </c>
      <c r="L198" s="25" t="s">
        <v>3275</v>
      </c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6" t="s">
        <v>412</v>
      </c>
      <c r="B199" s="6" t="s">
        <v>413</v>
      </c>
      <c r="C199" s="7" t="s">
        <v>14</v>
      </c>
      <c r="D199" s="8">
        <v>374.0</v>
      </c>
      <c r="E199" s="23" t="s">
        <v>3158</v>
      </c>
      <c r="F199" s="23" t="s">
        <v>3159</v>
      </c>
      <c r="G199" s="24" t="s">
        <v>3257</v>
      </c>
      <c r="H199" s="24" t="s">
        <v>412</v>
      </c>
      <c r="I199" s="24" t="s">
        <v>3887</v>
      </c>
      <c r="J199" s="25" t="s">
        <v>3273</v>
      </c>
      <c r="K199" s="25" t="s">
        <v>3270</v>
      </c>
      <c r="L199" s="25" t="s">
        <v>3275</v>
      </c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6" t="s">
        <v>414</v>
      </c>
      <c r="B200" s="6" t="s">
        <v>415</v>
      </c>
      <c r="C200" s="7" t="s">
        <v>21</v>
      </c>
      <c r="D200" s="8">
        <v>342.0</v>
      </c>
      <c r="E200" s="23" t="s">
        <v>3158</v>
      </c>
      <c r="F200" s="23" t="s">
        <v>3159</v>
      </c>
      <c r="G200" s="24" t="s">
        <v>3257</v>
      </c>
      <c r="H200" s="24" t="s">
        <v>414</v>
      </c>
      <c r="I200" s="24" t="s">
        <v>3888</v>
      </c>
      <c r="J200" s="25" t="s">
        <v>3273</v>
      </c>
      <c r="K200" s="25" t="s">
        <v>3277</v>
      </c>
      <c r="L200" s="25" t="s">
        <v>3275</v>
      </c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6" t="s">
        <v>416</v>
      </c>
      <c r="B201" s="6" t="s">
        <v>417</v>
      </c>
      <c r="C201" s="7" t="s">
        <v>14</v>
      </c>
      <c r="D201" s="8">
        <v>304.0</v>
      </c>
      <c r="E201" s="23" t="s">
        <v>3158</v>
      </c>
      <c r="F201" s="23" t="s">
        <v>3159</v>
      </c>
      <c r="G201" s="24" t="s">
        <v>3257</v>
      </c>
      <c r="H201" s="24" t="s">
        <v>416</v>
      </c>
      <c r="I201" s="24" t="s">
        <v>3889</v>
      </c>
      <c r="J201" s="25" t="s">
        <v>3273</v>
      </c>
      <c r="K201" s="25" t="s">
        <v>3277</v>
      </c>
      <c r="L201" s="25" t="s">
        <v>3275</v>
      </c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6" t="s">
        <v>418</v>
      </c>
      <c r="B202" s="6" t="s">
        <v>419</v>
      </c>
      <c r="C202" s="7" t="s">
        <v>21</v>
      </c>
      <c r="D202" s="8">
        <v>379.0</v>
      </c>
      <c r="E202" s="23" t="s">
        <v>3158</v>
      </c>
      <c r="F202" s="23" t="s">
        <v>3159</v>
      </c>
      <c r="G202" s="24" t="s">
        <v>3257</v>
      </c>
      <c r="H202" s="24" t="s">
        <v>418</v>
      </c>
      <c r="I202" s="24" t="s">
        <v>3890</v>
      </c>
      <c r="J202" s="25" t="s">
        <v>3273</v>
      </c>
      <c r="K202" s="25" t="s">
        <v>3277</v>
      </c>
      <c r="L202" s="25" t="s">
        <v>3275</v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6" t="s">
        <v>420</v>
      </c>
      <c r="B203" s="6" t="s">
        <v>421</v>
      </c>
      <c r="C203" s="7" t="s">
        <v>14</v>
      </c>
      <c r="D203" s="8">
        <v>275.0</v>
      </c>
      <c r="E203" s="23" t="s">
        <v>3158</v>
      </c>
      <c r="F203" s="23" t="s">
        <v>3159</v>
      </c>
      <c r="G203" s="24" t="s">
        <v>3257</v>
      </c>
      <c r="H203" s="24" t="s">
        <v>420</v>
      </c>
      <c r="I203" s="24" t="s">
        <v>3891</v>
      </c>
      <c r="J203" s="25" t="s">
        <v>3273</v>
      </c>
      <c r="K203" s="25" t="s">
        <v>3270</v>
      </c>
      <c r="L203" s="25" t="s">
        <v>3275</v>
      </c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6" t="s">
        <v>422</v>
      </c>
      <c r="B204" s="6" t="s">
        <v>423</v>
      </c>
      <c r="C204" s="7" t="s">
        <v>14</v>
      </c>
      <c r="D204" s="8">
        <v>296.0</v>
      </c>
      <c r="E204" s="23"/>
      <c r="F204" s="23"/>
      <c r="G204" s="24"/>
      <c r="H204" s="24"/>
      <c r="I204" s="24"/>
      <c r="J204" s="25"/>
      <c r="K204" s="25"/>
      <c r="L204" s="2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6" t="s">
        <v>424</v>
      </c>
      <c r="B205" s="6" t="s">
        <v>425</v>
      </c>
      <c r="C205" s="7" t="s">
        <v>14</v>
      </c>
      <c r="D205" s="8">
        <v>219.0</v>
      </c>
      <c r="E205" s="23" t="s">
        <v>3158</v>
      </c>
      <c r="F205" s="23" t="s">
        <v>3159</v>
      </c>
      <c r="G205" s="24" t="s">
        <v>3257</v>
      </c>
      <c r="H205" s="24" t="s">
        <v>424</v>
      </c>
      <c r="I205" s="24" t="s">
        <v>3892</v>
      </c>
      <c r="J205" s="25" t="s">
        <v>3273</v>
      </c>
      <c r="K205" s="25" t="s">
        <v>3270</v>
      </c>
      <c r="L205" s="25" t="s">
        <v>3275</v>
      </c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6" t="s">
        <v>426</v>
      </c>
      <c r="B206" s="6" t="s">
        <v>427</v>
      </c>
      <c r="C206" s="7" t="s">
        <v>21</v>
      </c>
      <c r="D206" s="8">
        <v>700.0</v>
      </c>
      <c r="E206" s="23" t="s">
        <v>3158</v>
      </c>
      <c r="F206" s="23" t="s">
        <v>3159</v>
      </c>
      <c r="G206" s="24" t="s">
        <v>3257</v>
      </c>
      <c r="H206" s="24" t="s">
        <v>426</v>
      </c>
      <c r="I206" s="24" t="s">
        <v>3893</v>
      </c>
      <c r="J206" s="25" t="s">
        <v>3273</v>
      </c>
      <c r="K206" s="25" t="s">
        <v>3277</v>
      </c>
      <c r="L206" s="25" t="s">
        <v>3275</v>
      </c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6" t="s">
        <v>428</v>
      </c>
      <c r="B207" s="6" t="s">
        <v>429</v>
      </c>
      <c r="C207" s="7" t="s">
        <v>14</v>
      </c>
      <c r="D207" s="8">
        <v>309.0</v>
      </c>
      <c r="E207" s="23" t="s">
        <v>3158</v>
      </c>
      <c r="F207" s="23" t="s">
        <v>3159</v>
      </c>
      <c r="G207" s="24" t="s">
        <v>3257</v>
      </c>
      <c r="H207" s="24" t="s">
        <v>428</v>
      </c>
      <c r="I207" s="24" t="s">
        <v>3894</v>
      </c>
      <c r="J207" s="25" t="s">
        <v>3273</v>
      </c>
      <c r="K207" s="25" t="s">
        <v>3270</v>
      </c>
      <c r="L207" s="25" t="s">
        <v>3275</v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6" t="s">
        <v>430</v>
      </c>
      <c r="B208" s="6" t="s">
        <v>431</v>
      </c>
      <c r="C208" s="7" t="s">
        <v>21</v>
      </c>
      <c r="D208" s="8">
        <v>478.0</v>
      </c>
      <c r="E208" s="23" t="s">
        <v>3158</v>
      </c>
      <c r="F208" s="23" t="s">
        <v>3159</v>
      </c>
      <c r="G208" s="24" t="s">
        <v>3257</v>
      </c>
      <c r="H208" s="24" t="s">
        <v>430</v>
      </c>
      <c r="I208" s="24" t="s">
        <v>3895</v>
      </c>
      <c r="J208" s="25" t="s">
        <v>3273</v>
      </c>
      <c r="K208" s="25" t="s">
        <v>3277</v>
      </c>
      <c r="L208" s="25" t="s">
        <v>3275</v>
      </c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6" t="s">
        <v>432</v>
      </c>
      <c r="B209" s="6" t="s">
        <v>433</v>
      </c>
      <c r="C209" s="7" t="s">
        <v>42</v>
      </c>
      <c r="D209" s="8">
        <v>176.0</v>
      </c>
      <c r="E209" s="23" t="s">
        <v>3158</v>
      </c>
      <c r="F209" s="23" t="s">
        <v>3159</v>
      </c>
      <c r="G209" s="24" t="s">
        <v>3257</v>
      </c>
      <c r="H209" s="24" t="s">
        <v>432</v>
      </c>
      <c r="I209" s="24" t="s">
        <v>3896</v>
      </c>
      <c r="J209" s="25" t="s">
        <v>3273</v>
      </c>
      <c r="K209" s="25" t="s">
        <v>3270</v>
      </c>
      <c r="L209" s="25" t="s">
        <v>3275</v>
      </c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6" t="s">
        <v>434</v>
      </c>
      <c r="B210" s="6" t="s">
        <v>435</v>
      </c>
      <c r="C210" s="7" t="s">
        <v>60</v>
      </c>
      <c r="D210" s="8">
        <v>548.0</v>
      </c>
      <c r="E210" s="23" t="s">
        <v>3158</v>
      </c>
      <c r="F210" s="23" t="s">
        <v>3159</v>
      </c>
      <c r="G210" s="24" t="s">
        <v>3257</v>
      </c>
      <c r="H210" s="24" t="s">
        <v>434</v>
      </c>
      <c r="I210" s="24" t="s">
        <v>3897</v>
      </c>
      <c r="J210" s="25" t="s">
        <v>3273</v>
      </c>
      <c r="K210" s="25" t="s">
        <v>3270</v>
      </c>
      <c r="L210" s="25" t="s">
        <v>3275</v>
      </c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6" t="s">
        <v>436</v>
      </c>
      <c r="B211" s="6" t="s">
        <v>437</v>
      </c>
      <c r="C211" s="7" t="s">
        <v>14</v>
      </c>
      <c r="D211" s="8">
        <v>275.0</v>
      </c>
      <c r="E211" s="23" t="s">
        <v>3158</v>
      </c>
      <c r="F211" s="23" t="s">
        <v>3159</v>
      </c>
      <c r="G211" s="24" t="s">
        <v>3257</v>
      </c>
      <c r="H211" s="24" t="s">
        <v>436</v>
      </c>
      <c r="I211" s="24" t="s">
        <v>3898</v>
      </c>
      <c r="J211" s="25" t="s">
        <v>3273</v>
      </c>
      <c r="K211" s="25" t="s">
        <v>3270</v>
      </c>
      <c r="L211" s="25" t="s">
        <v>3275</v>
      </c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6" t="s">
        <v>438</v>
      </c>
      <c r="B212" s="6" t="s">
        <v>439</v>
      </c>
      <c r="C212" s="7" t="s">
        <v>42</v>
      </c>
      <c r="D212" s="8">
        <v>157.0</v>
      </c>
      <c r="E212" s="23" t="s">
        <v>3158</v>
      </c>
      <c r="F212" s="23" t="s">
        <v>3159</v>
      </c>
      <c r="G212" s="24" t="s">
        <v>3257</v>
      </c>
      <c r="H212" s="24" t="s">
        <v>438</v>
      </c>
      <c r="I212" s="24" t="s">
        <v>3899</v>
      </c>
      <c r="J212" s="25" t="s">
        <v>3273</v>
      </c>
      <c r="K212" s="25" t="s">
        <v>3270</v>
      </c>
      <c r="L212" s="25" t="s">
        <v>3275</v>
      </c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6" t="s">
        <v>440</v>
      </c>
      <c r="B213" s="6" t="s">
        <v>441</v>
      </c>
      <c r="C213" s="7" t="s">
        <v>14</v>
      </c>
      <c r="D213" s="8">
        <v>160.0</v>
      </c>
      <c r="E213" s="23"/>
      <c r="F213" s="23"/>
      <c r="G213" s="24"/>
      <c r="H213" s="24"/>
      <c r="I213" s="24"/>
      <c r="J213" s="25"/>
      <c r="K213" s="25"/>
      <c r="L213" s="2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6" t="s">
        <v>442</v>
      </c>
      <c r="B214" s="6" t="s">
        <v>443</v>
      </c>
      <c r="C214" s="7" t="s">
        <v>42</v>
      </c>
      <c r="D214" s="8">
        <v>218.0</v>
      </c>
      <c r="E214" s="23"/>
      <c r="F214" s="23"/>
      <c r="G214" s="24"/>
      <c r="H214" s="24"/>
      <c r="I214" s="24"/>
      <c r="J214" s="25"/>
      <c r="K214" s="25"/>
      <c r="L214" s="2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6" t="s">
        <v>444</v>
      </c>
      <c r="B215" s="6" t="s">
        <v>445</v>
      </c>
      <c r="C215" s="7" t="s">
        <v>21</v>
      </c>
      <c r="D215" s="8">
        <v>454.0</v>
      </c>
      <c r="E215" s="23" t="s">
        <v>3158</v>
      </c>
      <c r="F215" s="23" t="s">
        <v>3159</v>
      </c>
      <c r="G215" s="24" t="s">
        <v>3257</v>
      </c>
      <c r="H215" s="24" t="s">
        <v>444</v>
      </c>
      <c r="I215" s="24" t="s">
        <v>3900</v>
      </c>
      <c r="J215" s="25" t="s">
        <v>3273</v>
      </c>
      <c r="K215" s="25" t="s">
        <v>3277</v>
      </c>
      <c r="L215" s="25" t="s">
        <v>3275</v>
      </c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6" t="s">
        <v>446</v>
      </c>
      <c r="B216" s="6" t="s">
        <v>447</v>
      </c>
      <c r="C216" s="7" t="s">
        <v>55</v>
      </c>
      <c r="D216" s="8">
        <v>1653.0</v>
      </c>
      <c r="E216" s="23" t="s">
        <v>3158</v>
      </c>
      <c r="F216" s="23" t="s">
        <v>3159</v>
      </c>
      <c r="G216" s="24" t="s">
        <v>3257</v>
      </c>
      <c r="H216" s="24" t="s">
        <v>446</v>
      </c>
      <c r="I216" s="24" t="s">
        <v>3901</v>
      </c>
      <c r="J216" s="25" t="s">
        <v>3273</v>
      </c>
      <c r="K216" s="25" t="s">
        <v>3270</v>
      </c>
      <c r="L216" s="25" t="s">
        <v>3275</v>
      </c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6" t="s">
        <v>448</v>
      </c>
      <c r="B217" s="6" t="s">
        <v>449</v>
      </c>
      <c r="C217" s="7" t="s">
        <v>55</v>
      </c>
      <c r="D217" s="8">
        <v>401.0</v>
      </c>
      <c r="E217" s="23" t="s">
        <v>3158</v>
      </c>
      <c r="F217" s="23" t="s">
        <v>3159</v>
      </c>
      <c r="G217" s="24" t="s">
        <v>3257</v>
      </c>
      <c r="H217" s="24" t="s">
        <v>448</v>
      </c>
      <c r="I217" s="24" t="s">
        <v>3902</v>
      </c>
      <c r="J217" s="25" t="s">
        <v>3273</v>
      </c>
      <c r="K217" s="25" t="s">
        <v>3270</v>
      </c>
      <c r="L217" s="25" t="s">
        <v>3275</v>
      </c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6" t="s">
        <v>450</v>
      </c>
      <c r="B218" s="6" t="s">
        <v>451</v>
      </c>
      <c r="C218" s="7" t="s">
        <v>55</v>
      </c>
      <c r="D218" s="8">
        <v>500.0</v>
      </c>
      <c r="E218" s="23" t="s">
        <v>3158</v>
      </c>
      <c r="F218" s="23" t="s">
        <v>3159</v>
      </c>
      <c r="G218" s="24" t="s">
        <v>3257</v>
      </c>
      <c r="H218" s="24" t="s">
        <v>450</v>
      </c>
      <c r="I218" s="24" t="s">
        <v>3903</v>
      </c>
      <c r="J218" s="25" t="s">
        <v>3273</v>
      </c>
      <c r="K218" s="25" t="s">
        <v>3277</v>
      </c>
      <c r="L218" s="25" t="s">
        <v>3275</v>
      </c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6" t="s">
        <v>452</v>
      </c>
      <c r="B219" s="6" t="s">
        <v>453</v>
      </c>
      <c r="C219" s="7" t="s">
        <v>60</v>
      </c>
      <c r="D219" s="8">
        <v>473.0</v>
      </c>
      <c r="E219" s="23" t="s">
        <v>3158</v>
      </c>
      <c r="F219" s="23" t="s">
        <v>3159</v>
      </c>
      <c r="G219" s="24" t="s">
        <v>3103</v>
      </c>
      <c r="H219" s="24" t="s">
        <v>452</v>
      </c>
      <c r="I219" s="24" t="s">
        <v>3904</v>
      </c>
      <c r="J219" s="25" t="s">
        <v>3160</v>
      </c>
      <c r="K219" s="25" t="s">
        <v>3139</v>
      </c>
      <c r="L219" s="25" t="s">
        <v>3142</v>
      </c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6" t="s">
        <v>454</v>
      </c>
      <c r="B220" s="6" t="s">
        <v>455</v>
      </c>
      <c r="C220" s="7" t="s">
        <v>55</v>
      </c>
      <c r="D220" s="8">
        <v>281.0</v>
      </c>
      <c r="E220" s="23" t="s">
        <v>3158</v>
      </c>
      <c r="F220" s="23" t="s">
        <v>3159</v>
      </c>
      <c r="G220" s="24" t="s">
        <v>3257</v>
      </c>
      <c r="H220" s="24" t="s">
        <v>454</v>
      </c>
      <c r="I220" s="24" t="s">
        <v>3905</v>
      </c>
      <c r="J220" s="25" t="s">
        <v>3273</v>
      </c>
      <c r="K220" s="25" t="s">
        <v>3277</v>
      </c>
      <c r="L220" s="25" t="s">
        <v>3275</v>
      </c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6" t="s">
        <v>456</v>
      </c>
      <c r="B221" s="6" t="s">
        <v>457</v>
      </c>
      <c r="C221" s="7" t="s">
        <v>14</v>
      </c>
      <c r="D221" s="8">
        <v>228.0</v>
      </c>
      <c r="E221" s="23" t="s">
        <v>3279</v>
      </c>
      <c r="F221" s="23" t="s">
        <v>3280</v>
      </c>
      <c r="G221" s="24" t="s">
        <v>3257</v>
      </c>
      <c r="H221" s="24" t="s">
        <v>456</v>
      </c>
      <c r="I221" s="24" t="s">
        <v>3906</v>
      </c>
      <c r="J221" s="25" t="s">
        <v>3273</v>
      </c>
      <c r="K221" s="25" t="s">
        <v>3277</v>
      </c>
      <c r="L221" s="25" t="s">
        <v>3275</v>
      </c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6" t="s">
        <v>458</v>
      </c>
      <c r="B222" s="6" t="s">
        <v>459</v>
      </c>
      <c r="C222" s="7" t="s">
        <v>14</v>
      </c>
      <c r="D222" s="8">
        <v>336.0</v>
      </c>
      <c r="E222" s="23"/>
      <c r="F222" s="23"/>
      <c r="G222" s="24"/>
      <c r="H222" s="24"/>
      <c r="I222" s="24"/>
      <c r="J222" s="25"/>
      <c r="K222" s="25"/>
      <c r="L222" s="2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6" t="s">
        <v>460</v>
      </c>
      <c r="B223" s="6" t="s">
        <v>461</v>
      </c>
      <c r="C223" s="7" t="s">
        <v>21</v>
      </c>
      <c r="D223" s="8">
        <v>568.0</v>
      </c>
      <c r="E223" s="23" t="s">
        <v>3279</v>
      </c>
      <c r="F223" s="23" t="s">
        <v>3280</v>
      </c>
      <c r="G223" s="24" t="s">
        <v>3257</v>
      </c>
      <c r="H223" s="24" t="s">
        <v>460</v>
      </c>
      <c r="I223" s="24" t="s">
        <v>3907</v>
      </c>
      <c r="J223" s="25" t="s">
        <v>3289</v>
      </c>
      <c r="K223" s="25" t="s">
        <v>3277</v>
      </c>
      <c r="L223" s="25" t="s">
        <v>3278</v>
      </c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6" t="s">
        <v>462</v>
      </c>
      <c r="B224" s="6" t="s">
        <v>463</v>
      </c>
      <c r="C224" s="7" t="s">
        <v>14</v>
      </c>
      <c r="D224" s="8">
        <v>223.0</v>
      </c>
      <c r="E224" s="23" t="s">
        <v>3279</v>
      </c>
      <c r="F224" s="23" t="s">
        <v>3280</v>
      </c>
      <c r="G224" s="24" t="s">
        <v>3257</v>
      </c>
      <c r="H224" s="24" t="s">
        <v>462</v>
      </c>
      <c r="I224" s="24" t="s">
        <v>3908</v>
      </c>
      <c r="J224" s="25" t="s">
        <v>3284</v>
      </c>
      <c r="K224" s="25" t="s">
        <v>3277</v>
      </c>
      <c r="L224" s="25" t="s">
        <v>3278</v>
      </c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6" t="s">
        <v>464</v>
      </c>
      <c r="B225" s="6" t="s">
        <v>465</v>
      </c>
      <c r="C225" s="7" t="s">
        <v>21</v>
      </c>
      <c r="D225" s="8">
        <v>416.0</v>
      </c>
      <c r="E225" s="23" t="s">
        <v>3279</v>
      </c>
      <c r="F225" s="23" t="s">
        <v>3280</v>
      </c>
      <c r="G225" s="24" t="s">
        <v>3257</v>
      </c>
      <c r="H225" s="24" t="s">
        <v>464</v>
      </c>
      <c r="I225" s="24" t="s">
        <v>3909</v>
      </c>
      <c r="J225" s="25" t="s">
        <v>3284</v>
      </c>
      <c r="K225" s="25" t="s">
        <v>3277</v>
      </c>
      <c r="L225" s="25" t="s">
        <v>3278</v>
      </c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6" t="s">
        <v>466</v>
      </c>
      <c r="B226" s="6" t="s">
        <v>467</v>
      </c>
      <c r="C226" s="7" t="s">
        <v>14</v>
      </c>
      <c r="D226" s="8">
        <v>287.0</v>
      </c>
      <c r="E226" s="23"/>
      <c r="F226" s="23"/>
      <c r="G226" s="24"/>
      <c r="H226" s="24"/>
      <c r="I226" s="24"/>
      <c r="J226" s="25"/>
      <c r="K226" s="25"/>
      <c r="L226" s="2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6" t="s">
        <v>468</v>
      </c>
      <c r="B227" s="6" t="s">
        <v>469</v>
      </c>
      <c r="C227" s="7" t="s">
        <v>21</v>
      </c>
      <c r="D227" s="8">
        <v>386.0</v>
      </c>
      <c r="E227" s="23" t="s">
        <v>3279</v>
      </c>
      <c r="F227" s="23" t="s">
        <v>3280</v>
      </c>
      <c r="G227" s="24" t="s">
        <v>3257</v>
      </c>
      <c r="H227" s="24" t="s">
        <v>468</v>
      </c>
      <c r="I227" s="24" t="s">
        <v>3910</v>
      </c>
      <c r="J227" s="25" t="s">
        <v>3284</v>
      </c>
      <c r="K227" s="25" t="s">
        <v>3277</v>
      </c>
      <c r="L227" s="25" t="s">
        <v>3285</v>
      </c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6" t="s">
        <v>470</v>
      </c>
      <c r="B228" s="6" t="s">
        <v>471</v>
      </c>
      <c r="C228" s="7" t="s">
        <v>14</v>
      </c>
      <c r="D228" s="8">
        <v>186.0</v>
      </c>
      <c r="E228" s="23" t="s">
        <v>3279</v>
      </c>
      <c r="F228" s="23" t="s">
        <v>3280</v>
      </c>
      <c r="G228" s="24" t="s">
        <v>3257</v>
      </c>
      <c r="H228" s="24" t="s">
        <v>470</v>
      </c>
      <c r="I228" s="24" t="s">
        <v>3911</v>
      </c>
      <c r="J228" s="25" t="s">
        <v>3284</v>
      </c>
      <c r="K228" s="25" t="s">
        <v>3277</v>
      </c>
      <c r="L228" s="25" t="s">
        <v>3278</v>
      </c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6" t="s">
        <v>472</v>
      </c>
      <c r="B229" s="6" t="s">
        <v>473</v>
      </c>
      <c r="C229" s="7" t="s">
        <v>14</v>
      </c>
      <c r="D229" s="8">
        <v>258.0</v>
      </c>
      <c r="E229" s="23" t="s">
        <v>3279</v>
      </c>
      <c r="F229" s="23" t="s">
        <v>3280</v>
      </c>
      <c r="G229" s="24" t="s">
        <v>3257</v>
      </c>
      <c r="H229" s="24" t="s">
        <v>472</v>
      </c>
      <c r="I229" s="24" t="s">
        <v>3912</v>
      </c>
      <c r="J229" s="25" t="s">
        <v>3284</v>
      </c>
      <c r="K229" s="25" t="s">
        <v>3277</v>
      </c>
      <c r="L229" s="25" t="s">
        <v>3278</v>
      </c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6" t="s">
        <v>474</v>
      </c>
      <c r="B230" s="6" t="s">
        <v>475</v>
      </c>
      <c r="C230" s="7" t="s">
        <v>21</v>
      </c>
      <c r="D230" s="8">
        <v>802.0</v>
      </c>
      <c r="E230" s="23"/>
      <c r="F230" s="23"/>
      <c r="G230" s="24"/>
      <c r="H230" s="24"/>
      <c r="I230" s="24"/>
      <c r="J230" s="25"/>
      <c r="K230" s="25"/>
      <c r="L230" s="2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6" t="s">
        <v>476</v>
      </c>
      <c r="B231" s="6" t="s">
        <v>477</v>
      </c>
      <c r="C231" s="7" t="s">
        <v>14</v>
      </c>
      <c r="D231" s="8">
        <v>336.0</v>
      </c>
      <c r="E231" s="23" t="s">
        <v>3279</v>
      </c>
      <c r="F231" s="23" t="s">
        <v>3280</v>
      </c>
      <c r="G231" s="24" t="s">
        <v>3257</v>
      </c>
      <c r="H231" s="24" t="s">
        <v>476</v>
      </c>
      <c r="I231" s="24" t="s">
        <v>3913</v>
      </c>
      <c r="J231" s="25" t="s">
        <v>3284</v>
      </c>
      <c r="K231" s="25" t="s">
        <v>3277</v>
      </c>
      <c r="L231" s="25" t="s">
        <v>3278</v>
      </c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6" t="s">
        <v>478</v>
      </c>
      <c r="B232" s="6" t="s">
        <v>479</v>
      </c>
      <c r="C232" s="7" t="s">
        <v>14</v>
      </c>
      <c r="D232" s="8">
        <v>220.0</v>
      </c>
      <c r="E232" s="23" t="s">
        <v>3279</v>
      </c>
      <c r="F232" s="23" t="s">
        <v>3280</v>
      </c>
      <c r="G232" s="24" t="s">
        <v>3257</v>
      </c>
      <c r="H232" s="24" t="s">
        <v>478</v>
      </c>
      <c r="I232" s="24" t="s">
        <v>3914</v>
      </c>
      <c r="J232" s="25" t="s">
        <v>3284</v>
      </c>
      <c r="K232" s="25" t="s">
        <v>3277</v>
      </c>
      <c r="L232" s="25" t="s">
        <v>3285</v>
      </c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6" t="s">
        <v>480</v>
      </c>
      <c r="B233" s="6" t="s">
        <v>481</v>
      </c>
      <c r="C233" s="7" t="s">
        <v>14</v>
      </c>
      <c r="D233" s="8">
        <v>277.0</v>
      </c>
      <c r="E233" s="23" t="s">
        <v>3279</v>
      </c>
      <c r="F233" s="23" t="s">
        <v>3280</v>
      </c>
      <c r="G233" s="24" t="s">
        <v>3257</v>
      </c>
      <c r="H233" s="24" t="s">
        <v>480</v>
      </c>
      <c r="I233" s="24" t="s">
        <v>3915</v>
      </c>
      <c r="J233" s="25" t="s">
        <v>3284</v>
      </c>
      <c r="K233" s="25" t="s">
        <v>3277</v>
      </c>
      <c r="L233" s="25" t="s">
        <v>3278</v>
      </c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6" t="s">
        <v>482</v>
      </c>
      <c r="B234" s="6" t="s">
        <v>483</v>
      </c>
      <c r="C234" s="7" t="s">
        <v>14</v>
      </c>
      <c r="D234" s="8">
        <v>297.0</v>
      </c>
      <c r="E234" s="23" t="s">
        <v>3279</v>
      </c>
      <c r="F234" s="23" t="s">
        <v>3280</v>
      </c>
      <c r="G234" s="24" t="s">
        <v>3257</v>
      </c>
      <c r="H234" s="24" t="s">
        <v>482</v>
      </c>
      <c r="I234" s="24" t="s">
        <v>3916</v>
      </c>
      <c r="J234" s="25" t="s">
        <v>3289</v>
      </c>
      <c r="K234" s="25" t="s">
        <v>3277</v>
      </c>
      <c r="L234" s="25" t="s">
        <v>3278</v>
      </c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6" t="s">
        <v>484</v>
      </c>
      <c r="B235" s="6" t="s">
        <v>485</v>
      </c>
      <c r="C235" s="7" t="s">
        <v>42</v>
      </c>
      <c r="D235" s="8">
        <v>170.0</v>
      </c>
      <c r="E235" s="23" t="s">
        <v>3279</v>
      </c>
      <c r="F235" s="23" t="s">
        <v>3280</v>
      </c>
      <c r="G235" s="24" t="s">
        <v>3257</v>
      </c>
      <c r="H235" s="24" t="s">
        <v>484</v>
      </c>
      <c r="I235" s="6" t="s">
        <v>485</v>
      </c>
      <c r="J235" s="25" t="s">
        <v>3284</v>
      </c>
      <c r="K235" s="25" t="s">
        <v>3271</v>
      </c>
      <c r="L235" s="25" t="s">
        <v>3285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6" t="s">
        <v>486</v>
      </c>
      <c r="B236" s="6" t="s">
        <v>487</v>
      </c>
      <c r="C236" s="7" t="s">
        <v>14</v>
      </c>
      <c r="D236" s="8">
        <v>216.0</v>
      </c>
      <c r="E236" s="23" t="s">
        <v>3279</v>
      </c>
      <c r="F236" s="23" t="s">
        <v>3280</v>
      </c>
      <c r="G236" s="24" t="s">
        <v>3257</v>
      </c>
      <c r="H236" s="24" t="s">
        <v>486</v>
      </c>
      <c r="I236" s="24" t="s">
        <v>3917</v>
      </c>
      <c r="J236" s="25" t="s">
        <v>3289</v>
      </c>
      <c r="K236" s="25" t="s">
        <v>3277</v>
      </c>
      <c r="L236" s="25" t="s">
        <v>3278</v>
      </c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6" t="s">
        <v>488</v>
      </c>
      <c r="B237" s="6" t="s">
        <v>489</v>
      </c>
      <c r="C237" s="7" t="s">
        <v>42</v>
      </c>
      <c r="D237" s="8">
        <v>107.0</v>
      </c>
      <c r="E237" s="23" t="s">
        <v>3279</v>
      </c>
      <c r="F237" s="23" t="s">
        <v>3280</v>
      </c>
      <c r="G237" s="24" t="s">
        <v>3257</v>
      </c>
      <c r="H237" s="24" t="s">
        <v>488</v>
      </c>
      <c r="I237" s="24" t="s">
        <v>3918</v>
      </c>
      <c r="J237" s="25" t="s">
        <v>3284</v>
      </c>
      <c r="K237" s="25" t="s">
        <v>3271</v>
      </c>
      <c r="L237" s="25" t="s">
        <v>3285</v>
      </c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6" t="s">
        <v>490</v>
      </c>
      <c r="B238" s="6" t="s">
        <v>491</v>
      </c>
      <c r="C238" s="7" t="s">
        <v>21</v>
      </c>
      <c r="D238" s="8">
        <v>310.0</v>
      </c>
      <c r="E238" s="23" t="s">
        <v>3279</v>
      </c>
      <c r="F238" s="23" t="s">
        <v>3280</v>
      </c>
      <c r="G238" s="24" t="s">
        <v>3257</v>
      </c>
      <c r="H238" s="24" t="s">
        <v>490</v>
      </c>
      <c r="I238" s="24" t="s">
        <v>3919</v>
      </c>
      <c r="J238" s="25" t="s">
        <v>3284</v>
      </c>
      <c r="K238" s="25" t="s">
        <v>3277</v>
      </c>
      <c r="L238" s="25" t="s">
        <v>3285</v>
      </c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6" t="s">
        <v>492</v>
      </c>
      <c r="B239" s="6" t="s">
        <v>493</v>
      </c>
      <c r="C239" s="7" t="s">
        <v>60</v>
      </c>
      <c r="D239" s="8">
        <v>392.0</v>
      </c>
      <c r="E239" s="26"/>
      <c r="F239" s="26"/>
      <c r="G239" s="27"/>
      <c r="H239" s="27"/>
      <c r="I239" s="27"/>
      <c r="J239" s="28"/>
      <c r="K239" s="28"/>
      <c r="L239" s="28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6" t="s">
        <v>494</v>
      </c>
      <c r="B240" s="6" t="s">
        <v>495</v>
      </c>
      <c r="C240" s="7" t="s">
        <v>55</v>
      </c>
      <c r="D240" s="8">
        <v>232.0</v>
      </c>
      <c r="E240" s="26"/>
      <c r="F240" s="26"/>
      <c r="G240" s="27"/>
      <c r="H240" s="27"/>
      <c r="I240" s="27"/>
      <c r="J240" s="28"/>
      <c r="K240" s="28"/>
      <c r="L240" s="28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6" t="s">
        <v>496</v>
      </c>
      <c r="B241" s="6" t="s">
        <v>497</v>
      </c>
      <c r="C241" s="7" t="s">
        <v>55</v>
      </c>
      <c r="D241" s="8">
        <v>211.0</v>
      </c>
      <c r="E241" s="23" t="s">
        <v>3279</v>
      </c>
      <c r="F241" s="23" t="s">
        <v>3280</v>
      </c>
      <c r="G241" s="24" t="s">
        <v>3257</v>
      </c>
      <c r="H241" s="24" t="s">
        <v>496</v>
      </c>
      <c r="I241" s="24" t="s">
        <v>3920</v>
      </c>
      <c r="J241" s="25" t="s">
        <v>3284</v>
      </c>
      <c r="K241" s="25" t="s">
        <v>3277</v>
      </c>
      <c r="L241" s="25" t="s">
        <v>3278</v>
      </c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6" t="s">
        <v>498</v>
      </c>
      <c r="B242" s="6" t="s">
        <v>499</v>
      </c>
      <c r="C242" s="7" t="s">
        <v>55</v>
      </c>
      <c r="D242" s="8">
        <v>263.0</v>
      </c>
      <c r="E242" s="23" t="s">
        <v>3279</v>
      </c>
      <c r="F242" s="23" t="s">
        <v>3280</v>
      </c>
      <c r="G242" s="24" t="s">
        <v>3257</v>
      </c>
      <c r="H242" s="24" t="s">
        <v>498</v>
      </c>
      <c r="I242" s="24" t="s">
        <v>3921</v>
      </c>
      <c r="J242" s="25" t="s">
        <v>3284</v>
      </c>
      <c r="K242" s="25" t="s">
        <v>3277</v>
      </c>
      <c r="L242" s="25" t="s">
        <v>3278</v>
      </c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6" t="s">
        <v>500</v>
      </c>
      <c r="B243" s="6" t="s">
        <v>501</v>
      </c>
      <c r="C243" s="7" t="s">
        <v>60</v>
      </c>
      <c r="D243" s="8">
        <v>722.0</v>
      </c>
      <c r="E243" s="23" t="s">
        <v>3279</v>
      </c>
      <c r="F243" s="23" t="s">
        <v>3280</v>
      </c>
      <c r="G243" s="24" t="s">
        <v>3257</v>
      </c>
      <c r="H243" s="24" t="s">
        <v>500</v>
      </c>
      <c r="I243" s="24" t="s">
        <v>3922</v>
      </c>
      <c r="J243" s="25" t="s">
        <v>3284</v>
      </c>
      <c r="K243" s="25" t="s">
        <v>3277</v>
      </c>
      <c r="L243" s="25" t="s">
        <v>3285</v>
      </c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6" t="s">
        <v>502</v>
      </c>
      <c r="B244" s="6" t="s">
        <v>503</v>
      </c>
      <c r="C244" s="7" t="s">
        <v>55</v>
      </c>
      <c r="D244" s="8">
        <v>379.0</v>
      </c>
      <c r="E244" s="23" t="s">
        <v>3279</v>
      </c>
      <c r="F244" s="23" t="s">
        <v>3280</v>
      </c>
      <c r="G244" s="24" t="s">
        <v>3257</v>
      </c>
      <c r="H244" s="24" t="s">
        <v>502</v>
      </c>
      <c r="I244" s="24" t="s">
        <v>3923</v>
      </c>
      <c r="J244" s="25" t="s">
        <v>3284</v>
      </c>
      <c r="K244" s="25" t="s">
        <v>3271</v>
      </c>
      <c r="L244" s="25" t="s">
        <v>3285</v>
      </c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6" t="s">
        <v>504</v>
      </c>
      <c r="B245" s="6" t="s">
        <v>505</v>
      </c>
      <c r="C245" s="7" t="s">
        <v>60</v>
      </c>
      <c r="D245" s="8">
        <v>1349.0</v>
      </c>
      <c r="E245" s="23" t="s">
        <v>3279</v>
      </c>
      <c r="F245" s="23" t="s">
        <v>3280</v>
      </c>
      <c r="G245" s="24" t="s">
        <v>3257</v>
      </c>
      <c r="H245" s="24" t="s">
        <v>504</v>
      </c>
      <c r="I245" s="24" t="s">
        <v>3924</v>
      </c>
      <c r="J245" s="25" t="s">
        <v>3289</v>
      </c>
      <c r="K245" s="25" t="s">
        <v>3277</v>
      </c>
      <c r="L245" s="25" t="s">
        <v>3278</v>
      </c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6" t="s">
        <v>506</v>
      </c>
      <c r="B246" s="6" t="s">
        <v>507</v>
      </c>
      <c r="C246" s="7" t="s">
        <v>60</v>
      </c>
      <c r="D246" s="8">
        <v>527.0</v>
      </c>
      <c r="E246" s="23" t="s">
        <v>3279</v>
      </c>
      <c r="F246" s="23" t="s">
        <v>3280</v>
      </c>
      <c r="G246" s="24" t="s">
        <v>3257</v>
      </c>
      <c r="H246" s="24" t="s">
        <v>506</v>
      </c>
      <c r="I246" s="24" t="s">
        <v>3925</v>
      </c>
      <c r="J246" s="25" t="s">
        <v>3284</v>
      </c>
      <c r="K246" s="25" t="s">
        <v>3277</v>
      </c>
      <c r="L246" s="25" t="s">
        <v>3278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6" t="s">
        <v>508</v>
      </c>
      <c r="B247" s="6" t="s">
        <v>509</v>
      </c>
      <c r="C247" s="7" t="s">
        <v>55</v>
      </c>
      <c r="D247" s="8">
        <v>512.0</v>
      </c>
      <c r="E247" s="23" t="s">
        <v>3279</v>
      </c>
      <c r="F247" s="23" t="s">
        <v>3280</v>
      </c>
      <c r="G247" s="24" t="s">
        <v>3257</v>
      </c>
      <c r="H247" s="24" t="s">
        <v>508</v>
      </c>
      <c r="I247" s="24" t="s">
        <v>3926</v>
      </c>
      <c r="J247" s="25" t="s">
        <v>3284</v>
      </c>
      <c r="K247" s="25" t="s">
        <v>3271</v>
      </c>
      <c r="L247" s="25" t="s">
        <v>3285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6" t="s">
        <v>510</v>
      </c>
      <c r="B248" s="6" t="s">
        <v>511</v>
      </c>
      <c r="C248" s="7" t="s">
        <v>14</v>
      </c>
      <c r="D248" s="8">
        <v>444.0</v>
      </c>
      <c r="E248" s="23" t="s">
        <v>3286</v>
      </c>
      <c r="F248" s="23" t="s">
        <v>3287</v>
      </c>
      <c r="G248" s="24" t="s">
        <v>3257</v>
      </c>
      <c r="H248" s="24" t="s">
        <v>510</v>
      </c>
      <c r="I248" s="24" t="s">
        <v>3927</v>
      </c>
      <c r="J248" s="25" t="s">
        <v>3289</v>
      </c>
      <c r="K248" s="25" t="s">
        <v>3271</v>
      </c>
      <c r="L248" s="25" t="s">
        <v>3290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6" t="s">
        <v>512</v>
      </c>
      <c r="B249" s="6" t="s">
        <v>513</v>
      </c>
      <c r="C249" s="7" t="s">
        <v>14</v>
      </c>
      <c r="D249" s="8">
        <v>529.0</v>
      </c>
      <c r="E249" s="23" t="s">
        <v>3286</v>
      </c>
      <c r="F249" s="23" t="s">
        <v>3287</v>
      </c>
      <c r="G249" s="24" t="s">
        <v>3257</v>
      </c>
      <c r="H249" s="24" t="s">
        <v>512</v>
      </c>
      <c r="I249" s="24" t="s">
        <v>3928</v>
      </c>
      <c r="J249" s="25" t="s">
        <v>3292</v>
      </c>
      <c r="K249" s="25" t="s">
        <v>3271</v>
      </c>
      <c r="L249" s="25" t="s">
        <v>3290</v>
      </c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6" t="s">
        <v>514</v>
      </c>
      <c r="B250" s="6" t="s">
        <v>515</v>
      </c>
      <c r="C250" s="7" t="s">
        <v>14</v>
      </c>
      <c r="D250" s="8">
        <v>455.0</v>
      </c>
      <c r="E250" s="23" t="s">
        <v>3286</v>
      </c>
      <c r="F250" s="23" t="s">
        <v>3287</v>
      </c>
      <c r="G250" s="24" t="s">
        <v>3257</v>
      </c>
      <c r="H250" s="24" t="s">
        <v>514</v>
      </c>
      <c r="I250" s="24" t="s">
        <v>3929</v>
      </c>
      <c r="J250" s="25" t="s">
        <v>3292</v>
      </c>
      <c r="K250" s="25" t="s">
        <v>3271</v>
      </c>
      <c r="L250" s="25" t="s">
        <v>3285</v>
      </c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6" t="s">
        <v>516</v>
      </c>
      <c r="B251" s="6" t="s">
        <v>517</v>
      </c>
      <c r="C251" s="7" t="s">
        <v>21</v>
      </c>
      <c r="D251" s="8">
        <v>330.0</v>
      </c>
      <c r="E251" s="23" t="s">
        <v>3286</v>
      </c>
      <c r="F251" s="23" t="s">
        <v>3287</v>
      </c>
      <c r="G251" s="24" t="s">
        <v>3257</v>
      </c>
      <c r="H251" s="24" t="s">
        <v>516</v>
      </c>
      <c r="I251" s="24" t="s">
        <v>3930</v>
      </c>
      <c r="J251" s="25" t="s">
        <v>3292</v>
      </c>
      <c r="K251" s="25" t="s">
        <v>3271</v>
      </c>
      <c r="L251" s="25" t="s">
        <v>3290</v>
      </c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6" t="s">
        <v>518</v>
      </c>
      <c r="B252" s="6" t="s">
        <v>519</v>
      </c>
      <c r="C252" s="7" t="s">
        <v>14</v>
      </c>
      <c r="D252" s="8">
        <v>612.0</v>
      </c>
      <c r="E252" s="23" t="s">
        <v>3286</v>
      </c>
      <c r="F252" s="23" t="s">
        <v>3287</v>
      </c>
      <c r="G252" s="24" t="s">
        <v>3257</v>
      </c>
      <c r="H252" s="24" t="s">
        <v>518</v>
      </c>
      <c r="I252" s="24" t="s">
        <v>3931</v>
      </c>
      <c r="J252" s="25" t="s">
        <v>3289</v>
      </c>
      <c r="K252" s="25" t="s">
        <v>3277</v>
      </c>
      <c r="L252" s="25" t="s">
        <v>3285</v>
      </c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6" t="s">
        <v>520</v>
      </c>
      <c r="B253" s="6" t="s">
        <v>521</v>
      </c>
      <c r="C253" s="7" t="s">
        <v>14</v>
      </c>
      <c r="D253" s="8">
        <v>458.0</v>
      </c>
      <c r="E253" s="23" t="s">
        <v>3286</v>
      </c>
      <c r="F253" s="23" t="s">
        <v>3287</v>
      </c>
      <c r="G253" s="24" t="s">
        <v>3257</v>
      </c>
      <c r="H253" s="24" t="s">
        <v>520</v>
      </c>
      <c r="I253" s="24" t="s">
        <v>3932</v>
      </c>
      <c r="J253" s="25" t="s">
        <v>3289</v>
      </c>
      <c r="K253" s="25" t="s">
        <v>3271</v>
      </c>
      <c r="L253" s="25" t="s">
        <v>3285</v>
      </c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6" t="s">
        <v>522</v>
      </c>
      <c r="B254" s="6" t="s">
        <v>523</v>
      </c>
      <c r="C254" s="7" t="s">
        <v>42</v>
      </c>
      <c r="D254" s="8">
        <v>217.0</v>
      </c>
      <c r="E254" s="23" t="s">
        <v>3286</v>
      </c>
      <c r="F254" s="23" t="s">
        <v>3287</v>
      </c>
      <c r="G254" s="24" t="s">
        <v>3257</v>
      </c>
      <c r="H254" s="24" t="s">
        <v>522</v>
      </c>
      <c r="I254" s="24" t="s">
        <v>3933</v>
      </c>
      <c r="J254" s="25" t="s">
        <v>3292</v>
      </c>
      <c r="K254" s="25" t="s">
        <v>3271</v>
      </c>
      <c r="L254" s="25" t="s">
        <v>3290</v>
      </c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6" t="s">
        <v>524</v>
      </c>
      <c r="B255" s="6" t="s">
        <v>525</v>
      </c>
      <c r="C255" s="7" t="s">
        <v>14</v>
      </c>
      <c r="D255" s="8">
        <v>348.0</v>
      </c>
      <c r="E255" s="23" t="s">
        <v>3286</v>
      </c>
      <c r="F255" s="23" t="s">
        <v>3287</v>
      </c>
      <c r="G255" s="24" t="s">
        <v>3257</v>
      </c>
      <c r="H255" s="24" t="s">
        <v>524</v>
      </c>
      <c r="I255" s="24" t="s">
        <v>3934</v>
      </c>
      <c r="J255" s="25" t="s">
        <v>3292</v>
      </c>
      <c r="K255" s="25" t="s">
        <v>3271</v>
      </c>
      <c r="L255" s="25" t="s">
        <v>3290</v>
      </c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6" t="s">
        <v>526</v>
      </c>
      <c r="B256" s="6" t="s">
        <v>527</v>
      </c>
      <c r="C256" s="7" t="s">
        <v>14</v>
      </c>
      <c r="D256" s="8">
        <v>416.0</v>
      </c>
      <c r="E256" s="23"/>
      <c r="F256" s="23"/>
      <c r="G256" s="24"/>
      <c r="H256" s="24"/>
      <c r="I256" s="24"/>
      <c r="J256" s="25"/>
      <c r="K256" s="25"/>
      <c r="L256" s="2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6" t="s">
        <v>528</v>
      </c>
      <c r="B257" s="6" t="s">
        <v>529</v>
      </c>
      <c r="C257" s="7" t="s">
        <v>14</v>
      </c>
      <c r="D257" s="8">
        <v>403.0</v>
      </c>
      <c r="E257" s="23" t="s">
        <v>3286</v>
      </c>
      <c r="F257" s="23" t="s">
        <v>3287</v>
      </c>
      <c r="G257" s="24" t="s">
        <v>3257</v>
      </c>
      <c r="H257" s="24" t="s">
        <v>528</v>
      </c>
      <c r="I257" s="24" t="s">
        <v>3935</v>
      </c>
      <c r="J257" s="25" t="s">
        <v>3292</v>
      </c>
      <c r="K257" s="25" t="s">
        <v>3271</v>
      </c>
      <c r="L257" s="25" t="s">
        <v>3290</v>
      </c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6" t="s">
        <v>530</v>
      </c>
      <c r="B258" s="6" t="s">
        <v>531</v>
      </c>
      <c r="C258" s="7" t="s">
        <v>14</v>
      </c>
      <c r="D258" s="8">
        <v>499.0</v>
      </c>
      <c r="E258" s="23" t="s">
        <v>3286</v>
      </c>
      <c r="F258" s="23" t="s">
        <v>3287</v>
      </c>
      <c r="G258" s="24" t="s">
        <v>3257</v>
      </c>
      <c r="H258" s="24" t="s">
        <v>530</v>
      </c>
      <c r="I258" s="24" t="s">
        <v>3936</v>
      </c>
      <c r="J258" s="25" t="s">
        <v>3292</v>
      </c>
      <c r="K258" s="25" t="s">
        <v>3271</v>
      </c>
      <c r="L258" s="25" t="s">
        <v>3290</v>
      </c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6" t="s">
        <v>532</v>
      </c>
      <c r="B259" s="6" t="s">
        <v>533</v>
      </c>
      <c r="C259" s="7" t="s">
        <v>14</v>
      </c>
      <c r="D259" s="8">
        <v>262.0</v>
      </c>
      <c r="E259" s="23" t="s">
        <v>3286</v>
      </c>
      <c r="F259" s="23" t="s">
        <v>3287</v>
      </c>
      <c r="G259" s="24" t="s">
        <v>3257</v>
      </c>
      <c r="H259" s="24" t="s">
        <v>532</v>
      </c>
      <c r="I259" s="24" t="s">
        <v>3937</v>
      </c>
      <c r="J259" s="25" t="s">
        <v>3292</v>
      </c>
      <c r="K259" s="25" t="s">
        <v>3271</v>
      </c>
      <c r="L259" s="25" t="s">
        <v>3290</v>
      </c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6" t="s">
        <v>534</v>
      </c>
      <c r="B260" s="6" t="s">
        <v>535</v>
      </c>
      <c r="C260" s="7" t="s">
        <v>42</v>
      </c>
      <c r="D260" s="8">
        <v>224.0</v>
      </c>
      <c r="E260" s="23" t="s">
        <v>3286</v>
      </c>
      <c r="F260" s="23" t="s">
        <v>3287</v>
      </c>
      <c r="G260" s="24" t="s">
        <v>3257</v>
      </c>
      <c r="H260" s="24" t="s">
        <v>534</v>
      </c>
      <c r="I260" s="24" t="s">
        <v>3938</v>
      </c>
      <c r="J260" s="25" t="s">
        <v>3292</v>
      </c>
      <c r="K260" s="25" t="s">
        <v>3271</v>
      </c>
      <c r="L260" s="25" t="s">
        <v>3290</v>
      </c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6" t="s">
        <v>536</v>
      </c>
      <c r="B261" s="6" t="s">
        <v>537</v>
      </c>
      <c r="C261" s="7" t="s">
        <v>14</v>
      </c>
      <c r="D261" s="8">
        <v>459.0</v>
      </c>
      <c r="E261" s="23" t="s">
        <v>3286</v>
      </c>
      <c r="F261" s="23" t="s">
        <v>3287</v>
      </c>
      <c r="G261" s="24" t="s">
        <v>3257</v>
      </c>
      <c r="H261" s="24" t="s">
        <v>536</v>
      </c>
      <c r="I261" s="24" t="s">
        <v>3939</v>
      </c>
      <c r="J261" s="25" t="s">
        <v>3292</v>
      </c>
      <c r="K261" s="25" t="s">
        <v>3271</v>
      </c>
      <c r="L261" s="25" t="s">
        <v>3290</v>
      </c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6" t="s">
        <v>538</v>
      </c>
      <c r="B262" s="6" t="s">
        <v>539</v>
      </c>
      <c r="C262" s="7" t="s">
        <v>14</v>
      </c>
      <c r="D262" s="8">
        <v>472.0</v>
      </c>
      <c r="E262" s="23" t="s">
        <v>3286</v>
      </c>
      <c r="F262" s="23" t="s">
        <v>3287</v>
      </c>
      <c r="G262" s="24" t="s">
        <v>3257</v>
      </c>
      <c r="H262" s="24" t="s">
        <v>538</v>
      </c>
      <c r="I262" s="24" t="s">
        <v>3940</v>
      </c>
      <c r="J262" s="25" t="s">
        <v>3289</v>
      </c>
      <c r="K262" s="25" t="s">
        <v>3271</v>
      </c>
      <c r="L262" s="25" t="s">
        <v>3285</v>
      </c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6" t="s">
        <v>540</v>
      </c>
      <c r="B263" s="6" t="s">
        <v>541</v>
      </c>
      <c r="C263" s="7" t="s">
        <v>14</v>
      </c>
      <c r="D263" s="8">
        <v>384.0</v>
      </c>
      <c r="E263" s="23" t="s">
        <v>3286</v>
      </c>
      <c r="F263" s="23" t="s">
        <v>3287</v>
      </c>
      <c r="G263" s="24" t="s">
        <v>3257</v>
      </c>
      <c r="H263" s="24" t="s">
        <v>540</v>
      </c>
      <c r="I263" s="24" t="s">
        <v>3941</v>
      </c>
      <c r="J263" s="25" t="s">
        <v>3289</v>
      </c>
      <c r="K263" s="25" t="s">
        <v>3271</v>
      </c>
      <c r="L263" s="25" t="s">
        <v>3290</v>
      </c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6" t="s">
        <v>542</v>
      </c>
      <c r="B264" s="6" t="s">
        <v>543</v>
      </c>
      <c r="C264" s="7" t="s">
        <v>14</v>
      </c>
      <c r="D264" s="8">
        <v>287.0</v>
      </c>
      <c r="E264" s="23" t="s">
        <v>3286</v>
      </c>
      <c r="F264" s="23" t="s">
        <v>3287</v>
      </c>
      <c r="G264" s="24" t="s">
        <v>3257</v>
      </c>
      <c r="H264" s="24" t="s">
        <v>542</v>
      </c>
      <c r="I264" s="24" t="s">
        <v>3942</v>
      </c>
      <c r="J264" s="25" t="s">
        <v>3292</v>
      </c>
      <c r="K264" s="25" t="s">
        <v>3271</v>
      </c>
      <c r="L264" s="25" t="s">
        <v>3290</v>
      </c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6" t="s">
        <v>544</v>
      </c>
      <c r="B265" s="6" t="s">
        <v>545</v>
      </c>
      <c r="C265" s="7" t="s">
        <v>21</v>
      </c>
      <c r="D265" s="8">
        <v>765.0</v>
      </c>
      <c r="E265" s="23" t="s">
        <v>3286</v>
      </c>
      <c r="F265" s="23" t="s">
        <v>3287</v>
      </c>
      <c r="G265" s="24" t="s">
        <v>3257</v>
      </c>
      <c r="H265" s="24" t="s">
        <v>544</v>
      </c>
      <c r="I265" s="24" t="s">
        <v>3943</v>
      </c>
      <c r="J265" s="25" t="s">
        <v>3289</v>
      </c>
      <c r="K265" s="25" t="s">
        <v>3271</v>
      </c>
      <c r="L265" s="25" t="s">
        <v>3285</v>
      </c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6" t="s">
        <v>546</v>
      </c>
      <c r="B266" s="6" t="s">
        <v>547</v>
      </c>
      <c r="C266" s="7" t="s">
        <v>14</v>
      </c>
      <c r="D266" s="8">
        <v>664.0</v>
      </c>
      <c r="E266" s="23" t="s">
        <v>3286</v>
      </c>
      <c r="F266" s="23" t="s">
        <v>3287</v>
      </c>
      <c r="G266" s="24" t="s">
        <v>3257</v>
      </c>
      <c r="H266" s="24" t="s">
        <v>546</v>
      </c>
      <c r="I266" s="24" t="s">
        <v>3944</v>
      </c>
      <c r="J266" s="25" t="s">
        <v>3292</v>
      </c>
      <c r="K266" s="25" t="s">
        <v>3271</v>
      </c>
      <c r="L266" s="25" t="s">
        <v>3290</v>
      </c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6" t="s">
        <v>548</v>
      </c>
      <c r="B267" s="6" t="s">
        <v>549</v>
      </c>
      <c r="C267" s="7" t="s">
        <v>14</v>
      </c>
      <c r="D267" s="8">
        <v>392.0</v>
      </c>
      <c r="E267" s="23" t="s">
        <v>3286</v>
      </c>
      <c r="F267" s="23" t="s">
        <v>3287</v>
      </c>
      <c r="G267" s="24" t="s">
        <v>3257</v>
      </c>
      <c r="H267" s="24" t="s">
        <v>548</v>
      </c>
      <c r="I267" s="24" t="s">
        <v>3945</v>
      </c>
      <c r="J267" s="25" t="s">
        <v>3284</v>
      </c>
      <c r="K267" s="25" t="s">
        <v>3271</v>
      </c>
      <c r="L267" s="25" t="s">
        <v>3285</v>
      </c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6" t="s">
        <v>550</v>
      </c>
      <c r="B268" s="6" t="s">
        <v>551</v>
      </c>
      <c r="C268" s="7" t="s">
        <v>42</v>
      </c>
      <c r="D268" s="8">
        <v>300.0</v>
      </c>
      <c r="E268" s="26"/>
      <c r="F268" s="26"/>
      <c r="G268" s="27"/>
      <c r="H268" s="27"/>
      <c r="I268" s="27"/>
      <c r="J268" s="28"/>
      <c r="K268" s="28"/>
      <c r="L268" s="28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6" t="s">
        <v>552</v>
      </c>
      <c r="B269" s="6" t="s">
        <v>553</v>
      </c>
      <c r="C269" s="7" t="s">
        <v>21</v>
      </c>
      <c r="D269" s="8">
        <v>387.0</v>
      </c>
      <c r="E269" s="23" t="s">
        <v>3286</v>
      </c>
      <c r="F269" s="23" t="s">
        <v>3287</v>
      </c>
      <c r="G269" s="24" t="s">
        <v>3257</v>
      </c>
      <c r="H269" s="24" t="s">
        <v>552</v>
      </c>
      <c r="I269" s="24" t="s">
        <v>3946</v>
      </c>
      <c r="J269" s="25" t="s">
        <v>3289</v>
      </c>
      <c r="K269" s="25" t="s">
        <v>3277</v>
      </c>
      <c r="L269" s="25" t="s">
        <v>3285</v>
      </c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6" t="s">
        <v>554</v>
      </c>
      <c r="B270" s="6" t="s">
        <v>555</v>
      </c>
      <c r="C270" s="7" t="s">
        <v>42</v>
      </c>
      <c r="D270" s="8">
        <v>293.0</v>
      </c>
      <c r="E270" s="23" t="s">
        <v>3286</v>
      </c>
      <c r="F270" s="23" t="s">
        <v>3287</v>
      </c>
      <c r="G270" s="24" t="s">
        <v>3257</v>
      </c>
      <c r="H270" s="24" t="s">
        <v>554</v>
      </c>
      <c r="I270" s="24" t="s">
        <v>3947</v>
      </c>
      <c r="J270" s="25" t="s">
        <v>3284</v>
      </c>
      <c r="K270" s="25" t="s">
        <v>3277</v>
      </c>
      <c r="L270" s="25" t="s">
        <v>3285</v>
      </c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6" t="s">
        <v>556</v>
      </c>
      <c r="B271" s="6" t="s">
        <v>557</v>
      </c>
      <c r="C271" s="7" t="s">
        <v>21</v>
      </c>
      <c r="D271" s="8">
        <v>560.0</v>
      </c>
      <c r="E271" s="23" t="s">
        <v>3286</v>
      </c>
      <c r="F271" s="23" t="s">
        <v>3287</v>
      </c>
      <c r="G271" s="24" t="s">
        <v>3257</v>
      </c>
      <c r="H271" s="24" t="s">
        <v>556</v>
      </c>
      <c r="I271" s="24" t="s">
        <v>3948</v>
      </c>
      <c r="J271" s="25" t="s">
        <v>3292</v>
      </c>
      <c r="K271" s="25" t="s">
        <v>3271</v>
      </c>
      <c r="L271" s="25" t="s">
        <v>3290</v>
      </c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6" t="s">
        <v>558</v>
      </c>
      <c r="B272" s="6" t="s">
        <v>559</v>
      </c>
      <c r="C272" s="7" t="s">
        <v>21</v>
      </c>
      <c r="D272" s="8">
        <v>391.0</v>
      </c>
      <c r="E272" s="23" t="s">
        <v>3286</v>
      </c>
      <c r="F272" s="23" t="s">
        <v>3287</v>
      </c>
      <c r="G272" s="24" t="s">
        <v>3257</v>
      </c>
      <c r="H272" s="24" t="s">
        <v>558</v>
      </c>
      <c r="I272" s="24" t="s">
        <v>3949</v>
      </c>
      <c r="J272" s="25" t="s">
        <v>3292</v>
      </c>
      <c r="K272" s="25" t="s">
        <v>3271</v>
      </c>
      <c r="L272" s="25" t="s">
        <v>3290</v>
      </c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6" t="s">
        <v>560</v>
      </c>
      <c r="B273" s="6" t="s">
        <v>561</v>
      </c>
      <c r="C273" s="7" t="s">
        <v>14</v>
      </c>
      <c r="D273" s="8">
        <v>296.0</v>
      </c>
      <c r="E273" s="23" t="s">
        <v>3286</v>
      </c>
      <c r="F273" s="23" t="s">
        <v>3287</v>
      </c>
      <c r="G273" s="24" t="s">
        <v>3257</v>
      </c>
      <c r="H273" s="24" t="s">
        <v>560</v>
      </c>
      <c r="I273" s="24" t="s">
        <v>3950</v>
      </c>
      <c r="J273" s="25" t="s">
        <v>3292</v>
      </c>
      <c r="K273" s="25" t="s">
        <v>3271</v>
      </c>
      <c r="L273" s="25" t="s">
        <v>3290</v>
      </c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6" t="s">
        <v>562</v>
      </c>
      <c r="B274" s="6" t="s">
        <v>563</v>
      </c>
      <c r="C274" s="7" t="s">
        <v>42</v>
      </c>
      <c r="D274" s="8">
        <v>415.0</v>
      </c>
      <c r="E274" s="23" t="s">
        <v>3286</v>
      </c>
      <c r="F274" s="23" t="s">
        <v>3287</v>
      </c>
      <c r="G274" s="24" t="s">
        <v>3257</v>
      </c>
      <c r="H274" s="24" t="s">
        <v>562</v>
      </c>
      <c r="I274" s="24" t="s">
        <v>3951</v>
      </c>
      <c r="J274" s="25" t="s">
        <v>3292</v>
      </c>
      <c r="K274" s="25" t="s">
        <v>3271</v>
      </c>
      <c r="L274" s="25" t="s">
        <v>3285</v>
      </c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6" t="s">
        <v>564</v>
      </c>
      <c r="B275" s="6" t="s">
        <v>565</v>
      </c>
      <c r="C275" s="7" t="s">
        <v>42</v>
      </c>
      <c r="D275" s="8">
        <v>422.0</v>
      </c>
      <c r="E275" s="23" t="s">
        <v>3286</v>
      </c>
      <c r="F275" s="23" t="s">
        <v>3287</v>
      </c>
      <c r="G275" s="24" t="s">
        <v>3257</v>
      </c>
      <c r="H275" s="24" t="s">
        <v>564</v>
      </c>
      <c r="I275" s="24" t="s">
        <v>3952</v>
      </c>
      <c r="J275" s="25" t="s">
        <v>3289</v>
      </c>
      <c r="K275" s="25" t="s">
        <v>3271</v>
      </c>
      <c r="L275" s="25" t="s">
        <v>3290</v>
      </c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6" t="s">
        <v>566</v>
      </c>
      <c r="B276" s="6" t="s">
        <v>567</v>
      </c>
      <c r="C276" s="7" t="s">
        <v>42</v>
      </c>
      <c r="D276" s="8">
        <v>362.0</v>
      </c>
      <c r="E276" s="23" t="s">
        <v>3286</v>
      </c>
      <c r="F276" s="23" t="s">
        <v>3287</v>
      </c>
      <c r="G276" s="24" t="s">
        <v>3257</v>
      </c>
      <c r="H276" s="24" t="s">
        <v>566</v>
      </c>
      <c r="I276" s="24" t="s">
        <v>3953</v>
      </c>
      <c r="J276" s="25" t="s">
        <v>3292</v>
      </c>
      <c r="K276" s="25" t="s">
        <v>3271</v>
      </c>
      <c r="L276" s="25" t="s">
        <v>3285</v>
      </c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6" t="s">
        <v>568</v>
      </c>
      <c r="B277" s="6" t="s">
        <v>569</v>
      </c>
      <c r="C277" s="7" t="s">
        <v>42</v>
      </c>
      <c r="D277" s="8">
        <v>220.0</v>
      </c>
      <c r="E277" s="23" t="s">
        <v>3286</v>
      </c>
      <c r="F277" s="23" t="s">
        <v>3287</v>
      </c>
      <c r="G277" s="24" t="s">
        <v>3257</v>
      </c>
      <c r="H277" s="24" t="s">
        <v>568</v>
      </c>
      <c r="I277" s="6" t="s">
        <v>569</v>
      </c>
      <c r="J277" s="25" t="s">
        <v>3292</v>
      </c>
      <c r="K277" s="25" t="s">
        <v>3271</v>
      </c>
      <c r="L277" s="25" t="s">
        <v>3285</v>
      </c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6" t="s">
        <v>570</v>
      </c>
      <c r="B278" s="6" t="s">
        <v>571</v>
      </c>
      <c r="C278" s="7" t="s">
        <v>42</v>
      </c>
      <c r="D278" s="8">
        <v>123.0</v>
      </c>
      <c r="E278" s="23" t="s">
        <v>3286</v>
      </c>
      <c r="F278" s="23" t="s">
        <v>3287</v>
      </c>
      <c r="G278" s="24" t="s">
        <v>3257</v>
      </c>
      <c r="H278" s="24" t="s">
        <v>570</v>
      </c>
      <c r="I278" s="24" t="s">
        <v>3954</v>
      </c>
      <c r="J278" s="25" t="s">
        <v>3289</v>
      </c>
      <c r="K278" s="25" t="s">
        <v>3271</v>
      </c>
      <c r="L278" s="25" t="s">
        <v>3290</v>
      </c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6" t="s">
        <v>572</v>
      </c>
      <c r="B279" s="6" t="s">
        <v>573</v>
      </c>
      <c r="C279" s="7" t="s">
        <v>21</v>
      </c>
      <c r="D279" s="8">
        <v>519.0</v>
      </c>
      <c r="E279" s="23" t="s">
        <v>3286</v>
      </c>
      <c r="F279" s="23" t="s">
        <v>3287</v>
      </c>
      <c r="G279" s="24" t="s">
        <v>3257</v>
      </c>
      <c r="H279" s="24" t="s">
        <v>572</v>
      </c>
      <c r="I279" s="24" t="s">
        <v>3955</v>
      </c>
      <c r="J279" s="25" t="s">
        <v>3292</v>
      </c>
      <c r="K279" s="25" t="s">
        <v>3271</v>
      </c>
      <c r="L279" s="25" t="s">
        <v>3290</v>
      </c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6" t="s">
        <v>574</v>
      </c>
      <c r="B280" s="6" t="s">
        <v>575</v>
      </c>
      <c r="C280" s="7" t="s">
        <v>14</v>
      </c>
      <c r="D280" s="8">
        <v>132.0</v>
      </c>
      <c r="E280" s="23" t="s">
        <v>3286</v>
      </c>
      <c r="F280" s="23" t="s">
        <v>3287</v>
      </c>
      <c r="G280" s="24" t="s">
        <v>3257</v>
      </c>
      <c r="H280" s="24" t="s">
        <v>574</v>
      </c>
      <c r="I280" s="24" t="s">
        <v>3956</v>
      </c>
      <c r="J280" s="25" t="s">
        <v>3289</v>
      </c>
      <c r="K280" s="25" t="s">
        <v>3271</v>
      </c>
      <c r="L280" s="25" t="s">
        <v>3285</v>
      </c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6" t="s">
        <v>576</v>
      </c>
      <c r="B281" s="6" t="s">
        <v>577</v>
      </c>
      <c r="C281" s="7" t="s">
        <v>14</v>
      </c>
      <c r="D281" s="8">
        <v>198.0</v>
      </c>
      <c r="E281" s="26"/>
      <c r="F281" s="26"/>
      <c r="G281" s="27"/>
      <c r="H281" s="27"/>
      <c r="I281" s="27"/>
      <c r="J281" s="28"/>
      <c r="K281" s="28"/>
      <c r="L281" s="28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6" t="s">
        <v>578</v>
      </c>
      <c r="B282" s="6" t="s">
        <v>579</v>
      </c>
      <c r="C282" s="7" t="s">
        <v>42</v>
      </c>
      <c r="D282" s="8">
        <v>243.0</v>
      </c>
      <c r="E282" s="23" t="s">
        <v>3286</v>
      </c>
      <c r="F282" s="23" t="s">
        <v>3287</v>
      </c>
      <c r="G282" s="24" t="s">
        <v>3257</v>
      </c>
      <c r="H282" s="24" t="s">
        <v>578</v>
      </c>
      <c r="I282" s="24" t="s">
        <v>3957</v>
      </c>
      <c r="J282" s="25" t="s">
        <v>3292</v>
      </c>
      <c r="K282" s="25" t="s">
        <v>3271</v>
      </c>
      <c r="L282" s="25" t="s">
        <v>3290</v>
      </c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6" t="s">
        <v>580</v>
      </c>
      <c r="B283" s="6" t="s">
        <v>581</v>
      </c>
      <c r="C283" s="7" t="s">
        <v>55</v>
      </c>
      <c r="D283" s="8">
        <v>415.0</v>
      </c>
      <c r="E283" s="26"/>
      <c r="F283" s="26"/>
      <c r="G283" s="27"/>
      <c r="H283" s="27"/>
      <c r="I283" s="27"/>
      <c r="J283" s="28"/>
      <c r="K283" s="28"/>
      <c r="L283" s="28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6" t="s">
        <v>582</v>
      </c>
      <c r="B284" s="6" t="s">
        <v>583</v>
      </c>
      <c r="C284" s="7" t="s">
        <v>60</v>
      </c>
      <c r="D284" s="8">
        <v>593.0</v>
      </c>
      <c r="E284" s="26"/>
      <c r="F284" s="26"/>
      <c r="G284" s="27"/>
      <c r="H284" s="27"/>
      <c r="I284" s="27"/>
      <c r="J284" s="28"/>
      <c r="K284" s="28"/>
      <c r="L284" s="28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6" t="s">
        <v>584</v>
      </c>
      <c r="B285" s="6" t="s">
        <v>585</v>
      </c>
      <c r="C285" s="7" t="s">
        <v>60</v>
      </c>
      <c r="D285" s="8">
        <v>688.0</v>
      </c>
      <c r="E285" s="23" t="s">
        <v>3286</v>
      </c>
      <c r="F285" s="23" t="s">
        <v>3287</v>
      </c>
      <c r="G285" s="24" t="s">
        <v>3257</v>
      </c>
      <c r="H285" s="24" t="s">
        <v>584</v>
      </c>
      <c r="I285" s="24" t="s">
        <v>3958</v>
      </c>
      <c r="J285" s="25" t="s">
        <v>3292</v>
      </c>
      <c r="K285" s="25" t="s">
        <v>3271</v>
      </c>
      <c r="L285" s="25" t="s">
        <v>3285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6" t="s">
        <v>586</v>
      </c>
      <c r="B286" s="6" t="s">
        <v>587</v>
      </c>
      <c r="C286" s="7" t="s">
        <v>69</v>
      </c>
      <c r="D286" s="8">
        <v>805.0</v>
      </c>
      <c r="E286" s="23" t="s">
        <v>3286</v>
      </c>
      <c r="F286" s="23" t="s">
        <v>3287</v>
      </c>
      <c r="G286" s="24" t="s">
        <v>3257</v>
      </c>
      <c r="H286" s="24" t="s">
        <v>586</v>
      </c>
      <c r="I286" s="24" t="s">
        <v>3959</v>
      </c>
      <c r="J286" s="25" t="s">
        <v>3292</v>
      </c>
      <c r="K286" s="25" t="s">
        <v>3271</v>
      </c>
      <c r="L286" s="25" t="s">
        <v>3290</v>
      </c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6" t="s">
        <v>588</v>
      </c>
      <c r="B287" s="6" t="s">
        <v>589</v>
      </c>
      <c r="C287" s="7" t="s">
        <v>55</v>
      </c>
      <c r="D287" s="8">
        <v>170.0</v>
      </c>
      <c r="E287" s="23" t="s">
        <v>3286</v>
      </c>
      <c r="F287" s="23" t="s">
        <v>3287</v>
      </c>
      <c r="G287" s="24" t="s">
        <v>3257</v>
      </c>
      <c r="H287" s="24" t="s">
        <v>588</v>
      </c>
      <c r="I287" s="24" t="s">
        <v>3960</v>
      </c>
      <c r="J287" s="25" t="s">
        <v>3292</v>
      </c>
      <c r="K287" s="25" t="s">
        <v>3271</v>
      </c>
      <c r="L287" s="25" t="s">
        <v>3290</v>
      </c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6" t="s">
        <v>590</v>
      </c>
      <c r="B288" s="6" t="s">
        <v>591</v>
      </c>
      <c r="C288" s="7" t="s">
        <v>55</v>
      </c>
      <c r="D288" s="8">
        <v>437.0</v>
      </c>
      <c r="E288" s="23" t="s">
        <v>3286</v>
      </c>
      <c r="F288" s="23" t="s">
        <v>3287</v>
      </c>
      <c r="G288" s="24" t="s">
        <v>3257</v>
      </c>
      <c r="H288" s="24" t="s">
        <v>590</v>
      </c>
      <c r="I288" s="24" t="s">
        <v>3961</v>
      </c>
      <c r="J288" s="25" t="s">
        <v>3292</v>
      </c>
      <c r="K288" s="25" t="s">
        <v>3271</v>
      </c>
      <c r="L288" s="25" t="s">
        <v>3290</v>
      </c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6" t="s">
        <v>592</v>
      </c>
      <c r="B289" s="6" t="s">
        <v>593</v>
      </c>
      <c r="C289" s="7" t="s">
        <v>55</v>
      </c>
      <c r="D289" s="8">
        <v>392.0</v>
      </c>
      <c r="E289" s="23" t="s">
        <v>3286</v>
      </c>
      <c r="F289" s="23" t="s">
        <v>3287</v>
      </c>
      <c r="G289" s="24" t="s">
        <v>3257</v>
      </c>
      <c r="H289" s="24" t="s">
        <v>592</v>
      </c>
      <c r="I289" s="24" t="s">
        <v>3962</v>
      </c>
      <c r="J289" s="25" t="s">
        <v>3292</v>
      </c>
      <c r="K289" s="25" t="s">
        <v>3271</v>
      </c>
      <c r="L289" s="25" t="s">
        <v>3290</v>
      </c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6" t="s">
        <v>594</v>
      </c>
      <c r="B290" s="6" t="s">
        <v>595</v>
      </c>
      <c r="C290" s="7" t="s">
        <v>55</v>
      </c>
      <c r="D290" s="8">
        <v>486.0</v>
      </c>
      <c r="E290" s="23" t="s">
        <v>3286</v>
      </c>
      <c r="F290" s="23" t="s">
        <v>3287</v>
      </c>
      <c r="G290" s="24" t="s">
        <v>3257</v>
      </c>
      <c r="H290" s="24" t="s">
        <v>594</v>
      </c>
      <c r="I290" s="24" t="s">
        <v>3963</v>
      </c>
      <c r="J290" s="25" t="s">
        <v>3292</v>
      </c>
      <c r="K290" s="25" t="s">
        <v>3271</v>
      </c>
      <c r="L290" s="25" t="s">
        <v>3290</v>
      </c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6" t="s">
        <v>596</v>
      </c>
      <c r="B291" s="6" t="s">
        <v>597</v>
      </c>
      <c r="C291" s="7" t="s">
        <v>55</v>
      </c>
      <c r="D291" s="8">
        <v>445.0</v>
      </c>
      <c r="E291" s="23" t="s">
        <v>3286</v>
      </c>
      <c r="F291" s="23" t="s">
        <v>3287</v>
      </c>
      <c r="G291" s="24" t="s">
        <v>3257</v>
      </c>
      <c r="H291" s="24" t="s">
        <v>596</v>
      </c>
      <c r="I291" s="24" t="s">
        <v>3964</v>
      </c>
      <c r="J291" s="25" t="s">
        <v>3292</v>
      </c>
      <c r="K291" s="25" t="s">
        <v>3271</v>
      </c>
      <c r="L291" s="25" t="s">
        <v>3290</v>
      </c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6" t="s">
        <v>598</v>
      </c>
      <c r="B292" s="6" t="s">
        <v>599</v>
      </c>
      <c r="C292" s="7" t="s">
        <v>55</v>
      </c>
      <c r="D292" s="8">
        <v>1365.0</v>
      </c>
      <c r="E292" s="23"/>
      <c r="F292" s="23"/>
      <c r="G292" s="24"/>
      <c r="H292" s="24"/>
      <c r="I292" s="24"/>
      <c r="J292" s="25"/>
      <c r="K292" s="25"/>
      <c r="L292" s="2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6" t="s">
        <v>600</v>
      </c>
      <c r="B293" s="6" t="s">
        <v>601</v>
      </c>
      <c r="C293" s="7" t="s">
        <v>55</v>
      </c>
      <c r="D293" s="8">
        <v>521.0</v>
      </c>
      <c r="E293" s="23" t="s">
        <v>3286</v>
      </c>
      <c r="F293" s="23" t="s">
        <v>3287</v>
      </c>
      <c r="G293" s="24" t="s">
        <v>3257</v>
      </c>
      <c r="H293" s="24" t="s">
        <v>600</v>
      </c>
      <c r="I293" s="24" t="s">
        <v>3965</v>
      </c>
      <c r="J293" s="25" t="s">
        <v>3289</v>
      </c>
      <c r="K293" s="25" t="s">
        <v>3271</v>
      </c>
      <c r="L293" s="25" t="s">
        <v>3290</v>
      </c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6" t="s">
        <v>602</v>
      </c>
      <c r="B294" s="6" t="s">
        <v>603</v>
      </c>
      <c r="C294" s="7" t="s">
        <v>14</v>
      </c>
      <c r="D294" s="8">
        <v>591.0</v>
      </c>
      <c r="E294" s="23" t="s">
        <v>3323</v>
      </c>
      <c r="F294" s="23" t="s">
        <v>3324</v>
      </c>
      <c r="G294" s="24" t="s">
        <v>3295</v>
      </c>
      <c r="H294" s="24" t="s">
        <v>602</v>
      </c>
      <c r="I294" s="24" t="s">
        <v>3966</v>
      </c>
      <c r="J294" s="25" t="s">
        <v>3339</v>
      </c>
      <c r="K294" s="25" t="s">
        <v>3270</v>
      </c>
      <c r="L294" s="25" t="s">
        <v>3326</v>
      </c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6" t="s">
        <v>604</v>
      </c>
      <c r="B295" s="6" t="s">
        <v>605</v>
      </c>
      <c r="C295" s="7" t="s">
        <v>21</v>
      </c>
      <c r="D295" s="8">
        <v>681.0</v>
      </c>
      <c r="E295" s="23" t="s">
        <v>3323</v>
      </c>
      <c r="F295" s="23" t="s">
        <v>3324</v>
      </c>
      <c r="G295" s="24" t="s">
        <v>3295</v>
      </c>
      <c r="H295" s="24" t="s">
        <v>604</v>
      </c>
      <c r="I295" s="24" t="s">
        <v>3967</v>
      </c>
      <c r="J295" s="25" t="s">
        <v>3339</v>
      </c>
      <c r="K295" s="25" t="s">
        <v>3270</v>
      </c>
      <c r="L295" s="25" t="s">
        <v>3326</v>
      </c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6" t="s">
        <v>606</v>
      </c>
      <c r="B296" s="6" t="s">
        <v>607</v>
      </c>
      <c r="C296" s="7" t="s">
        <v>14</v>
      </c>
      <c r="D296" s="8">
        <v>550.0</v>
      </c>
      <c r="E296" s="23" t="s">
        <v>3323</v>
      </c>
      <c r="F296" s="23" t="s">
        <v>3324</v>
      </c>
      <c r="G296" s="24" t="s">
        <v>3295</v>
      </c>
      <c r="H296" s="24" t="s">
        <v>606</v>
      </c>
      <c r="I296" s="24" t="s">
        <v>3968</v>
      </c>
      <c r="J296" s="25" t="s">
        <v>3339</v>
      </c>
      <c r="K296" s="25" t="s">
        <v>3270</v>
      </c>
      <c r="L296" s="25" t="s">
        <v>3326</v>
      </c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6" t="s">
        <v>608</v>
      </c>
      <c r="B297" s="6" t="s">
        <v>609</v>
      </c>
      <c r="C297" s="7" t="s">
        <v>14</v>
      </c>
      <c r="D297" s="8">
        <v>497.0</v>
      </c>
      <c r="E297" s="23" t="s">
        <v>3323</v>
      </c>
      <c r="F297" s="23" t="s">
        <v>3324</v>
      </c>
      <c r="G297" s="24" t="s">
        <v>3295</v>
      </c>
      <c r="H297" s="24" t="s">
        <v>608</v>
      </c>
      <c r="I297" s="24" t="s">
        <v>3969</v>
      </c>
      <c r="J297" s="25" t="s">
        <v>3339</v>
      </c>
      <c r="K297" s="25" t="s">
        <v>3270</v>
      </c>
      <c r="L297" s="25" t="s">
        <v>3326</v>
      </c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6" t="s">
        <v>610</v>
      </c>
      <c r="B298" s="6" t="s">
        <v>611</v>
      </c>
      <c r="C298" s="7" t="s">
        <v>21</v>
      </c>
      <c r="D298" s="8">
        <v>736.0</v>
      </c>
      <c r="E298" s="23" t="s">
        <v>3323</v>
      </c>
      <c r="F298" s="23" t="s">
        <v>3324</v>
      </c>
      <c r="G298" s="24" t="s">
        <v>3295</v>
      </c>
      <c r="H298" s="24" t="s">
        <v>610</v>
      </c>
      <c r="I298" s="24" t="s">
        <v>3970</v>
      </c>
      <c r="J298" s="25" t="s">
        <v>3325</v>
      </c>
      <c r="K298" s="25" t="s">
        <v>3311</v>
      </c>
      <c r="L298" s="25" t="s">
        <v>3326</v>
      </c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6" t="s">
        <v>612</v>
      </c>
      <c r="B299" s="6" t="s">
        <v>613</v>
      </c>
      <c r="C299" s="7" t="s">
        <v>14</v>
      </c>
      <c r="D299" s="8">
        <v>476.0</v>
      </c>
      <c r="E299" s="23"/>
      <c r="F299" s="23"/>
      <c r="G299" s="24"/>
      <c r="H299" s="24"/>
      <c r="I299" s="24"/>
      <c r="J299" s="25"/>
      <c r="K299" s="25"/>
      <c r="L299" s="2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6" t="s">
        <v>614</v>
      </c>
      <c r="B300" s="6" t="s">
        <v>615</v>
      </c>
      <c r="C300" s="7" t="s">
        <v>21</v>
      </c>
      <c r="D300" s="8">
        <v>637.0</v>
      </c>
      <c r="E300" s="23" t="s">
        <v>3323</v>
      </c>
      <c r="F300" s="23" t="s">
        <v>3324</v>
      </c>
      <c r="G300" s="24" t="s">
        <v>3295</v>
      </c>
      <c r="H300" s="24" t="s">
        <v>614</v>
      </c>
      <c r="I300" s="24" t="s">
        <v>3971</v>
      </c>
      <c r="J300" s="25" t="s">
        <v>3325</v>
      </c>
      <c r="K300" s="25" t="s">
        <v>3270</v>
      </c>
      <c r="L300" s="25" t="s">
        <v>3326</v>
      </c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6" t="s">
        <v>616</v>
      </c>
      <c r="B301" s="6" t="s">
        <v>617</v>
      </c>
      <c r="C301" s="7" t="s">
        <v>14</v>
      </c>
      <c r="D301" s="8">
        <v>383.0</v>
      </c>
      <c r="E301" s="23" t="s">
        <v>3323</v>
      </c>
      <c r="F301" s="23" t="s">
        <v>3324</v>
      </c>
      <c r="G301" s="24" t="s">
        <v>3295</v>
      </c>
      <c r="H301" s="24" t="s">
        <v>616</v>
      </c>
      <c r="I301" s="24" t="s">
        <v>3972</v>
      </c>
      <c r="J301" s="25" t="s">
        <v>3339</v>
      </c>
      <c r="K301" s="25" t="s">
        <v>3270</v>
      </c>
      <c r="L301" s="25" t="s">
        <v>3275</v>
      </c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6" t="s">
        <v>618</v>
      </c>
      <c r="B302" s="6" t="s">
        <v>619</v>
      </c>
      <c r="C302" s="7" t="s">
        <v>14</v>
      </c>
      <c r="D302" s="8">
        <v>543.0</v>
      </c>
      <c r="E302" s="23" t="s">
        <v>3323</v>
      </c>
      <c r="F302" s="23" t="s">
        <v>3324</v>
      </c>
      <c r="G302" s="24" t="s">
        <v>3295</v>
      </c>
      <c r="H302" s="24" t="s">
        <v>618</v>
      </c>
      <c r="I302" s="24" t="s">
        <v>3973</v>
      </c>
      <c r="J302" s="25" t="s">
        <v>3339</v>
      </c>
      <c r="K302" s="25" t="s">
        <v>3270</v>
      </c>
      <c r="L302" s="25" t="s">
        <v>3326</v>
      </c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6" t="s">
        <v>620</v>
      </c>
      <c r="B303" s="6" t="s">
        <v>621</v>
      </c>
      <c r="C303" s="7" t="s">
        <v>14</v>
      </c>
      <c r="D303" s="8">
        <v>366.0</v>
      </c>
      <c r="E303" s="23" t="s">
        <v>3323</v>
      </c>
      <c r="F303" s="23" t="s">
        <v>3324</v>
      </c>
      <c r="G303" s="24" t="s">
        <v>3295</v>
      </c>
      <c r="H303" s="24" t="s">
        <v>620</v>
      </c>
      <c r="I303" s="24" t="s">
        <v>3974</v>
      </c>
      <c r="J303" s="25" t="s">
        <v>3339</v>
      </c>
      <c r="K303" s="25" t="s">
        <v>3270</v>
      </c>
      <c r="L303" s="25" t="s">
        <v>3326</v>
      </c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6" t="s">
        <v>622</v>
      </c>
      <c r="B304" s="6" t="s">
        <v>623</v>
      </c>
      <c r="C304" s="7" t="s">
        <v>42</v>
      </c>
      <c r="D304" s="8">
        <v>256.0</v>
      </c>
      <c r="E304" s="23" t="s">
        <v>3323</v>
      </c>
      <c r="F304" s="23" t="s">
        <v>3324</v>
      </c>
      <c r="G304" s="24" t="s">
        <v>3295</v>
      </c>
      <c r="H304" s="24" t="s">
        <v>622</v>
      </c>
      <c r="I304" s="24" t="s">
        <v>3975</v>
      </c>
      <c r="J304" s="25" t="s">
        <v>3325</v>
      </c>
      <c r="K304" s="25" t="s">
        <v>3270</v>
      </c>
      <c r="L304" s="25" t="s">
        <v>3326</v>
      </c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6" t="s">
        <v>624</v>
      </c>
      <c r="B305" s="6" t="s">
        <v>625</v>
      </c>
      <c r="C305" s="7" t="s">
        <v>14</v>
      </c>
      <c r="D305" s="8">
        <v>316.0</v>
      </c>
      <c r="E305" s="23" t="s">
        <v>3323</v>
      </c>
      <c r="F305" s="23" t="s">
        <v>3324</v>
      </c>
      <c r="G305" s="24" t="s">
        <v>3295</v>
      </c>
      <c r="H305" s="24" t="s">
        <v>624</v>
      </c>
      <c r="I305" s="24" t="s">
        <v>3976</v>
      </c>
      <c r="J305" s="25" t="s">
        <v>3339</v>
      </c>
      <c r="K305" s="25" t="s">
        <v>3270</v>
      </c>
      <c r="L305" s="25" t="s">
        <v>3326</v>
      </c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6" t="s">
        <v>626</v>
      </c>
      <c r="B306" s="6" t="s">
        <v>627</v>
      </c>
      <c r="C306" s="7" t="s">
        <v>14</v>
      </c>
      <c r="D306" s="8">
        <v>582.0</v>
      </c>
      <c r="E306" s="23" t="s">
        <v>3323</v>
      </c>
      <c r="F306" s="23" t="s">
        <v>3324</v>
      </c>
      <c r="G306" s="24" t="s">
        <v>3295</v>
      </c>
      <c r="H306" s="24" t="s">
        <v>626</v>
      </c>
      <c r="I306" s="24" t="s">
        <v>3977</v>
      </c>
      <c r="J306" s="25" t="s">
        <v>3325</v>
      </c>
      <c r="K306" s="25" t="s">
        <v>3311</v>
      </c>
      <c r="L306" s="25" t="s">
        <v>3326</v>
      </c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6" t="s">
        <v>628</v>
      </c>
      <c r="B307" s="6" t="s">
        <v>629</v>
      </c>
      <c r="C307" s="7" t="s">
        <v>14</v>
      </c>
      <c r="D307" s="8">
        <v>451.0</v>
      </c>
      <c r="E307" s="23" t="s">
        <v>3323</v>
      </c>
      <c r="F307" s="23" t="s">
        <v>3324</v>
      </c>
      <c r="G307" s="24" t="s">
        <v>3295</v>
      </c>
      <c r="H307" s="24" t="s">
        <v>628</v>
      </c>
      <c r="I307" s="24" t="s">
        <v>3978</v>
      </c>
      <c r="J307" s="25" t="s">
        <v>3339</v>
      </c>
      <c r="K307" s="25" t="s">
        <v>3270</v>
      </c>
      <c r="L307" s="25" t="s">
        <v>3326</v>
      </c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6" t="s">
        <v>630</v>
      </c>
      <c r="B308" s="6" t="s">
        <v>631</v>
      </c>
      <c r="C308" s="7" t="s">
        <v>14</v>
      </c>
      <c r="D308" s="8">
        <v>298.0</v>
      </c>
      <c r="E308" s="23" t="s">
        <v>3323</v>
      </c>
      <c r="F308" s="23" t="s">
        <v>3324</v>
      </c>
      <c r="G308" s="24" t="s">
        <v>3295</v>
      </c>
      <c r="H308" s="24" t="s">
        <v>630</v>
      </c>
      <c r="I308" s="24" t="s">
        <v>3979</v>
      </c>
      <c r="J308" s="25" t="s">
        <v>3339</v>
      </c>
      <c r="K308" s="25" t="s">
        <v>3270</v>
      </c>
      <c r="L308" s="25" t="s">
        <v>3275</v>
      </c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6" t="s">
        <v>632</v>
      </c>
      <c r="B309" s="6" t="s">
        <v>633</v>
      </c>
      <c r="C309" s="7" t="s">
        <v>60</v>
      </c>
      <c r="D309" s="8">
        <v>666.0</v>
      </c>
      <c r="E309" s="23" t="s">
        <v>3323</v>
      </c>
      <c r="F309" s="23" t="s">
        <v>3324</v>
      </c>
      <c r="G309" s="24" t="s">
        <v>3295</v>
      </c>
      <c r="H309" s="24" t="s">
        <v>632</v>
      </c>
      <c r="I309" s="6" t="s">
        <v>633</v>
      </c>
      <c r="J309" s="25" t="s">
        <v>3339</v>
      </c>
      <c r="K309" s="25" t="s">
        <v>3270</v>
      </c>
      <c r="L309" s="25" t="s">
        <v>3326</v>
      </c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6" t="s">
        <v>634</v>
      </c>
      <c r="B310" s="6" t="s">
        <v>635</v>
      </c>
      <c r="C310" s="7" t="s">
        <v>42</v>
      </c>
      <c r="D310" s="8">
        <v>336.0</v>
      </c>
      <c r="E310" s="23" t="s">
        <v>3323</v>
      </c>
      <c r="F310" s="23" t="s">
        <v>3324</v>
      </c>
      <c r="G310" s="24" t="s">
        <v>3295</v>
      </c>
      <c r="H310" s="24" t="s">
        <v>634</v>
      </c>
      <c r="I310" s="24" t="s">
        <v>3980</v>
      </c>
      <c r="J310" s="25" t="s">
        <v>3339</v>
      </c>
      <c r="K310" s="25" t="s">
        <v>3270</v>
      </c>
      <c r="L310" s="25" t="s">
        <v>3275</v>
      </c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6" t="s">
        <v>636</v>
      </c>
      <c r="B311" s="6" t="s">
        <v>637</v>
      </c>
      <c r="C311" s="7" t="s">
        <v>14</v>
      </c>
      <c r="D311" s="8">
        <v>420.0</v>
      </c>
      <c r="E311" s="23" t="s">
        <v>3323</v>
      </c>
      <c r="F311" s="23" t="s">
        <v>3324</v>
      </c>
      <c r="G311" s="24" t="s">
        <v>3295</v>
      </c>
      <c r="H311" s="24" t="s">
        <v>636</v>
      </c>
      <c r="I311" s="24" t="s">
        <v>3981</v>
      </c>
      <c r="J311" s="25" t="s">
        <v>3339</v>
      </c>
      <c r="K311" s="25" t="s">
        <v>3270</v>
      </c>
      <c r="L311" s="25" t="s">
        <v>3326</v>
      </c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6" t="s">
        <v>638</v>
      </c>
      <c r="B312" s="6" t="s">
        <v>639</v>
      </c>
      <c r="C312" s="7" t="s">
        <v>42</v>
      </c>
      <c r="D312" s="8">
        <v>241.0</v>
      </c>
      <c r="E312" s="23" t="s">
        <v>3323</v>
      </c>
      <c r="F312" s="23" t="s">
        <v>3324</v>
      </c>
      <c r="G312" s="24" t="s">
        <v>3295</v>
      </c>
      <c r="H312" s="24" t="s">
        <v>638</v>
      </c>
      <c r="I312" s="24" t="s">
        <v>3982</v>
      </c>
      <c r="J312" s="25" t="s">
        <v>3325</v>
      </c>
      <c r="K312" s="25" t="s">
        <v>3311</v>
      </c>
      <c r="L312" s="25" t="s">
        <v>3326</v>
      </c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6" t="s">
        <v>640</v>
      </c>
      <c r="B313" s="6" t="s">
        <v>641</v>
      </c>
      <c r="C313" s="7" t="s">
        <v>42</v>
      </c>
      <c r="D313" s="8">
        <v>255.0</v>
      </c>
      <c r="E313" s="23" t="s">
        <v>3323</v>
      </c>
      <c r="F313" s="23" t="s">
        <v>3324</v>
      </c>
      <c r="G313" s="24" t="s">
        <v>3295</v>
      </c>
      <c r="H313" s="24" t="s">
        <v>640</v>
      </c>
      <c r="I313" s="24" t="s">
        <v>3983</v>
      </c>
      <c r="J313" s="25" t="s">
        <v>3325</v>
      </c>
      <c r="K313" s="25" t="s">
        <v>3311</v>
      </c>
      <c r="L313" s="25" t="s">
        <v>3326</v>
      </c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6" t="s">
        <v>642</v>
      </c>
      <c r="B314" s="6" t="s">
        <v>643</v>
      </c>
      <c r="C314" s="7" t="s">
        <v>42</v>
      </c>
      <c r="D314" s="8">
        <v>302.0</v>
      </c>
      <c r="E314" s="23" t="s">
        <v>3323</v>
      </c>
      <c r="F314" s="23" t="s">
        <v>3324</v>
      </c>
      <c r="G314" s="24" t="s">
        <v>3295</v>
      </c>
      <c r="H314" s="24" t="s">
        <v>642</v>
      </c>
      <c r="I314" s="24" t="s">
        <v>3984</v>
      </c>
      <c r="J314" s="25" t="s">
        <v>3339</v>
      </c>
      <c r="K314" s="25" t="s">
        <v>3270</v>
      </c>
      <c r="L314" s="25" t="s">
        <v>3275</v>
      </c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6" t="s">
        <v>644</v>
      </c>
      <c r="B315" s="6" t="s">
        <v>645</v>
      </c>
      <c r="C315" s="7" t="s">
        <v>14</v>
      </c>
      <c r="D315" s="8">
        <v>361.0</v>
      </c>
      <c r="E315" s="26"/>
      <c r="F315" s="26"/>
      <c r="G315" s="27"/>
      <c r="H315" s="27"/>
      <c r="I315" s="27"/>
      <c r="J315" s="28"/>
      <c r="K315" s="28"/>
      <c r="L315" s="28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6" t="s">
        <v>646</v>
      </c>
      <c r="B316" s="6" t="s">
        <v>647</v>
      </c>
      <c r="C316" s="7" t="s">
        <v>14</v>
      </c>
      <c r="D316" s="8">
        <v>216.0</v>
      </c>
      <c r="E316" s="23" t="s">
        <v>3323</v>
      </c>
      <c r="F316" s="23" t="s">
        <v>3324</v>
      </c>
      <c r="G316" s="24" t="s">
        <v>3295</v>
      </c>
      <c r="H316" s="24" t="s">
        <v>646</v>
      </c>
      <c r="I316" s="24" t="s">
        <v>3985</v>
      </c>
      <c r="J316" s="25" t="s">
        <v>3339</v>
      </c>
      <c r="K316" s="25" t="s">
        <v>3270</v>
      </c>
      <c r="L316" s="25" t="s">
        <v>3275</v>
      </c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6" t="s">
        <v>648</v>
      </c>
      <c r="B317" s="6" t="s">
        <v>649</v>
      </c>
      <c r="C317" s="7" t="s">
        <v>42</v>
      </c>
      <c r="D317" s="8">
        <v>265.0</v>
      </c>
      <c r="E317" s="26"/>
      <c r="F317" s="26"/>
      <c r="G317" s="27"/>
      <c r="H317" s="27"/>
      <c r="I317" s="27"/>
      <c r="J317" s="28"/>
      <c r="K317" s="28"/>
      <c r="L317" s="28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6" t="s">
        <v>650</v>
      </c>
      <c r="B318" s="6" t="s">
        <v>651</v>
      </c>
      <c r="C318" s="7" t="s">
        <v>60</v>
      </c>
      <c r="D318" s="8">
        <v>636.0</v>
      </c>
      <c r="E318" s="23" t="s">
        <v>3323</v>
      </c>
      <c r="F318" s="23" t="s">
        <v>3324</v>
      </c>
      <c r="G318" s="24" t="s">
        <v>3295</v>
      </c>
      <c r="H318" s="24" t="s">
        <v>650</v>
      </c>
      <c r="I318" s="24" t="s">
        <v>3986</v>
      </c>
      <c r="J318" s="25" t="s">
        <v>3339</v>
      </c>
      <c r="K318" s="25" t="s">
        <v>3270</v>
      </c>
      <c r="L318" s="25" t="s">
        <v>3326</v>
      </c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6" t="s">
        <v>652</v>
      </c>
      <c r="B319" s="6" t="s">
        <v>653</v>
      </c>
      <c r="C319" s="7" t="s">
        <v>55</v>
      </c>
      <c r="D319" s="8">
        <v>476.0</v>
      </c>
      <c r="E319" s="26"/>
      <c r="F319" s="26"/>
      <c r="G319" s="27"/>
      <c r="H319" s="27"/>
      <c r="I319" s="27"/>
      <c r="J319" s="28"/>
      <c r="K319" s="28"/>
      <c r="L319" s="28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6" t="s">
        <v>654</v>
      </c>
      <c r="B320" s="6" t="s">
        <v>655</v>
      </c>
      <c r="C320" s="7" t="s">
        <v>55</v>
      </c>
      <c r="D320" s="8">
        <v>430.0</v>
      </c>
      <c r="E320" s="23" t="s">
        <v>3323</v>
      </c>
      <c r="F320" s="23" t="s">
        <v>3324</v>
      </c>
      <c r="G320" s="24" t="s">
        <v>3295</v>
      </c>
      <c r="H320" s="24" t="s">
        <v>654</v>
      </c>
      <c r="I320" s="24" t="s">
        <v>3987</v>
      </c>
      <c r="J320" s="25" t="s">
        <v>3339</v>
      </c>
      <c r="K320" s="25" t="s">
        <v>3270</v>
      </c>
      <c r="L320" s="25" t="s">
        <v>3275</v>
      </c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6" t="s">
        <v>656</v>
      </c>
      <c r="B321" s="6" t="s">
        <v>657</v>
      </c>
      <c r="C321" s="7" t="s">
        <v>55</v>
      </c>
      <c r="D321" s="8">
        <v>216.0</v>
      </c>
      <c r="E321" s="23" t="s">
        <v>3323</v>
      </c>
      <c r="F321" s="23" t="s">
        <v>3324</v>
      </c>
      <c r="G321" s="24" t="s">
        <v>3295</v>
      </c>
      <c r="H321" s="24" t="s">
        <v>656</v>
      </c>
      <c r="I321" s="24" t="s">
        <v>3988</v>
      </c>
      <c r="J321" s="25" t="s">
        <v>3325</v>
      </c>
      <c r="K321" s="25" t="s">
        <v>3311</v>
      </c>
      <c r="L321" s="25" t="s">
        <v>3326</v>
      </c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6" t="s">
        <v>658</v>
      </c>
      <c r="B322" s="6" t="s">
        <v>659</v>
      </c>
      <c r="C322" s="7" t="s">
        <v>55</v>
      </c>
      <c r="D322" s="8">
        <v>177.0</v>
      </c>
      <c r="E322" s="23" t="s">
        <v>3323</v>
      </c>
      <c r="F322" s="23" t="s">
        <v>3324</v>
      </c>
      <c r="G322" s="24" t="s">
        <v>3295</v>
      </c>
      <c r="H322" s="24" t="s">
        <v>658</v>
      </c>
      <c r="I322" s="24" t="s">
        <v>3989</v>
      </c>
      <c r="J322" s="25" t="s">
        <v>3339</v>
      </c>
      <c r="K322" s="25" t="s">
        <v>3270</v>
      </c>
      <c r="L322" s="25" t="s">
        <v>3326</v>
      </c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6" t="s">
        <v>660</v>
      </c>
      <c r="B323" s="6" t="s">
        <v>661</v>
      </c>
      <c r="C323" s="7" t="s">
        <v>55</v>
      </c>
      <c r="D323" s="8">
        <v>322.0</v>
      </c>
      <c r="E323" s="23" t="s">
        <v>3323</v>
      </c>
      <c r="F323" s="23" t="s">
        <v>3324</v>
      </c>
      <c r="G323" s="24" t="s">
        <v>3295</v>
      </c>
      <c r="H323" s="24" t="s">
        <v>660</v>
      </c>
      <c r="I323" s="24" t="s">
        <v>3990</v>
      </c>
      <c r="J323" s="25" t="s">
        <v>3339</v>
      </c>
      <c r="K323" s="25" t="s">
        <v>3270</v>
      </c>
      <c r="L323" s="25" t="s">
        <v>3326</v>
      </c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6" t="s">
        <v>662</v>
      </c>
      <c r="B324" s="6" t="s">
        <v>663</v>
      </c>
      <c r="C324" s="7" t="s">
        <v>55</v>
      </c>
      <c r="D324" s="8">
        <v>327.0</v>
      </c>
      <c r="E324" s="23" t="s">
        <v>3323</v>
      </c>
      <c r="F324" s="23" t="s">
        <v>3324</v>
      </c>
      <c r="G324" s="24" t="s">
        <v>3295</v>
      </c>
      <c r="H324" s="24" t="s">
        <v>662</v>
      </c>
      <c r="I324" s="24" t="s">
        <v>3991</v>
      </c>
      <c r="J324" s="25" t="s">
        <v>3325</v>
      </c>
      <c r="K324" s="25" t="s">
        <v>3311</v>
      </c>
      <c r="L324" s="25" t="s">
        <v>3326</v>
      </c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6" t="s">
        <v>664</v>
      </c>
      <c r="B325" s="6" t="s">
        <v>665</v>
      </c>
      <c r="C325" s="7" t="s">
        <v>55</v>
      </c>
      <c r="D325" s="8">
        <v>514.0</v>
      </c>
      <c r="E325" s="23" t="s">
        <v>3323</v>
      </c>
      <c r="F325" s="23" t="s">
        <v>3324</v>
      </c>
      <c r="G325" s="24" t="s">
        <v>3295</v>
      </c>
      <c r="H325" s="24" t="s">
        <v>664</v>
      </c>
      <c r="I325" s="24" t="s">
        <v>3992</v>
      </c>
      <c r="J325" s="25" t="s">
        <v>3325</v>
      </c>
      <c r="K325" s="25" t="s">
        <v>3311</v>
      </c>
      <c r="L325" s="25" t="s">
        <v>3326</v>
      </c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6" t="s">
        <v>666</v>
      </c>
      <c r="B326" s="6" t="s">
        <v>667</v>
      </c>
      <c r="C326" s="7" t="s">
        <v>60</v>
      </c>
      <c r="D326" s="8">
        <v>506.0</v>
      </c>
      <c r="E326" s="23" t="s">
        <v>3323</v>
      </c>
      <c r="F326" s="23" t="s">
        <v>3324</v>
      </c>
      <c r="G326" s="24" t="s">
        <v>3295</v>
      </c>
      <c r="H326" s="24" t="s">
        <v>666</v>
      </c>
      <c r="I326" s="24" t="s">
        <v>3993</v>
      </c>
      <c r="J326" s="25" t="s">
        <v>3339</v>
      </c>
      <c r="K326" s="25" t="s">
        <v>3270</v>
      </c>
      <c r="L326" s="25" t="s">
        <v>3326</v>
      </c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6" t="s">
        <v>668</v>
      </c>
      <c r="B327" s="6" t="s">
        <v>669</v>
      </c>
      <c r="C327" s="7" t="s">
        <v>55</v>
      </c>
      <c r="D327" s="8">
        <v>462.0</v>
      </c>
      <c r="E327" s="23" t="s">
        <v>3323</v>
      </c>
      <c r="F327" s="23" t="s">
        <v>3324</v>
      </c>
      <c r="G327" s="24" t="s">
        <v>3295</v>
      </c>
      <c r="H327" s="24" t="s">
        <v>668</v>
      </c>
      <c r="I327" s="24" t="s">
        <v>3994</v>
      </c>
      <c r="J327" s="25" t="s">
        <v>3339</v>
      </c>
      <c r="K327" s="25" t="s">
        <v>3270</v>
      </c>
      <c r="L327" s="25" t="s">
        <v>3326</v>
      </c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6" t="s">
        <v>670</v>
      </c>
      <c r="B328" s="6" t="s">
        <v>671</v>
      </c>
      <c r="C328" s="7" t="s">
        <v>55</v>
      </c>
      <c r="D328" s="8">
        <v>522.0</v>
      </c>
      <c r="E328" s="23" t="s">
        <v>3323</v>
      </c>
      <c r="F328" s="23" t="s">
        <v>3324</v>
      </c>
      <c r="G328" s="24" t="s">
        <v>3295</v>
      </c>
      <c r="H328" s="24" t="s">
        <v>670</v>
      </c>
      <c r="I328" s="24" t="s">
        <v>3995</v>
      </c>
      <c r="J328" s="25" t="s">
        <v>3339</v>
      </c>
      <c r="K328" s="25" t="s">
        <v>3270</v>
      </c>
      <c r="L328" s="25" t="s">
        <v>3326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6" t="s">
        <v>672</v>
      </c>
      <c r="B329" s="6" t="s">
        <v>673</v>
      </c>
      <c r="C329" s="7" t="s">
        <v>55</v>
      </c>
      <c r="D329" s="8">
        <v>475.0</v>
      </c>
      <c r="E329" s="23" t="s">
        <v>3323</v>
      </c>
      <c r="F329" s="23" t="s">
        <v>3324</v>
      </c>
      <c r="G329" s="24" t="s">
        <v>3295</v>
      </c>
      <c r="H329" s="24" t="s">
        <v>672</v>
      </c>
      <c r="I329" s="6" t="s">
        <v>673</v>
      </c>
      <c r="J329" s="25" t="s">
        <v>3339</v>
      </c>
      <c r="K329" s="25" t="s">
        <v>3270</v>
      </c>
      <c r="L329" s="25" t="s">
        <v>3326</v>
      </c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6" t="s">
        <v>674</v>
      </c>
      <c r="B330" s="6" t="s">
        <v>675</v>
      </c>
      <c r="C330" s="7" t="s">
        <v>60</v>
      </c>
      <c r="D330" s="8">
        <v>595.0</v>
      </c>
      <c r="E330" s="23" t="s">
        <v>3323</v>
      </c>
      <c r="F330" s="23" t="s">
        <v>3324</v>
      </c>
      <c r="G330" s="24" t="s">
        <v>3295</v>
      </c>
      <c r="H330" s="24" t="s">
        <v>674</v>
      </c>
      <c r="I330" s="24" t="s">
        <v>3996</v>
      </c>
      <c r="J330" s="25" t="s">
        <v>3339</v>
      </c>
      <c r="K330" s="25" t="s">
        <v>3270</v>
      </c>
      <c r="L330" s="25" t="s">
        <v>3326</v>
      </c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6" t="s">
        <v>676</v>
      </c>
      <c r="B331" s="6" t="s">
        <v>677</v>
      </c>
      <c r="C331" s="7" t="s">
        <v>55</v>
      </c>
      <c r="D331" s="8">
        <v>228.0</v>
      </c>
      <c r="E331" s="23"/>
      <c r="F331" s="23"/>
      <c r="G331" s="24"/>
      <c r="H331" s="24"/>
      <c r="I331" s="24"/>
      <c r="J331" s="25"/>
      <c r="K331" s="25"/>
      <c r="L331" s="2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6" t="s">
        <v>678</v>
      </c>
      <c r="B332" s="6" t="s">
        <v>679</v>
      </c>
      <c r="C332" s="7" t="s">
        <v>55</v>
      </c>
      <c r="D332" s="8">
        <v>454.0</v>
      </c>
      <c r="E332" s="23" t="s">
        <v>3323</v>
      </c>
      <c r="F332" s="23" t="s">
        <v>3324</v>
      </c>
      <c r="G332" s="24" t="s">
        <v>3295</v>
      </c>
      <c r="H332" s="24" t="s">
        <v>678</v>
      </c>
      <c r="I332" s="24" t="s">
        <v>3997</v>
      </c>
      <c r="J332" s="25" t="s">
        <v>3339</v>
      </c>
      <c r="K332" s="25" t="s">
        <v>3270</v>
      </c>
      <c r="L332" s="25" t="s">
        <v>3326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6" t="s">
        <v>680</v>
      </c>
      <c r="B333" s="6" t="s">
        <v>681</v>
      </c>
      <c r="C333" s="7" t="s">
        <v>55</v>
      </c>
      <c r="D333" s="8">
        <v>484.0</v>
      </c>
      <c r="E333" s="23" t="s">
        <v>3323</v>
      </c>
      <c r="F333" s="23" t="s">
        <v>3324</v>
      </c>
      <c r="G333" s="24" t="s">
        <v>3295</v>
      </c>
      <c r="H333" s="24" t="s">
        <v>680</v>
      </c>
      <c r="I333" s="24" t="s">
        <v>3998</v>
      </c>
      <c r="J333" s="25" t="s">
        <v>3339</v>
      </c>
      <c r="K333" s="25" t="s">
        <v>3270</v>
      </c>
      <c r="L333" s="25" t="s">
        <v>3326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6" t="s">
        <v>682</v>
      </c>
      <c r="B334" s="6" t="s">
        <v>683</v>
      </c>
      <c r="C334" s="7" t="s">
        <v>14</v>
      </c>
      <c r="D334" s="8">
        <v>561.0</v>
      </c>
      <c r="E334" s="23" t="s">
        <v>3327</v>
      </c>
      <c r="F334" s="23" t="s">
        <v>3328</v>
      </c>
      <c r="G334" s="24" t="s">
        <v>3295</v>
      </c>
      <c r="H334" s="24" t="s">
        <v>682</v>
      </c>
      <c r="I334" s="24" t="s">
        <v>3999</v>
      </c>
      <c r="J334" s="25" t="s">
        <v>3335</v>
      </c>
      <c r="K334" s="25" t="s">
        <v>3318</v>
      </c>
      <c r="L334" s="25" t="s">
        <v>3321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6" t="s">
        <v>684</v>
      </c>
      <c r="B335" s="6" t="s">
        <v>685</v>
      </c>
      <c r="C335" s="7" t="s">
        <v>14</v>
      </c>
      <c r="D335" s="8">
        <v>704.0</v>
      </c>
      <c r="E335" s="23"/>
      <c r="F335" s="23"/>
      <c r="G335" s="24"/>
      <c r="H335" s="24"/>
      <c r="I335" s="24"/>
      <c r="J335" s="25"/>
      <c r="K335" s="25"/>
      <c r="L335" s="2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6" t="s">
        <v>686</v>
      </c>
      <c r="B336" s="6" t="s">
        <v>687</v>
      </c>
      <c r="C336" s="7" t="s">
        <v>14</v>
      </c>
      <c r="D336" s="8">
        <v>563.0</v>
      </c>
      <c r="E336" s="23" t="s">
        <v>3327</v>
      </c>
      <c r="F336" s="23" t="s">
        <v>3328</v>
      </c>
      <c r="G336" s="24" t="s">
        <v>3295</v>
      </c>
      <c r="H336" s="24" t="s">
        <v>686</v>
      </c>
      <c r="I336" s="24" t="s">
        <v>4000</v>
      </c>
      <c r="J336" s="25" t="s">
        <v>3339</v>
      </c>
      <c r="K336" s="25" t="s">
        <v>3318</v>
      </c>
      <c r="L336" s="25" t="s">
        <v>3326</v>
      </c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6" t="s">
        <v>688</v>
      </c>
      <c r="B337" s="6" t="s">
        <v>689</v>
      </c>
      <c r="C337" s="7" t="s">
        <v>14</v>
      </c>
      <c r="D337" s="8">
        <v>629.0</v>
      </c>
      <c r="E337" s="23" t="s">
        <v>3327</v>
      </c>
      <c r="F337" s="23" t="s">
        <v>3328</v>
      </c>
      <c r="G337" s="24" t="s">
        <v>3295</v>
      </c>
      <c r="H337" s="24" t="s">
        <v>688</v>
      </c>
      <c r="I337" s="24" t="s">
        <v>4001</v>
      </c>
      <c r="J337" s="25" t="s">
        <v>3339</v>
      </c>
      <c r="K337" s="25" t="s">
        <v>3311</v>
      </c>
      <c r="L337" s="25" t="s">
        <v>3326</v>
      </c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6" t="s">
        <v>690</v>
      </c>
      <c r="B338" s="6" t="s">
        <v>691</v>
      </c>
      <c r="C338" s="7" t="s">
        <v>14</v>
      </c>
      <c r="D338" s="8">
        <v>549.0</v>
      </c>
      <c r="E338" s="23" t="s">
        <v>3327</v>
      </c>
      <c r="F338" s="23" t="s">
        <v>3328</v>
      </c>
      <c r="G338" s="24" t="s">
        <v>3295</v>
      </c>
      <c r="H338" s="24" t="s">
        <v>690</v>
      </c>
      <c r="I338" s="24" t="s">
        <v>4002</v>
      </c>
      <c r="J338" s="25" t="s">
        <v>3341</v>
      </c>
      <c r="K338" s="25" t="s">
        <v>3318</v>
      </c>
      <c r="L338" s="25" t="s">
        <v>3342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6" t="s">
        <v>692</v>
      </c>
      <c r="B339" s="6" t="s">
        <v>693</v>
      </c>
      <c r="C339" s="7" t="s">
        <v>21</v>
      </c>
      <c r="D339" s="8">
        <v>1590.0</v>
      </c>
      <c r="E339" s="23" t="s">
        <v>3327</v>
      </c>
      <c r="F339" s="23" t="s">
        <v>3328</v>
      </c>
      <c r="G339" s="24" t="s">
        <v>3295</v>
      </c>
      <c r="H339" s="24" t="s">
        <v>692</v>
      </c>
      <c r="I339" s="24" t="s">
        <v>4003</v>
      </c>
      <c r="J339" s="25" t="s">
        <v>3335</v>
      </c>
      <c r="K339" s="25" t="s">
        <v>3318</v>
      </c>
      <c r="L339" s="25" t="s">
        <v>3321</v>
      </c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6" t="s">
        <v>694</v>
      </c>
      <c r="B340" s="6" t="s">
        <v>695</v>
      </c>
      <c r="C340" s="7" t="s">
        <v>14</v>
      </c>
      <c r="D340" s="8">
        <v>720.0</v>
      </c>
      <c r="E340" s="23" t="s">
        <v>3327</v>
      </c>
      <c r="F340" s="23" t="s">
        <v>3328</v>
      </c>
      <c r="G340" s="24" t="s">
        <v>3295</v>
      </c>
      <c r="H340" s="24" t="s">
        <v>694</v>
      </c>
      <c r="I340" s="24" t="s">
        <v>4004</v>
      </c>
      <c r="J340" s="25" t="s">
        <v>3335</v>
      </c>
      <c r="K340" s="25" t="s">
        <v>3318</v>
      </c>
      <c r="L340" s="25" t="s">
        <v>3321</v>
      </c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6" t="s">
        <v>696</v>
      </c>
      <c r="B341" s="6" t="s">
        <v>697</v>
      </c>
      <c r="C341" s="7" t="s">
        <v>14</v>
      </c>
      <c r="D341" s="8">
        <v>546.0</v>
      </c>
      <c r="E341" s="23" t="s">
        <v>3327</v>
      </c>
      <c r="F341" s="23" t="s">
        <v>3328</v>
      </c>
      <c r="G341" s="24" t="s">
        <v>3295</v>
      </c>
      <c r="H341" s="24" t="s">
        <v>696</v>
      </c>
      <c r="I341" s="24" t="s">
        <v>4005</v>
      </c>
      <c r="J341" s="25" t="s">
        <v>3341</v>
      </c>
      <c r="K341" s="25" t="s">
        <v>3311</v>
      </c>
      <c r="L341" s="25" t="s">
        <v>3326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6" t="s">
        <v>698</v>
      </c>
      <c r="B342" s="6" t="s">
        <v>699</v>
      </c>
      <c r="C342" s="7" t="s">
        <v>14</v>
      </c>
      <c r="D342" s="8">
        <v>270.0</v>
      </c>
      <c r="E342" s="23" t="s">
        <v>3327</v>
      </c>
      <c r="F342" s="23" t="s">
        <v>3328</v>
      </c>
      <c r="G342" s="24" t="s">
        <v>3295</v>
      </c>
      <c r="H342" s="24" t="s">
        <v>698</v>
      </c>
      <c r="I342" s="24" t="s">
        <v>4006</v>
      </c>
      <c r="J342" s="25" t="s">
        <v>3341</v>
      </c>
      <c r="K342" s="25" t="s">
        <v>3311</v>
      </c>
      <c r="L342" s="25" t="s">
        <v>3342</v>
      </c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6" t="s">
        <v>700</v>
      </c>
      <c r="B343" s="6" t="s">
        <v>701</v>
      </c>
      <c r="C343" s="7" t="s">
        <v>14</v>
      </c>
      <c r="D343" s="8">
        <v>556.0</v>
      </c>
      <c r="E343" s="23" t="s">
        <v>3327</v>
      </c>
      <c r="F343" s="23" t="s">
        <v>3328</v>
      </c>
      <c r="G343" s="24" t="s">
        <v>3295</v>
      </c>
      <c r="H343" s="24" t="s">
        <v>700</v>
      </c>
      <c r="I343" s="24" t="s">
        <v>4007</v>
      </c>
      <c r="J343" s="25" t="s">
        <v>3341</v>
      </c>
      <c r="K343" s="25" t="s">
        <v>3311</v>
      </c>
      <c r="L343" s="25" t="s">
        <v>3342</v>
      </c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6" t="s">
        <v>702</v>
      </c>
      <c r="B344" s="6" t="s">
        <v>703</v>
      </c>
      <c r="C344" s="7" t="s">
        <v>42</v>
      </c>
      <c r="D344" s="8">
        <v>563.0</v>
      </c>
      <c r="E344" s="23" t="s">
        <v>3327</v>
      </c>
      <c r="F344" s="23" t="s">
        <v>3328</v>
      </c>
      <c r="G344" s="24" t="s">
        <v>3295</v>
      </c>
      <c r="H344" s="24" t="s">
        <v>702</v>
      </c>
      <c r="I344" s="24" t="s">
        <v>4008</v>
      </c>
      <c r="J344" s="25" t="s">
        <v>3335</v>
      </c>
      <c r="K344" s="25" t="s">
        <v>3318</v>
      </c>
      <c r="L344" s="25" t="s">
        <v>3321</v>
      </c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6" t="s">
        <v>704</v>
      </c>
      <c r="B345" s="6" t="s">
        <v>705</v>
      </c>
      <c r="C345" s="7" t="s">
        <v>14</v>
      </c>
      <c r="D345" s="8">
        <v>440.0</v>
      </c>
      <c r="E345" s="23" t="s">
        <v>3327</v>
      </c>
      <c r="F345" s="23" t="s">
        <v>3328</v>
      </c>
      <c r="G345" s="24" t="s">
        <v>3295</v>
      </c>
      <c r="H345" s="24" t="s">
        <v>704</v>
      </c>
      <c r="I345" s="24" t="s">
        <v>4009</v>
      </c>
      <c r="J345" s="25" t="s">
        <v>3341</v>
      </c>
      <c r="K345" s="25" t="s">
        <v>3318</v>
      </c>
      <c r="L345" s="25" t="s">
        <v>3342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6" t="s">
        <v>706</v>
      </c>
      <c r="B346" s="6" t="s">
        <v>707</v>
      </c>
      <c r="C346" s="7" t="s">
        <v>14</v>
      </c>
      <c r="D346" s="8">
        <v>759.0</v>
      </c>
      <c r="E346" s="23" t="s">
        <v>3327</v>
      </c>
      <c r="F346" s="23" t="s">
        <v>3328</v>
      </c>
      <c r="G346" s="24" t="s">
        <v>3295</v>
      </c>
      <c r="H346" s="24" t="s">
        <v>706</v>
      </c>
      <c r="I346" s="24" t="s">
        <v>4010</v>
      </c>
      <c r="J346" s="25" t="s">
        <v>3346</v>
      </c>
      <c r="K346" s="25" t="s">
        <v>3318</v>
      </c>
      <c r="L346" s="25" t="s">
        <v>3342</v>
      </c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6" t="s">
        <v>708</v>
      </c>
      <c r="B347" s="6" t="s">
        <v>709</v>
      </c>
      <c r="C347" s="7" t="s">
        <v>42</v>
      </c>
      <c r="D347" s="8">
        <v>401.0</v>
      </c>
      <c r="E347" s="23" t="s">
        <v>3327</v>
      </c>
      <c r="F347" s="23" t="s">
        <v>3328</v>
      </c>
      <c r="G347" s="24" t="s">
        <v>3295</v>
      </c>
      <c r="H347" s="24" t="s">
        <v>708</v>
      </c>
      <c r="I347" s="24" t="s">
        <v>4011</v>
      </c>
      <c r="J347" s="25" t="s">
        <v>3341</v>
      </c>
      <c r="K347" s="25" t="s">
        <v>3311</v>
      </c>
      <c r="L347" s="25" t="s">
        <v>3342</v>
      </c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6" t="s">
        <v>710</v>
      </c>
      <c r="B348" s="6" t="s">
        <v>711</v>
      </c>
      <c r="C348" s="7" t="s">
        <v>14</v>
      </c>
      <c r="D348" s="8">
        <v>445.0</v>
      </c>
      <c r="E348" s="23" t="s">
        <v>3327</v>
      </c>
      <c r="F348" s="23" t="s">
        <v>3328</v>
      </c>
      <c r="G348" s="24" t="s">
        <v>3295</v>
      </c>
      <c r="H348" s="24" t="s">
        <v>710</v>
      </c>
      <c r="I348" s="24" t="s">
        <v>4012</v>
      </c>
      <c r="J348" s="25" t="s">
        <v>3325</v>
      </c>
      <c r="K348" s="25" t="s">
        <v>3311</v>
      </c>
      <c r="L348" s="25" t="s">
        <v>3326</v>
      </c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6" t="s">
        <v>712</v>
      </c>
      <c r="B349" s="6" t="s">
        <v>713</v>
      </c>
      <c r="C349" s="7" t="s">
        <v>42</v>
      </c>
      <c r="D349" s="8">
        <v>469.0</v>
      </c>
      <c r="E349" s="23" t="s">
        <v>3327</v>
      </c>
      <c r="F349" s="23" t="s">
        <v>3328</v>
      </c>
      <c r="G349" s="24" t="s">
        <v>3295</v>
      </c>
      <c r="H349" s="24" t="s">
        <v>712</v>
      </c>
      <c r="I349" s="24" t="s">
        <v>4013</v>
      </c>
      <c r="J349" s="25" t="s">
        <v>3341</v>
      </c>
      <c r="K349" s="25" t="s">
        <v>3318</v>
      </c>
      <c r="L349" s="25" t="s">
        <v>3342</v>
      </c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6" t="s">
        <v>714</v>
      </c>
      <c r="B350" s="6" t="s">
        <v>715</v>
      </c>
      <c r="C350" s="7" t="s">
        <v>14</v>
      </c>
      <c r="D350" s="8">
        <v>614.0</v>
      </c>
      <c r="E350" s="23" t="s">
        <v>3327</v>
      </c>
      <c r="F350" s="23" t="s">
        <v>3328</v>
      </c>
      <c r="G350" s="24" t="s">
        <v>3295</v>
      </c>
      <c r="H350" s="24" t="s">
        <v>714</v>
      </c>
      <c r="I350" s="24" t="s">
        <v>4014</v>
      </c>
      <c r="J350" s="25" t="s">
        <v>3346</v>
      </c>
      <c r="K350" s="25" t="s">
        <v>3318</v>
      </c>
      <c r="L350" s="25" t="s">
        <v>3342</v>
      </c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6" t="s">
        <v>716</v>
      </c>
      <c r="B351" s="6" t="s">
        <v>717</v>
      </c>
      <c r="C351" s="7" t="s">
        <v>14</v>
      </c>
      <c r="D351" s="8">
        <v>603.0</v>
      </c>
      <c r="E351" s="23" t="s">
        <v>3327</v>
      </c>
      <c r="F351" s="23" t="s">
        <v>3328</v>
      </c>
      <c r="G351" s="24" t="s">
        <v>3295</v>
      </c>
      <c r="H351" s="24" t="s">
        <v>716</v>
      </c>
      <c r="I351" s="24" t="s">
        <v>4015</v>
      </c>
      <c r="J351" s="25" t="s">
        <v>3325</v>
      </c>
      <c r="K351" s="25" t="s">
        <v>3311</v>
      </c>
      <c r="L351" s="25" t="s">
        <v>3309</v>
      </c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6" t="s">
        <v>718</v>
      </c>
      <c r="B352" s="6" t="s">
        <v>719</v>
      </c>
      <c r="C352" s="7" t="s">
        <v>14</v>
      </c>
      <c r="D352" s="8">
        <v>367.0</v>
      </c>
      <c r="E352" s="23" t="s">
        <v>3327</v>
      </c>
      <c r="F352" s="23" t="s">
        <v>3328</v>
      </c>
      <c r="G352" s="24" t="s">
        <v>3295</v>
      </c>
      <c r="H352" s="24" t="s">
        <v>718</v>
      </c>
      <c r="I352" s="24" t="s">
        <v>4016</v>
      </c>
      <c r="J352" s="25" t="s">
        <v>3325</v>
      </c>
      <c r="K352" s="25" t="s">
        <v>3311</v>
      </c>
      <c r="L352" s="25" t="s">
        <v>3309</v>
      </c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6" t="s">
        <v>720</v>
      </c>
      <c r="B353" s="6" t="s">
        <v>721</v>
      </c>
      <c r="C353" s="7" t="s">
        <v>14</v>
      </c>
      <c r="D353" s="8">
        <v>800.0</v>
      </c>
      <c r="E353" s="23" t="s">
        <v>3327</v>
      </c>
      <c r="F353" s="23" t="s">
        <v>3328</v>
      </c>
      <c r="G353" s="24" t="s">
        <v>3295</v>
      </c>
      <c r="H353" s="24" t="s">
        <v>720</v>
      </c>
      <c r="I353" s="24" t="s">
        <v>4017</v>
      </c>
      <c r="J353" s="25" t="s">
        <v>3341</v>
      </c>
      <c r="K353" s="25" t="s">
        <v>3311</v>
      </c>
      <c r="L353" s="25" t="s">
        <v>3326</v>
      </c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6" t="s">
        <v>722</v>
      </c>
      <c r="B354" s="6" t="s">
        <v>723</v>
      </c>
      <c r="C354" s="7" t="s">
        <v>14</v>
      </c>
      <c r="D354" s="8">
        <v>698.0</v>
      </c>
      <c r="E354" s="23" t="s">
        <v>3327</v>
      </c>
      <c r="F354" s="23" t="s">
        <v>3328</v>
      </c>
      <c r="G354" s="24" t="s">
        <v>3295</v>
      </c>
      <c r="H354" s="24" t="s">
        <v>722</v>
      </c>
      <c r="I354" s="24" t="s">
        <v>4018</v>
      </c>
      <c r="J354" s="25" t="s">
        <v>3346</v>
      </c>
      <c r="K354" s="25" t="s">
        <v>3318</v>
      </c>
      <c r="L354" s="25" t="s">
        <v>3342</v>
      </c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6" t="s">
        <v>724</v>
      </c>
      <c r="B355" s="6" t="s">
        <v>725</v>
      </c>
      <c r="C355" s="7" t="s">
        <v>42</v>
      </c>
      <c r="D355" s="8">
        <v>249.0</v>
      </c>
      <c r="E355" s="23" t="s">
        <v>3327</v>
      </c>
      <c r="F355" s="23" t="s">
        <v>3328</v>
      </c>
      <c r="G355" s="24" t="s">
        <v>3295</v>
      </c>
      <c r="H355" s="24" t="s">
        <v>724</v>
      </c>
      <c r="I355" s="24" t="s">
        <v>4019</v>
      </c>
      <c r="J355" s="25" t="s">
        <v>3325</v>
      </c>
      <c r="K355" s="25" t="s">
        <v>3311</v>
      </c>
      <c r="L355" s="25" t="s">
        <v>3309</v>
      </c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6" t="s">
        <v>726</v>
      </c>
      <c r="B356" s="6" t="s">
        <v>727</v>
      </c>
      <c r="C356" s="7" t="s">
        <v>42</v>
      </c>
      <c r="D356" s="8">
        <v>499.0</v>
      </c>
      <c r="E356" s="23" t="s">
        <v>3327</v>
      </c>
      <c r="F356" s="23" t="s">
        <v>3328</v>
      </c>
      <c r="G356" s="24" t="s">
        <v>3295</v>
      </c>
      <c r="H356" s="24" t="s">
        <v>726</v>
      </c>
      <c r="I356" s="24" t="s">
        <v>4020</v>
      </c>
      <c r="J356" s="25" t="s">
        <v>3339</v>
      </c>
      <c r="K356" s="25" t="s">
        <v>3311</v>
      </c>
      <c r="L356" s="25" t="s">
        <v>3326</v>
      </c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6" t="s">
        <v>728</v>
      </c>
      <c r="B357" s="6" t="s">
        <v>729</v>
      </c>
      <c r="C357" s="7" t="s">
        <v>14</v>
      </c>
      <c r="D357" s="8">
        <v>470.0</v>
      </c>
      <c r="E357" s="23" t="s">
        <v>3327</v>
      </c>
      <c r="F357" s="23" t="s">
        <v>3328</v>
      </c>
      <c r="G357" s="24" t="s">
        <v>3295</v>
      </c>
      <c r="H357" s="24" t="s">
        <v>728</v>
      </c>
      <c r="I357" s="24" t="s">
        <v>4021</v>
      </c>
      <c r="J357" s="25" t="s">
        <v>3335</v>
      </c>
      <c r="K357" s="25" t="s">
        <v>3318</v>
      </c>
      <c r="L357" s="25" t="s">
        <v>3321</v>
      </c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6" t="s">
        <v>730</v>
      </c>
      <c r="B358" s="6" t="s">
        <v>731</v>
      </c>
      <c r="C358" s="7" t="s">
        <v>55</v>
      </c>
      <c r="D358" s="8">
        <v>418.0</v>
      </c>
      <c r="E358" s="23" t="s">
        <v>3327</v>
      </c>
      <c r="F358" s="23" t="s">
        <v>3328</v>
      </c>
      <c r="G358" s="24" t="s">
        <v>3295</v>
      </c>
      <c r="H358" s="24" t="s">
        <v>730</v>
      </c>
      <c r="I358" s="24" t="s">
        <v>4022</v>
      </c>
      <c r="J358" s="25" t="s">
        <v>3346</v>
      </c>
      <c r="K358" s="25" t="s">
        <v>3311</v>
      </c>
      <c r="L358" s="25" t="s">
        <v>3342</v>
      </c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6" t="s">
        <v>732</v>
      </c>
      <c r="B359" s="6" t="s">
        <v>733</v>
      </c>
      <c r="C359" s="7" t="s">
        <v>14</v>
      </c>
      <c r="D359" s="8">
        <v>595.0</v>
      </c>
      <c r="E359" s="23" t="s">
        <v>3327</v>
      </c>
      <c r="F359" s="23" t="s">
        <v>3328</v>
      </c>
      <c r="G359" s="24" t="s">
        <v>3295</v>
      </c>
      <c r="H359" s="24" t="s">
        <v>732</v>
      </c>
      <c r="I359" s="5" t="s">
        <v>733</v>
      </c>
      <c r="J359" s="25" t="s">
        <v>3341</v>
      </c>
      <c r="K359" s="25" t="s">
        <v>3311</v>
      </c>
      <c r="L359" s="25" t="s">
        <v>3326</v>
      </c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6" t="s">
        <v>734</v>
      </c>
      <c r="B360" s="6" t="s">
        <v>735</v>
      </c>
      <c r="C360" s="7" t="s">
        <v>42</v>
      </c>
      <c r="D360" s="8">
        <v>532.0</v>
      </c>
      <c r="E360" s="23" t="s">
        <v>3327</v>
      </c>
      <c r="F360" s="23" t="s">
        <v>3328</v>
      </c>
      <c r="G360" s="24" t="s">
        <v>3295</v>
      </c>
      <c r="H360" s="24" t="s">
        <v>734</v>
      </c>
      <c r="I360" s="24" t="s">
        <v>4023</v>
      </c>
      <c r="J360" s="25" t="s">
        <v>3341</v>
      </c>
      <c r="K360" s="25" t="s">
        <v>3311</v>
      </c>
      <c r="L360" s="25" t="s">
        <v>3342</v>
      </c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6" t="s">
        <v>736</v>
      </c>
      <c r="B361" s="6" t="s">
        <v>737</v>
      </c>
      <c r="C361" s="7" t="s">
        <v>42</v>
      </c>
      <c r="D361" s="8">
        <v>366.0</v>
      </c>
      <c r="E361" s="23" t="s">
        <v>3327</v>
      </c>
      <c r="F361" s="23" t="s">
        <v>3328</v>
      </c>
      <c r="G361" s="24" t="s">
        <v>3295</v>
      </c>
      <c r="H361" s="24" t="s">
        <v>736</v>
      </c>
      <c r="I361" s="24" t="s">
        <v>4024</v>
      </c>
      <c r="J361" s="25" t="s">
        <v>3335</v>
      </c>
      <c r="K361" s="25" t="s">
        <v>3318</v>
      </c>
      <c r="L361" s="25" t="s">
        <v>3321</v>
      </c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6" t="s">
        <v>738</v>
      </c>
      <c r="B362" s="6" t="s">
        <v>739</v>
      </c>
      <c r="C362" s="7" t="s">
        <v>42</v>
      </c>
      <c r="D362" s="8">
        <v>242.0</v>
      </c>
      <c r="E362" s="23" t="s">
        <v>3327</v>
      </c>
      <c r="F362" s="23" t="s">
        <v>3328</v>
      </c>
      <c r="G362" s="24" t="s">
        <v>3295</v>
      </c>
      <c r="H362" s="24" t="s">
        <v>738</v>
      </c>
      <c r="I362" s="24" t="s">
        <v>4025</v>
      </c>
      <c r="J362" s="25" t="s">
        <v>3341</v>
      </c>
      <c r="K362" s="25" t="s">
        <v>3318</v>
      </c>
      <c r="L362" s="25" t="s">
        <v>3342</v>
      </c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6" t="s">
        <v>740</v>
      </c>
      <c r="B363" s="6" t="s">
        <v>741</v>
      </c>
      <c r="C363" s="7" t="s">
        <v>14</v>
      </c>
      <c r="D363" s="8">
        <v>314.0</v>
      </c>
      <c r="E363" s="26"/>
      <c r="F363" s="26"/>
      <c r="G363" s="27"/>
      <c r="H363" s="27"/>
      <c r="I363" s="27"/>
      <c r="J363" s="28"/>
      <c r="K363" s="28"/>
      <c r="L363" s="28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6" t="s">
        <v>742</v>
      </c>
      <c r="B364" s="6" t="s">
        <v>743</v>
      </c>
      <c r="C364" s="7" t="s">
        <v>42</v>
      </c>
      <c r="D364" s="8">
        <v>320.0</v>
      </c>
      <c r="E364" s="23" t="s">
        <v>3327</v>
      </c>
      <c r="F364" s="23" t="s">
        <v>3328</v>
      </c>
      <c r="G364" s="24" t="s">
        <v>3295</v>
      </c>
      <c r="H364" s="24" t="s">
        <v>744</v>
      </c>
      <c r="I364" s="24" t="s">
        <v>4026</v>
      </c>
      <c r="J364" s="25" t="s">
        <v>3341</v>
      </c>
      <c r="K364" s="25" t="s">
        <v>3318</v>
      </c>
      <c r="L364" s="25" t="s">
        <v>3342</v>
      </c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6" t="s">
        <v>744</v>
      </c>
      <c r="B365" s="6" t="s">
        <v>745</v>
      </c>
      <c r="C365" s="7" t="s">
        <v>42</v>
      </c>
      <c r="D365" s="8">
        <v>394.0</v>
      </c>
      <c r="E365" s="23" t="s">
        <v>3327</v>
      </c>
      <c r="F365" s="23" t="s">
        <v>3328</v>
      </c>
      <c r="G365" s="24" t="s">
        <v>3295</v>
      </c>
      <c r="H365" s="24" t="s">
        <v>746</v>
      </c>
      <c r="I365" s="24" t="s">
        <v>4027</v>
      </c>
      <c r="J365" s="25" t="s">
        <v>3335</v>
      </c>
      <c r="K365" s="25" t="s">
        <v>3318</v>
      </c>
      <c r="L365" s="25" t="s">
        <v>3321</v>
      </c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6" t="s">
        <v>746</v>
      </c>
      <c r="B366" s="6" t="s">
        <v>747</v>
      </c>
      <c r="C366" s="7" t="s">
        <v>42</v>
      </c>
      <c r="D366" s="8">
        <v>331.0</v>
      </c>
      <c r="E366" s="26"/>
      <c r="F366" s="26"/>
      <c r="G366" s="27"/>
      <c r="H366" s="27"/>
      <c r="I366" s="27"/>
      <c r="J366" s="28"/>
      <c r="K366" s="28"/>
      <c r="L366" s="28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6" t="s">
        <v>748</v>
      </c>
      <c r="B367" s="6" t="s">
        <v>749</v>
      </c>
      <c r="C367" s="7" t="s">
        <v>42</v>
      </c>
      <c r="D367" s="8">
        <v>545.0</v>
      </c>
      <c r="E367" s="26"/>
      <c r="F367" s="26"/>
      <c r="G367" s="27"/>
      <c r="H367" s="27"/>
      <c r="I367" s="27"/>
      <c r="J367" s="28"/>
      <c r="K367" s="28"/>
      <c r="L367" s="28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6" t="s">
        <v>750</v>
      </c>
      <c r="B368" s="6" t="s">
        <v>751</v>
      </c>
      <c r="C368" s="7" t="s">
        <v>14</v>
      </c>
      <c r="D368" s="8">
        <v>130.0</v>
      </c>
      <c r="E368" s="23" t="s">
        <v>3327</v>
      </c>
      <c r="F368" s="23" t="s">
        <v>3328</v>
      </c>
      <c r="G368" s="24" t="s">
        <v>3295</v>
      </c>
      <c r="H368" s="24" t="s">
        <v>752</v>
      </c>
      <c r="I368" s="24" t="s">
        <v>4028</v>
      </c>
      <c r="J368" s="25" t="s">
        <v>3341</v>
      </c>
      <c r="K368" s="25" t="s">
        <v>3311</v>
      </c>
      <c r="L368" s="25" t="s">
        <v>3326</v>
      </c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6" t="s">
        <v>752</v>
      </c>
      <c r="B369" s="6" t="s">
        <v>753</v>
      </c>
      <c r="C369" s="7" t="s">
        <v>60</v>
      </c>
      <c r="D369" s="8">
        <v>660.0</v>
      </c>
      <c r="E369" s="23" t="s">
        <v>3327</v>
      </c>
      <c r="F369" s="23" t="s">
        <v>3328</v>
      </c>
      <c r="G369" s="24" t="s">
        <v>3295</v>
      </c>
      <c r="H369" s="24" t="s">
        <v>754</v>
      </c>
      <c r="I369" s="24" t="s">
        <v>4029</v>
      </c>
      <c r="J369" s="25" t="s">
        <v>3341</v>
      </c>
      <c r="K369" s="25" t="s">
        <v>3318</v>
      </c>
      <c r="L369" s="25" t="s">
        <v>3342</v>
      </c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6" t="s">
        <v>754</v>
      </c>
      <c r="B370" s="6" t="s">
        <v>755</v>
      </c>
      <c r="C370" s="7" t="s">
        <v>55</v>
      </c>
      <c r="D370" s="8">
        <v>252.0</v>
      </c>
      <c r="E370" s="23" t="s">
        <v>3327</v>
      </c>
      <c r="F370" s="23" t="s">
        <v>3328</v>
      </c>
      <c r="G370" s="24" t="s">
        <v>3295</v>
      </c>
      <c r="H370" s="24" t="s">
        <v>756</v>
      </c>
      <c r="I370" s="24" t="s">
        <v>4030</v>
      </c>
      <c r="J370" s="25" t="s">
        <v>3335</v>
      </c>
      <c r="K370" s="25" t="s">
        <v>3318</v>
      </c>
      <c r="L370" s="25" t="s">
        <v>3321</v>
      </c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6" t="s">
        <v>756</v>
      </c>
      <c r="B371" s="6" t="s">
        <v>757</v>
      </c>
      <c r="C371" s="7" t="s">
        <v>55</v>
      </c>
      <c r="D371" s="8">
        <v>469.0</v>
      </c>
      <c r="E371" s="26"/>
      <c r="F371" s="26"/>
      <c r="G371" s="27"/>
      <c r="H371" s="27"/>
      <c r="I371" s="27"/>
      <c r="J371" s="28"/>
      <c r="K371" s="28"/>
      <c r="L371" s="28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6" t="s">
        <v>758</v>
      </c>
      <c r="B372" s="6" t="s">
        <v>759</v>
      </c>
      <c r="C372" s="7" t="s">
        <v>55</v>
      </c>
      <c r="D372" s="8">
        <v>487.0</v>
      </c>
      <c r="E372" s="26"/>
      <c r="F372" s="26"/>
      <c r="G372" s="27"/>
      <c r="H372" s="27"/>
      <c r="I372" s="27"/>
      <c r="J372" s="28"/>
      <c r="K372" s="28"/>
      <c r="L372" s="28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6" t="s">
        <v>760</v>
      </c>
      <c r="B373" s="6" t="s">
        <v>761</v>
      </c>
      <c r="C373" s="7" t="s">
        <v>55</v>
      </c>
      <c r="D373" s="8">
        <v>341.0</v>
      </c>
      <c r="E373" s="26"/>
      <c r="F373" s="26"/>
      <c r="G373" s="27"/>
      <c r="H373" s="27"/>
      <c r="I373" s="27"/>
      <c r="J373" s="28"/>
      <c r="K373" s="28"/>
      <c r="L373" s="28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6" t="s">
        <v>762</v>
      </c>
      <c r="B374" s="6" t="s">
        <v>763</v>
      </c>
      <c r="C374" s="7" t="s">
        <v>55</v>
      </c>
      <c r="D374" s="8">
        <v>437.0</v>
      </c>
      <c r="E374" s="23" t="s">
        <v>3327</v>
      </c>
      <c r="F374" s="23" t="s">
        <v>3328</v>
      </c>
      <c r="G374" s="24" t="s">
        <v>3295</v>
      </c>
      <c r="H374" s="24" t="s">
        <v>764</v>
      </c>
      <c r="I374" s="24" t="s">
        <v>4031</v>
      </c>
      <c r="J374" s="25" t="s">
        <v>3341</v>
      </c>
      <c r="K374" s="25" t="s">
        <v>3318</v>
      </c>
      <c r="L374" s="25">
        <v>0.0</v>
      </c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6" t="s">
        <v>764</v>
      </c>
      <c r="B375" s="6" t="s">
        <v>765</v>
      </c>
      <c r="C375" s="7" t="s">
        <v>60</v>
      </c>
      <c r="D375" s="8">
        <v>674.0</v>
      </c>
      <c r="E375" s="23" t="s">
        <v>3327</v>
      </c>
      <c r="F375" s="23" t="s">
        <v>3328</v>
      </c>
      <c r="G375" s="24" t="s">
        <v>3295</v>
      </c>
      <c r="H375" s="24" t="s">
        <v>766</v>
      </c>
      <c r="I375" s="24" t="s">
        <v>4032</v>
      </c>
      <c r="J375" s="25" t="s">
        <v>3346</v>
      </c>
      <c r="K375" s="25" t="s">
        <v>3311</v>
      </c>
      <c r="L375" s="25" t="s">
        <v>3342</v>
      </c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6" t="s">
        <v>766</v>
      </c>
      <c r="B376" s="6" t="s">
        <v>767</v>
      </c>
      <c r="C376" s="7" t="s">
        <v>60</v>
      </c>
      <c r="D376" s="8">
        <v>413.0</v>
      </c>
      <c r="E376" s="23" t="s">
        <v>3327</v>
      </c>
      <c r="F376" s="23" t="s">
        <v>3328</v>
      </c>
      <c r="G376" s="24" t="s">
        <v>3295</v>
      </c>
      <c r="H376" s="24" t="s">
        <v>768</v>
      </c>
      <c r="I376" s="24" t="s">
        <v>4033</v>
      </c>
      <c r="J376" s="25" t="s">
        <v>3346</v>
      </c>
      <c r="K376" s="25" t="s">
        <v>3311</v>
      </c>
      <c r="L376" s="25" t="s">
        <v>3342</v>
      </c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6" t="s">
        <v>768</v>
      </c>
      <c r="B377" s="6" t="s">
        <v>769</v>
      </c>
      <c r="C377" s="7" t="s">
        <v>55</v>
      </c>
      <c r="D377" s="8">
        <v>148.0</v>
      </c>
      <c r="E377" s="23" t="s">
        <v>3327</v>
      </c>
      <c r="F377" s="23" t="s">
        <v>3328</v>
      </c>
      <c r="G377" s="24" t="s">
        <v>3295</v>
      </c>
      <c r="H377" s="24" t="s">
        <v>770</v>
      </c>
      <c r="I377" s="24" t="s">
        <v>4034</v>
      </c>
      <c r="J377" s="25" t="s">
        <v>3335</v>
      </c>
      <c r="K377" s="25" t="s">
        <v>3318</v>
      </c>
      <c r="L377" s="25" t="s">
        <v>3321</v>
      </c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6" t="s">
        <v>770</v>
      </c>
      <c r="B378" s="6" t="s">
        <v>771</v>
      </c>
      <c r="C378" s="7" t="s">
        <v>55</v>
      </c>
      <c r="D378" s="8">
        <v>654.0</v>
      </c>
      <c r="E378" s="23" t="s">
        <v>3327</v>
      </c>
      <c r="F378" s="23" t="s">
        <v>3328</v>
      </c>
      <c r="G378" s="24" t="s">
        <v>3295</v>
      </c>
      <c r="H378" s="24" t="s">
        <v>772</v>
      </c>
      <c r="I378" s="24" t="s">
        <v>4035</v>
      </c>
      <c r="J378" s="25" t="s">
        <v>3346</v>
      </c>
      <c r="K378" s="25" t="s">
        <v>3311</v>
      </c>
      <c r="L378" s="25" t="s">
        <v>3342</v>
      </c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6" t="s">
        <v>772</v>
      </c>
      <c r="B379" s="6" t="s">
        <v>773</v>
      </c>
      <c r="C379" s="7" t="s">
        <v>55</v>
      </c>
      <c r="D379" s="8">
        <v>347.0</v>
      </c>
      <c r="E379" s="23" t="s">
        <v>3327</v>
      </c>
      <c r="F379" s="23" t="s">
        <v>3328</v>
      </c>
      <c r="G379" s="24" t="s">
        <v>3295</v>
      </c>
      <c r="H379" s="24" t="s">
        <v>774</v>
      </c>
      <c r="I379" s="5" t="s">
        <v>775</v>
      </c>
      <c r="J379" s="25" t="s">
        <v>3346</v>
      </c>
      <c r="K379" s="25" t="s">
        <v>3311</v>
      </c>
      <c r="L379" s="25" t="s">
        <v>3342</v>
      </c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6" t="s">
        <v>774</v>
      </c>
      <c r="B380" s="6" t="s">
        <v>775</v>
      </c>
      <c r="C380" s="7" t="s">
        <v>55</v>
      </c>
      <c r="D380" s="8">
        <v>511.0</v>
      </c>
      <c r="E380" s="23" t="s">
        <v>3327</v>
      </c>
      <c r="F380" s="23" t="s">
        <v>3328</v>
      </c>
      <c r="G380" s="24" t="s">
        <v>3295</v>
      </c>
      <c r="H380" s="24" t="s">
        <v>776</v>
      </c>
      <c r="I380" s="5" t="s">
        <v>777</v>
      </c>
      <c r="J380" s="25" t="s">
        <v>3339</v>
      </c>
      <c r="K380" s="25" t="s">
        <v>3311</v>
      </c>
      <c r="L380" s="25" t="s">
        <v>3326</v>
      </c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6" t="s">
        <v>776</v>
      </c>
      <c r="B381" s="6" t="s">
        <v>777</v>
      </c>
      <c r="C381" s="7" t="s">
        <v>55</v>
      </c>
      <c r="D381" s="8">
        <v>333.0</v>
      </c>
      <c r="E381" s="23" t="s">
        <v>3327</v>
      </c>
      <c r="F381" s="23" t="s">
        <v>3328</v>
      </c>
      <c r="G381" s="24" t="s">
        <v>3295</v>
      </c>
      <c r="H381" s="24" t="s">
        <v>778</v>
      </c>
      <c r="I381" s="24" t="s">
        <v>4036</v>
      </c>
      <c r="J381" s="25" t="s">
        <v>3341</v>
      </c>
      <c r="K381" s="25" t="s">
        <v>3318</v>
      </c>
      <c r="L381" s="25" t="s">
        <v>3326</v>
      </c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6" t="s">
        <v>778</v>
      </c>
      <c r="B382" s="6" t="s">
        <v>779</v>
      </c>
      <c r="C382" s="7" t="s">
        <v>55</v>
      </c>
      <c r="D382" s="8">
        <v>184.0</v>
      </c>
      <c r="E382" s="26"/>
      <c r="F382" s="26"/>
      <c r="G382" s="27"/>
      <c r="H382" s="27"/>
      <c r="I382" s="27"/>
      <c r="J382" s="28"/>
      <c r="K382" s="28"/>
      <c r="L382" s="28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6" t="s">
        <v>780</v>
      </c>
      <c r="B383" s="6" t="s">
        <v>781</v>
      </c>
      <c r="C383" s="7" t="s">
        <v>55</v>
      </c>
      <c r="D383" s="8">
        <v>594.0</v>
      </c>
      <c r="E383" s="23" t="s">
        <v>3327</v>
      </c>
      <c r="F383" s="23" t="s">
        <v>3328</v>
      </c>
      <c r="G383" s="24" t="s">
        <v>3295</v>
      </c>
      <c r="H383" s="24" t="s">
        <v>784</v>
      </c>
      <c r="I383" s="24" t="s">
        <v>4037</v>
      </c>
      <c r="J383" s="25" t="s">
        <v>3341</v>
      </c>
      <c r="K383" s="25" t="s">
        <v>3318</v>
      </c>
      <c r="L383" s="25" t="s">
        <v>3342</v>
      </c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6" t="s">
        <v>782</v>
      </c>
      <c r="B384" s="6" t="s">
        <v>783</v>
      </c>
      <c r="C384" s="7" t="s">
        <v>55</v>
      </c>
      <c r="D384" s="8">
        <v>316.0</v>
      </c>
      <c r="E384" s="23" t="s">
        <v>3306</v>
      </c>
      <c r="F384" s="23" t="s">
        <v>3307</v>
      </c>
      <c r="G384" s="24" t="s">
        <v>3295</v>
      </c>
      <c r="H384" s="24" t="s">
        <v>786</v>
      </c>
      <c r="I384" s="24" t="s">
        <v>4038</v>
      </c>
      <c r="J384" s="25" t="s">
        <v>3325</v>
      </c>
      <c r="K384" s="25" t="s">
        <v>3310</v>
      </c>
      <c r="L384" s="25" t="s">
        <v>3313</v>
      </c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6" t="s">
        <v>784</v>
      </c>
      <c r="B385" s="6" t="s">
        <v>785</v>
      </c>
      <c r="C385" s="7" t="s">
        <v>55</v>
      </c>
      <c r="D385" s="8">
        <v>424.0</v>
      </c>
      <c r="E385" s="23" t="s">
        <v>3306</v>
      </c>
      <c r="F385" s="23" t="s">
        <v>3307</v>
      </c>
      <c r="G385" s="24" t="s">
        <v>3295</v>
      </c>
      <c r="H385" s="24" t="s">
        <v>788</v>
      </c>
      <c r="I385" s="24" t="s">
        <v>4039</v>
      </c>
      <c r="J385" s="25" t="s">
        <v>3308</v>
      </c>
      <c r="K385" s="25" t="s">
        <v>3270</v>
      </c>
      <c r="L385" s="25" t="s">
        <v>3309</v>
      </c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6" t="s">
        <v>786</v>
      </c>
      <c r="B386" s="6" t="s">
        <v>787</v>
      </c>
      <c r="C386" s="7" t="s">
        <v>21</v>
      </c>
      <c r="D386" s="8">
        <v>517.0</v>
      </c>
      <c r="E386" s="23" t="s">
        <v>3306</v>
      </c>
      <c r="F386" s="23" t="s">
        <v>3307</v>
      </c>
      <c r="G386" s="24" t="s">
        <v>3295</v>
      </c>
      <c r="H386" s="24" t="s">
        <v>790</v>
      </c>
      <c r="I386" s="24" t="s">
        <v>4040</v>
      </c>
      <c r="J386" s="25" t="s">
        <v>3308</v>
      </c>
      <c r="K386" s="25" t="s">
        <v>3310</v>
      </c>
      <c r="L386" s="25" t="s">
        <v>3309</v>
      </c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6" t="s">
        <v>788</v>
      </c>
      <c r="B387" s="6" t="s">
        <v>789</v>
      </c>
      <c r="C387" s="7" t="s">
        <v>14</v>
      </c>
      <c r="D387" s="8">
        <v>524.0</v>
      </c>
      <c r="E387" s="23" t="s">
        <v>3306</v>
      </c>
      <c r="F387" s="23" t="s">
        <v>3307</v>
      </c>
      <c r="G387" s="24" t="s">
        <v>3295</v>
      </c>
      <c r="H387" s="24" t="s">
        <v>792</v>
      </c>
      <c r="I387" s="24" t="s">
        <v>4041</v>
      </c>
      <c r="J387" s="25" t="s">
        <v>3344</v>
      </c>
      <c r="K387" s="25" t="s">
        <v>3310</v>
      </c>
      <c r="L387" s="25" t="s">
        <v>3312</v>
      </c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6" t="s">
        <v>790</v>
      </c>
      <c r="B388" s="6" t="s">
        <v>791</v>
      </c>
      <c r="C388" s="7" t="s">
        <v>42</v>
      </c>
      <c r="D388" s="8">
        <v>451.0</v>
      </c>
      <c r="E388" s="23" t="s">
        <v>3306</v>
      </c>
      <c r="F388" s="23" t="s">
        <v>3307</v>
      </c>
      <c r="G388" s="24" t="s">
        <v>3295</v>
      </c>
      <c r="H388" s="24" t="s">
        <v>796</v>
      </c>
      <c r="I388" s="24" t="s">
        <v>4042</v>
      </c>
      <c r="J388" s="25" t="s">
        <v>3325</v>
      </c>
      <c r="K388" s="25" t="s">
        <v>3310</v>
      </c>
      <c r="L388" s="25" t="s">
        <v>3309</v>
      </c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6" t="s">
        <v>792</v>
      </c>
      <c r="B389" s="6" t="s">
        <v>793</v>
      </c>
      <c r="C389" s="7" t="s">
        <v>14</v>
      </c>
      <c r="D389" s="8">
        <v>640.0</v>
      </c>
      <c r="E389" s="23" t="s">
        <v>3306</v>
      </c>
      <c r="F389" s="23" t="s">
        <v>3307</v>
      </c>
      <c r="G389" s="24" t="s">
        <v>3295</v>
      </c>
      <c r="H389" s="24" t="s">
        <v>798</v>
      </c>
      <c r="I389" s="24" t="s">
        <v>4043</v>
      </c>
      <c r="J389" s="25" t="s">
        <v>3308</v>
      </c>
      <c r="K389" s="25" t="s">
        <v>3311</v>
      </c>
      <c r="L389" s="25" t="s">
        <v>3309</v>
      </c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6" t="s">
        <v>794</v>
      </c>
      <c r="B390" s="6" t="s">
        <v>795</v>
      </c>
      <c r="C390" s="7" t="s">
        <v>14</v>
      </c>
      <c r="D390" s="8">
        <v>640.0</v>
      </c>
      <c r="E390" s="23" t="s">
        <v>3306</v>
      </c>
      <c r="F390" s="23" t="s">
        <v>3307</v>
      </c>
      <c r="G390" s="24" t="s">
        <v>3295</v>
      </c>
      <c r="H390" s="24" t="s">
        <v>800</v>
      </c>
      <c r="I390" s="24" t="s">
        <v>4044</v>
      </c>
      <c r="J390" s="25" t="s">
        <v>3325</v>
      </c>
      <c r="K390" s="25" t="s">
        <v>3310</v>
      </c>
      <c r="L390" s="25" t="s">
        <v>3309</v>
      </c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6" t="s">
        <v>796</v>
      </c>
      <c r="B391" s="6" t="s">
        <v>797</v>
      </c>
      <c r="C391" s="7" t="s">
        <v>14</v>
      </c>
      <c r="D391" s="8">
        <v>385.0</v>
      </c>
      <c r="E391" s="23" t="s">
        <v>3306</v>
      </c>
      <c r="F391" s="23" t="s">
        <v>3307</v>
      </c>
      <c r="G391" s="24" t="s">
        <v>3295</v>
      </c>
      <c r="H391" s="24" t="s">
        <v>802</v>
      </c>
      <c r="I391" s="24" t="s">
        <v>4045</v>
      </c>
      <c r="J391" s="25" t="s">
        <v>3344</v>
      </c>
      <c r="K391" s="25" t="s">
        <v>3310</v>
      </c>
      <c r="L391" s="25" t="s">
        <v>3313</v>
      </c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6" t="s">
        <v>798</v>
      </c>
      <c r="B392" s="6" t="s">
        <v>799</v>
      </c>
      <c r="C392" s="7" t="s">
        <v>14</v>
      </c>
      <c r="D392" s="8">
        <v>1087.0</v>
      </c>
      <c r="E392" s="23" t="s">
        <v>3306</v>
      </c>
      <c r="F392" s="23" t="s">
        <v>3307</v>
      </c>
      <c r="G392" s="24" t="s">
        <v>3295</v>
      </c>
      <c r="H392" s="24" t="s">
        <v>804</v>
      </c>
      <c r="I392" s="24" t="s">
        <v>4046</v>
      </c>
      <c r="J392" s="25" t="s">
        <v>3325</v>
      </c>
      <c r="K392" s="25" t="s">
        <v>3311</v>
      </c>
      <c r="L392" s="25" t="s">
        <v>3309</v>
      </c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6" t="s">
        <v>800</v>
      </c>
      <c r="B393" s="6" t="s">
        <v>801</v>
      </c>
      <c r="C393" s="7" t="s">
        <v>14</v>
      </c>
      <c r="D393" s="8">
        <v>560.0</v>
      </c>
      <c r="E393" s="23" t="s">
        <v>3306</v>
      </c>
      <c r="F393" s="23" t="s">
        <v>3307</v>
      </c>
      <c r="G393" s="24" t="s">
        <v>3295</v>
      </c>
      <c r="H393" s="24" t="s">
        <v>806</v>
      </c>
      <c r="I393" s="24" t="s">
        <v>4047</v>
      </c>
      <c r="J393" s="25" t="s">
        <v>3344</v>
      </c>
      <c r="K393" s="25" t="s">
        <v>3310</v>
      </c>
      <c r="L393" s="25" t="s">
        <v>3312</v>
      </c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6" t="s">
        <v>802</v>
      </c>
      <c r="B394" s="6" t="s">
        <v>803</v>
      </c>
      <c r="C394" s="7" t="s">
        <v>14</v>
      </c>
      <c r="D394" s="8">
        <v>385.0</v>
      </c>
      <c r="E394" s="23" t="s">
        <v>3306</v>
      </c>
      <c r="F394" s="23" t="s">
        <v>3307</v>
      </c>
      <c r="G394" s="24" t="s">
        <v>3295</v>
      </c>
      <c r="H394" s="24" t="s">
        <v>808</v>
      </c>
      <c r="I394" s="24" t="s">
        <v>4048</v>
      </c>
      <c r="J394" s="25" t="s">
        <v>3339</v>
      </c>
      <c r="K394" s="25" t="s">
        <v>3270</v>
      </c>
      <c r="L394" s="25" t="s">
        <v>3326</v>
      </c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6" t="s">
        <v>804</v>
      </c>
      <c r="B395" s="6" t="s">
        <v>805</v>
      </c>
      <c r="C395" s="7" t="s">
        <v>14</v>
      </c>
      <c r="D395" s="8">
        <v>482.0</v>
      </c>
      <c r="E395" s="23" t="s">
        <v>3306</v>
      </c>
      <c r="F395" s="23" t="s">
        <v>3307</v>
      </c>
      <c r="G395" s="24" t="s">
        <v>3295</v>
      </c>
      <c r="H395" s="24" t="s">
        <v>810</v>
      </c>
      <c r="I395" s="24" t="s">
        <v>4049</v>
      </c>
      <c r="J395" s="25" t="s">
        <v>3308</v>
      </c>
      <c r="K395" s="25" t="s">
        <v>3270</v>
      </c>
      <c r="L395" s="25" t="s">
        <v>3309</v>
      </c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6" t="s">
        <v>806</v>
      </c>
      <c r="B396" s="6" t="s">
        <v>807</v>
      </c>
      <c r="C396" s="7" t="s">
        <v>14</v>
      </c>
      <c r="D396" s="8">
        <v>1216.0</v>
      </c>
      <c r="E396" s="23" t="s">
        <v>3306</v>
      </c>
      <c r="F396" s="23" t="s">
        <v>3307</v>
      </c>
      <c r="G396" s="24" t="s">
        <v>3295</v>
      </c>
      <c r="H396" s="24" t="s">
        <v>812</v>
      </c>
      <c r="I396" s="24" t="s">
        <v>4050</v>
      </c>
      <c r="J396" s="25" t="s">
        <v>3308</v>
      </c>
      <c r="K396" s="25" t="s">
        <v>3270</v>
      </c>
      <c r="L396" s="25" t="s">
        <v>3309</v>
      </c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6" t="s">
        <v>808</v>
      </c>
      <c r="B397" s="6" t="s">
        <v>809</v>
      </c>
      <c r="C397" s="7" t="s">
        <v>14</v>
      </c>
      <c r="D397" s="8">
        <v>598.0</v>
      </c>
      <c r="E397" s="23" t="s">
        <v>3306</v>
      </c>
      <c r="F397" s="23" t="s">
        <v>3307</v>
      </c>
      <c r="G397" s="24" t="s">
        <v>3295</v>
      </c>
      <c r="H397" s="24" t="s">
        <v>814</v>
      </c>
      <c r="I397" s="24" t="s">
        <v>4051</v>
      </c>
      <c r="J397" s="25" t="s">
        <v>3325</v>
      </c>
      <c r="K397" s="25" t="s">
        <v>3310</v>
      </c>
      <c r="L397" s="25" t="s">
        <v>3309</v>
      </c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6" t="s">
        <v>810</v>
      </c>
      <c r="B398" s="6" t="s">
        <v>811</v>
      </c>
      <c r="C398" s="7" t="s">
        <v>14</v>
      </c>
      <c r="D398" s="8">
        <v>133.0</v>
      </c>
      <c r="E398" s="23" t="s">
        <v>3306</v>
      </c>
      <c r="F398" s="23" t="s">
        <v>3307</v>
      </c>
      <c r="G398" s="24" t="s">
        <v>3295</v>
      </c>
      <c r="H398" s="24" t="s">
        <v>816</v>
      </c>
      <c r="I398" s="24" t="s">
        <v>4052</v>
      </c>
      <c r="J398" s="25" t="s">
        <v>3339</v>
      </c>
      <c r="K398" s="25" t="s">
        <v>3270</v>
      </c>
      <c r="L398" s="25" t="s">
        <v>3309</v>
      </c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6" t="s">
        <v>812</v>
      </c>
      <c r="B399" s="6" t="s">
        <v>813</v>
      </c>
      <c r="C399" s="7" t="s">
        <v>14</v>
      </c>
      <c r="D399" s="8">
        <v>587.0</v>
      </c>
      <c r="E399" s="23" t="s">
        <v>3306</v>
      </c>
      <c r="F399" s="23" t="s">
        <v>3307</v>
      </c>
      <c r="G399" s="24" t="s">
        <v>3295</v>
      </c>
      <c r="H399" s="24" t="s">
        <v>818</v>
      </c>
      <c r="I399" s="24" t="s">
        <v>4053</v>
      </c>
      <c r="J399" s="25" t="s">
        <v>3344</v>
      </c>
      <c r="K399" s="25" t="s">
        <v>3310</v>
      </c>
      <c r="L399" s="25" t="s">
        <v>3312</v>
      </c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6" t="s">
        <v>814</v>
      </c>
      <c r="B400" s="6" t="s">
        <v>815</v>
      </c>
      <c r="C400" s="7" t="s">
        <v>14</v>
      </c>
      <c r="D400" s="8">
        <v>416.0</v>
      </c>
      <c r="E400" s="23" t="s">
        <v>3306</v>
      </c>
      <c r="F400" s="23" t="s">
        <v>3307</v>
      </c>
      <c r="G400" s="24" t="s">
        <v>3295</v>
      </c>
      <c r="H400" s="24" t="s">
        <v>820</v>
      </c>
      <c r="I400" s="24" t="s">
        <v>4054</v>
      </c>
      <c r="J400" s="25" t="s">
        <v>3308</v>
      </c>
      <c r="K400" s="25" t="s">
        <v>3270</v>
      </c>
      <c r="L400" s="25" t="s">
        <v>3309</v>
      </c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6" t="s">
        <v>816</v>
      </c>
      <c r="B401" s="6" t="s">
        <v>817</v>
      </c>
      <c r="C401" s="7" t="s">
        <v>14</v>
      </c>
      <c r="D401" s="8">
        <v>705.0</v>
      </c>
      <c r="E401" s="23" t="s">
        <v>3306</v>
      </c>
      <c r="F401" s="23" t="s">
        <v>3307</v>
      </c>
      <c r="G401" s="24" t="s">
        <v>3295</v>
      </c>
      <c r="H401" s="24" t="s">
        <v>824</v>
      </c>
      <c r="I401" s="24" t="s">
        <v>4055</v>
      </c>
      <c r="J401" s="25" t="s">
        <v>3325</v>
      </c>
      <c r="K401" s="25" t="s">
        <v>3311</v>
      </c>
      <c r="L401" s="25" t="s">
        <v>3309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6" t="s">
        <v>818</v>
      </c>
      <c r="B402" s="6" t="s">
        <v>819</v>
      </c>
      <c r="C402" s="7" t="s">
        <v>42</v>
      </c>
      <c r="D402" s="8">
        <v>498.0</v>
      </c>
      <c r="E402" s="23" t="s">
        <v>3306</v>
      </c>
      <c r="F402" s="23" t="s">
        <v>3307</v>
      </c>
      <c r="G402" s="24" t="s">
        <v>3295</v>
      </c>
      <c r="H402" s="24" t="s">
        <v>826</v>
      </c>
      <c r="I402" s="24" t="s">
        <v>4056</v>
      </c>
      <c r="J402" s="25" t="s">
        <v>3344</v>
      </c>
      <c r="K402" s="25" t="s">
        <v>3310</v>
      </c>
      <c r="L402" s="25" t="s">
        <v>3313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6" t="s">
        <v>820</v>
      </c>
      <c r="B403" s="6" t="s">
        <v>821</v>
      </c>
      <c r="C403" s="7" t="s">
        <v>14</v>
      </c>
      <c r="D403" s="8">
        <v>516.0</v>
      </c>
      <c r="E403" s="23" t="s">
        <v>3306</v>
      </c>
      <c r="F403" s="23" t="s">
        <v>3307</v>
      </c>
      <c r="G403" s="24" t="s">
        <v>3295</v>
      </c>
      <c r="H403" s="24" t="s">
        <v>828</v>
      </c>
      <c r="I403" s="24" t="s">
        <v>4057</v>
      </c>
      <c r="J403" s="25" t="s">
        <v>3308</v>
      </c>
      <c r="K403" s="25" t="s">
        <v>3270</v>
      </c>
      <c r="L403" s="25" t="s">
        <v>3312</v>
      </c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6" t="s">
        <v>822</v>
      </c>
      <c r="B404" s="6" t="s">
        <v>823</v>
      </c>
      <c r="C404" s="7" t="s">
        <v>42</v>
      </c>
      <c r="D404" s="8">
        <v>359.0</v>
      </c>
      <c r="E404" s="23" t="s">
        <v>3306</v>
      </c>
      <c r="F404" s="23" t="s">
        <v>3307</v>
      </c>
      <c r="G404" s="24" t="s">
        <v>3295</v>
      </c>
      <c r="H404" s="24" t="s">
        <v>830</v>
      </c>
      <c r="I404" s="24" t="s">
        <v>4058</v>
      </c>
      <c r="J404" s="25" t="s">
        <v>3308</v>
      </c>
      <c r="K404" s="25" t="s">
        <v>3270</v>
      </c>
      <c r="L404" s="25" t="s">
        <v>3309</v>
      </c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6" t="s">
        <v>824</v>
      </c>
      <c r="B405" s="6" t="s">
        <v>825</v>
      </c>
      <c r="C405" s="7" t="s">
        <v>14</v>
      </c>
      <c r="D405" s="8">
        <v>335.0</v>
      </c>
      <c r="E405" s="23" t="s">
        <v>3306</v>
      </c>
      <c r="F405" s="23" t="s">
        <v>3307</v>
      </c>
      <c r="G405" s="24" t="s">
        <v>3295</v>
      </c>
      <c r="H405" s="24" t="s">
        <v>832</v>
      </c>
      <c r="I405" s="24" t="s">
        <v>4059</v>
      </c>
      <c r="J405" s="25" t="s">
        <v>3308</v>
      </c>
      <c r="K405" s="25" t="s">
        <v>3270</v>
      </c>
      <c r="L405" s="25">
        <v>0.0</v>
      </c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6" t="s">
        <v>826</v>
      </c>
      <c r="B406" s="6" t="s">
        <v>827</v>
      </c>
      <c r="C406" s="7" t="s">
        <v>14</v>
      </c>
      <c r="D406" s="8">
        <v>471.0</v>
      </c>
      <c r="E406" s="23" t="s">
        <v>3306</v>
      </c>
      <c r="F406" s="23" t="s">
        <v>3307</v>
      </c>
      <c r="G406" s="24" t="s">
        <v>3295</v>
      </c>
      <c r="H406" s="24" t="s">
        <v>834</v>
      </c>
      <c r="I406" s="24" t="s">
        <v>835</v>
      </c>
      <c r="J406" s="25" t="s">
        <v>3325</v>
      </c>
      <c r="K406" s="25" t="s">
        <v>3310</v>
      </c>
      <c r="L406" s="25" t="s">
        <v>3309</v>
      </c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6" t="s">
        <v>828</v>
      </c>
      <c r="B407" s="6" t="s">
        <v>829</v>
      </c>
      <c r="C407" s="7" t="s">
        <v>14</v>
      </c>
      <c r="D407" s="8">
        <v>250.0</v>
      </c>
      <c r="E407" s="23" t="s">
        <v>3306</v>
      </c>
      <c r="F407" s="23" t="s">
        <v>3307</v>
      </c>
      <c r="G407" s="24" t="s">
        <v>3295</v>
      </c>
      <c r="H407" s="24" t="s">
        <v>836</v>
      </c>
      <c r="I407" s="24" t="s">
        <v>4060</v>
      </c>
      <c r="J407" s="25" t="s">
        <v>3339</v>
      </c>
      <c r="K407" s="25" t="s">
        <v>3270</v>
      </c>
      <c r="L407" s="25" t="s">
        <v>3309</v>
      </c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6" t="s">
        <v>830</v>
      </c>
      <c r="B408" s="6" t="s">
        <v>831</v>
      </c>
      <c r="C408" s="7" t="s">
        <v>14</v>
      </c>
      <c r="D408" s="8">
        <v>644.0</v>
      </c>
      <c r="E408" s="23" t="s">
        <v>3306</v>
      </c>
      <c r="F408" s="23" t="s">
        <v>3307</v>
      </c>
      <c r="G408" s="24" t="s">
        <v>3295</v>
      </c>
      <c r="H408" s="24" t="s">
        <v>838</v>
      </c>
      <c r="I408" s="24" t="s">
        <v>4061</v>
      </c>
      <c r="J408" s="25" t="s">
        <v>3325</v>
      </c>
      <c r="K408" s="25" t="s">
        <v>3310</v>
      </c>
      <c r="L408" s="25" t="s">
        <v>3309</v>
      </c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6" t="s">
        <v>832</v>
      </c>
      <c r="B409" s="6" t="s">
        <v>833</v>
      </c>
      <c r="C409" s="7" t="s">
        <v>14</v>
      </c>
      <c r="D409" s="8">
        <v>560.0</v>
      </c>
      <c r="E409" s="23" t="s">
        <v>3306</v>
      </c>
      <c r="F409" s="23" t="s">
        <v>3307</v>
      </c>
      <c r="G409" s="24" t="s">
        <v>3295</v>
      </c>
      <c r="H409" s="24" t="s">
        <v>840</v>
      </c>
      <c r="I409" s="24" t="s">
        <v>4062</v>
      </c>
      <c r="J409" s="25" t="s">
        <v>3308</v>
      </c>
      <c r="K409" s="25" t="s">
        <v>3270</v>
      </c>
      <c r="L409" s="25" t="s">
        <v>3309</v>
      </c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6" t="s">
        <v>834</v>
      </c>
      <c r="B410" s="6" t="s">
        <v>835</v>
      </c>
      <c r="C410" s="7" t="s">
        <v>42</v>
      </c>
      <c r="D410" s="8">
        <v>359.0</v>
      </c>
      <c r="E410" s="23" t="s">
        <v>3306</v>
      </c>
      <c r="F410" s="23" t="s">
        <v>3307</v>
      </c>
      <c r="G410" s="24" t="s">
        <v>3295</v>
      </c>
      <c r="H410" s="24" t="s">
        <v>842</v>
      </c>
      <c r="I410" s="24" t="s">
        <v>4063</v>
      </c>
      <c r="J410" s="25" t="s">
        <v>3308</v>
      </c>
      <c r="K410" s="25" t="s">
        <v>3270</v>
      </c>
      <c r="L410" s="25" t="s">
        <v>3309</v>
      </c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6" t="s">
        <v>836</v>
      </c>
      <c r="B411" s="6" t="s">
        <v>837</v>
      </c>
      <c r="C411" s="7" t="s">
        <v>21</v>
      </c>
      <c r="D411" s="8">
        <v>1033.0</v>
      </c>
      <c r="E411" s="23" t="s">
        <v>3306</v>
      </c>
      <c r="F411" s="23" t="s">
        <v>3307</v>
      </c>
      <c r="G411" s="24" t="s">
        <v>3295</v>
      </c>
      <c r="H411" s="24" t="s">
        <v>844</v>
      </c>
      <c r="I411" s="24" t="s">
        <v>4064</v>
      </c>
      <c r="J411" s="25" t="s">
        <v>3344</v>
      </c>
      <c r="K411" s="25" t="s">
        <v>3310</v>
      </c>
      <c r="L411" s="25" t="s">
        <v>3312</v>
      </c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6" t="s">
        <v>838</v>
      </c>
      <c r="B412" s="6" t="s">
        <v>839</v>
      </c>
      <c r="C412" s="7" t="s">
        <v>42</v>
      </c>
      <c r="D412" s="8">
        <v>374.0</v>
      </c>
      <c r="E412" s="26"/>
      <c r="F412" s="26"/>
      <c r="G412" s="27"/>
      <c r="H412" s="27"/>
      <c r="I412" s="27"/>
      <c r="J412" s="28"/>
      <c r="K412" s="28"/>
      <c r="L412" s="28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6" t="s">
        <v>840</v>
      </c>
      <c r="B413" s="6" t="s">
        <v>841</v>
      </c>
      <c r="C413" s="7" t="s">
        <v>42</v>
      </c>
      <c r="D413" s="8">
        <v>261.0</v>
      </c>
      <c r="E413" s="26"/>
      <c r="F413" s="26"/>
      <c r="G413" s="27"/>
      <c r="H413" s="27"/>
      <c r="I413" s="27"/>
      <c r="J413" s="28"/>
      <c r="K413" s="28"/>
      <c r="L413" s="28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6" t="s">
        <v>842</v>
      </c>
      <c r="B414" s="6" t="s">
        <v>843</v>
      </c>
      <c r="C414" s="7" t="s">
        <v>42</v>
      </c>
      <c r="D414" s="8">
        <v>494.0</v>
      </c>
      <c r="E414" s="23" t="s">
        <v>3306</v>
      </c>
      <c r="F414" s="23" t="s">
        <v>3307</v>
      </c>
      <c r="G414" s="24" t="s">
        <v>3295</v>
      </c>
      <c r="H414" s="24" t="s">
        <v>850</v>
      </c>
      <c r="I414" s="24" t="s">
        <v>4065</v>
      </c>
      <c r="J414" s="25" t="s">
        <v>3308</v>
      </c>
      <c r="K414" s="25" t="s">
        <v>3270</v>
      </c>
      <c r="L414" s="25" t="s">
        <v>3309</v>
      </c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6" t="s">
        <v>844</v>
      </c>
      <c r="B415" s="6" t="s">
        <v>845</v>
      </c>
      <c r="C415" s="7" t="s">
        <v>14</v>
      </c>
      <c r="D415" s="8">
        <v>297.0</v>
      </c>
      <c r="E415" s="26"/>
      <c r="F415" s="26"/>
      <c r="G415" s="27"/>
      <c r="H415" s="27"/>
      <c r="I415" s="27"/>
      <c r="J415" s="28"/>
      <c r="K415" s="28"/>
      <c r="L415" s="28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6" t="s">
        <v>846</v>
      </c>
      <c r="B416" s="6" t="s">
        <v>847</v>
      </c>
      <c r="C416" s="7" t="s">
        <v>14</v>
      </c>
      <c r="D416" s="8">
        <v>714.0</v>
      </c>
      <c r="E416" s="23" t="s">
        <v>3306</v>
      </c>
      <c r="F416" s="23" t="s">
        <v>3307</v>
      </c>
      <c r="G416" s="24" t="s">
        <v>3295</v>
      </c>
      <c r="H416" s="24" t="s">
        <v>854</v>
      </c>
      <c r="I416" s="24" t="s">
        <v>4066</v>
      </c>
      <c r="J416" s="25" t="s">
        <v>3308</v>
      </c>
      <c r="K416" s="25" t="s">
        <v>3310</v>
      </c>
      <c r="L416" s="25" t="s">
        <v>3313</v>
      </c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6" t="s">
        <v>848</v>
      </c>
      <c r="B417" s="6" t="s">
        <v>849</v>
      </c>
      <c r="C417" s="7" t="s">
        <v>14</v>
      </c>
      <c r="D417" s="8">
        <v>504.0</v>
      </c>
      <c r="E417" s="23" t="s">
        <v>3306</v>
      </c>
      <c r="F417" s="23" t="s">
        <v>3307</v>
      </c>
      <c r="G417" s="24" t="s">
        <v>3295</v>
      </c>
      <c r="H417" s="24" t="s">
        <v>856</v>
      </c>
      <c r="I417" s="24" t="s">
        <v>4067</v>
      </c>
      <c r="J417" s="25" t="s">
        <v>3308</v>
      </c>
      <c r="K417" s="25" t="s">
        <v>3310</v>
      </c>
      <c r="L417" s="25" t="s">
        <v>3309</v>
      </c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6" t="s">
        <v>850</v>
      </c>
      <c r="B418" s="6" t="s">
        <v>851</v>
      </c>
      <c r="C418" s="7" t="s">
        <v>42</v>
      </c>
      <c r="D418" s="8">
        <v>300.0</v>
      </c>
      <c r="E418" s="23" t="s">
        <v>3306</v>
      </c>
      <c r="F418" s="23" t="s">
        <v>3307</v>
      </c>
      <c r="G418" s="24" t="s">
        <v>3295</v>
      </c>
      <c r="H418" s="24" t="s">
        <v>4068</v>
      </c>
      <c r="I418" s="24" t="s">
        <v>4069</v>
      </c>
      <c r="J418" s="25" t="s">
        <v>3308</v>
      </c>
      <c r="K418" s="25" t="s">
        <v>3311</v>
      </c>
      <c r="L418" s="25" t="s">
        <v>3309</v>
      </c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6" t="s">
        <v>852</v>
      </c>
      <c r="B419" s="6" t="s">
        <v>853</v>
      </c>
      <c r="C419" s="7" t="s">
        <v>14</v>
      </c>
      <c r="D419" s="8">
        <v>398.0</v>
      </c>
      <c r="E419" s="23" t="s">
        <v>3306</v>
      </c>
      <c r="F419" s="23" t="s">
        <v>3307</v>
      </c>
      <c r="G419" s="24" t="s">
        <v>3295</v>
      </c>
      <c r="H419" s="24" t="s">
        <v>860</v>
      </c>
      <c r="I419" s="24" t="s">
        <v>4070</v>
      </c>
      <c r="J419" s="25" t="s">
        <v>3308</v>
      </c>
      <c r="K419" s="25" t="s">
        <v>3311</v>
      </c>
      <c r="L419" s="25" t="s">
        <v>3309</v>
      </c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6" t="s">
        <v>854</v>
      </c>
      <c r="B420" s="6" t="s">
        <v>855</v>
      </c>
      <c r="C420" s="7" t="s">
        <v>42</v>
      </c>
      <c r="D420" s="8">
        <v>331.0</v>
      </c>
      <c r="E420" s="23" t="s">
        <v>3306</v>
      </c>
      <c r="F420" s="23" t="s">
        <v>3307</v>
      </c>
      <c r="G420" s="24" t="s">
        <v>3295</v>
      </c>
      <c r="H420" s="24" t="s">
        <v>862</v>
      </c>
      <c r="I420" s="24" t="s">
        <v>4071</v>
      </c>
      <c r="J420" s="25" t="s">
        <v>3308</v>
      </c>
      <c r="K420" s="25" t="s">
        <v>3310</v>
      </c>
      <c r="L420" s="25" t="s">
        <v>3313</v>
      </c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6" t="s">
        <v>856</v>
      </c>
      <c r="B421" s="6" t="s">
        <v>857</v>
      </c>
      <c r="C421" s="7" t="s">
        <v>42</v>
      </c>
      <c r="D421" s="8">
        <v>424.0</v>
      </c>
      <c r="E421" s="23" t="s">
        <v>3306</v>
      </c>
      <c r="F421" s="23" t="s">
        <v>3307</v>
      </c>
      <c r="G421" s="24" t="s">
        <v>3295</v>
      </c>
      <c r="H421" s="24" t="s">
        <v>864</v>
      </c>
      <c r="I421" s="24" t="s">
        <v>4072</v>
      </c>
      <c r="J421" s="25" t="s">
        <v>3308</v>
      </c>
      <c r="K421" s="25" t="s">
        <v>3310</v>
      </c>
      <c r="L421" s="25" t="s">
        <v>3309</v>
      </c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6" t="s">
        <v>858</v>
      </c>
      <c r="B422" s="6" t="s">
        <v>859</v>
      </c>
      <c r="C422" s="7" t="s">
        <v>60</v>
      </c>
      <c r="D422" s="8">
        <v>717.0</v>
      </c>
      <c r="E422" s="23" t="s">
        <v>3306</v>
      </c>
      <c r="F422" s="23" t="s">
        <v>3307</v>
      </c>
      <c r="G422" s="24" t="s">
        <v>3295</v>
      </c>
      <c r="H422" s="24" t="s">
        <v>866</v>
      </c>
      <c r="I422" s="24" t="s">
        <v>4073</v>
      </c>
      <c r="J422" s="25" t="s">
        <v>3308</v>
      </c>
      <c r="K422" s="25" t="s">
        <v>3311</v>
      </c>
      <c r="L422" s="25" t="s">
        <v>3309</v>
      </c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6" t="s">
        <v>860</v>
      </c>
      <c r="B423" s="6" t="s">
        <v>861</v>
      </c>
      <c r="C423" s="7" t="s">
        <v>42</v>
      </c>
      <c r="D423" s="8">
        <v>255.0</v>
      </c>
      <c r="E423" s="23" t="s">
        <v>3306</v>
      </c>
      <c r="F423" s="23" t="s">
        <v>3307</v>
      </c>
      <c r="G423" s="24" t="s">
        <v>3295</v>
      </c>
      <c r="H423" s="24" t="s">
        <v>868</v>
      </c>
      <c r="I423" s="24" t="s">
        <v>4074</v>
      </c>
      <c r="J423" s="25" t="s">
        <v>3325</v>
      </c>
      <c r="K423" s="25" t="s">
        <v>3311</v>
      </c>
      <c r="L423" s="25" t="s">
        <v>3309</v>
      </c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6" t="s">
        <v>862</v>
      </c>
      <c r="B424" s="6" t="s">
        <v>863</v>
      </c>
      <c r="C424" s="7" t="s">
        <v>42</v>
      </c>
      <c r="D424" s="8">
        <v>543.0</v>
      </c>
      <c r="E424" s="23" t="s">
        <v>3306</v>
      </c>
      <c r="F424" s="23" t="s">
        <v>3307</v>
      </c>
      <c r="G424" s="24" t="s">
        <v>3295</v>
      </c>
      <c r="H424" s="24" t="s">
        <v>870</v>
      </c>
      <c r="I424" s="24" t="s">
        <v>4075</v>
      </c>
      <c r="J424" s="25" t="s">
        <v>3325</v>
      </c>
      <c r="K424" s="25" t="s">
        <v>3311</v>
      </c>
      <c r="L424" s="25" t="s">
        <v>3309</v>
      </c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6" t="s">
        <v>864</v>
      </c>
      <c r="B425" s="6" t="s">
        <v>865</v>
      </c>
      <c r="C425" s="7" t="s">
        <v>42</v>
      </c>
      <c r="D425" s="8">
        <v>366.0</v>
      </c>
      <c r="E425" s="23" t="s">
        <v>3306</v>
      </c>
      <c r="F425" s="23" t="s">
        <v>3307</v>
      </c>
      <c r="G425" s="24" t="s">
        <v>3295</v>
      </c>
      <c r="H425" s="24" t="s">
        <v>872</v>
      </c>
      <c r="I425" s="24" t="s">
        <v>4076</v>
      </c>
      <c r="J425" s="25" t="s">
        <v>3308</v>
      </c>
      <c r="K425" s="25" t="s">
        <v>3311</v>
      </c>
      <c r="L425" s="25" t="s">
        <v>3309</v>
      </c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6" t="s">
        <v>866</v>
      </c>
      <c r="B426" s="6" t="s">
        <v>867</v>
      </c>
      <c r="C426" s="7" t="s">
        <v>14</v>
      </c>
      <c r="D426" s="8">
        <v>529.0</v>
      </c>
      <c r="E426" s="26"/>
      <c r="F426" s="26"/>
      <c r="G426" s="27"/>
      <c r="H426" s="27"/>
      <c r="I426" s="27"/>
      <c r="J426" s="28"/>
      <c r="K426" s="28"/>
      <c r="L426" s="28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6" t="s">
        <v>868</v>
      </c>
      <c r="B427" s="6" t="s">
        <v>869</v>
      </c>
      <c r="C427" s="7" t="s">
        <v>14</v>
      </c>
      <c r="D427" s="8">
        <v>415.0</v>
      </c>
      <c r="E427" s="26"/>
      <c r="F427" s="26"/>
      <c r="G427" s="27"/>
      <c r="H427" s="27"/>
      <c r="I427" s="27"/>
      <c r="J427" s="28"/>
      <c r="K427" s="28"/>
      <c r="L427" s="28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6" t="s">
        <v>870</v>
      </c>
      <c r="B428" s="6" t="s">
        <v>871</v>
      </c>
      <c r="C428" s="7" t="s">
        <v>42</v>
      </c>
      <c r="D428" s="8">
        <v>436.0</v>
      </c>
      <c r="E428" s="26"/>
      <c r="F428" s="26"/>
      <c r="G428" s="27"/>
      <c r="H428" s="27"/>
      <c r="I428" s="27"/>
      <c r="J428" s="28"/>
      <c r="K428" s="28"/>
      <c r="L428" s="28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6" t="s">
        <v>872</v>
      </c>
      <c r="B429" s="6" t="s">
        <v>873</v>
      </c>
      <c r="C429" s="7" t="s">
        <v>14</v>
      </c>
      <c r="D429" s="8">
        <v>382.0</v>
      </c>
      <c r="E429" s="23" t="s">
        <v>3306</v>
      </c>
      <c r="F429" s="23" t="s">
        <v>3307</v>
      </c>
      <c r="G429" s="24" t="s">
        <v>3295</v>
      </c>
      <c r="H429" s="24" t="s">
        <v>882</v>
      </c>
      <c r="I429" s="24" t="s">
        <v>4077</v>
      </c>
      <c r="J429" s="25" t="s">
        <v>3308</v>
      </c>
      <c r="K429" s="25" t="s">
        <v>3310</v>
      </c>
      <c r="L429" s="25" t="s">
        <v>3309</v>
      </c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6" t="s">
        <v>874</v>
      </c>
      <c r="B430" s="6" t="s">
        <v>875</v>
      </c>
      <c r="C430" s="7" t="s">
        <v>14</v>
      </c>
      <c r="D430" s="8">
        <v>382.0</v>
      </c>
      <c r="E430" s="26"/>
      <c r="F430" s="26"/>
      <c r="G430" s="27"/>
      <c r="H430" s="27"/>
      <c r="I430" s="27"/>
      <c r="J430" s="28"/>
      <c r="K430" s="28"/>
      <c r="L430" s="28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6" t="s">
        <v>876</v>
      </c>
      <c r="B431" s="6" t="s">
        <v>877</v>
      </c>
      <c r="C431" s="7" t="s">
        <v>60</v>
      </c>
      <c r="D431" s="8">
        <v>547.0</v>
      </c>
      <c r="E431" s="23" t="s">
        <v>3306</v>
      </c>
      <c r="F431" s="23" t="s">
        <v>3307</v>
      </c>
      <c r="G431" s="24" t="s">
        <v>3295</v>
      </c>
      <c r="H431" s="24" t="s">
        <v>886</v>
      </c>
      <c r="I431" s="24" t="s">
        <v>4078</v>
      </c>
      <c r="J431" s="25" t="s">
        <v>3325</v>
      </c>
      <c r="K431" s="25" t="s">
        <v>3310</v>
      </c>
      <c r="L431" s="25" t="s">
        <v>3309</v>
      </c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6" t="s">
        <v>878</v>
      </c>
      <c r="B432" s="6" t="s">
        <v>879</v>
      </c>
      <c r="C432" s="7" t="s">
        <v>42</v>
      </c>
      <c r="D432" s="8">
        <v>50.0</v>
      </c>
      <c r="E432" s="23" t="s">
        <v>3306</v>
      </c>
      <c r="F432" s="23" t="s">
        <v>3307</v>
      </c>
      <c r="G432" s="24" t="s">
        <v>3295</v>
      </c>
      <c r="H432" s="24" t="s">
        <v>888</v>
      </c>
      <c r="I432" s="24" t="s">
        <v>4079</v>
      </c>
      <c r="J432" s="25" t="s">
        <v>3325</v>
      </c>
      <c r="K432" s="25" t="s">
        <v>3310</v>
      </c>
      <c r="L432" s="25" t="s">
        <v>3309</v>
      </c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6" t="s">
        <v>880</v>
      </c>
      <c r="B433" s="6" t="s">
        <v>881</v>
      </c>
      <c r="C433" s="7" t="s">
        <v>42</v>
      </c>
      <c r="D433" s="8">
        <v>256.0</v>
      </c>
      <c r="E433" s="23" t="s">
        <v>3306</v>
      </c>
      <c r="F433" s="23" t="s">
        <v>3307</v>
      </c>
      <c r="G433" s="24" t="s">
        <v>3295</v>
      </c>
      <c r="H433" s="24" t="s">
        <v>890</v>
      </c>
      <c r="I433" s="24" t="s">
        <v>4080</v>
      </c>
      <c r="J433" s="25" t="s">
        <v>3325</v>
      </c>
      <c r="K433" s="25" t="s">
        <v>3310</v>
      </c>
      <c r="L433" s="25" t="s">
        <v>3309</v>
      </c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6" t="s">
        <v>882</v>
      </c>
      <c r="B434" s="6" t="s">
        <v>883</v>
      </c>
      <c r="C434" s="7" t="s">
        <v>55</v>
      </c>
      <c r="D434" s="8">
        <v>386.0</v>
      </c>
      <c r="E434" s="23" t="s">
        <v>3306</v>
      </c>
      <c r="F434" s="23" t="s">
        <v>3307</v>
      </c>
      <c r="G434" s="24" t="s">
        <v>3295</v>
      </c>
      <c r="H434" s="24" t="s">
        <v>892</v>
      </c>
      <c r="I434" s="24" t="s">
        <v>4081</v>
      </c>
      <c r="J434" s="25" t="s">
        <v>3325</v>
      </c>
      <c r="K434" s="25" t="s">
        <v>3310</v>
      </c>
      <c r="L434" s="25" t="s">
        <v>3309</v>
      </c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6" t="s">
        <v>884</v>
      </c>
      <c r="B435" s="6" t="s">
        <v>885</v>
      </c>
      <c r="C435" s="7" t="s">
        <v>60</v>
      </c>
      <c r="D435" s="8">
        <v>513.0</v>
      </c>
      <c r="E435" s="23" t="s">
        <v>3306</v>
      </c>
      <c r="F435" s="23" t="s">
        <v>3307</v>
      </c>
      <c r="G435" s="24" t="s">
        <v>3295</v>
      </c>
      <c r="H435" s="24" t="s">
        <v>894</v>
      </c>
      <c r="I435" s="24" t="s">
        <v>4082</v>
      </c>
      <c r="J435" s="25" t="s">
        <v>3325</v>
      </c>
      <c r="K435" s="25" t="s">
        <v>3310</v>
      </c>
      <c r="L435" s="25" t="s">
        <v>3309</v>
      </c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6" t="s">
        <v>886</v>
      </c>
      <c r="B436" s="6" t="s">
        <v>887</v>
      </c>
      <c r="C436" s="7" t="s">
        <v>60</v>
      </c>
      <c r="D436" s="8">
        <v>608.0</v>
      </c>
      <c r="E436" s="23" t="s">
        <v>3306</v>
      </c>
      <c r="F436" s="23" t="s">
        <v>3307</v>
      </c>
      <c r="G436" s="24" t="s">
        <v>3295</v>
      </c>
      <c r="H436" s="24" t="s">
        <v>896</v>
      </c>
      <c r="I436" s="24" t="s">
        <v>4083</v>
      </c>
      <c r="J436" s="25" t="s">
        <v>3325</v>
      </c>
      <c r="K436" s="25" t="s">
        <v>3311</v>
      </c>
      <c r="L436" s="25" t="s">
        <v>3309</v>
      </c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6" t="s">
        <v>888</v>
      </c>
      <c r="B437" s="6" t="s">
        <v>889</v>
      </c>
      <c r="C437" s="7" t="s">
        <v>55</v>
      </c>
      <c r="D437" s="8">
        <v>419.0</v>
      </c>
      <c r="E437" s="23" t="s">
        <v>3306</v>
      </c>
      <c r="F437" s="23" t="s">
        <v>3307</v>
      </c>
      <c r="G437" s="24" t="s">
        <v>3295</v>
      </c>
      <c r="H437" s="24" t="s">
        <v>898</v>
      </c>
      <c r="I437" s="24" t="s">
        <v>4084</v>
      </c>
      <c r="J437" s="25" t="s">
        <v>3325</v>
      </c>
      <c r="K437" s="25" t="s">
        <v>3311</v>
      </c>
      <c r="L437" s="25" t="s">
        <v>3309</v>
      </c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6" t="s">
        <v>890</v>
      </c>
      <c r="B438" s="6" t="s">
        <v>891</v>
      </c>
      <c r="C438" s="7" t="s">
        <v>55</v>
      </c>
      <c r="D438" s="8">
        <v>352.0</v>
      </c>
      <c r="E438" s="23" t="s">
        <v>3306</v>
      </c>
      <c r="F438" s="23" t="s">
        <v>3307</v>
      </c>
      <c r="G438" s="24" t="s">
        <v>3295</v>
      </c>
      <c r="H438" s="24" t="s">
        <v>900</v>
      </c>
      <c r="I438" s="24" t="s">
        <v>4085</v>
      </c>
      <c r="J438" s="25" t="s">
        <v>3308</v>
      </c>
      <c r="K438" s="25" t="s">
        <v>3310</v>
      </c>
      <c r="L438" s="25" t="s">
        <v>3312</v>
      </c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6" t="s">
        <v>892</v>
      </c>
      <c r="B439" s="6" t="s">
        <v>893</v>
      </c>
      <c r="C439" s="7" t="s">
        <v>55</v>
      </c>
      <c r="D439" s="8">
        <v>472.0</v>
      </c>
      <c r="E439" s="26"/>
      <c r="F439" s="26"/>
      <c r="G439" s="27"/>
      <c r="H439" s="27"/>
      <c r="I439" s="27"/>
      <c r="J439" s="28"/>
      <c r="K439" s="28"/>
      <c r="L439" s="28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6" t="s">
        <v>894</v>
      </c>
      <c r="B440" s="6" t="s">
        <v>895</v>
      </c>
      <c r="C440" s="7" t="s">
        <v>55</v>
      </c>
      <c r="D440" s="8">
        <v>359.0</v>
      </c>
      <c r="E440" s="23" t="s">
        <v>3306</v>
      </c>
      <c r="F440" s="23" t="s">
        <v>3307</v>
      </c>
      <c r="G440" s="24" t="s">
        <v>3295</v>
      </c>
      <c r="H440" s="24" t="s">
        <v>904</v>
      </c>
      <c r="I440" s="24" t="s">
        <v>4086</v>
      </c>
      <c r="J440" s="25" t="s">
        <v>3308</v>
      </c>
      <c r="K440" s="25" t="s">
        <v>3270</v>
      </c>
      <c r="L440" s="25" t="s">
        <v>3309</v>
      </c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6" t="s">
        <v>896</v>
      </c>
      <c r="B441" s="6" t="s">
        <v>897</v>
      </c>
      <c r="C441" s="7" t="s">
        <v>55</v>
      </c>
      <c r="D441" s="8">
        <v>397.0</v>
      </c>
      <c r="E441" s="23" t="s">
        <v>3306</v>
      </c>
      <c r="F441" s="23" t="s">
        <v>3307</v>
      </c>
      <c r="G441" s="24" t="s">
        <v>3295</v>
      </c>
      <c r="H441" s="24" t="s">
        <v>906</v>
      </c>
      <c r="I441" s="24" t="s">
        <v>4087</v>
      </c>
      <c r="J441" s="25" t="s">
        <v>3325</v>
      </c>
      <c r="K441" s="25" t="s">
        <v>3311</v>
      </c>
      <c r="L441" s="25" t="s">
        <v>3309</v>
      </c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6" t="s">
        <v>898</v>
      </c>
      <c r="B442" s="6" t="s">
        <v>899</v>
      </c>
      <c r="C442" s="7" t="s">
        <v>60</v>
      </c>
      <c r="D442" s="8">
        <v>505.0</v>
      </c>
      <c r="E442" s="23" t="s">
        <v>3306</v>
      </c>
      <c r="F442" s="23" t="s">
        <v>3307</v>
      </c>
      <c r="G442" s="24" t="s">
        <v>3295</v>
      </c>
      <c r="H442" s="24" t="s">
        <v>908</v>
      </c>
      <c r="I442" s="24" t="s">
        <v>4088</v>
      </c>
      <c r="J442" s="25" t="s">
        <v>3325</v>
      </c>
      <c r="K442" s="25" t="s">
        <v>3311</v>
      </c>
      <c r="L442" s="25" t="s">
        <v>3309</v>
      </c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6" t="s">
        <v>900</v>
      </c>
      <c r="B443" s="6" t="s">
        <v>901</v>
      </c>
      <c r="C443" s="7" t="s">
        <v>55</v>
      </c>
      <c r="D443" s="8">
        <v>259.0</v>
      </c>
      <c r="E443" s="23" t="s">
        <v>3306</v>
      </c>
      <c r="F443" s="23" t="s">
        <v>3307</v>
      </c>
      <c r="G443" s="24" t="s">
        <v>3295</v>
      </c>
      <c r="H443" s="24" t="s">
        <v>910</v>
      </c>
      <c r="I443" s="24" t="s">
        <v>4089</v>
      </c>
      <c r="J443" s="25" t="s">
        <v>3308</v>
      </c>
      <c r="K443" s="25" t="s">
        <v>3310</v>
      </c>
      <c r="L443" s="25" t="s">
        <v>3309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6" t="s">
        <v>902</v>
      </c>
      <c r="B444" s="6" t="s">
        <v>903</v>
      </c>
      <c r="C444" s="7" t="s">
        <v>60</v>
      </c>
      <c r="D444" s="8">
        <v>216.0</v>
      </c>
      <c r="E444" s="23" t="s">
        <v>3306</v>
      </c>
      <c r="F444" s="23" t="s">
        <v>3307</v>
      </c>
      <c r="G444" s="24" t="s">
        <v>3295</v>
      </c>
      <c r="H444" s="24" t="s">
        <v>912</v>
      </c>
      <c r="I444" s="24" t="s">
        <v>4090</v>
      </c>
      <c r="J444" s="25" t="s">
        <v>3308</v>
      </c>
      <c r="K444" s="25" t="s">
        <v>3310</v>
      </c>
      <c r="L444" s="25" t="s">
        <v>3309</v>
      </c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6" t="s">
        <v>904</v>
      </c>
      <c r="B445" s="6" t="s">
        <v>905</v>
      </c>
      <c r="C445" s="7" t="s">
        <v>55</v>
      </c>
      <c r="D445" s="8">
        <v>318.0</v>
      </c>
      <c r="E445" s="23" t="s">
        <v>3306</v>
      </c>
      <c r="F445" s="23" t="s">
        <v>3307</v>
      </c>
      <c r="G445" s="24" t="s">
        <v>3295</v>
      </c>
      <c r="H445" s="24" t="s">
        <v>914</v>
      </c>
      <c r="I445" s="24" t="s">
        <v>4091</v>
      </c>
      <c r="J445" s="25" t="s">
        <v>3325</v>
      </c>
      <c r="K445" s="25" t="s">
        <v>3311</v>
      </c>
      <c r="L445" s="25" t="s">
        <v>3309</v>
      </c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6" t="s">
        <v>906</v>
      </c>
      <c r="B446" s="6" t="s">
        <v>907</v>
      </c>
      <c r="C446" s="7" t="s">
        <v>55</v>
      </c>
      <c r="D446" s="8">
        <v>394.0</v>
      </c>
      <c r="E446" s="23" t="s">
        <v>3306</v>
      </c>
      <c r="F446" s="23" t="s">
        <v>3307</v>
      </c>
      <c r="G446" s="24" t="s">
        <v>3295</v>
      </c>
      <c r="H446" s="24" t="s">
        <v>916</v>
      </c>
      <c r="I446" s="24" t="s">
        <v>4092</v>
      </c>
      <c r="J446" s="25" t="s">
        <v>3325</v>
      </c>
      <c r="K446" s="25" t="s">
        <v>3310</v>
      </c>
      <c r="L446" s="25" t="s">
        <v>3309</v>
      </c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6" t="s">
        <v>908</v>
      </c>
      <c r="B447" s="6" t="s">
        <v>909</v>
      </c>
      <c r="C447" s="7" t="s">
        <v>55</v>
      </c>
      <c r="D447" s="8">
        <v>309.0</v>
      </c>
      <c r="E447" s="23" t="s">
        <v>3306</v>
      </c>
      <c r="F447" s="23" t="s">
        <v>3307</v>
      </c>
      <c r="G447" s="24" t="s">
        <v>3295</v>
      </c>
      <c r="H447" s="24" t="s">
        <v>918</v>
      </c>
      <c r="I447" s="24" t="s">
        <v>4093</v>
      </c>
      <c r="J447" s="25" t="s">
        <v>3344</v>
      </c>
      <c r="K447" s="25" t="s">
        <v>3310</v>
      </c>
      <c r="L447" s="25" t="s">
        <v>3313</v>
      </c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6" t="s">
        <v>910</v>
      </c>
      <c r="B448" s="6" t="s">
        <v>911</v>
      </c>
      <c r="C448" s="7" t="s">
        <v>55</v>
      </c>
      <c r="D448" s="8">
        <v>286.0</v>
      </c>
      <c r="E448" s="23" t="s">
        <v>3293</v>
      </c>
      <c r="F448" s="23" t="s">
        <v>3307</v>
      </c>
      <c r="G448" s="24" t="s">
        <v>3295</v>
      </c>
      <c r="H448" s="24" t="s">
        <v>920</v>
      </c>
      <c r="I448" s="24" t="s">
        <v>4094</v>
      </c>
      <c r="J448" s="25" t="s">
        <v>3325</v>
      </c>
      <c r="K448" s="25" t="s">
        <v>3311</v>
      </c>
      <c r="L448" s="25" t="s">
        <v>3309</v>
      </c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6" t="s">
        <v>912</v>
      </c>
      <c r="B449" s="6" t="s">
        <v>913</v>
      </c>
      <c r="C449" s="7" t="s">
        <v>60</v>
      </c>
      <c r="D449" s="8">
        <v>444.0</v>
      </c>
      <c r="E449" s="26"/>
      <c r="F449" s="26"/>
      <c r="G449" s="27"/>
      <c r="H449" s="27"/>
      <c r="I449" s="27"/>
      <c r="J449" s="28"/>
      <c r="K449" s="28"/>
      <c r="L449" s="28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6" t="s">
        <v>914</v>
      </c>
      <c r="B450" s="6" t="s">
        <v>915</v>
      </c>
      <c r="C450" s="7" t="s">
        <v>60</v>
      </c>
      <c r="D450" s="8">
        <v>755.0</v>
      </c>
      <c r="E450" s="23" t="s">
        <v>3293</v>
      </c>
      <c r="F450" s="23" t="s">
        <v>3294</v>
      </c>
      <c r="G450" s="24" t="s">
        <v>3295</v>
      </c>
      <c r="H450" s="24" t="s">
        <v>924</v>
      </c>
      <c r="I450" s="24" t="s">
        <v>4095</v>
      </c>
      <c r="J450" s="25" t="s">
        <v>3344</v>
      </c>
      <c r="K450" s="25" t="s">
        <v>3310</v>
      </c>
      <c r="L450" s="25" t="s">
        <v>3313</v>
      </c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6" t="s">
        <v>916</v>
      </c>
      <c r="B451" s="6" t="s">
        <v>917</v>
      </c>
      <c r="C451" s="7" t="s">
        <v>55</v>
      </c>
      <c r="D451" s="8">
        <v>414.0</v>
      </c>
      <c r="E451" s="23" t="s">
        <v>3293</v>
      </c>
      <c r="F451" s="23" t="s">
        <v>3294</v>
      </c>
      <c r="G451" s="24" t="s">
        <v>3295</v>
      </c>
      <c r="H451" s="24" t="s">
        <v>926</v>
      </c>
      <c r="I451" s="24" t="s">
        <v>4096</v>
      </c>
      <c r="J451" s="25" t="s">
        <v>3333</v>
      </c>
      <c r="K451" s="25" t="s">
        <v>3318</v>
      </c>
      <c r="L451" s="25" t="s">
        <v>3317</v>
      </c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6" t="s">
        <v>918</v>
      </c>
      <c r="B452" s="6" t="s">
        <v>919</v>
      </c>
      <c r="C452" s="7" t="s">
        <v>55</v>
      </c>
      <c r="D452" s="8">
        <v>556.0</v>
      </c>
      <c r="E452" s="23" t="s">
        <v>3293</v>
      </c>
      <c r="F452" s="23" t="s">
        <v>3294</v>
      </c>
      <c r="G452" s="24" t="s">
        <v>3295</v>
      </c>
      <c r="H452" s="24" t="s">
        <v>928</v>
      </c>
      <c r="I452" s="24" t="s">
        <v>4097</v>
      </c>
      <c r="J452" s="25" t="s">
        <v>3315</v>
      </c>
      <c r="K452" s="25" t="s">
        <v>3316</v>
      </c>
      <c r="L452" s="25" t="s">
        <v>3317</v>
      </c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6" t="s">
        <v>920</v>
      </c>
      <c r="B453" s="6" t="s">
        <v>921</v>
      </c>
      <c r="C453" s="7" t="s">
        <v>55</v>
      </c>
      <c r="D453" s="8">
        <v>230.0</v>
      </c>
      <c r="E453" s="23" t="s">
        <v>3293</v>
      </c>
      <c r="F453" s="23" t="s">
        <v>3294</v>
      </c>
      <c r="G453" s="24" t="s">
        <v>3295</v>
      </c>
      <c r="H453" s="24" t="s">
        <v>930</v>
      </c>
      <c r="I453" s="24" t="s">
        <v>4098</v>
      </c>
      <c r="J453" s="25" t="s">
        <v>3344</v>
      </c>
      <c r="K453" s="25" t="s">
        <v>3310</v>
      </c>
      <c r="L453" s="25" t="s">
        <v>3313</v>
      </c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6" t="s">
        <v>922</v>
      </c>
      <c r="B454" s="6" t="s">
        <v>923</v>
      </c>
      <c r="C454" s="7" t="s">
        <v>55</v>
      </c>
      <c r="D454" s="8">
        <v>371.0</v>
      </c>
      <c r="E454" s="23" t="s">
        <v>3293</v>
      </c>
      <c r="F454" s="23" t="s">
        <v>3294</v>
      </c>
      <c r="G454" s="24" t="s">
        <v>3295</v>
      </c>
      <c r="H454" s="24" t="s">
        <v>932</v>
      </c>
      <c r="I454" s="24" t="s">
        <v>4099</v>
      </c>
      <c r="J454" s="25" t="s">
        <v>3344</v>
      </c>
      <c r="K454" s="25" t="s">
        <v>3310</v>
      </c>
      <c r="L454" s="25" t="s">
        <v>3312</v>
      </c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6" t="s">
        <v>924</v>
      </c>
      <c r="B455" s="6" t="s">
        <v>925</v>
      </c>
      <c r="C455" s="7" t="s">
        <v>21</v>
      </c>
      <c r="D455" s="8">
        <v>305.0</v>
      </c>
      <c r="E455" s="23" t="s">
        <v>3293</v>
      </c>
      <c r="F455" s="23" t="s">
        <v>3294</v>
      </c>
      <c r="G455" s="24" t="s">
        <v>3295</v>
      </c>
      <c r="H455" s="24" t="s">
        <v>934</v>
      </c>
      <c r="I455" s="24" t="s">
        <v>4100</v>
      </c>
      <c r="J455" s="25" t="s">
        <v>3330</v>
      </c>
      <c r="K455" s="25" t="s">
        <v>3316</v>
      </c>
      <c r="L455" s="25" t="s">
        <v>3317</v>
      </c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6" t="s">
        <v>926</v>
      </c>
      <c r="B456" s="6" t="s">
        <v>927</v>
      </c>
      <c r="C456" s="7" t="s">
        <v>14</v>
      </c>
      <c r="D456" s="8">
        <v>706.0</v>
      </c>
      <c r="E456" s="23" t="s">
        <v>3293</v>
      </c>
      <c r="F456" s="23" t="s">
        <v>3294</v>
      </c>
      <c r="G456" s="24" t="s">
        <v>3295</v>
      </c>
      <c r="H456" s="24" t="s">
        <v>936</v>
      </c>
      <c r="I456" s="24" t="s">
        <v>4101</v>
      </c>
      <c r="J456" s="25" t="s">
        <v>3344</v>
      </c>
      <c r="K456" s="25" t="s">
        <v>3310</v>
      </c>
      <c r="L456" s="25" t="s">
        <v>3313</v>
      </c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6" t="s">
        <v>928</v>
      </c>
      <c r="B457" s="6" t="s">
        <v>929</v>
      </c>
      <c r="C457" s="7" t="s">
        <v>14</v>
      </c>
      <c r="D457" s="8">
        <v>958.0</v>
      </c>
      <c r="E457" s="23" t="s">
        <v>3293</v>
      </c>
      <c r="F457" s="23" t="s">
        <v>3294</v>
      </c>
      <c r="G457" s="24" t="s">
        <v>3295</v>
      </c>
      <c r="H457" s="24" t="s">
        <v>938</v>
      </c>
      <c r="I457" s="24" t="s">
        <v>4102</v>
      </c>
      <c r="J457" s="25" t="s">
        <v>3333</v>
      </c>
      <c r="K457" s="25" t="s">
        <v>3318</v>
      </c>
      <c r="L457" s="25" t="s">
        <v>3317</v>
      </c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6" t="s">
        <v>930</v>
      </c>
      <c r="B458" s="6" t="s">
        <v>931</v>
      </c>
      <c r="C458" s="7" t="s">
        <v>14</v>
      </c>
      <c r="D458" s="8">
        <v>755.0</v>
      </c>
      <c r="E458" s="23" t="s">
        <v>3293</v>
      </c>
      <c r="F458" s="23" t="s">
        <v>3294</v>
      </c>
      <c r="G458" s="24" t="s">
        <v>3295</v>
      </c>
      <c r="H458" s="24" t="s">
        <v>940</v>
      </c>
      <c r="I458" s="24" t="s">
        <v>4103</v>
      </c>
      <c r="J458" s="25" t="s">
        <v>3315</v>
      </c>
      <c r="K458" s="25" t="s">
        <v>3310</v>
      </c>
      <c r="L458" s="25" t="s">
        <v>3313</v>
      </c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6" t="s">
        <v>932</v>
      </c>
      <c r="B459" s="6" t="s">
        <v>933</v>
      </c>
      <c r="C459" s="7" t="s">
        <v>21</v>
      </c>
      <c r="D459" s="8">
        <v>469.0</v>
      </c>
      <c r="E459" s="23" t="s">
        <v>3293</v>
      </c>
      <c r="F459" s="23" t="s">
        <v>3294</v>
      </c>
      <c r="G459" s="24" t="s">
        <v>3295</v>
      </c>
      <c r="H459" s="24" t="s">
        <v>942</v>
      </c>
      <c r="I459" s="24" t="s">
        <v>4104</v>
      </c>
      <c r="J459" s="25" t="s">
        <v>3344</v>
      </c>
      <c r="K459" s="25" t="s">
        <v>3310</v>
      </c>
      <c r="L459" s="25" t="s">
        <v>3312</v>
      </c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6" t="s">
        <v>934</v>
      </c>
      <c r="B460" s="6" t="s">
        <v>935</v>
      </c>
      <c r="C460" s="7" t="s">
        <v>21</v>
      </c>
      <c r="D460" s="8">
        <v>1041.0</v>
      </c>
      <c r="E460" s="23" t="s">
        <v>3293</v>
      </c>
      <c r="F460" s="23" t="s">
        <v>3294</v>
      </c>
      <c r="G460" s="24" t="s">
        <v>3295</v>
      </c>
      <c r="H460" s="24" t="s">
        <v>944</v>
      </c>
      <c r="I460" s="24" t="s">
        <v>4105</v>
      </c>
      <c r="J460" s="25" t="s">
        <v>3333</v>
      </c>
      <c r="K460" s="25" t="s">
        <v>3318</v>
      </c>
      <c r="L460" s="25" t="s">
        <v>3317</v>
      </c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6" t="s">
        <v>936</v>
      </c>
      <c r="B461" s="6" t="s">
        <v>937</v>
      </c>
      <c r="C461" s="7" t="s">
        <v>14</v>
      </c>
      <c r="D461" s="8">
        <v>420.0</v>
      </c>
      <c r="E461" s="23" t="s">
        <v>3293</v>
      </c>
      <c r="F461" s="23" t="s">
        <v>3294</v>
      </c>
      <c r="G461" s="24" t="s">
        <v>3295</v>
      </c>
      <c r="H461" s="24" t="s">
        <v>946</v>
      </c>
      <c r="I461" s="24" t="s">
        <v>4106</v>
      </c>
      <c r="J461" s="25" t="s">
        <v>3315</v>
      </c>
      <c r="K461" s="25" t="s">
        <v>3318</v>
      </c>
      <c r="L461" s="25" t="s">
        <v>3313</v>
      </c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6" t="s">
        <v>938</v>
      </c>
      <c r="B462" s="6" t="s">
        <v>939</v>
      </c>
      <c r="C462" s="7" t="s">
        <v>14</v>
      </c>
      <c r="D462" s="8">
        <v>935.0</v>
      </c>
      <c r="E462" s="23" t="s">
        <v>3293</v>
      </c>
      <c r="F462" s="23" t="s">
        <v>3294</v>
      </c>
      <c r="G462" s="24" t="s">
        <v>3295</v>
      </c>
      <c r="H462" s="24" t="s">
        <v>948</v>
      </c>
      <c r="I462" s="24" t="s">
        <v>4107</v>
      </c>
      <c r="J462" s="25" t="s">
        <v>3315</v>
      </c>
      <c r="K462" s="25" t="s">
        <v>3310</v>
      </c>
      <c r="L462" s="25" t="s">
        <v>3313</v>
      </c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6" t="s">
        <v>940</v>
      </c>
      <c r="B463" s="6" t="s">
        <v>941</v>
      </c>
      <c r="C463" s="7" t="s">
        <v>14</v>
      </c>
      <c r="D463" s="8">
        <v>763.0</v>
      </c>
      <c r="E463" s="23" t="s">
        <v>3293</v>
      </c>
      <c r="F463" s="23" t="s">
        <v>3294</v>
      </c>
      <c r="G463" s="24" t="s">
        <v>3295</v>
      </c>
      <c r="H463" s="24" t="s">
        <v>950</v>
      </c>
      <c r="I463" s="24" t="s">
        <v>4108</v>
      </c>
      <c r="J463" s="25" t="s">
        <v>3315</v>
      </c>
      <c r="K463" s="25" t="s">
        <v>3310</v>
      </c>
      <c r="L463" s="25" t="s">
        <v>3313</v>
      </c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6" t="s">
        <v>942</v>
      </c>
      <c r="B464" s="6" t="s">
        <v>943</v>
      </c>
      <c r="C464" s="7" t="s">
        <v>14</v>
      </c>
      <c r="D464" s="8">
        <v>774.0</v>
      </c>
      <c r="E464" s="23" t="s">
        <v>3293</v>
      </c>
      <c r="F464" s="23" t="s">
        <v>3294</v>
      </c>
      <c r="G464" s="24" t="s">
        <v>3295</v>
      </c>
      <c r="H464" s="24" t="s">
        <v>952</v>
      </c>
      <c r="I464" s="24" t="s">
        <v>4109</v>
      </c>
      <c r="J464" s="25" t="s">
        <v>3315</v>
      </c>
      <c r="K464" s="25" t="s">
        <v>3310</v>
      </c>
      <c r="L464" s="25" t="s">
        <v>3313</v>
      </c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6" t="s">
        <v>944</v>
      </c>
      <c r="B465" s="6" t="s">
        <v>945</v>
      </c>
      <c r="C465" s="7" t="s">
        <v>21</v>
      </c>
      <c r="D465" s="8">
        <v>612.0</v>
      </c>
      <c r="E465" s="23" t="s">
        <v>3293</v>
      </c>
      <c r="F465" s="23" t="s">
        <v>3294</v>
      </c>
      <c r="G465" s="24" t="s">
        <v>3295</v>
      </c>
      <c r="H465" s="24" t="s">
        <v>954</v>
      </c>
      <c r="I465" s="24" t="s">
        <v>4110</v>
      </c>
      <c r="J465" s="25" t="s">
        <v>3330</v>
      </c>
      <c r="K465" s="25" t="s">
        <v>3316</v>
      </c>
      <c r="L465" s="25" t="s">
        <v>3317</v>
      </c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6" t="s">
        <v>946</v>
      </c>
      <c r="B466" s="6" t="s">
        <v>947</v>
      </c>
      <c r="C466" s="7" t="s">
        <v>42</v>
      </c>
      <c r="D466" s="8">
        <v>669.0</v>
      </c>
      <c r="E466" s="23" t="s">
        <v>3293</v>
      </c>
      <c r="F466" s="23" t="s">
        <v>3294</v>
      </c>
      <c r="G466" s="24" t="s">
        <v>3295</v>
      </c>
      <c r="H466" s="24" t="s">
        <v>956</v>
      </c>
      <c r="I466" s="24" t="s">
        <v>4111</v>
      </c>
      <c r="J466" s="25" t="s">
        <v>3344</v>
      </c>
      <c r="K466" s="25" t="s">
        <v>3310</v>
      </c>
      <c r="L466" s="25" t="s">
        <v>3313</v>
      </c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6" t="s">
        <v>948</v>
      </c>
      <c r="B467" s="6" t="s">
        <v>949</v>
      </c>
      <c r="C467" s="7" t="s">
        <v>14</v>
      </c>
      <c r="D467" s="8">
        <v>840.0</v>
      </c>
      <c r="E467" s="26"/>
      <c r="F467" s="26"/>
      <c r="G467" s="27"/>
      <c r="H467" s="27"/>
      <c r="I467" s="27"/>
      <c r="J467" s="28"/>
      <c r="K467" s="28"/>
      <c r="L467" s="28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6" t="s">
        <v>950</v>
      </c>
      <c r="B468" s="6" t="s">
        <v>951</v>
      </c>
      <c r="C468" s="7" t="s">
        <v>14</v>
      </c>
      <c r="D468" s="8">
        <v>188.0</v>
      </c>
      <c r="E468" s="23" t="s">
        <v>3293</v>
      </c>
      <c r="F468" s="23" t="s">
        <v>3294</v>
      </c>
      <c r="G468" s="24" t="s">
        <v>3295</v>
      </c>
      <c r="H468" s="24" t="s">
        <v>960</v>
      </c>
      <c r="I468" s="24" t="s">
        <v>4112</v>
      </c>
      <c r="J468" s="25" t="s">
        <v>3330</v>
      </c>
      <c r="K468" s="25" t="s">
        <v>3316</v>
      </c>
      <c r="L468" s="25" t="s">
        <v>3317</v>
      </c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6" t="s">
        <v>952</v>
      </c>
      <c r="B469" s="6" t="s">
        <v>953</v>
      </c>
      <c r="C469" s="7" t="s">
        <v>14</v>
      </c>
      <c r="D469" s="8">
        <v>419.0</v>
      </c>
      <c r="E469" s="23" t="s">
        <v>3293</v>
      </c>
      <c r="F469" s="23" t="s">
        <v>3294</v>
      </c>
      <c r="G469" s="24" t="s">
        <v>3295</v>
      </c>
      <c r="H469" s="24" t="s">
        <v>964</v>
      </c>
      <c r="I469" s="24" t="s">
        <v>4113</v>
      </c>
      <c r="J469" s="25" t="s">
        <v>3344</v>
      </c>
      <c r="K469" s="25" t="s">
        <v>3310</v>
      </c>
      <c r="L469" s="25" t="s">
        <v>3313</v>
      </c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6" t="s">
        <v>954</v>
      </c>
      <c r="B470" s="6" t="s">
        <v>955</v>
      </c>
      <c r="C470" s="7" t="s">
        <v>14</v>
      </c>
      <c r="D470" s="8">
        <v>711.0</v>
      </c>
      <c r="E470" s="23" t="s">
        <v>3293</v>
      </c>
      <c r="F470" s="23" t="s">
        <v>3294</v>
      </c>
      <c r="G470" s="24" t="s">
        <v>3295</v>
      </c>
      <c r="H470" s="24" t="s">
        <v>966</v>
      </c>
      <c r="I470" s="24" t="s">
        <v>4114</v>
      </c>
      <c r="J470" s="25" t="s">
        <v>3333</v>
      </c>
      <c r="K470" s="25" t="s">
        <v>3310</v>
      </c>
      <c r="L470" s="25" t="s">
        <v>3317</v>
      </c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6" t="s">
        <v>956</v>
      </c>
      <c r="B471" s="6" t="s">
        <v>957</v>
      </c>
      <c r="C471" s="7" t="s">
        <v>14</v>
      </c>
      <c r="D471" s="8">
        <v>466.0</v>
      </c>
      <c r="E471" s="23" t="s">
        <v>3293</v>
      </c>
      <c r="F471" s="23" t="s">
        <v>3294</v>
      </c>
      <c r="G471" s="24" t="s">
        <v>3295</v>
      </c>
      <c r="H471" s="24" t="s">
        <v>968</v>
      </c>
      <c r="I471" s="24" t="s">
        <v>4115</v>
      </c>
      <c r="J471" s="25" t="s">
        <v>3344</v>
      </c>
      <c r="K471" s="25" t="s">
        <v>3310</v>
      </c>
      <c r="L471" s="25" t="s">
        <v>3312</v>
      </c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6" t="s">
        <v>958</v>
      </c>
      <c r="B472" s="6" t="s">
        <v>959</v>
      </c>
      <c r="C472" s="7" t="s">
        <v>14</v>
      </c>
      <c r="D472" s="8">
        <v>390.0</v>
      </c>
      <c r="E472" s="23" t="s">
        <v>3293</v>
      </c>
      <c r="F472" s="23" t="s">
        <v>3294</v>
      </c>
      <c r="G472" s="24" t="s">
        <v>3295</v>
      </c>
      <c r="H472" s="24" t="s">
        <v>970</v>
      </c>
      <c r="I472" s="24" t="s">
        <v>4116</v>
      </c>
      <c r="J472" s="25" t="s">
        <v>3333</v>
      </c>
      <c r="K472" s="25" t="s">
        <v>3316</v>
      </c>
      <c r="L472" s="25" t="s">
        <v>3317</v>
      </c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6" t="s">
        <v>960</v>
      </c>
      <c r="B473" s="6" t="s">
        <v>961</v>
      </c>
      <c r="C473" s="7" t="s">
        <v>42</v>
      </c>
      <c r="D473" s="8">
        <v>727.0</v>
      </c>
      <c r="E473" s="23" t="s">
        <v>3293</v>
      </c>
      <c r="F473" s="23" t="s">
        <v>3294</v>
      </c>
      <c r="G473" s="24" t="s">
        <v>3295</v>
      </c>
      <c r="H473" s="24" t="s">
        <v>972</v>
      </c>
      <c r="I473" s="24" t="s">
        <v>4117</v>
      </c>
      <c r="J473" s="25" t="s">
        <v>3333</v>
      </c>
      <c r="K473" s="25" t="s">
        <v>3318</v>
      </c>
      <c r="L473" s="25" t="s">
        <v>3317</v>
      </c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6" t="s">
        <v>962</v>
      </c>
      <c r="B474" s="6" t="s">
        <v>963</v>
      </c>
      <c r="C474" s="7" t="s">
        <v>14</v>
      </c>
      <c r="D474" s="8">
        <v>727.0</v>
      </c>
      <c r="E474" s="23" t="s">
        <v>3293</v>
      </c>
      <c r="F474" s="23" t="s">
        <v>3294</v>
      </c>
      <c r="G474" s="24" t="s">
        <v>3295</v>
      </c>
      <c r="H474" s="24" t="s">
        <v>974</v>
      </c>
      <c r="I474" s="24" t="s">
        <v>4118</v>
      </c>
      <c r="J474" s="25" t="s">
        <v>3344</v>
      </c>
      <c r="K474" s="25" t="s">
        <v>3310</v>
      </c>
      <c r="L474" s="25" t="s">
        <v>3313</v>
      </c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6" t="s">
        <v>964</v>
      </c>
      <c r="B475" s="6" t="s">
        <v>965</v>
      </c>
      <c r="C475" s="7" t="s">
        <v>14</v>
      </c>
      <c r="D475" s="8">
        <v>841.0</v>
      </c>
      <c r="E475" s="23" t="s">
        <v>3293</v>
      </c>
      <c r="F475" s="23" t="s">
        <v>3294</v>
      </c>
      <c r="G475" s="24" t="s">
        <v>3295</v>
      </c>
      <c r="H475" s="24" t="s">
        <v>976</v>
      </c>
      <c r="I475" s="24" t="s">
        <v>4119</v>
      </c>
      <c r="J475" s="25" t="s">
        <v>3315</v>
      </c>
      <c r="K475" s="25" t="s">
        <v>3310</v>
      </c>
      <c r="L475" s="25" t="s">
        <v>3313</v>
      </c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6" t="s">
        <v>966</v>
      </c>
      <c r="B476" s="6" t="s">
        <v>967</v>
      </c>
      <c r="C476" s="7" t="s">
        <v>14</v>
      </c>
      <c r="D476" s="8">
        <v>1619.0</v>
      </c>
      <c r="E476" s="23" t="s">
        <v>3293</v>
      </c>
      <c r="F476" s="23" t="s">
        <v>3294</v>
      </c>
      <c r="G476" s="24" t="s">
        <v>3295</v>
      </c>
      <c r="H476" s="24" t="s">
        <v>978</v>
      </c>
      <c r="I476" s="24" t="s">
        <v>4120</v>
      </c>
      <c r="J476" s="25" t="s">
        <v>3315</v>
      </c>
      <c r="K476" s="25" t="s">
        <v>3310</v>
      </c>
      <c r="L476" s="25" t="s">
        <v>3313</v>
      </c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6" t="s">
        <v>968</v>
      </c>
      <c r="B477" s="6" t="s">
        <v>969</v>
      </c>
      <c r="C477" s="7" t="s">
        <v>14</v>
      </c>
      <c r="D477" s="8">
        <v>717.0</v>
      </c>
      <c r="E477" s="23" t="s">
        <v>3293</v>
      </c>
      <c r="F477" s="23" t="s">
        <v>3294</v>
      </c>
      <c r="G477" s="24" t="s">
        <v>3295</v>
      </c>
      <c r="H477" s="24" t="s">
        <v>980</v>
      </c>
      <c r="I477" s="24" t="s">
        <v>4121</v>
      </c>
      <c r="J477" s="25" t="s">
        <v>3344</v>
      </c>
      <c r="K477" s="25" t="s">
        <v>3310</v>
      </c>
      <c r="L477" s="25" t="s">
        <v>3312</v>
      </c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6" t="s">
        <v>970</v>
      </c>
      <c r="B478" s="6" t="s">
        <v>971</v>
      </c>
      <c r="C478" s="7" t="s">
        <v>14</v>
      </c>
      <c r="D478" s="8">
        <v>1252.0</v>
      </c>
      <c r="E478" s="23" t="s">
        <v>3293</v>
      </c>
      <c r="F478" s="23" t="s">
        <v>3294</v>
      </c>
      <c r="G478" s="24" t="s">
        <v>3295</v>
      </c>
      <c r="H478" s="24" t="s">
        <v>982</v>
      </c>
      <c r="I478" s="24" t="s">
        <v>4122</v>
      </c>
      <c r="J478" s="25" t="s">
        <v>3333</v>
      </c>
      <c r="K478" s="25" t="s">
        <v>3310</v>
      </c>
      <c r="L478" s="25" t="s">
        <v>3317</v>
      </c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6" t="s">
        <v>972</v>
      </c>
      <c r="B479" s="6" t="s">
        <v>973</v>
      </c>
      <c r="C479" s="7" t="s">
        <v>21</v>
      </c>
      <c r="D479" s="8">
        <v>1238.0</v>
      </c>
      <c r="E479" s="23" t="s">
        <v>3293</v>
      </c>
      <c r="F479" s="23" t="s">
        <v>3294</v>
      </c>
      <c r="G479" s="24" t="s">
        <v>3295</v>
      </c>
      <c r="H479" s="24" t="s">
        <v>986</v>
      </c>
      <c r="I479" s="24" t="s">
        <v>4123</v>
      </c>
      <c r="J479" s="25" t="s">
        <v>3344</v>
      </c>
      <c r="K479" s="25" t="s">
        <v>3310</v>
      </c>
      <c r="L479" s="25" t="s">
        <v>3313</v>
      </c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6" t="s">
        <v>974</v>
      </c>
      <c r="B480" s="6" t="s">
        <v>975</v>
      </c>
      <c r="C480" s="7" t="s">
        <v>42</v>
      </c>
      <c r="D480" s="8">
        <v>1130.0</v>
      </c>
      <c r="E480" s="23" t="s">
        <v>3293</v>
      </c>
      <c r="F480" s="23" t="s">
        <v>3294</v>
      </c>
      <c r="G480" s="24" t="s">
        <v>3295</v>
      </c>
      <c r="H480" s="24" t="s">
        <v>988</v>
      </c>
      <c r="I480" s="24" t="s">
        <v>4124</v>
      </c>
      <c r="J480" s="25" t="s">
        <v>3308</v>
      </c>
      <c r="K480" s="25" t="s">
        <v>3310</v>
      </c>
      <c r="L480" s="25" t="s">
        <v>3312</v>
      </c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6" t="s">
        <v>976</v>
      </c>
      <c r="B481" s="6" t="s">
        <v>977</v>
      </c>
      <c r="C481" s="7" t="s">
        <v>14</v>
      </c>
      <c r="D481" s="8">
        <v>199.0</v>
      </c>
      <c r="E481" s="23" t="s">
        <v>3293</v>
      </c>
      <c r="F481" s="23" t="s">
        <v>3294</v>
      </c>
      <c r="G481" s="24" t="s">
        <v>3295</v>
      </c>
      <c r="H481" s="24" t="s">
        <v>990</v>
      </c>
      <c r="I481" s="24" t="s">
        <v>4125</v>
      </c>
      <c r="J481" s="25" t="s">
        <v>3315</v>
      </c>
      <c r="K481" s="25" t="s">
        <v>3310</v>
      </c>
      <c r="L481" s="25" t="s">
        <v>3313</v>
      </c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6" t="s">
        <v>978</v>
      </c>
      <c r="B482" s="6" t="s">
        <v>979</v>
      </c>
      <c r="C482" s="7" t="s">
        <v>14</v>
      </c>
      <c r="D482" s="8">
        <v>1004.0</v>
      </c>
      <c r="E482" s="23" t="s">
        <v>3293</v>
      </c>
      <c r="F482" s="23" t="s">
        <v>3294</v>
      </c>
      <c r="G482" s="24" t="s">
        <v>3295</v>
      </c>
      <c r="H482" s="24" t="s">
        <v>992</v>
      </c>
      <c r="I482" s="24" t="s">
        <v>4126</v>
      </c>
      <c r="J482" s="25" t="s">
        <v>3333</v>
      </c>
      <c r="K482" s="25" t="s">
        <v>3310</v>
      </c>
      <c r="L482" s="25" t="s">
        <v>3317</v>
      </c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6" t="s">
        <v>980</v>
      </c>
      <c r="B483" s="6" t="s">
        <v>981</v>
      </c>
      <c r="C483" s="7" t="s">
        <v>42</v>
      </c>
      <c r="D483" s="8">
        <v>232.0</v>
      </c>
      <c r="E483" s="23" t="s">
        <v>3293</v>
      </c>
      <c r="F483" s="23" t="s">
        <v>3294</v>
      </c>
      <c r="G483" s="24" t="s">
        <v>3295</v>
      </c>
      <c r="H483" s="24" t="s">
        <v>994</v>
      </c>
      <c r="I483" s="24" t="s">
        <v>4127</v>
      </c>
      <c r="J483" s="25" t="s">
        <v>3315</v>
      </c>
      <c r="K483" s="25" t="s">
        <v>3310</v>
      </c>
      <c r="L483" s="25" t="s">
        <v>3313</v>
      </c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6" t="s">
        <v>982</v>
      </c>
      <c r="B484" s="6" t="s">
        <v>983</v>
      </c>
      <c r="C484" s="7" t="s">
        <v>14</v>
      </c>
      <c r="D484" s="8">
        <v>287.0</v>
      </c>
      <c r="E484" s="23" t="s">
        <v>3293</v>
      </c>
      <c r="F484" s="23" t="s">
        <v>3294</v>
      </c>
      <c r="G484" s="24" t="s">
        <v>3295</v>
      </c>
      <c r="H484" s="24" t="s">
        <v>998</v>
      </c>
      <c r="I484" s="24" t="s">
        <v>4128</v>
      </c>
      <c r="J484" s="25" t="s">
        <v>3344</v>
      </c>
      <c r="K484" s="25" t="s">
        <v>3310</v>
      </c>
      <c r="L484" s="25" t="s">
        <v>3312</v>
      </c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6" t="s">
        <v>984</v>
      </c>
      <c r="B485" s="6" t="s">
        <v>985</v>
      </c>
      <c r="C485" s="7" t="s">
        <v>14</v>
      </c>
      <c r="D485" s="8">
        <v>206.0</v>
      </c>
      <c r="E485" s="23" t="s">
        <v>3293</v>
      </c>
      <c r="F485" s="23" t="s">
        <v>3294</v>
      </c>
      <c r="G485" s="24" t="s">
        <v>3295</v>
      </c>
      <c r="H485" s="24" t="s">
        <v>1000</v>
      </c>
      <c r="I485" s="24" t="s">
        <v>4129</v>
      </c>
      <c r="J485" s="25" t="s">
        <v>3330</v>
      </c>
      <c r="K485" s="25" t="s">
        <v>3316</v>
      </c>
      <c r="L485" s="25" t="s">
        <v>3317</v>
      </c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6" t="s">
        <v>986</v>
      </c>
      <c r="B486" s="6" t="s">
        <v>987</v>
      </c>
      <c r="C486" s="7" t="s">
        <v>60</v>
      </c>
      <c r="D486" s="8">
        <v>607.0</v>
      </c>
      <c r="E486" s="23" t="s">
        <v>3293</v>
      </c>
      <c r="F486" s="23" t="s">
        <v>3294</v>
      </c>
      <c r="G486" s="24" t="s">
        <v>3295</v>
      </c>
      <c r="H486" s="24" t="s">
        <v>1004</v>
      </c>
      <c r="I486" s="24" t="s">
        <v>4130</v>
      </c>
      <c r="J486" s="25" t="s">
        <v>3344</v>
      </c>
      <c r="K486" s="25" t="s">
        <v>3270</v>
      </c>
      <c r="L486" s="25" t="s">
        <v>3309</v>
      </c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6" t="s">
        <v>988</v>
      </c>
      <c r="B487" s="6" t="s">
        <v>989</v>
      </c>
      <c r="C487" s="7" t="s">
        <v>14</v>
      </c>
      <c r="D487" s="8">
        <v>444.0</v>
      </c>
      <c r="E487" s="23" t="s">
        <v>3293</v>
      </c>
      <c r="F487" s="23" t="s">
        <v>3294</v>
      </c>
      <c r="G487" s="24" t="s">
        <v>3295</v>
      </c>
      <c r="H487" s="24" t="s">
        <v>1006</v>
      </c>
      <c r="I487" s="24" t="s">
        <v>4131</v>
      </c>
      <c r="J487" s="25" t="s">
        <v>3333</v>
      </c>
      <c r="K487" s="25" t="s">
        <v>3310</v>
      </c>
      <c r="L487" s="25" t="s">
        <v>3312</v>
      </c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6" t="s">
        <v>990</v>
      </c>
      <c r="B488" s="6" t="s">
        <v>991</v>
      </c>
      <c r="C488" s="7" t="s">
        <v>42</v>
      </c>
      <c r="D488" s="8">
        <v>267.0</v>
      </c>
      <c r="E488" s="23" t="s">
        <v>3293</v>
      </c>
      <c r="F488" s="23" t="s">
        <v>3294</v>
      </c>
      <c r="G488" s="24" t="s">
        <v>3295</v>
      </c>
      <c r="H488" s="24" t="s">
        <v>1008</v>
      </c>
      <c r="I488" s="24" t="s">
        <v>4132</v>
      </c>
      <c r="J488" s="25" t="s">
        <v>3333</v>
      </c>
      <c r="K488" s="25" t="s">
        <v>3316</v>
      </c>
      <c r="L488" s="25" t="s">
        <v>3317</v>
      </c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6" t="s">
        <v>992</v>
      </c>
      <c r="B489" s="6" t="s">
        <v>993</v>
      </c>
      <c r="C489" s="7" t="s">
        <v>42</v>
      </c>
      <c r="D489" s="8">
        <v>773.0</v>
      </c>
      <c r="E489" s="23" t="s">
        <v>3293</v>
      </c>
      <c r="F489" s="23" t="s">
        <v>3294</v>
      </c>
      <c r="G489" s="24" t="s">
        <v>3295</v>
      </c>
      <c r="H489" s="24" t="s">
        <v>1010</v>
      </c>
      <c r="I489" s="24" t="s">
        <v>4133</v>
      </c>
      <c r="J489" s="25" t="s">
        <v>3344</v>
      </c>
      <c r="K489" s="25" t="s">
        <v>3310</v>
      </c>
      <c r="L489" s="25" t="s">
        <v>3312</v>
      </c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6" t="s">
        <v>994</v>
      </c>
      <c r="B490" s="6" t="s">
        <v>995</v>
      </c>
      <c r="C490" s="7" t="s">
        <v>14</v>
      </c>
      <c r="D490" s="8">
        <v>701.0</v>
      </c>
      <c r="E490" s="23" t="s">
        <v>3293</v>
      </c>
      <c r="F490" s="23" t="s">
        <v>3294</v>
      </c>
      <c r="G490" s="24" t="s">
        <v>3295</v>
      </c>
      <c r="H490" s="24" t="s">
        <v>1012</v>
      </c>
      <c r="I490" s="24" t="s">
        <v>4134</v>
      </c>
      <c r="J490" s="25" t="s">
        <v>3344</v>
      </c>
      <c r="K490" s="25" t="s">
        <v>3310</v>
      </c>
      <c r="L490" s="25" t="s">
        <v>3312</v>
      </c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6" t="s">
        <v>996</v>
      </c>
      <c r="B491" s="6" t="s">
        <v>997</v>
      </c>
      <c r="C491" s="7" t="s">
        <v>42</v>
      </c>
      <c r="D491" s="8">
        <v>501.0</v>
      </c>
      <c r="E491" s="23" t="s">
        <v>3293</v>
      </c>
      <c r="F491" s="23" t="s">
        <v>3294</v>
      </c>
      <c r="G491" s="24" t="s">
        <v>3295</v>
      </c>
      <c r="H491" s="24" t="s">
        <v>1014</v>
      </c>
      <c r="I491" s="24" t="s">
        <v>4135</v>
      </c>
      <c r="J491" s="25" t="s">
        <v>3344</v>
      </c>
      <c r="K491" s="25" t="s">
        <v>3270</v>
      </c>
      <c r="L491" s="25" t="s">
        <v>3309</v>
      </c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6" t="s">
        <v>998</v>
      </c>
      <c r="B492" s="6" t="s">
        <v>999</v>
      </c>
      <c r="C492" s="7" t="s">
        <v>21</v>
      </c>
      <c r="D492" s="8">
        <v>1012.0</v>
      </c>
      <c r="E492" s="23" t="s">
        <v>3293</v>
      </c>
      <c r="F492" s="23" t="s">
        <v>3294</v>
      </c>
      <c r="G492" s="24" t="s">
        <v>3295</v>
      </c>
      <c r="H492" s="24" t="s">
        <v>1016</v>
      </c>
      <c r="I492" s="24" t="s">
        <v>4136</v>
      </c>
      <c r="J492" s="25" t="s">
        <v>3315</v>
      </c>
      <c r="K492" s="25" t="s">
        <v>3310</v>
      </c>
      <c r="L492" s="25" t="s">
        <v>3317</v>
      </c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6" t="s">
        <v>1000</v>
      </c>
      <c r="B493" s="6" t="s">
        <v>1001</v>
      </c>
      <c r="C493" s="7" t="s">
        <v>21</v>
      </c>
      <c r="D493" s="8">
        <v>856.0</v>
      </c>
      <c r="E493" s="23" t="s">
        <v>3293</v>
      </c>
      <c r="F493" s="23" t="s">
        <v>3294</v>
      </c>
      <c r="G493" s="24" t="s">
        <v>3295</v>
      </c>
      <c r="H493" s="24" t="s">
        <v>1018</v>
      </c>
      <c r="I493" s="24" t="s">
        <v>4137</v>
      </c>
      <c r="J493" s="25" t="s">
        <v>3333</v>
      </c>
      <c r="K493" s="25" t="s">
        <v>3318</v>
      </c>
      <c r="L493" s="25" t="s">
        <v>3317</v>
      </c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6" t="s">
        <v>1002</v>
      </c>
      <c r="B494" s="6" t="s">
        <v>1003</v>
      </c>
      <c r="C494" s="7" t="s">
        <v>14</v>
      </c>
      <c r="D494" s="8">
        <v>621.0</v>
      </c>
      <c r="E494" s="23" t="s">
        <v>3293</v>
      </c>
      <c r="F494" s="23" t="s">
        <v>3294</v>
      </c>
      <c r="G494" s="24" t="s">
        <v>3295</v>
      </c>
      <c r="H494" s="24" t="s">
        <v>1020</v>
      </c>
      <c r="I494" s="24" t="s">
        <v>4138</v>
      </c>
      <c r="J494" s="25" t="s">
        <v>3333</v>
      </c>
      <c r="K494" s="25" t="s">
        <v>3310</v>
      </c>
      <c r="L494" s="25" t="s">
        <v>3317</v>
      </c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6" t="s">
        <v>1004</v>
      </c>
      <c r="B495" s="6" t="s">
        <v>1005</v>
      </c>
      <c r="C495" s="7" t="s">
        <v>14</v>
      </c>
      <c r="D495" s="8">
        <v>654.0</v>
      </c>
      <c r="E495" s="23" t="s">
        <v>3293</v>
      </c>
      <c r="F495" s="23" t="s">
        <v>3294</v>
      </c>
      <c r="G495" s="24" t="s">
        <v>3295</v>
      </c>
      <c r="H495" s="24" t="s">
        <v>1022</v>
      </c>
      <c r="I495" s="24" t="s">
        <v>4139</v>
      </c>
      <c r="J495" s="25" t="s">
        <v>3344</v>
      </c>
      <c r="K495" s="25" t="s">
        <v>3310</v>
      </c>
      <c r="L495" s="25" t="s">
        <v>3313</v>
      </c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6" t="s">
        <v>1006</v>
      </c>
      <c r="B496" s="6" t="s">
        <v>1007</v>
      </c>
      <c r="C496" s="7" t="s">
        <v>14</v>
      </c>
      <c r="D496" s="8">
        <v>359.0</v>
      </c>
      <c r="E496" s="23" t="s">
        <v>3293</v>
      </c>
      <c r="F496" s="23" t="s">
        <v>3294</v>
      </c>
      <c r="G496" s="24" t="s">
        <v>3295</v>
      </c>
      <c r="H496" s="24" t="s">
        <v>1024</v>
      </c>
      <c r="I496" s="24" t="s">
        <v>4140</v>
      </c>
      <c r="J496" s="25" t="s">
        <v>3333</v>
      </c>
      <c r="K496" s="25" t="s">
        <v>3318</v>
      </c>
      <c r="L496" s="25" t="s">
        <v>3290</v>
      </c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6" t="s">
        <v>1008</v>
      </c>
      <c r="B497" s="6" t="s">
        <v>1009</v>
      </c>
      <c r="C497" s="7" t="s">
        <v>42</v>
      </c>
      <c r="D497" s="8">
        <v>270.0</v>
      </c>
      <c r="E497" s="23" t="s">
        <v>3293</v>
      </c>
      <c r="F497" s="23" t="s">
        <v>3294</v>
      </c>
      <c r="G497" s="24" t="s">
        <v>3295</v>
      </c>
      <c r="H497" s="24" t="s">
        <v>1026</v>
      </c>
      <c r="I497" s="24" t="s">
        <v>4141</v>
      </c>
      <c r="J497" s="25" t="s">
        <v>3344</v>
      </c>
      <c r="K497" s="25" t="s">
        <v>3310</v>
      </c>
      <c r="L497" s="25" t="s">
        <v>3312</v>
      </c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6" t="s">
        <v>1010</v>
      </c>
      <c r="B498" s="6" t="s">
        <v>1011</v>
      </c>
      <c r="C498" s="7" t="s">
        <v>14</v>
      </c>
      <c r="D498" s="8">
        <v>633.0</v>
      </c>
      <c r="E498" s="23" t="s">
        <v>3293</v>
      </c>
      <c r="F498" s="23" t="s">
        <v>3294</v>
      </c>
      <c r="G498" s="24" t="s">
        <v>3295</v>
      </c>
      <c r="H498" s="24" t="s">
        <v>1028</v>
      </c>
      <c r="I498" s="24" t="s">
        <v>4142</v>
      </c>
      <c r="J498" s="25" t="s">
        <v>3344</v>
      </c>
      <c r="K498" s="25" t="s">
        <v>3310</v>
      </c>
      <c r="L498" s="25" t="s">
        <v>3312</v>
      </c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6" t="s">
        <v>1012</v>
      </c>
      <c r="B499" s="6" t="s">
        <v>1013</v>
      </c>
      <c r="C499" s="7" t="s">
        <v>21</v>
      </c>
      <c r="D499" s="8">
        <v>223.0</v>
      </c>
      <c r="E499" s="23" t="s">
        <v>3293</v>
      </c>
      <c r="F499" s="23" t="s">
        <v>3294</v>
      </c>
      <c r="G499" s="24" t="s">
        <v>3295</v>
      </c>
      <c r="H499" s="24" t="s">
        <v>1030</v>
      </c>
      <c r="I499" s="24" t="s">
        <v>4143</v>
      </c>
      <c r="J499" s="25" t="s">
        <v>3344</v>
      </c>
      <c r="K499" s="25" t="s">
        <v>3310</v>
      </c>
      <c r="L499" s="25" t="s">
        <v>3312</v>
      </c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6" t="s">
        <v>1014</v>
      </c>
      <c r="B500" s="6" t="s">
        <v>1015</v>
      </c>
      <c r="C500" s="7" t="s">
        <v>42</v>
      </c>
      <c r="D500" s="8">
        <v>451.0</v>
      </c>
      <c r="E500" s="23" t="s">
        <v>3293</v>
      </c>
      <c r="F500" s="23" t="s">
        <v>3294</v>
      </c>
      <c r="G500" s="24" t="s">
        <v>3295</v>
      </c>
      <c r="H500" s="24" t="s">
        <v>1032</v>
      </c>
      <c r="I500" s="24" t="s">
        <v>4144</v>
      </c>
      <c r="J500" s="25" t="s">
        <v>3344</v>
      </c>
      <c r="K500" s="25" t="s">
        <v>3310</v>
      </c>
      <c r="L500" s="25" t="s">
        <v>3313</v>
      </c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6" t="s">
        <v>1016</v>
      </c>
      <c r="B501" s="6" t="s">
        <v>1017</v>
      </c>
      <c r="C501" s="7" t="s">
        <v>14</v>
      </c>
      <c r="D501" s="8">
        <v>611.0</v>
      </c>
      <c r="E501" s="23" t="s">
        <v>3293</v>
      </c>
      <c r="F501" s="23" t="s">
        <v>3294</v>
      </c>
      <c r="G501" s="24" t="s">
        <v>3295</v>
      </c>
      <c r="H501" s="24" t="s">
        <v>1034</v>
      </c>
      <c r="I501" s="24" t="s">
        <v>4145</v>
      </c>
      <c r="J501" s="25" t="s">
        <v>3344</v>
      </c>
      <c r="K501" s="25" t="s">
        <v>3310</v>
      </c>
      <c r="L501" s="25" t="s">
        <v>3312</v>
      </c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6" t="s">
        <v>1018</v>
      </c>
      <c r="B502" s="6" t="s">
        <v>1019</v>
      </c>
      <c r="C502" s="7" t="s">
        <v>14</v>
      </c>
      <c r="D502" s="8">
        <v>352.0</v>
      </c>
      <c r="E502" s="23" t="s">
        <v>3293</v>
      </c>
      <c r="F502" s="23" t="s">
        <v>3294</v>
      </c>
      <c r="G502" s="24" t="s">
        <v>3295</v>
      </c>
      <c r="H502" s="24" t="s">
        <v>1038</v>
      </c>
      <c r="I502" s="24" t="s">
        <v>4146</v>
      </c>
      <c r="J502" s="25" t="s">
        <v>3333</v>
      </c>
      <c r="K502" s="25" t="s">
        <v>3318</v>
      </c>
      <c r="L502" s="25" t="s">
        <v>3317</v>
      </c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6" t="s">
        <v>1020</v>
      </c>
      <c r="B503" s="6" t="s">
        <v>1021</v>
      </c>
      <c r="C503" s="7" t="s">
        <v>14</v>
      </c>
      <c r="D503" s="8">
        <v>437.0</v>
      </c>
      <c r="E503" s="23" t="s">
        <v>3293</v>
      </c>
      <c r="F503" s="23" t="s">
        <v>3294</v>
      </c>
      <c r="G503" s="24" t="s">
        <v>3295</v>
      </c>
      <c r="H503" s="24" t="s">
        <v>1040</v>
      </c>
      <c r="I503" s="24" t="s">
        <v>4147</v>
      </c>
      <c r="J503" s="25" t="s">
        <v>3292</v>
      </c>
      <c r="K503" s="25" t="s">
        <v>3271</v>
      </c>
      <c r="L503" s="25">
        <v>0.0</v>
      </c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6" t="s">
        <v>1022</v>
      </c>
      <c r="B504" s="6" t="s">
        <v>1023</v>
      </c>
      <c r="C504" s="7" t="s">
        <v>42</v>
      </c>
      <c r="D504" s="8">
        <v>591.0</v>
      </c>
      <c r="E504" s="23" t="s">
        <v>3293</v>
      </c>
      <c r="F504" s="23" t="s">
        <v>3294</v>
      </c>
      <c r="G504" s="24" t="s">
        <v>3295</v>
      </c>
      <c r="H504" s="24" t="s">
        <v>1042</v>
      </c>
      <c r="I504" s="24" t="s">
        <v>4148</v>
      </c>
      <c r="J504" s="25" t="s">
        <v>3333</v>
      </c>
      <c r="K504" s="25" t="s">
        <v>3310</v>
      </c>
      <c r="L504" s="25" t="s">
        <v>3317</v>
      </c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6" t="s">
        <v>1024</v>
      </c>
      <c r="B505" s="6" t="s">
        <v>1025</v>
      </c>
      <c r="C505" s="7" t="s">
        <v>60</v>
      </c>
      <c r="D505" s="8">
        <v>1041.0</v>
      </c>
      <c r="E505" s="29" t="s">
        <v>3293</v>
      </c>
      <c r="F505" s="23" t="s">
        <v>3294</v>
      </c>
      <c r="G505" s="24" t="s">
        <v>3295</v>
      </c>
      <c r="H505" s="24" t="s">
        <v>1044</v>
      </c>
      <c r="I505" s="24" t="s">
        <v>4149</v>
      </c>
      <c r="J505" s="25" t="s">
        <v>3315</v>
      </c>
      <c r="K505" s="25" t="s">
        <v>3318</v>
      </c>
      <c r="L505" s="25" t="s">
        <v>3313</v>
      </c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6" t="s">
        <v>1026</v>
      </c>
      <c r="B506" s="6" t="s">
        <v>1027</v>
      </c>
      <c r="C506" s="7" t="s">
        <v>14</v>
      </c>
      <c r="D506" s="8">
        <v>256.0</v>
      </c>
      <c r="E506" s="30"/>
      <c r="F506" s="26"/>
      <c r="G506" s="27"/>
      <c r="H506" s="27"/>
      <c r="I506" s="27"/>
      <c r="J506" s="28"/>
      <c r="K506" s="28"/>
      <c r="L506" s="28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6" t="s">
        <v>1028</v>
      </c>
      <c r="B507" s="6" t="s">
        <v>1029</v>
      </c>
      <c r="C507" s="7" t="s">
        <v>14</v>
      </c>
      <c r="D507" s="8">
        <v>519.0</v>
      </c>
      <c r="E507" s="23" t="s">
        <v>3293</v>
      </c>
      <c r="F507" s="29" t="s">
        <v>3294</v>
      </c>
      <c r="G507" s="24" t="s">
        <v>3295</v>
      </c>
      <c r="H507" s="24" t="s">
        <v>1048</v>
      </c>
      <c r="I507" s="24" t="s">
        <v>4150</v>
      </c>
      <c r="J507" s="25" t="s">
        <v>3333</v>
      </c>
      <c r="K507" s="25" t="s">
        <v>3310</v>
      </c>
      <c r="L507" s="25" t="s">
        <v>3317</v>
      </c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6" t="s">
        <v>1030</v>
      </c>
      <c r="B508" s="6" t="s">
        <v>1031</v>
      </c>
      <c r="C508" s="7" t="s">
        <v>42</v>
      </c>
      <c r="D508" s="8">
        <v>556.0</v>
      </c>
      <c r="E508" s="23" t="s">
        <v>3293</v>
      </c>
      <c r="F508" s="23" t="s">
        <v>3294</v>
      </c>
      <c r="G508" s="24" t="s">
        <v>3295</v>
      </c>
      <c r="H508" s="24" t="s">
        <v>1050</v>
      </c>
      <c r="I508" s="24" t="s">
        <v>4151</v>
      </c>
      <c r="J508" s="25" t="s">
        <v>3292</v>
      </c>
      <c r="K508" s="25" t="s">
        <v>3271</v>
      </c>
      <c r="L508" s="25">
        <v>0.0</v>
      </c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6" t="s">
        <v>1032</v>
      </c>
      <c r="B509" s="6" t="s">
        <v>1033</v>
      </c>
      <c r="C509" s="7" t="s">
        <v>42</v>
      </c>
      <c r="D509" s="8">
        <v>540.0</v>
      </c>
      <c r="E509" s="23" t="s">
        <v>3293</v>
      </c>
      <c r="F509" s="23" t="s">
        <v>3294</v>
      </c>
      <c r="G509" s="24" t="s">
        <v>3295</v>
      </c>
      <c r="H509" s="24" t="s">
        <v>1052</v>
      </c>
      <c r="I509" s="24" t="s">
        <v>4152</v>
      </c>
      <c r="J509" s="25" t="s">
        <v>3344</v>
      </c>
      <c r="K509" s="25" t="s">
        <v>3310</v>
      </c>
      <c r="L509" s="25" t="s">
        <v>3313</v>
      </c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6" t="s">
        <v>1034</v>
      </c>
      <c r="B510" s="6" t="s">
        <v>1035</v>
      </c>
      <c r="C510" s="7" t="s">
        <v>14</v>
      </c>
      <c r="D510" s="8">
        <v>272.0</v>
      </c>
      <c r="E510" s="23" t="s">
        <v>3293</v>
      </c>
      <c r="F510" s="23" t="s">
        <v>3294</v>
      </c>
      <c r="G510" s="24" t="s">
        <v>3295</v>
      </c>
      <c r="H510" s="24" t="s">
        <v>1054</v>
      </c>
      <c r="I510" s="24" t="s">
        <v>4153</v>
      </c>
      <c r="J510" s="25" t="s">
        <v>3333</v>
      </c>
      <c r="K510" s="25" t="s">
        <v>3310</v>
      </c>
      <c r="L510" s="25" t="s">
        <v>3317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6" t="s">
        <v>1036</v>
      </c>
      <c r="B511" s="6" t="s">
        <v>1037</v>
      </c>
      <c r="C511" s="7" t="s">
        <v>42</v>
      </c>
      <c r="D511" s="8">
        <v>454.0</v>
      </c>
      <c r="E511" s="26" t="s">
        <v>3293</v>
      </c>
      <c r="F511" s="26" t="s">
        <v>3294</v>
      </c>
      <c r="G511" s="27" t="s">
        <v>3295</v>
      </c>
      <c r="H511" s="27"/>
      <c r="I511" s="27"/>
      <c r="J511" s="28"/>
      <c r="K511" s="28"/>
      <c r="L511" s="28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6" t="s">
        <v>1038</v>
      </c>
      <c r="B512" s="6" t="s">
        <v>1039</v>
      </c>
      <c r="C512" s="7" t="s">
        <v>60</v>
      </c>
      <c r="D512" s="8">
        <v>1563.0</v>
      </c>
      <c r="E512" s="26" t="s">
        <v>3293</v>
      </c>
      <c r="F512" s="26" t="s">
        <v>3294</v>
      </c>
      <c r="G512" s="27" t="s">
        <v>3295</v>
      </c>
      <c r="H512" s="27"/>
      <c r="I512" s="27"/>
      <c r="J512" s="28"/>
      <c r="K512" s="28"/>
      <c r="L512" s="28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6" t="s">
        <v>1040</v>
      </c>
      <c r="B513" s="6" t="s">
        <v>1041</v>
      </c>
      <c r="C513" s="7" t="s">
        <v>55</v>
      </c>
      <c r="D513" s="8">
        <v>391.0</v>
      </c>
      <c r="E513" s="23" t="s">
        <v>3293</v>
      </c>
      <c r="F513" s="23" t="s">
        <v>3294</v>
      </c>
      <c r="G513" s="24" t="s">
        <v>3295</v>
      </c>
      <c r="H513" s="24" t="s">
        <v>1060</v>
      </c>
      <c r="I513" s="24" t="s">
        <v>4154</v>
      </c>
      <c r="J513" s="25" t="s">
        <v>3315</v>
      </c>
      <c r="K513" s="25" t="s">
        <v>3318</v>
      </c>
      <c r="L513" s="25" t="s">
        <v>3313</v>
      </c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6" t="s">
        <v>1042</v>
      </c>
      <c r="B514" s="6" t="s">
        <v>1043</v>
      </c>
      <c r="C514" s="7" t="s">
        <v>55</v>
      </c>
      <c r="D514" s="8">
        <v>450.0</v>
      </c>
      <c r="E514" s="23" t="s">
        <v>3293</v>
      </c>
      <c r="F514" s="23" t="s">
        <v>3294</v>
      </c>
      <c r="G514" s="24" t="s">
        <v>3295</v>
      </c>
      <c r="H514" s="24" t="s">
        <v>1062</v>
      </c>
      <c r="I514" s="24" t="s">
        <v>4155</v>
      </c>
      <c r="J514" s="25" t="s">
        <v>3292</v>
      </c>
      <c r="K514" s="25" t="s">
        <v>3271</v>
      </c>
      <c r="L514" s="25" t="s">
        <v>3290</v>
      </c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6" t="s">
        <v>1044</v>
      </c>
      <c r="B515" s="6" t="s">
        <v>1045</v>
      </c>
      <c r="C515" s="7" t="s">
        <v>60</v>
      </c>
      <c r="D515" s="8">
        <v>585.0</v>
      </c>
      <c r="E515" s="23" t="s">
        <v>3293</v>
      </c>
      <c r="F515" s="23" t="s">
        <v>3294</v>
      </c>
      <c r="G515" s="24" t="s">
        <v>3295</v>
      </c>
      <c r="H515" s="24" t="s">
        <v>1064</v>
      </c>
      <c r="I515" s="24" t="s">
        <v>4156</v>
      </c>
      <c r="J515" s="25" t="s">
        <v>3333</v>
      </c>
      <c r="K515" s="25" t="s">
        <v>3310</v>
      </c>
      <c r="L515" s="25" t="s">
        <v>3317</v>
      </c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6" t="s">
        <v>1046</v>
      </c>
      <c r="B516" s="6" t="s">
        <v>1047</v>
      </c>
      <c r="C516" s="7" t="s">
        <v>55</v>
      </c>
      <c r="D516" s="8">
        <v>419.0</v>
      </c>
      <c r="E516" s="23" t="s">
        <v>3293</v>
      </c>
      <c r="F516" s="23" t="s">
        <v>3294</v>
      </c>
      <c r="G516" s="24" t="s">
        <v>3295</v>
      </c>
      <c r="H516" s="24" t="s">
        <v>1066</v>
      </c>
      <c r="I516" s="24" t="s">
        <v>4157</v>
      </c>
      <c r="J516" s="25" t="s">
        <v>3315</v>
      </c>
      <c r="K516" s="25" t="s">
        <v>3318</v>
      </c>
      <c r="L516" s="25" t="s">
        <v>3313</v>
      </c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6" t="s">
        <v>1048</v>
      </c>
      <c r="B517" s="6" t="s">
        <v>1049</v>
      </c>
      <c r="C517" s="7" t="s">
        <v>55</v>
      </c>
      <c r="D517" s="8">
        <v>477.0</v>
      </c>
      <c r="E517" s="23" t="s">
        <v>3293</v>
      </c>
      <c r="F517" s="23" t="s">
        <v>3294</v>
      </c>
      <c r="G517" s="24" t="s">
        <v>3295</v>
      </c>
      <c r="H517" s="24" t="s">
        <v>1068</v>
      </c>
      <c r="I517" s="24" t="s">
        <v>4158</v>
      </c>
      <c r="J517" s="25" t="s">
        <v>3315</v>
      </c>
      <c r="K517" s="25" t="s">
        <v>3318</v>
      </c>
      <c r="L517" s="25" t="s">
        <v>3313</v>
      </c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6" t="s">
        <v>1050</v>
      </c>
      <c r="B518" s="6" t="s">
        <v>1051</v>
      </c>
      <c r="C518" s="7" t="s">
        <v>55</v>
      </c>
      <c r="D518" s="8">
        <v>386.0</v>
      </c>
      <c r="E518" s="23" t="s">
        <v>3293</v>
      </c>
      <c r="F518" s="23" t="s">
        <v>3294</v>
      </c>
      <c r="G518" s="24" t="s">
        <v>3295</v>
      </c>
      <c r="H518" s="24" t="s">
        <v>1070</v>
      </c>
      <c r="I518" s="24" t="s">
        <v>4159</v>
      </c>
      <c r="J518" s="25" t="s">
        <v>3315</v>
      </c>
      <c r="K518" s="25" t="s">
        <v>3318</v>
      </c>
      <c r="L518" s="25" t="s">
        <v>3313</v>
      </c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6" t="s">
        <v>1052</v>
      </c>
      <c r="B519" s="6" t="s">
        <v>1053</v>
      </c>
      <c r="C519" s="7" t="s">
        <v>55</v>
      </c>
      <c r="D519" s="8">
        <v>236.0</v>
      </c>
      <c r="E519" s="23" t="s">
        <v>3293</v>
      </c>
      <c r="F519" s="23" t="s">
        <v>3294</v>
      </c>
      <c r="G519" s="24" t="s">
        <v>3295</v>
      </c>
      <c r="H519" s="24" t="s">
        <v>1072</v>
      </c>
      <c r="I519" s="24" t="s">
        <v>4160</v>
      </c>
      <c r="J519" s="25" t="s">
        <v>3315</v>
      </c>
      <c r="K519" s="25" t="s">
        <v>3318</v>
      </c>
      <c r="L519" s="25" t="s">
        <v>3313</v>
      </c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6" t="s">
        <v>1054</v>
      </c>
      <c r="B520" s="6" t="s">
        <v>1055</v>
      </c>
      <c r="C520" s="7" t="s">
        <v>60</v>
      </c>
      <c r="D520" s="8">
        <v>501.0</v>
      </c>
      <c r="E520" s="23" t="s">
        <v>3293</v>
      </c>
      <c r="F520" s="23" t="s">
        <v>3294</v>
      </c>
      <c r="G520" s="24" t="s">
        <v>3295</v>
      </c>
      <c r="H520" s="24" t="s">
        <v>1074</v>
      </c>
      <c r="I520" s="24" t="s">
        <v>4161</v>
      </c>
      <c r="J520" s="25" t="s">
        <v>3333</v>
      </c>
      <c r="K520" s="25" t="s">
        <v>3318</v>
      </c>
      <c r="L520" s="25" t="s">
        <v>3317</v>
      </c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6" t="s">
        <v>1056</v>
      </c>
      <c r="B521" s="6" t="s">
        <v>1057</v>
      </c>
      <c r="C521" s="7" t="s">
        <v>55</v>
      </c>
      <c r="D521" s="8">
        <v>578.0</v>
      </c>
      <c r="E521" s="23" t="s">
        <v>3293</v>
      </c>
      <c r="F521" s="23" t="s">
        <v>3294</v>
      </c>
      <c r="G521" s="24" t="s">
        <v>3295</v>
      </c>
      <c r="H521" s="24" t="s">
        <v>1076</v>
      </c>
      <c r="I521" s="24" t="s">
        <v>4162</v>
      </c>
      <c r="J521" s="25" t="s">
        <v>3333</v>
      </c>
      <c r="K521" s="25" t="s">
        <v>3310</v>
      </c>
      <c r="L521" s="25" t="s">
        <v>3317</v>
      </c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6" t="s">
        <v>1058</v>
      </c>
      <c r="B522" s="6" t="s">
        <v>1059</v>
      </c>
      <c r="C522" s="7" t="s">
        <v>55</v>
      </c>
      <c r="D522" s="8">
        <v>534.0</v>
      </c>
      <c r="E522" s="23" t="s">
        <v>3293</v>
      </c>
      <c r="F522" s="23" t="s">
        <v>3294</v>
      </c>
      <c r="G522" s="24" t="s">
        <v>3295</v>
      </c>
      <c r="H522" s="24" t="s">
        <v>1078</v>
      </c>
      <c r="I522" s="24" t="s">
        <v>4163</v>
      </c>
      <c r="J522" s="25" t="s">
        <v>3333</v>
      </c>
      <c r="K522" s="25" t="s">
        <v>3318</v>
      </c>
      <c r="L522" s="25" t="s">
        <v>3317</v>
      </c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6" t="s">
        <v>1060</v>
      </c>
      <c r="B523" s="6" t="s">
        <v>1061</v>
      </c>
      <c r="C523" s="7" t="s">
        <v>55</v>
      </c>
      <c r="D523" s="8">
        <v>432.0</v>
      </c>
      <c r="E523" s="23" t="s">
        <v>3293</v>
      </c>
      <c r="F523" s="23" t="s">
        <v>3294</v>
      </c>
      <c r="G523" s="24" t="s">
        <v>3295</v>
      </c>
      <c r="H523" s="24" t="s">
        <v>1080</v>
      </c>
      <c r="I523" s="24" t="s">
        <v>4164</v>
      </c>
      <c r="J523" s="25" t="s">
        <v>3344</v>
      </c>
      <c r="K523" s="25" t="s">
        <v>3310</v>
      </c>
      <c r="L523" s="25" t="s">
        <v>3312</v>
      </c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6" t="s">
        <v>1062</v>
      </c>
      <c r="B524" s="6" t="s">
        <v>1063</v>
      </c>
      <c r="C524" s="7" t="s">
        <v>55</v>
      </c>
      <c r="D524" s="8">
        <v>308.0</v>
      </c>
      <c r="E524" s="23" t="s">
        <v>3293</v>
      </c>
      <c r="F524" s="23" t="s">
        <v>3294</v>
      </c>
      <c r="G524" s="24" t="s">
        <v>3295</v>
      </c>
      <c r="H524" s="24" t="s">
        <v>1082</v>
      </c>
      <c r="I524" s="24" t="s">
        <v>4165</v>
      </c>
      <c r="J524" s="25" t="s">
        <v>3292</v>
      </c>
      <c r="K524" s="25" t="s">
        <v>3271</v>
      </c>
      <c r="L524" s="25" t="s">
        <v>3290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6" t="s">
        <v>1064</v>
      </c>
      <c r="B525" s="6" t="s">
        <v>1065</v>
      </c>
      <c r="C525" s="7" t="s">
        <v>55</v>
      </c>
      <c r="D525" s="8">
        <v>403.0</v>
      </c>
      <c r="E525" s="23" t="s">
        <v>3293</v>
      </c>
      <c r="F525" s="23" t="s">
        <v>3294</v>
      </c>
      <c r="G525" s="24" t="s">
        <v>3295</v>
      </c>
      <c r="H525" s="24" t="s">
        <v>1084</v>
      </c>
      <c r="I525" s="24" t="s">
        <v>4166</v>
      </c>
      <c r="J525" s="25" t="s">
        <v>3315</v>
      </c>
      <c r="K525" s="25" t="s">
        <v>3310</v>
      </c>
      <c r="L525" s="25" t="s">
        <v>3313</v>
      </c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6" t="s">
        <v>1066</v>
      </c>
      <c r="B526" s="6" t="s">
        <v>1067</v>
      </c>
      <c r="C526" s="7" t="s">
        <v>55</v>
      </c>
      <c r="D526" s="8">
        <v>400.0</v>
      </c>
      <c r="E526" s="23" t="s">
        <v>3293</v>
      </c>
      <c r="F526" s="23" t="s">
        <v>3294</v>
      </c>
      <c r="G526" s="24" t="s">
        <v>3295</v>
      </c>
      <c r="H526" s="24" t="s">
        <v>1086</v>
      </c>
      <c r="I526" s="24" t="s">
        <v>4167</v>
      </c>
      <c r="J526" s="25" t="s">
        <v>3292</v>
      </c>
      <c r="K526" s="25" t="s">
        <v>3271</v>
      </c>
      <c r="L526" s="25">
        <v>0.0</v>
      </c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6" t="s">
        <v>1068</v>
      </c>
      <c r="B527" s="6" t="s">
        <v>1069</v>
      </c>
      <c r="C527" s="7" t="s">
        <v>55</v>
      </c>
      <c r="D527" s="8">
        <v>355.0</v>
      </c>
      <c r="E527" s="23" t="s">
        <v>3293</v>
      </c>
      <c r="F527" s="23" t="s">
        <v>3294</v>
      </c>
      <c r="G527" s="24" t="s">
        <v>3295</v>
      </c>
      <c r="H527" s="24" t="s">
        <v>1088</v>
      </c>
      <c r="I527" s="24" t="s">
        <v>4168</v>
      </c>
      <c r="J527" s="25" t="s">
        <v>3333</v>
      </c>
      <c r="K527" s="25" t="s">
        <v>3310</v>
      </c>
      <c r="L527" s="25" t="s">
        <v>3317</v>
      </c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6" t="s">
        <v>1070</v>
      </c>
      <c r="B528" s="6" t="s">
        <v>1071</v>
      </c>
      <c r="C528" s="7" t="s">
        <v>55</v>
      </c>
      <c r="D528" s="8">
        <v>335.0</v>
      </c>
      <c r="E528" s="26" t="s">
        <v>3293</v>
      </c>
      <c r="F528" s="26" t="s">
        <v>3294</v>
      </c>
      <c r="G528" s="27" t="s">
        <v>3295</v>
      </c>
      <c r="H528" s="27"/>
      <c r="I528" s="27"/>
      <c r="J528" s="28"/>
      <c r="K528" s="28"/>
      <c r="L528" s="28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6" t="s">
        <v>1072</v>
      </c>
      <c r="B529" s="6" t="s">
        <v>1073</v>
      </c>
      <c r="C529" s="7" t="s">
        <v>55</v>
      </c>
      <c r="D529" s="8">
        <v>398.0</v>
      </c>
      <c r="E529" s="23" t="s">
        <v>3293</v>
      </c>
      <c r="F529" s="23" t="s">
        <v>3294</v>
      </c>
      <c r="G529" s="24" t="s">
        <v>3295</v>
      </c>
      <c r="H529" s="24" t="s">
        <v>1092</v>
      </c>
      <c r="I529" s="24" t="s">
        <v>4169</v>
      </c>
      <c r="J529" s="25" t="s">
        <v>3333</v>
      </c>
      <c r="K529" s="25" t="s">
        <v>3318</v>
      </c>
      <c r="L529" s="25" t="s">
        <v>3317</v>
      </c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6" t="s">
        <v>1074</v>
      </c>
      <c r="B530" s="6" t="s">
        <v>1075</v>
      </c>
      <c r="C530" s="7" t="s">
        <v>55</v>
      </c>
      <c r="D530" s="8">
        <v>1011.0</v>
      </c>
      <c r="E530" s="23" t="s">
        <v>3293</v>
      </c>
      <c r="F530" s="23" t="s">
        <v>3320</v>
      </c>
      <c r="G530" s="24" t="s">
        <v>3295</v>
      </c>
      <c r="H530" s="24" t="s">
        <v>1096</v>
      </c>
      <c r="I530" s="24" t="s">
        <v>4170</v>
      </c>
      <c r="J530" s="25" t="s">
        <v>3333</v>
      </c>
      <c r="K530" s="25" t="s">
        <v>3318</v>
      </c>
      <c r="L530" s="25" t="s">
        <v>3317</v>
      </c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6" t="s">
        <v>1076</v>
      </c>
      <c r="B531" s="6" t="s">
        <v>1077</v>
      </c>
      <c r="C531" s="7" t="s">
        <v>55</v>
      </c>
      <c r="D531" s="8">
        <v>428.0</v>
      </c>
      <c r="E531" s="23" t="s">
        <v>3293</v>
      </c>
      <c r="F531" s="23" t="s">
        <v>3320</v>
      </c>
      <c r="G531" s="24" t="s">
        <v>3295</v>
      </c>
      <c r="H531" s="24" t="s">
        <v>1098</v>
      </c>
      <c r="I531" s="24" t="s">
        <v>4171</v>
      </c>
      <c r="J531" s="25" t="s">
        <v>3337</v>
      </c>
      <c r="K531" s="25" t="s">
        <v>3316</v>
      </c>
      <c r="L531" s="25" t="s">
        <v>3331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6" t="s">
        <v>1078</v>
      </c>
      <c r="B532" s="6" t="s">
        <v>1079</v>
      </c>
      <c r="C532" s="7" t="s">
        <v>55</v>
      </c>
      <c r="D532" s="8">
        <v>3004.0</v>
      </c>
      <c r="E532" s="23" t="s">
        <v>3293</v>
      </c>
      <c r="F532" s="23" t="s">
        <v>3320</v>
      </c>
      <c r="G532" s="24" t="s">
        <v>3295</v>
      </c>
      <c r="H532" s="24" t="s">
        <v>1100</v>
      </c>
      <c r="I532" s="24" t="s">
        <v>4172</v>
      </c>
      <c r="J532" s="25" t="s">
        <v>3330</v>
      </c>
      <c r="K532" s="25" t="s">
        <v>3316</v>
      </c>
      <c r="L532" s="25" t="s">
        <v>3331</v>
      </c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6" t="s">
        <v>1080</v>
      </c>
      <c r="B533" s="6" t="s">
        <v>1081</v>
      </c>
      <c r="C533" s="7" t="s">
        <v>42</v>
      </c>
      <c r="D533" s="8">
        <v>291.0</v>
      </c>
      <c r="E533" s="23" t="s">
        <v>3319</v>
      </c>
      <c r="F533" s="23" t="s">
        <v>3320</v>
      </c>
      <c r="G533" s="24" t="s">
        <v>3295</v>
      </c>
      <c r="H533" s="24" t="s">
        <v>1102</v>
      </c>
      <c r="I533" s="24" t="s">
        <v>4173</v>
      </c>
      <c r="J533" s="25" t="s">
        <v>3337</v>
      </c>
      <c r="K533" s="25" t="s">
        <v>3316</v>
      </c>
      <c r="L533" s="25" t="s">
        <v>3331</v>
      </c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6" t="s">
        <v>1082</v>
      </c>
      <c r="B534" s="6" t="s">
        <v>1083</v>
      </c>
      <c r="C534" s="7" t="s">
        <v>55</v>
      </c>
      <c r="D534" s="8">
        <v>438.0</v>
      </c>
      <c r="E534" s="23" t="s">
        <v>3319</v>
      </c>
      <c r="F534" s="23" t="s">
        <v>3320</v>
      </c>
      <c r="G534" s="24" t="s">
        <v>3295</v>
      </c>
      <c r="H534" s="24" t="s">
        <v>1104</v>
      </c>
      <c r="I534" s="24" t="s">
        <v>4174</v>
      </c>
      <c r="J534" s="25" t="s">
        <v>3330</v>
      </c>
      <c r="K534" s="25" t="s">
        <v>3316</v>
      </c>
      <c r="L534" s="25" t="s">
        <v>3331</v>
      </c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6" t="s">
        <v>1084</v>
      </c>
      <c r="B535" s="6" t="s">
        <v>1085</v>
      </c>
      <c r="C535" s="7" t="s">
        <v>55</v>
      </c>
      <c r="D535" s="8">
        <v>328.0</v>
      </c>
      <c r="E535" s="23" t="s">
        <v>3319</v>
      </c>
      <c r="F535" s="23" t="s">
        <v>3320</v>
      </c>
      <c r="G535" s="24" t="s">
        <v>3295</v>
      </c>
      <c r="H535" s="24" t="s">
        <v>1106</v>
      </c>
      <c r="I535" s="24" t="s">
        <v>4175</v>
      </c>
      <c r="J535" s="25" t="s">
        <v>3337</v>
      </c>
      <c r="K535" s="25" t="s">
        <v>3316</v>
      </c>
      <c r="L535" s="25" t="s">
        <v>3331</v>
      </c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6" t="s">
        <v>1086</v>
      </c>
      <c r="B536" s="6" t="s">
        <v>1087</v>
      </c>
      <c r="C536" s="7" t="s">
        <v>55</v>
      </c>
      <c r="D536" s="8">
        <v>376.0</v>
      </c>
      <c r="E536" s="23" t="s">
        <v>3319</v>
      </c>
      <c r="F536" s="23" t="s">
        <v>3320</v>
      </c>
      <c r="G536" s="24" t="s">
        <v>3295</v>
      </c>
      <c r="H536" s="24" t="s">
        <v>1108</v>
      </c>
      <c r="I536" s="24" t="s">
        <v>4176</v>
      </c>
      <c r="J536" s="25" t="s">
        <v>3330</v>
      </c>
      <c r="K536" s="25" t="s">
        <v>3318</v>
      </c>
      <c r="L536" s="25" t="s">
        <v>3321</v>
      </c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6" t="s">
        <v>1088</v>
      </c>
      <c r="B537" s="6" t="s">
        <v>1089</v>
      </c>
      <c r="C537" s="7" t="s">
        <v>55</v>
      </c>
      <c r="D537" s="8">
        <v>417.0</v>
      </c>
      <c r="E537" s="23" t="s">
        <v>3319</v>
      </c>
      <c r="F537" s="23" t="s">
        <v>3320</v>
      </c>
      <c r="G537" s="24" t="s">
        <v>3295</v>
      </c>
      <c r="H537" s="24" t="s">
        <v>1110</v>
      </c>
      <c r="I537" s="24" t="s">
        <v>4177</v>
      </c>
      <c r="J537" s="25" t="s">
        <v>3337</v>
      </c>
      <c r="K537" s="25" t="s">
        <v>3316</v>
      </c>
      <c r="L537" s="25" t="s">
        <v>3331</v>
      </c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6" t="s">
        <v>1090</v>
      </c>
      <c r="B538" s="6" t="s">
        <v>1091</v>
      </c>
      <c r="C538" s="7" t="s">
        <v>55</v>
      </c>
      <c r="D538" s="8">
        <v>405.0</v>
      </c>
      <c r="E538" s="23" t="s">
        <v>3319</v>
      </c>
      <c r="F538" s="23" t="s">
        <v>3320</v>
      </c>
      <c r="G538" s="24" t="s">
        <v>3295</v>
      </c>
      <c r="H538" s="24" t="s">
        <v>1112</v>
      </c>
      <c r="I538" s="24" t="s">
        <v>3766</v>
      </c>
      <c r="J538" s="25" t="s">
        <v>3330</v>
      </c>
      <c r="K538" s="25" t="s">
        <v>3318</v>
      </c>
      <c r="L538" s="25" t="s">
        <v>3321</v>
      </c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6" t="s">
        <v>1092</v>
      </c>
      <c r="B539" s="6" t="s">
        <v>1093</v>
      </c>
      <c r="C539" s="7" t="s">
        <v>55</v>
      </c>
      <c r="D539" s="8">
        <v>409.0</v>
      </c>
      <c r="E539" s="23" t="s">
        <v>3319</v>
      </c>
      <c r="F539" s="23" t="s">
        <v>3320</v>
      </c>
      <c r="G539" s="24" t="s">
        <v>3295</v>
      </c>
      <c r="H539" s="24" t="s">
        <v>1114</v>
      </c>
      <c r="I539" s="24" t="s">
        <v>4178</v>
      </c>
      <c r="J539" s="25" t="s">
        <v>3315</v>
      </c>
      <c r="K539" s="25" t="s">
        <v>3318</v>
      </c>
      <c r="L539" s="25" t="s">
        <v>3321</v>
      </c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6" t="s">
        <v>1094</v>
      </c>
      <c r="B540" s="6" t="s">
        <v>1095</v>
      </c>
      <c r="C540" s="7" t="s">
        <v>14</v>
      </c>
      <c r="D540" s="8">
        <v>273.0</v>
      </c>
      <c r="E540" s="23" t="s">
        <v>3319</v>
      </c>
      <c r="F540" s="23" t="s">
        <v>3320</v>
      </c>
      <c r="G540" s="24" t="s">
        <v>3295</v>
      </c>
      <c r="H540" s="24" t="s">
        <v>1116</v>
      </c>
      <c r="I540" s="24" t="s">
        <v>4179</v>
      </c>
      <c r="J540" s="25" t="s">
        <v>3330</v>
      </c>
      <c r="K540" s="25" t="s">
        <v>3318</v>
      </c>
      <c r="L540" s="25" t="s">
        <v>3321</v>
      </c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6" t="s">
        <v>1096</v>
      </c>
      <c r="B541" s="6" t="s">
        <v>1097</v>
      </c>
      <c r="C541" s="7" t="s">
        <v>21</v>
      </c>
      <c r="D541" s="8">
        <v>511.0</v>
      </c>
      <c r="E541" s="23" t="s">
        <v>3319</v>
      </c>
      <c r="F541" s="23" t="s">
        <v>3320</v>
      </c>
      <c r="G541" s="24" t="s">
        <v>3295</v>
      </c>
      <c r="H541" s="24" t="s">
        <v>1118</v>
      </c>
      <c r="I541" s="24" t="s">
        <v>4180</v>
      </c>
      <c r="J541" s="25" t="s">
        <v>3333</v>
      </c>
      <c r="K541" s="25" t="s">
        <v>3316</v>
      </c>
      <c r="L541" s="25" t="s">
        <v>3331</v>
      </c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6" t="s">
        <v>1098</v>
      </c>
      <c r="B542" s="6" t="s">
        <v>1099</v>
      </c>
      <c r="C542" s="7" t="s">
        <v>14</v>
      </c>
      <c r="D542" s="8">
        <v>722.0</v>
      </c>
      <c r="E542" s="23" t="s">
        <v>3319</v>
      </c>
      <c r="F542" s="23" t="s">
        <v>3320</v>
      </c>
      <c r="G542" s="24" t="s">
        <v>3295</v>
      </c>
      <c r="H542" s="24" t="s">
        <v>1120</v>
      </c>
      <c r="I542" s="24" t="s">
        <v>4181</v>
      </c>
      <c r="J542" s="25" t="s">
        <v>3330</v>
      </c>
      <c r="K542" s="25" t="s">
        <v>3318</v>
      </c>
      <c r="L542" s="25" t="s">
        <v>3321</v>
      </c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6" t="s">
        <v>1100</v>
      </c>
      <c r="B543" s="6" t="s">
        <v>1101</v>
      </c>
      <c r="C543" s="7" t="s">
        <v>14</v>
      </c>
      <c r="D543" s="8">
        <v>907.0</v>
      </c>
      <c r="E543" s="23" t="s">
        <v>3319</v>
      </c>
      <c r="F543" s="23" t="s">
        <v>3320</v>
      </c>
      <c r="G543" s="24" t="s">
        <v>3295</v>
      </c>
      <c r="H543" s="24" t="s">
        <v>1122</v>
      </c>
      <c r="I543" s="24" t="s">
        <v>4182</v>
      </c>
      <c r="J543" s="25" t="s">
        <v>3346</v>
      </c>
      <c r="K543" s="25" t="s">
        <v>3311</v>
      </c>
      <c r="L543" s="25" t="s">
        <v>3342</v>
      </c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6" t="s">
        <v>1102</v>
      </c>
      <c r="B544" s="6" t="s">
        <v>1103</v>
      </c>
      <c r="C544" s="7" t="s">
        <v>14</v>
      </c>
      <c r="D544" s="8">
        <v>617.0</v>
      </c>
      <c r="E544" s="23" t="s">
        <v>3319</v>
      </c>
      <c r="F544" s="23" t="s">
        <v>3320</v>
      </c>
      <c r="G544" s="24" t="s">
        <v>3295</v>
      </c>
      <c r="H544" s="24" t="s">
        <v>1124</v>
      </c>
      <c r="I544" s="24" t="s">
        <v>4183</v>
      </c>
      <c r="J544" s="25" t="s">
        <v>3330</v>
      </c>
      <c r="K544" s="25" t="s">
        <v>3318</v>
      </c>
      <c r="L544" s="25" t="s">
        <v>3321</v>
      </c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6" t="s">
        <v>1104</v>
      </c>
      <c r="B545" s="6" t="s">
        <v>1105</v>
      </c>
      <c r="C545" s="7" t="s">
        <v>14</v>
      </c>
      <c r="D545" s="8">
        <v>906.0</v>
      </c>
      <c r="E545" s="23" t="s">
        <v>3319</v>
      </c>
      <c r="F545" s="23" t="s">
        <v>3320</v>
      </c>
      <c r="G545" s="24" t="s">
        <v>3295</v>
      </c>
      <c r="H545" s="24" t="s">
        <v>1126</v>
      </c>
      <c r="I545" s="24" t="s">
        <v>4184</v>
      </c>
      <c r="J545" s="25" t="s">
        <v>3337</v>
      </c>
      <c r="K545" s="25" t="s">
        <v>3316</v>
      </c>
      <c r="L545" s="25" t="s">
        <v>3331</v>
      </c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6" t="s">
        <v>1106</v>
      </c>
      <c r="B546" s="6" t="s">
        <v>1107</v>
      </c>
      <c r="C546" s="7" t="s">
        <v>14</v>
      </c>
      <c r="D546" s="8">
        <v>800.0</v>
      </c>
      <c r="E546" s="23" t="s">
        <v>3319</v>
      </c>
      <c r="F546" s="23" t="s">
        <v>3320</v>
      </c>
      <c r="G546" s="24" t="s">
        <v>3295</v>
      </c>
      <c r="H546" s="24" t="s">
        <v>1128</v>
      </c>
      <c r="I546" s="24" t="s">
        <v>4185</v>
      </c>
      <c r="J546" s="25" t="s">
        <v>3337</v>
      </c>
      <c r="K546" s="25" t="s">
        <v>3316</v>
      </c>
      <c r="L546" s="25" t="s">
        <v>3331</v>
      </c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6" t="s">
        <v>1108</v>
      </c>
      <c r="B547" s="6" t="s">
        <v>1109</v>
      </c>
      <c r="C547" s="7" t="s">
        <v>21</v>
      </c>
      <c r="D547" s="8">
        <v>1671.0</v>
      </c>
      <c r="E547" s="23" t="s">
        <v>3319</v>
      </c>
      <c r="F547" s="23" t="s">
        <v>3320</v>
      </c>
      <c r="G547" s="24" t="s">
        <v>3295</v>
      </c>
      <c r="H547" s="24" t="s">
        <v>1130</v>
      </c>
      <c r="I547" s="24" t="s">
        <v>4186</v>
      </c>
      <c r="J547" s="25" t="s">
        <v>3330</v>
      </c>
      <c r="K547" s="25" t="s">
        <v>3316</v>
      </c>
      <c r="L547" s="25" t="s">
        <v>3321</v>
      </c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6" t="s">
        <v>1110</v>
      </c>
      <c r="B548" s="6" t="s">
        <v>1111</v>
      </c>
      <c r="C548" s="7" t="s">
        <v>14</v>
      </c>
      <c r="D548" s="8">
        <v>595.0</v>
      </c>
      <c r="E548" s="23" t="s">
        <v>3319</v>
      </c>
      <c r="F548" s="23" t="s">
        <v>3320</v>
      </c>
      <c r="G548" s="24" t="s">
        <v>3295</v>
      </c>
      <c r="H548" s="24" t="s">
        <v>1132</v>
      </c>
      <c r="I548" s="24" t="s">
        <v>4187</v>
      </c>
      <c r="J548" s="25" t="s">
        <v>3346</v>
      </c>
      <c r="K548" s="25" t="s">
        <v>3311</v>
      </c>
      <c r="L548" s="25" t="s">
        <v>3342</v>
      </c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6" t="s">
        <v>1112</v>
      </c>
      <c r="B549" s="6" t="s">
        <v>1113</v>
      </c>
      <c r="C549" s="7" t="s">
        <v>21</v>
      </c>
      <c r="D549" s="8">
        <v>1449.0</v>
      </c>
      <c r="E549" s="23" t="s">
        <v>3319</v>
      </c>
      <c r="F549" s="23" t="s">
        <v>3320</v>
      </c>
      <c r="G549" s="24" t="s">
        <v>3295</v>
      </c>
      <c r="H549" s="24" t="s">
        <v>1134</v>
      </c>
      <c r="I549" s="24" t="s">
        <v>4188</v>
      </c>
      <c r="J549" s="25" t="s">
        <v>3330</v>
      </c>
      <c r="K549" s="25" t="s">
        <v>3318</v>
      </c>
      <c r="L549" s="25" t="s">
        <v>3321</v>
      </c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6" t="s">
        <v>1114</v>
      </c>
      <c r="B550" s="6" t="s">
        <v>1115</v>
      </c>
      <c r="C550" s="7" t="s">
        <v>14</v>
      </c>
      <c r="D550" s="8">
        <v>934.0</v>
      </c>
      <c r="E550" s="23" t="s">
        <v>3319</v>
      </c>
      <c r="F550" s="23" t="s">
        <v>3320</v>
      </c>
      <c r="G550" s="24" t="s">
        <v>3295</v>
      </c>
      <c r="H550" s="24" t="s">
        <v>1136</v>
      </c>
      <c r="I550" s="24" t="s">
        <v>4189</v>
      </c>
      <c r="J550" s="25" t="s">
        <v>3335</v>
      </c>
      <c r="K550" s="25" t="s">
        <v>3316</v>
      </c>
      <c r="L550" s="25" t="s">
        <v>3331</v>
      </c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6" t="s">
        <v>1116</v>
      </c>
      <c r="B551" s="6" t="s">
        <v>1117</v>
      </c>
      <c r="C551" s="7" t="s">
        <v>14</v>
      </c>
      <c r="D551" s="8">
        <v>622.0</v>
      </c>
      <c r="E551" s="23" t="s">
        <v>3319</v>
      </c>
      <c r="F551" s="23" t="s">
        <v>3320</v>
      </c>
      <c r="G551" s="24" t="s">
        <v>3295</v>
      </c>
      <c r="H551" s="24" t="s">
        <v>1138</v>
      </c>
      <c r="I551" s="24" t="s">
        <v>4190</v>
      </c>
      <c r="J551" s="25" t="s">
        <v>3335</v>
      </c>
      <c r="K551" s="25" t="s">
        <v>3316</v>
      </c>
      <c r="L551" s="25" t="s">
        <v>3331</v>
      </c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6" t="s">
        <v>1118</v>
      </c>
      <c r="B552" s="6" t="s">
        <v>1119</v>
      </c>
      <c r="C552" s="7" t="s">
        <v>14</v>
      </c>
      <c r="D552" s="8">
        <v>1005.0</v>
      </c>
      <c r="E552" s="23" t="s">
        <v>3319</v>
      </c>
      <c r="F552" s="23" t="s">
        <v>3320</v>
      </c>
      <c r="G552" s="24" t="s">
        <v>3295</v>
      </c>
      <c r="H552" s="24" t="s">
        <v>1142</v>
      </c>
      <c r="I552" s="24" t="s">
        <v>4191</v>
      </c>
      <c r="J552" s="25" t="s">
        <v>3335</v>
      </c>
      <c r="K552" s="25" t="s">
        <v>3318</v>
      </c>
      <c r="L552" s="25" t="s">
        <v>3321</v>
      </c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6" t="s">
        <v>1120</v>
      </c>
      <c r="B553" s="6" t="s">
        <v>1121</v>
      </c>
      <c r="C553" s="7" t="s">
        <v>14</v>
      </c>
      <c r="D553" s="8">
        <v>928.0</v>
      </c>
      <c r="E553" s="23" t="s">
        <v>3319</v>
      </c>
      <c r="F553" s="23" t="s">
        <v>3320</v>
      </c>
      <c r="G553" s="24" t="s">
        <v>3295</v>
      </c>
      <c r="H553" s="24" t="s">
        <v>1144</v>
      </c>
      <c r="I553" s="24" t="s">
        <v>4192</v>
      </c>
      <c r="J553" s="25" t="s">
        <v>3335</v>
      </c>
      <c r="K553" s="25" t="s">
        <v>3316</v>
      </c>
      <c r="L553" s="25" t="s">
        <v>3331</v>
      </c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6" t="s">
        <v>1122</v>
      </c>
      <c r="B554" s="6" t="s">
        <v>1123</v>
      </c>
      <c r="C554" s="7" t="s">
        <v>14</v>
      </c>
      <c r="D554" s="8">
        <v>1104.0</v>
      </c>
      <c r="E554" s="23" t="s">
        <v>3319</v>
      </c>
      <c r="F554" s="23" t="s">
        <v>3320</v>
      </c>
      <c r="G554" s="24" t="s">
        <v>3295</v>
      </c>
      <c r="H554" s="24" t="s">
        <v>1146</v>
      </c>
      <c r="I554" s="24" t="s">
        <v>4193</v>
      </c>
      <c r="J554" s="25" t="s">
        <v>3335</v>
      </c>
      <c r="K554" s="25" t="s">
        <v>3316</v>
      </c>
      <c r="L554" s="25" t="s">
        <v>3331</v>
      </c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6" t="s">
        <v>1124</v>
      </c>
      <c r="B555" s="6" t="s">
        <v>1125</v>
      </c>
      <c r="C555" s="7" t="s">
        <v>14</v>
      </c>
      <c r="D555" s="8">
        <v>600.0</v>
      </c>
      <c r="E555" s="23" t="s">
        <v>3319</v>
      </c>
      <c r="F555" s="23" t="s">
        <v>3320</v>
      </c>
      <c r="G555" s="24" t="s">
        <v>3295</v>
      </c>
      <c r="H555" s="24" t="s">
        <v>1148</v>
      </c>
      <c r="I555" s="24" t="s">
        <v>4194</v>
      </c>
      <c r="J555" s="25" t="s">
        <v>3335</v>
      </c>
      <c r="K555" s="25" t="s">
        <v>3316</v>
      </c>
      <c r="L555" s="25" t="s">
        <v>3331</v>
      </c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6" t="s">
        <v>1126</v>
      </c>
      <c r="B556" s="6" t="s">
        <v>1127</v>
      </c>
      <c r="C556" s="7" t="s">
        <v>14</v>
      </c>
      <c r="D556" s="8">
        <v>620.0</v>
      </c>
      <c r="E556" s="23" t="s">
        <v>3319</v>
      </c>
      <c r="F556" s="23" t="s">
        <v>3320</v>
      </c>
      <c r="G556" s="24" t="s">
        <v>3295</v>
      </c>
      <c r="H556" s="24" t="s">
        <v>1150</v>
      </c>
      <c r="I556" s="24" t="s">
        <v>4195</v>
      </c>
      <c r="J556" s="25" t="s">
        <v>3337</v>
      </c>
      <c r="K556" s="25" t="s">
        <v>3316</v>
      </c>
      <c r="L556" s="25" t="s">
        <v>3331</v>
      </c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6" t="s">
        <v>1128</v>
      </c>
      <c r="B557" s="6" t="s">
        <v>1129</v>
      </c>
      <c r="C557" s="7" t="s">
        <v>14</v>
      </c>
      <c r="D557" s="8">
        <v>403.0</v>
      </c>
      <c r="E557" s="23" t="s">
        <v>3319</v>
      </c>
      <c r="F557" s="23" t="s">
        <v>3320</v>
      </c>
      <c r="G557" s="24" t="s">
        <v>3295</v>
      </c>
      <c r="H557" s="24" t="s">
        <v>1152</v>
      </c>
      <c r="I557" s="24" t="s">
        <v>4196</v>
      </c>
      <c r="J557" s="25" t="s">
        <v>3335</v>
      </c>
      <c r="K557" s="25" t="s">
        <v>3318</v>
      </c>
      <c r="L557" s="25" t="s">
        <v>3321</v>
      </c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6" t="s">
        <v>1130</v>
      </c>
      <c r="B558" s="6" t="s">
        <v>1131</v>
      </c>
      <c r="C558" s="7" t="s">
        <v>14</v>
      </c>
      <c r="D558" s="8">
        <v>854.0</v>
      </c>
      <c r="E558" s="23" t="s">
        <v>3319</v>
      </c>
      <c r="F558" s="23" t="s">
        <v>3320</v>
      </c>
      <c r="G558" s="24" t="s">
        <v>3295</v>
      </c>
      <c r="H558" s="24" t="s">
        <v>1154</v>
      </c>
      <c r="I558" s="24" t="s">
        <v>4197</v>
      </c>
      <c r="J558" s="25" t="s">
        <v>3337</v>
      </c>
      <c r="K558" s="25" t="s">
        <v>3316</v>
      </c>
      <c r="L558" s="25" t="s">
        <v>3331</v>
      </c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6" t="s">
        <v>1132</v>
      </c>
      <c r="B559" s="6" t="s">
        <v>1133</v>
      </c>
      <c r="C559" s="7" t="s">
        <v>42</v>
      </c>
      <c r="D559" s="8">
        <v>824.0</v>
      </c>
      <c r="E559" s="23" t="s">
        <v>3319</v>
      </c>
      <c r="F559" s="23" t="s">
        <v>3320</v>
      </c>
      <c r="G559" s="24" t="s">
        <v>3295</v>
      </c>
      <c r="H559" s="24" t="s">
        <v>1156</v>
      </c>
      <c r="I559" s="24" t="s">
        <v>4198</v>
      </c>
      <c r="J559" s="25" t="s">
        <v>3330</v>
      </c>
      <c r="K559" s="25" t="s">
        <v>3318</v>
      </c>
      <c r="L559" s="25" t="s">
        <v>3321</v>
      </c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6" t="s">
        <v>1134</v>
      </c>
      <c r="B560" s="6" t="s">
        <v>1135</v>
      </c>
      <c r="C560" s="7" t="s">
        <v>42</v>
      </c>
      <c r="D560" s="8">
        <v>472.0</v>
      </c>
      <c r="E560" s="26" t="s">
        <v>3319</v>
      </c>
      <c r="F560" s="26" t="s">
        <v>3320</v>
      </c>
      <c r="G560" s="27" t="s">
        <v>3295</v>
      </c>
      <c r="H560" s="27"/>
      <c r="I560" s="27"/>
      <c r="J560" s="28"/>
      <c r="K560" s="28"/>
      <c r="L560" s="28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6" t="s">
        <v>1136</v>
      </c>
      <c r="B561" s="6" t="s">
        <v>1137</v>
      </c>
      <c r="C561" s="7" t="s">
        <v>14</v>
      </c>
      <c r="D561" s="8">
        <v>608.0</v>
      </c>
      <c r="E561" s="26" t="s">
        <v>3319</v>
      </c>
      <c r="F561" s="26" t="s">
        <v>3320</v>
      </c>
      <c r="G561" s="27" t="s">
        <v>3295</v>
      </c>
      <c r="H561" s="27"/>
      <c r="I561" s="27"/>
      <c r="J561" s="28"/>
      <c r="K561" s="28"/>
      <c r="L561" s="28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6" t="s">
        <v>1138</v>
      </c>
      <c r="B562" s="6" t="s">
        <v>1139</v>
      </c>
      <c r="C562" s="7" t="s">
        <v>14</v>
      </c>
      <c r="D562" s="8">
        <v>334.0</v>
      </c>
      <c r="E562" s="23" t="s">
        <v>3319</v>
      </c>
      <c r="F562" s="23" t="s">
        <v>3320</v>
      </c>
      <c r="G562" s="24" t="s">
        <v>3295</v>
      </c>
      <c r="H562" s="24" t="s">
        <v>1162</v>
      </c>
      <c r="I562" s="5" t="s">
        <v>1163</v>
      </c>
      <c r="J562" s="25" t="s">
        <v>3337</v>
      </c>
      <c r="K562" s="25" t="s">
        <v>3316</v>
      </c>
      <c r="L562" s="25" t="s">
        <v>3331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6" t="s">
        <v>1140</v>
      </c>
      <c r="B563" s="6" t="s">
        <v>1141</v>
      </c>
      <c r="C563" s="7" t="s">
        <v>14</v>
      </c>
      <c r="D563" s="8">
        <v>360.0</v>
      </c>
      <c r="E563" s="23" t="s">
        <v>3319</v>
      </c>
      <c r="F563" s="23" t="s">
        <v>3320</v>
      </c>
      <c r="G563" s="24" t="s">
        <v>3295</v>
      </c>
      <c r="H563" s="24" t="s">
        <v>1164</v>
      </c>
      <c r="I563" s="24" t="s">
        <v>4199</v>
      </c>
      <c r="J563" s="25" t="s">
        <v>3337</v>
      </c>
      <c r="K563" s="25" t="s">
        <v>3316</v>
      </c>
      <c r="L563" s="25" t="s">
        <v>3331</v>
      </c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6" t="s">
        <v>1142</v>
      </c>
      <c r="B564" s="6" t="s">
        <v>1143</v>
      </c>
      <c r="C564" s="7" t="s">
        <v>21</v>
      </c>
      <c r="D564" s="8">
        <v>334.0</v>
      </c>
      <c r="E564" s="23" t="s">
        <v>3319</v>
      </c>
      <c r="F564" s="23" t="s">
        <v>3320</v>
      </c>
      <c r="G564" s="24" t="s">
        <v>3295</v>
      </c>
      <c r="H564" s="24" t="s">
        <v>1166</v>
      </c>
      <c r="I564" s="24" t="s">
        <v>4200</v>
      </c>
      <c r="J564" s="25" t="s">
        <v>3330</v>
      </c>
      <c r="K564" s="25" t="s">
        <v>3318</v>
      </c>
      <c r="L564" s="25" t="s">
        <v>3321</v>
      </c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6" t="s">
        <v>1144</v>
      </c>
      <c r="B565" s="6" t="s">
        <v>1145</v>
      </c>
      <c r="C565" s="7" t="s">
        <v>14</v>
      </c>
      <c r="D565" s="8">
        <v>384.0</v>
      </c>
      <c r="E565" s="26" t="s">
        <v>3319</v>
      </c>
      <c r="F565" s="26" t="s">
        <v>3320</v>
      </c>
      <c r="G565" s="27" t="s">
        <v>3295</v>
      </c>
      <c r="H565" s="27"/>
      <c r="I565" s="27"/>
      <c r="J565" s="28"/>
      <c r="K565" s="28"/>
      <c r="L565" s="28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6" t="s">
        <v>1146</v>
      </c>
      <c r="B566" s="6" t="s">
        <v>1147</v>
      </c>
      <c r="C566" s="7" t="s">
        <v>42</v>
      </c>
      <c r="D566" s="8">
        <v>1034.0</v>
      </c>
      <c r="E566" s="26" t="s">
        <v>3319</v>
      </c>
      <c r="F566" s="26" t="s">
        <v>3320</v>
      </c>
      <c r="G566" s="27" t="s">
        <v>3295</v>
      </c>
      <c r="H566" s="27"/>
      <c r="I566" s="27"/>
      <c r="J566" s="28"/>
      <c r="K566" s="28"/>
      <c r="L566" s="28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6" t="s">
        <v>1148</v>
      </c>
      <c r="B567" s="6" t="s">
        <v>1149</v>
      </c>
      <c r="C567" s="7" t="s">
        <v>42</v>
      </c>
      <c r="D567" s="8">
        <v>898.0</v>
      </c>
      <c r="E567" s="23" t="s">
        <v>3319</v>
      </c>
      <c r="F567" s="23" t="s">
        <v>3320</v>
      </c>
      <c r="G567" s="24" t="s">
        <v>3295</v>
      </c>
      <c r="H567" s="24" t="s">
        <v>1172</v>
      </c>
      <c r="I567" s="24" t="s">
        <v>4201</v>
      </c>
      <c r="J567" s="25" t="s">
        <v>3330</v>
      </c>
      <c r="K567" s="25" t="s">
        <v>3318</v>
      </c>
      <c r="L567" s="25" t="s">
        <v>3321</v>
      </c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6" t="s">
        <v>1150</v>
      </c>
      <c r="B568" s="6" t="s">
        <v>1151</v>
      </c>
      <c r="C568" s="7" t="s">
        <v>14</v>
      </c>
      <c r="D568" s="8">
        <v>343.0</v>
      </c>
      <c r="E568" s="23" t="s">
        <v>3319</v>
      </c>
      <c r="F568" s="23" t="s">
        <v>3320</v>
      </c>
      <c r="G568" s="24" t="s">
        <v>3295</v>
      </c>
      <c r="H568" s="24" t="s">
        <v>1174</v>
      </c>
      <c r="I568" s="24" t="s">
        <v>4202</v>
      </c>
      <c r="J568" s="25" t="s">
        <v>3337</v>
      </c>
      <c r="K568" s="25" t="s">
        <v>3316</v>
      </c>
      <c r="L568" s="25" t="s">
        <v>3331</v>
      </c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6" t="s">
        <v>1152</v>
      </c>
      <c r="B569" s="6" t="s">
        <v>1153</v>
      </c>
      <c r="C569" s="7" t="s">
        <v>21</v>
      </c>
      <c r="D569" s="8">
        <v>1320.0</v>
      </c>
      <c r="E569" s="23" t="s">
        <v>3319</v>
      </c>
      <c r="F569" s="23" t="s">
        <v>3320</v>
      </c>
      <c r="G569" s="24" t="s">
        <v>3295</v>
      </c>
      <c r="H569" s="24" t="s">
        <v>1176</v>
      </c>
      <c r="I569" s="24" t="s">
        <v>4203</v>
      </c>
      <c r="J569" s="25" t="s">
        <v>3337</v>
      </c>
      <c r="K569" s="25" t="s">
        <v>3316</v>
      </c>
      <c r="L569" s="25" t="s">
        <v>3331</v>
      </c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6" t="s">
        <v>1154</v>
      </c>
      <c r="B570" s="6" t="s">
        <v>1155</v>
      </c>
      <c r="C570" s="7" t="s">
        <v>42</v>
      </c>
      <c r="D570" s="8">
        <v>574.0</v>
      </c>
      <c r="E570" s="26" t="s">
        <v>3319</v>
      </c>
      <c r="F570" s="26" t="s">
        <v>3320</v>
      </c>
      <c r="G570" s="27" t="s">
        <v>3295</v>
      </c>
      <c r="H570" s="27"/>
      <c r="I570" s="27"/>
      <c r="J570" s="28"/>
      <c r="K570" s="28"/>
      <c r="L570" s="28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6" t="s">
        <v>1156</v>
      </c>
      <c r="B571" s="6" t="s">
        <v>1157</v>
      </c>
      <c r="C571" s="7" t="s">
        <v>42</v>
      </c>
      <c r="D571" s="8">
        <v>392.0</v>
      </c>
      <c r="E571" s="26" t="s">
        <v>3319</v>
      </c>
      <c r="F571" s="26" t="s">
        <v>3320</v>
      </c>
      <c r="G571" s="27" t="s">
        <v>3295</v>
      </c>
      <c r="H571" s="27"/>
      <c r="I571" s="27"/>
      <c r="J571" s="28"/>
      <c r="K571" s="28"/>
      <c r="L571" s="28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6" t="s">
        <v>1158</v>
      </c>
      <c r="B572" s="6" t="s">
        <v>1159</v>
      </c>
      <c r="C572" s="7" t="s">
        <v>42</v>
      </c>
      <c r="D572" s="8">
        <v>329.0</v>
      </c>
      <c r="E572" s="26" t="s">
        <v>3319</v>
      </c>
      <c r="F572" s="26" t="s">
        <v>3320</v>
      </c>
      <c r="G572" s="27" t="s">
        <v>3295</v>
      </c>
      <c r="H572" s="27"/>
      <c r="I572" s="27"/>
      <c r="J572" s="28"/>
      <c r="K572" s="28"/>
      <c r="L572" s="28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6" t="s">
        <v>1160</v>
      </c>
      <c r="B573" s="6" t="s">
        <v>1161</v>
      </c>
      <c r="C573" s="7" t="s">
        <v>14</v>
      </c>
      <c r="D573" s="8">
        <v>391.0</v>
      </c>
      <c r="E573" s="23" t="s">
        <v>3319</v>
      </c>
      <c r="F573" s="23" t="s">
        <v>3320</v>
      </c>
      <c r="G573" s="24" t="s">
        <v>3295</v>
      </c>
      <c r="H573" s="24" t="s">
        <v>1184</v>
      </c>
      <c r="I573" s="24" t="s">
        <v>4204</v>
      </c>
      <c r="J573" s="25" t="s">
        <v>3335</v>
      </c>
      <c r="K573" s="25" t="s">
        <v>3316</v>
      </c>
      <c r="L573" s="25" t="s">
        <v>3331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6" t="s">
        <v>1162</v>
      </c>
      <c r="B574" s="6" t="s">
        <v>1163</v>
      </c>
      <c r="C574" s="7" t="s">
        <v>42</v>
      </c>
      <c r="D574" s="8">
        <v>414.0</v>
      </c>
      <c r="E574" s="23" t="s">
        <v>3319</v>
      </c>
      <c r="F574" s="23" t="s">
        <v>3320</v>
      </c>
      <c r="G574" s="24" t="s">
        <v>3295</v>
      </c>
      <c r="H574" s="24" t="s">
        <v>1186</v>
      </c>
      <c r="I574" s="24" t="s">
        <v>4205</v>
      </c>
      <c r="J574" s="25" t="s">
        <v>3337</v>
      </c>
      <c r="K574" s="25" t="s">
        <v>3316</v>
      </c>
      <c r="L574" s="25" t="s">
        <v>3331</v>
      </c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6" t="s">
        <v>1164</v>
      </c>
      <c r="B575" s="6" t="s">
        <v>1165</v>
      </c>
      <c r="C575" s="7" t="s">
        <v>42</v>
      </c>
      <c r="D575" s="8">
        <v>261.0</v>
      </c>
      <c r="E575" s="23" t="s">
        <v>3319</v>
      </c>
      <c r="F575" s="23" t="s">
        <v>3320</v>
      </c>
      <c r="G575" s="24" t="s">
        <v>3295</v>
      </c>
      <c r="H575" s="24" t="s">
        <v>1188</v>
      </c>
      <c r="I575" s="24" t="s">
        <v>4206</v>
      </c>
      <c r="J575" s="25" t="s">
        <v>3337</v>
      </c>
      <c r="K575" s="25" t="s">
        <v>3316</v>
      </c>
      <c r="L575" s="25" t="s">
        <v>3331</v>
      </c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6" t="s">
        <v>1166</v>
      </c>
      <c r="B576" s="6" t="s">
        <v>1167</v>
      </c>
      <c r="C576" s="7" t="s">
        <v>42</v>
      </c>
      <c r="D576" s="8">
        <v>333.0</v>
      </c>
      <c r="E576" s="23" t="s">
        <v>3319</v>
      </c>
      <c r="F576" s="23" t="s">
        <v>3320</v>
      </c>
      <c r="G576" s="24" t="s">
        <v>3295</v>
      </c>
      <c r="H576" s="24" t="s">
        <v>1190</v>
      </c>
      <c r="I576" s="24" t="s">
        <v>4207</v>
      </c>
      <c r="J576" s="25" t="s">
        <v>3337</v>
      </c>
      <c r="K576" s="25" t="s">
        <v>3316</v>
      </c>
      <c r="L576" s="25" t="s">
        <v>3331</v>
      </c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6" t="s">
        <v>1168</v>
      </c>
      <c r="B577" s="6" t="s">
        <v>1169</v>
      </c>
      <c r="C577" s="7" t="s">
        <v>14</v>
      </c>
      <c r="D577" s="8">
        <v>240.0</v>
      </c>
      <c r="E577" s="23" t="s">
        <v>3319</v>
      </c>
      <c r="F577" s="23" t="s">
        <v>3320</v>
      </c>
      <c r="G577" s="24" t="s">
        <v>3295</v>
      </c>
      <c r="H577" s="24" t="s">
        <v>1192</v>
      </c>
      <c r="I577" s="24" t="s">
        <v>4208</v>
      </c>
      <c r="J577" s="25" t="s">
        <v>3337</v>
      </c>
      <c r="K577" s="25" t="s">
        <v>3316</v>
      </c>
      <c r="L577" s="25" t="s">
        <v>3331</v>
      </c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6" t="s">
        <v>1170</v>
      </c>
      <c r="B578" s="6" t="s">
        <v>1171</v>
      </c>
      <c r="C578" s="7" t="s">
        <v>14</v>
      </c>
      <c r="D578" s="8">
        <v>169.0</v>
      </c>
      <c r="E578" s="23" t="s">
        <v>3319</v>
      </c>
      <c r="F578" s="23" t="s">
        <v>3320</v>
      </c>
      <c r="G578" s="24" t="s">
        <v>3295</v>
      </c>
      <c r="H578" s="24" t="s">
        <v>1194</v>
      </c>
      <c r="I578" s="24" t="s">
        <v>4209</v>
      </c>
      <c r="J578" s="25" t="s">
        <v>3330</v>
      </c>
      <c r="K578" s="25" t="s">
        <v>3318</v>
      </c>
      <c r="L578" s="25" t="s">
        <v>3321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6" t="s">
        <v>1172</v>
      </c>
      <c r="B579" s="6" t="s">
        <v>1173</v>
      </c>
      <c r="C579" s="7" t="s">
        <v>21</v>
      </c>
      <c r="D579" s="8">
        <v>592.0</v>
      </c>
      <c r="E579" s="23" t="s">
        <v>3319</v>
      </c>
      <c r="F579" s="23" t="s">
        <v>3320</v>
      </c>
      <c r="G579" s="24" t="s">
        <v>3295</v>
      </c>
      <c r="H579" s="24" t="s">
        <v>1198</v>
      </c>
      <c r="I579" s="24" t="s">
        <v>4210</v>
      </c>
      <c r="J579" s="25" t="s">
        <v>3330</v>
      </c>
      <c r="K579" s="25" t="s">
        <v>3318</v>
      </c>
      <c r="L579" s="25" t="s">
        <v>3321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6" t="s">
        <v>1174</v>
      </c>
      <c r="B580" s="6" t="s">
        <v>1175</v>
      </c>
      <c r="C580" s="7" t="s">
        <v>42</v>
      </c>
      <c r="D580" s="8">
        <v>324.0</v>
      </c>
      <c r="E580" s="23" t="s">
        <v>3319</v>
      </c>
      <c r="F580" s="23" t="s">
        <v>3320</v>
      </c>
      <c r="G580" s="24" t="s">
        <v>3295</v>
      </c>
      <c r="H580" s="24" t="s">
        <v>1200</v>
      </c>
      <c r="I580" s="24" t="s">
        <v>4211</v>
      </c>
      <c r="J580" s="25" t="s">
        <v>3330</v>
      </c>
      <c r="K580" s="25" t="s">
        <v>3318</v>
      </c>
      <c r="L580" s="25" t="s">
        <v>3321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6" t="s">
        <v>1176</v>
      </c>
      <c r="B581" s="6" t="s">
        <v>1177</v>
      </c>
      <c r="C581" s="7" t="s">
        <v>42</v>
      </c>
      <c r="D581" s="8">
        <v>276.0</v>
      </c>
      <c r="E581" s="23" t="s">
        <v>3319</v>
      </c>
      <c r="F581" s="23" t="s">
        <v>3320</v>
      </c>
      <c r="G581" s="24" t="s">
        <v>3295</v>
      </c>
      <c r="H581" s="24" t="s">
        <v>1202</v>
      </c>
      <c r="I581" s="24" t="s">
        <v>4212</v>
      </c>
      <c r="J581" s="25" t="s">
        <v>3335</v>
      </c>
      <c r="K581" s="25" t="s">
        <v>3316</v>
      </c>
      <c r="L581" s="25" t="s">
        <v>3331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6" t="s">
        <v>1178</v>
      </c>
      <c r="B582" s="6" t="s">
        <v>1179</v>
      </c>
      <c r="C582" s="7" t="s">
        <v>42</v>
      </c>
      <c r="D582" s="8">
        <v>401.0</v>
      </c>
      <c r="E582" s="23" t="s">
        <v>3319</v>
      </c>
      <c r="F582" s="23" t="s">
        <v>3320</v>
      </c>
      <c r="G582" s="24" t="s">
        <v>3295</v>
      </c>
      <c r="H582" s="24" t="s">
        <v>1204</v>
      </c>
      <c r="I582" s="24" t="s">
        <v>4213</v>
      </c>
      <c r="J582" s="25" t="s">
        <v>3330</v>
      </c>
      <c r="K582" s="25" t="s">
        <v>3318</v>
      </c>
      <c r="L582" s="25" t="s">
        <v>3321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6" t="s">
        <v>1180</v>
      </c>
      <c r="B583" s="6" t="s">
        <v>1181</v>
      </c>
      <c r="C583" s="7" t="s">
        <v>42</v>
      </c>
      <c r="D583" s="8">
        <v>441.0</v>
      </c>
      <c r="E583" s="23" t="s">
        <v>3319</v>
      </c>
      <c r="F583" s="23" t="s">
        <v>3320</v>
      </c>
      <c r="G583" s="24" t="s">
        <v>3295</v>
      </c>
      <c r="H583" s="24" t="s">
        <v>1206</v>
      </c>
      <c r="I583" s="24" t="s">
        <v>4214</v>
      </c>
      <c r="J583" s="25" t="s">
        <v>3330</v>
      </c>
      <c r="K583" s="25" t="s">
        <v>3318</v>
      </c>
      <c r="L583" s="25" t="s">
        <v>3321</v>
      </c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6" t="s">
        <v>1182</v>
      </c>
      <c r="B584" s="6" t="s">
        <v>1183</v>
      </c>
      <c r="C584" s="7" t="s">
        <v>14</v>
      </c>
      <c r="D584" s="8">
        <v>367.0</v>
      </c>
      <c r="E584" s="23" t="s">
        <v>3319</v>
      </c>
      <c r="F584" s="23" t="s">
        <v>3320</v>
      </c>
      <c r="G584" s="24" t="s">
        <v>3295</v>
      </c>
      <c r="H584" s="24" t="s">
        <v>1208</v>
      </c>
      <c r="I584" s="24" t="s">
        <v>4215</v>
      </c>
      <c r="J584" s="25" t="s">
        <v>3337</v>
      </c>
      <c r="K584" s="25" t="s">
        <v>3316</v>
      </c>
      <c r="L584" s="25" t="s">
        <v>3331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6" t="s">
        <v>1184</v>
      </c>
      <c r="B585" s="6" t="s">
        <v>1185</v>
      </c>
      <c r="C585" s="7" t="s">
        <v>55</v>
      </c>
      <c r="D585" s="8">
        <v>301.0</v>
      </c>
      <c r="E585" s="23" t="s">
        <v>3319</v>
      </c>
      <c r="F585" s="23" t="s">
        <v>3320</v>
      </c>
      <c r="G585" s="24" t="s">
        <v>3295</v>
      </c>
      <c r="H585" s="24" t="s">
        <v>1210</v>
      </c>
      <c r="I585" s="24" t="s">
        <v>4216</v>
      </c>
      <c r="J585" s="25" t="s">
        <v>3337</v>
      </c>
      <c r="K585" s="25" t="s">
        <v>3316</v>
      </c>
      <c r="L585" s="25" t="s">
        <v>3331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6" t="s">
        <v>1186</v>
      </c>
      <c r="B586" s="6" t="s">
        <v>1187</v>
      </c>
      <c r="C586" s="7" t="s">
        <v>55</v>
      </c>
      <c r="D586" s="8">
        <v>333.0</v>
      </c>
      <c r="E586" s="23" t="s">
        <v>3319</v>
      </c>
      <c r="F586" s="23" t="s">
        <v>3320</v>
      </c>
      <c r="G586" s="24" t="s">
        <v>3295</v>
      </c>
      <c r="H586" s="24" t="s">
        <v>1212</v>
      </c>
      <c r="I586" s="24" t="s">
        <v>4217</v>
      </c>
      <c r="J586" s="25" t="s">
        <v>3330</v>
      </c>
      <c r="K586" s="25" t="s">
        <v>3318</v>
      </c>
      <c r="L586" s="25" t="s">
        <v>3321</v>
      </c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6" t="s">
        <v>1188</v>
      </c>
      <c r="B587" s="6" t="s">
        <v>1189</v>
      </c>
      <c r="C587" s="7" t="s">
        <v>55</v>
      </c>
      <c r="D587" s="8">
        <v>379.0</v>
      </c>
      <c r="E587" s="23" t="s">
        <v>3319</v>
      </c>
      <c r="F587" s="23" t="s">
        <v>3320</v>
      </c>
      <c r="G587" s="24" t="s">
        <v>3295</v>
      </c>
      <c r="H587" s="24" t="s">
        <v>1214</v>
      </c>
      <c r="I587" s="24" t="s">
        <v>4218</v>
      </c>
      <c r="J587" s="25" t="s">
        <v>3337</v>
      </c>
      <c r="K587" s="25" t="s">
        <v>3316</v>
      </c>
      <c r="L587" s="25" t="s">
        <v>3331</v>
      </c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6" t="s">
        <v>1190</v>
      </c>
      <c r="B588" s="6" t="s">
        <v>1191</v>
      </c>
      <c r="C588" s="7" t="s">
        <v>55</v>
      </c>
      <c r="D588" s="8">
        <v>359.0</v>
      </c>
      <c r="E588" s="23" t="s">
        <v>3319</v>
      </c>
      <c r="F588" s="23" t="s">
        <v>3320</v>
      </c>
      <c r="G588" s="24" t="s">
        <v>3295</v>
      </c>
      <c r="H588" s="24" t="s">
        <v>1216</v>
      </c>
      <c r="I588" s="24" t="s">
        <v>4219</v>
      </c>
      <c r="J588" s="25" t="s">
        <v>3337</v>
      </c>
      <c r="K588" s="25" t="s">
        <v>3316</v>
      </c>
      <c r="L588" s="25" t="s">
        <v>3331</v>
      </c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6" t="s">
        <v>1192</v>
      </c>
      <c r="B589" s="6" t="s">
        <v>1193</v>
      </c>
      <c r="C589" s="7" t="s">
        <v>55</v>
      </c>
      <c r="D589" s="8">
        <v>570.0</v>
      </c>
      <c r="E589" s="23" t="s">
        <v>3319</v>
      </c>
      <c r="F589" s="23" t="s">
        <v>3151</v>
      </c>
      <c r="G589" s="24" t="s">
        <v>3295</v>
      </c>
      <c r="H589" s="24" t="s">
        <v>1218</v>
      </c>
      <c r="I589" s="24" t="s">
        <v>4220</v>
      </c>
      <c r="J589" s="25" t="s">
        <v>3346</v>
      </c>
      <c r="K589" s="25" t="s">
        <v>3311</v>
      </c>
      <c r="L589" s="25" t="s">
        <v>3313</v>
      </c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6" t="s">
        <v>1194</v>
      </c>
      <c r="B590" s="6" t="s">
        <v>1195</v>
      </c>
      <c r="C590" s="7" t="s">
        <v>55</v>
      </c>
      <c r="D590" s="8">
        <v>607.0</v>
      </c>
      <c r="E590" s="23" t="s">
        <v>3319</v>
      </c>
      <c r="F590" s="23" t="s">
        <v>3151</v>
      </c>
      <c r="G590" s="24" t="s">
        <v>3295</v>
      </c>
      <c r="H590" s="24" t="s">
        <v>1220</v>
      </c>
      <c r="I590" s="24" t="s">
        <v>4221</v>
      </c>
      <c r="J590" s="25" t="s">
        <v>3325</v>
      </c>
      <c r="K590" s="25" t="s">
        <v>3310</v>
      </c>
      <c r="L590" s="25" t="s">
        <v>3313</v>
      </c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6" t="s">
        <v>1196</v>
      </c>
      <c r="B591" s="6" t="s">
        <v>1197</v>
      </c>
      <c r="C591" s="7" t="s">
        <v>55</v>
      </c>
      <c r="D591" s="8">
        <v>381.0</v>
      </c>
      <c r="E591" s="23" t="s">
        <v>3319</v>
      </c>
      <c r="F591" s="23" t="s">
        <v>3151</v>
      </c>
      <c r="G591" s="24" t="s">
        <v>3295</v>
      </c>
      <c r="H591" s="24" t="s">
        <v>1222</v>
      </c>
      <c r="I591" s="24" t="s">
        <v>4222</v>
      </c>
      <c r="J591" s="25" t="s">
        <v>3346</v>
      </c>
      <c r="K591" s="25" t="s">
        <v>3311</v>
      </c>
      <c r="L591" s="25" t="s">
        <v>3342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6" t="s">
        <v>1198</v>
      </c>
      <c r="B592" s="6" t="s">
        <v>1199</v>
      </c>
      <c r="C592" s="7" t="s">
        <v>55</v>
      </c>
      <c r="D592" s="8">
        <v>457.0</v>
      </c>
      <c r="E592" s="23" t="s">
        <v>3150</v>
      </c>
      <c r="F592" s="23" t="s">
        <v>3151</v>
      </c>
      <c r="G592" s="24" t="s">
        <v>3295</v>
      </c>
      <c r="H592" s="24" t="s">
        <v>1224</v>
      </c>
      <c r="I592" s="24" t="s">
        <v>4223</v>
      </c>
      <c r="J592" s="25" t="s">
        <v>3315</v>
      </c>
      <c r="K592" s="25" t="s">
        <v>3310</v>
      </c>
      <c r="L592" s="25" t="s">
        <v>3313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6" t="s">
        <v>1200</v>
      </c>
      <c r="B593" s="6" t="s">
        <v>1201</v>
      </c>
      <c r="C593" s="7" t="s">
        <v>55</v>
      </c>
      <c r="D593" s="8">
        <v>410.0</v>
      </c>
      <c r="E593" s="23" t="s">
        <v>3150</v>
      </c>
      <c r="F593" s="23" t="s">
        <v>3151</v>
      </c>
      <c r="G593" s="24" t="s">
        <v>3295</v>
      </c>
      <c r="H593" s="24" t="s">
        <v>1226</v>
      </c>
      <c r="I593" s="24" t="s">
        <v>4224</v>
      </c>
      <c r="J593" s="25" t="s">
        <v>3325</v>
      </c>
      <c r="K593" s="25" t="s">
        <v>3310</v>
      </c>
      <c r="L593" s="25" t="s">
        <v>3313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6" t="s">
        <v>1202</v>
      </c>
      <c r="B594" s="6" t="s">
        <v>1203</v>
      </c>
      <c r="C594" s="7" t="s">
        <v>55</v>
      </c>
      <c r="D594" s="8">
        <v>1968.0</v>
      </c>
      <c r="E594" s="23" t="s">
        <v>3150</v>
      </c>
      <c r="F594" s="23" t="s">
        <v>3151</v>
      </c>
      <c r="G594" s="24" t="s">
        <v>3295</v>
      </c>
      <c r="H594" s="24" t="s">
        <v>1228</v>
      </c>
      <c r="I594" s="24" t="s">
        <v>4225</v>
      </c>
      <c r="J594" s="25" t="s">
        <v>3341</v>
      </c>
      <c r="K594" s="25" t="s">
        <v>3311</v>
      </c>
      <c r="L594" s="25" t="s">
        <v>3326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6" t="s">
        <v>1204</v>
      </c>
      <c r="B595" s="6" t="s">
        <v>1205</v>
      </c>
      <c r="C595" s="7" t="s">
        <v>55</v>
      </c>
      <c r="D595" s="8">
        <v>465.0</v>
      </c>
      <c r="E595" s="29" t="s">
        <v>3150</v>
      </c>
      <c r="F595" s="29" t="s">
        <v>3151</v>
      </c>
      <c r="G595" s="24" t="s">
        <v>3295</v>
      </c>
      <c r="H595" s="24" t="s">
        <v>1230</v>
      </c>
      <c r="I595" s="24" t="s">
        <v>4226</v>
      </c>
      <c r="J595" s="25" t="s">
        <v>3325</v>
      </c>
      <c r="K595" s="25" t="s">
        <v>3311</v>
      </c>
      <c r="L595" s="25" t="s">
        <v>3313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6" t="s">
        <v>1206</v>
      </c>
      <c r="B596" s="6" t="s">
        <v>1207</v>
      </c>
      <c r="C596" s="7" t="s">
        <v>55</v>
      </c>
      <c r="D596" s="8">
        <v>372.0</v>
      </c>
      <c r="E596" s="23" t="s">
        <v>3150</v>
      </c>
      <c r="F596" s="23" t="s">
        <v>3151</v>
      </c>
      <c r="G596" s="24" t="s">
        <v>3295</v>
      </c>
      <c r="H596" s="24" t="s">
        <v>1232</v>
      </c>
      <c r="I596" s="24" t="s">
        <v>4227</v>
      </c>
      <c r="J596" s="25" t="s">
        <v>3325</v>
      </c>
      <c r="K596" s="25" t="s">
        <v>3310</v>
      </c>
      <c r="L596" s="25" t="s">
        <v>3313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6" t="s">
        <v>1208</v>
      </c>
      <c r="B597" s="6" t="s">
        <v>1209</v>
      </c>
      <c r="C597" s="7" t="s">
        <v>55</v>
      </c>
      <c r="D597" s="8">
        <v>400.0</v>
      </c>
      <c r="E597" s="23" t="s">
        <v>3150</v>
      </c>
      <c r="F597" s="23" t="s">
        <v>3151</v>
      </c>
      <c r="G597" s="24" t="s">
        <v>3295</v>
      </c>
      <c r="H597" s="24" t="s">
        <v>1234</v>
      </c>
      <c r="I597" s="24" t="s">
        <v>4228</v>
      </c>
      <c r="J597" s="25" t="s">
        <v>3325</v>
      </c>
      <c r="K597" s="25" t="s">
        <v>3310</v>
      </c>
      <c r="L597" s="25" t="s">
        <v>3313</v>
      </c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6" t="s">
        <v>1210</v>
      </c>
      <c r="B598" s="6" t="s">
        <v>1211</v>
      </c>
      <c r="C598" s="7" t="s">
        <v>55</v>
      </c>
      <c r="D598" s="8">
        <v>396.0</v>
      </c>
      <c r="E598" s="23" t="s">
        <v>3150</v>
      </c>
      <c r="F598" s="23" t="s">
        <v>3151</v>
      </c>
      <c r="G598" s="24" t="s">
        <v>3295</v>
      </c>
      <c r="H598" s="24" t="s">
        <v>1236</v>
      </c>
      <c r="I598" s="24" t="s">
        <v>4229</v>
      </c>
      <c r="J598" s="25" t="s">
        <v>3325</v>
      </c>
      <c r="K598" s="25" t="s">
        <v>3311</v>
      </c>
      <c r="L598" s="25" t="s">
        <v>3309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6" t="s">
        <v>1212</v>
      </c>
      <c r="B599" s="6" t="s">
        <v>1213</v>
      </c>
      <c r="C599" s="7" t="s">
        <v>55</v>
      </c>
      <c r="D599" s="8">
        <v>472.0</v>
      </c>
      <c r="E599" s="23" t="s">
        <v>3150</v>
      </c>
      <c r="F599" s="23" t="s">
        <v>3151</v>
      </c>
      <c r="G599" s="24" t="s">
        <v>3295</v>
      </c>
      <c r="H599" s="24" t="s">
        <v>1238</v>
      </c>
      <c r="I599" s="24" t="s">
        <v>4230</v>
      </c>
      <c r="J599" s="25" t="s">
        <v>3341</v>
      </c>
      <c r="K599" s="25" t="s">
        <v>3311</v>
      </c>
      <c r="L599" s="25" t="s">
        <v>3326</v>
      </c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6" t="s">
        <v>1214</v>
      </c>
      <c r="B600" s="6" t="s">
        <v>1215</v>
      </c>
      <c r="C600" s="7" t="s">
        <v>55</v>
      </c>
      <c r="D600" s="8">
        <v>433.0</v>
      </c>
      <c r="E600" s="23" t="s">
        <v>3150</v>
      </c>
      <c r="F600" s="23" t="s">
        <v>3151</v>
      </c>
      <c r="G600" s="24" t="s">
        <v>3295</v>
      </c>
      <c r="H600" s="24" t="s">
        <v>1240</v>
      </c>
      <c r="I600" s="24" t="s">
        <v>4231</v>
      </c>
      <c r="J600" s="25" t="s">
        <v>3325</v>
      </c>
      <c r="K600" s="25" t="s">
        <v>3310</v>
      </c>
      <c r="L600" s="25" t="s">
        <v>3313</v>
      </c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6" t="s">
        <v>1216</v>
      </c>
      <c r="B601" s="6" t="s">
        <v>1217</v>
      </c>
      <c r="C601" s="7" t="s">
        <v>55</v>
      </c>
      <c r="D601" s="8">
        <v>308.0</v>
      </c>
      <c r="E601" s="23" t="s">
        <v>3150</v>
      </c>
      <c r="F601" s="23" t="s">
        <v>3151</v>
      </c>
      <c r="G601" s="24" t="s">
        <v>3295</v>
      </c>
      <c r="H601" s="24" t="s">
        <v>1242</v>
      </c>
      <c r="I601" s="24" t="s">
        <v>4232</v>
      </c>
      <c r="J601" s="25" t="s">
        <v>3341</v>
      </c>
      <c r="K601" s="25" t="s">
        <v>3311</v>
      </c>
      <c r="L601" s="25" t="s">
        <v>3342</v>
      </c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6" t="s">
        <v>1218</v>
      </c>
      <c r="B602" s="6" t="s">
        <v>1219</v>
      </c>
      <c r="C602" s="7" t="s">
        <v>14</v>
      </c>
      <c r="D602" s="8">
        <v>435.0</v>
      </c>
      <c r="E602" s="23" t="s">
        <v>3150</v>
      </c>
      <c r="F602" s="23" t="s">
        <v>3151</v>
      </c>
      <c r="G602" s="24" t="s">
        <v>3295</v>
      </c>
      <c r="H602" s="24" t="s">
        <v>1244</v>
      </c>
      <c r="I602" s="24" t="s">
        <v>4233</v>
      </c>
      <c r="J602" s="25" t="s">
        <v>3341</v>
      </c>
      <c r="K602" s="25" t="s">
        <v>3311</v>
      </c>
      <c r="L602" s="25" t="s">
        <v>3342</v>
      </c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6" t="s">
        <v>1220</v>
      </c>
      <c r="B603" s="6" t="s">
        <v>1221</v>
      </c>
      <c r="C603" s="7" t="s">
        <v>14</v>
      </c>
      <c r="D603" s="8">
        <v>258.0</v>
      </c>
      <c r="E603" s="23" t="s">
        <v>3150</v>
      </c>
      <c r="F603" s="23" t="s">
        <v>3151</v>
      </c>
      <c r="G603" s="24" t="s">
        <v>3103</v>
      </c>
      <c r="H603" s="24" t="s">
        <v>1248</v>
      </c>
      <c r="I603" s="24" t="s">
        <v>4234</v>
      </c>
      <c r="J603" s="25" t="s">
        <v>3152</v>
      </c>
      <c r="K603" s="25" t="s">
        <v>3141</v>
      </c>
      <c r="L603" s="25" t="s">
        <v>3125</v>
      </c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6" t="s">
        <v>1222</v>
      </c>
      <c r="B604" s="6" t="s">
        <v>1223</v>
      </c>
      <c r="C604" s="7" t="s">
        <v>14</v>
      </c>
      <c r="D604" s="8">
        <v>1003.0</v>
      </c>
      <c r="E604" s="23" t="s">
        <v>3150</v>
      </c>
      <c r="F604" s="23" t="s">
        <v>3151</v>
      </c>
      <c r="G604" s="24" t="s">
        <v>3295</v>
      </c>
      <c r="H604" s="24" t="s">
        <v>1250</v>
      </c>
      <c r="I604" s="24" t="s">
        <v>4235</v>
      </c>
      <c r="J604" s="25" t="s">
        <v>3346</v>
      </c>
      <c r="K604" s="25" t="s">
        <v>3311</v>
      </c>
      <c r="L604" s="25" t="s">
        <v>3313</v>
      </c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6" t="s">
        <v>1224</v>
      </c>
      <c r="B605" s="6" t="s">
        <v>1225</v>
      </c>
      <c r="C605" s="7" t="s">
        <v>14</v>
      </c>
      <c r="D605" s="8">
        <v>441.0</v>
      </c>
      <c r="E605" s="23" t="s">
        <v>3150</v>
      </c>
      <c r="F605" s="23" t="s">
        <v>3151</v>
      </c>
      <c r="G605" s="24" t="s">
        <v>3295</v>
      </c>
      <c r="H605" s="24" t="s">
        <v>1252</v>
      </c>
      <c r="I605" s="24" t="s">
        <v>4236</v>
      </c>
      <c r="J605" s="25" t="s">
        <v>3341</v>
      </c>
      <c r="K605" s="25" t="s">
        <v>3311</v>
      </c>
      <c r="L605" s="25" t="s">
        <v>3326</v>
      </c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6" t="s">
        <v>1226</v>
      </c>
      <c r="B606" s="6" t="s">
        <v>1227</v>
      </c>
      <c r="C606" s="7" t="s">
        <v>14</v>
      </c>
      <c r="D606" s="8">
        <v>246.0</v>
      </c>
      <c r="E606" s="23" t="s">
        <v>3150</v>
      </c>
      <c r="F606" s="23" t="s">
        <v>3151</v>
      </c>
      <c r="G606" s="24" t="s">
        <v>3295</v>
      </c>
      <c r="H606" s="24" t="s">
        <v>1254</v>
      </c>
      <c r="I606" s="24" t="s">
        <v>4237</v>
      </c>
      <c r="J606" s="25" t="s">
        <v>3341</v>
      </c>
      <c r="K606" s="25" t="s">
        <v>3311</v>
      </c>
      <c r="L606" s="25" t="s">
        <v>3342</v>
      </c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6" t="s">
        <v>1228</v>
      </c>
      <c r="B607" s="6" t="s">
        <v>1229</v>
      </c>
      <c r="C607" s="7" t="s">
        <v>14</v>
      </c>
      <c r="D607" s="8">
        <v>573.0</v>
      </c>
      <c r="E607" s="23" t="s">
        <v>3150</v>
      </c>
      <c r="F607" s="23" t="s">
        <v>3151</v>
      </c>
      <c r="G607" s="24" t="s">
        <v>3295</v>
      </c>
      <c r="H607" s="24" t="s">
        <v>1260</v>
      </c>
      <c r="I607" s="24" t="s">
        <v>4238</v>
      </c>
      <c r="J607" s="25" t="s">
        <v>3325</v>
      </c>
      <c r="K607" s="25" t="s">
        <v>3310</v>
      </c>
      <c r="L607" s="25" t="s">
        <v>3313</v>
      </c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6" t="s">
        <v>1230</v>
      </c>
      <c r="B608" s="6" t="s">
        <v>1231</v>
      </c>
      <c r="C608" s="7" t="s">
        <v>14</v>
      </c>
      <c r="D608" s="8">
        <v>459.0</v>
      </c>
      <c r="E608" s="23" t="s">
        <v>3150</v>
      </c>
      <c r="F608" s="26" t="s">
        <v>3151</v>
      </c>
      <c r="G608" s="27" t="s">
        <v>3295</v>
      </c>
      <c r="H608" s="27"/>
      <c r="I608" s="27"/>
      <c r="J608" s="28"/>
      <c r="K608" s="28"/>
      <c r="L608" s="28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6" t="s">
        <v>1232</v>
      </c>
      <c r="B609" s="6" t="s">
        <v>1233</v>
      </c>
      <c r="C609" s="7" t="s">
        <v>42</v>
      </c>
      <c r="D609" s="8">
        <v>284.0</v>
      </c>
      <c r="E609" s="23" t="s">
        <v>3150</v>
      </c>
      <c r="F609" s="26" t="s">
        <v>3151</v>
      </c>
      <c r="G609" s="27" t="s">
        <v>3295</v>
      </c>
      <c r="H609" s="27"/>
      <c r="I609" s="27"/>
      <c r="J609" s="28"/>
      <c r="K609" s="28"/>
      <c r="L609" s="28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6" t="s">
        <v>1234</v>
      </c>
      <c r="B610" s="6" t="s">
        <v>1235</v>
      </c>
      <c r="C610" s="7" t="s">
        <v>42</v>
      </c>
      <c r="D610" s="8">
        <v>534.0</v>
      </c>
      <c r="E610" s="23" t="s">
        <v>3150</v>
      </c>
      <c r="F610" s="23" t="s">
        <v>3151</v>
      </c>
      <c r="G610" s="24" t="s">
        <v>3295</v>
      </c>
      <c r="H610" s="24" t="s">
        <v>1266</v>
      </c>
      <c r="I610" s="24" t="s">
        <v>4239</v>
      </c>
      <c r="J610" s="25" t="s">
        <v>3325</v>
      </c>
      <c r="K610" s="25" t="s">
        <v>3310</v>
      </c>
      <c r="L610" s="25" t="s">
        <v>3313</v>
      </c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6" t="s">
        <v>1236</v>
      </c>
      <c r="B611" s="6" t="s">
        <v>1237</v>
      </c>
      <c r="C611" s="7" t="s">
        <v>14</v>
      </c>
      <c r="D611" s="8">
        <v>545.0</v>
      </c>
      <c r="E611" s="23" t="s">
        <v>3150</v>
      </c>
      <c r="F611" s="23" t="s">
        <v>3151</v>
      </c>
      <c r="G611" s="24" t="s">
        <v>3295</v>
      </c>
      <c r="H611" s="24" t="s">
        <v>1268</v>
      </c>
      <c r="I611" s="24" t="s">
        <v>4240</v>
      </c>
      <c r="J611" s="25" t="s">
        <v>3325</v>
      </c>
      <c r="K611" s="25" t="s">
        <v>3310</v>
      </c>
      <c r="L611" s="25" t="s">
        <v>3313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6" t="s">
        <v>1238</v>
      </c>
      <c r="B612" s="6" t="s">
        <v>1239</v>
      </c>
      <c r="C612" s="7" t="s">
        <v>14</v>
      </c>
      <c r="D612" s="8">
        <v>718.0</v>
      </c>
      <c r="E612" s="23" t="s">
        <v>3150</v>
      </c>
      <c r="F612" s="23" t="s">
        <v>3151</v>
      </c>
      <c r="G612" s="24" t="s">
        <v>3295</v>
      </c>
      <c r="H612" s="24" t="s">
        <v>1270</v>
      </c>
      <c r="I612" s="24" t="s">
        <v>4241</v>
      </c>
      <c r="J612" s="25" t="s">
        <v>3346</v>
      </c>
      <c r="K612" s="25" t="s">
        <v>3311</v>
      </c>
      <c r="L612" s="25" t="s">
        <v>3313</v>
      </c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6" t="s">
        <v>1240</v>
      </c>
      <c r="B613" s="6" t="s">
        <v>1241</v>
      </c>
      <c r="C613" s="7" t="s">
        <v>42</v>
      </c>
      <c r="D613" s="8">
        <v>236.0</v>
      </c>
      <c r="E613" s="26" t="s">
        <v>3150</v>
      </c>
      <c r="F613" s="26" t="s">
        <v>3151</v>
      </c>
      <c r="G613" s="27" t="s">
        <v>3295</v>
      </c>
      <c r="H613" s="27"/>
      <c r="I613" s="27"/>
      <c r="J613" s="28"/>
      <c r="K613" s="28"/>
      <c r="L613" s="28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6" t="s">
        <v>1242</v>
      </c>
      <c r="B614" s="6" t="s">
        <v>1243</v>
      </c>
      <c r="C614" s="7" t="s">
        <v>14</v>
      </c>
      <c r="D614" s="8">
        <v>901.0</v>
      </c>
      <c r="E614" s="23" t="s">
        <v>3150</v>
      </c>
      <c r="F614" s="23" t="s">
        <v>3151</v>
      </c>
      <c r="G614" s="24" t="s">
        <v>3295</v>
      </c>
      <c r="H614" s="24" t="s">
        <v>1274</v>
      </c>
      <c r="I614" s="24" t="s">
        <v>4242</v>
      </c>
      <c r="J614" s="25" t="s">
        <v>3325</v>
      </c>
      <c r="K614" s="25" t="s">
        <v>3311</v>
      </c>
      <c r="L614" s="25" t="s">
        <v>3309</v>
      </c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6" t="s">
        <v>1244</v>
      </c>
      <c r="B615" s="6" t="s">
        <v>1245</v>
      </c>
      <c r="C615" s="7" t="s">
        <v>14</v>
      </c>
      <c r="D615" s="8">
        <v>838.0</v>
      </c>
      <c r="E615" s="23" t="s">
        <v>3150</v>
      </c>
      <c r="F615" s="23" t="s">
        <v>3151</v>
      </c>
      <c r="G615" s="24" t="s">
        <v>3295</v>
      </c>
      <c r="H615" s="24" t="s">
        <v>1276</v>
      </c>
      <c r="I615" s="24" t="s">
        <v>4243</v>
      </c>
      <c r="J615" s="25" t="s">
        <v>3346</v>
      </c>
      <c r="K615" s="25" t="s">
        <v>3311</v>
      </c>
      <c r="L615" s="25" t="s">
        <v>3342</v>
      </c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6" t="s">
        <v>1246</v>
      </c>
      <c r="B616" s="6" t="s">
        <v>1247</v>
      </c>
      <c r="C616" s="7" t="s">
        <v>21</v>
      </c>
      <c r="D616" s="8">
        <v>572.0</v>
      </c>
      <c r="E616" s="23" t="s">
        <v>3150</v>
      </c>
      <c r="F616" s="23" t="s">
        <v>3151</v>
      </c>
      <c r="G616" s="24" t="s">
        <v>3295</v>
      </c>
      <c r="H616" s="24" t="s">
        <v>1278</v>
      </c>
      <c r="I616" s="24" t="s">
        <v>4244</v>
      </c>
      <c r="J616" s="25" t="s">
        <v>3346</v>
      </c>
      <c r="K616" s="25" t="s">
        <v>3311</v>
      </c>
      <c r="L616" s="25" t="s">
        <v>3342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6" t="s">
        <v>1248</v>
      </c>
      <c r="B617" s="6" t="s">
        <v>1249</v>
      </c>
      <c r="C617" s="7" t="s">
        <v>14</v>
      </c>
      <c r="D617" s="8">
        <v>228.0</v>
      </c>
      <c r="E617" s="26"/>
      <c r="F617" s="26"/>
      <c r="G617" s="27"/>
      <c r="H617" s="27"/>
      <c r="I617" s="27"/>
      <c r="J617" s="28"/>
      <c r="K617" s="28"/>
      <c r="L617" s="28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6" t="s">
        <v>1250</v>
      </c>
      <c r="B618" s="6" t="s">
        <v>1251</v>
      </c>
      <c r="C618" s="7" t="s">
        <v>21</v>
      </c>
      <c r="D618" s="8">
        <v>945.0</v>
      </c>
      <c r="E618" s="23" t="s">
        <v>3150</v>
      </c>
      <c r="F618" s="23" t="s">
        <v>3151</v>
      </c>
      <c r="G618" s="24" t="s">
        <v>3295</v>
      </c>
      <c r="H618" s="24" t="s">
        <v>1282</v>
      </c>
      <c r="I618" s="24" t="s">
        <v>4245</v>
      </c>
      <c r="J618" s="25" t="s">
        <v>3341</v>
      </c>
      <c r="K618" s="25" t="s">
        <v>3311</v>
      </c>
      <c r="L618" s="25" t="s">
        <v>3342</v>
      </c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6" t="s">
        <v>1252</v>
      </c>
      <c r="B619" s="6" t="s">
        <v>1253</v>
      </c>
      <c r="C619" s="7" t="s">
        <v>42</v>
      </c>
      <c r="D619" s="8">
        <v>299.0</v>
      </c>
      <c r="E619" s="23" t="s">
        <v>3150</v>
      </c>
      <c r="F619" s="23" t="s">
        <v>3151</v>
      </c>
      <c r="G619" s="24" t="s">
        <v>3295</v>
      </c>
      <c r="H619" s="24" t="s">
        <v>1284</v>
      </c>
      <c r="I619" s="24" t="s">
        <v>4246</v>
      </c>
      <c r="J619" s="25" t="s">
        <v>3325</v>
      </c>
      <c r="K619" s="25" t="s">
        <v>3310</v>
      </c>
      <c r="L619" s="25" t="s">
        <v>3313</v>
      </c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6" t="s">
        <v>1254</v>
      </c>
      <c r="B620" s="6" t="s">
        <v>1255</v>
      </c>
      <c r="C620" s="7" t="s">
        <v>60</v>
      </c>
      <c r="D620" s="8">
        <v>673.0</v>
      </c>
      <c r="E620" s="23" t="s">
        <v>3150</v>
      </c>
      <c r="F620" s="23" t="s">
        <v>3151</v>
      </c>
      <c r="G620" s="24" t="s">
        <v>3295</v>
      </c>
      <c r="H620" s="24" t="s">
        <v>1286</v>
      </c>
      <c r="I620" s="24" t="s">
        <v>4247</v>
      </c>
      <c r="J620" s="25" t="s">
        <v>3325</v>
      </c>
      <c r="K620" s="25" t="s">
        <v>3311</v>
      </c>
      <c r="L620" s="25" t="s">
        <v>3309</v>
      </c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6" t="s">
        <v>1256</v>
      </c>
      <c r="B621" s="6" t="s">
        <v>1257</v>
      </c>
      <c r="C621" s="7" t="s">
        <v>42</v>
      </c>
      <c r="D621" s="8">
        <v>210.0</v>
      </c>
      <c r="E621" s="23" t="s">
        <v>3150</v>
      </c>
      <c r="F621" s="23" t="s">
        <v>3151</v>
      </c>
      <c r="G621" s="24" t="s">
        <v>3295</v>
      </c>
      <c r="H621" s="24" t="s">
        <v>1288</v>
      </c>
      <c r="I621" s="24" t="s">
        <v>4248</v>
      </c>
      <c r="J621" s="25" t="s">
        <v>3325</v>
      </c>
      <c r="K621" s="25" t="s">
        <v>3310</v>
      </c>
      <c r="L621" s="25" t="s">
        <v>3313</v>
      </c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6" t="s">
        <v>1258</v>
      </c>
      <c r="B622" s="6" t="s">
        <v>1259</v>
      </c>
      <c r="C622" s="7" t="s">
        <v>42</v>
      </c>
      <c r="D622" s="8">
        <v>286.0</v>
      </c>
      <c r="E622" s="23" t="s">
        <v>3150</v>
      </c>
      <c r="F622" s="23" t="s">
        <v>3151</v>
      </c>
      <c r="G622" s="24" t="s">
        <v>3295</v>
      </c>
      <c r="H622" s="24" t="s">
        <v>1290</v>
      </c>
      <c r="I622" s="24" t="s">
        <v>4249</v>
      </c>
      <c r="J622" s="25" t="s">
        <v>3341</v>
      </c>
      <c r="K622" s="25" t="s">
        <v>3311</v>
      </c>
      <c r="L622" s="25" t="s">
        <v>3342</v>
      </c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6" t="s">
        <v>1260</v>
      </c>
      <c r="B623" s="6" t="s">
        <v>1261</v>
      </c>
      <c r="C623" s="7" t="s">
        <v>14</v>
      </c>
      <c r="D623" s="8">
        <v>573.0</v>
      </c>
      <c r="E623" s="23" t="s">
        <v>3150</v>
      </c>
      <c r="F623" s="23" t="s">
        <v>3151</v>
      </c>
      <c r="G623" s="24" t="s">
        <v>3295</v>
      </c>
      <c r="H623" s="24" t="s">
        <v>1292</v>
      </c>
      <c r="I623" s="24" t="s">
        <v>4250</v>
      </c>
      <c r="J623" s="25" t="s">
        <v>3341</v>
      </c>
      <c r="K623" s="25" t="s">
        <v>3311</v>
      </c>
      <c r="L623" s="25" t="s">
        <v>3326</v>
      </c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6" t="s">
        <v>1262</v>
      </c>
      <c r="B624" s="6" t="s">
        <v>1263</v>
      </c>
      <c r="C624" s="7" t="s">
        <v>14</v>
      </c>
      <c r="D624" s="8">
        <v>293.0</v>
      </c>
      <c r="E624" s="23" t="s">
        <v>3150</v>
      </c>
      <c r="F624" s="23" t="s">
        <v>3151</v>
      </c>
      <c r="G624" s="24" t="s">
        <v>3295</v>
      </c>
      <c r="H624" s="24" t="s">
        <v>1294</v>
      </c>
      <c r="I624" s="24" t="s">
        <v>4251</v>
      </c>
      <c r="J624" s="25" t="s">
        <v>3341</v>
      </c>
      <c r="K624" s="25" t="s">
        <v>3311</v>
      </c>
      <c r="L624" s="25" t="s">
        <v>3342</v>
      </c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6" t="s">
        <v>1264</v>
      </c>
      <c r="B625" s="6" t="s">
        <v>1265</v>
      </c>
      <c r="C625" s="7" t="s">
        <v>42</v>
      </c>
      <c r="D625" s="8">
        <v>387.0</v>
      </c>
      <c r="E625" s="23" t="s">
        <v>3150</v>
      </c>
      <c r="F625" s="23" t="s">
        <v>3151</v>
      </c>
      <c r="G625" s="24" t="s">
        <v>3295</v>
      </c>
      <c r="H625" s="24" t="s">
        <v>1296</v>
      </c>
      <c r="I625" s="24" t="s">
        <v>4252</v>
      </c>
      <c r="J625" s="25" t="s">
        <v>3325</v>
      </c>
      <c r="K625" s="25" t="s">
        <v>3311</v>
      </c>
      <c r="L625" s="25" t="s">
        <v>3309</v>
      </c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6" t="s">
        <v>1266</v>
      </c>
      <c r="B626" s="6" t="s">
        <v>1267</v>
      </c>
      <c r="C626" s="7" t="s">
        <v>42</v>
      </c>
      <c r="D626" s="8">
        <v>229.0</v>
      </c>
      <c r="E626" s="23" t="s">
        <v>3150</v>
      </c>
      <c r="F626" s="23" t="s">
        <v>3151</v>
      </c>
      <c r="G626" s="24" t="s">
        <v>3295</v>
      </c>
      <c r="H626" s="24" t="s">
        <v>1298</v>
      </c>
      <c r="I626" s="24" t="s">
        <v>4253</v>
      </c>
      <c r="J626" s="25" t="s">
        <v>3325</v>
      </c>
      <c r="K626" s="25" t="s">
        <v>3311</v>
      </c>
      <c r="L626" s="25" t="s">
        <v>3326</v>
      </c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6" t="s">
        <v>1268</v>
      </c>
      <c r="B627" s="6" t="s">
        <v>1269</v>
      </c>
      <c r="C627" s="7" t="s">
        <v>42</v>
      </c>
      <c r="D627" s="8">
        <v>268.0</v>
      </c>
      <c r="E627" s="23" t="s">
        <v>3150</v>
      </c>
      <c r="F627" s="23" t="s">
        <v>3151</v>
      </c>
      <c r="G627" s="24" t="s">
        <v>3295</v>
      </c>
      <c r="H627" s="24" t="s">
        <v>1300</v>
      </c>
      <c r="I627" s="24" t="s">
        <v>4254</v>
      </c>
      <c r="J627" s="25" t="s">
        <v>3325</v>
      </c>
      <c r="K627" s="25" t="s">
        <v>3310</v>
      </c>
      <c r="L627" s="25" t="s">
        <v>3313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6" t="s">
        <v>1270</v>
      </c>
      <c r="B628" s="6" t="s">
        <v>1271</v>
      </c>
      <c r="C628" s="7" t="s">
        <v>42</v>
      </c>
      <c r="D628" s="8">
        <v>260.0</v>
      </c>
      <c r="E628" s="23" t="s">
        <v>3150</v>
      </c>
      <c r="F628" s="23" t="s">
        <v>3151</v>
      </c>
      <c r="G628" s="24" t="s">
        <v>3295</v>
      </c>
      <c r="H628" s="24" t="s">
        <v>1302</v>
      </c>
      <c r="I628" s="24" t="s">
        <v>4255</v>
      </c>
      <c r="J628" s="25" t="s">
        <v>3341</v>
      </c>
      <c r="K628" s="25" t="s">
        <v>3311</v>
      </c>
      <c r="L628" s="25" t="s">
        <v>3342</v>
      </c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6" t="s">
        <v>1272</v>
      </c>
      <c r="B629" s="6" t="s">
        <v>1273</v>
      </c>
      <c r="C629" s="7" t="s">
        <v>14</v>
      </c>
      <c r="D629" s="8">
        <v>206.0</v>
      </c>
      <c r="E629" s="23" t="s">
        <v>3150</v>
      </c>
      <c r="F629" s="23" t="s">
        <v>3151</v>
      </c>
      <c r="G629" s="24" t="s">
        <v>3295</v>
      </c>
      <c r="H629" s="24" t="s">
        <v>1304</v>
      </c>
      <c r="I629" s="24" t="s">
        <v>4256</v>
      </c>
      <c r="J629" s="25" t="s">
        <v>3341</v>
      </c>
      <c r="K629" s="25" t="s">
        <v>3311</v>
      </c>
      <c r="L629" s="25" t="s">
        <v>3342</v>
      </c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6" t="s">
        <v>1274</v>
      </c>
      <c r="B630" s="6" t="s">
        <v>1275</v>
      </c>
      <c r="C630" s="7" t="s">
        <v>14</v>
      </c>
      <c r="D630" s="8">
        <v>209.0</v>
      </c>
      <c r="E630" s="23" t="s">
        <v>3150</v>
      </c>
      <c r="F630" s="23" t="s">
        <v>3151</v>
      </c>
      <c r="G630" s="24" t="s">
        <v>3295</v>
      </c>
      <c r="H630" s="24" t="s">
        <v>1306</v>
      </c>
      <c r="I630" s="24" t="s">
        <v>4257</v>
      </c>
      <c r="J630" s="25" t="s">
        <v>3341</v>
      </c>
      <c r="K630" s="25" t="s">
        <v>3311</v>
      </c>
      <c r="L630" s="25" t="s">
        <v>3326</v>
      </c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6" t="s">
        <v>1276</v>
      </c>
      <c r="B631" s="6" t="s">
        <v>1277</v>
      </c>
      <c r="C631" s="7" t="s">
        <v>14</v>
      </c>
      <c r="D631" s="8">
        <v>479.0</v>
      </c>
      <c r="E631" s="23" t="s">
        <v>3150</v>
      </c>
      <c r="F631" s="23" t="s">
        <v>3151</v>
      </c>
      <c r="G631" s="24" t="s">
        <v>3295</v>
      </c>
      <c r="H631" s="24" t="s">
        <v>1308</v>
      </c>
      <c r="I631" s="24" t="s">
        <v>4258</v>
      </c>
      <c r="J631" s="25" t="s">
        <v>3346</v>
      </c>
      <c r="K631" s="25" t="s">
        <v>3310</v>
      </c>
      <c r="L631" s="25" t="s">
        <v>3313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6" t="s">
        <v>1278</v>
      </c>
      <c r="B632" s="6" t="s">
        <v>1279</v>
      </c>
      <c r="C632" s="7" t="s">
        <v>14</v>
      </c>
      <c r="D632" s="8">
        <v>395.0</v>
      </c>
      <c r="E632" s="23" t="s">
        <v>3150</v>
      </c>
      <c r="F632" s="23" t="s">
        <v>3151</v>
      </c>
      <c r="G632" s="24" t="s">
        <v>3295</v>
      </c>
      <c r="H632" s="24" t="s">
        <v>1310</v>
      </c>
      <c r="I632" s="24" t="s">
        <v>4259</v>
      </c>
      <c r="J632" s="25" t="s">
        <v>3346</v>
      </c>
      <c r="K632" s="25" t="s">
        <v>3311</v>
      </c>
      <c r="L632" s="25" t="s">
        <v>3342</v>
      </c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6" t="s">
        <v>1280</v>
      </c>
      <c r="B633" s="6" t="s">
        <v>1281</v>
      </c>
      <c r="C633" s="7" t="s">
        <v>14</v>
      </c>
      <c r="D633" s="8">
        <v>225.0</v>
      </c>
      <c r="E633" s="23" t="s">
        <v>3150</v>
      </c>
      <c r="F633" s="23" t="s">
        <v>3214</v>
      </c>
      <c r="G633" s="24" t="s">
        <v>3174</v>
      </c>
      <c r="H633" s="24" t="s">
        <v>1312</v>
      </c>
      <c r="I633" s="24" t="s">
        <v>4260</v>
      </c>
      <c r="J633" s="25" t="s">
        <v>3236</v>
      </c>
      <c r="K633" s="25" t="s">
        <v>3192</v>
      </c>
      <c r="L633" s="25" t="s">
        <v>3160</v>
      </c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6" t="s">
        <v>1282</v>
      </c>
      <c r="B634" s="6" t="s">
        <v>1283</v>
      </c>
      <c r="C634" s="7" t="s">
        <v>55</v>
      </c>
      <c r="D634" s="8">
        <v>368.0</v>
      </c>
      <c r="E634" s="23" t="s">
        <v>3150</v>
      </c>
      <c r="F634" s="23" t="s">
        <v>3214</v>
      </c>
      <c r="G634" s="24" t="s">
        <v>3174</v>
      </c>
      <c r="H634" s="24" t="s">
        <v>1314</v>
      </c>
      <c r="I634" s="24" t="s">
        <v>4261</v>
      </c>
      <c r="J634" s="25" t="s">
        <v>3222</v>
      </c>
      <c r="K634" s="25" t="s">
        <v>3216</v>
      </c>
      <c r="L634" s="25" t="s">
        <v>3148</v>
      </c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6" t="s">
        <v>1284</v>
      </c>
      <c r="B635" s="6" t="s">
        <v>1285</v>
      </c>
      <c r="C635" s="7" t="s">
        <v>55</v>
      </c>
      <c r="D635" s="8">
        <v>324.0</v>
      </c>
      <c r="E635" s="23" t="s">
        <v>3150</v>
      </c>
      <c r="F635" s="23" t="s">
        <v>3214</v>
      </c>
      <c r="G635" s="24" t="s">
        <v>3174</v>
      </c>
      <c r="H635" s="24" t="s">
        <v>1316</v>
      </c>
      <c r="I635" s="24" t="s">
        <v>4262</v>
      </c>
      <c r="J635" s="25" t="s">
        <v>3236</v>
      </c>
      <c r="K635" s="25" t="s">
        <v>3192</v>
      </c>
      <c r="L635" s="25" t="s">
        <v>3156</v>
      </c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6" t="s">
        <v>1286</v>
      </c>
      <c r="B636" s="6" t="s">
        <v>1287</v>
      </c>
      <c r="C636" s="7" t="s">
        <v>60</v>
      </c>
      <c r="D636" s="8">
        <v>635.0</v>
      </c>
      <c r="E636" s="23" t="s">
        <v>3150</v>
      </c>
      <c r="F636" s="23" t="s">
        <v>3214</v>
      </c>
      <c r="G636" s="24" t="s">
        <v>3174</v>
      </c>
      <c r="H636" s="24" t="s">
        <v>1318</v>
      </c>
      <c r="I636" s="24" t="s">
        <v>4263</v>
      </c>
      <c r="J636" s="25" t="s">
        <v>3236</v>
      </c>
      <c r="K636" s="25" t="s">
        <v>3192</v>
      </c>
      <c r="L636" s="25" t="s">
        <v>3156</v>
      </c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6" t="s">
        <v>1288</v>
      </c>
      <c r="B637" s="6" t="s">
        <v>1289</v>
      </c>
      <c r="C637" s="7" t="s">
        <v>60</v>
      </c>
      <c r="D637" s="8">
        <v>677.0</v>
      </c>
      <c r="E637" s="23" t="s">
        <v>3150</v>
      </c>
      <c r="F637" s="23" t="s">
        <v>3214</v>
      </c>
      <c r="G637" s="24" t="s">
        <v>3174</v>
      </c>
      <c r="H637" s="24" t="s">
        <v>1320</v>
      </c>
      <c r="I637" s="24" t="s">
        <v>4264</v>
      </c>
      <c r="J637" s="25" t="s">
        <v>3236</v>
      </c>
      <c r="K637" s="25" t="s">
        <v>3192</v>
      </c>
      <c r="L637" s="25" t="s">
        <v>3156</v>
      </c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6" t="s">
        <v>1290</v>
      </c>
      <c r="B638" s="6" t="s">
        <v>1291</v>
      </c>
      <c r="C638" s="7" t="s">
        <v>55</v>
      </c>
      <c r="D638" s="8">
        <v>456.0</v>
      </c>
      <c r="E638" s="23" t="s">
        <v>3213</v>
      </c>
      <c r="F638" s="23" t="s">
        <v>3214</v>
      </c>
      <c r="G638" s="24" t="s">
        <v>3174</v>
      </c>
      <c r="H638" s="24" t="s">
        <v>1322</v>
      </c>
      <c r="I638" s="24" t="s">
        <v>4265</v>
      </c>
      <c r="J638" s="25" t="s">
        <v>3234</v>
      </c>
      <c r="K638" s="25" t="s">
        <v>3192</v>
      </c>
      <c r="L638" s="25" t="s">
        <v>3160</v>
      </c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6" t="s">
        <v>1292</v>
      </c>
      <c r="B639" s="6" t="s">
        <v>1293</v>
      </c>
      <c r="C639" s="7" t="s">
        <v>55</v>
      </c>
      <c r="D639" s="8">
        <v>182.0</v>
      </c>
      <c r="E639" s="23" t="s">
        <v>3213</v>
      </c>
      <c r="F639" s="23" t="s">
        <v>3214</v>
      </c>
      <c r="G639" s="24" t="s">
        <v>3174</v>
      </c>
      <c r="H639" s="24" t="s">
        <v>1324</v>
      </c>
      <c r="I639" s="24" t="s">
        <v>4266</v>
      </c>
      <c r="J639" s="25" t="s">
        <v>3208</v>
      </c>
      <c r="K639" s="25" t="s">
        <v>3192</v>
      </c>
      <c r="L639" s="25" t="s">
        <v>3156</v>
      </c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6" t="s">
        <v>1294</v>
      </c>
      <c r="B640" s="6" t="s">
        <v>1295</v>
      </c>
      <c r="C640" s="7" t="s">
        <v>55</v>
      </c>
      <c r="D640" s="8">
        <v>284.0</v>
      </c>
      <c r="E640" s="23" t="s">
        <v>3213</v>
      </c>
      <c r="F640" s="23" t="s">
        <v>3214</v>
      </c>
      <c r="G640" s="24" t="s">
        <v>3174</v>
      </c>
      <c r="H640" s="24" t="s">
        <v>1326</v>
      </c>
      <c r="I640" s="24" t="s">
        <v>4267</v>
      </c>
      <c r="J640" s="25" t="s">
        <v>3236</v>
      </c>
      <c r="K640" s="25" t="s">
        <v>3192</v>
      </c>
      <c r="L640" s="25" t="s">
        <v>3160</v>
      </c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6" t="s">
        <v>1296</v>
      </c>
      <c r="B641" s="6" t="s">
        <v>1297</v>
      </c>
      <c r="C641" s="7" t="s">
        <v>55</v>
      </c>
      <c r="D641" s="8">
        <v>220.0</v>
      </c>
      <c r="E641" s="23" t="s">
        <v>3213</v>
      </c>
      <c r="F641" s="23" t="s">
        <v>3214</v>
      </c>
      <c r="G641" s="24" t="s">
        <v>3174</v>
      </c>
      <c r="H641" s="24" t="s">
        <v>1328</v>
      </c>
      <c r="I641" s="24" t="s">
        <v>4268</v>
      </c>
      <c r="J641" s="25" t="s">
        <v>3236</v>
      </c>
      <c r="K641" s="25" t="s">
        <v>3192</v>
      </c>
      <c r="L641" s="25" t="s">
        <v>3160</v>
      </c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6" t="s">
        <v>1298</v>
      </c>
      <c r="B642" s="6" t="s">
        <v>1299</v>
      </c>
      <c r="C642" s="7" t="s">
        <v>55</v>
      </c>
      <c r="D642" s="8">
        <v>216.0</v>
      </c>
      <c r="E642" s="23" t="s">
        <v>3213</v>
      </c>
      <c r="F642" s="23" t="s">
        <v>3214</v>
      </c>
      <c r="G642" s="24" t="s">
        <v>3174</v>
      </c>
      <c r="H642" s="24" t="s">
        <v>1330</v>
      </c>
      <c r="I642" s="24" t="s">
        <v>4269</v>
      </c>
      <c r="J642" s="25" t="s">
        <v>3236</v>
      </c>
      <c r="K642" s="25" t="s">
        <v>3192</v>
      </c>
      <c r="L642" s="25" t="s">
        <v>3156</v>
      </c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6" t="s">
        <v>1300</v>
      </c>
      <c r="B643" s="6" t="s">
        <v>1301</v>
      </c>
      <c r="C643" s="7" t="s">
        <v>55</v>
      </c>
      <c r="D643" s="8">
        <v>426.0</v>
      </c>
      <c r="E643" s="23" t="s">
        <v>3213</v>
      </c>
      <c r="F643" s="23" t="s">
        <v>3214</v>
      </c>
      <c r="G643" s="24" t="s">
        <v>3174</v>
      </c>
      <c r="H643" s="24" t="s">
        <v>1332</v>
      </c>
      <c r="I643" s="24" t="s">
        <v>4270</v>
      </c>
      <c r="J643" s="25" t="s">
        <v>3234</v>
      </c>
      <c r="K643" s="25" t="s">
        <v>3192</v>
      </c>
      <c r="L643" s="25" t="s">
        <v>3160</v>
      </c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6" t="s">
        <v>1302</v>
      </c>
      <c r="B644" s="6" t="s">
        <v>1303</v>
      </c>
      <c r="C644" s="7" t="s">
        <v>55</v>
      </c>
      <c r="D644" s="8">
        <v>416.0</v>
      </c>
      <c r="E644" s="23" t="s">
        <v>3213</v>
      </c>
      <c r="F644" s="23" t="s">
        <v>3214</v>
      </c>
      <c r="G644" s="24" t="s">
        <v>3174</v>
      </c>
      <c r="H644" s="24" t="s">
        <v>1334</v>
      </c>
      <c r="I644" s="24" t="s">
        <v>4271</v>
      </c>
      <c r="J644" s="25" t="s">
        <v>3236</v>
      </c>
      <c r="K644" s="25" t="s">
        <v>3192</v>
      </c>
      <c r="L644" s="25" t="s">
        <v>3156</v>
      </c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6" t="s">
        <v>1304</v>
      </c>
      <c r="B645" s="6" t="s">
        <v>1305</v>
      </c>
      <c r="C645" s="7" t="s">
        <v>55</v>
      </c>
      <c r="D645" s="8">
        <v>433.0</v>
      </c>
      <c r="E645" s="23" t="s">
        <v>3213</v>
      </c>
      <c r="F645" s="23" t="s">
        <v>3214</v>
      </c>
      <c r="G645" s="24" t="s">
        <v>3174</v>
      </c>
      <c r="H645" s="24" t="s">
        <v>1336</v>
      </c>
      <c r="I645" s="24" t="s">
        <v>4272</v>
      </c>
      <c r="J645" s="25" t="s">
        <v>3222</v>
      </c>
      <c r="K645" s="25" t="s">
        <v>3191</v>
      </c>
      <c r="L645" s="25" t="s">
        <v>3167</v>
      </c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6" t="s">
        <v>1306</v>
      </c>
      <c r="B646" s="6" t="s">
        <v>1307</v>
      </c>
      <c r="C646" s="7" t="s">
        <v>55</v>
      </c>
      <c r="D646" s="8">
        <v>449.0</v>
      </c>
      <c r="E646" s="23" t="s">
        <v>3213</v>
      </c>
      <c r="F646" s="23" t="s">
        <v>3214</v>
      </c>
      <c r="G646" s="24" t="s">
        <v>3174</v>
      </c>
      <c r="H646" s="24" t="s">
        <v>1338</v>
      </c>
      <c r="I646" s="24" t="s">
        <v>4273</v>
      </c>
      <c r="J646" s="25" t="s">
        <v>3234</v>
      </c>
      <c r="K646" s="25" t="s">
        <v>3192</v>
      </c>
      <c r="L646" s="25" t="s">
        <v>3160</v>
      </c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6" t="s">
        <v>1308</v>
      </c>
      <c r="B647" s="6" t="s">
        <v>1309</v>
      </c>
      <c r="C647" s="7" t="s">
        <v>55</v>
      </c>
      <c r="D647" s="8">
        <v>480.0</v>
      </c>
      <c r="E647" s="23" t="s">
        <v>3213</v>
      </c>
      <c r="F647" s="23" t="s">
        <v>3214</v>
      </c>
      <c r="G647" s="24" t="s">
        <v>3174</v>
      </c>
      <c r="H647" s="24" t="s">
        <v>1340</v>
      </c>
      <c r="I647" s="24" t="s">
        <v>4274</v>
      </c>
      <c r="J647" s="25" t="s">
        <v>3208</v>
      </c>
      <c r="K647" s="25" t="s">
        <v>3192</v>
      </c>
      <c r="L647" s="25" t="s">
        <v>3156</v>
      </c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6" t="s">
        <v>1310</v>
      </c>
      <c r="B648" s="6" t="s">
        <v>1311</v>
      </c>
      <c r="C648" s="7" t="s">
        <v>14</v>
      </c>
      <c r="D648" s="8">
        <v>263.0</v>
      </c>
      <c r="E648" s="23" t="s">
        <v>3213</v>
      </c>
      <c r="F648" s="23" t="s">
        <v>3214</v>
      </c>
      <c r="G648" s="24" t="s">
        <v>3174</v>
      </c>
      <c r="H648" s="24" t="s">
        <v>1342</v>
      </c>
      <c r="I648" s="24" t="s">
        <v>4275</v>
      </c>
      <c r="J648" s="25" t="s">
        <v>3222</v>
      </c>
      <c r="K648" s="25" t="s">
        <v>3192</v>
      </c>
      <c r="L648" s="25" t="s">
        <v>3160</v>
      </c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11" t="s">
        <v>1312</v>
      </c>
      <c r="B649" s="6" t="s">
        <v>1313</v>
      </c>
      <c r="C649" s="7" t="s">
        <v>14</v>
      </c>
      <c r="D649" s="8">
        <v>313.0</v>
      </c>
      <c r="E649" s="23" t="s">
        <v>3213</v>
      </c>
      <c r="F649" s="23" t="s">
        <v>3214</v>
      </c>
      <c r="G649" s="24" t="s">
        <v>3174</v>
      </c>
      <c r="H649" s="24" t="s">
        <v>1344</v>
      </c>
      <c r="I649" s="24" t="s">
        <v>4276</v>
      </c>
      <c r="J649" s="25" t="s">
        <v>3236</v>
      </c>
      <c r="K649" s="25" t="s">
        <v>3192</v>
      </c>
      <c r="L649" s="25" t="s">
        <v>3156</v>
      </c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6" t="s">
        <v>1314</v>
      </c>
      <c r="B650" s="6" t="s">
        <v>1315</v>
      </c>
      <c r="C650" s="7" t="s">
        <v>21</v>
      </c>
      <c r="D650" s="8">
        <v>925.0</v>
      </c>
      <c r="E650" s="23" t="s">
        <v>3213</v>
      </c>
      <c r="F650" s="23" t="s">
        <v>3214</v>
      </c>
      <c r="G650" s="24" t="s">
        <v>3174</v>
      </c>
      <c r="H650" s="24" t="s">
        <v>1346</v>
      </c>
      <c r="I650" s="24" t="s">
        <v>4277</v>
      </c>
      <c r="J650" s="25" t="s">
        <v>3222</v>
      </c>
      <c r="K650" s="25" t="s">
        <v>3192</v>
      </c>
      <c r="L650" s="25" t="s">
        <v>3148</v>
      </c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6" t="s">
        <v>1316</v>
      </c>
      <c r="B651" s="6" t="s">
        <v>1317</v>
      </c>
      <c r="C651" s="7" t="s">
        <v>14</v>
      </c>
      <c r="D651" s="8">
        <v>794.0</v>
      </c>
      <c r="E651" s="23" t="s">
        <v>3213</v>
      </c>
      <c r="F651" s="23" t="s">
        <v>3214</v>
      </c>
      <c r="G651" s="24" t="s">
        <v>3174</v>
      </c>
      <c r="H651" s="24" t="s">
        <v>1348</v>
      </c>
      <c r="I651" s="24" t="s">
        <v>4278</v>
      </c>
      <c r="J651" s="25" t="s">
        <v>3236</v>
      </c>
      <c r="K651" s="25" t="s">
        <v>3192</v>
      </c>
      <c r="L651" s="25" t="s">
        <v>3156</v>
      </c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6" t="s">
        <v>1318</v>
      </c>
      <c r="B652" s="6" t="s">
        <v>1319</v>
      </c>
      <c r="C652" s="7" t="s">
        <v>14</v>
      </c>
      <c r="D652" s="8">
        <v>814.0</v>
      </c>
      <c r="E652" s="23" t="s">
        <v>3213</v>
      </c>
      <c r="F652" s="23" t="s">
        <v>3214</v>
      </c>
      <c r="G652" s="24" t="s">
        <v>3174</v>
      </c>
      <c r="H652" s="24" t="s">
        <v>1350</v>
      </c>
      <c r="I652" s="24" t="s">
        <v>4279</v>
      </c>
      <c r="J652" s="25" t="s">
        <v>3234</v>
      </c>
      <c r="K652" s="25" t="s">
        <v>3192</v>
      </c>
      <c r="L652" s="25" t="s">
        <v>3160</v>
      </c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6" t="s">
        <v>1320</v>
      </c>
      <c r="B653" s="6" t="s">
        <v>1321</v>
      </c>
      <c r="C653" s="7" t="s">
        <v>14</v>
      </c>
      <c r="D653" s="8">
        <v>423.0</v>
      </c>
      <c r="E653" s="23" t="s">
        <v>3213</v>
      </c>
      <c r="F653" s="23" t="s">
        <v>3214</v>
      </c>
      <c r="G653" s="24" t="s">
        <v>3174</v>
      </c>
      <c r="H653" s="24" t="s">
        <v>1352</v>
      </c>
      <c r="I653" s="24" t="s">
        <v>4280</v>
      </c>
      <c r="J653" s="25" t="s">
        <v>3234</v>
      </c>
      <c r="K653" s="25" t="s">
        <v>3192</v>
      </c>
      <c r="L653" s="25" t="s">
        <v>3160</v>
      </c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6" t="s">
        <v>1322</v>
      </c>
      <c r="B654" s="6" t="s">
        <v>1323</v>
      </c>
      <c r="C654" s="7" t="s">
        <v>14</v>
      </c>
      <c r="D654" s="8">
        <v>134.0</v>
      </c>
      <c r="E654" s="26"/>
      <c r="F654" s="26"/>
      <c r="G654" s="27"/>
      <c r="H654" s="27"/>
      <c r="I654" s="27"/>
      <c r="J654" s="28"/>
      <c r="K654" s="28"/>
      <c r="L654" s="28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6" t="s">
        <v>1324</v>
      </c>
      <c r="B655" s="6" t="s">
        <v>1325</v>
      </c>
      <c r="C655" s="7" t="s">
        <v>14</v>
      </c>
      <c r="D655" s="8">
        <v>196.0</v>
      </c>
      <c r="E655" s="26"/>
      <c r="F655" s="26"/>
      <c r="G655" s="27"/>
      <c r="H655" s="27"/>
      <c r="I655" s="27"/>
      <c r="J655" s="28"/>
      <c r="K655" s="28"/>
      <c r="L655" s="28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6" t="s">
        <v>1326</v>
      </c>
      <c r="B656" s="6" t="s">
        <v>1327</v>
      </c>
      <c r="C656" s="7" t="s">
        <v>14</v>
      </c>
      <c r="D656" s="8">
        <v>167.0</v>
      </c>
      <c r="E656" s="23" t="s">
        <v>3213</v>
      </c>
      <c r="F656" s="23" t="s">
        <v>3214</v>
      </c>
      <c r="G656" s="24" t="s">
        <v>3174</v>
      </c>
      <c r="H656" s="24" t="s">
        <v>1360</v>
      </c>
      <c r="I656" s="24" t="s">
        <v>4281</v>
      </c>
      <c r="J656" s="25" t="s">
        <v>3208</v>
      </c>
      <c r="K656" s="25" t="s">
        <v>3192</v>
      </c>
      <c r="L656" s="25" t="s">
        <v>3156</v>
      </c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6" t="s">
        <v>1328</v>
      </c>
      <c r="B657" s="6" t="s">
        <v>1329</v>
      </c>
      <c r="C657" s="7" t="s">
        <v>14</v>
      </c>
      <c r="D657" s="8">
        <v>216.0</v>
      </c>
      <c r="E657" s="23" t="s">
        <v>3213</v>
      </c>
      <c r="F657" s="23" t="s">
        <v>3214</v>
      </c>
      <c r="G657" s="24" t="s">
        <v>3174</v>
      </c>
      <c r="H657" s="24" t="s">
        <v>1362</v>
      </c>
      <c r="I657" s="24" t="s">
        <v>4282</v>
      </c>
      <c r="J657" s="25" t="s">
        <v>3222</v>
      </c>
      <c r="K657" s="25" t="s">
        <v>3192</v>
      </c>
      <c r="L657" s="25" t="s">
        <v>3148</v>
      </c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6" t="s">
        <v>1330</v>
      </c>
      <c r="B658" s="6" t="s">
        <v>1331</v>
      </c>
      <c r="C658" s="7" t="s">
        <v>14</v>
      </c>
      <c r="D658" s="8">
        <v>211.0</v>
      </c>
      <c r="E658" s="23" t="s">
        <v>3213</v>
      </c>
      <c r="F658" s="23" t="s">
        <v>3214</v>
      </c>
      <c r="G658" s="24" t="s">
        <v>3174</v>
      </c>
      <c r="H658" s="24" t="s">
        <v>1364</v>
      </c>
      <c r="I658" s="24" t="s">
        <v>4283</v>
      </c>
      <c r="J658" s="25" t="s">
        <v>3236</v>
      </c>
      <c r="K658" s="25" t="s">
        <v>3192</v>
      </c>
      <c r="L658" s="25" t="s">
        <v>3156</v>
      </c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6" t="s">
        <v>1332</v>
      </c>
      <c r="B659" s="6" t="s">
        <v>1333</v>
      </c>
      <c r="C659" s="7" t="s">
        <v>14</v>
      </c>
      <c r="D659" s="8">
        <v>240.0</v>
      </c>
      <c r="E659" s="23" t="s">
        <v>3213</v>
      </c>
      <c r="F659" s="23" t="s">
        <v>3214</v>
      </c>
      <c r="G659" s="24" t="s">
        <v>3174</v>
      </c>
      <c r="H659" s="24" t="s">
        <v>1366</v>
      </c>
      <c r="I659" s="24" t="s">
        <v>4284</v>
      </c>
      <c r="J659" s="25" t="s">
        <v>3222</v>
      </c>
      <c r="K659" s="25" t="s">
        <v>3192</v>
      </c>
      <c r="L659" s="25" t="s">
        <v>3148</v>
      </c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6" t="s">
        <v>1334</v>
      </c>
      <c r="B660" s="6" t="s">
        <v>1335</v>
      </c>
      <c r="C660" s="7" t="s">
        <v>42</v>
      </c>
      <c r="D660" s="8">
        <v>335.0</v>
      </c>
      <c r="E660" s="23" t="s">
        <v>3213</v>
      </c>
      <c r="F660" s="23" t="s">
        <v>3214</v>
      </c>
      <c r="G660" s="24" t="s">
        <v>3174</v>
      </c>
      <c r="H660" s="24" t="s">
        <v>1368</v>
      </c>
      <c r="I660" s="24" t="s">
        <v>4285</v>
      </c>
      <c r="J660" s="25" t="s">
        <v>3236</v>
      </c>
      <c r="K660" s="25" t="s">
        <v>3192</v>
      </c>
      <c r="L660" s="25" t="s">
        <v>3156</v>
      </c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6" t="s">
        <v>1336</v>
      </c>
      <c r="B661" s="6" t="s">
        <v>1337</v>
      </c>
      <c r="C661" s="7" t="s">
        <v>14</v>
      </c>
      <c r="D661" s="8">
        <v>701.0</v>
      </c>
      <c r="E661" s="23" t="s">
        <v>3213</v>
      </c>
      <c r="F661" s="23" t="s">
        <v>3214</v>
      </c>
      <c r="G661" s="24" t="s">
        <v>3174</v>
      </c>
      <c r="H661" s="24" t="s">
        <v>1370</v>
      </c>
      <c r="I661" s="24" t="s">
        <v>4286</v>
      </c>
      <c r="J661" s="25" t="s">
        <v>3222</v>
      </c>
      <c r="K661" s="25" t="s">
        <v>3192</v>
      </c>
      <c r="L661" s="25" t="s">
        <v>3156</v>
      </c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6" t="s">
        <v>1338</v>
      </c>
      <c r="B662" s="6" t="s">
        <v>1339</v>
      </c>
      <c r="C662" s="7" t="s">
        <v>14</v>
      </c>
      <c r="D662" s="8">
        <v>198.0</v>
      </c>
      <c r="E662" s="23" t="s">
        <v>3213</v>
      </c>
      <c r="F662" s="23" t="s">
        <v>3214</v>
      </c>
      <c r="G662" s="24" t="s">
        <v>3174</v>
      </c>
      <c r="H662" s="24" t="s">
        <v>1372</v>
      </c>
      <c r="I662" s="24" t="s">
        <v>4287</v>
      </c>
      <c r="J662" s="25" t="s">
        <v>3222</v>
      </c>
      <c r="K662" s="25" t="s">
        <v>3192</v>
      </c>
      <c r="L662" s="25" t="s">
        <v>3148</v>
      </c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6" t="s">
        <v>1340</v>
      </c>
      <c r="B663" s="6" t="s">
        <v>1341</v>
      </c>
      <c r="C663" s="7" t="s">
        <v>60</v>
      </c>
      <c r="D663" s="8">
        <v>349.0</v>
      </c>
      <c r="E663" s="23" t="s">
        <v>3213</v>
      </c>
      <c r="F663" s="23" t="s">
        <v>3214</v>
      </c>
      <c r="G663" s="24" t="s">
        <v>3174</v>
      </c>
      <c r="H663" s="24" t="s">
        <v>1374</v>
      </c>
      <c r="I663" s="24" t="s">
        <v>4288</v>
      </c>
      <c r="J663" s="25" t="s">
        <v>3236</v>
      </c>
      <c r="K663" s="25" t="s">
        <v>3192</v>
      </c>
      <c r="L663" s="25" t="s">
        <v>3156</v>
      </c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6" t="s">
        <v>1342</v>
      </c>
      <c r="B664" s="6" t="s">
        <v>1343</v>
      </c>
      <c r="C664" s="7" t="s">
        <v>42</v>
      </c>
      <c r="D664" s="8">
        <v>151.0</v>
      </c>
      <c r="E664" s="23" t="s">
        <v>3213</v>
      </c>
      <c r="F664" s="23" t="s">
        <v>3214</v>
      </c>
      <c r="G664" s="24" t="s">
        <v>3174</v>
      </c>
      <c r="H664" s="24" t="s">
        <v>1376</v>
      </c>
      <c r="I664" s="24" t="s">
        <v>4289</v>
      </c>
      <c r="J664" s="25" t="s">
        <v>3236</v>
      </c>
      <c r="K664" s="25" t="s">
        <v>3192</v>
      </c>
      <c r="L664" s="25" t="s">
        <v>3156</v>
      </c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6" t="s">
        <v>1344</v>
      </c>
      <c r="B665" s="6" t="s">
        <v>1345</v>
      </c>
      <c r="C665" s="7" t="s">
        <v>14</v>
      </c>
      <c r="D665" s="8">
        <v>88.0</v>
      </c>
      <c r="E665" s="23" t="s">
        <v>3213</v>
      </c>
      <c r="F665" s="23" t="s">
        <v>3214</v>
      </c>
      <c r="G665" s="24" t="s">
        <v>3174</v>
      </c>
      <c r="H665" s="24" t="s">
        <v>1378</v>
      </c>
      <c r="I665" s="24" t="s">
        <v>4290</v>
      </c>
      <c r="J665" s="25" t="s">
        <v>3222</v>
      </c>
      <c r="K665" s="25" t="s">
        <v>3192</v>
      </c>
      <c r="L665" s="25" t="s">
        <v>3148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6" t="s">
        <v>1346</v>
      </c>
      <c r="B666" s="6" t="s">
        <v>1347</v>
      </c>
      <c r="C666" s="7" t="s">
        <v>21</v>
      </c>
      <c r="D666" s="8">
        <v>536.0</v>
      </c>
      <c r="E666" s="23" t="s">
        <v>3213</v>
      </c>
      <c r="F666" s="23" t="s">
        <v>3214</v>
      </c>
      <c r="G666" s="24" t="s">
        <v>3174</v>
      </c>
      <c r="H666" s="24" t="s">
        <v>1380</v>
      </c>
      <c r="I666" s="24" t="s">
        <v>4291</v>
      </c>
      <c r="J666" s="25" t="s">
        <v>3234</v>
      </c>
      <c r="K666" s="25" t="s">
        <v>3192</v>
      </c>
      <c r="L666" s="25" t="s">
        <v>3160</v>
      </c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6" t="s">
        <v>1348</v>
      </c>
      <c r="B667" s="6" t="s">
        <v>1349</v>
      </c>
      <c r="C667" s="7" t="s">
        <v>14</v>
      </c>
      <c r="D667" s="8">
        <v>159.0</v>
      </c>
      <c r="E667" s="23" t="s">
        <v>3213</v>
      </c>
      <c r="F667" s="23" t="s">
        <v>3214</v>
      </c>
      <c r="G667" s="24" t="s">
        <v>3174</v>
      </c>
      <c r="H667" s="24" t="s">
        <v>1382</v>
      </c>
      <c r="I667" s="24" t="s">
        <v>4292</v>
      </c>
      <c r="J667" s="25" t="s">
        <v>3236</v>
      </c>
      <c r="K667" s="25" t="s">
        <v>3192</v>
      </c>
      <c r="L667" s="25" t="s">
        <v>3160</v>
      </c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6" t="s">
        <v>1350</v>
      </c>
      <c r="B668" s="6" t="s">
        <v>1351</v>
      </c>
      <c r="C668" s="7" t="s">
        <v>42</v>
      </c>
      <c r="D668" s="8">
        <v>96.0</v>
      </c>
      <c r="E668" s="23" t="s">
        <v>3213</v>
      </c>
      <c r="F668" s="23" t="s">
        <v>3214</v>
      </c>
      <c r="G668" s="24" t="s">
        <v>3174</v>
      </c>
      <c r="H668" s="24" t="s">
        <v>1384</v>
      </c>
      <c r="I668" s="24" t="s">
        <v>4293</v>
      </c>
      <c r="J668" s="25" t="s">
        <v>3222</v>
      </c>
      <c r="K668" s="25" t="s">
        <v>3192</v>
      </c>
      <c r="L668" s="25" t="s">
        <v>3148</v>
      </c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6" t="s">
        <v>1352</v>
      </c>
      <c r="B669" s="6" t="s">
        <v>1353</v>
      </c>
      <c r="C669" s="7" t="s">
        <v>14</v>
      </c>
      <c r="D669" s="8">
        <v>132.0</v>
      </c>
      <c r="E669" s="23" t="s">
        <v>3213</v>
      </c>
      <c r="F669" s="23" t="s">
        <v>3214</v>
      </c>
      <c r="G669" s="24" t="s">
        <v>3174</v>
      </c>
      <c r="H669" s="24" t="s">
        <v>1386</v>
      </c>
      <c r="I669" s="24" t="s">
        <v>4294</v>
      </c>
      <c r="J669" s="25" t="s">
        <v>3236</v>
      </c>
      <c r="K669" s="25" t="s">
        <v>3192</v>
      </c>
      <c r="L669" s="25" t="s">
        <v>3156</v>
      </c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6" t="s">
        <v>1354</v>
      </c>
      <c r="B670" s="6" t="s">
        <v>1355</v>
      </c>
      <c r="C670" s="7" t="s">
        <v>14</v>
      </c>
      <c r="D670" s="8">
        <v>334.0</v>
      </c>
      <c r="E670" s="23" t="s">
        <v>3213</v>
      </c>
      <c r="F670" s="23" t="s">
        <v>3214</v>
      </c>
      <c r="G670" s="24" t="s">
        <v>3174</v>
      </c>
      <c r="H670" s="24" t="s">
        <v>1388</v>
      </c>
      <c r="I670" s="24" t="s">
        <v>4295</v>
      </c>
      <c r="J670" s="25" t="s">
        <v>3208</v>
      </c>
      <c r="K670" s="25" t="s">
        <v>3192</v>
      </c>
      <c r="L670" s="25" t="s">
        <v>3156</v>
      </c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6" t="s">
        <v>1356</v>
      </c>
      <c r="B671" s="6" t="s">
        <v>1357</v>
      </c>
      <c r="C671" s="7" t="s">
        <v>42</v>
      </c>
      <c r="D671" s="8">
        <v>262.0</v>
      </c>
      <c r="E671" s="23" t="s">
        <v>3213</v>
      </c>
      <c r="F671" s="23" t="s">
        <v>3214</v>
      </c>
      <c r="G671" s="24" t="s">
        <v>3174</v>
      </c>
      <c r="H671" s="24" t="s">
        <v>1390</v>
      </c>
      <c r="I671" s="24" t="s">
        <v>4296</v>
      </c>
      <c r="J671" s="25" t="s">
        <v>3222</v>
      </c>
      <c r="K671" s="25" t="s">
        <v>3192</v>
      </c>
      <c r="L671" s="25" t="s">
        <v>3148</v>
      </c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6" t="s">
        <v>1358</v>
      </c>
      <c r="B672" s="6" t="s">
        <v>1359</v>
      </c>
      <c r="C672" s="7" t="s">
        <v>42</v>
      </c>
      <c r="D672" s="8">
        <v>164.0</v>
      </c>
      <c r="E672" s="23" t="s">
        <v>3213</v>
      </c>
      <c r="F672" s="23" t="s">
        <v>3215</v>
      </c>
      <c r="G672" s="24" t="s">
        <v>3174</v>
      </c>
      <c r="H672" s="24" t="s">
        <v>1392</v>
      </c>
      <c r="I672" s="24" t="s">
        <v>4297</v>
      </c>
      <c r="J672" s="25" t="s">
        <v>3208</v>
      </c>
      <c r="K672" s="25" t="s">
        <v>3216</v>
      </c>
      <c r="L672" s="25" t="s">
        <v>3148</v>
      </c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6" t="s">
        <v>1360</v>
      </c>
      <c r="B673" s="6" t="s">
        <v>1361</v>
      </c>
      <c r="C673" s="7" t="s">
        <v>42</v>
      </c>
      <c r="D673" s="8">
        <v>184.0</v>
      </c>
      <c r="E673" s="23" t="s">
        <v>3213</v>
      </c>
      <c r="F673" s="23" t="s">
        <v>3215</v>
      </c>
      <c r="G673" s="24" t="s">
        <v>3174</v>
      </c>
      <c r="H673" s="24" t="s">
        <v>1394</v>
      </c>
      <c r="I673" s="24" t="s">
        <v>4298</v>
      </c>
      <c r="J673" s="25" t="s">
        <v>3208</v>
      </c>
      <c r="K673" s="25" t="s">
        <v>3217</v>
      </c>
      <c r="L673" s="25" t="s">
        <v>3152</v>
      </c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6" t="s">
        <v>1362</v>
      </c>
      <c r="B674" s="6" t="s">
        <v>1363</v>
      </c>
      <c r="C674" s="7" t="s">
        <v>55</v>
      </c>
      <c r="D674" s="8">
        <v>188.0</v>
      </c>
      <c r="E674" s="23" t="s">
        <v>3213</v>
      </c>
      <c r="F674" s="23" t="s">
        <v>3215</v>
      </c>
      <c r="G674" s="24" t="s">
        <v>3174</v>
      </c>
      <c r="H674" s="24" t="s">
        <v>1396</v>
      </c>
      <c r="I674" s="24" t="s">
        <v>4299</v>
      </c>
      <c r="J674" s="25" t="s">
        <v>3224</v>
      </c>
      <c r="K674" s="25" t="s">
        <v>3217</v>
      </c>
      <c r="L674" s="25" t="s">
        <v>3152</v>
      </c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6" t="s">
        <v>1364</v>
      </c>
      <c r="B675" s="6" t="s">
        <v>1365</v>
      </c>
      <c r="C675" s="7" t="s">
        <v>55</v>
      </c>
      <c r="D675" s="8">
        <v>442.0</v>
      </c>
      <c r="E675" s="23" t="s">
        <v>3213</v>
      </c>
      <c r="F675" s="23" t="s">
        <v>3215</v>
      </c>
      <c r="G675" s="24" t="s">
        <v>3174</v>
      </c>
      <c r="H675" s="24" t="s">
        <v>1398</v>
      </c>
      <c r="I675" s="24" t="s">
        <v>4300</v>
      </c>
      <c r="J675" s="25" t="s">
        <v>3234</v>
      </c>
      <c r="K675" s="25" t="s">
        <v>3192</v>
      </c>
      <c r="L675" s="25" t="s">
        <v>3160</v>
      </c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6" t="s">
        <v>1366</v>
      </c>
      <c r="B676" s="6" t="s">
        <v>1367</v>
      </c>
      <c r="C676" s="7" t="s">
        <v>55</v>
      </c>
      <c r="D676" s="8">
        <v>578.0</v>
      </c>
      <c r="E676" s="23" t="s">
        <v>3218</v>
      </c>
      <c r="F676" s="23" t="s">
        <v>3215</v>
      </c>
      <c r="G676" s="24" t="s">
        <v>3174</v>
      </c>
      <c r="H676" s="24" t="s">
        <v>1400</v>
      </c>
      <c r="I676" s="24" t="s">
        <v>4301</v>
      </c>
      <c r="J676" s="25" t="s">
        <v>3208</v>
      </c>
      <c r="K676" s="25" t="s">
        <v>3216</v>
      </c>
      <c r="L676" s="25" t="s">
        <v>3148</v>
      </c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6" t="s">
        <v>1368</v>
      </c>
      <c r="B677" s="6" t="s">
        <v>1369</v>
      </c>
      <c r="C677" s="7" t="s">
        <v>55</v>
      </c>
      <c r="D677" s="8">
        <v>5970.0</v>
      </c>
      <c r="E677" s="23" t="s">
        <v>3218</v>
      </c>
      <c r="F677" s="23" t="s">
        <v>3215</v>
      </c>
      <c r="G677" s="24" t="s">
        <v>3174</v>
      </c>
      <c r="H677" s="24" t="s">
        <v>1402</v>
      </c>
      <c r="I677" s="24" t="s">
        <v>4302</v>
      </c>
      <c r="J677" s="25" t="s">
        <v>3208</v>
      </c>
      <c r="K677" s="25" t="s">
        <v>3216</v>
      </c>
      <c r="L677" s="25" t="s">
        <v>3148</v>
      </c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6" t="s">
        <v>1370</v>
      </c>
      <c r="B678" s="6" t="s">
        <v>1371</v>
      </c>
      <c r="C678" s="7" t="s">
        <v>55</v>
      </c>
      <c r="D678" s="8">
        <v>353.0</v>
      </c>
      <c r="E678" s="23" t="s">
        <v>3218</v>
      </c>
      <c r="F678" s="23" t="s">
        <v>3215</v>
      </c>
      <c r="G678" s="24" t="s">
        <v>3174</v>
      </c>
      <c r="H678" s="24" t="s">
        <v>1404</v>
      </c>
      <c r="I678" s="24" t="s">
        <v>4303</v>
      </c>
      <c r="J678" s="25" t="s">
        <v>3224</v>
      </c>
      <c r="K678" s="25" t="s">
        <v>3217</v>
      </c>
      <c r="L678" s="25" t="s">
        <v>3152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6" t="s">
        <v>1372</v>
      </c>
      <c r="B679" s="6" t="s">
        <v>1373</v>
      </c>
      <c r="C679" s="7" t="s">
        <v>55</v>
      </c>
      <c r="D679" s="8">
        <v>441.0</v>
      </c>
      <c r="E679" s="23" t="s">
        <v>3218</v>
      </c>
      <c r="F679" s="23" t="s">
        <v>3215</v>
      </c>
      <c r="G679" s="24" t="s">
        <v>3174</v>
      </c>
      <c r="H679" s="24" t="s">
        <v>1406</v>
      </c>
      <c r="I679" s="24" t="s">
        <v>4304</v>
      </c>
      <c r="J679" s="25" t="s">
        <v>3234</v>
      </c>
      <c r="K679" s="25" t="s">
        <v>3217</v>
      </c>
      <c r="L679" s="25" t="s">
        <v>3160</v>
      </c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6" t="s">
        <v>1374</v>
      </c>
      <c r="B680" s="6" t="s">
        <v>1375</v>
      </c>
      <c r="C680" s="7" t="s">
        <v>21</v>
      </c>
      <c r="D680" s="8">
        <v>526.0</v>
      </c>
      <c r="E680" s="23" t="s">
        <v>3218</v>
      </c>
      <c r="F680" s="23" t="s">
        <v>3215</v>
      </c>
      <c r="G680" s="24" t="s">
        <v>3174</v>
      </c>
      <c r="H680" s="24" t="s">
        <v>1408</v>
      </c>
      <c r="I680" s="24" t="s">
        <v>4305</v>
      </c>
      <c r="J680" s="25" t="s">
        <v>3208</v>
      </c>
      <c r="K680" s="25" t="s">
        <v>3217</v>
      </c>
      <c r="L680" s="25" t="s">
        <v>3152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6" t="s">
        <v>1376</v>
      </c>
      <c r="B681" s="6" t="s">
        <v>1377</v>
      </c>
      <c r="C681" s="7" t="s">
        <v>55</v>
      </c>
      <c r="D681" s="8">
        <v>145.0</v>
      </c>
      <c r="E681" s="23" t="s">
        <v>3218</v>
      </c>
      <c r="F681" s="23" t="s">
        <v>3215</v>
      </c>
      <c r="G681" s="24" t="s">
        <v>3174</v>
      </c>
      <c r="H681" s="24" t="s">
        <v>1410</v>
      </c>
      <c r="I681" s="24" t="s">
        <v>4306</v>
      </c>
      <c r="J681" s="25" t="s">
        <v>3208</v>
      </c>
      <c r="K681" s="25" t="s">
        <v>3216</v>
      </c>
      <c r="L681" s="25" t="s">
        <v>3148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6" t="s">
        <v>1378</v>
      </c>
      <c r="B682" s="6" t="s">
        <v>1379</v>
      </c>
      <c r="C682" s="7" t="s">
        <v>60</v>
      </c>
      <c r="D682" s="8">
        <v>485.0</v>
      </c>
      <c r="E682" s="23" t="s">
        <v>3218</v>
      </c>
      <c r="F682" s="23" t="s">
        <v>3215</v>
      </c>
      <c r="G682" s="24" t="s">
        <v>3174</v>
      </c>
      <c r="H682" s="24" t="s">
        <v>1412</v>
      </c>
      <c r="I682" s="24" t="s">
        <v>4307</v>
      </c>
      <c r="J682" s="25" t="s">
        <v>3224</v>
      </c>
      <c r="K682" s="25" t="s">
        <v>3217</v>
      </c>
      <c r="L682" s="25" t="s">
        <v>3152</v>
      </c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6" t="s">
        <v>1380</v>
      </c>
      <c r="B683" s="6" t="s">
        <v>1381</v>
      </c>
      <c r="C683" s="7" t="s">
        <v>55</v>
      </c>
      <c r="D683" s="8">
        <v>233.0</v>
      </c>
      <c r="E683" s="23" t="s">
        <v>3218</v>
      </c>
      <c r="F683" s="23" t="s">
        <v>3215</v>
      </c>
      <c r="G683" s="24" t="s">
        <v>3174</v>
      </c>
      <c r="H683" s="24" t="s">
        <v>1416</v>
      </c>
      <c r="I683" s="24" t="s">
        <v>4308</v>
      </c>
      <c r="J683" s="25" t="s">
        <v>3224</v>
      </c>
      <c r="K683" s="25" t="s">
        <v>3217</v>
      </c>
      <c r="L683" s="25" t="s">
        <v>3152</v>
      </c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6" t="s">
        <v>1382</v>
      </c>
      <c r="B684" s="6" t="s">
        <v>1383</v>
      </c>
      <c r="C684" s="7" t="s">
        <v>55</v>
      </c>
      <c r="D684" s="8">
        <v>359.0</v>
      </c>
      <c r="E684" s="23" t="s">
        <v>3218</v>
      </c>
      <c r="F684" s="23" t="s">
        <v>3215</v>
      </c>
      <c r="G684" s="24" t="s">
        <v>3174</v>
      </c>
      <c r="H684" s="24" t="s">
        <v>1418</v>
      </c>
      <c r="I684" s="24" t="s">
        <v>4309</v>
      </c>
      <c r="J684" s="25" t="s">
        <v>3224</v>
      </c>
      <c r="K684" s="25" t="s">
        <v>3217</v>
      </c>
      <c r="L684" s="25" t="s">
        <v>3152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6" t="s">
        <v>1384</v>
      </c>
      <c r="B685" s="6" t="s">
        <v>1385</v>
      </c>
      <c r="C685" s="7" t="s">
        <v>55</v>
      </c>
      <c r="D685" s="8">
        <v>802.0</v>
      </c>
      <c r="E685" s="23" t="s">
        <v>3218</v>
      </c>
      <c r="F685" s="23" t="s">
        <v>3215</v>
      </c>
      <c r="G685" s="24" t="s">
        <v>3174</v>
      </c>
      <c r="H685" s="24" t="s">
        <v>1420</v>
      </c>
      <c r="I685" s="24" t="s">
        <v>4310</v>
      </c>
      <c r="J685" s="25" t="s">
        <v>3208</v>
      </c>
      <c r="K685" s="25" t="s">
        <v>3192</v>
      </c>
      <c r="L685" s="25" t="s">
        <v>3156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6" t="s">
        <v>1386</v>
      </c>
      <c r="B686" s="6" t="s">
        <v>1387</v>
      </c>
      <c r="C686" s="7" t="s">
        <v>55</v>
      </c>
      <c r="D686" s="8">
        <v>190.0</v>
      </c>
      <c r="E686" s="23" t="s">
        <v>3218</v>
      </c>
      <c r="F686" s="23" t="s">
        <v>3215</v>
      </c>
      <c r="G686" s="24" t="s">
        <v>3174</v>
      </c>
      <c r="H686" s="24" t="s">
        <v>1422</v>
      </c>
      <c r="I686" s="24" t="s">
        <v>4311</v>
      </c>
      <c r="J686" s="25" t="s">
        <v>3224</v>
      </c>
      <c r="K686" s="25" t="s">
        <v>3217</v>
      </c>
      <c r="L686" s="25" t="s">
        <v>3152</v>
      </c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6" t="s">
        <v>1388</v>
      </c>
      <c r="B687" s="6" t="s">
        <v>1389</v>
      </c>
      <c r="C687" s="7" t="s">
        <v>55</v>
      </c>
      <c r="D687" s="8">
        <v>825.0</v>
      </c>
      <c r="E687" s="23" t="s">
        <v>3218</v>
      </c>
      <c r="F687" s="23" t="s">
        <v>3215</v>
      </c>
      <c r="G687" s="24" t="s">
        <v>3174</v>
      </c>
      <c r="H687" s="24" t="s">
        <v>1424</v>
      </c>
      <c r="I687" s="24" t="s">
        <v>4312</v>
      </c>
      <c r="J687" s="25" t="s">
        <v>3224</v>
      </c>
      <c r="K687" s="25" t="s">
        <v>3217</v>
      </c>
      <c r="L687" s="25" t="s">
        <v>3152</v>
      </c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6" t="s">
        <v>1390</v>
      </c>
      <c r="B688" s="6" t="s">
        <v>1391</v>
      </c>
      <c r="C688" s="7" t="s">
        <v>55</v>
      </c>
      <c r="D688" s="8">
        <v>427.0</v>
      </c>
      <c r="E688" s="23" t="s">
        <v>3218</v>
      </c>
      <c r="F688" s="23" t="s">
        <v>3215</v>
      </c>
      <c r="G688" s="24" t="s">
        <v>3174</v>
      </c>
      <c r="H688" s="24" t="s">
        <v>1426</v>
      </c>
      <c r="I688" s="24" t="s">
        <v>4313</v>
      </c>
      <c r="J688" s="25" t="s">
        <v>3224</v>
      </c>
      <c r="K688" s="25" t="s">
        <v>3217</v>
      </c>
      <c r="L688" s="25" t="s">
        <v>3152</v>
      </c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6" t="s">
        <v>1392</v>
      </c>
      <c r="B689" s="6" t="s">
        <v>1393</v>
      </c>
      <c r="C689" s="7" t="s">
        <v>14</v>
      </c>
      <c r="D689" s="8">
        <v>210.0</v>
      </c>
      <c r="E689" s="23" t="s">
        <v>3218</v>
      </c>
      <c r="F689" s="23" t="s">
        <v>3215</v>
      </c>
      <c r="G689" s="24" t="s">
        <v>3174</v>
      </c>
      <c r="H689" s="24" t="s">
        <v>1428</v>
      </c>
      <c r="I689" s="24" t="s">
        <v>4314</v>
      </c>
      <c r="J689" s="25" t="s">
        <v>3234</v>
      </c>
      <c r="K689" s="25" t="s">
        <v>3217</v>
      </c>
      <c r="L689" s="25" t="s">
        <v>3152</v>
      </c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6" t="s">
        <v>1394</v>
      </c>
      <c r="B690" s="6" t="s">
        <v>1395</v>
      </c>
      <c r="C690" s="7" t="s">
        <v>14</v>
      </c>
      <c r="D690" s="8">
        <v>243.0</v>
      </c>
      <c r="E690" s="23" t="s">
        <v>3218</v>
      </c>
      <c r="F690" s="23" t="s">
        <v>3215</v>
      </c>
      <c r="G690" s="24" t="s">
        <v>3174</v>
      </c>
      <c r="H690" s="24" t="s">
        <v>1430</v>
      </c>
      <c r="I690" s="24" t="s">
        <v>4315</v>
      </c>
      <c r="J690" s="25" t="s">
        <v>3224</v>
      </c>
      <c r="K690" s="25" t="s">
        <v>3216</v>
      </c>
      <c r="L690" s="25" t="s">
        <v>3152</v>
      </c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6" t="s">
        <v>1396</v>
      </c>
      <c r="B691" s="6" t="s">
        <v>1397</v>
      </c>
      <c r="C691" s="7" t="s">
        <v>14</v>
      </c>
      <c r="D691" s="8">
        <v>177.0</v>
      </c>
      <c r="E691" s="23" t="s">
        <v>3218</v>
      </c>
      <c r="F691" s="23" t="s">
        <v>3215</v>
      </c>
      <c r="G691" s="24" t="s">
        <v>3174</v>
      </c>
      <c r="H691" s="24" t="s">
        <v>1432</v>
      </c>
      <c r="I691" s="24" t="s">
        <v>4316</v>
      </c>
      <c r="J691" s="25" t="s">
        <v>3224</v>
      </c>
      <c r="K691" s="25" t="s">
        <v>3217</v>
      </c>
      <c r="L691" s="25" t="s">
        <v>3152</v>
      </c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6" t="s">
        <v>1398</v>
      </c>
      <c r="B692" s="6" t="s">
        <v>1399</v>
      </c>
      <c r="C692" s="7" t="s">
        <v>14</v>
      </c>
      <c r="D692" s="8">
        <v>247.0</v>
      </c>
      <c r="E692" s="23" t="s">
        <v>3218</v>
      </c>
      <c r="F692" s="23" t="s">
        <v>3215</v>
      </c>
      <c r="G692" s="24" t="s">
        <v>3174</v>
      </c>
      <c r="H692" s="24" t="s">
        <v>1434</v>
      </c>
      <c r="I692" s="24" t="s">
        <v>4317</v>
      </c>
      <c r="J692" s="25" t="s">
        <v>3208</v>
      </c>
      <c r="K692" s="25" t="s">
        <v>3216</v>
      </c>
      <c r="L692" s="25" t="s">
        <v>3148</v>
      </c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6" t="s">
        <v>1400</v>
      </c>
      <c r="B693" s="6" t="s">
        <v>1401</v>
      </c>
      <c r="C693" s="7" t="s">
        <v>14</v>
      </c>
      <c r="D693" s="8">
        <v>504.0</v>
      </c>
      <c r="E693" s="23" t="s">
        <v>3218</v>
      </c>
      <c r="F693" s="23" t="s">
        <v>3215</v>
      </c>
      <c r="G693" s="24" t="s">
        <v>3174</v>
      </c>
      <c r="H693" s="24" t="s">
        <v>1438</v>
      </c>
      <c r="I693" s="24" t="s">
        <v>4318</v>
      </c>
      <c r="J693" s="25" t="s">
        <v>3208</v>
      </c>
      <c r="K693" s="25" t="s">
        <v>3217</v>
      </c>
      <c r="L693" s="25" t="s">
        <v>3152</v>
      </c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6" t="s">
        <v>1402</v>
      </c>
      <c r="B694" s="6" t="s">
        <v>1403</v>
      </c>
      <c r="C694" s="7" t="s">
        <v>14</v>
      </c>
      <c r="D694" s="8">
        <v>404.0</v>
      </c>
      <c r="E694" s="23" t="s">
        <v>3218</v>
      </c>
      <c r="F694" s="23" t="s">
        <v>3215</v>
      </c>
      <c r="G694" s="24" t="s">
        <v>3174</v>
      </c>
      <c r="H694" s="24" t="s">
        <v>1440</v>
      </c>
      <c r="I694" s="24" t="s">
        <v>4319</v>
      </c>
      <c r="J694" s="25" t="s">
        <v>3224</v>
      </c>
      <c r="K694" s="25" t="s">
        <v>3217</v>
      </c>
      <c r="L694" s="25" t="s">
        <v>3152</v>
      </c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6" t="s">
        <v>1404</v>
      </c>
      <c r="B695" s="6" t="s">
        <v>1405</v>
      </c>
      <c r="C695" s="7" t="s">
        <v>42</v>
      </c>
      <c r="D695" s="8">
        <v>324.0</v>
      </c>
      <c r="E695" s="23" t="s">
        <v>3218</v>
      </c>
      <c r="F695" s="23" t="s">
        <v>3215</v>
      </c>
      <c r="G695" s="24" t="s">
        <v>3174</v>
      </c>
      <c r="H695" s="24" t="s">
        <v>1442</v>
      </c>
      <c r="I695" s="24" t="s">
        <v>4320</v>
      </c>
      <c r="J695" s="25" t="s">
        <v>3208</v>
      </c>
      <c r="K695" s="25" t="s">
        <v>3216</v>
      </c>
      <c r="L695" s="25" t="s">
        <v>3148</v>
      </c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6" t="s">
        <v>1406</v>
      </c>
      <c r="B696" s="6" t="s">
        <v>1407</v>
      </c>
      <c r="C696" s="7" t="s">
        <v>14</v>
      </c>
      <c r="D696" s="8">
        <v>264.0</v>
      </c>
      <c r="E696" s="23" t="s">
        <v>3218</v>
      </c>
      <c r="F696" s="23" t="s">
        <v>3215</v>
      </c>
      <c r="G696" s="24" t="s">
        <v>3174</v>
      </c>
      <c r="H696" s="24" t="s">
        <v>1444</v>
      </c>
      <c r="I696" s="24" t="s">
        <v>4321</v>
      </c>
      <c r="J696" s="25" t="s">
        <v>3224</v>
      </c>
      <c r="K696" s="25" t="s">
        <v>3217</v>
      </c>
      <c r="L696" s="25" t="s">
        <v>3152</v>
      </c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6" t="s">
        <v>1408</v>
      </c>
      <c r="B697" s="6" t="s">
        <v>1409</v>
      </c>
      <c r="C697" s="7" t="s">
        <v>21</v>
      </c>
      <c r="D697" s="8">
        <v>689.0</v>
      </c>
      <c r="E697" s="23" t="s">
        <v>3218</v>
      </c>
      <c r="F697" s="23" t="s">
        <v>3215</v>
      </c>
      <c r="G697" s="24" t="s">
        <v>3174</v>
      </c>
      <c r="H697" s="24" t="s">
        <v>1446</v>
      </c>
      <c r="I697" s="24" t="s">
        <v>4322</v>
      </c>
      <c r="J697" s="25" t="s">
        <v>3224</v>
      </c>
      <c r="K697" s="25" t="s">
        <v>3217</v>
      </c>
      <c r="L697" s="25" t="s">
        <v>3152</v>
      </c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6" t="s">
        <v>1410</v>
      </c>
      <c r="B698" s="6" t="s">
        <v>1411</v>
      </c>
      <c r="C698" s="7" t="s">
        <v>14</v>
      </c>
      <c r="D698" s="8">
        <v>454.0</v>
      </c>
      <c r="E698" s="23" t="s">
        <v>3218</v>
      </c>
      <c r="F698" s="23" t="s">
        <v>3215</v>
      </c>
      <c r="G698" s="24" t="s">
        <v>3174</v>
      </c>
      <c r="H698" s="24" t="s">
        <v>1448</v>
      </c>
      <c r="I698" s="24" t="s">
        <v>4323</v>
      </c>
      <c r="J698" s="25" t="s">
        <v>3224</v>
      </c>
      <c r="K698" s="25" t="s">
        <v>3217</v>
      </c>
      <c r="L698" s="25" t="s">
        <v>3152</v>
      </c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6" t="s">
        <v>1412</v>
      </c>
      <c r="B699" s="6" t="s">
        <v>1413</v>
      </c>
      <c r="C699" s="7" t="s">
        <v>14</v>
      </c>
      <c r="D699" s="8">
        <v>348.0</v>
      </c>
      <c r="E699" s="23" t="s">
        <v>3218</v>
      </c>
      <c r="F699" s="23" t="s">
        <v>3215</v>
      </c>
      <c r="G699" s="24" t="s">
        <v>3174</v>
      </c>
      <c r="H699" s="24" t="s">
        <v>1450</v>
      </c>
      <c r="I699" s="24" t="s">
        <v>4324</v>
      </c>
      <c r="J699" s="25" t="s">
        <v>3224</v>
      </c>
      <c r="K699" s="25" t="s">
        <v>3217</v>
      </c>
      <c r="L699" s="25" t="s">
        <v>3152</v>
      </c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6" t="s">
        <v>1414</v>
      </c>
      <c r="B700" s="6" t="s">
        <v>1415</v>
      </c>
      <c r="C700" s="7" t="s">
        <v>42</v>
      </c>
      <c r="D700" s="8">
        <v>379.0</v>
      </c>
      <c r="E700" s="23" t="s">
        <v>3218</v>
      </c>
      <c r="F700" s="23" t="s">
        <v>3215</v>
      </c>
      <c r="G700" s="24" t="s">
        <v>3174</v>
      </c>
      <c r="H700" s="24" t="s">
        <v>1452</v>
      </c>
      <c r="I700" s="24" t="s">
        <v>4325</v>
      </c>
      <c r="J700" s="25" t="s">
        <v>3224</v>
      </c>
      <c r="K700" s="25" t="s">
        <v>3217</v>
      </c>
      <c r="L700" s="25" t="s">
        <v>3152</v>
      </c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6" t="s">
        <v>1416</v>
      </c>
      <c r="B701" s="6" t="s">
        <v>1417</v>
      </c>
      <c r="C701" s="7" t="s">
        <v>14</v>
      </c>
      <c r="D701" s="8">
        <v>620.0</v>
      </c>
      <c r="E701" s="23" t="s">
        <v>3218</v>
      </c>
      <c r="F701" s="23" t="s">
        <v>3215</v>
      </c>
      <c r="G701" s="24" t="s">
        <v>3174</v>
      </c>
      <c r="H701" s="24" t="s">
        <v>1454</v>
      </c>
      <c r="I701" s="24" t="s">
        <v>4326</v>
      </c>
      <c r="J701" s="25" t="s">
        <v>3208</v>
      </c>
      <c r="K701" s="25" t="s">
        <v>3217</v>
      </c>
      <c r="L701" s="25" t="s">
        <v>3148</v>
      </c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6" t="s">
        <v>1418</v>
      </c>
      <c r="B702" s="6" t="s">
        <v>1419</v>
      </c>
      <c r="C702" s="7" t="s">
        <v>14</v>
      </c>
      <c r="D702" s="8">
        <v>328.0</v>
      </c>
      <c r="E702" s="23" t="s">
        <v>3218</v>
      </c>
      <c r="F702" s="23" t="s">
        <v>3215</v>
      </c>
      <c r="G702" s="24" t="s">
        <v>3174</v>
      </c>
      <c r="H702" s="24" t="s">
        <v>1456</v>
      </c>
      <c r="I702" s="24" t="s">
        <v>4327</v>
      </c>
      <c r="J702" s="25" t="s">
        <v>3208</v>
      </c>
      <c r="K702" s="25" t="s">
        <v>3217</v>
      </c>
      <c r="L702" s="25" t="s">
        <v>3148</v>
      </c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6" t="s">
        <v>1420</v>
      </c>
      <c r="B703" s="6" t="s">
        <v>1421</v>
      </c>
      <c r="C703" s="7" t="s">
        <v>21</v>
      </c>
      <c r="D703" s="8">
        <v>424.0</v>
      </c>
      <c r="E703" s="23" t="s">
        <v>3218</v>
      </c>
      <c r="F703" s="23" t="s">
        <v>3215</v>
      </c>
      <c r="G703" s="24" t="s">
        <v>3174</v>
      </c>
      <c r="H703" s="24" t="s">
        <v>1458</v>
      </c>
      <c r="I703" s="24" t="s">
        <v>4328</v>
      </c>
      <c r="J703" s="25" t="s">
        <v>3208</v>
      </c>
      <c r="K703" s="25" t="s">
        <v>3217</v>
      </c>
      <c r="L703" s="25" t="s">
        <v>3148</v>
      </c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6" t="s">
        <v>1422</v>
      </c>
      <c r="B704" s="6" t="s">
        <v>1423</v>
      </c>
      <c r="C704" s="7" t="s">
        <v>14</v>
      </c>
      <c r="D704" s="8">
        <v>255.0</v>
      </c>
      <c r="E704" s="23" t="s">
        <v>3218</v>
      </c>
      <c r="F704" s="23" t="s">
        <v>3215</v>
      </c>
      <c r="G704" s="24" t="s">
        <v>3174</v>
      </c>
      <c r="H704" s="24" t="s">
        <v>1460</v>
      </c>
      <c r="I704" s="24" t="s">
        <v>4329</v>
      </c>
      <c r="J704" s="25" t="s">
        <v>3224</v>
      </c>
      <c r="K704" s="25" t="s">
        <v>3217</v>
      </c>
      <c r="L704" s="25" t="s">
        <v>3152</v>
      </c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6" t="s">
        <v>1424</v>
      </c>
      <c r="B705" s="6" t="s">
        <v>1425</v>
      </c>
      <c r="C705" s="7" t="s">
        <v>14</v>
      </c>
      <c r="D705" s="8">
        <v>385.0</v>
      </c>
      <c r="E705" s="23" t="s">
        <v>3218</v>
      </c>
      <c r="F705" s="23" t="s">
        <v>3215</v>
      </c>
      <c r="G705" s="24" t="s">
        <v>3174</v>
      </c>
      <c r="H705" s="24" t="s">
        <v>1462</v>
      </c>
      <c r="I705" s="24" t="s">
        <v>4330</v>
      </c>
      <c r="J705" s="25" t="s">
        <v>3208</v>
      </c>
      <c r="K705" s="25" t="s">
        <v>3216</v>
      </c>
      <c r="L705" s="25" t="s">
        <v>3148</v>
      </c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6" t="s">
        <v>1426</v>
      </c>
      <c r="B706" s="6" t="s">
        <v>1427</v>
      </c>
      <c r="C706" s="7" t="s">
        <v>14</v>
      </c>
      <c r="D706" s="8">
        <v>628.0</v>
      </c>
      <c r="E706" s="23" t="s">
        <v>3218</v>
      </c>
      <c r="F706" s="23" t="s">
        <v>3215</v>
      </c>
      <c r="G706" s="24" t="s">
        <v>3257</v>
      </c>
      <c r="H706" s="24" t="s">
        <v>1464</v>
      </c>
      <c r="I706" s="24" t="s">
        <v>4331</v>
      </c>
      <c r="J706" s="25" t="s">
        <v>3273</v>
      </c>
      <c r="K706" s="25" t="s">
        <v>3277</v>
      </c>
      <c r="L706" s="25" t="s">
        <v>3275</v>
      </c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6" t="s">
        <v>1428</v>
      </c>
      <c r="B707" s="6" t="s">
        <v>1429</v>
      </c>
      <c r="C707" s="7" t="s">
        <v>14</v>
      </c>
      <c r="D707" s="8">
        <v>183.0</v>
      </c>
      <c r="E707" s="23" t="s">
        <v>3218</v>
      </c>
      <c r="F707" s="23" t="s">
        <v>3215</v>
      </c>
      <c r="G707" s="24" t="s">
        <v>3174</v>
      </c>
      <c r="H707" s="24" t="s">
        <v>1466</v>
      </c>
      <c r="I707" s="24" t="s">
        <v>4332</v>
      </c>
      <c r="J707" s="25" t="s">
        <v>3208</v>
      </c>
      <c r="K707" s="25" t="s">
        <v>3216</v>
      </c>
      <c r="L707" s="25" t="s">
        <v>3148</v>
      </c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6" t="s">
        <v>1430</v>
      </c>
      <c r="B708" s="6" t="s">
        <v>1431</v>
      </c>
      <c r="C708" s="7" t="s">
        <v>42</v>
      </c>
      <c r="D708" s="8">
        <v>1191.0</v>
      </c>
      <c r="E708" s="23" t="s">
        <v>3218</v>
      </c>
      <c r="F708" s="23" t="s">
        <v>3197</v>
      </c>
      <c r="G708" s="24" t="s">
        <v>3174</v>
      </c>
      <c r="H708" s="24" t="s">
        <v>1468</v>
      </c>
      <c r="I708" s="24" t="s">
        <v>4333</v>
      </c>
      <c r="J708" s="25" t="s">
        <v>3220</v>
      </c>
      <c r="K708" s="25" t="s">
        <v>3192</v>
      </c>
      <c r="L708" s="25" t="s">
        <v>3167</v>
      </c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6" t="s">
        <v>1432</v>
      </c>
      <c r="B709" s="6" t="s">
        <v>1433</v>
      </c>
      <c r="C709" s="7" t="s">
        <v>14</v>
      </c>
      <c r="D709" s="8">
        <v>81.0</v>
      </c>
      <c r="E709" s="23" t="s">
        <v>3218</v>
      </c>
      <c r="F709" s="23" t="s">
        <v>3197</v>
      </c>
      <c r="G709" s="24" t="s">
        <v>3174</v>
      </c>
      <c r="H709" s="24" t="s">
        <v>1470</v>
      </c>
      <c r="I709" s="24" t="s">
        <v>4334</v>
      </c>
      <c r="J709" s="25" t="s">
        <v>3220</v>
      </c>
      <c r="K709" s="25" t="s">
        <v>3180</v>
      </c>
      <c r="L709" s="25" t="s">
        <v>3167</v>
      </c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6" t="s">
        <v>1434</v>
      </c>
      <c r="B710" s="6" t="s">
        <v>1435</v>
      </c>
      <c r="C710" s="7" t="s">
        <v>14</v>
      </c>
      <c r="D710" s="8">
        <v>503.0</v>
      </c>
      <c r="E710" s="23" t="s">
        <v>3218</v>
      </c>
      <c r="F710" s="23" t="s">
        <v>3197</v>
      </c>
      <c r="G710" s="24" t="s">
        <v>3174</v>
      </c>
      <c r="H710" s="24" t="s">
        <v>1472</v>
      </c>
      <c r="I710" s="24" t="s">
        <v>4335</v>
      </c>
      <c r="J710" s="25" t="s">
        <v>3220</v>
      </c>
      <c r="K710" s="25" t="s">
        <v>3192</v>
      </c>
      <c r="L710" s="25" t="s">
        <v>3167</v>
      </c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6" t="s">
        <v>1436</v>
      </c>
      <c r="B711" s="6" t="s">
        <v>1437</v>
      </c>
      <c r="C711" s="7" t="s">
        <v>14</v>
      </c>
      <c r="D711" s="8">
        <v>560.0</v>
      </c>
      <c r="E711" s="23" t="s">
        <v>3218</v>
      </c>
      <c r="F711" s="23" t="s">
        <v>3197</v>
      </c>
      <c r="G711" s="24" t="s">
        <v>3174</v>
      </c>
      <c r="H711" s="24" t="s">
        <v>1476</v>
      </c>
      <c r="I711" s="24" t="s">
        <v>4336</v>
      </c>
      <c r="J711" s="25" t="s">
        <v>3222</v>
      </c>
      <c r="K711" s="25" t="s">
        <v>3216</v>
      </c>
      <c r="L711" s="25" t="s">
        <v>3169</v>
      </c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6" t="s">
        <v>1438</v>
      </c>
      <c r="B712" s="6" t="s">
        <v>1439</v>
      </c>
      <c r="C712" s="7" t="s">
        <v>42</v>
      </c>
      <c r="D712" s="8">
        <v>487.0</v>
      </c>
      <c r="E712" s="23" t="s">
        <v>3196</v>
      </c>
      <c r="F712" s="23" t="s">
        <v>3197</v>
      </c>
      <c r="G712" s="24" t="s">
        <v>3174</v>
      </c>
      <c r="H712" s="24" t="s">
        <v>1478</v>
      </c>
      <c r="I712" s="24" t="s">
        <v>4337</v>
      </c>
      <c r="J712" s="25" t="s">
        <v>3222</v>
      </c>
      <c r="K712" s="25" t="s">
        <v>3192</v>
      </c>
      <c r="L712" s="25" t="s">
        <v>3169</v>
      </c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6" t="s">
        <v>1440</v>
      </c>
      <c r="B713" s="6" t="s">
        <v>1441</v>
      </c>
      <c r="C713" s="7" t="s">
        <v>42</v>
      </c>
      <c r="D713" s="8">
        <v>248.0</v>
      </c>
      <c r="E713" s="23" t="s">
        <v>3196</v>
      </c>
      <c r="F713" s="23" t="s">
        <v>3197</v>
      </c>
      <c r="G713" s="24" t="s">
        <v>3174</v>
      </c>
      <c r="H713" s="24" t="s">
        <v>1480</v>
      </c>
      <c r="I713" s="24" t="s">
        <v>4338</v>
      </c>
      <c r="J713" s="25" t="s">
        <v>3222</v>
      </c>
      <c r="K713" s="25" t="s">
        <v>3192</v>
      </c>
      <c r="L713" s="25" t="s">
        <v>3148</v>
      </c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6" t="s">
        <v>1442</v>
      </c>
      <c r="B714" s="6" t="s">
        <v>1443</v>
      </c>
      <c r="C714" s="7" t="s">
        <v>60</v>
      </c>
      <c r="D714" s="8">
        <v>491.0</v>
      </c>
      <c r="E714" s="23" t="s">
        <v>3196</v>
      </c>
      <c r="F714" s="23" t="s">
        <v>3197</v>
      </c>
      <c r="G714" s="24" t="s">
        <v>3174</v>
      </c>
      <c r="H714" s="24" t="s">
        <v>1482</v>
      </c>
      <c r="I714" s="24" t="s">
        <v>4339</v>
      </c>
      <c r="J714" s="25" t="s">
        <v>3222</v>
      </c>
      <c r="K714" s="25" t="s">
        <v>3180</v>
      </c>
      <c r="L714" s="25" t="s">
        <v>3169</v>
      </c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6" t="s">
        <v>1444</v>
      </c>
      <c r="B715" s="6" t="s">
        <v>1445</v>
      </c>
      <c r="C715" s="7" t="s">
        <v>55</v>
      </c>
      <c r="D715" s="8">
        <v>616.0</v>
      </c>
      <c r="E715" s="23" t="s">
        <v>3196</v>
      </c>
      <c r="F715" s="23" t="s">
        <v>3197</v>
      </c>
      <c r="G715" s="24" t="s">
        <v>3174</v>
      </c>
      <c r="H715" s="24" t="s">
        <v>1484</v>
      </c>
      <c r="I715" s="24" t="s">
        <v>4340</v>
      </c>
      <c r="J715" s="25" t="s">
        <v>3222</v>
      </c>
      <c r="K715" s="25" t="s">
        <v>3191</v>
      </c>
      <c r="L715" s="25" t="s">
        <v>3169</v>
      </c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6" t="s">
        <v>1446</v>
      </c>
      <c r="B716" s="6" t="s">
        <v>1447</v>
      </c>
      <c r="C716" s="7" t="s">
        <v>55</v>
      </c>
      <c r="D716" s="8">
        <v>283.0</v>
      </c>
      <c r="E716" s="23" t="s">
        <v>3196</v>
      </c>
      <c r="F716" s="23" t="s">
        <v>3197</v>
      </c>
      <c r="G716" s="24" t="s">
        <v>3174</v>
      </c>
      <c r="H716" s="24" t="s">
        <v>1490</v>
      </c>
      <c r="I716" s="24" t="s">
        <v>4341</v>
      </c>
      <c r="J716" s="25" t="s">
        <v>3220</v>
      </c>
      <c r="K716" s="25" t="s">
        <v>3191</v>
      </c>
      <c r="L716" s="25" t="s">
        <v>3167</v>
      </c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6" t="s">
        <v>1448</v>
      </c>
      <c r="B717" s="6" t="s">
        <v>1449</v>
      </c>
      <c r="C717" s="7" t="s">
        <v>55</v>
      </c>
      <c r="D717" s="8">
        <v>667.0</v>
      </c>
      <c r="E717" s="26" t="s">
        <v>3196</v>
      </c>
      <c r="F717" s="26" t="s">
        <v>3197</v>
      </c>
      <c r="G717" s="27" t="s">
        <v>3174</v>
      </c>
      <c r="H717" s="27" t="s">
        <v>1492</v>
      </c>
      <c r="I717" s="27" t="s">
        <v>4342</v>
      </c>
      <c r="J717" s="28" t="s">
        <v>3198</v>
      </c>
      <c r="K717" s="28" t="s">
        <v>3180</v>
      </c>
      <c r="L717" s="28" t="s">
        <v>3169</v>
      </c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6" t="s">
        <v>1450</v>
      </c>
      <c r="B718" s="6" t="s">
        <v>1451</v>
      </c>
      <c r="C718" s="7" t="s">
        <v>55</v>
      </c>
      <c r="D718" s="8">
        <v>263.0</v>
      </c>
      <c r="E718" s="26" t="s">
        <v>3196</v>
      </c>
      <c r="F718" s="26"/>
      <c r="G718" s="27"/>
      <c r="H718" s="27"/>
      <c r="I718" s="27"/>
      <c r="J718" s="28"/>
      <c r="K718" s="28"/>
      <c r="L718" s="28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6" t="s">
        <v>1452</v>
      </c>
      <c r="B719" s="6" t="s">
        <v>1453</v>
      </c>
      <c r="C719" s="7" t="s">
        <v>55</v>
      </c>
      <c r="D719" s="8">
        <v>821.0</v>
      </c>
      <c r="E719" s="23" t="s">
        <v>3196</v>
      </c>
      <c r="F719" s="23" t="s">
        <v>3197</v>
      </c>
      <c r="G719" s="24" t="s">
        <v>3174</v>
      </c>
      <c r="H719" s="24" t="s">
        <v>1496</v>
      </c>
      <c r="I719" s="24" t="s">
        <v>4343</v>
      </c>
      <c r="J719" s="25" t="s">
        <v>3220</v>
      </c>
      <c r="K719" s="25" t="s">
        <v>3191</v>
      </c>
      <c r="L719" s="25" t="s">
        <v>3169</v>
      </c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6" t="s">
        <v>1454</v>
      </c>
      <c r="B720" s="6" t="s">
        <v>1455</v>
      </c>
      <c r="C720" s="7" t="s">
        <v>55</v>
      </c>
      <c r="D720" s="8">
        <v>505.0</v>
      </c>
      <c r="E720" s="23"/>
      <c r="F720" s="23" t="s">
        <v>3197</v>
      </c>
      <c r="G720" s="24" t="s">
        <v>3174</v>
      </c>
      <c r="H720" s="24" t="s">
        <v>1498</v>
      </c>
      <c r="I720" s="24" t="s">
        <v>4344</v>
      </c>
      <c r="J720" s="25" t="s">
        <v>3198</v>
      </c>
      <c r="K720" s="25" t="s">
        <v>3180</v>
      </c>
      <c r="L720" s="25" t="s">
        <v>3169</v>
      </c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6" t="s">
        <v>1456</v>
      </c>
      <c r="B721" s="6" t="s">
        <v>1457</v>
      </c>
      <c r="C721" s="7" t="s">
        <v>55</v>
      </c>
      <c r="D721" s="8">
        <v>565.0</v>
      </c>
      <c r="E721" s="23" t="s">
        <v>3196</v>
      </c>
      <c r="F721" s="23" t="s">
        <v>3197</v>
      </c>
      <c r="G721" s="24" t="s">
        <v>3174</v>
      </c>
      <c r="H721" s="24" t="s">
        <v>1500</v>
      </c>
      <c r="I721" s="24" t="s">
        <v>4345</v>
      </c>
      <c r="J721" s="25" t="s">
        <v>3220</v>
      </c>
      <c r="K721" s="25" t="s">
        <v>3183</v>
      </c>
      <c r="L721" s="25" t="s">
        <v>3169</v>
      </c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6" t="s">
        <v>1458</v>
      </c>
      <c r="B722" s="6" t="s">
        <v>1459</v>
      </c>
      <c r="C722" s="7" t="s">
        <v>55</v>
      </c>
      <c r="D722" s="8">
        <v>669.0</v>
      </c>
      <c r="E722" s="23" t="s">
        <v>3196</v>
      </c>
      <c r="F722" s="23" t="s">
        <v>3197</v>
      </c>
      <c r="G722" s="24" t="s">
        <v>3174</v>
      </c>
      <c r="H722" s="24" t="s">
        <v>1502</v>
      </c>
      <c r="I722" s="24" t="s">
        <v>4346</v>
      </c>
      <c r="J722" s="25" t="s">
        <v>3220</v>
      </c>
      <c r="K722" s="25" t="s">
        <v>3192</v>
      </c>
      <c r="L722" s="25" t="s">
        <v>3167</v>
      </c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6" t="s">
        <v>1460</v>
      </c>
      <c r="B723" s="6" t="s">
        <v>1461</v>
      </c>
      <c r="C723" s="7" t="s">
        <v>60</v>
      </c>
      <c r="D723" s="8">
        <v>424.0</v>
      </c>
      <c r="E723" s="23" t="s">
        <v>3196</v>
      </c>
      <c r="F723" s="23" t="s">
        <v>3197</v>
      </c>
      <c r="G723" s="24" t="s">
        <v>3174</v>
      </c>
      <c r="H723" s="24" t="s">
        <v>1504</v>
      </c>
      <c r="I723" s="24" t="s">
        <v>4347</v>
      </c>
      <c r="J723" s="25" t="s">
        <v>3222</v>
      </c>
      <c r="K723" s="25" t="s">
        <v>3216</v>
      </c>
      <c r="L723" s="25" t="s">
        <v>3169</v>
      </c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6" t="s">
        <v>1462</v>
      </c>
      <c r="B724" s="6" t="s">
        <v>1463</v>
      </c>
      <c r="C724" s="7" t="s">
        <v>55</v>
      </c>
      <c r="D724" s="8">
        <v>202.0</v>
      </c>
      <c r="E724" s="23" t="s">
        <v>3196</v>
      </c>
      <c r="F724" s="23" t="s">
        <v>3197</v>
      </c>
      <c r="G724" s="24" t="s">
        <v>3174</v>
      </c>
      <c r="H724" s="24" t="s">
        <v>1506</v>
      </c>
      <c r="I724" s="24" t="s">
        <v>4348</v>
      </c>
      <c r="J724" s="25" t="s">
        <v>3198</v>
      </c>
      <c r="K724" s="25" t="s">
        <v>3180</v>
      </c>
      <c r="L724" s="25" t="s">
        <v>3169</v>
      </c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6" t="s">
        <v>1464</v>
      </c>
      <c r="B725" s="6" t="s">
        <v>1465</v>
      </c>
      <c r="C725" s="7" t="s">
        <v>60</v>
      </c>
      <c r="D725" s="8">
        <v>425.0</v>
      </c>
      <c r="E725" s="23" t="s">
        <v>3196</v>
      </c>
      <c r="F725" s="23" t="s">
        <v>3197</v>
      </c>
      <c r="G725" s="24" t="s">
        <v>3174</v>
      </c>
      <c r="H725" s="24" t="s">
        <v>1508</v>
      </c>
      <c r="I725" s="24" t="s">
        <v>4349</v>
      </c>
      <c r="J725" s="25" t="s">
        <v>3220</v>
      </c>
      <c r="K725" s="25" t="s">
        <v>3183</v>
      </c>
      <c r="L725" s="25" t="s">
        <v>3167</v>
      </c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6" t="s">
        <v>1466</v>
      </c>
      <c r="B726" s="6" t="s">
        <v>1467</v>
      </c>
      <c r="C726" s="7" t="s">
        <v>55</v>
      </c>
      <c r="D726" s="8">
        <v>217.0</v>
      </c>
      <c r="E726" s="23" t="s">
        <v>3196</v>
      </c>
      <c r="F726" s="23" t="s">
        <v>3197</v>
      </c>
      <c r="G726" s="24" t="s">
        <v>3174</v>
      </c>
      <c r="H726" s="24" t="s">
        <v>1510</v>
      </c>
      <c r="I726" s="24" t="s">
        <v>4350</v>
      </c>
      <c r="J726" s="25" t="s">
        <v>3220</v>
      </c>
      <c r="K726" s="25" t="s">
        <v>3192</v>
      </c>
      <c r="L726" s="25" t="s">
        <v>3167</v>
      </c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11" t="s">
        <v>1468</v>
      </c>
      <c r="B727" s="6" t="s">
        <v>1469</v>
      </c>
      <c r="C727" s="7" t="s">
        <v>14</v>
      </c>
      <c r="D727" s="8">
        <v>1101.0</v>
      </c>
      <c r="E727" s="23" t="s">
        <v>3196</v>
      </c>
      <c r="F727" s="23" t="s">
        <v>3197</v>
      </c>
      <c r="G727" s="24" t="s">
        <v>3174</v>
      </c>
      <c r="H727" s="24" t="s">
        <v>1512</v>
      </c>
      <c r="I727" s="24" t="s">
        <v>4351</v>
      </c>
      <c r="J727" s="25" t="s">
        <v>3198</v>
      </c>
      <c r="K727" s="25" t="s">
        <v>3180</v>
      </c>
      <c r="L727" s="25" t="s">
        <v>3169</v>
      </c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6" t="s">
        <v>1470</v>
      </c>
      <c r="B728" s="6" t="s">
        <v>1471</v>
      </c>
      <c r="C728" s="7" t="s">
        <v>14</v>
      </c>
      <c r="D728" s="8">
        <v>971.0</v>
      </c>
      <c r="E728" s="23" t="s">
        <v>3196</v>
      </c>
      <c r="F728" s="23" t="s">
        <v>3197</v>
      </c>
      <c r="G728" s="24" t="s">
        <v>3174</v>
      </c>
      <c r="H728" s="24" t="s">
        <v>1514</v>
      </c>
      <c r="I728" s="24" t="s">
        <v>4352</v>
      </c>
      <c r="J728" s="25" t="s">
        <v>3222</v>
      </c>
      <c r="K728" s="25" t="s">
        <v>3192</v>
      </c>
      <c r="L728" s="25" t="s">
        <v>3148</v>
      </c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6" t="s">
        <v>1472</v>
      </c>
      <c r="B729" s="6" t="s">
        <v>1473</v>
      </c>
      <c r="C729" s="7" t="s">
        <v>14</v>
      </c>
      <c r="D729" s="8">
        <v>427.0</v>
      </c>
      <c r="E729" s="23" t="s">
        <v>3196</v>
      </c>
      <c r="F729" s="23" t="s">
        <v>3197</v>
      </c>
      <c r="G729" s="24" t="s">
        <v>3174</v>
      </c>
      <c r="H729" s="24" t="s">
        <v>1516</v>
      </c>
      <c r="I729" s="24" t="s">
        <v>4353</v>
      </c>
      <c r="J729" s="25" t="s">
        <v>3220</v>
      </c>
      <c r="K729" s="25" t="s">
        <v>3180</v>
      </c>
      <c r="L729" s="25" t="s">
        <v>3167</v>
      </c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6" t="s">
        <v>1474</v>
      </c>
      <c r="B730" s="6" t="s">
        <v>1475</v>
      </c>
      <c r="C730" s="7" t="s">
        <v>14</v>
      </c>
      <c r="D730" s="8">
        <v>616.0</v>
      </c>
      <c r="E730" s="23" t="s">
        <v>3196</v>
      </c>
      <c r="F730" s="23" t="s">
        <v>3197</v>
      </c>
      <c r="G730" s="24" t="s">
        <v>3174</v>
      </c>
      <c r="H730" s="24" t="s">
        <v>1518</v>
      </c>
      <c r="I730" s="24" t="s">
        <v>4354</v>
      </c>
      <c r="J730" s="25" t="s">
        <v>3222</v>
      </c>
      <c r="K730" s="25" t="s">
        <v>3191</v>
      </c>
      <c r="L730" s="25" t="s">
        <v>3169</v>
      </c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6" t="s">
        <v>1476</v>
      </c>
      <c r="B731" s="6" t="s">
        <v>1477</v>
      </c>
      <c r="C731" s="7" t="s">
        <v>14</v>
      </c>
      <c r="D731" s="8">
        <v>908.0</v>
      </c>
      <c r="E731" s="23" t="s">
        <v>3196</v>
      </c>
      <c r="F731" s="23" t="s">
        <v>3197</v>
      </c>
      <c r="G731" s="24" t="s">
        <v>3174</v>
      </c>
      <c r="H731" s="24" t="s">
        <v>1520</v>
      </c>
      <c r="I731" s="24" t="s">
        <v>4355</v>
      </c>
      <c r="J731" s="25" t="s">
        <v>3222</v>
      </c>
      <c r="K731" s="25" t="s">
        <v>3192</v>
      </c>
      <c r="L731" s="25" t="s">
        <v>3169</v>
      </c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6" t="s">
        <v>1478</v>
      </c>
      <c r="B732" s="6" t="s">
        <v>1479</v>
      </c>
      <c r="C732" s="7" t="s">
        <v>14</v>
      </c>
      <c r="D732" s="8">
        <v>451.0</v>
      </c>
      <c r="E732" s="23" t="s">
        <v>3196</v>
      </c>
      <c r="F732" s="23" t="s">
        <v>3197</v>
      </c>
      <c r="G732" s="24" t="s">
        <v>3174</v>
      </c>
      <c r="H732" s="24" t="s">
        <v>1522</v>
      </c>
      <c r="I732" s="24" t="s">
        <v>4356</v>
      </c>
      <c r="J732" s="25" t="s">
        <v>3220</v>
      </c>
      <c r="K732" s="25" t="s">
        <v>3180</v>
      </c>
      <c r="L732" s="25" t="s">
        <v>3167</v>
      </c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6" t="s">
        <v>1480</v>
      </c>
      <c r="B733" s="6" t="s">
        <v>1481</v>
      </c>
      <c r="C733" s="7" t="s">
        <v>14</v>
      </c>
      <c r="D733" s="8">
        <v>501.0</v>
      </c>
      <c r="E733" s="23" t="s">
        <v>3196</v>
      </c>
      <c r="F733" s="23" t="s">
        <v>3197</v>
      </c>
      <c r="G733" s="24" t="s">
        <v>3174</v>
      </c>
      <c r="H733" s="24" t="s">
        <v>1524</v>
      </c>
      <c r="I733" s="24" t="s">
        <v>4357</v>
      </c>
      <c r="J733" s="25" t="s">
        <v>3222</v>
      </c>
      <c r="K733" s="25" t="s">
        <v>3192</v>
      </c>
      <c r="L733" s="25" t="s">
        <v>3148</v>
      </c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6" t="s">
        <v>1482</v>
      </c>
      <c r="B734" s="6" t="s">
        <v>1483</v>
      </c>
      <c r="C734" s="7" t="s">
        <v>14</v>
      </c>
      <c r="D734" s="8">
        <v>426.0</v>
      </c>
      <c r="E734" s="23" t="s">
        <v>3196</v>
      </c>
      <c r="F734" s="23" t="s">
        <v>3197</v>
      </c>
      <c r="G734" s="24" t="s">
        <v>3174</v>
      </c>
      <c r="H734" s="24" t="s">
        <v>1526</v>
      </c>
      <c r="I734" s="24" t="s">
        <v>4358</v>
      </c>
      <c r="J734" s="25" t="s">
        <v>3222</v>
      </c>
      <c r="K734" s="25" t="s">
        <v>3216</v>
      </c>
      <c r="L734" s="25" t="s">
        <v>3169</v>
      </c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6" t="s">
        <v>1484</v>
      </c>
      <c r="B735" s="6" t="s">
        <v>1485</v>
      </c>
      <c r="C735" s="7" t="s">
        <v>42</v>
      </c>
      <c r="D735" s="8">
        <v>1132.0</v>
      </c>
      <c r="E735" s="23" t="s">
        <v>3196</v>
      </c>
      <c r="F735" s="23" t="s">
        <v>3197</v>
      </c>
      <c r="G735" s="24" t="s">
        <v>3174</v>
      </c>
      <c r="H735" s="24" t="s">
        <v>1528</v>
      </c>
      <c r="I735" s="24" t="s">
        <v>4359</v>
      </c>
      <c r="J735" s="25" t="s">
        <v>3220</v>
      </c>
      <c r="K735" s="25" t="s">
        <v>3192</v>
      </c>
      <c r="L735" s="25" t="s">
        <v>3167</v>
      </c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6" t="s">
        <v>1486</v>
      </c>
      <c r="B736" s="6" t="s">
        <v>1487</v>
      </c>
      <c r="C736" s="7" t="s">
        <v>14</v>
      </c>
      <c r="D736" s="8">
        <v>922.0</v>
      </c>
      <c r="E736" s="23" t="s">
        <v>3196</v>
      </c>
      <c r="F736" s="23" t="s">
        <v>3197</v>
      </c>
      <c r="G736" s="24" t="s">
        <v>3174</v>
      </c>
      <c r="H736" s="24" t="s">
        <v>1530</v>
      </c>
      <c r="I736" s="24" t="s">
        <v>4360</v>
      </c>
      <c r="J736" s="25" t="s">
        <v>3220</v>
      </c>
      <c r="K736" s="25" t="s">
        <v>3192</v>
      </c>
      <c r="L736" s="25" t="s">
        <v>3167</v>
      </c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6" t="s">
        <v>1488</v>
      </c>
      <c r="B737" s="6" t="s">
        <v>1489</v>
      </c>
      <c r="C737" s="7" t="s">
        <v>42</v>
      </c>
      <c r="D737" s="8">
        <v>1401.0</v>
      </c>
      <c r="E737" s="23">
        <v>331500.0</v>
      </c>
      <c r="F737" s="23" t="s">
        <v>3197</v>
      </c>
      <c r="G737" s="24" t="s">
        <v>3174</v>
      </c>
      <c r="H737" s="24" t="s">
        <v>1532</v>
      </c>
      <c r="I737" s="24" t="s">
        <v>4361</v>
      </c>
      <c r="J737" s="25" t="s">
        <v>3251</v>
      </c>
      <c r="K737" s="25" t="s">
        <v>3247</v>
      </c>
      <c r="L737" s="25" t="s">
        <v>3208</v>
      </c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6" t="s">
        <v>1490</v>
      </c>
      <c r="B738" s="6" t="s">
        <v>1491</v>
      </c>
      <c r="C738" s="7" t="s">
        <v>14</v>
      </c>
      <c r="D738" s="8">
        <v>1351.0</v>
      </c>
      <c r="E738" s="26" t="s">
        <v>3196</v>
      </c>
      <c r="F738" s="26" t="s">
        <v>3197</v>
      </c>
      <c r="G738" s="27"/>
      <c r="H738" s="27"/>
      <c r="I738" s="27"/>
      <c r="J738" s="28"/>
      <c r="K738" s="28"/>
      <c r="L738" s="28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6" t="s">
        <v>1492</v>
      </c>
      <c r="B739" s="6" t="s">
        <v>1493</v>
      </c>
      <c r="C739" s="7" t="s">
        <v>14</v>
      </c>
      <c r="D739" s="8">
        <v>548.0</v>
      </c>
      <c r="E739" s="26" t="s">
        <v>3196</v>
      </c>
      <c r="F739" s="26" t="s">
        <v>3197</v>
      </c>
      <c r="G739" s="27"/>
      <c r="H739" s="27"/>
      <c r="I739" s="27"/>
      <c r="J739" s="28"/>
      <c r="K739" s="28"/>
      <c r="L739" s="28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6" t="s">
        <v>1494</v>
      </c>
      <c r="B740" s="6" t="s">
        <v>1495</v>
      </c>
      <c r="C740" s="7" t="s">
        <v>14</v>
      </c>
      <c r="D740" s="8">
        <v>304.0</v>
      </c>
      <c r="E740" s="23" t="s">
        <v>3196</v>
      </c>
      <c r="F740" s="23" t="s">
        <v>3197</v>
      </c>
      <c r="G740" s="24" t="s">
        <v>3174</v>
      </c>
      <c r="H740" s="24" t="s">
        <v>1538</v>
      </c>
      <c r="I740" s="24" t="s">
        <v>4362</v>
      </c>
      <c r="J740" s="25" t="s">
        <v>3222</v>
      </c>
      <c r="K740" s="25" t="s">
        <v>3192</v>
      </c>
      <c r="L740" s="25" t="s">
        <v>3148</v>
      </c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6" t="s">
        <v>1496</v>
      </c>
      <c r="B741" s="6" t="s">
        <v>1497</v>
      </c>
      <c r="C741" s="7" t="s">
        <v>14</v>
      </c>
      <c r="D741" s="8">
        <v>296.0</v>
      </c>
      <c r="E741" s="23" t="s">
        <v>3196</v>
      </c>
      <c r="F741" s="23" t="s">
        <v>3197</v>
      </c>
      <c r="G741" s="24" t="s">
        <v>3174</v>
      </c>
      <c r="H741" s="24" t="s">
        <v>1540</v>
      </c>
      <c r="I741" s="21" t="s">
        <v>1541</v>
      </c>
      <c r="J741" s="25" t="s">
        <v>3222</v>
      </c>
      <c r="K741" s="25" t="s">
        <v>3216</v>
      </c>
      <c r="L741" s="25" t="s">
        <v>3148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6" t="s">
        <v>1498</v>
      </c>
      <c r="B742" s="6" t="s">
        <v>1499</v>
      </c>
      <c r="C742" s="7" t="s">
        <v>14</v>
      </c>
      <c r="D742" s="8">
        <v>781.0</v>
      </c>
      <c r="E742" s="23" t="s">
        <v>3196</v>
      </c>
      <c r="F742" s="23" t="s">
        <v>3197</v>
      </c>
      <c r="G742" s="24" t="s">
        <v>3174</v>
      </c>
      <c r="H742" s="24" t="s">
        <v>1542</v>
      </c>
      <c r="I742" s="21" t="s">
        <v>1543</v>
      </c>
      <c r="J742" s="25" t="s">
        <v>3198</v>
      </c>
      <c r="K742" s="25" t="s">
        <v>3180</v>
      </c>
      <c r="L742" s="25" t="s">
        <v>3169</v>
      </c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6" t="s">
        <v>1500</v>
      </c>
      <c r="B743" s="6" t="s">
        <v>1501</v>
      </c>
      <c r="C743" s="7" t="s">
        <v>14</v>
      </c>
      <c r="D743" s="8">
        <v>949.0</v>
      </c>
      <c r="E743" s="23" t="s">
        <v>3196</v>
      </c>
      <c r="F743" s="23" t="s">
        <v>3197</v>
      </c>
      <c r="G743" s="24" t="s">
        <v>3174</v>
      </c>
      <c r="H743" s="24" t="s">
        <v>1544</v>
      </c>
      <c r="I743" s="24" t="s">
        <v>4363</v>
      </c>
      <c r="J743" s="25" t="s">
        <v>3198</v>
      </c>
      <c r="K743" s="25" t="s">
        <v>3180</v>
      </c>
      <c r="L743" s="25" t="s">
        <v>3169</v>
      </c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6" t="s">
        <v>1502</v>
      </c>
      <c r="B744" s="6" t="s">
        <v>1503</v>
      </c>
      <c r="C744" s="7" t="s">
        <v>42</v>
      </c>
      <c r="D744" s="8">
        <v>480.0</v>
      </c>
      <c r="E744" s="23" t="s">
        <v>3196</v>
      </c>
      <c r="F744" s="23" t="s">
        <v>3197</v>
      </c>
      <c r="G744" s="24" t="s">
        <v>3174</v>
      </c>
      <c r="H744" s="24" t="s">
        <v>1546</v>
      </c>
      <c r="I744" s="24" t="s">
        <v>4364</v>
      </c>
      <c r="J744" s="25" t="s">
        <v>3198</v>
      </c>
      <c r="K744" s="25" t="s">
        <v>3180</v>
      </c>
      <c r="L744" s="25" t="s">
        <v>3169</v>
      </c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6" t="s">
        <v>1504</v>
      </c>
      <c r="B745" s="6" t="s">
        <v>1505</v>
      </c>
      <c r="C745" s="7" t="s">
        <v>14</v>
      </c>
      <c r="D745" s="8">
        <v>640.0</v>
      </c>
      <c r="E745" s="23" t="s">
        <v>3196</v>
      </c>
      <c r="F745" s="23" t="s">
        <v>3197</v>
      </c>
      <c r="G745" s="24" t="s">
        <v>3174</v>
      </c>
      <c r="H745" s="24" t="s">
        <v>1548</v>
      </c>
      <c r="I745" s="21" t="s">
        <v>1549</v>
      </c>
      <c r="J745" s="25" t="s">
        <v>3222</v>
      </c>
      <c r="K745" s="25" t="s">
        <v>3216</v>
      </c>
      <c r="L745" s="25" t="s">
        <v>3148</v>
      </c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6" t="s">
        <v>1506</v>
      </c>
      <c r="B746" s="6" t="s">
        <v>1507</v>
      </c>
      <c r="C746" s="7" t="s">
        <v>14</v>
      </c>
      <c r="D746" s="8">
        <v>499.0</v>
      </c>
      <c r="E746" s="23" t="s">
        <v>3196</v>
      </c>
      <c r="F746" s="23" t="s">
        <v>3197</v>
      </c>
      <c r="G746" s="24" t="s">
        <v>3174</v>
      </c>
      <c r="H746" s="24" t="s">
        <v>1550</v>
      </c>
      <c r="I746" s="24" t="s">
        <v>4365</v>
      </c>
      <c r="J746" s="25" t="s">
        <v>3222</v>
      </c>
      <c r="K746" s="25" t="s">
        <v>3192</v>
      </c>
      <c r="L746" s="25" t="s">
        <v>3167</v>
      </c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6" t="s">
        <v>1508</v>
      </c>
      <c r="B747" s="6" t="s">
        <v>1509</v>
      </c>
      <c r="C747" s="7" t="s">
        <v>14</v>
      </c>
      <c r="D747" s="8">
        <v>1388.0</v>
      </c>
      <c r="E747" s="23" t="s">
        <v>3196</v>
      </c>
      <c r="F747" s="23" t="s">
        <v>3197</v>
      </c>
      <c r="G747" s="24" t="s">
        <v>3174</v>
      </c>
      <c r="H747" s="24" t="s">
        <v>1552</v>
      </c>
      <c r="I747" s="24" t="s">
        <v>4366</v>
      </c>
      <c r="J747" s="25" t="s">
        <v>3220</v>
      </c>
      <c r="K747" s="25" t="s">
        <v>3183</v>
      </c>
      <c r="L747" s="25" t="s">
        <v>3167</v>
      </c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6" t="s">
        <v>1510</v>
      </c>
      <c r="B748" s="6" t="s">
        <v>1511</v>
      </c>
      <c r="C748" s="7" t="s">
        <v>14</v>
      </c>
      <c r="D748" s="8">
        <v>557.0</v>
      </c>
      <c r="E748" s="23" t="s">
        <v>3196</v>
      </c>
      <c r="F748" s="23" t="s">
        <v>3197</v>
      </c>
      <c r="G748" s="24" t="s">
        <v>3174</v>
      </c>
      <c r="H748" s="24" t="s">
        <v>1554</v>
      </c>
      <c r="I748" s="24" t="s">
        <v>4367</v>
      </c>
      <c r="J748" s="25" t="s">
        <v>3236</v>
      </c>
      <c r="K748" s="25" t="s">
        <v>3192</v>
      </c>
      <c r="L748" s="25" t="s">
        <v>3148</v>
      </c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6" t="s">
        <v>1512</v>
      </c>
      <c r="B749" s="6" t="s">
        <v>1513</v>
      </c>
      <c r="C749" s="7" t="s">
        <v>14</v>
      </c>
      <c r="D749" s="8">
        <v>1096.0</v>
      </c>
      <c r="E749" s="23" t="s">
        <v>3196</v>
      </c>
      <c r="F749" s="23" t="s">
        <v>3197</v>
      </c>
      <c r="G749" s="24" t="s">
        <v>3174</v>
      </c>
      <c r="H749" s="24" t="s">
        <v>1556</v>
      </c>
      <c r="I749" s="24" t="s">
        <v>4368</v>
      </c>
      <c r="J749" s="25" t="s">
        <v>3222</v>
      </c>
      <c r="K749" s="25" t="s">
        <v>3192</v>
      </c>
      <c r="L749" s="25" t="s">
        <v>3148</v>
      </c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6" t="s">
        <v>1514</v>
      </c>
      <c r="B750" s="6" t="s">
        <v>1515</v>
      </c>
      <c r="C750" s="7" t="s">
        <v>14</v>
      </c>
      <c r="D750" s="8">
        <v>768.0</v>
      </c>
      <c r="E750" s="23" t="s">
        <v>3196</v>
      </c>
      <c r="F750" s="23" t="s">
        <v>3197</v>
      </c>
      <c r="G750" s="24" t="s">
        <v>3174</v>
      </c>
      <c r="H750" s="24" t="s">
        <v>1558</v>
      </c>
      <c r="I750" s="24" t="s">
        <v>4369</v>
      </c>
      <c r="J750" s="25" t="s">
        <v>3220</v>
      </c>
      <c r="K750" s="25" t="s">
        <v>3192</v>
      </c>
      <c r="L750" s="25" t="s">
        <v>3167</v>
      </c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6" t="s">
        <v>1516</v>
      </c>
      <c r="B751" s="6" t="s">
        <v>1517</v>
      </c>
      <c r="C751" s="7" t="s">
        <v>14</v>
      </c>
      <c r="D751" s="8">
        <v>392.0</v>
      </c>
      <c r="E751" s="23" t="s">
        <v>3196</v>
      </c>
      <c r="F751" s="23" t="s">
        <v>3199</v>
      </c>
      <c r="G751" s="24" t="s">
        <v>3174</v>
      </c>
      <c r="H751" s="24" t="s">
        <v>1560</v>
      </c>
      <c r="I751" s="24" t="s">
        <v>4370</v>
      </c>
      <c r="J751" s="25" t="s">
        <v>3198</v>
      </c>
      <c r="K751" s="25" t="s">
        <v>3180</v>
      </c>
      <c r="L751" s="25" t="s">
        <v>3169</v>
      </c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6" t="s">
        <v>1518</v>
      </c>
      <c r="B752" s="6" t="s">
        <v>1519</v>
      </c>
      <c r="C752" s="7" t="s">
        <v>14</v>
      </c>
      <c r="D752" s="8">
        <v>1460.0</v>
      </c>
      <c r="E752" s="23" t="s">
        <v>3196</v>
      </c>
      <c r="F752" s="23" t="s">
        <v>3199</v>
      </c>
      <c r="G752" s="24" t="s">
        <v>3174</v>
      </c>
      <c r="H752" s="24" t="s">
        <v>1564</v>
      </c>
      <c r="I752" s="24" t="s">
        <v>4371</v>
      </c>
      <c r="J752" s="25" t="s">
        <v>3231</v>
      </c>
      <c r="K752" s="25" t="s">
        <v>3192</v>
      </c>
      <c r="L752" s="25" t="s">
        <v>3175</v>
      </c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6" t="s">
        <v>1520</v>
      </c>
      <c r="B753" s="6" t="s">
        <v>1521</v>
      </c>
      <c r="C753" s="7" t="s">
        <v>42</v>
      </c>
      <c r="D753" s="8">
        <v>257.0</v>
      </c>
      <c r="E753" s="23" t="s">
        <v>3196</v>
      </c>
      <c r="F753" s="23" t="s">
        <v>3199</v>
      </c>
      <c r="G753" s="24" t="s">
        <v>3174</v>
      </c>
      <c r="H753" s="24" t="s">
        <v>1566</v>
      </c>
      <c r="I753" s="24" t="s">
        <v>4372</v>
      </c>
      <c r="J753" s="25" t="s">
        <v>3234</v>
      </c>
      <c r="K753" s="25" t="s">
        <v>3192</v>
      </c>
      <c r="L753" s="25" t="s">
        <v>3175</v>
      </c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6" t="s">
        <v>1522</v>
      </c>
      <c r="B754" s="6" t="s">
        <v>1523</v>
      </c>
      <c r="C754" s="7" t="s">
        <v>42</v>
      </c>
      <c r="D754" s="8">
        <v>568.0</v>
      </c>
      <c r="E754" s="23" t="s">
        <v>3196</v>
      </c>
      <c r="F754" s="23" t="s">
        <v>3199</v>
      </c>
      <c r="G754" s="24" t="s">
        <v>3174</v>
      </c>
      <c r="H754" s="24" t="s">
        <v>1568</v>
      </c>
      <c r="I754" s="24" t="s">
        <v>4373</v>
      </c>
      <c r="J754" s="25" t="s">
        <v>3234</v>
      </c>
      <c r="K754" s="25" t="s">
        <v>3192</v>
      </c>
      <c r="L754" s="25" t="s">
        <v>3160</v>
      </c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6" t="s">
        <v>1524</v>
      </c>
      <c r="B755" s="6" t="s">
        <v>1525</v>
      </c>
      <c r="C755" s="7" t="s">
        <v>42</v>
      </c>
      <c r="D755" s="8">
        <v>528.0</v>
      </c>
      <c r="E755" s="23" t="s">
        <v>3196</v>
      </c>
      <c r="F755" s="23" t="s">
        <v>3199</v>
      </c>
      <c r="G755" s="24" t="s">
        <v>3174</v>
      </c>
      <c r="H755" s="24" t="s">
        <v>1570</v>
      </c>
      <c r="I755" s="24" t="s">
        <v>4374</v>
      </c>
      <c r="J755" s="25" t="s">
        <v>3234</v>
      </c>
      <c r="K755" s="25" t="s">
        <v>3192</v>
      </c>
      <c r="L755" s="25" t="s">
        <v>3160</v>
      </c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6" t="s">
        <v>1526</v>
      </c>
      <c r="B756" s="6" t="s">
        <v>1527</v>
      </c>
      <c r="C756" s="7" t="s">
        <v>60</v>
      </c>
      <c r="D756" s="8">
        <v>676.0</v>
      </c>
      <c r="E756" s="23" t="s">
        <v>3185</v>
      </c>
      <c r="F756" s="23" t="s">
        <v>3199</v>
      </c>
      <c r="G756" s="24" t="s">
        <v>3174</v>
      </c>
      <c r="H756" s="24" t="s">
        <v>1574</v>
      </c>
      <c r="I756" s="24" t="s">
        <v>4375</v>
      </c>
      <c r="J756" s="25" t="s">
        <v>3234</v>
      </c>
      <c r="K756" s="25" t="s">
        <v>3192</v>
      </c>
      <c r="L756" s="25" t="s">
        <v>3160</v>
      </c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6" t="s">
        <v>1528</v>
      </c>
      <c r="B757" s="6" t="s">
        <v>1529</v>
      </c>
      <c r="C757" s="7" t="s">
        <v>14</v>
      </c>
      <c r="D757" s="8">
        <v>447.0</v>
      </c>
      <c r="E757" s="23" t="s">
        <v>3185</v>
      </c>
      <c r="F757" s="23" t="s">
        <v>3199</v>
      </c>
      <c r="G757" s="24" t="s">
        <v>3174</v>
      </c>
      <c r="H757" s="24" t="s">
        <v>1576</v>
      </c>
      <c r="I757" s="24" t="s">
        <v>4376</v>
      </c>
      <c r="J757" s="25" t="s">
        <v>3231</v>
      </c>
      <c r="K757" s="25" t="s">
        <v>3192</v>
      </c>
      <c r="L757" s="25" t="s">
        <v>3175</v>
      </c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6" t="s">
        <v>1530</v>
      </c>
      <c r="B758" s="6" t="s">
        <v>1531</v>
      </c>
      <c r="C758" s="7" t="s">
        <v>14</v>
      </c>
      <c r="D758" s="8">
        <v>189.0</v>
      </c>
      <c r="E758" s="23" t="s">
        <v>3185</v>
      </c>
      <c r="F758" s="23" t="s">
        <v>3199</v>
      </c>
      <c r="G758" s="24" t="s">
        <v>3174</v>
      </c>
      <c r="H758" s="24" t="s">
        <v>1578</v>
      </c>
      <c r="I758" s="24" t="s">
        <v>4377</v>
      </c>
      <c r="J758" s="25" t="s">
        <v>3234</v>
      </c>
      <c r="K758" s="25" t="s">
        <v>3192</v>
      </c>
      <c r="L758" s="25" t="s">
        <v>3160</v>
      </c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6" t="s">
        <v>1532</v>
      </c>
      <c r="B759" s="6" t="s">
        <v>1533</v>
      </c>
      <c r="C759" s="7" t="s">
        <v>42</v>
      </c>
      <c r="D759" s="8">
        <v>505.0</v>
      </c>
      <c r="E759" s="23" t="s">
        <v>3185</v>
      </c>
      <c r="F759" s="23" t="s">
        <v>3199</v>
      </c>
      <c r="G759" s="24" t="s">
        <v>3174</v>
      </c>
      <c r="H759" s="24" t="s">
        <v>1580</v>
      </c>
      <c r="I759" s="24" t="s">
        <v>4378</v>
      </c>
      <c r="J759" s="25" t="s">
        <v>3234</v>
      </c>
      <c r="K759" s="25" t="s">
        <v>3192</v>
      </c>
      <c r="L759" s="25" t="s">
        <v>3160</v>
      </c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6" t="s">
        <v>1534</v>
      </c>
      <c r="B760" s="6" t="s">
        <v>1535</v>
      </c>
      <c r="C760" s="7" t="s">
        <v>42</v>
      </c>
      <c r="D760" s="8">
        <v>327.0</v>
      </c>
      <c r="E760" s="23" t="s">
        <v>3185</v>
      </c>
      <c r="F760" s="23" t="s">
        <v>3199</v>
      </c>
      <c r="G760" s="24" t="s">
        <v>3174</v>
      </c>
      <c r="H760" s="24" t="s">
        <v>1582</v>
      </c>
      <c r="I760" s="24" t="s">
        <v>4379</v>
      </c>
      <c r="J760" s="25" t="s">
        <v>3234</v>
      </c>
      <c r="K760" s="25" t="s">
        <v>3192</v>
      </c>
      <c r="L760" s="25" t="s">
        <v>3175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6" t="s">
        <v>1536</v>
      </c>
      <c r="B761" s="6" t="s">
        <v>1537</v>
      </c>
      <c r="C761" s="7" t="s">
        <v>14</v>
      </c>
      <c r="D761" s="8">
        <v>100.0</v>
      </c>
      <c r="E761" s="23" t="s">
        <v>3185</v>
      </c>
      <c r="F761" s="23" t="s">
        <v>3199</v>
      </c>
      <c r="G761" s="24" t="s">
        <v>3174</v>
      </c>
      <c r="H761" s="24" t="s">
        <v>1584</v>
      </c>
      <c r="I761" s="24" t="s">
        <v>4380</v>
      </c>
      <c r="J761" s="25" t="s">
        <v>3234</v>
      </c>
      <c r="K761" s="25" t="s">
        <v>3192</v>
      </c>
      <c r="L761" s="25" t="s">
        <v>3160</v>
      </c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6" t="s">
        <v>1538</v>
      </c>
      <c r="B762" s="6" t="s">
        <v>1539</v>
      </c>
      <c r="C762" s="7" t="s">
        <v>55</v>
      </c>
      <c r="D762" s="8">
        <v>169.0</v>
      </c>
      <c r="E762" s="23" t="s">
        <v>3185</v>
      </c>
      <c r="F762" s="23" t="s">
        <v>3199</v>
      </c>
      <c r="G762" s="24" t="s">
        <v>3174</v>
      </c>
      <c r="H762" s="24" t="s">
        <v>1586</v>
      </c>
      <c r="I762" s="24" t="s">
        <v>4381</v>
      </c>
      <c r="J762" s="25" t="s">
        <v>3234</v>
      </c>
      <c r="K762" s="25" t="s">
        <v>3192</v>
      </c>
      <c r="L762" s="25" t="s">
        <v>3175</v>
      </c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6" t="s">
        <v>1540</v>
      </c>
      <c r="B763" s="6" t="s">
        <v>1541</v>
      </c>
      <c r="C763" s="7" t="s">
        <v>55</v>
      </c>
      <c r="D763" s="8">
        <v>243.0</v>
      </c>
      <c r="E763" s="23" t="s">
        <v>3185</v>
      </c>
      <c r="F763" s="23" t="s">
        <v>3199</v>
      </c>
      <c r="G763" s="24" t="s">
        <v>3174</v>
      </c>
      <c r="H763" s="24" t="s">
        <v>1588</v>
      </c>
      <c r="I763" s="24" t="s">
        <v>4382</v>
      </c>
      <c r="J763" s="25" t="s">
        <v>3234</v>
      </c>
      <c r="K763" s="25" t="s">
        <v>3192</v>
      </c>
      <c r="L763" s="25" t="s">
        <v>3160</v>
      </c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6" t="s">
        <v>1542</v>
      </c>
      <c r="B764" s="6" t="s">
        <v>1543</v>
      </c>
      <c r="C764" s="7" t="s">
        <v>55</v>
      </c>
      <c r="D764" s="8">
        <v>452.0</v>
      </c>
      <c r="E764" s="23" t="s">
        <v>3185</v>
      </c>
      <c r="F764" s="23" t="s">
        <v>3199</v>
      </c>
      <c r="G764" s="24" t="s">
        <v>3174</v>
      </c>
      <c r="H764" s="24" t="s">
        <v>1590</v>
      </c>
      <c r="I764" s="24" t="s">
        <v>4383</v>
      </c>
      <c r="J764" s="25" t="s">
        <v>3234</v>
      </c>
      <c r="K764" s="25" t="s">
        <v>3192</v>
      </c>
      <c r="L764" s="25" t="s">
        <v>3175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6" t="s">
        <v>1544</v>
      </c>
      <c r="B765" s="6" t="s">
        <v>1545</v>
      </c>
      <c r="C765" s="7" t="s">
        <v>55</v>
      </c>
      <c r="D765" s="8">
        <v>196.0</v>
      </c>
      <c r="E765" s="23" t="s">
        <v>3185</v>
      </c>
      <c r="F765" s="23" t="s">
        <v>3199</v>
      </c>
      <c r="G765" s="24" t="s">
        <v>3174</v>
      </c>
      <c r="H765" s="24" t="s">
        <v>1592</v>
      </c>
      <c r="I765" s="24" t="s">
        <v>4384</v>
      </c>
      <c r="J765" s="25" t="s">
        <v>3234</v>
      </c>
      <c r="K765" s="25" t="s">
        <v>3192</v>
      </c>
      <c r="L765" s="25" t="s">
        <v>3160</v>
      </c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6" t="s">
        <v>1546</v>
      </c>
      <c r="B766" s="6" t="s">
        <v>1547</v>
      </c>
      <c r="C766" s="7" t="s">
        <v>60</v>
      </c>
      <c r="D766" s="8">
        <v>681.0</v>
      </c>
      <c r="E766" s="23" t="s">
        <v>3185</v>
      </c>
      <c r="F766" s="23" t="s">
        <v>3199</v>
      </c>
      <c r="G766" s="24" t="s">
        <v>3174</v>
      </c>
      <c r="H766" s="24" t="s">
        <v>1594</v>
      </c>
      <c r="I766" s="24" t="s">
        <v>4385</v>
      </c>
      <c r="J766" s="25" t="s">
        <v>3228</v>
      </c>
      <c r="K766" s="25" t="s">
        <v>3217</v>
      </c>
      <c r="L766" s="25" t="s">
        <v>3160</v>
      </c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6" t="s">
        <v>1548</v>
      </c>
      <c r="B767" s="6" t="s">
        <v>1549</v>
      </c>
      <c r="C767" s="7" t="s">
        <v>60</v>
      </c>
      <c r="D767" s="8">
        <v>694.0</v>
      </c>
      <c r="E767" s="23" t="s">
        <v>3185</v>
      </c>
      <c r="F767" s="23" t="s">
        <v>3199</v>
      </c>
      <c r="G767" s="24" t="s">
        <v>3174</v>
      </c>
      <c r="H767" s="24" t="s">
        <v>1596</v>
      </c>
      <c r="I767" s="24" t="s">
        <v>4386</v>
      </c>
      <c r="J767" s="25" t="s">
        <v>3234</v>
      </c>
      <c r="K767" s="25" t="s">
        <v>3192</v>
      </c>
      <c r="L767" s="25" t="s">
        <v>3160</v>
      </c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6" t="s">
        <v>1550</v>
      </c>
      <c r="B768" s="6" t="s">
        <v>1551</v>
      </c>
      <c r="C768" s="7" t="s">
        <v>55</v>
      </c>
      <c r="D768" s="8">
        <v>552.0</v>
      </c>
      <c r="E768" s="23" t="s">
        <v>3185</v>
      </c>
      <c r="F768" s="26"/>
      <c r="G768" s="27"/>
      <c r="H768" s="27"/>
      <c r="I768" s="27"/>
      <c r="J768" s="28"/>
      <c r="K768" s="28"/>
      <c r="L768" s="28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6" t="s">
        <v>1552</v>
      </c>
      <c r="B769" s="6" t="s">
        <v>1553</v>
      </c>
      <c r="C769" s="7" t="s">
        <v>55</v>
      </c>
      <c r="D769" s="8">
        <v>213.0</v>
      </c>
      <c r="E769" s="23" t="s">
        <v>3185</v>
      </c>
      <c r="F769" s="26"/>
      <c r="G769" s="27"/>
      <c r="H769" s="27"/>
      <c r="I769" s="27"/>
      <c r="J769" s="28"/>
      <c r="K769" s="28"/>
      <c r="L769" s="28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6" t="s">
        <v>1554</v>
      </c>
      <c r="B770" s="6" t="s">
        <v>1555</v>
      </c>
      <c r="C770" s="7" t="s">
        <v>55</v>
      </c>
      <c r="D770" s="8">
        <v>276.0</v>
      </c>
      <c r="E770" s="23" t="s">
        <v>3185</v>
      </c>
      <c r="F770" s="23" t="s">
        <v>3199</v>
      </c>
      <c r="G770" s="24" t="s">
        <v>3174</v>
      </c>
      <c r="H770" s="24" t="s">
        <v>1602</v>
      </c>
      <c r="I770" s="24" t="s">
        <v>4387</v>
      </c>
      <c r="J770" s="25" t="s">
        <v>3234</v>
      </c>
      <c r="K770" s="25" t="s">
        <v>3192</v>
      </c>
      <c r="L770" s="25" t="s">
        <v>3160</v>
      </c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6" t="s">
        <v>1556</v>
      </c>
      <c r="B771" s="6" t="s">
        <v>1557</v>
      </c>
      <c r="C771" s="7" t="s">
        <v>55</v>
      </c>
      <c r="D771" s="8">
        <v>866.0</v>
      </c>
      <c r="E771" s="23" t="s">
        <v>3185</v>
      </c>
      <c r="F771" s="23" t="s">
        <v>3199</v>
      </c>
      <c r="G771" s="24" t="s">
        <v>3174</v>
      </c>
      <c r="H771" s="24" t="s">
        <v>1604</v>
      </c>
      <c r="I771" s="24" t="s">
        <v>4388</v>
      </c>
      <c r="J771" s="25" t="s">
        <v>3231</v>
      </c>
      <c r="K771" s="25" t="s">
        <v>3192</v>
      </c>
      <c r="L771" s="25" t="s">
        <v>3175</v>
      </c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6" t="s">
        <v>1558</v>
      </c>
      <c r="B772" s="6" t="s">
        <v>1559</v>
      </c>
      <c r="C772" s="7" t="s">
        <v>55</v>
      </c>
      <c r="D772" s="8">
        <v>1185.0</v>
      </c>
      <c r="E772" s="23" t="s">
        <v>3185</v>
      </c>
      <c r="F772" s="23" t="s">
        <v>3199</v>
      </c>
      <c r="G772" s="24" t="s">
        <v>3174</v>
      </c>
      <c r="H772" s="24" t="s">
        <v>1606</v>
      </c>
      <c r="I772" s="24" t="s">
        <v>4389</v>
      </c>
      <c r="J772" s="25" t="s">
        <v>3231</v>
      </c>
      <c r="K772" s="25" t="s">
        <v>3192</v>
      </c>
      <c r="L772" s="25" t="s">
        <v>3175</v>
      </c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6" t="s">
        <v>1560</v>
      </c>
      <c r="B773" s="6" t="s">
        <v>1561</v>
      </c>
      <c r="C773" s="7" t="s">
        <v>55</v>
      </c>
      <c r="D773" s="8">
        <v>675.0</v>
      </c>
      <c r="E773" s="26" t="s">
        <v>3185</v>
      </c>
      <c r="F773" s="26" t="s">
        <v>3199</v>
      </c>
      <c r="G773" s="27" t="s">
        <v>3174</v>
      </c>
      <c r="H773" s="27"/>
      <c r="I773" s="27"/>
      <c r="J773" s="28"/>
      <c r="K773" s="28"/>
      <c r="L773" s="28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6" t="s">
        <v>1562</v>
      </c>
      <c r="B774" s="6" t="s">
        <v>1563</v>
      </c>
      <c r="C774" s="7" t="s">
        <v>55</v>
      </c>
      <c r="D774" s="8">
        <v>174.0</v>
      </c>
      <c r="E774" s="23" t="s">
        <v>3185</v>
      </c>
      <c r="F774" s="23" t="s">
        <v>3186</v>
      </c>
      <c r="G774" s="24" t="s">
        <v>3174</v>
      </c>
      <c r="H774" s="24" t="s">
        <v>1610</v>
      </c>
      <c r="I774" s="24" t="s">
        <v>4390</v>
      </c>
      <c r="J774" s="25" t="s">
        <v>3234</v>
      </c>
      <c r="K774" s="25" t="s">
        <v>3192</v>
      </c>
      <c r="L774" s="25" t="s">
        <v>3160</v>
      </c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6" t="s">
        <v>1564</v>
      </c>
      <c r="B775" s="6" t="s">
        <v>1565</v>
      </c>
      <c r="C775" s="7" t="s">
        <v>14</v>
      </c>
      <c r="D775" s="8">
        <v>174.0</v>
      </c>
      <c r="E775" s="23" t="s">
        <v>3185</v>
      </c>
      <c r="F775" s="23" t="s">
        <v>3186</v>
      </c>
      <c r="G775" s="24" t="s">
        <v>3174</v>
      </c>
      <c r="H775" s="24" t="s">
        <v>1614</v>
      </c>
      <c r="I775" s="24" t="s">
        <v>4391</v>
      </c>
      <c r="J775" s="25" t="s">
        <v>3190</v>
      </c>
      <c r="K775" s="25" t="s">
        <v>3191</v>
      </c>
      <c r="L775" s="25" t="s">
        <v>3171</v>
      </c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6" t="s">
        <v>1566</v>
      </c>
      <c r="B776" s="6" t="s">
        <v>1567</v>
      </c>
      <c r="C776" s="7" t="s">
        <v>14</v>
      </c>
      <c r="D776" s="8">
        <v>518.0</v>
      </c>
      <c r="E776" s="23" t="s">
        <v>3185</v>
      </c>
      <c r="F776" s="23" t="s">
        <v>3186</v>
      </c>
      <c r="G776" s="24" t="s">
        <v>3174</v>
      </c>
      <c r="H776" s="24" t="s">
        <v>1616</v>
      </c>
      <c r="I776" s="24" t="s">
        <v>4392</v>
      </c>
      <c r="J776" s="25" t="s">
        <v>3187</v>
      </c>
      <c r="K776" s="25" t="s">
        <v>3180</v>
      </c>
      <c r="L776" s="25" t="s">
        <v>3171</v>
      </c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6" t="s">
        <v>1568</v>
      </c>
      <c r="B777" s="6" t="s">
        <v>1569</v>
      </c>
      <c r="C777" s="7" t="s">
        <v>14</v>
      </c>
      <c r="D777" s="8">
        <v>60.0</v>
      </c>
      <c r="E777" s="23" t="s">
        <v>3185</v>
      </c>
      <c r="F777" s="23" t="s">
        <v>3186</v>
      </c>
      <c r="G777" s="24" t="s">
        <v>3174</v>
      </c>
      <c r="H777" s="24" t="s">
        <v>1618</v>
      </c>
      <c r="I777" s="24" t="s">
        <v>4393</v>
      </c>
      <c r="J777" s="25" t="s">
        <v>3231</v>
      </c>
      <c r="K777" s="25" t="s">
        <v>3192</v>
      </c>
      <c r="L777" s="25" t="s">
        <v>3175</v>
      </c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6" t="s">
        <v>1570</v>
      </c>
      <c r="B778" s="6" t="s">
        <v>1571</v>
      </c>
      <c r="C778" s="7" t="s">
        <v>14</v>
      </c>
      <c r="D778" s="8">
        <v>206.0</v>
      </c>
      <c r="E778" s="23" t="s">
        <v>3188</v>
      </c>
      <c r="F778" s="23" t="s">
        <v>3186</v>
      </c>
      <c r="G778" s="24" t="s">
        <v>3174</v>
      </c>
      <c r="H778" s="24" t="s">
        <v>1620</v>
      </c>
      <c r="I778" s="24" t="s">
        <v>4394</v>
      </c>
      <c r="J778" s="25" t="s">
        <v>3190</v>
      </c>
      <c r="K778" s="25" t="s">
        <v>3191</v>
      </c>
      <c r="L778" s="25" t="s">
        <v>3171</v>
      </c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6" t="s">
        <v>1572</v>
      </c>
      <c r="B779" s="6" t="s">
        <v>1573</v>
      </c>
      <c r="C779" s="7" t="s">
        <v>14</v>
      </c>
      <c r="D779" s="8">
        <v>132.0</v>
      </c>
      <c r="E779" s="23" t="s">
        <v>3188</v>
      </c>
      <c r="F779" s="23" t="s">
        <v>3186</v>
      </c>
      <c r="G779" s="24" t="s">
        <v>3174</v>
      </c>
      <c r="H779" s="24" t="s">
        <v>1622</v>
      </c>
      <c r="I779" s="24" t="s">
        <v>4395</v>
      </c>
      <c r="J779" s="25" t="s">
        <v>3190</v>
      </c>
      <c r="K779" s="25" t="s">
        <v>3191</v>
      </c>
      <c r="L779" s="25" t="s">
        <v>3171</v>
      </c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6" t="s">
        <v>1574</v>
      </c>
      <c r="B780" s="6" t="s">
        <v>1575</v>
      </c>
      <c r="C780" s="7" t="s">
        <v>42</v>
      </c>
      <c r="D780" s="8">
        <v>247.0</v>
      </c>
      <c r="E780" s="23" t="s">
        <v>3188</v>
      </c>
      <c r="F780" s="23" t="s">
        <v>3186</v>
      </c>
      <c r="G780" s="24" t="s">
        <v>3174</v>
      </c>
      <c r="H780" s="24" t="s">
        <v>1624</v>
      </c>
      <c r="I780" s="24" t="s">
        <v>4396</v>
      </c>
      <c r="J780" s="25" t="s">
        <v>3190</v>
      </c>
      <c r="K780" s="25" t="s">
        <v>3191</v>
      </c>
      <c r="L780" s="25" t="s">
        <v>3171</v>
      </c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6" t="s">
        <v>1576</v>
      </c>
      <c r="B781" s="6" t="s">
        <v>1577</v>
      </c>
      <c r="C781" s="7" t="s">
        <v>14</v>
      </c>
      <c r="D781" s="8">
        <v>276.0</v>
      </c>
      <c r="E781" s="23" t="s">
        <v>3188</v>
      </c>
      <c r="F781" s="23" t="s">
        <v>3186</v>
      </c>
      <c r="G781" s="24" t="s">
        <v>3174</v>
      </c>
      <c r="H781" s="24" t="s">
        <v>1626</v>
      </c>
      <c r="I781" s="24" t="s">
        <v>4397</v>
      </c>
      <c r="J781" s="25" t="s">
        <v>3190</v>
      </c>
      <c r="K781" s="25" t="s">
        <v>3192</v>
      </c>
      <c r="L781" s="25" t="s">
        <v>3160</v>
      </c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6" t="s">
        <v>1578</v>
      </c>
      <c r="B782" s="6" t="s">
        <v>1579</v>
      </c>
      <c r="C782" s="7" t="s">
        <v>42</v>
      </c>
      <c r="D782" s="8">
        <v>164.0</v>
      </c>
      <c r="E782" s="23" t="s">
        <v>3188</v>
      </c>
      <c r="F782" s="23" t="s">
        <v>3186</v>
      </c>
      <c r="G782" s="24" t="s">
        <v>3174</v>
      </c>
      <c r="H782" s="24" t="s">
        <v>1630</v>
      </c>
      <c r="I782" s="24" t="s">
        <v>4398</v>
      </c>
      <c r="J782" s="25" t="s">
        <v>3187</v>
      </c>
      <c r="K782" s="25" t="s">
        <v>3180</v>
      </c>
      <c r="L782" s="25" t="s">
        <v>3181</v>
      </c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6" t="s">
        <v>1580</v>
      </c>
      <c r="B783" s="6" t="s">
        <v>1581</v>
      </c>
      <c r="C783" s="7" t="s">
        <v>14</v>
      </c>
      <c r="D783" s="8">
        <v>251.0</v>
      </c>
      <c r="E783" s="23" t="s">
        <v>3188</v>
      </c>
      <c r="F783" s="23" t="s">
        <v>3186</v>
      </c>
      <c r="G783" s="24" t="s">
        <v>3174</v>
      </c>
      <c r="H783" s="24" t="s">
        <v>1632</v>
      </c>
      <c r="I783" s="24" t="s">
        <v>4399</v>
      </c>
      <c r="J783" s="25" t="s">
        <v>3231</v>
      </c>
      <c r="K783" s="25" t="s">
        <v>3191</v>
      </c>
      <c r="L783" s="25" t="s">
        <v>3175</v>
      </c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6" t="s">
        <v>1582</v>
      </c>
      <c r="B784" s="6" t="s">
        <v>1583</v>
      </c>
      <c r="C784" s="7" t="s">
        <v>14</v>
      </c>
      <c r="D784" s="8">
        <v>181.0</v>
      </c>
      <c r="E784" s="23" t="s">
        <v>3188</v>
      </c>
      <c r="F784" s="23" t="s">
        <v>3186</v>
      </c>
      <c r="G784" s="24" t="s">
        <v>3174</v>
      </c>
      <c r="H784" s="24" t="s">
        <v>1634</v>
      </c>
      <c r="I784" s="24" t="s">
        <v>4400</v>
      </c>
      <c r="J784" s="25" t="s">
        <v>3231</v>
      </c>
      <c r="K784" s="25" t="s">
        <v>3192</v>
      </c>
      <c r="L784" s="25" t="s">
        <v>3175</v>
      </c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6" t="s">
        <v>1584</v>
      </c>
      <c r="B785" s="6" t="s">
        <v>1585</v>
      </c>
      <c r="C785" s="7" t="s">
        <v>14</v>
      </c>
      <c r="D785" s="8">
        <v>127.0</v>
      </c>
      <c r="E785" s="23" t="s">
        <v>3188</v>
      </c>
      <c r="F785" s="23" t="s">
        <v>3186</v>
      </c>
      <c r="G785" s="24" t="s">
        <v>3174</v>
      </c>
      <c r="H785" s="24" t="s">
        <v>1636</v>
      </c>
      <c r="I785" s="24" t="s">
        <v>4401</v>
      </c>
      <c r="J785" s="25" t="s">
        <v>3190</v>
      </c>
      <c r="K785" s="25" t="s">
        <v>3191</v>
      </c>
      <c r="L785" s="25" t="s">
        <v>3156</v>
      </c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6" t="s">
        <v>1586</v>
      </c>
      <c r="B786" s="6" t="s">
        <v>1587</v>
      </c>
      <c r="C786" s="7" t="s">
        <v>42</v>
      </c>
      <c r="D786" s="8">
        <v>269.0</v>
      </c>
      <c r="E786" s="23" t="s">
        <v>3188</v>
      </c>
      <c r="F786" s="23" t="s">
        <v>3186</v>
      </c>
      <c r="G786" s="24" t="s">
        <v>3174</v>
      </c>
      <c r="H786" s="24" t="s">
        <v>1638</v>
      </c>
      <c r="I786" s="24" t="s">
        <v>4402</v>
      </c>
      <c r="J786" s="25" t="s">
        <v>3236</v>
      </c>
      <c r="K786" s="25" t="s">
        <v>3180</v>
      </c>
      <c r="L786" s="25" t="s">
        <v>3156</v>
      </c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6" t="s">
        <v>1588</v>
      </c>
      <c r="B787" s="6" t="s">
        <v>1589</v>
      </c>
      <c r="C787" s="7" t="s">
        <v>21</v>
      </c>
      <c r="D787" s="8">
        <v>200.0</v>
      </c>
      <c r="E787" s="23" t="s">
        <v>3188</v>
      </c>
      <c r="F787" s="23" t="s">
        <v>3186</v>
      </c>
      <c r="G787" s="24" t="s">
        <v>3174</v>
      </c>
      <c r="H787" s="24" t="s">
        <v>1640</v>
      </c>
      <c r="I787" s="24" t="s">
        <v>4403</v>
      </c>
      <c r="J787" s="25" t="s">
        <v>3187</v>
      </c>
      <c r="K787" s="25" t="s">
        <v>3180</v>
      </c>
      <c r="L787" s="25" t="s">
        <v>3171</v>
      </c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6" t="s">
        <v>1590</v>
      </c>
      <c r="B788" s="6" t="s">
        <v>1591</v>
      </c>
      <c r="C788" s="7" t="s">
        <v>14</v>
      </c>
      <c r="D788" s="8">
        <v>199.0</v>
      </c>
      <c r="E788" s="23" t="s">
        <v>3188</v>
      </c>
      <c r="F788" s="23" t="s">
        <v>3186</v>
      </c>
      <c r="G788" s="24" t="s">
        <v>3174</v>
      </c>
      <c r="H788" s="24" t="s">
        <v>1642</v>
      </c>
      <c r="I788" s="24" t="s">
        <v>4404</v>
      </c>
      <c r="J788" s="25" t="s">
        <v>3187</v>
      </c>
      <c r="K788" s="25" t="s">
        <v>3180</v>
      </c>
      <c r="L788" s="25" t="s">
        <v>3171</v>
      </c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6" t="s">
        <v>1592</v>
      </c>
      <c r="B789" s="6" t="s">
        <v>1593</v>
      </c>
      <c r="C789" s="7" t="s">
        <v>14</v>
      </c>
      <c r="D789" s="8">
        <v>207.0</v>
      </c>
      <c r="E789" s="23" t="s">
        <v>3188</v>
      </c>
      <c r="F789" s="23" t="s">
        <v>3186</v>
      </c>
      <c r="G789" s="24" t="s">
        <v>3174</v>
      </c>
      <c r="H789" s="24" t="s">
        <v>1644</v>
      </c>
      <c r="I789" s="24" t="s">
        <v>4405</v>
      </c>
      <c r="J789" s="25" t="s">
        <v>3190</v>
      </c>
      <c r="K789" s="25" t="s">
        <v>3192</v>
      </c>
      <c r="L789" s="25" t="s">
        <v>3160</v>
      </c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6" t="s">
        <v>1594</v>
      </c>
      <c r="B790" s="6" t="s">
        <v>1595</v>
      </c>
      <c r="C790" s="7" t="s">
        <v>14</v>
      </c>
      <c r="D790" s="8">
        <v>262.0</v>
      </c>
      <c r="E790" s="23" t="s">
        <v>3188</v>
      </c>
      <c r="F790" s="23" t="s">
        <v>3186</v>
      </c>
      <c r="G790" s="24" t="s">
        <v>3174</v>
      </c>
      <c r="H790" s="24" t="s">
        <v>1646</v>
      </c>
      <c r="I790" s="24" t="s">
        <v>4406</v>
      </c>
      <c r="J790" s="25" t="s">
        <v>3236</v>
      </c>
      <c r="K790" s="25" t="s">
        <v>3191</v>
      </c>
      <c r="L790" s="25" t="s">
        <v>3156</v>
      </c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6" t="s">
        <v>1596</v>
      </c>
      <c r="B791" s="6" t="s">
        <v>1597</v>
      </c>
      <c r="C791" s="7" t="s">
        <v>14</v>
      </c>
      <c r="D791" s="8">
        <v>254.0</v>
      </c>
      <c r="E791" s="23" t="s">
        <v>3188</v>
      </c>
      <c r="F791" s="23" t="s">
        <v>3186</v>
      </c>
      <c r="G791" s="24" t="s">
        <v>3174</v>
      </c>
      <c r="H791" s="24" t="s">
        <v>1648</v>
      </c>
      <c r="I791" s="24" t="s">
        <v>4407</v>
      </c>
      <c r="J791" s="25" t="s">
        <v>3222</v>
      </c>
      <c r="K791" s="25" t="s">
        <v>3191</v>
      </c>
      <c r="L791" s="25" t="s">
        <v>3156</v>
      </c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6" t="s">
        <v>1598</v>
      </c>
      <c r="B792" s="6" t="s">
        <v>1599</v>
      </c>
      <c r="C792" s="7" t="s">
        <v>42</v>
      </c>
      <c r="D792" s="8">
        <v>151.0</v>
      </c>
      <c r="E792" s="23" t="s">
        <v>3188</v>
      </c>
      <c r="F792" s="23" t="s">
        <v>3186</v>
      </c>
      <c r="G792" s="24" t="s">
        <v>3174</v>
      </c>
      <c r="H792" s="24" t="s">
        <v>1650</v>
      </c>
      <c r="I792" s="24" t="s">
        <v>4408</v>
      </c>
      <c r="J792" s="25" t="s">
        <v>3236</v>
      </c>
      <c r="K792" s="25" t="s">
        <v>3191</v>
      </c>
      <c r="L792" s="25" t="s">
        <v>3156</v>
      </c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6" t="s">
        <v>1600</v>
      </c>
      <c r="B793" s="6" t="s">
        <v>1601</v>
      </c>
      <c r="C793" s="7" t="s">
        <v>42</v>
      </c>
      <c r="D793" s="8">
        <v>90.0</v>
      </c>
      <c r="E793" s="23" t="s">
        <v>3188</v>
      </c>
      <c r="F793" s="23" t="s">
        <v>3186</v>
      </c>
      <c r="G793" s="24" t="s">
        <v>3174</v>
      </c>
      <c r="H793" s="24" t="s">
        <v>1652</v>
      </c>
      <c r="I793" s="24" t="s">
        <v>4409</v>
      </c>
      <c r="J793" s="25" t="s">
        <v>3236</v>
      </c>
      <c r="K793" s="25" t="s">
        <v>3191</v>
      </c>
      <c r="L793" s="25" t="s">
        <v>3156</v>
      </c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6" t="s">
        <v>1602</v>
      </c>
      <c r="B794" s="6" t="s">
        <v>1603</v>
      </c>
      <c r="C794" s="7" t="s">
        <v>55</v>
      </c>
      <c r="D794" s="8">
        <v>420.0</v>
      </c>
      <c r="E794" s="23" t="s">
        <v>3188</v>
      </c>
      <c r="F794" s="23" t="s">
        <v>3186</v>
      </c>
      <c r="G794" s="24" t="s">
        <v>3174</v>
      </c>
      <c r="H794" s="24" t="s">
        <v>1654</v>
      </c>
      <c r="I794" s="24" t="s">
        <v>4410</v>
      </c>
      <c r="J794" s="25" t="s">
        <v>3234</v>
      </c>
      <c r="K794" s="25" t="s">
        <v>3192</v>
      </c>
      <c r="L794" s="25" t="s">
        <v>3160</v>
      </c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6" t="s">
        <v>1604</v>
      </c>
      <c r="B795" s="6" t="s">
        <v>1605</v>
      </c>
      <c r="C795" s="7" t="s">
        <v>55</v>
      </c>
      <c r="D795" s="8">
        <v>540.0</v>
      </c>
      <c r="E795" s="23" t="s">
        <v>3188</v>
      </c>
      <c r="F795" s="23" t="s">
        <v>3186</v>
      </c>
      <c r="G795" s="24" t="s">
        <v>3174</v>
      </c>
      <c r="H795" s="24" t="s">
        <v>1656</v>
      </c>
      <c r="I795" s="24" t="s">
        <v>4411</v>
      </c>
      <c r="J795" s="25" t="s">
        <v>3236</v>
      </c>
      <c r="K795" s="25" t="s">
        <v>3191</v>
      </c>
      <c r="L795" s="25" t="s">
        <v>3156</v>
      </c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6" t="s">
        <v>1606</v>
      </c>
      <c r="B796" s="6" t="s">
        <v>1607</v>
      </c>
      <c r="C796" s="7" t="s">
        <v>55</v>
      </c>
      <c r="D796" s="8">
        <v>146.0</v>
      </c>
      <c r="E796" s="23" t="s">
        <v>3188</v>
      </c>
      <c r="F796" s="23" t="s">
        <v>3186</v>
      </c>
      <c r="G796" s="24" t="s">
        <v>3174</v>
      </c>
      <c r="H796" s="24" t="s">
        <v>1658</v>
      </c>
      <c r="I796" s="24" t="s">
        <v>4412</v>
      </c>
      <c r="J796" s="25" t="s">
        <v>3231</v>
      </c>
      <c r="K796" s="25" t="s">
        <v>3192</v>
      </c>
      <c r="L796" s="25" t="s">
        <v>3160</v>
      </c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6" t="s">
        <v>1608</v>
      </c>
      <c r="B797" s="6" t="s">
        <v>1609</v>
      </c>
      <c r="C797" s="7" t="s">
        <v>55</v>
      </c>
      <c r="D797" s="8">
        <v>255.0</v>
      </c>
      <c r="E797" s="23" t="s">
        <v>3188</v>
      </c>
      <c r="F797" s="23" t="s">
        <v>3186</v>
      </c>
      <c r="G797" s="24" t="s">
        <v>3174</v>
      </c>
      <c r="H797" s="24" t="s">
        <v>1660</v>
      </c>
      <c r="I797" s="24" t="s">
        <v>4413</v>
      </c>
      <c r="J797" s="25" t="s">
        <v>3190</v>
      </c>
      <c r="K797" s="25" t="s">
        <v>3191</v>
      </c>
      <c r="L797" s="25" t="s">
        <v>3171</v>
      </c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6" t="s">
        <v>1610</v>
      </c>
      <c r="B798" s="6" t="s">
        <v>1611</v>
      </c>
      <c r="C798" s="7" t="s">
        <v>55</v>
      </c>
      <c r="D798" s="8">
        <v>111.0</v>
      </c>
      <c r="E798" s="23" t="s">
        <v>3188</v>
      </c>
      <c r="F798" s="23" t="s">
        <v>3186</v>
      </c>
      <c r="G798" s="24" t="s">
        <v>3174</v>
      </c>
      <c r="H798" s="24" t="s">
        <v>1662</v>
      </c>
      <c r="I798" s="24" t="s">
        <v>4414</v>
      </c>
      <c r="J798" s="25" t="s">
        <v>3231</v>
      </c>
      <c r="K798" s="25" t="s">
        <v>3191</v>
      </c>
      <c r="L798" s="25" t="s">
        <v>3175</v>
      </c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6" t="s">
        <v>1612</v>
      </c>
      <c r="B799" s="6" t="s">
        <v>1613</v>
      </c>
      <c r="C799" s="7" t="s">
        <v>55</v>
      </c>
      <c r="D799" s="8">
        <v>237.0</v>
      </c>
      <c r="E799" s="23" t="s">
        <v>3188</v>
      </c>
      <c r="F799" s="23" t="s">
        <v>3186</v>
      </c>
      <c r="G799" s="24" t="s">
        <v>3174</v>
      </c>
      <c r="H799" s="24" t="s">
        <v>1664</v>
      </c>
      <c r="I799" s="24" t="s">
        <v>4415</v>
      </c>
      <c r="J799" s="25" t="s">
        <v>3187</v>
      </c>
      <c r="K799" s="25" t="s">
        <v>3180</v>
      </c>
      <c r="L799" s="25" t="s">
        <v>3171</v>
      </c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11" t="s">
        <v>1614</v>
      </c>
      <c r="B800" s="6" t="s">
        <v>1615</v>
      </c>
      <c r="C800" s="7" t="s">
        <v>42</v>
      </c>
      <c r="D800" s="8">
        <v>495.0</v>
      </c>
      <c r="E800" s="23" t="s">
        <v>3188</v>
      </c>
      <c r="F800" s="23" t="s">
        <v>3186</v>
      </c>
      <c r="G800" s="24" t="s">
        <v>3174</v>
      </c>
      <c r="H800" s="24" t="s">
        <v>1666</v>
      </c>
      <c r="I800" s="24" t="s">
        <v>4416</v>
      </c>
      <c r="J800" s="25" t="s">
        <v>3231</v>
      </c>
      <c r="K800" s="25" t="s">
        <v>3192</v>
      </c>
      <c r="L800" s="25" t="s">
        <v>3175</v>
      </c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6" t="s">
        <v>1616</v>
      </c>
      <c r="B801" s="6" t="s">
        <v>1617</v>
      </c>
      <c r="C801" s="7" t="s">
        <v>14</v>
      </c>
      <c r="D801" s="8">
        <v>626.0</v>
      </c>
      <c r="E801" s="26" t="s">
        <v>3188</v>
      </c>
      <c r="F801" s="26" t="s">
        <v>3186</v>
      </c>
      <c r="G801" s="27" t="s">
        <v>3174</v>
      </c>
      <c r="H801" s="27"/>
      <c r="I801" s="27"/>
      <c r="J801" s="28"/>
      <c r="K801" s="28"/>
      <c r="L801" s="28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6" t="s">
        <v>1618</v>
      </c>
      <c r="B802" s="6" t="s">
        <v>1619</v>
      </c>
      <c r="C802" s="7" t="s">
        <v>14</v>
      </c>
      <c r="D802" s="8">
        <v>275.0</v>
      </c>
      <c r="E802" s="26" t="s">
        <v>3188</v>
      </c>
      <c r="F802" s="26" t="s">
        <v>3186</v>
      </c>
      <c r="G802" s="27" t="s">
        <v>3174</v>
      </c>
      <c r="H802" s="27"/>
      <c r="I802" s="27"/>
      <c r="J802" s="28"/>
      <c r="K802" s="28"/>
      <c r="L802" s="28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6" t="s">
        <v>1620</v>
      </c>
      <c r="B803" s="6" t="s">
        <v>1621</v>
      </c>
      <c r="C803" s="7" t="s">
        <v>42</v>
      </c>
      <c r="D803" s="8">
        <v>592.0</v>
      </c>
      <c r="E803" s="23" t="s">
        <v>3188</v>
      </c>
      <c r="F803" s="23" t="s">
        <v>3186</v>
      </c>
      <c r="G803" s="24" t="s">
        <v>3174</v>
      </c>
      <c r="H803" s="24" t="s">
        <v>1674</v>
      </c>
      <c r="I803" s="24" t="s">
        <v>4417</v>
      </c>
      <c r="J803" s="25" t="s">
        <v>3231</v>
      </c>
      <c r="K803" s="25" t="s">
        <v>3191</v>
      </c>
      <c r="L803" s="25" t="s">
        <v>3175</v>
      </c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6" t="s">
        <v>1622</v>
      </c>
      <c r="B804" s="6" t="s">
        <v>1623</v>
      </c>
      <c r="C804" s="7" t="s">
        <v>14</v>
      </c>
      <c r="D804" s="8">
        <v>196.0</v>
      </c>
      <c r="E804" s="23" t="s">
        <v>3188</v>
      </c>
      <c r="F804" s="23" t="s">
        <v>3186</v>
      </c>
      <c r="G804" s="24" t="s">
        <v>3174</v>
      </c>
      <c r="H804" s="24" t="s">
        <v>1676</v>
      </c>
      <c r="I804" s="24" t="s">
        <v>4418</v>
      </c>
      <c r="J804" s="25" t="s">
        <v>3234</v>
      </c>
      <c r="K804" s="25" t="s">
        <v>3192</v>
      </c>
      <c r="L804" s="25">
        <v>0.0</v>
      </c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6" t="s">
        <v>1624</v>
      </c>
      <c r="B805" s="6" t="s">
        <v>1625</v>
      </c>
      <c r="C805" s="7" t="s">
        <v>14</v>
      </c>
      <c r="D805" s="8">
        <v>341.0</v>
      </c>
      <c r="E805" s="23" t="s">
        <v>3188</v>
      </c>
      <c r="F805" s="23" t="s">
        <v>3186</v>
      </c>
      <c r="G805" s="24" t="s">
        <v>3174</v>
      </c>
      <c r="H805" s="24" t="s">
        <v>1678</v>
      </c>
      <c r="I805" s="24" t="s">
        <v>4419</v>
      </c>
      <c r="J805" s="25" t="s">
        <v>3187</v>
      </c>
      <c r="K805" s="25" t="s">
        <v>3180</v>
      </c>
      <c r="L805" s="25" t="s">
        <v>3171</v>
      </c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6" t="s">
        <v>1626</v>
      </c>
      <c r="B806" s="6" t="s">
        <v>1627</v>
      </c>
      <c r="C806" s="7" t="s">
        <v>21</v>
      </c>
      <c r="D806" s="8">
        <v>504.0</v>
      </c>
      <c r="E806" s="23" t="s">
        <v>3188</v>
      </c>
      <c r="F806" s="23" t="s">
        <v>3186</v>
      </c>
      <c r="G806" s="24" t="s">
        <v>3174</v>
      </c>
      <c r="H806" s="24" t="s">
        <v>1680</v>
      </c>
      <c r="I806" s="24" t="s">
        <v>4420</v>
      </c>
      <c r="J806" s="25" t="s">
        <v>3187</v>
      </c>
      <c r="K806" s="25" t="s">
        <v>3180</v>
      </c>
      <c r="L806" s="25" t="s">
        <v>3171</v>
      </c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6" t="s">
        <v>1628</v>
      </c>
      <c r="B807" s="6" t="s">
        <v>1629</v>
      </c>
      <c r="C807" s="7" t="s">
        <v>14</v>
      </c>
      <c r="D807" s="8">
        <v>301.0</v>
      </c>
      <c r="E807" s="23" t="s">
        <v>3188</v>
      </c>
      <c r="F807" s="23" t="s">
        <v>3186</v>
      </c>
      <c r="G807" s="24" t="s">
        <v>3174</v>
      </c>
      <c r="H807" s="24" t="s">
        <v>1682</v>
      </c>
      <c r="I807" s="24" t="s">
        <v>4421</v>
      </c>
      <c r="J807" s="25" t="s">
        <v>3236</v>
      </c>
      <c r="K807" s="25" t="s">
        <v>3180</v>
      </c>
      <c r="L807" s="25" t="s">
        <v>3156</v>
      </c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6" t="s">
        <v>1630</v>
      </c>
      <c r="B808" s="6" t="s">
        <v>1631</v>
      </c>
      <c r="C808" s="7" t="s">
        <v>21</v>
      </c>
      <c r="D808" s="8">
        <v>581.0</v>
      </c>
      <c r="E808" s="23" t="s">
        <v>3188</v>
      </c>
      <c r="F808" s="23" t="s">
        <v>3186</v>
      </c>
      <c r="G808" s="24" t="s">
        <v>3174</v>
      </c>
      <c r="H808" s="24" t="s">
        <v>1684</v>
      </c>
      <c r="I808" s="24" t="s">
        <v>4422</v>
      </c>
      <c r="J808" s="25" t="s">
        <v>3236</v>
      </c>
      <c r="K808" s="25" t="s">
        <v>3180</v>
      </c>
      <c r="L808" s="25" t="s">
        <v>3156</v>
      </c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6" t="s">
        <v>1632</v>
      </c>
      <c r="B809" s="6" t="s">
        <v>1633</v>
      </c>
      <c r="C809" s="7" t="s">
        <v>21</v>
      </c>
      <c r="D809" s="8">
        <v>1077.0</v>
      </c>
      <c r="E809" s="23" t="s">
        <v>3188</v>
      </c>
      <c r="F809" s="23" t="s">
        <v>3186</v>
      </c>
      <c r="G809" s="24" t="s">
        <v>3174</v>
      </c>
      <c r="H809" s="24" t="s">
        <v>1686</v>
      </c>
      <c r="I809" s="24" t="s">
        <v>4423</v>
      </c>
      <c r="J809" s="25" t="s">
        <v>3190</v>
      </c>
      <c r="K809" s="25" t="s">
        <v>3191</v>
      </c>
      <c r="L809" s="25" t="s">
        <v>3171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6" t="s">
        <v>1634</v>
      </c>
      <c r="B810" s="6" t="s">
        <v>1635</v>
      </c>
      <c r="C810" s="7" t="s">
        <v>14</v>
      </c>
      <c r="D810" s="8">
        <v>134.0</v>
      </c>
      <c r="E810" s="23" t="s">
        <v>3188</v>
      </c>
      <c r="F810" s="23" t="s">
        <v>3186</v>
      </c>
      <c r="G810" s="24" t="s">
        <v>3174</v>
      </c>
      <c r="H810" s="24" t="s">
        <v>1688</v>
      </c>
      <c r="I810" s="24" t="s">
        <v>4424</v>
      </c>
      <c r="J810" s="25" t="s">
        <v>3187</v>
      </c>
      <c r="K810" s="25" t="s">
        <v>3180</v>
      </c>
      <c r="L810" s="25" t="s">
        <v>3171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6" t="s">
        <v>1636</v>
      </c>
      <c r="B811" s="6" t="s">
        <v>1637</v>
      </c>
      <c r="C811" s="7" t="s">
        <v>14</v>
      </c>
      <c r="D811" s="8">
        <v>231.0</v>
      </c>
      <c r="E811" s="23" t="s">
        <v>3188</v>
      </c>
      <c r="F811" s="23" t="s">
        <v>3186</v>
      </c>
      <c r="G811" s="24" t="s">
        <v>3174</v>
      </c>
      <c r="H811" s="24" t="s">
        <v>1690</v>
      </c>
      <c r="I811" s="24" t="s">
        <v>4425</v>
      </c>
      <c r="J811" s="25" t="s">
        <v>3187</v>
      </c>
      <c r="K811" s="25" t="s">
        <v>3180</v>
      </c>
      <c r="L811" s="25" t="s">
        <v>3171</v>
      </c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6" t="s">
        <v>1638</v>
      </c>
      <c r="B812" s="6" t="s">
        <v>1639</v>
      </c>
      <c r="C812" s="7" t="s">
        <v>14</v>
      </c>
      <c r="D812" s="8">
        <v>448.0</v>
      </c>
      <c r="E812" s="23" t="s">
        <v>3188</v>
      </c>
      <c r="F812" s="23" t="s">
        <v>3186</v>
      </c>
      <c r="G812" s="24" t="s">
        <v>3174</v>
      </c>
      <c r="H812" s="24" t="s">
        <v>1692</v>
      </c>
      <c r="I812" s="24" t="s">
        <v>4426</v>
      </c>
      <c r="J812" s="25" t="s">
        <v>3187</v>
      </c>
      <c r="K812" s="25" t="s">
        <v>3180</v>
      </c>
      <c r="L812" s="25" t="s">
        <v>3171</v>
      </c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6" t="s">
        <v>1640</v>
      </c>
      <c r="B813" s="6" t="s">
        <v>1641</v>
      </c>
      <c r="C813" s="7" t="s">
        <v>42</v>
      </c>
      <c r="D813" s="8">
        <v>416.0</v>
      </c>
      <c r="E813" s="23" t="s">
        <v>3188</v>
      </c>
      <c r="F813" s="23" t="s">
        <v>3186</v>
      </c>
      <c r="G813" s="24" t="s">
        <v>3174</v>
      </c>
      <c r="H813" s="24" t="s">
        <v>1694</v>
      </c>
      <c r="I813" s="24" t="s">
        <v>4427</v>
      </c>
      <c r="J813" s="25" t="s">
        <v>3190</v>
      </c>
      <c r="K813" s="25" t="s">
        <v>3191</v>
      </c>
      <c r="L813" s="25" t="s">
        <v>3171</v>
      </c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6" t="s">
        <v>1642</v>
      </c>
      <c r="B814" s="6" t="s">
        <v>1643</v>
      </c>
      <c r="C814" s="7" t="s">
        <v>14</v>
      </c>
      <c r="D814" s="8">
        <v>810.0</v>
      </c>
      <c r="E814" s="23" t="s">
        <v>3188</v>
      </c>
      <c r="F814" s="23" t="s">
        <v>3186</v>
      </c>
      <c r="G814" s="24" t="s">
        <v>3174</v>
      </c>
      <c r="H814" s="24" t="s">
        <v>1696</v>
      </c>
      <c r="I814" s="24" t="s">
        <v>4428</v>
      </c>
      <c r="J814" s="25" t="s">
        <v>3236</v>
      </c>
      <c r="K814" s="25" t="s">
        <v>3180</v>
      </c>
      <c r="L814" s="25" t="s">
        <v>3156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6" t="s">
        <v>1644</v>
      </c>
      <c r="B815" s="6" t="s">
        <v>1645</v>
      </c>
      <c r="C815" s="7" t="s">
        <v>14</v>
      </c>
      <c r="D815" s="8">
        <v>351.0</v>
      </c>
      <c r="E815" s="23" t="s">
        <v>3188</v>
      </c>
      <c r="F815" s="23" t="s">
        <v>3186</v>
      </c>
      <c r="G815" s="24" t="s">
        <v>3174</v>
      </c>
      <c r="H815" s="24" t="s">
        <v>1698</v>
      </c>
      <c r="I815" s="24" t="s">
        <v>4429</v>
      </c>
      <c r="J815" s="25" t="s">
        <v>3236</v>
      </c>
      <c r="K815" s="25" t="s">
        <v>3180</v>
      </c>
      <c r="L815" s="25" t="s">
        <v>3156</v>
      </c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6" t="s">
        <v>1646</v>
      </c>
      <c r="B816" s="6" t="s">
        <v>1647</v>
      </c>
      <c r="C816" s="7" t="s">
        <v>14</v>
      </c>
      <c r="D816" s="8">
        <v>557.0</v>
      </c>
      <c r="E816" s="23" t="s">
        <v>3188</v>
      </c>
      <c r="F816" s="23" t="s">
        <v>3186</v>
      </c>
      <c r="G816" s="24" t="s">
        <v>3174</v>
      </c>
      <c r="H816" s="24" t="s">
        <v>1700</v>
      </c>
      <c r="I816" s="24" t="s">
        <v>4430</v>
      </c>
      <c r="J816" s="25" t="s">
        <v>3231</v>
      </c>
      <c r="K816" s="25" t="s">
        <v>3191</v>
      </c>
      <c r="L816" s="25" t="s">
        <v>3175</v>
      </c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6" t="s">
        <v>1648</v>
      </c>
      <c r="B817" s="6" t="s">
        <v>1649</v>
      </c>
      <c r="C817" s="7" t="s">
        <v>42</v>
      </c>
      <c r="D817" s="8">
        <v>204.0</v>
      </c>
      <c r="E817" s="23" t="s">
        <v>3188</v>
      </c>
      <c r="F817" s="23" t="s">
        <v>3186</v>
      </c>
      <c r="G817" s="24" t="s">
        <v>3174</v>
      </c>
      <c r="H817" s="24" t="s">
        <v>1702</v>
      </c>
      <c r="I817" s="24" t="s">
        <v>4431</v>
      </c>
      <c r="J817" s="25" t="s">
        <v>3190</v>
      </c>
      <c r="K817" s="25" t="s">
        <v>3191</v>
      </c>
      <c r="L817" s="25" t="s">
        <v>3156</v>
      </c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6" t="s">
        <v>1650</v>
      </c>
      <c r="B818" s="6" t="s">
        <v>1651</v>
      </c>
      <c r="C818" s="7" t="s">
        <v>42</v>
      </c>
      <c r="D818" s="8">
        <v>152.0</v>
      </c>
      <c r="E818" s="23" t="s">
        <v>3188</v>
      </c>
      <c r="F818" s="23" t="s">
        <v>3186</v>
      </c>
      <c r="G818" s="24" t="s">
        <v>3174</v>
      </c>
      <c r="H818" s="24" t="s">
        <v>1704</v>
      </c>
      <c r="I818" s="24" t="s">
        <v>4432</v>
      </c>
      <c r="J818" s="25" t="s">
        <v>3236</v>
      </c>
      <c r="K818" s="25" t="s">
        <v>3180</v>
      </c>
      <c r="L818" s="25" t="s">
        <v>3156</v>
      </c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6" t="s">
        <v>1652</v>
      </c>
      <c r="B819" s="6" t="s">
        <v>1653</v>
      </c>
      <c r="C819" s="7" t="s">
        <v>42</v>
      </c>
      <c r="D819" s="8">
        <v>146.0</v>
      </c>
      <c r="E819" s="26" t="s">
        <v>3188</v>
      </c>
      <c r="F819" s="26" t="s">
        <v>3194</v>
      </c>
      <c r="G819" s="27" t="s">
        <v>3174</v>
      </c>
      <c r="H819" s="27"/>
      <c r="I819" s="27"/>
      <c r="J819" s="28"/>
      <c r="K819" s="28"/>
      <c r="L819" s="28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6" t="s">
        <v>1654</v>
      </c>
      <c r="B820" s="6" t="s">
        <v>1655</v>
      </c>
      <c r="C820" s="7" t="s">
        <v>42</v>
      </c>
      <c r="D820" s="8">
        <v>342.0</v>
      </c>
      <c r="E820" s="23" t="s">
        <v>3188</v>
      </c>
      <c r="F820" s="23" t="s">
        <v>3194</v>
      </c>
      <c r="G820" s="24" t="s">
        <v>3174</v>
      </c>
      <c r="H820" s="24" t="s">
        <v>1708</v>
      </c>
      <c r="I820" s="24" t="s">
        <v>4433</v>
      </c>
      <c r="J820" s="25" t="s">
        <v>3234</v>
      </c>
      <c r="K820" s="25" t="s">
        <v>3192</v>
      </c>
      <c r="L820" s="25" t="s">
        <v>3160</v>
      </c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6" t="s">
        <v>1656</v>
      </c>
      <c r="B821" s="6" t="s">
        <v>1657</v>
      </c>
      <c r="C821" s="7" t="s">
        <v>14</v>
      </c>
      <c r="D821" s="8">
        <v>297.0</v>
      </c>
      <c r="E821" s="23" t="s">
        <v>3188</v>
      </c>
      <c r="F821" s="23" t="s">
        <v>3194</v>
      </c>
      <c r="G821" s="24" t="s">
        <v>3174</v>
      </c>
      <c r="H821" s="24" t="s">
        <v>1710</v>
      </c>
      <c r="I821" s="24" t="s">
        <v>4434</v>
      </c>
      <c r="J821" s="25" t="s">
        <v>3238</v>
      </c>
      <c r="K821" s="25" t="s">
        <v>3180</v>
      </c>
      <c r="L821" s="25" t="s">
        <v>3187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6" t="s">
        <v>1658</v>
      </c>
      <c r="B822" s="6" t="s">
        <v>1659</v>
      </c>
      <c r="C822" s="7" t="s">
        <v>21</v>
      </c>
      <c r="D822" s="8">
        <v>387.0</v>
      </c>
      <c r="E822" s="23" t="s">
        <v>3188</v>
      </c>
      <c r="F822" s="23" t="s">
        <v>3194</v>
      </c>
      <c r="G822" s="24" t="s">
        <v>3174</v>
      </c>
      <c r="H822" s="24" t="s">
        <v>1712</v>
      </c>
      <c r="I822" s="24" t="s">
        <v>4435</v>
      </c>
      <c r="J822" s="25" t="s">
        <v>3240</v>
      </c>
      <c r="K822" s="25" t="s">
        <v>3176</v>
      </c>
      <c r="L822" s="25" t="s">
        <v>3177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6" t="s">
        <v>1660</v>
      </c>
      <c r="B823" s="6" t="s">
        <v>1661</v>
      </c>
      <c r="C823" s="7" t="s">
        <v>14</v>
      </c>
      <c r="D823" s="8">
        <v>170.0</v>
      </c>
      <c r="E823" s="23" t="s">
        <v>3188</v>
      </c>
      <c r="F823" s="23" t="s">
        <v>3194</v>
      </c>
      <c r="G823" s="24" t="s">
        <v>3174</v>
      </c>
      <c r="H823" s="24" t="s">
        <v>1714</v>
      </c>
      <c r="I823" s="24" t="s">
        <v>4436</v>
      </c>
      <c r="J823" s="25" t="s">
        <v>3240</v>
      </c>
      <c r="K823" s="25" t="s">
        <v>3176</v>
      </c>
      <c r="L823" s="25" t="s">
        <v>3187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6" t="s">
        <v>1662</v>
      </c>
      <c r="B824" s="6" t="s">
        <v>1663</v>
      </c>
      <c r="C824" s="7" t="s">
        <v>14</v>
      </c>
      <c r="D824" s="8">
        <v>240.0</v>
      </c>
      <c r="E824" s="23" t="s">
        <v>3188</v>
      </c>
      <c r="F824" s="23" t="s">
        <v>3194</v>
      </c>
      <c r="G824" s="24" t="s">
        <v>3174</v>
      </c>
      <c r="H824" s="24" t="s">
        <v>1716</v>
      </c>
      <c r="I824" s="24" t="s">
        <v>4437</v>
      </c>
      <c r="J824" s="25" t="s">
        <v>3240</v>
      </c>
      <c r="K824" s="25" t="s">
        <v>3176</v>
      </c>
      <c r="L824" s="25" t="s">
        <v>3177</v>
      </c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6" t="s">
        <v>1664</v>
      </c>
      <c r="B825" s="6" t="s">
        <v>1665</v>
      </c>
      <c r="C825" s="7" t="s">
        <v>14</v>
      </c>
      <c r="D825" s="8">
        <v>331.0</v>
      </c>
      <c r="E825" s="23" t="s">
        <v>3193</v>
      </c>
      <c r="F825" s="23" t="s">
        <v>3194</v>
      </c>
      <c r="G825" s="24" t="s">
        <v>3174</v>
      </c>
      <c r="H825" s="24" t="s">
        <v>1718</v>
      </c>
      <c r="I825" s="24" t="s">
        <v>4438</v>
      </c>
      <c r="J825" s="25" t="s">
        <v>3238</v>
      </c>
      <c r="K825" s="25" t="s">
        <v>3191</v>
      </c>
      <c r="L825" s="25" t="s">
        <v>3175</v>
      </c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6" t="s">
        <v>1666</v>
      </c>
      <c r="B826" s="6" t="s">
        <v>1667</v>
      </c>
      <c r="C826" s="7" t="s">
        <v>42</v>
      </c>
      <c r="D826" s="8">
        <v>182.0</v>
      </c>
      <c r="E826" s="23" t="s">
        <v>3193</v>
      </c>
      <c r="F826" s="23" t="s">
        <v>3194</v>
      </c>
      <c r="G826" s="24" t="s">
        <v>3174</v>
      </c>
      <c r="H826" s="24" t="s">
        <v>1720</v>
      </c>
      <c r="I826" s="24" t="s">
        <v>4439</v>
      </c>
      <c r="J826" s="25" t="s">
        <v>3238</v>
      </c>
      <c r="K826" s="25" t="s">
        <v>3180</v>
      </c>
      <c r="L826" s="25" t="s">
        <v>3181</v>
      </c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6" t="s">
        <v>1668</v>
      </c>
      <c r="B827" s="6" t="s">
        <v>1669</v>
      </c>
      <c r="C827" s="7" t="s">
        <v>14</v>
      </c>
      <c r="D827" s="8">
        <v>382.0</v>
      </c>
      <c r="E827" s="23" t="s">
        <v>3193</v>
      </c>
      <c r="F827" s="23" t="s">
        <v>3194</v>
      </c>
      <c r="G827" s="24" t="s">
        <v>3174</v>
      </c>
      <c r="H827" s="24" t="s">
        <v>1722</v>
      </c>
      <c r="I827" s="24" t="s">
        <v>4440</v>
      </c>
      <c r="J827" s="25" t="s">
        <v>3238</v>
      </c>
      <c r="K827" s="25" t="s">
        <v>3176</v>
      </c>
      <c r="L827" s="25" t="s">
        <v>3187</v>
      </c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6" t="s">
        <v>1670</v>
      </c>
      <c r="B828" s="6" t="s">
        <v>1671</v>
      </c>
      <c r="C828" s="7" t="s">
        <v>14</v>
      </c>
      <c r="D828" s="8">
        <v>354.0</v>
      </c>
      <c r="E828" s="23" t="s">
        <v>3193</v>
      </c>
      <c r="F828" s="23" t="s">
        <v>3194</v>
      </c>
      <c r="G828" s="24" t="s">
        <v>3174</v>
      </c>
      <c r="H828" s="24" t="s">
        <v>1724</v>
      </c>
      <c r="I828" s="24" t="s">
        <v>4441</v>
      </c>
      <c r="J828" s="25" t="s">
        <v>3238</v>
      </c>
      <c r="K828" s="25" t="s">
        <v>3191</v>
      </c>
      <c r="L828" s="25" t="s">
        <v>3175</v>
      </c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6" t="s">
        <v>1672</v>
      </c>
      <c r="B829" s="6" t="s">
        <v>1673</v>
      </c>
      <c r="C829" s="7" t="s">
        <v>42</v>
      </c>
      <c r="D829" s="8">
        <v>240.0</v>
      </c>
      <c r="E829" s="23" t="s">
        <v>3193</v>
      </c>
      <c r="F829" s="23" t="s">
        <v>3194</v>
      </c>
      <c r="G829" s="24" t="s">
        <v>3174</v>
      </c>
      <c r="H829" s="24" t="s">
        <v>1726</v>
      </c>
      <c r="I829" s="24" t="s">
        <v>4442</v>
      </c>
      <c r="J829" s="25" t="s">
        <v>3238</v>
      </c>
      <c r="K829" s="25" t="s">
        <v>3180</v>
      </c>
      <c r="L829" s="25" t="s">
        <v>3187</v>
      </c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6" t="s">
        <v>1674</v>
      </c>
      <c r="B830" s="6" t="s">
        <v>1675</v>
      </c>
      <c r="C830" s="7" t="s">
        <v>14</v>
      </c>
      <c r="D830" s="8">
        <v>275.0</v>
      </c>
      <c r="E830" s="23" t="s">
        <v>3193</v>
      </c>
      <c r="F830" s="23" t="s">
        <v>3194</v>
      </c>
      <c r="G830" s="24" t="s">
        <v>3174</v>
      </c>
      <c r="H830" s="24" t="s">
        <v>1728</v>
      </c>
      <c r="I830" s="24" t="s">
        <v>4443</v>
      </c>
      <c r="J830" s="25" t="s">
        <v>3190</v>
      </c>
      <c r="K830" s="25" t="s">
        <v>3191</v>
      </c>
      <c r="L830" s="25" t="s">
        <v>3171</v>
      </c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6" t="s">
        <v>1676</v>
      </c>
      <c r="B831" s="6" t="s">
        <v>1677</v>
      </c>
      <c r="C831" s="7" t="s">
        <v>55</v>
      </c>
      <c r="D831" s="8">
        <v>573.0</v>
      </c>
      <c r="E831" s="23" t="s">
        <v>3193</v>
      </c>
      <c r="F831" s="23" t="s">
        <v>3194</v>
      </c>
      <c r="G831" s="24" t="s">
        <v>3174</v>
      </c>
      <c r="H831" s="24" t="s">
        <v>1730</v>
      </c>
      <c r="I831" s="24" t="s">
        <v>4444</v>
      </c>
      <c r="J831" s="25" t="s">
        <v>3238</v>
      </c>
      <c r="K831" s="25" t="s">
        <v>3180</v>
      </c>
      <c r="L831" s="25" t="s">
        <v>3181</v>
      </c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6" t="s">
        <v>1678</v>
      </c>
      <c r="B832" s="6" t="s">
        <v>1679</v>
      </c>
      <c r="C832" s="7" t="s">
        <v>60</v>
      </c>
      <c r="D832" s="8">
        <v>420.0</v>
      </c>
      <c r="E832" s="23" t="s">
        <v>3193</v>
      </c>
      <c r="F832" s="23" t="s">
        <v>3194</v>
      </c>
      <c r="G832" s="24" t="s">
        <v>3174</v>
      </c>
      <c r="H832" s="24" t="s">
        <v>1732</v>
      </c>
      <c r="I832" s="24" t="s">
        <v>4445</v>
      </c>
      <c r="J832" s="25" t="s">
        <v>3238</v>
      </c>
      <c r="K832" s="25" t="s">
        <v>3191</v>
      </c>
      <c r="L832" s="25" t="s">
        <v>3175</v>
      </c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6" t="s">
        <v>1680</v>
      </c>
      <c r="B833" s="6" t="s">
        <v>1681</v>
      </c>
      <c r="C833" s="7" t="s">
        <v>55</v>
      </c>
      <c r="D833" s="8">
        <v>222.0</v>
      </c>
      <c r="E833" s="23" t="s">
        <v>3193</v>
      </c>
      <c r="F833" s="23" t="s">
        <v>3194</v>
      </c>
      <c r="G833" s="24" t="s">
        <v>3174</v>
      </c>
      <c r="H833" s="24" t="s">
        <v>1734</v>
      </c>
      <c r="I833" s="24" t="s">
        <v>4446</v>
      </c>
      <c r="J833" s="25" t="s">
        <v>3240</v>
      </c>
      <c r="K833" s="25" t="s">
        <v>3176</v>
      </c>
      <c r="L833" s="25" t="s">
        <v>3177</v>
      </c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6" t="s">
        <v>1682</v>
      </c>
      <c r="B834" s="6" t="s">
        <v>1683</v>
      </c>
      <c r="C834" s="7" t="s">
        <v>55</v>
      </c>
      <c r="D834" s="8">
        <v>391.0</v>
      </c>
      <c r="E834" s="23" t="s">
        <v>3193</v>
      </c>
      <c r="F834" s="23" t="s">
        <v>3194</v>
      </c>
      <c r="G834" s="24" t="s">
        <v>3174</v>
      </c>
      <c r="H834" s="24" t="s">
        <v>1736</v>
      </c>
      <c r="I834" s="24" t="s">
        <v>4447</v>
      </c>
      <c r="J834" s="25" t="s">
        <v>3240</v>
      </c>
      <c r="K834" s="25" t="s">
        <v>3176</v>
      </c>
      <c r="L834" s="25" t="s">
        <v>3177</v>
      </c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6" t="s">
        <v>1684</v>
      </c>
      <c r="B835" s="6" t="s">
        <v>1685</v>
      </c>
      <c r="C835" s="7" t="s">
        <v>55</v>
      </c>
      <c r="D835" s="8">
        <v>184.0</v>
      </c>
      <c r="E835" s="23" t="s">
        <v>3193</v>
      </c>
      <c r="F835" s="23" t="s">
        <v>3194</v>
      </c>
      <c r="G835" s="24" t="s">
        <v>3174</v>
      </c>
      <c r="H835" s="24" t="s">
        <v>1738</v>
      </c>
      <c r="I835" s="24" t="s">
        <v>4448</v>
      </c>
      <c r="J835" s="25" t="s">
        <v>3238</v>
      </c>
      <c r="K835" s="25" t="s">
        <v>3176</v>
      </c>
      <c r="L835" s="25" t="s">
        <v>3187</v>
      </c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6" t="s">
        <v>1686</v>
      </c>
      <c r="B836" s="6" t="s">
        <v>1687</v>
      </c>
      <c r="C836" s="7" t="s">
        <v>60</v>
      </c>
      <c r="D836" s="8">
        <v>347.0</v>
      </c>
      <c r="E836" s="23" t="s">
        <v>3193</v>
      </c>
      <c r="F836" s="23" t="s">
        <v>3194</v>
      </c>
      <c r="G836" s="24" t="s">
        <v>3174</v>
      </c>
      <c r="H836" s="24" t="s">
        <v>1742</v>
      </c>
      <c r="I836" s="24" t="s">
        <v>4449</v>
      </c>
      <c r="J836" s="25" t="s">
        <v>3238</v>
      </c>
      <c r="K836" s="25" t="s">
        <v>3176</v>
      </c>
      <c r="L836" s="25" t="s">
        <v>3187</v>
      </c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6" t="s">
        <v>1688</v>
      </c>
      <c r="B837" s="6" t="s">
        <v>1689</v>
      </c>
      <c r="C837" s="7" t="s">
        <v>55</v>
      </c>
      <c r="D837" s="8">
        <v>484.0</v>
      </c>
      <c r="E837" s="23" t="s">
        <v>3193</v>
      </c>
      <c r="F837" s="23" t="s">
        <v>3194</v>
      </c>
      <c r="G837" s="24" t="s">
        <v>3174</v>
      </c>
      <c r="H837" s="24" t="s">
        <v>1744</v>
      </c>
      <c r="I837" s="24" t="s">
        <v>4450</v>
      </c>
      <c r="J837" s="25" t="s">
        <v>3238</v>
      </c>
      <c r="K837" s="25" t="s">
        <v>3191</v>
      </c>
      <c r="L837" s="25" t="s">
        <v>3181</v>
      </c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6" t="s">
        <v>1690</v>
      </c>
      <c r="B838" s="6" t="s">
        <v>1691</v>
      </c>
      <c r="C838" s="7" t="s">
        <v>55</v>
      </c>
      <c r="D838" s="8">
        <v>327.0</v>
      </c>
      <c r="E838" s="23" t="s">
        <v>3193</v>
      </c>
      <c r="F838" s="23" t="s">
        <v>3194</v>
      </c>
      <c r="G838" s="24" t="s">
        <v>3174</v>
      </c>
      <c r="H838" s="24" t="s">
        <v>1746</v>
      </c>
      <c r="I838" s="24" t="s">
        <v>4451</v>
      </c>
      <c r="J838" s="25" t="s">
        <v>3238</v>
      </c>
      <c r="K838" s="25" t="s">
        <v>3191</v>
      </c>
      <c r="L838" s="25" t="s">
        <v>3175</v>
      </c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6" t="s">
        <v>1692</v>
      </c>
      <c r="B839" s="6" t="s">
        <v>1693</v>
      </c>
      <c r="C839" s="7" t="s">
        <v>60</v>
      </c>
      <c r="D839" s="8">
        <v>554.0</v>
      </c>
      <c r="E839" s="26" t="s">
        <v>3193</v>
      </c>
      <c r="F839" s="26" t="s">
        <v>3194</v>
      </c>
      <c r="G839" s="27" t="s">
        <v>3174</v>
      </c>
      <c r="H839" s="27"/>
      <c r="I839" s="27"/>
      <c r="J839" s="28"/>
      <c r="K839" s="28"/>
      <c r="L839" s="28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6" t="s">
        <v>1694</v>
      </c>
      <c r="B840" s="6" t="s">
        <v>1695</v>
      </c>
      <c r="C840" s="7" t="s">
        <v>55</v>
      </c>
      <c r="D840" s="8">
        <v>437.0</v>
      </c>
      <c r="E840" s="23" t="s">
        <v>3193</v>
      </c>
      <c r="F840" s="23" t="s">
        <v>3194</v>
      </c>
      <c r="G840" s="24" t="s">
        <v>3174</v>
      </c>
      <c r="H840" s="24" t="s">
        <v>1750</v>
      </c>
      <c r="I840" s="24" t="s">
        <v>4452</v>
      </c>
      <c r="J840" s="25" t="s">
        <v>3238</v>
      </c>
      <c r="K840" s="25" t="s">
        <v>3180</v>
      </c>
      <c r="L840" s="25" t="s">
        <v>3181</v>
      </c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6" t="s">
        <v>1696</v>
      </c>
      <c r="B841" s="6" t="s">
        <v>1697</v>
      </c>
      <c r="C841" s="7" t="s">
        <v>55</v>
      </c>
      <c r="D841" s="8">
        <v>357.0</v>
      </c>
      <c r="E841" s="23" t="s">
        <v>3193</v>
      </c>
      <c r="F841" s="23" t="s">
        <v>3194</v>
      </c>
      <c r="G841" s="24" t="s">
        <v>3174</v>
      </c>
      <c r="H841" s="24" t="s">
        <v>1754</v>
      </c>
      <c r="I841" s="24" t="s">
        <v>4453</v>
      </c>
      <c r="J841" s="25" t="s">
        <v>3240</v>
      </c>
      <c r="K841" s="25" t="s">
        <v>3176</v>
      </c>
      <c r="L841" s="25" t="s">
        <v>3177</v>
      </c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6" t="s">
        <v>1698</v>
      </c>
      <c r="B842" s="6" t="s">
        <v>1699</v>
      </c>
      <c r="C842" s="7" t="s">
        <v>55</v>
      </c>
      <c r="D842" s="8">
        <v>278.0</v>
      </c>
      <c r="E842" s="23" t="s">
        <v>3193</v>
      </c>
      <c r="F842" s="23" t="s">
        <v>3194</v>
      </c>
      <c r="G842" s="24" t="s">
        <v>3174</v>
      </c>
      <c r="H842" s="24" t="s">
        <v>1756</v>
      </c>
      <c r="I842" s="24" t="s">
        <v>4454</v>
      </c>
      <c r="J842" s="25" t="s">
        <v>3238</v>
      </c>
      <c r="K842" s="25" t="s">
        <v>3180</v>
      </c>
      <c r="L842" s="25" t="s">
        <v>3181</v>
      </c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6" t="s">
        <v>1700</v>
      </c>
      <c r="B843" s="6" t="s">
        <v>1701</v>
      </c>
      <c r="C843" s="7" t="s">
        <v>55</v>
      </c>
      <c r="D843" s="8">
        <v>93.0</v>
      </c>
      <c r="E843" s="23" t="s">
        <v>3193</v>
      </c>
      <c r="F843" s="23" t="s">
        <v>3194</v>
      </c>
      <c r="G843" s="24" t="s">
        <v>3174</v>
      </c>
      <c r="H843" s="24" t="s">
        <v>1758</v>
      </c>
      <c r="I843" s="24" t="s">
        <v>4455</v>
      </c>
      <c r="J843" s="25" t="s">
        <v>3240</v>
      </c>
      <c r="K843" s="25" t="s">
        <v>3176</v>
      </c>
      <c r="L843" s="25" t="s">
        <v>3177</v>
      </c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6" t="s">
        <v>1702</v>
      </c>
      <c r="B844" s="6" t="s">
        <v>1703</v>
      </c>
      <c r="C844" s="7" t="s">
        <v>60</v>
      </c>
      <c r="D844" s="8">
        <v>1313.0</v>
      </c>
      <c r="E844" s="23" t="s">
        <v>3193</v>
      </c>
      <c r="F844" s="23" t="s">
        <v>3194</v>
      </c>
      <c r="G844" s="24" t="s">
        <v>3174</v>
      </c>
      <c r="H844" s="24" t="s">
        <v>1760</v>
      </c>
      <c r="I844" s="24" t="s">
        <v>4456</v>
      </c>
      <c r="J844" s="25" t="s">
        <v>3240</v>
      </c>
      <c r="K844" s="25" t="s">
        <v>3176</v>
      </c>
      <c r="L844" s="25" t="s">
        <v>3177</v>
      </c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6" t="s">
        <v>1704</v>
      </c>
      <c r="B845" s="6" t="s">
        <v>1705</v>
      </c>
      <c r="C845" s="7" t="s">
        <v>55</v>
      </c>
      <c r="D845" s="8">
        <v>1176.0</v>
      </c>
      <c r="E845" s="23" t="s">
        <v>3193</v>
      </c>
      <c r="F845" s="23" t="s">
        <v>3194</v>
      </c>
      <c r="G845" s="24" t="s">
        <v>3174</v>
      </c>
      <c r="H845" s="24" t="s">
        <v>1762</v>
      </c>
      <c r="I845" s="24" t="s">
        <v>4457</v>
      </c>
      <c r="J845" s="25" t="s">
        <v>3240</v>
      </c>
      <c r="K845" s="25" t="s">
        <v>3176</v>
      </c>
      <c r="L845" s="25" t="s">
        <v>3177</v>
      </c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6" t="s">
        <v>1706</v>
      </c>
      <c r="B846" s="6" t="s">
        <v>1707</v>
      </c>
      <c r="C846" s="7" t="s">
        <v>55</v>
      </c>
      <c r="D846" s="8">
        <v>418.0</v>
      </c>
      <c r="E846" s="23" t="s">
        <v>3193</v>
      </c>
      <c r="F846" s="23" t="s">
        <v>3194</v>
      </c>
      <c r="G846" s="24" t="s">
        <v>3174</v>
      </c>
      <c r="H846" s="24" t="s">
        <v>1764</v>
      </c>
      <c r="I846" s="24" t="s">
        <v>4458</v>
      </c>
      <c r="J846" s="25" t="s">
        <v>3238</v>
      </c>
      <c r="K846" s="25" t="s">
        <v>3180</v>
      </c>
      <c r="L846" s="25" t="s">
        <v>3181</v>
      </c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6" t="s">
        <v>1708</v>
      </c>
      <c r="B847" s="6" t="s">
        <v>1709</v>
      </c>
      <c r="C847" s="7" t="s">
        <v>55</v>
      </c>
      <c r="D847" s="8">
        <v>336.0</v>
      </c>
      <c r="E847" s="23" t="s">
        <v>3193</v>
      </c>
      <c r="F847" s="23" t="s">
        <v>3194</v>
      </c>
      <c r="G847" s="24" t="s">
        <v>3174</v>
      </c>
      <c r="H847" s="24" t="s">
        <v>1766</v>
      </c>
      <c r="I847" s="24" t="s">
        <v>4459</v>
      </c>
      <c r="J847" s="25" t="s">
        <v>3240</v>
      </c>
      <c r="K847" s="25" t="s">
        <v>3176</v>
      </c>
      <c r="L847" s="25" t="s">
        <v>3177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6" t="s">
        <v>1710</v>
      </c>
      <c r="B848" s="6" t="s">
        <v>1711</v>
      </c>
      <c r="C848" s="7" t="s">
        <v>21</v>
      </c>
      <c r="D848" s="8">
        <v>774.0</v>
      </c>
      <c r="E848" s="23" t="s">
        <v>3193</v>
      </c>
      <c r="F848" s="23" t="s">
        <v>3194</v>
      </c>
      <c r="G848" s="24" t="s">
        <v>3174</v>
      </c>
      <c r="H848" s="24" t="s">
        <v>1768</v>
      </c>
      <c r="I848" s="24" t="s">
        <v>4460</v>
      </c>
      <c r="J848" s="25" t="s">
        <v>3238</v>
      </c>
      <c r="K848" s="25" t="s">
        <v>3176</v>
      </c>
      <c r="L848" s="25" t="s">
        <v>3187</v>
      </c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6" t="s">
        <v>1712</v>
      </c>
      <c r="B849" s="6" t="s">
        <v>1713</v>
      </c>
      <c r="C849" s="7" t="s">
        <v>42</v>
      </c>
      <c r="D849" s="8">
        <v>284.0</v>
      </c>
      <c r="E849" s="23" t="s">
        <v>3193</v>
      </c>
      <c r="F849" s="23" t="s">
        <v>3194</v>
      </c>
      <c r="G849" s="24" t="s">
        <v>3174</v>
      </c>
      <c r="H849" s="24" t="s">
        <v>1770</v>
      </c>
      <c r="I849" s="24" t="s">
        <v>4461</v>
      </c>
      <c r="J849" s="25" t="s">
        <v>3240</v>
      </c>
      <c r="K849" s="25" t="s">
        <v>3176</v>
      </c>
      <c r="L849" s="25" t="s">
        <v>3177</v>
      </c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6" t="s">
        <v>1714</v>
      </c>
      <c r="B850" s="6" t="s">
        <v>1715</v>
      </c>
      <c r="C850" s="7" t="s">
        <v>14</v>
      </c>
      <c r="D850" s="8">
        <v>461.0</v>
      </c>
      <c r="E850" s="23" t="s">
        <v>3193</v>
      </c>
      <c r="F850" s="23" t="s">
        <v>3229</v>
      </c>
      <c r="G850" s="24" t="s">
        <v>3174</v>
      </c>
      <c r="H850" s="24" t="s">
        <v>1772</v>
      </c>
      <c r="I850" s="24" t="s">
        <v>4462</v>
      </c>
      <c r="J850" s="25" t="s">
        <v>3240</v>
      </c>
      <c r="K850" s="25" t="s">
        <v>3176</v>
      </c>
      <c r="L850" s="25" t="s">
        <v>3177</v>
      </c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6" t="s">
        <v>1716</v>
      </c>
      <c r="B851" s="6" t="s">
        <v>1717</v>
      </c>
      <c r="C851" s="7" t="s">
        <v>14</v>
      </c>
      <c r="D851" s="8">
        <v>803.0</v>
      </c>
      <c r="E851" s="23" t="s">
        <v>3193</v>
      </c>
      <c r="F851" s="23" t="s">
        <v>3229</v>
      </c>
      <c r="G851" s="24" t="s">
        <v>3174</v>
      </c>
      <c r="H851" s="24" t="s">
        <v>1774</v>
      </c>
      <c r="I851" s="24" t="s">
        <v>4463</v>
      </c>
      <c r="J851" s="25" t="s">
        <v>3238</v>
      </c>
      <c r="K851" s="25" t="s">
        <v>3176</v>
      </c>
      <c r="L851" s="25" t="s">
        <v>3175</v>
      </c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6" t="s">
        <v>1718</v>
      </c>
      <c r="B852" s="6" t="s">
        <v>1719</v>
      </c>
      <c r="C852" s="7" t="s">
        <v>14</v>
      </c>
      <c r="D852" s="8">
        <v>499.0</v>
      </c>
      <c r="E852" s="23" t="s">
        <v>3193</v>
      </c>
      <c r="F852" s="23" t="s">
        <v>3229</v>
      </c>
      <c r="G852" s="24" t="s">
        <v>3174</v>
      </c>
      <c r="H852" s="24" t="s">
        <v>1776</v>
      </c>
      <c r="I852" s="24" t="s">
        <v>4464</v>
      </c>
      <c r="J852" s="25" t="s">
        <v>3228</v>
      </c>
      <c r="K852" s="25" t="s">
        <v>3217</v>
      </c>
      <c r="L852" s="25" t="s">
        <v>3164</v>
      </c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6" t="s">
        <v>1720</v>
      </c>
      <c r="B853" s="6" t="s">
        <v>1721</v>
      </c>
      <c r="C853" s="7" t="s">
        <v>14</v>
      </c>
      <c r="D853" s="8">
        <v>303.0</v>
      </c>
      <c r="E853" s="23" t="s">
        <v>3193</v>
      </c>
      <c r="F853" s="23" t="s">
        <v>3229</v>
      </c>
      <c r="G853" s="24" t="s">
        <v>3174</v>
      </c>
      <c r="H853" s="24" t="s">
        <v>1778</v>
      </c>
      <c r="I853" s="24" t="s">
        <v>4465</v>
      </c>
      <c r="J853" s="25" t="s">
        <v>3242</v>
      </c>
      <c r="K853" s="25" t="s">
        <v>3176</v>
      </c>
      <c r="L853" s="25" t="s">
        <v>3187</v>
      </c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6" t="s">
        <v>1722</v>
      </c>
      <c r="B854" s="6" t="s">
        <v>1723</v>
      </c>
      <c r="C854" s="7" t="s">
        <v>42</v>
      </c>
      <c r="D854" s="8">
        <v>481.0</v>
      </c>
      <c r="E854" s="23" t="s">
        <v>3193</v>
      </c>
      <c r="F854" s="23" t="s">
        <v>3229</v>
      </c>
      <c r="G854" s="24" t="s">
        <v>3174</v>
      </c>
      <c r="H854" s="24" t="s">
        <v>1780</v>
      </c>
      <c r="I854" s="24" t="s">
        <v>4466</v>
      </c>
      <c r="J854" s="25" t="s">
        <v>3228</v>
      </c>
      <c r="K854" s="25" t="s">
        <v>3217</v>
      </c>
      <c r="L854" s="25" t="s">
        <v>3164</v>
      </c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6" t="s">
        <v>1724</v>
      </c>
      <c r="B855" s="6" t="s">
        <v>1725</v>
      </c>
      <c r="C855" s="7" t="s">
        <v>14</v>
      </c>
      <c r="D855" s="8">
        <v>431.0</v>
      </c>
      <c r="E855" s="23" t="s">
        <v>3193</v>
      </c>
      <c r="F855" s="23" t="s">
        <v>3229</v>
      </c>
      <c r="G855" s="24" t="s">
        <v>3174</v>
      </c>
      <c r="H855" s="24" t="s">
        <v>1782</v>
      </c>
      <c r="I855" s="24" t="s">
        <v>4467</v>
      </c>
      <c r="J855" s="25" t="s">
        <v>3231</v>
      </c>
      <c r="K855" s="25" t="s">
        <v>3217</v>
      </c>
      <c r="L855" s="25" t="s">
        <v>3164</v>
      </c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6" t="s">
        <v>1726</v>
      </c>
      <c r="B856" s="6" t="s">
        <v>1727</v>
      </c>
      <c r="C856" s="7" t="s">
        <v>14</v>
      </c>
      <c r="D856" s="8">
        <v>387.0</v>
      </c>
      <c r="E856" s="23" t="s">
        <v>3200</v>
      </c>
      <c r="F856" s="23" t="s">
        <v>3229</v>
      </c>
      <c r="G856" s="24" t="s">
        <v>3174</v>
      </c>
      <c r="H856" s="24" t="s">
        <v>1784</v>
      </c>
      <c r="I856" s="24" t="s">
        <v>4468</v>
      </c>
      <c r="J856" s="25" t="s">
        <v>3228</v>
      </c>
      <c r="K856" s="25" t="s">
        <v>3217</v>
      </c>
      <c r="L856" s="25" t="s">
        <v>3164</v>
      </c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6" t="s">
        <v>1728</v>
      </c>
      <c r="B857" s="6" t="s">
        <v>1729</v>
      </c>
      <c r="C857" s="7" t="s">
        <v>21</v>
      </c>
      <c r="D857" s="8">
        <v>1252.0</v>
      </c>
      <c r="E857" s="23" t="s">
        <v>3200</v>
      </c>
      <c r="F857" s="23" t="s">
        <v>3229</v>
      </c>
      <c r="G857" s="24" t="s">
        <v>3174</v>
      </c>
      <c r="H857" s="24" t="s">
        <v>1786</v>
      </c>
      <c r="I857" s="24" t="s">
        <v>4469</v>
      </c>
      <c r="J857" s="25" t="s">
        <v>3242</v>
      </c>
      <c r="K857" s="25" t="s">
        <v>3176</v>
      </c>
      <c r="L857" s="25" t="s">
        <v>3164</v>
      </c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6" t="s">
        <v>1730</v>
      </c>
      <c r="B858" s="6" t="s">
        <v>1731</v>
      </c>
      <c r="C858" s="7" t="s">
        <v>14</v>
      </c>
      <c r="D858" s="8">
        <v>373.0</v>
      </c>
      <c r="E858" s="23" t="s">
        <v>3200</v>
      </c>
      <c r="F858" s="23" t="s">
        <v>3229</v>
      </c>
      <c r="G858" s="24" t="s">
        <v>3174</v>
      </c>
      <c r="H858" s="24" t="s">
        <v>1788</v>
      </c>
      <c r="I858" s="24" t="s">
        <v>4470</v>
      </c>
      <c r="J858" s="25" t="s">
        <v>3228</v>
      </c>
      <c r="K858" s="25" t="s">
        <v>3217</v>
      </c>
      <c r="L858" s="25" t="s">
        <v>3164</v>
      </c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6" t="s">
        <v>1732</v>
      </c>
      <c r="B859" s="6" t="s">
        <v>1733</v>
      </c>
      <c r="C859" s="7" t="s">
        <v>14</v>
      </c>
      <c r="D859" s="8">
        <v>317.0</v>
      </c>
      <c r="E859" s="23" t="s">
        <v>3200</v>
      </c>
      <c r="F859" s="29" t="s">
        <v>3229</v>
      </c>
      <c r="G859" s="24" t="s">
        <v>3174</v>
      </c>
      <c r="H859" s="24" t="s">
        <v>1790</v>
      </c>
      <c r="I859" s="24" t="s">
        <v>4471</v>
      </c>
      <c r="J859" s="25" t="s">
        <v>3228</v>
      </c>
      <c r="K859" s="25" t="s">
        <v>3176</v>
      </c>
      <c r="L859" s="25" t="s">
        <v>3187</v>
      </c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6" t="s">
        <v>1734</v>
      </c>
      <c r="B860" s="6" t="s">
        <v>1735</v>
      </c>
      <c r="C860" s="7" t="s">
        <v>14</v>
      </c>
      <c r="D860" s="8">
        <v>380.0</v>
      </c>
      <c r="E860" s="29" t="s">
        <v>3200</v>
      </c>
      <c r="F860" s="23" t="s">
        <v>3229</v>
      </c>
      <c r="G860" s="24" t="s">
        <v>3174</v>
      </c>
      <c r="H860" s="24" t="s">
        <v>1792</v>
      </c>
      <c r="I860" s="24" t="s">
        <v>4472</v>
      </c>
      <c r="J860" s="25" t="s">
        <v>3228</v>
      </c>
      <c r="K860" s="25" t="s">
        <v>3217</v>
      </c>
      <c r="L860" s="25" t="s">
        <v>3164</v>
      </c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6" t="s">
        <v>1736</v>
      </c>
      <c r="B861" s="6" t="s">
        <v>1737</v>
      </c>
      <c r="C861" s="7" t="s">
        <v>14</v>
      </c>
      <c r="D861" s="8">
        <v>544.0</v>
      </c>
      <c r="E861" s="23" t="s">
        <v>3200</v>
      </c>
      <c r="F861" s="23" t="s">
        <v>3229</v>
      </c>
      <c r="G861" s="24" t="s">
        <v>3174</v>
      </c>
      <c r="H861" s="24" t="s">
        <v>1794</v>
      </c>
      <c r="I861" s="24" t="s">
        <v>4473</v>
      </c>
      <c r="J861" s="25" t="s">
        <v>3242</v>
      </c>
      <c r="K861" s="25" t="s">
        <v>3176</v>
      </c>
      <c r="L861" s="25" t="s">
        <v>3187</v>
      </c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6" t="s">
        <v>1738</v>
      </c>
      <c r="B862" s="6" t="s">
        <v>1739</v>
      </c>
      <c r="C862" s="7" t="s">
        <v>14</v>
      </c>
      <c r="D862" s="8">
        <v>371.0</v>
      </c>
      <c r="E862" s="23" t="s">
        <v>3200</v>
      </c>
      <c r="F862" s="23" t="s">
        <v>3229</v>
      </c>
      <c r="G862" s="24" t="s">
        <v>3174</v>
      </c>
      <c r="H862" s="24" t="s">
        <v>1796</v>
      </c>
      <c r="I862" s="24" t="s">
        <v>4474</v>
      </c>
      <c r="J862" s="25" t="s">
        <v>3242</v>
      </c>
      <c r="K862" s="25" t="s">
        <v>3176</v>
      </c>
      <c r="L862" s="25" t="s">
        <v>3187</v>
      </c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6" t="s">
        <v>1740</v>
      </c>
      <c r="B863" s="6" t="s">
        <v>1741</v>
      </c>
      <c r="C863" s="7" t="s">
        <v>42</v>
      </c>
      <c r="D863" s="8">
        <v>697.0</v>
      </c>
      <c r="E863" s="23" t="s">
        <v>3200</v>
      </c>
      <c r="F863" s="23" t="s">
        <v>3229</v>
      </c>
      <c r="G863" s="24" t="s">
        <v>3174</v>
      </c>
      <c r="H863" s="24" t="s">
        <v>1798</v>
      </c>
      <c r="I863" s="24" t="s">
        <v>4475</v>
      </c>
      <c r="J863" s="25" t="s">
        <v>3242</v>
      </c>
      <c r="K863" s="25" t="s">
        <v>3176</v>
      </c>
      <c r="L863" s="25" t="s">
        <v>3187</v>
      </c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6" t="s">
        <v>1742</v>
      </c>
      <c r="B864" s="6" t="s">
        <v>1743</v>
      </c>
      <c r="C864" s="7" t="s">
        <v>42</v>
      </c>
      <c r="D864" s="8">
        <v>389.0</v>
      </c>
      <c r="E864" s="23" t="s">
        <v>3200</v>
      </c>
      <c r="F864" s="23" t="s">
        <v>3229</v>
      </c>
      <c r="G864" s="24" t="s">
        <v>3174</v>
      </c>
      <c r="H864" s="24" t="s">
        <v>1800</v>
      </c>
      <c r="I864" s="24" t="s">
        <v>4476</v>
      </c>
      <c r="J864" s="25" t="s">
        <v>3242</v>
      </c>
      <c r="K864" s="25" t="s">
        <v>3176</v>
      </c>
      <c r="L864" s="25" t="s">
        <v>3164</v>
      </c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6" t="s">
        <v>1744</v>
      </c>
      <c r="B865" s="6" t="s">
        <v>1745</v>
      </c>
      <c r="C865" s="7" t="s">
        <v>42</v>
      </c>
      <c r="D865" s="8">
        <v>227.0</v>
      </c>
      <c r="E865" s="23" t="s">
        <v>3200</v>
      </c>
      <c r="F865" s="23" t="s">
        <v>3229</v>
      </c>
      <c r="G865" s="24" t="s">
        <v>3174</v>
      </c>
      <c r="H865" s="24" t="s">
        <v>1802</v>
      </c>
      <c r="I865" s="24" t="s">
        <v>4477</v>
      </c>
      <c r="J865" s="25" t="s">
        <v>3242</v>
      </c>
      <c r="K865" s="25" t="s">
        <v>3176</v>
      </c>
      <c r="L865" s="25" t="s">
        <v>3187</v>
      </c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6" t="s">
        <v>1746</v>
      </c>
      <c r="B866" s="6" t="s">
        <v>1747</v>
      </c>
      <c r="C866" s="7" t="s">
        <v>42</v>
      </c>
      <c r="D866" s="8">
        <v>176.0</v>
      </c>
      <c r="E866" s="23" t="s">
        <v>3200</v>
      </c>
      <c r="F866" s="23" t="s">
        <v>3229</v>
      </c>
      <c r="G866" s="24" t="s">
        <v>3174</v>
      </c>
      <c r="H866" s="24" t="s">
        <v>1804</v>
      </c>
      <c r="I866" s="24" t="s">
        <v>4478</v>
      </c>
      <c r="J866" s="25" t="s">
        <v>3242</v>
      </c>
      <c r="K866" s="25" t="s">
        <v>3176</v>
      </c>
      <c r="L866" s="25" t="s">
        <v>3187</v>
      </c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6" t="s">
        <v>1748</v>
      </c>
      <c r="B867" s="6" t="s">
        <v>1749</v>
      </c>
      <c r="C867" s="7" t="s">
        <v>42</v>
      </c>
      <c r="D867" s="8">
        <v>290.0</v>
      </c>
      <c r="E867" s="23" t="s">
        <v>3200</v>
      </c>
      <c r="F867" s="23" t="s">
        <v>3229</v>
      </c>
      <c r="G867" s="24" t="s">
        <v>3174</v>
      </c>
      <c r="H867" s="24" t="s">
        <v>1806</v>
      </c>
      <c r="I867" s="24" t="s">
        <v>4479</v>
      </c>
      <c r="J867" s="25" t="s">
        <v>3242</v>
      </c>
      <c r="K867" s="25" t="s">
        <v>3176</v>
      </c>
      <c r="L867" s="25" t="s">
        <v>3187</v>
      </c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6" t="s">
        <v>1750</v>
      </c>
      <c r="B868" s="6" t="s">
        <v>1751</v>
      </c>
      <c r="C868" s="7" t="s">
        <v>55</v>
      </c>
      <c r="D868" s="8">
        <v>722.0</v>
      </c>
      <c r="E868" s="23" t="s">
        <v>3200</v>
      </c>
      <c r="F868" s="23" t="s">
        <v>3229</v>
      </c>
      <c r="G868" s="24" t="s">
        <v>3174</v>
      </c>
      <c r="H868" s="24" t="s">
        <v>1808</v>
      </c>
      <c r="I868" s="24" t="s">
        <v>4480</v>
      </c>
      <c r="J868" s="25" t="s">
        <v>3231</v>
      </c>
      <c r="K868" s="25" t="s">
        <v>3217</v>
      </c>
      <c r="L868" s="25" t="s">
        <v>3164</v>
      </c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6" t="s">
        <v>1752</v>
      </c>
      <c r="B869" s="6" t="s">
        <v>1753</v>
      </c>
      <c r="C869" s="7" t="s">
        <v>55</v>
      </c>
      <c r="D869" s="8">
        <v>176.0</v>
      </c>
      <c r="E869" s="23" t="s">
        <v>3200</v>
      </c>
      <c r="F869" s="23" t="s">
        <v>3229</v>
      </c>
      <c r="G869" s="24" t="s">
        <v>3174</v>
      </c>
      <c r="H869" s="24" t="s">
        <v>1810</v>
      </c>
      <c r="I869" s="24" t="s">
        <v>4481</v>
      </c>
      <c r="J869" s="25" t="s">
        <v>3231</v>
      </c>
      <c r="K869" s="25" t="s">
        <v>3176</v>
      </c>
      <c r="L869" s="25" t="s">
        <v>3164</v>
      </c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6" t="s">
        <v>1754</v>
      </c>
      <c r="B870" s="6" t="s">
        <v>1755</v>
      </c>
      <c r="C870" s="7" t="s">
        <v>55</v>
      </c>
      <c r="D870" s="8">
        <v>350.0</v>
      </c>
      <c r="E870" s="23" t="s">
        <v>3200</v>
      </c>
      <c r="F870" s="23" t="s">
        <v>3229</v>
      </c>
      <c r="G870" s="24" t="s">
        <v>3174</v>
      </c>
      <c r="H870" s="24" t="s">
        <v>1812</v>
      </c>
      <c r="I870" s="24" t="s">
        <v>4482</v>
      </c>
      <c r="J870" s="25" t="s">
        <v>3242</v>
      </c>
      <c r="K870" s="25" t="s">
        <v>3176</v>
      </c>
      <c r="L870" s="25" t="s">
        <v>3187</v>
      </c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6" t="s">
        <v>1756</v>
      </c>
      <c r="B871" s="6" t="s">
        <v>1757</v>
      </c>
      <c r="C871" s="7" t="s">
        <v>55</v>
      </c>
      <c r="D871" s="8">
        <v>350.0</v>
      </c>
      <c r="E871" s="23" t="s">
        <v>3200</v>
      </c>
      <c r="F871" s="23" t="s">
        <v>3229</v>
      </c>
      <c r="G871" s="24" t="s">
        <v>3174</v>
      </c>
      <c r="H871" s="24" t="s">
        <v>1814</v>
      </c>
      <c r="I871" s="24" t="s">
        <v>4483</v>
      </c>
      <c r="J871" s="25" t="s">
        <v>3242</v>
      </c>
      <c r="K871" s="25" t="s">
        <v>3176</v>
      </c>
      <c r="L871" s="25" t="s">
        <v>3187</v>
      </c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6" t="s">
        <v>1758</v>
      </c>
      <c r="B872" s="6" t="s">
        <v>1759</v>
      </c>
      <c r="C872" s="7" t="s">
        <v>55</v>
      </c>
      <c r="D872" s="8">
        <v>345.0</v>
      </c>
      <c r="E872" s="23" t="s">
        <v>3200</v>
      </c>
      <c r="F872" s="23" t="s">
        <v>3229</v>
      </c>
      <c r="G872" s="24" t="s">
        <v>3174</v>
      </c>
      <c r="H872" s="24" t="s">
        <v>1816</v>
      </c>
      <c r="I872" s="24" t="s">
        <v>4484</v>
      </c>
      <c r="J872" s="25" t="s">
        <v>3242</v>
      </c>
      <c r="K872" s="25" t="s">
        <v>3176</v>
      </c>
      <c r="L872" s="25" t="s">
        <v>3187</v>
      </c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6" t="s">
        <v>1760</v>
      </c>
      <c r="B873" s="6" t="s">
        <v>1761</v>
      </c>
      <c r="C873" s="7" t="s">
        <v>55</v>
      </c>
      <c r="D873" s="8">
        <v>183.0</v>
      </c>
      <c r="E873" s="23" t="s">
        <v>3200</v>
      </c>
      <c r="F873" s="23" t="s">
        <v>3229</v>
      </c>
      <c r="G873" s="24" t="s">
        <v>3174</v>
      </c>
      <c r="H873" s="24" t="s">
        <v>1818</v>
      </c>
      <c r="I873" s="24" t="s">
        <v>4485</v>
      </c>
      <c r="J873" s="25" t="s">
        <v>3228</v>
      </c>
      <c r="K873" s="25" t="s">
        <v>3217</v>
      </c>
      <c r="L873" s="25" t="s">
        <v>3164</v>
      </c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6" t="s">
        <v>1762</v>
      </c>
      <c r="B874" s="6" t="s">
        <v>1763</v>
      </c>
      <c r="C874" s="7" t="s">
        <v>55</v>
      </c>
      <c r="D874" s="8">
        <v>230.0</v>
      </c>
      <c r="E874" s="23" t="s">
        <v>3200</v>
      </c>
      <c r="F874" s="23" t="s">
        <v>3229</v>
      </c>
      <c r="G874" s="24" t="s">
        <v>3174</v>
      </c>
      <c r="H874" s="24" t="s">
        <v>1820</v>
      </c>
      <c r="I874" s="24" t="s">
        <v>4486</v>
      </c>
      <c r="J874" s="25" t="s">
        <v>3242</v>
      </c>
      <c r="K874" s="25" t="s">
        <v>3176</v>
      </c>
      <c r="L874" s="25" t="s">
        <v>3177</v>
      </c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6" t="s">
        <v>1764</v>
      </c>
      <c r="B875" s="6" t="s">
        <v>1765</v>
      </c>
      <c r="C875" s="7" t="s">
        <v>55</v>
      </c>
      <c r="D875" s="8">
        <v>318.0</v>
      </c>
      <c r="E875" s="23" t="s">
        <v>3200</v>
      </c>
      <c r="F875" s="23" t="s">
        <v>3229</v>
      </c>
      <c r="G875" s="24" t="s">
        <v>3174</v>
      </c>
      <c r="H875" s="24" t="s">
        <v>1822</v>
      </c>
      <c r="I875" s="24" t="s">
        <v>4487</v>
      </c>
      <c r="J875" s="25" t="s">
        <v>3242</v>
      </c>
      <c r="K875" s="25" t="s">
        <v>3176</v>
      </c>
      <c r="L875" s="25" t="s">
        <v>3177</v>
      </c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6" t="s">
        <v>1766</v>
      </c>
      <c r="B876" s="6" t="s">
        <v>1767</v>
      </c>
      <c r="C876" s="7" t="s">
        <v>55</v>
      </c>
      <c r="D876" s="8">
        <v>413.0</v>
      </c>
      <c r="E876" s="23" t="s">
        <v>3200</v>
      </c>
      <c r="F876" s="23" t="s">
        <v>3229</v>
      </c>
      <c r="G876" s="24" t="s">
        <v>3174</v>
      </c>
      <c r="H876" s="24" t="s">
        <v>1824</v>
      </c>
      <c r="I876" s="24" t="s">
        <v>4488</v>
      </c>
      <c r="J876" s="25" t="s">
        <v>3242</v>
      </c>
      <c r="K876" s="25" t="s">
        <v>3176</v>
      </c>
      <c r="L876" s="25" t="s">
        <v>3187</v>
      </c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6" t="s">
        <v>1768</v>
      </c>
      <c r="B877" s="6" t="s">
        <v>1769</v>
      </c>
      <c r="C877" s="7" t="s">
        <v>55</v>
      </c>
      <c r="D877" s="8">
        <v>206.0</v>
      </c>
      <c r="E877" s="26" t="s">
        <v>3200</v>
      </c>
      <c r="F877" s="26" t="s">
        <v>3229</v>
      </c>
      <c r="G877" s="27" t="s">
        <v>3174</v>
      </c>
      <c r="H877" s="27"/>
      <c r="I877" s="27"/>
      <c r="J877" s="28"/>
      <c r="K877" s="28"/>
      <c r="L877" s="28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6" t="s">
        <v>1770</v>
      </c>
      <c r="B878" s="6" t="s">
        <v>1771</v>
      </c>
      <c r="C878" s="7" t="s">
        <v>55</v>
      </c>
      <c r="D878" s="8">
        <v>282.0</v>
      </c>
      <c r="E878" s="26" t="s">
        <v>3200</v>
      </c>
      <c r="F878" s="26" t="s">
        <v>3229</v>
      </c>
      <c r="G878" s="27" t="s">
        <v>3174</v>
      </c>
      <c r="H878" s="27"/>
      <c r="I878" s="27"/>
      <c r="J878" s="28"/>
      <c r="K878" s="28"/>
      <c r="L878" s="28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6" t="s">
        <v>1772</v>
      </c>
      <c r="B879" s="6" t="s">
        <v>1773</v>
      </c>
      <c r="C879" s="7" t="s">
        <v>55</v>
      </c>
      <c r="D879" s="8">
        <v>242.0</v>
      </c>
      <c r="E879" s="26" t="s">
        <v>3200</v>
      </c>
      <c r="F879" s="26" t="s">
        <v>3229</v>
      </c>
      <c r="G879" s="27" t="s">
        <v>3174</v>
      </c>
      <c r="H879" s="27"/>
      <c r="I879" s="27"/>
      <c r="J879" s="28"/>
      <c r="K879" s="28"/>
      <c r="L879" s="28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6" t="s">
        <v>1774</v>
      </c>
      <c r="B880" s="6" t="s">
        <v>1775</v>
      </c>
      <c r="C880" s="7" t="s">
        <v>55</v>
      </c>
      <c r="D880" s="8">
        <v>194.0</v>
      </c>
      <c r="E880" s="23" t="s">
        <v>3200</v>
      </c>
      <c r="F880" s="23" t="s">
        <v>3229</v>
      </c>
      <c r="G880" s="24" t="s">
        <v>3174</v>
      </c>
      <c r="H880" s="24" t="s">
        <v>1832</v>
      </c>
      <c r="I880" s="24" t="s">
        <v>4489</v>
      </c>
      <c r="J880" s="25" t="s">
        <v>3301</v>
      </c>
      <c r="K880" s="25" t="s">
        <v>3263</v>
      </c>
      <c r="L880" s="25" t="s">
        <v>3264</v>
      </c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6" t="s">
        <v>1776</v>
      </c>
      <c r="B881" s="6" t="s">
        <v>1777</v>
      </c>
      <c r="C881" s="7" t="s">
        <v>14</v>
      </c>
      <c r="D881" s="8">
        <v>831.0</v>
      </c>
      <c r="E881" s="23" t="s">
        <v>3200</v>
      </c>
      <c r="F881" s="23" t="s">
        <v>3229</v>
      </c>
      <c r="G881" s="24" t="s">
        <v>3174</v>
      </c>
      <c r="H881" s="24"/>
      <c r="I881" s="24"/>
      <c r="J881" s="25"/>
      <c r="K881" s="25"/>
      <c r="L881" s="2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6" t="s">
        <v>1778</v>
      </c>
      <c r="B882" s="6" t="s">
        <v>1779</v>
      </c>
      <c r="C882" s="7" t="s">
        <v>14</v>
      </c>
      <c r="D882" s="8">
        <v>406.0</v>
      </c>
      <c r="E882" s="23" t="s">
        <v>3200</v>
      </c>
      <c r="F882" s="23" t="s">
        <v>3229</v>
      </c>
      <c r="G882" s="24" t="s">
        <v>3174</v>
      </c>
      <c r="H882" s="24" t="s">
        <v>1836</v>
      </c>
      <c r="I882" s="24" t="s">
        <v>4490</v>
      </c>
      <c r="J882" s="25" t="s">
        <v>3242</v>
      </c>
      <c r="K882" s="25" t="s">
        <v>3176</v>
      </c>
      <c r="L882" s="25" t="s">
        <v>3187</v>
      </c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6" t="s">
        <v>1780</v>
      </c>
      <c r="B883" s="6" t="s">
        <v>1781</v>
      </c>
      <c r="C883" s="7" t="s">
        <v>14</v>
      </c>
      <c r="D883" s="8">
        <v>590.0</v>
      </c>
      <c r="E883" s="23" t="s">
        <v>3200</v>
      </c>
      <c r="F883" s="23" t="s">
        <v>3229</v>
      </c>
      <c r="G883" s="24" t="s">
        <v>3174</v>
      </c>
      <c r="H883" s="24" t="s">
        <v>1838</v>
      </c>
      <c r="I883" s="24" t="s">
        <v>4491</v>
      </c>
      <c r="J883" s="25" t="s">
        <v>3242</v>
      </c>
      <c r="K883" s="25" t="s">
        <v>3176</v>
      </c>
      <c r="L883" s="25" t="s">
        <v>3187</v>
      </c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6" t="s">
        <v>1782</v>
      </c>
      <c r="B884" s="6" t="s">
        <v>1783</v>
      </c>
      <c r="C884" s="7" t="s">
        <v>21</v>
      </c>
      <c r="D884" s="8">
        <v>431.0</v>
      </c>
      <c r="E884" s="23" t="s">
        <v>3200</v>
      </c>
      <c r="F884" s="23" t="s">
        <v>3229</v>
      </c>
      <c r="G884" s="24" t="s">
        <v>3174</v>
      </c>
      <c r="H884" s="24"/>
      <c r="I884" s="24"/>
      <c r="J884" s="25"/>
      <c r="K884" s="25"/>
      <c r="L884" s="2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6" t="s">
        <v>1784</v>
      </c>
      <c r="B885" s="6" t="s">
        <v>1785</v>
      </c>
      <c r="C885" s="7" t="s">
        <v>14</v>
      </c>
      <c r="D885" s="8">
        <v>833.0</v>
      </c>
      <c r="E885" s="23" t="s">
        <v>3200</v>
      </c>
      <c r="F885" s="23" t="s">
        <v>3229</v>
      </c>
      <c r="G885" s="24" t="s">
        <v>3174</v>
      </c>
      <c r="H885" s="24" t="s">
        <v>1844</v>
      </c>
      <c r="I885" s="24" t="s">
        <v>4492</v>
      </c>
      <c r="J885" s="25" t="s">
        <v>3242</v>
      </c>
      <c r="K885" s="25" t="s">
        <v>3176</v>
      </c>
      <c r="L885" s="25" t="s">
        <v>3187</v>
      </c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6" t="s">
        <v>1786</v>
      </c>
      <c r="B886" s="6" t="s">
        <v>1787</v>
      </c>
      <c r="C886" s="7" t="s">
        <v>14</v>
      </c>
      <c r="D886" s="8">
        <v>605.0</v>
      </c>
      <c r="E886" s="23" t="s">
        <v>3200</v>
      </c>
      <c r="F886" s="23" t="s">
        <v>3229</v>
      </c>
      <c r="G886" s="24" t="s">
        <v>3174</v>
      </c>
      <c r="H886" s="24" t="s">
        <v>1846</v>
      </c>
      <c r="I886" s="24" t="s">
        <v>4493</v>
      </c>
      <c r="J886" s="25" t="s">
        <v>3242</v>
      </c>
      <c r="K886" s="25" t="s">
        <v>3176</v>
      </c>
      <c r="L886" s="25" t="s">
        <v>3187</v>
      </c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6" t="s">
        <v>1788</v>
      </c>
      <c r="B887" s="6" t="s">
        <v>1789</v>
      </c>
      <c r="C887" s="7" t="s">
        <v>14</v>
      </c>
      <c r="D887" s="8">
        <v>504.0</v>
      </c>
      <c r="E887" s="26" t="s">
        <v>3200</v>
      </c>
      <c r="F887" s="26" t="s">
        <v>3229</v>
      </c>
      <c r="G887" s="27" t="s">
        <v>3174</v>
      </c>
      <c r="H887" s="27"/>
      <c r="I887" s="27"/>
      <c r="J887" s="28"/>
      <c r="K887" s="28"/>
      <c r="L887" s="28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6" t="s">
        <v>1790</v>
      </c>
      <c r="B888" s="6" t="s">
        <v>1791</v>
      </c>
      <c r="C888" s="7" t="s">
        <v>14</v>
      </c>
      <c r="D888" s="8">
        <v>722.0</v>
      </c>
      <c r="E888" s="26"/>
      <c r="F888" s="26"/>
      <c r="G888" s="27"/>
      <c r="H888" s="27"/>
      <c r="I888" s="27"/>
      <c r="J888" s="28"/>
      <c r="K888" s="28"/>
      <c r="L888" s="28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6" t="s">
        <v>1792</v>
      </c>
      <c r="B889" s="6" t="s">
        <v>1793</v>
      </c>
      <c r="C889" s="7" t="s">
        <v>42</v>
      </c>
      <c r="D889" s="8">
        <v>437.0</v>
      </c>
      <c r="E889" s="23" t="s">
        <v>3200</v>
      </c>
      <c r="F889" s="23" t="s">
        <v>3229</v>
      </c>
      <c r="G889" s="24" t="s">
        <v>3174</v>
      </c>
      <c r="H889" s="24" t="s">
        <v>1850</v>
      </c>
      <c r="I889" s="24" t="s">
        <v>4494</v>
      </c>
      <c r="J889" s="25" t="s">
        <v>3242</v>
      </c>
      <c r="K889" s="25" t="s">
        <v>3176</v>
      </c>
      <c r="L889" s="25" t="s">
        <v>3187</v>
      </c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6" t="s">
        <v>1794</v>
      </c>
      <c r="B890" s="6" t="s">
        <v>1795</v>
      </c>
      <c r="C890" s="7" t="s">
        <v>14</v>
      </c>
      <c r="D890" s="8">
        <v>201.0</v>
      </c>
      <c r="E890" s="23" t="s">
        <v>3200</v>
      </c>
      <c r="F890" s="23" t="s">
        <v>3229</v>
      </c>
      <c r="G890" s="24" t="s">
        <v>3174</v>
      </c>
      <c r="H890" s="24" t="s">
        <v>1852</v>
      </c>
      <c r="I890" s="24" t="s">
        <v>4495</v>
      </c>
      <c r="J890" s="25" t="s">
        <v>3242</v>
      </c>
      <c r="K890" s="25" t="s">
        <v>3176</v>
      </c>
      <c r="L890" s="25" t="s">
        <v>3187</v>
      </c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6" t="s">
        <v>1796</v>
      </c>
      <c r="B891" s="6" t="s">
        <v>1797</v>
      </c>
      <c r="C891" s="7" t="s">
        <v>14</v>
      </c>
      <c r="D891" s="8">
        <v>344.0</v>
      </c>
      <c r="E891" s="23" t="s">
        <v>3200</v>
      </c>
      <c r="F891" s="23" t="s">
        <v>3229</v>
      </c>
      <c r="G891" s="24" t="s">
        <v>3174</v>
      </c>
      <c r="H891" s="24" t="s">
        <v>1854</v>
      </c>
      <c r="I891" s="24" t="s">
        <v>4496</v>
      </c>
      <c r="J891" s="25" t="s">
        <v>3242</v>
      </c>
      <c r="K891" s="25" t="s">
        <v>3176</v>
      </c>
      <c r="L891" s="25" t="s">
        <v>3187</v>
      </c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6" t="s">
        <v>1798</v>
      </c>
      <c r="B892" s="6" t="s">
        <v>1799</v>
      </c>
      <c r="C892" s="7" t="s">
        <v>14</v>
      </c>
      <c r="D892" s="8">
        <v>212.0</v>
      </c>
      <c r="E892" s="23" t="s">
        <v>3200</v>
      </c>
      <c r="F892" s="23" t="s">
        <v>3229</v>
      </c>
      <c r="G892" s="24" t="s">
        <v>3174</v>
      </c>
      <c r="H892" s="24" t="s">
        <v>1856</v>
      </c>
      <c r="I892" s="24" t="s">
        <v>4497</v>
      </c>
      <c r="J892" s="25" t="s">
        <v>3242</v>
      </c>
      <c r="K892" s="25" t="s">
        <v>3176</v>
      </c>
      <c r="L892" s="25" t="s">
        <v>3187</v>
      </c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6" t="s">
        <v>1800</v>
      </c>
      <c r="B893" s="6" t="s">
        <v>1801</v>
      </c>
      <c r="C893" s="7" t="s">
        <v>14</v>
      </c>
      <c r="D893" s="8">
        <v>807.0</v>
      </c>
      <c r="E893" s="23" t="s">
        <v>3200</v>
      </c>
      <c r="F893" s="23" t="s">
        <v>3229</v>
      </c>
      <c r="G893" s="24" t="s">
        <v>3174</v>
      </c>
      <c r="H893" s="24" t="s">
        <v>1858</v>
      </c>
      <c r="I893" s="24" t="s">
        <v>4498</v>
      </c>
      <c r="J893" s="25" t="s">
        <v>3228</v>
      </c>
      <c r="K893" s="25" t="s">
        <v>3217</v>
      </c>
      <c r="L893" s="25" t="s">
        <v>3164</v>
      </c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6" t="s">
        <v>1802</v>
      </c>
      <c r="B894" s="6" t="s">
        <v>1803</v>
      </c>
      <c r="C894" s="7" t="s">
        <v>42</v>
      </c>
      <c r="D894" s="8">
        <v>470.0</v>
      </c>
      <c r="E894" s="23" t="s">
        <v>3200</v>
      </c>
      <c r="F894" s="23" t="s">
        <v>3229</v>
      </c>
      <c r="G894" s="24" t="s">
        <v>3174</v>
      </c>
      <c r="H894" s="24" t="s">
        <v>1860</v>
      </c>
      <c r="I894" s="24" t="s">
        <v>4499</v>
      </c>
      <c r="J894" s="25" t="s">
        <v>3228</v>
      </c>
      <c r="K894" s="25" t="s">
        <v>3217</v>
      </c>
      <c r="L894" s="25" t="s">
        <v>3164</v>
      </c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6" t="s">
        <v>1804</v>
      </c>
      <c r="B895" s="6" t="s">
        <v>1805</v>
      </c>
      <c r="C895" s="7" t="s">
        <v>14</v>
      </c>
      <c r="D895" s="8">
        <v>370.0</v>
      </c>
      <c r="E895" s="23" t="s">
        <v>3200</v>
      </c>
      <c r="F895" s="23" t="s">
        <v>3229</v>
      </c>
      <c r="G895" s="24" t="s">
        <v>3174</v>
      </c>
      <c r="H895" s="24" t="s">
        <v>1862</v>
      </c>
      <c r="I895" s="24" t="s">
        <v>4500</v>
      </c>
      <c r="J895" s="25" t="s">
        <v>3228</v>
      </c>
      <c r="K895" s="25" t="s">
        <v>3217</v>
      </c>
      <c r="L895" s="25" t="s">
        <v>3164</v>
      </c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6" t="s">
        <v>1806</v>
      </c>
      <c r="B896" s="6" t="s">
        <v>1807</v>
      </c>
      <c r="C896" s="7" t="s">
        <v>14</v>
      </c>
      <c r="D896" s="8">
        <v>328.0</v>
      </c>
      <c r="E896" s="23" t="s">
        <v>3200</v>
      </c>
      <c r="F896" s="23" t="s">
        <v>3229</v>
      </c>
      <c r="G896" s="24" t="s">
        <v>3174</v>
      </c>
      <c r="H896" s="24" t="s">
        <v>1864</v>
      </c>
      <c r="I896" s="24" t="s">
        <v>4501</v>
      </c>
      <c r="J896" s="25" t="s">
        <v>3228</v>
      </c>
      <c r="K896" s="25" t="s">
        <v>3217</v>
      </c>
      <c r="L896" s="25" t="s">
        <v>3164</v>
      </c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6" t="s">
        <v>1808</v>
      </c>
      <c r="B897" s="6" t="s">
        <v>1809</v>
      </c>
      <c r="C897" s="7" t="s">
        <v>14</v>
      </c>
      <c r="D897" s="8">
        <v>519.0</v>
      </c>
      <c r="E897" s="23" t="s">
        <v>3200</v>
      </c>
      <c r="F897" s="23" t="s">
        <v>3229</v>
      </c>
      <c r="G897" s="24" t="s">
        <v>3174</v>
      </c>
      <c r="H897" s="24" t="s">
        <v>1866</v>
      </c>
      <c r="I897" s="24" t="s">
        <v>4502</v>
      </c>
      <c r="J897" s="25" t="s">
        <v>3228</v>
      </c>
      <c r="K897" s="25" t="s">
        <v>3217</v>
      </c>
      <c r="L897" s="25" t="s">
        <v>3164</v>
      </c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6" t="s">
        <v>1810</v>
      </c>
      <c r="B898" s="6" t="s">
        <v>1811</v>
      </c>
      <c r="C898" s="7" t="s">
        <v>42</v>
      </c>
      <c r="D898" s="8">
        <v>544.0</v>
      </c>
      <c r="E898" s="23" t="s">
        <v>3200</v>
      </c>
      <c r="F898" s="23" t="s">
        <v>3201</v>
      </c>
      <c r="G898" s="24" t="s">
        <v>3174</v>
      </c>
      <c r="H898" s="24" t="s">
        <v>1870</v>
      </c>
      <c r="I898" s="24" t="s">
        <v>4503</v>
      </c>
      <c r="J898" s="25" t="s">
        <v>3242</v>
      </c>
      <c r="K898" s="25" t="s">
        <v>3176</v>
      </c>
      <c r="L898" s="25" t="s">
        <v>3187</v>
      </c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6" t="s">
        <v>1812</v>
      </c>
      <c r="B899" s="6" t="s">
        <v>1813</v>
      </c>
      <c r="C899" s="7" t="s">
        <v>14</v>
      </c>
      <c r="D899" s="8">
        <v>258.0</v>
      </c>
      <c r="E899" s="26" t="s">
        <v>3200</v>
      </c>
      <c r="F899" s="26" t="s">
        <v>3201</v>
      </c>
      <c r="G899" s="27" t="s">
        <v>3174</v>
      </c>
      <c r="H899" s="27"/>
      <c r="I899" s="27"/>
      <c r="J899" s="28"/>
      <c r="K899" s="28"/>
      <c r="L899" s="28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6" t="s">
        <v>1814</v>
      </c>
      <c r="B900" s="6" t="s">
        <v>1815</v>
      </c>
      <c r="C900" s="7" t="s">
        <v>14</v>
      </c>
      <c r="D900" s="8">
        <v>173.0</v>
      </c>
      <c r="E900" s="23" t="s">
        <v>3200</v>
      </c>
      <c r="F900" s="23" t="s">
        <v>3201</v>
      </c>
      <c r="G900" s="24" t="s">
        <v>3174</v>
      </c>
      <c r="H900" s="24" t="s">
        <v>1874</v>
      </c>
      <c r="I900" s="24" t="s">
        <v>4504</v>
      </c>
      <c r="J900" s="25" t="s">
        <v>3253</v>
      </c>
      <c r="K900" s="25" t="s">
        <v>3178</v>
      </c>
      <c r="L900" s="25" t="s">
        <v>3190</v>
      </c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6" t="s">
        <v>1816</v>
      </c>
      <c r="B901" s="6" t="s">
        <v>1817</v>
      </c>
      <c r="C901" s="7" t="s">
        <v>14</v>
      </c>
      <c r="D901" s="8">
        <v>265.0</v>
      </c>
      <c r="E901" s="23" t="s">
        <v>3200</v>
      </c>
      <c r="F901" s="23" t="s">
        <v>3201</v>
      </c>
      <c r="G901" s="24" t="s">
        <v>3174</v>
      </c>
      <c r="H901" s="24" t="s">
        <v>1876</v>
      </c>
      <c r="I901" s="24" t="s">
        <v>4505</v>
      </c>
      <c r="J901" s="25" t="s">
        <v>3179</v>
      </c>
      <c r="K901" s="25" t="s">
        <v>3183</v>
      </c>
      <c r="L901" s="25" t="s">
        <v>3198</v>
      </c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6" t="s">
        <v>1818</v>
      </c>
      <c r="B902" s="6" t="s">
        <v>1819</v>
      </c>
      <c r="C902" s="7" t="s">
        <v>14</v>
      </c>
      <c r="D902" s="8">
        <v>465.0</v>
      </c>
      <c r="E902" s="23" t="s">
        <v>3200</v>
      </c>
      <c r="F902" s="23" t="s">
        <v>3201</v>
      </c>
      <c r="G902" s="24" t="s">
        <v>3174</v>
      </c>
      <c r="H902" s="24" t="s">
        <v>1878</v>
      </c>
      <c r="I902" s="24" t="s">
        <v>4506</v>
      </c>
      <c r="J902" s="25" t="s">
        <v>3198</v>
      </c>
      <c r="K902" s="25" t="s">
        <v>3183</v>
      </c>
      <c r="L902" s="25" t="s">
        <v>3169</v>
      </c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6" t="s">
        <v>1820</v>
      </c>
      <c r="B903" s="6" t="s">
        <v>1821</v>
      </c>
      <c r="C903" s="7" t="s">
        <v>14</v>
      </c>
      <c r="D903" s="8">
        <v>496.0</v>
      </c>
      <c r="E903" s="23" t="s">
        <v>3200</v>
      </c>
      <c r="F903" s="23" t="s">
        <v>3201</v>
      </c>
      <c r="G903" s="24" t="s">
        <v>3174</v>
      </c>
      <c r="H903" s="24" t="s">
        <v>1880</v>
      </c>
      <c r="I903" s="24" t="s">
        <v>4507</v>
      </c>
      <c r="J903" s="25" t="s">
        <v>3211</v>
      </c>
      <c r="K903" s="25" t="s">
        <v>3183</v>
      </c>
      <c r="L903" s="25" t="s">
        <v>3169</v>
      </c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6" t="s">
        <v>1822</v>
      </c>
      <c r="B904" s="6" t="s">
        <v>1823</v>
      </c>
      <c r="C904" s="7" t="s">
        <v>42</v>
      </c>
      <c r="D904" s="8">
        <v>360.0</v>
      </c>
      <c r="E904" s="23" t="s">
        <v>3202</v>
      </c>
      <c r="F904" s="23" t="s">
        <v>3201</v>
      </c>
      <c r="G904" s="24" t="s">
        <v>3174</v>
      </c>
      <c r="H904" s="24" t="s">
        <v>1882</v>
      </c>
      <c r="I904" s="24" t="s">
        <v>4508</v>
      </c>
      <c r="J904" s="25" t="s">
        <v>3253</v>
      </c>
      <c r="K904" s="25" t="s">
        <v>3178</v>
      </c>
      <c r="L904" s="25" t="s">
        <v>3190</v>
      </c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6" t="s">
        <v>1824</v>
      </c>
      <c r="B905" s="6" t="s">
        <v>1825</v>
      </c>
      <c r="C905" s="7" t="s">
        <v>42</v>
      </c>
      <c r="D905" s="8">
        <v>346.0</v>
      </c>
      <c r="E905" s="23" t="s">
        <v>3202</v>
      </c>
      <c r="F905" s="23" t="s">
        <v>3201</v>
      </c>
      <c r="G905" s="24" t="s">
        <v>3174</v>
      </c>
      <c r="H905" s="24" t="s">
        <v>1884</v>
      </c>
      <c r="I905" s="24" t="s">
        <v>4509</v>
      </c>
      <c r="J905" s="25" t="s">
        <v>3177</v>
      </c>
      <c r="K905" s="25" t="s">
        <v>3178</v>
      </c>
      <c r="L905" s="25" t="s">
        <v>3190</v>
      </c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6" t="s">
        <v>1826</v>
      </c>
      <c r="B906" s="6" t="s">
        <v>1827</v>
      </c>
      <c r="C906" s="7" t="s">
        <v>14</v>
      </c>
      <c r="D906" s="8">
        <v>295.0</v>
      </c>
      <c r="E906" s="23" t="s">
        <v>3202</v>
      </c>
      <c r="F906" s="23" t="s">
        <v>3201</v>
      </c>
      <c r="G906" s="24" t="s">
        <v>3174</v>
      </c>
      <c r="H906" s="24" t="s">
        <v>1886</v>
      </c>
      <c r="I906" s="24" t="s">
        <v>4510</v>
      </c>
      <c r="J906" s="25" t="s">
        <v>3179</v>
      </c>
      <c r="K906" s="25" t="s">
        <v>3183</v>
      </c>
      <c r="L906" s="25" t="s">
        <v>3167</v>
      </c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6" t="s">
        <v>1828</v>
      </c>
      <c r="B907" s="6" t="s">
        <v>1829</v>
      </c>
      <c r="C907" s="7" t="s">
        <v>42</v>
      </c>
      <c r="D907" s="8">
        <v>310.0</v>
      </c>
      <c r="E907" s="23" t="s">
        <v>3202</v>
      </c>
      <c r="F907" s="23" t="s">
        <v>3201</v>
      </c>
      <c r="G907" s="24" t="s">
        <v>3174</v>
      </c>
      <c r="H907" s="24" t="s">
        <v>1888</v>
      </c>
      <c r="I907" s="24" t="s">
        <v>4511</v>
      </c>
      <c r="J907" s="25" t="s">
        <v>3211</v>
      </c>
      <c r="K907" s="25" t="s">
        <v>3178</v>
      </c>
      <c r="L907" s="25" t="s">
        <v>3190</v>
      </c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6" t="s">
        <v>1830</v>
      </c>
      <c r="B908" s="6" t="s">
        <v>1831</v>
      </c>
      <c r="C908" s="7" t="s">
        <v>42</v>
      </c>
      <c r="D908" s="8">
        <v>466.0</v>
      </c>
      <c r="E908" s="23" t="s">
        <v>3202</v>
      </c>
      <c r="F908" s="23" t="s">
        <v>3201</v>
      </c>
      <c r="G908" s="24" t="s">
        <v>3174</v>
      </c>
      <c r="H908" s="24" t="s">
        <v>1890</v>
      </c>
      <c r="I908" s="24" t="s">
        <v>4512</v>
      </c>
      <c r="J908" s="25" t="s">
        <v>3177</v>
      </c>
      <c r="K908" s="25" t="s">
        <v>3178</v>
      </c>
      <c r="L908" s="25" t="s">
        <v>3190</v>
      </c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6" t="s">
        <v>1832</v>
      </c>
      <c r="B909" s="6" t="s">
        <v>1833</v>
      </c>
      <c r="C909" s="7" t="s">
        <v>42</v>
      </c>
      <c r="D909" s="8">
        <v>498.0</v>
      </c>
      <c r="E909" s="23" t="s">
        <v>3202</v>
      </c>
      <c r="F909" s="23" t="s">
        <v>3201</v>
      </c>
      <c r="G909" s="24" t="s">
        <v>3174</v>
      </c>
      <c r="H909" s="24" t="s">
        <v>1892</v>
      </c>
      <c r="I909" s="24" t="s">
        <v>4513</v>
      </c>
      <c r="J909" s="25" t="s">
        <v>3211</v>
      </c>
      <c r="K909" s="25" t="s">
        <v>3183</v>
      </c>
      <c r="L909" s="25" t="s">
        <v>3169</v>
      </c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6" t="s">
        <v>1834</v>
      </c>
      <c r="B910" s="6" t="s">
        <v>1835</v>
      </c>
      <c r="C910" s="7" t="s">
        <v>42</v>
      </c>
      <c r="D910" s="8">
        <v>204.0</v>
      </c>
      <c r="E910" s="23" t="s">
        <v>3202</v>
      </c>
      <c r="F910" s="23" t="s">
        <v>3201</v>
      </c>
      <c r="G910" s="24" t="s">
        <v>3174</v>
      </c>
      <c r="H910" s="24" t="s">
        <v>1894</v>
      </c>
      <c r="I910" s="24" t="s">
        <v>4514</v>
      </c>
      <c r="J910" s="25" t="s">
        <v>3204</v>
      </c>
      <c r="K910" s="25" t="s">
        <v>3178</v>
      </c>
      <c r="L910" s="25" t="s">
        <v>3190</v>
      </c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6" t="s">
        <v>1836</v>
      </c>
      <c r="B911" s="6" t="s">
        <v>1837</v>
      </c>
      <c r="C911" s="7" t="s">
        <v>14</v>
      </c>
      <c r="D911" s="8">
        <v>509.0</v>
      </c>
      <c r="E911" s="23" t="s">
        <v>3202</v>
      </c>
      <c r="F911" s="23" t="s">
        <v>3201</v>
      </c>
      <c r="G911" s="24" t="s">
        <v>3174</v>
      </c>
      <c r="H911" s="24" t="s">
        <v>1896</v>
      </c>
      <c r="I911" s="24" t="s">
        <v>4515</v>
      </c>
      <c r="J911" s="25" t="s">
        <v>3179</v>
      </c>
      <c r="K911" s="25" t="s">
        <v>3183</v>
      </c>
      <c r="L911" s="25" t="s">
        <v>3198</v>
      </c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6" t="s">
        <v>1838</v>
      </c>
      <c r="B912" s="6" t="s">
        <v>1839</v>
      </c>
      <c r="C912" s="7" t="s">
        <v>42</v>
      </c>
      <c r="D912" s="8">
        <v>271.0</v>
      </c>
      <c r="E912" s="23" t="s">
        <v>3202</v>
      </c>
      <c r="F912" s="23" t="s">
        <v>3201</v>
      </c>
      <c r="G912" s="24" t="s">
        <v>3174</v>
      </c>
      <c r="H912" s="24" t="s">
        <v>1898</v>
      </c>
      <c r="I912" s="24" t="s">
        <v>4516</v>
      </c>
      <c r="J912" s="25" t="s">
        <v>3253</v>
      </c>
      <c r="K912" s="25" t="s">
        <v>3178</v>
      </c>
      <c r="L912" s="25" t="s">
        <v>3190</v>
      </c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6" t="s">
        <v>1840</v>
      </c>
      <c r="B913" s="6" t="s">
        <v>1841</v>
      </c>
      <c r="C913" s="7" t="s">
        <v>42</v>
      </c>
      <c r="D913" s="8">
        <v>341.0</v>
      </c>
      <c r="E913" s="23" t="s">
        <v>3202</v>
      </c>
      <c r="F913" s="23" t="s">
        <v>3201</v>
      </c>
      <c r="G913" s="24" t="s">
        <v>3174</v>
      </c>
      <c r="H913" s="24" t="s">
        <v>1900</v>
      </c>
      <c r="I913" s="24" t="s">
        <v>4517</v>
      </c>
      <c r="J913" s="25" t="s">
        <v>3211</v>
      </c>
      <c r="K913" s="25" t="s">
        <v>3178</v>
      </c>
      <c r="L913" s="25" t="s">
        <v>3190</v>
      </c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6" t="s">
        <v>1842</v>
      </c>
      <c r="B914" s="6" t="s">
        <v>1843</v>
      </c>
      <c r="C914" s="7" t="s">
        <v>42</v>
      </c>
      <c r="D914" s="8">
        <v>90.0</v>
      </c>
      <c r="E914" s="23" t="s">
        <v>3202</v>
      </c>
      <c r="F914" s="23" t="s">
        <v>3201</v>
      </c>
      <c r="G914" s="24" t="s">
        <v>3174</v>
      </c>
      <c r="H914" s="24" t="s">
        <v>1902</v>
      </c>
      <c r="I914" s="24" t="s">
        <v>4518</v>
      </c>
      <c r="J914" s="25" t="s">
        <v>3198</v>
      </c>
      <c r="K914" s="25" t="s">
        <v>3180</v>
      </c>
      <c r="L914" s="25" t="s">
        <v>3169</v>
      </c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6" t="s">
        <v>1844</v>
      </c>
      <c r="B915" s="6" t="s">
        <v>1845</v>
      </c>
      <c r="C915" s="7" t="s">
        <v>60</v>
      </c>
      <c r="D915" s="8">
        <v>514.0</v>
      </c>
      <c r="E915" s="23" t="s">
        <v>3202</v>
      </c>
      <c r="F915" s="23" t="s">
        <v>3201</v>
      </c>
      <c r="G915" s="24" t="s">
        <v>3174</v>
      </c>
      <c r="H915" s="24" t="s">
        <v>1904</v>
      </c>
      <c r="I915" s="24" t="s">
        <v>4519</v>
      </c>
      <c r="J915" s="25" t="s">
        <v>3179</v>
      </c>
      <c r="K915" s="25" t="s">
        <v>3183</v>
      </c>
      <c r="L915" s="25" t="s">
        <v>3198</v>
      </c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6" t="s">
        <v>1846</v>
      </c>
      <c r="B916" s="6" t="s">
        <v>1847</v>
      </c>
      <c r="C916" s="7" t="s">
        <v>60</v>
      </c>
      <c r="D916" s="8">
        <v>501.0</v>
      </c>
      <c r="E916" s="23" t="s">
        <v>3202</v>
      </c>
      <c r="F916" s="23" t="s">
        <v>3201</v>
      </c>
      <c r="G916" s="24" t="s">
        <v>3174</v>
      </c>
      <c r="H916" s="24" t="s">
        <v>1906</v>
      </c>
      <c r="I916" s="24" t="s">
        <v>4520</v>
      </c>
      <c r="J916" s="25" t="s">
        <v>3177</v>
      </c>
      <c r="K916" s="25" t="s">
        <v>3178</v>
      </c>
      <c r="L916" s="25" t="s">
        <v>3190</v>
      </c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6" t="s">
        <v>1848</v>
      </c>
      <c r="B917" s="6" t="s">
        <v>1849</v>
      </c>
      <c r="C917" s="7" t="s">
        <v>60</v>
      </c>
      <c r="D917" s="8">
        <v>553.0</v>
      </c>
      <c r="E917" s="23" t="s">
        <v>3202</v>
      </c>
      <c r="F917" s="23" t="s">
        <v>3201</v>
      </c>
      <c r="G917" s="24" t="s">
        <v>3174</v>
      </c>
      <c r="H917" s="24" t="s">
        <v>1908</v>
      </c>
      <c r="I917" s="24" t="s">
        <v>4521</v>
      </c>
      <c r="J917" s="25" t="s">
        <v>3211</v>
      </c>
      <c r="K917" s="25" t="s">
        <v>3178</v>
      </c>
      <c r="L917" s="25" t="s">
        <v>3208</v>
      </c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6" t="s">
        <v>1850</v>
      </c>
      <c r="B918" s="6" t="s">
        <v>1851</v>
      </c>
      <c r="C918" s="7" t="s">
        <v>55</v>
      </c>
      <c r="D918" s="8">
        <v>296.0</v>
      </c>
      <c r="E918" s="23" t="s">
        <v>3202</v>
      </c>
      <c r="F918" s="23" t="s">
        <v>3201</v>
      </c>
      <c r="G918" s="24" t="s">
        <v>3174</v>
      </c>
      <c r="H918" s="24" t="s">
        <v>1910</v>
      </c>
      <c r="I918" s="24" t="s">
        <v>4522</v>
      </c>
      <c r="J918" s="25" t="s">
        <v>3211</v>
      </c>
      <c r="K918" s="25" t="s">
        <v>3178</v>
      </c>
      <c r="L918" s="25" t="s">
        <v>3190</v>
      </c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6" t="s">
        <v>1852</v>
      </c>
      <c r="B919" s="6" t="s">
        <v>1853</v>
      </c>
      <c r="C919" s="7" t="s">
        <v>55</v>
      </c>
      <c r="D919" s="8">
        <v>206.0</v>
      </c>
      <c r="E919" s="23" t="s">
        <v>3202</v>
      </c>
      <c r="F919" s="23" t="s">
        <v>3201</v>
      </c>
      <c r="G919" s="24" t="s">
        <v>3174</v>
      </c>
      <c r="H919" s="24" t="s">
        <v>1912</v>
      </c>
      <c r="I919" s="24" t="s">
        <v>4523</v>
      </c>
      <c r="J919" s="25" t="s">
        <v>3179</v>
      </c>
      <c r="K919" s="25" t="s">
        <v>3183</v>
      </c>
      <c r="L919" s="25" t="s">
        <v>3198</v>
      </c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6" t="s">
        <v>1854</v>
      </c>
      <c r="B920" s="6" t="s">
        <v>1855</v>
      </c>
      <c r="C920" s="7" t="s">
        <v>55</v>
      </c>
      <c r="D920" s="8">
        <v>415.0</v>
      </c>
      <c r="E920" s="23" t="s">
        <v>3202</v>
      </c>
      <c r="F920" s="23" t="s">
        <v>3201</v>
      </c>
      <c r="G920" s="24" t="s">
        <v>3174</v>
      </c>
      <c r="H920" s="24" t="s">
        <v>1914</v>
      </c>
      <c r="I920" s="24" t="s">
        <v>4524</v>
      </c>
      <c r="J920" s="25" t="s">
        <v>3204</v>
      </c>
      <c r="K920" s="25" t="s">
        <v>3205</v>
      </c>
      <c r="L920" s="25" t="s">
        <v>3208</v>
      </c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6" t="s">
        <v>1856</v>
      </c>
      <c r="B921" s="6" t="s">
        <v>1857</v>
      </c>
      <c r="C921" s="7" t="s">
        <v>55</v>
      </c>
      <c r="D921" s="8">
        <v>262.0</v>
      </c>
      <c r="E921" s="23" t="s">
        <v>3202</v>
      </c>
      <c r="F921" s="23" t="s">
        <v>3201</v>
      </c>
      <c r="G921" s="24" t="s">
        <v>3174</v>
      </c>
      <c r="H921" s="24" t="s">
        <v>1916</v>
      </c>
      <c r="I921" s="24" t="s">
        <v>4525</v>
      </c>
      <c r="J921" s="25" t="s">
        <v>3177</v>
      </c>
      <c r="K921" s="25" t="s">
        <v>3178</v>
      </c>
      <c r="L921" s="25" t="s">
        <v>3190</v>
      </c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6" t="s">
        <v>1858</v>
      </c>
      <c r="B922" s="6" t="s">
        <v>1859</v>
      </c>
      <c r="C922" s="7" t="s">
        <v>55</v>
      </c>
      <c r="D922" s="8">
        <v>269.0</v>
      </c>
      <c r="E922" s="23" t="s">
        <v>3202</v>
      </c>
      <c r="F922" s="23" t="s">
        <v>3201</v>
      </c>
      <c r="G922" s="24" t="s">
        <v>3174</v>
      </c>
      <c r="H922" s="24" t="s">
        <v>1918</v>
      </c>
      <c r="I922" s="24" t="s">
        <v>4526</v>
      </c>
      <c r="J922" s="25" t="s">
        <v>3211</v>
      </c>
      <c r="K922" s="25" t="s">
        <v>3178</v>
      </c>
      <c r="L922" s="25" t="s">
        <v>3190</v>
      </c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6" t="s">
        <v>1860</v>
      </c>
      <c r="B923" s="6" t="s">
        <v>1861</v>
      </c>
      <c r="C923" s="7" t="s">
        <v>55</v>
      </c>
      <c r="D923" s="8">
        <v>622.0</v>
      </c>
      <c r="E923" s="23" t="s">
        <v>3202</v>
      </c>
      <c r="F923" s="23" t="s">
        <v>3201</v>
      </c>
      <c r="G923" s="24" t="s">
        <v>3174</v>
      </c>
      <c r="H923" s="24" t="s">
        <v>1920</v>
      </c>
      <c r="I923" s="24" t="s">
        <v>4527</v>
      </c>
      <c r="J923" s="25" t="s">
        <v>3211</v>
      </c>
      <c r="K923" s="25" t="s">
        <v>3178</v>
      </c>
      <c r="L923" s="25" t="s">
        <v>3198</v>
      </c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6" t="s">
        <v>1862</v>
      </c>
      <c r="B924" s="6" t="s">
        <v>1863</v>
      </c>
      <c r="C924" s="7" t="s">
        <v>55</v>
      </c>
      <c r="D924" s="8">
        <v>415.0</v>
      </c>
      <c r="E924" s="23" t="s">
        <v>3202</v>
      </c>
      <c r="F924" s="23" t="s">
        <v>3201</v>
      </c>
      <c r="G924" s="24" t="s">
        <v>3174</v>
      </c>
      <c r="H924" s="24" t="s">
        <v>1922</v>
      </c>
      <c r="I924" s="24" t="s">
        <v>4528</v>
      </c>
      <c r="J924" s="25" t="s">
        <v>3211</v>
      </c>
      <c r="K924" s="25" t="s">
        <v>3183</v>
      </c>
      <c r="L924" s="25" t="s">
        <v>3167</v>
      </c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6" t="s">
        <v>1864</v>
      </c>
      <c r="B925" s="6" t="s">
        <v>1865</v>
      </c>
      <c r="C925" s="7" t="s">
        <v>55</v>
      </c>
      <c r="D925" s="8">
        <v>395.0</v>
      </c>
      <c r="E925" s="23" t="s">
        <v>3202</v>
      </c>
      <c r="F925" s="23" t="s">
        <v>3201</v>
      </c>
      <c r="G925" s="24" t="s">
        <v>3174</v>
      </c>
      <c r="H925" s="24" t="s">
        <v>1924</v>
      </c>
      <c r="I925" s="24" t="s">
        <v>4529</v>
      </c>
      <c r="J925" s="25" t="s">
        <v>3198</v>
      </c>
      <c r="K925" s="25" t="s">
        <v>3183</v>
      </c>
      <c r="L925" s="25" t="s">
        <v>3198</v>
      </c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6" t="s">
        <v>1866</v>
      </c>
      <c r="B926" s="6" t="s">
        <v>1867</v>
      </c>
      <c r="C926" s="7" t="s">
        <v>55</v>
      </c>
      <c r="D926" s="8">
        <v>270.0</v>
      </c>
      <c r="E926" s="23" t="s">
        <v>3202</v>
      </c>
      <c r="F926" s="23" t="s">
        <v>3201</v>
      </c>
      <c r="G926" s="24" t="s">
        <v>3174</v>
      </c>
      <c r="H926" s="24" t="s">
        <v>1926</v>
      </c>
      <c r="I926" s="24" t="s">
        <v>4530</v>
      </c>
      <c r="J926" s="25" t="s">
        <v>3211</v>
      </c>
      <c r="K926" s="25" t="s">
        <v>3178</v>
      </c>
      <c r="L926" s="25" t="s">
        <v>3190</v>
      </c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6" t="s">
        <v>1868</v>
      </c>
      <c r="B927" s="6" t="s">
        <v>1869</v>
      </c>
      <c r="C927" s="7" t="s">
        <v>55</v>
      </c>
      <c r="D927" s="8">
        <v>346.0</v>
      </c>
      <c r="E927" s="23" t="s">
        <v>3202</v>
      </c>
      <c r="F927" s="23" t="s">
        <v>3201</v>
      </c>
      <c r="G927" s="24" t="s">
        <v>3174</v>
      </c>
      <c r="H927" s="24" t="s">
        <v>1928</v>
      </c>
      <c r="I927" s="24" t="s">
        <v>4531</v>
      </c>
      <c r="J927" s="25" t="s">
        <v>3177</v>
      </c>
      <c r="K927" s="25" t="s">
        <v>3178</v>
      </c>
      <c r="L927" s="25" t="s">
        <v>3190</v>
      </c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6" t="s">
        <v>1870</v>
      </c>
      <c r="B928" s="6" t="s">
        <v>1871</v>
      </c>
      <c r="C928" s="7" t="s">
        <v>55</v>
      </c>
      <c r="D928" s="8">
        <v>261.0</v>
      </c>
      <c r="E928" s="23" t="s">
        <v>3202</v>
      </c>
      <c r="F928" s="23" t="s">
        <v>3201</v>
      </c>
      <c r="G928" s="24" t="s">
        <v>3174</v>
      </c>
      <c r="H928" s="24" t="s">
        <v>1930</v>
      </c>
      <c r="I928" s="24" t="s">
        <v>4532</v>
      </c>
      <c r="J928" s="25" t="s">
        <v>3211</v>
      </c>
      <c r="K928" s="25" t="s">
        <v>3178</v>
      </c>
      <c r="L928" s="25" t="s">
        <v>3198</v>
      </c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6" t="s">
        <v>1872</v>
      </c>
      <c r="B929" s="6" t="s">
        <v>1873</v>
      </c>
      <c r="C929" s="7" t="s">
        <v>55</v>
      </c>
      <c r="D929" s="8">
        <v>323.0</v>
      </c>
      <c r="E929" s="23" t="s">
        <v>3202</v>
      </c>
      <c r="F929" s="23" t="s">
        <v>3201</v>
      </c>
      <c r="G929" s="24" t="s">
        <v>3174</v>
      </c>
      <c r="H929" s="24" t="s">
        <v>1932</v>
      </c>
      <c r="I929" s="24" t="s">
        <v>4533</v>
      </c>
      <c r="J929" s="25" t="s">
        <v>3177</v>
      </c>
      <c r="K929" s="25" t="s">
        <v>3178</v>
      </c>
      <c r="L929" s="25" t="s">
        <v>3190</v>
      </c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6" t="s">
        <v>1874</v>
      </c>
      <c r="B930" s="6" t="s">
        <v>1875</v>
      </c>
      <c r="C930" s="7" t="s">
        <v>21</v>
      </c>
      <c r="D930" s="8">
        <v>1025.0</v>
      </c>
      <c r="E930" s="23" t="s">
        <v>3202</v>
      </c>
      <c r="F930" s="23" t="s">
        <v>3201</v>
      </c>
      <c r="G930" s="24" t="s">
        <v>3174</v>
      </c>
      <c r="H930" s="24" t="s">
        <v>1934</v>
      </c>
      <c r="I930" s="24" t="s">
        <v>4534</v>
      </c>
      <c r="J930" s="25" t="s">
        <v>3177</v>
      </c>
      <c r="K930" s="25" t="s">
        <v>3178</v>
      </c>
      <c r="L930" s="25" t="s">
        <v>3190</v>
      </c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6" t="s">
        <v>1876</v>
      </c>
      <c r="B931" s="6" t="s">
        <v>1877</v>
      </c>
      <c r="C931" s="7" t="s">
        <v>14</v>
      </c>
      <c r="D931" s="8">
        <v>534.0</v>
      </c>
      <c r="E931" s="23" t="s">
        <v>3202</v>
      </c>
      <c r="F931" s="23" t="s">
        <v>3201</v>
      </c>
      <c r="G931" s="24" t="s">
        <v>3174</v>
      </c>
      <c r="H931" s="24" t="s">
        <v>1936</v>
      </c>
      <c r="I931" s="24" t="s">
        <v>4535</v>
      </c>
      <c r="J931" s="25" t="s">
        <v>3220</v>
      </c>
      <c r="K931" s="25" t="s">
        <v>3191</v>
      </c>
      <c r="L931" s="25" t="s">
        <v>3169</v>
      </c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6" t="s">
        <v>1878</v>
      </c>
      <c r="B932" s="6" t="s">
        <v>1879</v>
      </c>
      <c r="C932" s="7" t="s">
        <v>42</v>
      </c>
      <c r="D932" s="8">
        <v>1213.0</v>
      </c>
      <c r="E932" s="23" t="s">
        <v>3202</v>
      </c>
      <c r="F932" s="23" t="s">
        <v>3201</v>
      </c>
      <c r="G932" s="24" t="s">
        <v>3174</v>
      </c>
      <c r="H932" s="24" t="s">
        <v>1938</v>
      </c>
      <c r="I932" s="24" t="s">
        <v>4536</v>
      </c>
      <c r="J932" s="25" t="s">
        <v>3220</v>
      </c>
      <c r="K932" s="25" t="s">
        <v>3191</v>
      </c>
      <c r="L932" s="25" t="s">
        <v>3167</v>
      </c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6" t="s">
        <v>1880</v>
      </c>
      <c r="B933" s="6" t="s">
        <v>1881</v>
      </c>
      <c r="C933" s="7" t="s">
        <v>14</v>
      </c>
      <c r="D933" s="8">
        <v>739.0</v>
      </c>
      <c r="E933" s="23" t="s">
        <v>3202</v>
      </c>
      <c r="F933" s="23" t="s">
        <v>3201</v>
      </c>
      <c r="G933" s="24" t="s">
        <v>3174</v>
      </c>
      <c r="H933" s="24" t="s">
        <v>1940</v>
      </c>
      <c r="I933" s="24" t="s">
        <v>4537</v>
      </c>
      <c r="J933" s="25" t="s">
        <v>3220</v>
      </c>
      <c r="K933" s="25" t="s">
        <v>3191</v>
      </c>
      <c r="L933" s="25" t="s">
        <v>3167</v>
      </c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6" t="s">
        <v>1882</v>
      </c>
      <c r="B934" s="6" t="s">
        <v>1883</v>
      </c>
      <c r="C934" s="7" t="s">
        <v>14</v>
      </c>
      <c r="D934" s="8">
        <v>1450.0</v>
      </c>
      <c r="E934" s="23" t="s">
        <v>3202</v>
      </c>
      <c r="F934" s="23" t="s">
        <v>3201</v>
      </c>
      <c r="G934" s="24" t="s">
        <v>3174</v>
      </c>
      <c r="H934" s="24" t="s">
        <v>1942</v>
      </c>
      <c r="I934" s="24" t="s">
        <v>4538</v>
      </c>
      <c r="J934" s="25" t="s">
        <v>3204</v>
      </c>
      <c r="K934" s="25" t="s">
        <v>3183</v>
      </c>
      <c r="L934" s="25" t="s">
        <v>3198</v>
      </c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6" t="s">
        <v>1884</v>
      </c>
      <c r="B935" s="6" t="s">
        <v>1885</v>
      </c>
      <c r="C935" s="7" t="s">
        <v>21</v>
      </c>
      <c r="D935" s="8">
        <v>1207.0</v>
      </c>
      <c r="E935" s="23" t="s">
        <v>3202</v>
      </c>
      <c r="F935" s="23" t="s">
        <v>3201</v>
      </c>
      <c r="G935" s="24" t="s">
        <v>3174</v>
      </c>
      <c r="H935" s="24" t="s">
        <v>1944</v>
      </c>
      <c r="I935" s="24" t="s">
        <v>4539</v>
      </c>
      <c r="J935" s="25" t="s">
        <v>3204</v>
      </c>
      <c r="K935" s="25" t="s">
        <v>3183</v>
      </c>
      <c r="L935" s="25" t="s">
        <v>3198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6" t="s">
        <v>1886</v>
      </c>
      <c r="B936" s="6" t="s">
        <v>1887</v>
      </c>
      <c r="C936" s="7" t="s">
        <v>14</v>
      </c>
      <c r="D936" s="8">
        <v>1466.0</v>
      </c>
      <c r="E936" s="23" t="s">
        <v>3202</v>
      </c>
      <c r="F936" s="23" t="s">
        <v>3201</v>
      </c>
      <c r="G936" s="24" t="s">
        <v>3174</v>
      </c>
      <c r="H936" s="24" t="s">
        <v>1946</v>
      </c>
      <c r="I936" s="24" t="s">
        <v>4540</v>
      </c>
      <c r="J936" s="25" t="s">
        <v>3204</v>
      </c>
      <c r="K936" s="25" t="s">
        <v>3178</v>
      </c>
      <c r="L936" s="25" t="s">
        <v>3190</v>
      </c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6" t="s">
        <v>1888</v>
      </c>
      <c r="B937" s="6" t="s">
        <v>1889</v>
      </c>
      <c r="C937" s="7" t="s">
        <v>14</v>
      </c>
      <c r="D937" s="8">
        <v>680.0</v>
      </c>
      <c r="E937" s="23" t="s">
        <v>3202</v>
      </c>
      <c r="F937" s="23" t="s">
        <v>3201</v>
      </c>
      <c r="G937" s="24" t="s">
        <v>3174</v>
      </c>
      <c r="H937" s="24" t="s">
        <v>1948</v>
      </c>
      <c r="I937" s="24" t="s">
        <v>4541</v>
      </c>
      <c r="J937" s="25" t="s">
        <v>3220</v>
      </c>
      <c r="K937" s="25" t="s">
        <v>3191</v>
      </c>
      <c r="L937" s="25" t="s">
        <v>3167</v>
      </c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6" t="s">
        <v>1890</v>
      </c>
      <c r="B938" s="6" t="s">
        <v>1891</v>
      </c>
      <c r="C938" s="7" t="s">
        <v>14</v>
      </c>
      <c r="D938" s="8">
        <v>528.0</v>
      </c>
      <c r="E938" s="23" t="s">
        <v>3202</v>
      </c>
      <c r="F938" s="23" t="s">
        <v>3201</v>
      </c>
      <c r="G938" s="24" t="s">
        <v>3174</v>
      </c>
      <c r="H938" s="24" t="s">
        <v>1950</v>
      </c>
      <c r="I938" s="24" t="s">
        <v>4542</v>
      </c>
      <c r="J938" s="25" t="s">
        <v>3211</v>
      </c>
      <c r="K938" s="25" t="s">
        <v>3178</v>
      </c>
      <c r="L938" s="25" t="s">
        <v>3190</v>
      </c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6" t="s">
        <v>1892</v>
      </c>
      <c r="B939" s="6" t="s">
        <v>1893</v>
      </c>
      <c r="C939" s="7" t="s">
        <v>14</v>
      </c>
      <c r="D939" s="8">
        <v>1165.0</v>
      </c>
      <c r="E939" s="23" t="s">
        <v>3202</v>
      </c>
      <c r="F939" s="23" t="s">
        <v>3201</v>
      </c>
      <c r="G939" s="24" t="s">
        <v>3174</v>
      </c>
      <c r="H939" s="24" t="s">
        <v>1952</v>
      </c>
      <c r="I939" s="24" t="s">
        <v>4543</v>
      </c>
      <c r="J939" s="25" t="s">
        <v>3220</v>
      </c>
      <c r="K939" s="25" t="s">
        <v>3178</v>
      </c>
      <c r="L939" s="25" t="s">
        <v>3190</v>
      </c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6" t="s">
        <v>1894</v>
      </c>
      <c r="B940" s="6" t="s">
        <v>1895</v>
      </c>
      <c r="C940" s="7" t="s">
        <v>21</v>
      </c>
      <c r="D940" s="8">
        <v>592.0</v>
      </c>
      <c r="E940" s="23" t="s">
        <v>3202</v>
      </c>
      <c r="F940" s="23" t="s">
        <v>3145</v>
      </c>
      <c r="G940" s="24" t="s">
        <v>3174</v>
      </c>
      <c r="H940" s="24" t="s">
        <v>1956</v>
      </c>
      <c r="I940" s="24" t="s">
        <v>4544</v>
      </c>
      <c r="J940" s="25" t="s">
        <v>3179</v>
      </c>
      <c r="K940" s="25" t="s">
        <v>3183</v>
      </c>
      <c r="L940" s="25" t="s">
        <v>3198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6" t="s">
        <v>1896</v>
      </c>
      <c r="B941" s="6" t="s">
        <v>1897</v>
      </c>
      <c r="C941" s="7" t="s">
        <v>14</v>
      </c>
      <c r="D941" s="8">
        <v>701.0</v>
      </c>
      <c r="E941" s="23" t="s">
        <v>3202</v>
      </c>
      <c r="F941" s="23" t="s">
        <v>3145</v>
      </c>
      <c r="G941" s="24" t="s">
        <v>3174</v>
      </c>
      <c r="H941" s="24" t="s">
        <v>1958</v>
      </c>
      <c r="I941" s="24" t="s">
        <v>4545</v>
      </c>
      <c r="J941" s="25" t="s">
        <v>3198</v>
      </c>
      <c r="K941" s="25" t="s">
        <v>3183</v>
      </c>
      <c r="L941" s="25" t="s">
        <v>3198</v>
      </c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6" t="s">
        <v>1898</v>
      </c>
      <c r="B942" s="6" t="s">
        <v>1899</v>
      </c>
      <c r="C942" s="7" t="s">
        <v>14</v>
      </c>
      <c r="D942" s="8">
        <v>998.0</v>
      </c>
      <c r="E942" s="23" t="s">
        <v>3202</v>
      </c>
      <c r="F942" s="23" t="s">
        <v>3145</v>
      </c>
      <c r="G942" s="24" t="s">
        <v>3174</v>
      </c>
      <c r="H942" s="24" t="s">
        <v>1960</v>
      </c>
      <c r="I942" s="24" t="s">
        <v>4546</v>
      </c>
      <c r="J942" s="25" t="s">
        <v>3177</v>
      </c>
      <c r="K942" s="25" t="s">
        <v>3205</v>
      </c>
      <c r="L942" s="25" t="s">
        <v>3204</v>
      </c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6" t="s">
        <v>1900</v>
      </c>
      <c r="B943" s="6" t="s">
        <v>1901</v>
      </c>
      <c r="C943" s="7" t="s">
        <v>14</v>
      </c>
      <c r="D943" s="8">
        <v>1272.0</v>
      </c>
      <c r="E943" s="23" t="s">
        <v>3202</v>
      </c>
      <c r="F943" s="23" t="s">
        <v>3145</v>
      </c>
      <c r="G943" s="24" t="s">
        <v>3174</v>
      </c>
      <c r="H943" s="24" t="s">
        <v>1962</v>
      </c>
      <c r="I943" s="24" t="s">
        <v>4547</v>
      </c>
      <c r="J943" s="25" t="s">
        <v>3181</v>
      </c>
      <c r="K943" s="25" t="s">
        <v>3178</v>
      </c>
      <c r="L943" s="25" t="s">
        <v>3204</v>
      </c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6" t="s">
        <v>1902</v>
      </c>
      <c r="B944" s="6" t="s">
        <v>1903</v>
      </c>
      <c r="C944" s="7" t="s">
        <v>14</v>
      </c>
      <c r="D944" s="8">
        <v>819.0</v>
      </c>
      <c r="E944" s="23" t="s">
        <v>3202</v>
      </c>
      <c r="F944" s="23" t="s">
        <v>3145</v>
      </c>
      <c r="G944" s="24" t="s">
        <v>3174</v>
      </c>
      <c r="H944" s="24" t="s">
        <v>1964</v>
      </c>
      <c r="I944" s="24" t="s">
        <v>4548</v>
      </c>
      <c r="J944" s="25" t="s">
        <v>3204</v>
      </c>
      <c r="K944" s="25" t="s">
        <v>3183</v>
      </c>
      <c r="L944" s="25" t="s">
        <v>3198</v>
      </c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6" t="s">
        <v>1904</v>
      </c>
      <c r="B945" s="6" t="s">
        <v>1905</v>
      </c>
      <c r="C945" s="7" t="s">
        <v>21</v>
      </c>
      <c r="D945" s="8">
        <v>1120.0</v>
      </c>
      <c r="E945" s="23" t="s">
        <v>3144</v>
      </c>
      <c r="F945" s="23" t="s">
        <v>3145</v>
      </c>
      <c r="G945" s="24" t="s">
        <v>3174</v>
      </c>
      <c r="H945" s="24" t="s">
        <v>1968</v>
      </c>
      <c r="I945" s="24" t="s">
        <v>4549</v>
      </c>
      <c r="J945" s="25" t="s">
        <v>3181</v>
      </c>
      <c r="K945" s="25" t="s">
        <v>3205</v>
      </c>
      <c r="L945" s="25" t="s">
        <v>3179</v>
      </c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6" t="s">
        <v>1906</v>
      </c>
      <c r="B946" s="6" t="s">
        <v>1907</v>
      </c>
      <c r="C946" s="7" t="s">
        <v>14</v>
      </c>
      <c r="D946" s="8">
        <v>629.0</v>
      </c>
      <c r="E946" s="23" t="s">
        <v>3144</v>
      </c>
      <c r="F946" s="23" t="s">
        <v>3145</v>
      </c>
      <c r="G946" s="24" t="s">
        <v>3174</v>
      </c>
      <c r="H946" s="24" t="s">
        <v>1970</v>
      </c>
      <c r="I946" s="24" t="s">
        <v>4550</v>
      </c>
      <c r="J946" s="25" t="s">
        <v>3179</v>
      </c>
      <c r="K946" s="25" t="s">
        <v>3183</v>
      </c>
      <c r="L946" s="25" t="s">
        <v>3198</v>
      </c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6" t="s">
        <v>1908</v>
      </c>
      <c r="B947" s="6" t="s">
        <v>1909</v>
      </c>
      <c r="C947" s="7" t="s">
        <v>14</v>
      </c>
      <c r="D947" s="8">
        <v>1067.0</v>
      </c>
      <c r="E947" s="23" t="s">
        <v>3144</v>
      </c>
      <c r="F947" s="23" t="s">
        <v>3145</v>
      </c>
      <c r="G947" s="24" t="s">
        <v>3174</v>
      </c>
      <c r="H947" s="24" t="s">
        <v>1972</v>
      </c>
      <c r="I947" s="24" t="s">
        <v>4551</v>
      </c>
      <c r="J947" s="25" t="s">
        <v>3177</v>
      </c>
      <c r="K947" s="25" t="s">
        <v>3205</v>
      </c>
      <c r="L947" s="25" t="s">
        <v>3204</v>
      </c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6" t="s">
        <v>1910</v>
      </c>
      <c r="B948" s="6" t="s">
        <v>1911</v>
      </c>
      <c r="C948" s="7" t="s">
        <v>42</v>
      </c>
      <c r="D948" s="8">
        <v>925.0</v>
      </c>
      <c r="E948" s="23" t="s">
        <v>3144</v>
      </c>
      <c r="F948" s="23" t="s">
        <v>3145</v>
      </c>
      <c r="G948" s="24" t="s">
        <v>3174</v>
      </c>
      <c r="H948" s="24" t="s">
        <v>1974</v>
      </c>
      <c r="I948" s="24" t="s">
        <v>4552</v>
      </c>
      <c r="J948" s="25" t="s">
        <v>3204</v>
      </c>
      <c r="K948" s="25" t="s">
        <v>3178</v>
      </c>
      <c r="L948" s="25" t="s">
        <v>3204</v>
      </c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6" t="s">
        <v>1912</v>
      </c>
      <c r="B949" s="6" t="s">
        <v>1913</v>
      </c>
      <c r="C949" s="7" t="s">
        <v>21</v>
      </c>
      <c r="D949" s="8">
        <v>626.0</v>
      </c>
      <c r="E949" s="23" t="s">
        <v>3144</v>
      </c>
      <c r="F949" s="23" t="s">
        <v>3145</v>
      </c>
      <c r="G949" s="24" t="s">
        <v>3174</v>
      </c>
      <c r="H949" s="24" t="s">
        <v>1976</v>
      </c>
      <c r="I949" s="24" t="s">
        <v>4553</v>
      </c>
      <c r="J949" s="25" t="s">
        <v>3179</v>
      </c>
      <c r="K949" s="25" t="s">
        <v>3183</v>
      </c>
      <c r="L949" s="25" t="s">
        <v>3198</v>
      </c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6" t="s">
        <v>1914</v>
      </c>
      <c r="B950" s="6" t="s">
        <v>1915</v>
      </c>
      <c r="C950" s="7" t="s">
        <v>14</v>
      </c>
      <c r="D950" s="8">
        <v>1325.0</v>
      </c>
      <c r="E950" s="23" t="s">
        <v>3144</v>
      </c>
      <c r="F950" s="23" t="s">
        <v>3145</v>
      </c>
      <c r="G950" s="24" t="s">
        <v>3174</v>
      </c>
      <c r="H950" s="24" t="s">
        <v>1978</v>
      </c>
      <c r="I950" s="24" t="s">
        <v>4554</v>
      </c>
      <c r="J950" s="25" t="s">
        <v>3204</v>
      </c>
      <c r="K950" s="25" t="s">
        <v>3205</v>
      </c>
      <c r="L950" s="25" t="s">
        <v>3208</v>
      </c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6" t="s">
        <v>1916</v>
      </c>
      <c r="B951" s="6" t="s">
        <v>1917</v>
      </c>
      <c r="C951" s="7" t="s">
        <v>42</v>
      </c>
      <c r="D951" s="8">
        <v>1597.0</v>
      </c>
      <c r="E951" s="23" t="s">
        <v>3144</v>
      </c>
      <c r="F951" s="23" t="s">
        <v>3145</v>
      </c>
      <c r="G951" s="24" t="s">
        <v>3174</v>
      </c>
      <c r="H951" s="24" t="s">
        <v>1980</v>
      </c>
      <c r="I951" s="24" t="s">
        <v>4555</v>
      </c>
      <c r="J951" s="25" t="s">
        <v>3181</v>
      </c>
      <c r="K951" s="25" t="s">
        <v>3183</v>
      </c>
      <c r="L951" s="25" t="s">
        <v>3179</v>
      </c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6" t="s">
        <v>1918</v>
      </c>
      <c r="B952" s="6" t="s">
        <v>1919</v>
      </c>
      <c r="C952" s="7" t="s">
        <v>14</v>
      </c>
      <c r="D952" s="8">
        <v>1144.0</v>
      </c>
      <c r="E952" s="23" t="s">
        <v>3144</v>
      </c>
      <c r="F952" s="23" t="s">
        <v>3145</v>
      </c>
      <c r="G952" s="24" t="s">
        <v>3174</v>
      </c>
      <c r="H952" s="24" t="s">
        <v>1982</v>
      </c>
      <c r="I952" s="24" t="s">
        <v>4556</v>
      </c>
      <c r="J952" s="25" t="s">
        <v>3204</v>
      </c>
      <c r="K952" s="25" t="s">
        <v>3183</v>
      </c>
      <c r="L952" s="25" t="s">
        <v>3198</v>
      </c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6" t="s">
        <v>1920</v>
      </c>
      <c r="B953" s="6" t="s">
        <v>1921</v>
      </c>
      <c r="C953" s="7" t="s">
        <v>14</v>
      </c>
      <c r="D953" s="8">
        <v>1204.0</v>
      </c>
      <c r="E953" s="23" t="s">
        <v>3144</v>
      </c>
      <c r="F953" s="23" t="s">
        <v>3145</v>
      </c>
      <c r="G953" s="24" t="s">
        <v>3174</v>
      </c>
      <c r="H953" s="24" t="s">
        <v>1984</v>
      </c>
      <c r="I953" s="24" t="s">
        <v>4557</v>
      </c>
      <c r="J953" s="25" t="s">
        <v>3177</v>
      </c>
      <c r="K953" s="25" t="s">
        <v>3205</v>
      </c>
      <c r="L953" s="25" t="s">
        <v>3204</v>
      </c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6" t="s">
        <v>1922</v>
      </c>
      <c r="B954" s="6" t="s">
        <v>1923</v>
      </c>
      <c r="C954" s="7" t="s">
        <v>42</v>
      </c>
      <c r="D954" s="8">
        <v>1517.0</v>
      </c>
      <c r="E954" s="23" t="s">
        <v>3144</v>
      </c>
      <c r="F954" s="23" t="s">
        <v>3145</v>
      </c>
      <c r="G954" s="24" t="s">
        <v>3174</v>
      </c>
      <c r="H954" s="24" t="s">
        <v>1986</v>
      </c>
      <c r="I954" s="24" t="s">
        <v>4558</v>
      </c>
      <c r="J954" s="25" t="s">
        <v>3179</v>
      </c>
      <c r="K954" s="25" t="s">
        <v>3183</v>
      </c>
      <c r="L954" s="25" t="s">
        <v>3179</v>
      </c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6" t="s">
        <v>1924</v>
      </c>
      <c r="B955" s="6" t="s">
        <v>1925</v>
      </c>
      <c r="C955" s="7" t="s">
        <v>42</v>
      </c>
      <c r="D955" s="8">
        <v>882.0</v>
      </c>
      <c r="E955" s="23" t="s">
        <v>3144</v>
      </c>
      <c r="F955" s="23" t="s">
        <v>3145</v>
      </c>
      <c r="G955" s="24" t="s">
        <v>3174</v>
      </c>
      <c r="H955" s="24" t="s">
        <v>1988</v>
      </c>
      <c r="I955" s="24" t="s">
        <v>4559</v>
      </c>
      <c r="J955" s="25" t="s">
        <v>3181</v>
      </c>
      <c r="K955" s="25" t="s">
        <v>3205</v>
      </c>
      <c r="L955" s="25" t="s">
        <v>3204</v>
      </c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6" t="s">
        <v>1926</v>
      </c>
      <c r="B956" s="6" t="s">
        <v>1927</v>
      </c>
      <c r="C956" s="7" t="s">
        <v>42</v>
      </c>
      <c r="D956" s="8">
        <v>1634.0</v>
      </c>
      <c r="E956" s="23" t="s">
        <v>3144</v>
      </c>
      <c r="F956" s="23" t="s">
        <v>3145</v>
      </c>
      <c r="G956" s="24" t="s">
        <v>3174</v>
      </c>
      <c r="H956" s="24" t="s">
        <v>1990</v>
      </c>
      <c r="I956" s="24" t="s">
        <v>4560</v>
      </c>
      <c r="J956" s="25" t="s">
        <v>3204</v>
      </c>
      <c r="K956" s="25" t="s">
        <v>3178</v>
      </c>
      <c r="L956" s="25" t="s">
        <v>3204</v>
      </c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6" t="s">
        <v>1928</v>
      </c>
      <c r="B957" s="6" t="s">
        <v>1929</v>
      </c>
      <c r="C957" s="7" t="s">
        <v>21</v>
      </c>
      <c r="D957" s="8">
        <v>1209.0</v>
      </c>
      <c r="E957" s="23" t="s">
        <v>3144</v>
      </c>
      <c r="F957" s="23" t="s">
        <v>3145</v>
      </c>
      <c r="G957" s="24" t="s">
        <v>3174</v>
      </c>
      <c r="H957" s="24" t="s">
        <v>1992</v>
      </c>
      <c r="I957" s="24" t="s">
        <v>4561</v>
      </c>
      <c r="J957" s="25" t="s">
        <v>3181</v>
      </c>
      <c r="K957" s="25" t="s">
        <v>3178</v>
      </c>
      <c r="L957" s="25" t="s">
        <v>3204</v>
      </c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6" t="s">
        <v>1930</v>
      </c>
      <c r="B958" s="6" t="s">
        <v>1931</v>
      </c>
      <c r="C958" s="7" t="s">
        <v>14</v>
      </c>
      <c r="D958" s="8">
        <v>857.0</v>
      </c>
      <c r="E958" s="23" t="s">
        <v>3144</v>
      </c>
      <c r="F958" s="23" t="s">
        <v>3145</v>
      </c>
      <c r="G958" s="24" t="s">
        <v>3174</v>
      </c>
      <c r="H958" s="24" t="s">
        <v>1994</v>
      </c>
      <c r="I958" s="24" t="s">
        <v>4562</v>
      </c>
      <c r="J958" s="25" t="s">
        <v>3181</v>
      </c>
      <c r="K958" s="25" t="s">
        <v>3205</v>
      </c>
      <c r="L958" s="25" t="s">
        <v>3204</v>
      </c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6" t="s">
        <v>1932</v>
      </c>
      <c r="B959" s="6" t="s">
        <v>1933</v>
      </c>
      <c r="C959" s="7" t="s">
        <v>42</v>
      </c>
      <c r="D959" s="8">
        <v>1943.0</v>
      </c>
      <c r="E959" s="23" t="s">
        <v>3144</v>
      </c>
      <c r="F959" s="23" t="s">
        <v>3145</v>
      </c>
      <c r="G959" s="24" t="s">
        <v>3174</v>
      </c>
      <c r="H959" s="24" t="s">
        <v>1996</v>
      </c>
      <c r="I959" s="24" t="s">
        <v>4563</v>
      </c>
      <c r="J959" s="25" t="s">
        <v>3181</v>
      </c>
      <c r="K959" s="25" t="s">
        <v>3205</v>
      </c>
      <c r="L959" s="25" t="s">
        <v>3179</v>
      </c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6" t="s">
        <v>1934</v>
      </c>
      <c r="B960" s="6" t="s">
        <v>1935</v>
      </c>
      <c r="C960" s="7" t="s">
        <v>14</v>
      </c>
      <c r="D960" s="8">
        <v>453.0</v>
      </c>
      <c r="E960" s="23" t="s">
        <v>3144</v>
      </c>
      <c r="F960" s="23" t="s">
        <v>3145</v>
      </c>
      <c r="G960" s="24" t="s">
        <v>3174</v>
      </c>
      <c r="H960" s="24" t="s">
        <v>1998</v>
      </c>
      <c r="I960" s="24" t="s">
        <v>4564</v>
      </c>
      <c r="J960" s="25" t="s">
        <v>3179</v>
      </c>
      <c r="K960" s="25" t="s">
        <v>3183</v>
      </c>
      <c r="L960" s="25" t="s">
        <v>3198</v>
      </c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6" t="s">
        <v>1936</v>
      </c>
      <c r="B961" s="6" t="s">
        <v>1937</v>
      </c>
      <c r="C961" s="7" t="s">
        <v>14</v>
      </c>
      <c r="D961" s="8">
        <v>399.0</v>
      </c>
      <c r="E961" s="23" t="s">
        <v>3144</v>
      </c>
      <c r="F961" s="23" t="s">
        <v>3145</v>
      </c>
      <c r="G961" s="24" t="s">
        <v>3174</v>
      </c>
      <c r="H961" s="24" t="s">
        <v>2000</v>
      </c>
      <c r="I961" s="24" t="s">
        <v>4565</v>
      </c>
      <c r="J961" s="25" t="s">
        <v>3204</v>
      </c>
      <c r="K961" s="25" t="s">
        <v>3178</v>
      </c>
      <c r="L961" s="25" t="s">
        <v>3204</v>
      </c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6" t="s">
        <v>1938</v>
      </c>
      <c r="B962" s="6" t="s">
        <v>1939</v>
      </c>
      <c r="C962" s="7" t="s">
        <v>14</v>
      </c>
      <c r="D962" s="8">
        <v>1020.0</v>
      </c>
      <c r="E962" s="23" t="s">
        <v>3144</v>
      </c>
      <c r="F962" s="23" t="s">
        <v>3145</v>
      </c>
      <c r="G962" s="24" t="s">
        <v>3174</v>
      </c>
      <c r="H962" s="24" t="s">
        <v>2002</v>
      </c>
      <c r="I962" s="24" t="s">
        <v>4566</v>
      </c>
      <c r="J962" s="25" t="s">
        <v>3181</v>
      </c>
      <c r="K962" s="25" t="s">
        <v>3178</v>
      </c>
      <c r="L962" s="25" t="s">
        <v>3179</v>
      </c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6" t="s">
        <v>1940</v>
      </c>
      <c r="B963" s="6" t="s">
        <v>1941</v>
      </c>
      <c r="C963" s="7" t="s">
        <v>14</v>
      </c>
      <c r="D963" s="8">
        <v>770.0</v>
      </c>
      <c r="E963" s="23" t="s">
        <v>3144</v>
      </c>
      <c r="F963" s="23" t="s">
        <v>3145</v>
      </c>
      <c r="G963" s="24" t="s">
        <v>3174</v>
      </c>
      <c r="H963" s="24" t="s">
        <v>2004</v>
      </c>
      <c r="I963" s="24" t="s">
        <v>4567</v>
      </c>
      <c r="J963" s="25" t="s">
        <v>3177</v>
      </c>
      <c r="K963" s="25" t="s">
        <v>3205</v>
      </c>
      <c r="L963" s="25" t="s">
        <v>3204</v>
      </c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6" t="s">
        <v>1942</v>
      </c>
      <c r="B964" s="6" t="s">
        <v>1943</v>
      </c>
      <c r="C964" s="7" t="s">
        <v>14</v>
      </c>
      <c r="D964" s="8">
        <v>386.0</v>
      </c>
      <c r="E964" s="23" t="s">
        <v>3144</v>
      </c>
      <c r="F964" s="23" t="s">
        <v>3145</v>
      </c>
      <c r="G964" s="24" t="s">
        <v>3103</v>
      </c>
      <c r="H964" s="24" t="s">
        <v>2006</v>
      </c>
      <c r="I964" s="24" t="s">
        <v>4568</v>
      </c>
      <c r="J964" s="25" t="s">
        <v>3109</v>
      </c>
      <c r="K964" s="25" t="s">
        <v>3108</v>
      </c>
      <c r="L964" s="25" t="s">
        <v>3109</v>
      </c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6" t="s">
        <v>1944</v>
      </c>
      <c r="B965" s="6" t="s">
        <v>1945</v>
      </c>
      <c r="C965" s="7" t="s">
        <v>21</v>
      </c>
      <c r="D965" s="8">
        <v>516.0</v>
      </c>
      <c r="E965" s="23" t="s">
        <v>3144</v>
      </c>
      <c r="F965" s="23" t="s">
        <v>3145</v>
      </c>
      <c r="G965" s="24" t="s">
        <v>3174</v>
      </c>
      <c r="H965" s="24" t="s">
        <v>2008</v>
      </c>
      <c r="I965" s="24" t="s">
        <v>4569</v>
      </c>
      <c r="J965" s="25" t="s">
        <v>3204</v>
      </c>
      <c r="K965" s="25" t="s">
        <v>3205</v>
      </c>
      <c r="L965" s="25" t="s">
        <v>3204</v>
      </c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6" t="s">
        <v>1946</v>
      </c>
      <c r="B966" s="6" t="s">
        <v>1947</v>
      </c>
      <c r="C966" s="7" t="s">
        <v>14</v>
      </c>
      <c r="D966" s="8">
        <v>529.0</v>
      </c>
      <c r="E966" s="23" t="s">
        <v>3144</v>
      </c>
      <c r="F966" s="23" t="s">
        <v>3145</v>
      </c>
      <c r="G966" s="24" t="s">
        <v>3174</v>
      </c>
      <c r="H966" s="24" t="s">
        <v>2010</v>
      </c>
      <c r="I966" s="24" t="s">
        <v>4570</v>
      </c>
      <c r="J966" s="25" t="s">
        <v>3177</v>
      </c>
      <c r="K966" s="25" t="s">
        <v>3205</v>
      </c>
      <c r="L966" s="25">
        <v>0.0</v>
      </c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6" t="s">
        <v>1948</v>
      </c>
      <c r="B967" s="6" t="s">
        <v>1949</v>
      </c>
      <c r="C967" s="7" t="s">
        <v>14</v>
      </c>
      <c r="D967" s="8">
        <v>338.0</v>
      </c>
      <c r="E967" s="23" t="s">
        <v>3144</v>
      </c>
      <c r="F967" s="23" t="s">
        <v>3145</v>
      </c>
      <c r="G967" s="24" t="s">
        <v>3174</v>
      </c>
      <c r="H967" s="24" t="s">
        <v>2012</v>
      </c>
      <c r="I967" s="24" t="s">
        <v>4571</v>
      </c>
      <c r="J967" s="25" t="s">
        <v>3177</v>
      </c>
      <c r="K967" s="25" t="s">
        <v>3205</v>
      </c>
      <c r="L967" s="25" t="s">
        <v>3204</v>
      </c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6" t="s">
        <v>1950</v>
      </c>
      <c r="B968" s="6" t="s">
        <v>1951</v>
      </c>
      <c r="C968" s="7" t="s">
        <v>55</v>
      </c>
      <c r="D968" s="8">
        <v>3497.0</v>
      </c>
      <c r="E968" s="23" t="s">
        <v>3144</v>
      </c>
      <c r="F968" s="23" t="s">
        <v>3145</v>
      </c>
      <c r="G968" s="24" t="s">
        <v>3174</v>
      </c>
      <c r="H968" s="24" t="s">
        <v>2014</v>
      </c>
      <c r="I968" s="24" t="s">
        <v>4572</v>
      </c>
      <c r="J968" s="25" t="s">
        <v>3177</v>
      </c>
      <c r="K968" s="25" t="s">
        <v>3205</v>
      </c>
      <c r="L968" s="25" t="s">
        <v>3204</v>
      </c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6" t="s">
        <v>1952</v>
      </c>
      <c r="B969" s="6" t="s">
        <v>1953</v>
      </c>
      <c r="C969" s="7" t="s">
        <v>55</v>
      </c>
      <c r="D969" s="8">
        <v>1273.0</v>
      </c>
      <c r="E969" s="23" t="s">
        <v>3144</v>
      </c>
      <c r="F969" s="23" t="s">
        <v>3145</v>
      </c>
      <c r="G969" s="24" t="s">
        <v>3174</v>
      </c>
      <c r="H969" s="24" t="s">
        <v>2016</v>
      </c>
      <c r="I969" s="24" t="s">
        <v>4573</v>
      </c>
      <c r="J969" s="25" t="s">
        <v>3204</v>
      </c>
      <c r="K969" s="25" t="s">
        <v>3178</v>
      </c>
      <c r="L969" s="25" t="s">
        <v>3204</v>
      </c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6" t="s">
        <v>1954</v>
      </c>
      <c r="B970" s="6" t="s">
        <v>1955</v>
      </c>
      <c r="C970" s="7" t="s">
        <v>55</v>
      </c>
      <c r="D970" s="8">
        <v>4642.0</v>
      </c>
      <c r="E970" s="23" t="s">
        <v>3144</v>
      </c>
      <c r="F970" s="23" t="s">
        <v>3145</v>
      </c>
      <c r="G970" s="24" t="s">
        <v>3174</v>
      </c>
      <c r="H970" s="24" t="s">
        <v>2018</v>
      </c>
      <c r="I970" s="24" t="s">
        <v>4574</v>
      </c>
      <c r="J970" s="25" t="s">
        <v>3177</v>
      </c>
      <c r="K970" s="25" t="s">
        <v>3205</v>
      </c>
      <c r="L970" s="25" t="s">
        <v>3204</v>
      </c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6" t="s">
        <v>1956</v>
      </c>
      <c r="B971" s="6" t="s">
        <v>1957</v>
      </c>
      <c r="C971" s="7" t="s">
        <v>55</v>
      </c>
      <c r="D971" s="8">
        <v>2935.0</v>
      </c>
      <c r="E971" s="23" t="s">
        <v>3144</v>
      </c>
      <c r="F971" s="23" t="s">
        <v>3145</v>
      </c>
      <c r="G971" s="24" t="s">
        <v>3174</v>
      </c>
      <c r="H971" s="24" t="s">
        <v>2020</v>
      </c>
      <c r="I971" s="24" t="s">
        <v>4575</v>
      </c>
      <c r="J971" s="25" t="s">
        <v>3204</v>
      </c>
      <c r="K971" s="25" t="s">
        <v>3178</v>
      </c>
      <c r="L971" s="25" t="s">
        <v>3204</v>
      </c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6" t="s">
        <v>1958</v>
      </c>
      <c r="B972" s="6" t="s">
        <v>1959</v>
      </c>
      <c r="C972" s="7" t="s">
        <v>60</v>
      </c>
      <c r="D972" s="8">
        <v>555.0</v>
      </c>
      <c r="E972" s="23" t="s">
        <v>3144</v>
      </c>
      <c r="F972" s="23" t="s">
        <v>3145</v>
      </c>
      <c r="G972" s="24" t="s">
        <v>3174</v>
      </c>
      <c r="H972" s="24" t="s">
        <v>2022</v>
      </c>
      <c r="I972" s="24" t="s">
        <v>4576</v>
      </c>
      <c r="J972" s="25" t="s">
        <v>3177</v>
      </c>
      <c r="K972" s="25" t="s">
        <v>3205</v>
      </c>
      <c r="L972" s="25" t="s">
        <v>3204</v>
      </c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6" t="s">
        <v>1960</v>
      </c>
      <c r="B973" s="6" t="s">
        <v>1961</v>
      </c>
      <c r="C973" s="7" t="s">
        <v>14</v>
      </c>
      <c r="D973" s="8">
        <v>598.0</v>
      </c>
      <c r="E973" s="23" t="s">
        <v>3144</v>
      </c>
      <c r="F973" s="23" t="s">
        <v>3145</v>
      </c>
      <c r="G973" s="24" t="s">
        <v>3174</v>
      </c>
      <c r="H973" s="24" t="s">
        <v>2024</v>
      </c>
      <c r="I973" s="24" t="s">
        <v>4577</v>
      </c>
      <c r="J973" s="25" t="s">
        <v>3204</v>
      </c>
      <c r="K973" s="25" t="s">
        <v>3178</v>
      </c>
      <c r="L973" s="25" t="s">
        <v>3204</v>
      </c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6" t="s">
        <v>1962</v>
      </c>
      <c r="B974" s="6" t="s">
        <v>1963</v>
      </c>
      <c r="C974" s="7" t="s">
        <v>21</v>
      </c>
      <c r="D974" s="8">
        <v>923.0</v>
      </c>
      <c r="E974" s="23" t="s">
        <v>3144</v>
      </c>
      <c r="F974" s="23" t="s">
        <v>3145</v>
      </c>
      <c r="G974" s="24" t="s">
        <v>3174</v>
      </c>
      <c r="H974" s="24" t="s">
        <v>2026</v>
      </c>
      <c r="I974" s="24" t="s">
        <v>4578</v>
      </c>
      <c r="J974" s="25" t="s">
        <v>3179</v>
      </c>
      <c r="K974" s="25" t="s">
        <v>3183</v>
      </c>
      <c r="L974" s="25" t="s">
        <v>3179</v>
      </c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6" t="s">
        <v>1964</v>
      </c>
      <c r="B975" s="6" t="s">
        <v>1965</v>
      </c>
      <c r="C975" s="7" t="s">
        <v>42</v>
      </c>
      <c r="D975" s="8">
        <v>795.0</v>
      </c>
      <c r="E975" s="23" t="s">
        <v>3144</v>
      </c>
      <c r="F975" s="23" t="s">
        <v>3145</v>
      </c>
      <c r="G975" s="24" t="s">
        <v>3174</v>
      </c>
      <c r="H975" s="24" t="s">
        <v>2028</v>
      </c>
      <c r="I975" s="24" t="s">
        <v>4579</v>
      </c>
      <c r="J975" s="25" t="s">
        <v>3181</v>
      </c>
      <c r="K975" s="25" t="s">
        <v>3205</v>
      </c>
      <c r="L975" s="25" t="s">
        <v>3204</v>
      </c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6" t="s">
        <v>1966</v>
      </c>
      <c r="B976" s="6" t="s">
        <v>1967</v>
      </c>
      <c r="C976" s="7" t="s">
        <v>14</v>
      </c>
      <c r="D976" s="8">
        <v>789.0</v>
      </c>
      <c r="E976" s="23" t="s">
        <v>3144</v>
      </c>
      <c r="F976" s="23" t="s">
        <v>3145</v>
      </c>
      <c r="G976" s="24" t="s">
        <v>3174</v>
      </c>
      <c r="H976" s="24" t="s">
        <v>2030</v>
      </c>
      <c r="I976" s="24" t="s">
        <v>4580</v>
      </c>
      <c r="J976" s="25" t="s">
        <v>3204</v>
      </c>
      <c r="K976" s="25" t="s">
        <v>3178</v>
      </c>
      <c r="L976" s="25" t="s">
        <v>3204</v>
      </c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6" t="s">
        <v>1968</v>
      </c>
      <c r="B977" s="6" t="s">
        <v>1969</v>
      </c>
      <c r="C977" s="7" t="s">
        <v>42</v>
      </c>
      <c r="D977" s="8">
        <v>1527.0</v>
      </c>
      <c r="E977" s="23" t="s">
        <v>3144</v>
      </c>
      <c r="F977" s="23" t="s">
        <v>3145</v>
      </c>
      <c r="G977" s="24" t="s">
        <v>3174</v>
      </c>
      <c r="H977" s="24" t="s">
        <v>2032</v>
      </c>
      <c r="I977" s="24" t="s">
        <v>4581</v>
      </c>
      <c r="J977" s="25" t="s">
        <v>3204</v>
      </c>
      <c r="K977" s="25" t="s">
        <v>3178</v>
      </c>
      <c r="L977" s="25" t="s">
        <v>3204</v>
      </c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6" t="s">
        <v>1970</v>
      </c>
      <c r="B978" s="6" t="s">
        <v>1971</v>
      </c>
      <c r="C978" s="7" t="s">
        <v>21</v>
      </c>
      <c r="D978" s="8">
        <v>826.0</v>
      </c>
      <c r="E978" s="23" t="s">
        <v>3144</v>
      </c>
      <c r="F978" s="23" t="s">
        <v>3145</v>
      </c>
      <c r="G978" s="24" t="s">
        <v>3174</v>
      </c>
      <c r="H978" s="24" t="s">
        <v>2034</v>
      </c>
      <c r="I978" s="24" t="s">
        <v>4582</v>
      </c>
      <c r="J978" s="25" t="s">
        <v>3181</v>
      </c>
      <c r="K978" s="25" t="s">
        <v>3205</v>
      </c>
      <c r="L978" s="25" t="s">
        <v>3179</v>
      </c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6" t="s">
        <v>1972</v>
      </c>
      <c r="B979" s="6" t="s">
        <v>1973</v>
      </c>
      <c r="C979" s="7" t="s">
        <v>14</v>
      </c>
      <c r="D979" s="8">
        <v>724.0</v>
      </c>
      <c r="E979" s="23" t="s">
        <v>3144</v>
      </c>
      <c r="F979" s="23" t="s">
        <v>3173</v>
      </c>
      <c r="G979" s="24" t="s">
        <v>3174</v>
      </c>
      <c r="H979" s="24" t="s">
        <v>2036</v>
      </c>
      <c r="I979" s="24" t="s">
        <v>4583</v>
      </c>
      <c r="J979" s="25" t="s">
        <v>3204</v>
      </c>
      <c r="K979" s="25" t="s">
        <v>3178</v>
      </c>
      <c r="L979" s="25" t="s">
        <v>3190</v>
      </c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6" t="s">
        <v>1974</v>
      </c>
      <c r="B980" s="6" t="s">
        <v>1975</v>
      </c>
      <c r="C980" s="7" t="s">
        <v>14</v>
      </c>
      <c r="D980" s="8">
        <v>840.0</v>
      </c>
      <c r="E980" s="23" t="s">
        <v>3144</v>
      </c>
      <c r="F980" s="23" t="s">
        <v>3173</v>
      </c>
      <c r="G980" s="24" t="s">
        <v>3174</v>
      </c>
      <c r="H980" s="24" t="s">
        <v>2038</v>
      </c>
      <c r="I980" s="24" t="s">
        <v>4584</v>
      </c>
      <c r="J980" s="25" t="s">
        <v>3177</v>
      </c>
      <c r="K980" s="25" t="s">
        <v>3205</v>
      </c>
      <c r="L980" s="25" t="s">
        <v>3204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6" t="s">
        <v>1976</v>
      </c>
      <c r="B981" s="6" t="s">
        <v>1977</v>
      </c>
      <c r="C981" s="7" t="s">
        <v>21</v>
      </c>
      <c r="D981" s="8">
        <v>334.0</v>
      </c>
      <c r="E981" s="23" t="s">
        <v>3144</v>
      </c>
      <c r="F981" s="23" t="s">
        <v>3173</v>
      </c>
      <c r="G981" s="24" t="s">
        <v>3174</v>
      </c>
      <c r="H981" s="24" t="s">
        <v>2040</v>
      </c>
      <c r="I981" s="24" t="s">
        <v>4585</v>
      </c>
      <c r="J981" s="25" t="s">
        <v>3175</v>
      </c>
      <c r="K981" s="25" t="s">
        <v>3176</v>
      </c>
      <c r="L981" s="25" t="s">
        <v>3177</v>
      </c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6" t="s">
        <v>1978</v>
      </c>
      <c r="B982" s="6" t="s">
        <v>1979</v>
      </c>
      <c r="C982" s="7" t="s">
        <v>14</v>
      </c>
      <c r="D982" s="8">
        <v>488.0</v>
      </c>
      <c r="E982" s="23" t="s">
        <v>3144</v>
      </c>
      <c r="F982" s="23" t="s">
        <v>3173</v>
      </c>
      <c r="G982" s="24" t="s">
        <v>3174</v>
      </c>
      <c r="H982" s="24" t="s">
        <v>2042</v>
      </c>
      <c r="I982" s="24" t="s">
        <v>4586</v>
      </c>
      <c r="J982" s="25" t="s">
        <v>3175</v>
      </c>
      <c r="K982" s="25" t="s">
        <v>3178</v>
      </c>
      <c r="L982" s="25" t="s">
        <v>3179</v>
      </c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6" t="s">
        <v>1980</v>
      </c>
      <c r="B983" s="6" t="s">
        <v>1981</v>
      </c>
      <c r="C983" s="7" t="s">
        <v>14</v>
      </c>
      <c r="D983" s="8">
        <v>521.0</v>
      </c>
      <c r="E983" s="23" t="s">
        <v>3144</v>
      </c>
      <c r="F983" s="23" t="s">
        <v>3173</v>
      </c>
      <c r="G983" s="24" t="s">
        <v>3174</v>
      </c>
      <c r="H983" s="24" t="s">
        <v>2044</v>
      </c>
      <c r="I983" s="24" t="s">
        <v>4587</v>
      </c>
      <c r="J983" s="25" t="s">
        <v>3240</v>
      </c>
      <c r="K983" s="25" t="s">
        <v>3176</v>
      </c>
      <c r="L983" s="25" t="s">
        <v>3177</v>
      </c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6" t="s">
        <v>1982</v>
      </c>
      <c r="B984" s="6" t="s">
        <v>1983</v>
      </c>
      <c r="C984" s="7" t="s">
        <v>14</v>
      </c>
      <c r="D984" s="8">
        <v>956.0</v>
      </c>
      <c r="E984" s="23" t="s">
        <v>3144</v>
      </c>
      <c r="F984" s="23" t="s">
        <v>3173</v>
      </c>
      <c r="G984" s="24" t="s">
        <v>3174</v>
      </c>
      <c r="H984" s="24" t="s">
        <v>2046</v>
      </c>
      <c r="I984" s="24" t="s">
        <v>4588</v>
      </c>
      <c r="J984" s="25" t="s">
        <v>3238</v>
      </c>
      <c r="K984" s="25" t="s">
        <v>3180</v>
      </c>
      <c r="L984" s="25" t="s">
        <v>3181</v>
      </c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6" t="s">
        <v>1984</v>
      </c>
      <c r="B985" s="6" t="s">
        <v>1985</v>
      </c>
      <c r="C985" s="7" t="s">
        <v>14</v>
      </c>
      <c r="D985" s="8">
        <v>336.0</v>
      </c>
      <c r="E985" s="23" t="s">
        <v>3144</v>
      </c>
      <c r="F985" s="23" t="s">
        <v>3173</v>
      </c>
      <c r="G985" s="24" t="s">
        <v>3174</v>
      </c>
      <c r="H985" s="24" t="s">
        <v>2048</v>
      </c>
      <c r="I985" s="24" t="s">
        <v>4589</v>
      </c>
      <c r="J985" s="25" t="s">
        <v>3175</v>
      </c>
      <c r="K985" s="25" t="s">
        <v>3180</v>
      </c>
      <c r="L985" s="25" t="s">
        <v>3181</v>
      </c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6" t="s">
        <v>1986</v>
      </c>
      <c r="B986" s="6" t="s">
        <v>1987</v>
      </c>
      <c r="C986" s="7" t="s">
        <v>14</v>
      </c>
      <c r="D986" s="8">
        <v>534.0</v>
      </c>
      <c r="E986" s="23" t="s">
        <v>3182</v>
      </c>
      <c r="F986" s="23" t="s">
        <v>3173</v>
      </c>
      <c r="G986" s="24" t="s">
        <v>3174</v>
      </c>
      <c r="H986" s="24" t="s">
        <v>2050</v>
      </c>
      <c r="I986" s="24" t="s">
        <v>4590</v>
      </c>
      <c r="J986" s="25" t="s">
        <v>3198</v>
      </c>
      <c r="K986" s="25" t="s">
        <v>3183</v>
      </c>
      <c r="L986" s="25" t="s">
        <v>3198</v>
      </c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6" t="s">
        <v>1988</v>
      </c>
      <c r="B987" s="6" t="s">
        <v>1989</v>
      </c>
      <c r="C987" s="7" t="s">
        <v>21</v>
      </c>
      <c r="D987" s="8">
        <v>685.0</v>
      </c>
      <c r="E987" s="23" t="s">
        <v>3182</v>
      </c>
      <c r="F987" s="23" t="s">
        <v>3173</v>
      </c>
      <c r="G987" s="24" t="s">
        <v>3174</v>
      </c>
      <c r="H987" s="24" t="s">
        <v>2052</v>
      </c>
      <c r="I987" s="24" t="s">
        <v>4591</v>
      </c>
      <c r="J987" s="25" t="s">
        <v>3198</v>
      </c>
      <c r="K987" s="25" t="s">
        <v>3183</v>
      </c>
      <c r="L987" s="25" t="s">
        <v>3198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6" t="s">
        <v>1990</v>
      </c>
      <c r="B988" s="6" t="s">
        <v>1991</v>
      </c>
      <c r="C988" s="7" t="s">
        <v>14</v>
      </c>
      <c r="D988" s="8">
        <v>647.0</v>
      </c>
      <c r="E988" s="23" t="s">
        <v>3182</v>
      </c>
      <c r="F988" s="23" t="s">
        <v>3173</v>
      </c>
      <c r="G988" s="24" t="s">
        <v>3174</v>
      </c>
      <c r="H988" s="24" t="s">
        <v>2054</v>
      </c>
      <c r="I988" s="24" t="s">
        <v>4592</v>
      </c>
      <c r="J988" s="25" t="s">
        <v>3187</v>
      </c>
      <c r="K988" s="25" t="s">
        <v>3180</v>
      </c>
      <c r="L988" s="25" t="s">
        <v>3181</v>
      </c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6" t="s">
        <v>1992</v>
      </c>
      <c r="B989" s="6" t="s">
        <v>1993</v>
      </c>
      <c r="C989" s="7" t="s">
        <v>14</v>
      </c>
      <c r="D989" s="8">
        <v>817.0</v>
      </c>
      <c r="E989" s="23" t="s">
        <v>3182</v>
      </c>
      <c r="F989" s="23" t="s">
        <v>3173</v>
      </c>
      <c r="G989" s="24" t="s">
        <v>3174</v>
      </c>
      <c r="H989" s="24" t="s">
        <v>2056</v>
      </c>
      <c r="I989" s="24" t="s">
        <v>4593</v>
      </c>
      <c r="J989" s="25" t="s">
        <v>3187</v>
      </c>
      <c r="K989" s="25" t="s">
        <v>3183</v>
      </c>
      <c r="L989" s="25" t="s">
        <v>3179</v>
      </c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6" t="s">
        <v>1994</v>
      </c>
      <c r="B990" s="6" t="s">
        <v>1995</v>
      </c>
      <c r="C990" s="7" t="s">
        <v>14</v>
      </c>
      <c r="D990" s="8">
        <v>659.0</v>
      </c>
      <c r="E990" s="23" t="s">
        <v>3182</v>
      </c>
      <c r="F990" s="23" t="s">
        <v>3173</v>
      </c>
      <c r="G990" s="24" t="s">
        <v>3174</v>
      </c>
      <c r="H990" s="24" t="s">
        <v>2058</v>
      </c>
      <c r="I990" s="24" t="s">
        <v>4594</v>
      </c>
      <c r="J990" s="25" t="s">
        <v>3175</v>
      </c>
      <c r="K990" s="25" t="s">
        <v>3176</v>
      </c>
      <c r="L990" s="25" t="s">
        <v>3179</v>
      </c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6" t="s">
        <v>1996</v>
      </c>
      <c r="B991" s="6" t="s">
        <v>1997</v>
      </c>
      <c r="C991" s="7" t="s">
        <v>21</v>
      </c>
      <c r="D991" s="8">
        <v>931.0</v>
      </c>
      <c r="E991" s="23" t="s">
        <v>3182</v>
      </c>
      <c r="F991" s="23" t="s">
        <v>3173</v>
      </c>
      <c r="G991" s="24" t="s">
        <v>3174</v>
      </c>
      <c r="H991" s="24" t="s">
        <v>2060</v>
      </c>
      <c r="I991" s="24" t="s">
        <v>4595</v>
      </c>
      <c r="J991" s="25" t="s">
        <v>3181</v>
      </c>
      <c r="K991" s="25" t="s">
        <v>3178</v>
      </c>
      <c r="L991" s="25" t="s">
        <v>3179</v>
      </c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6" t="s">
        <v>1998</v>
      </c>
      <c r="B992" s="6" t="s">
        <v>1999</v>
      </c>
      <c r="C992" s="7" t="s">
        <v>21</v>
      </c>
      <c r="D992" s="8">
        <v>997.0</v>
      </c>
      <c r="E992" s="23" t="s">
        <v>3182</v>
      </c>
      <c r="F992" s="23" t="s">
        <v>3173</v>
      </c>
      <c r="G992" s="24" t="s">
        <v>3174</v>
      </c>
      <c r="H992" s="24" t="s">
        <v>2062</v>
      </c>
      <c r="I992" s="24" t="s">
        <v>4596</v>
      </c>
      <c r="J992" s="25" t="s">
        <v>3175</v>
      </c>
      <c r="K992" s="25" t="s">
        <v>3183</v>
      </c>
      <c r="L992" s="25" t="s">
        <v>3179</v>
      </c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6" t="s">
        <v>2000</v>
      </c>
      <c r="B993" s="6" t="s">
        <v>2001</v>
      </c>
      <c r="C993" s="7" t="s">
        <v>42</v>
      </c>
      <c r="D993" s="8">
        <v>1359.0</v>
      </c>
      <c r="E993" s="23" t="s">
        <v>3182</v>
      </c>
      <c r="F993" s="23" t="s">
        <v>3173</v>
      </c>
      <c r="G993" s="24" t="s">
        <v>3174</v>
      </c>
      <c r="H993" s="24" t="s">
        <v>2064</v>
      </c>
      <c r="I993" s="24" t="s">
        <v>4597</v>
      </c>
      <c r="J993" s="25" t="s">
        <v>3238</v>
      </c>
      <c r="K993" s="25" t="s">
        <v>3180</v>
      </c>
      <c r="L993" s="25" t="s">
        <v>3181</v>
      </c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6" t="s">
        <v>2002</v>
      </c>
      <c r="B994" s="6" t="s">
        <v>2003</v>
      </c>
      <c r="C994" s="7" t="s">
        <v>21</v>
      </c>
      <c r="D994" s="8">
        <v>552.0</v>
      </c>
      <c r="E994" s="23" t="s">
        <v>3182</v>
      </c>
      <c r="F994" s="23" t="s">
        <v>3173</v>
      </c>
      <c r="G994" s="24" t="s">
        <v>3174</v>
      </c>
      <c r="H994" s="24" t="s">
        <v>2066</v>
      </c>
      <c r="I994" s="24" t="s">
        <v>4598</v>
      </c>
      <c r="J994" s="25" t="s">
        <v>3240</v>
      </c>
      <c r="K994" s="25" t="s">
        <v>3176</v>
      </c>
      <c r="L994" s="25" t="s">
        <v>3177</v>
      </c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6" t="s">
        <v>2004</v>
      </c>
      <c r="B995" s="6" t="s">
        <v>2005</v>
      </c>
      <c r="C995" s="7" t="s">
        <v>42</v>
      </c>
      <c r="D995" s="8">
        <v>1325.0</v>
      </c>
      <c r="E995" s="23" t="s">
        <v>3182</v>
      </c>
      <c r="F995" s="23" t="s">
        <v>3173</v>
      </c>
      <c r="G995" s="24" t="s">
        <v>3174</v>
      </c>
      <c r="H995" s="24" t="s">
        <v>2068</v>
      </c>
      <c r="I995" s="24" t="s">
        <v>4599</v>
      </c>
      <c r="J995" s="25" t="s">
        <v>3175</v>
      </c>
      <c r="K995" s="25" t="s">
        <v>3176</v>
      </c>
      <c r="L995" s="25" t="s">
        <v>3179</v>
      </c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6" t="s">
        <v>2006</v>
      </c>
      <c r="B996" s="6" t="s">
        <v>2007</v>
      </c>
      <c r="C996" s="7" t="s">
        <v>14</v>
      </c>
      <c r="D996" s="8">
        <v>901.0</v>
      </c>
      <c r="E996" s="23" t="s">
        <v>3182</v>
      </c>
      <c r="F996" s="23" t="s">
        <v>3173</v>
      </c>
      <c r="G996" s="24" t="s">
        <v>3174</v>
      </c>
      <c r="H996" s="24" t="s">
        <v>2070</v>
      </c>
      <c r="I996" s="24" t="s">
        <v>4600</v>
      </c>
      <c r="J996" s="25" t="s">
        <v>3240</v>
      </c>
      <c r="K996" s="25" t="s">
        <v>3178</v>
      </c>
      <c r="L996" s="25" t="s">
        <v>3177</v>
      </c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6" t="s">
        <v>2008</v>
      </c>
      <c r="B997" s="6" t="s">
        <v>2009</v>
      </c>
      <c r="C997" s="7" t="s">
        <v>42</v>
      </c>
      <c r="D997" s="8">
        <v>1343.0</v>
      </c>
      <c r="E997" s="23" t="s">
        <v>3182</v>
      </c>
      <c r="F997" s="23" t="s">
        <v>3173</v>
      </c>
      <c r="G997" s="24" t="s">
        <v>3174</v>
      </c>
      <c r="H997" s="24" t="s">
        <v>2072</v>
      </c>
      <c r="I997" s="24" t="s">
        <v>4601</v>
      </c>
      <c r="J997" s="25" t="s">
        <v>3198</v>
      </c>
      <c r="K997" s="25" t="s">
        <v>3183</v>
      </c>
      <c r="L997" s="25" t="s">
        <v>3171</v>
      </c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6" t="s">
        <v>2010</v>
      </c>
      <c r="B998" s="6" t="s">
        <v>2011</v>
      </c>
      <c r="C998" s="7" t="s">
        <v>21</v>
      </c>
      <c r="D998" s="8">
        <v>675.0</v>
      </c>
      <c r="E998" s="23" t="s">
        <v>3182</v>
      </c>
      <c r="F998" s="23" t="s">
        <v>3173</v>
      </c>
      <c r="G998" s="24" t="s">
        <v>3174</v>
      </c>
      <c r="H998" s="24" t="s">
        <v>2074</v>
      </c>
      <c r="I998" s="24" t="s">
        <v>4602</v>
      </c>
      <c r="J998" s="25" t="s">
        <v>3175</v>
      </c>
      <c r="K998" s="25" t="s">
        <v>3178</v>
      </c>
      <c r="L998" s="25" t="s">
        <v>3177</v>
      </c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6" t="s">
        <v>2012</v>
      </c>
      <c r="B999" s="6" t="s">
        <v>2013</v>
      </c>
      <c r="C999" s="7" t="s">
        <v>42</v>
      </c>
      <c r="D999" s="8">
        <v>536.0</v>
      </c>
      <c r="E999" s="23" t="s">
        <v>3182</v>
      </c>
      <c r="F999" s="23" t="s">
        <v>3173</v>
      </c>
      <c r="G999" s="24" t="s">
        <v>3174</v>
      </c>
      <c r="H999" s="24" t="s">
        <v>2076</v>
      </c>
      <c r="I999" s="24" t="s">
        <v>4603</v>
      </c>
      <c r="J999" s="25" t="s">
        <v>3181</v>
      </c>
      <c r="K999" s="25" t="s">
        <v>3183</v>
      </c>
      <c r="L999" s="25" t="s">
        <v>3179</v>
      </c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6" t="s">
        <v>2014</v>
      </c>
      <c r="B1000" s="6" t="s">
        <v>2015</v>
      </c>
      <c r="C1000" s="7" t="s">
        <v>14</v>
      </c>
      <c r="D1000" s="8">
        <v>368.0</v>
      </c>
      <c r="E1000" s="23" t="s">
        <v>3182</v>
      </c>
      <c r="F1000" s="23" t="s">
        <v>3173</v>
      </c>
      <c r="G1000" s="24" t="s">
        <v>3174</v>
      </c>
      <c r="H1000" s="24" t="s">
        <v>2078</v>
      </c>
      <c r="I1000" s="24" t="s">
        <v>4604</v>
      </c>
      <c r="J1000" s="25" t="s">
        <v>3240</v>
      </c>
      <c r="K1000" s="25" t="s">
        <v>3176</v>
      </c>
      <c r="L1000" s="25" t="s">
        <v>3177</v>
      </c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4.25" customHeight="1">
      <c r="A1001" s="6" t="s">
        <v>2016</v>
      </c>
      <c r="B1001" s="6" t="s">
        <v>2017</v>
      </c>
      <c r="C1001" s="7" t="s">
        <v>55</v>
      </c>
      <c r="D1001" s="8">
        <v>288.0</v>
      </c>
      <c r="E1001" s="23" t="s">
        <v>3182</v>
      </c>
      <c r="F1001" s="23" t="s">
        <v>3173</v>
      </c>
      <c r="G1001" s="24" t="s">
        <v>3174</v>
      </c>
      <c r="H1001" s="24" t="s">
        <v>2080</v>
      </c>
      <c r="I1001" s="24" t="s">
        <v>4605</v>
      </c>
      <c r="J1001" s="25" t="s">
        <v>3187</v>
      </c>
      <c r="K1001" s="25" t="s">
        <v>3183</v>
      </c>
      <c r="L1001" s="25" t="s">
        <v>3181</v>
      </c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4.25" customHeight="1">
      <c r="A1002" s="6" t="s">
        <v>2018</v>
      </c>
      <c r="B1002" s="6" t="s">
        <v>2019</v>
      </c>
      <c r="C1002" s="7" t="s">
        <v>55</v>
      </c>
      <c r="D1002" s="8">
        <v>606.0</v>
      </c>
      <c r="E1002" s="23" t="s">
        <v>3182</v>
      </c>
      <c r="F1002" s="23" t="s">
        <v>3173</v>
      </c>
      <c r="G1002" s="24" t="s">
        <v>3174</v>
      </c>
      <c r="H1002" s="24" t="s">
        <v>2084</v>
      </c>
      <c r="I1002" s="24" t="s">
        <v>4606</v>
      </c>
      <c r="J1002" s="25" t="s">
        <v>3240</v>
      </c>
      <c r="K1002" s="25" t="s">
        <v>3180</v>
      </c>
      <c r="L1002" s="25" t="s">
        <v>3177</v>
      </c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4.25" customHeight="1">
      <c r="A1003" s="6" t="s">
        <v>2020</v>
      </c>
      <c r="B1003" s="6" t="s">
        <v>2021</v>
      </c>
      <c r="C1003" s="7" t="s">
        <v>55</v>
      </c>
      <c r="D1003" s="8">
        <v>218.0</v>
      </c>
      <c r="E1003" s="23" t="s">
        <v>3182</v>
      </c>
      <c r="F1003" s="23" t="s">
        <v>3173</v>
      </c>
      <c r="G1003" s="24" t="s">
        <v>3174</v>
      </c>
      <c r="H1003" s="24" t="s">
        <v>2086</v>
      </c>
      <c r="I1003" s="24" t="s">
        <v>4607</v>
      </c>
      <c r="J1003" s="25" t="s">
        <v>3181</v>
      </c>
      <c r="K1003" s="25" t="s">
        <v>3176</v>
      </c>
      <c r="L1003" s="25" t="s">
        <v>3179</v>
      </c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4.25" customHeight="1">
      <c r="A1004" s="6" t="s">
        <v>2022</v>
      </c>
      <c r="B1004" s="6" t="s">
        <v>2023</v>
      </c>
      <c r="C1004" s="7" t="s">
        <v>55</v>
      </c>
      <c r="D1004" s="8">
        <v>1840.0</v>
      </c>
      <c r="E1004" s="23" t="s">
        <v>3182</v>
      </c>
      <c r="F1004" s="23" t="s">
        <v>3173</v>
      </c>
      <c r="G1004" s="24" t="s">
        <v>3174</v>
      </c>
      <c r="H1004" s="24" t="s">
        <v>2088</v>
      </c>
      <c r="I1004" s="24" t="s">
        <v>4608</v>
      </c>
      <c r="J1004" s="25" t="s">
        <v>3181</v>
      </c>
      <c r="K1004" s="25" t="s">
        <v>3183</v>
      </c>
      <c r="L1004" s="25" t="s">
        <v>3179</v>
      </c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4.25" customHeight="1">
      <c r="A1005" s="6" t="s">
        <v>2024</v>
      </c>
      <c r="B1005" s="6" t="s">
        <v>2025</v>
      </c>
      <c r="C1005" s="7" t="s">
        <v>60</v>
      </c>
      <c r="D1005" s="8">
        <v>637.0</v>
      </c>
      <c r="E1005" s="23" t="s">
        <v>3182</v>
      </c>
      <c r="F1005" s="23" t="s">
        <v>3173</v>
      </c>
      <c r="G1005" s="24" t="s">
        <v>3174</v>
      </c>
      <c r="H1005" s="24" t="s">
        <v>2090</v>
      </c>
      <c r="I1005" s="24" t="s">
        <v>4609</v>
      </c>
      <c r="J1005" s="25" t="s">
        <v>3240</v>
      </c>
      <c r="K1005" s="25" t="s">
        <v>3178</v>
      </c>
      <c r="L1005" s="25" t="s">
        <v>3177</v>
      </c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4.25" customHeight="1">
      <c r="A1006" s="6" t="s">
        <v>2026</v>
      </c>
      <c r="B1006" s="6" t="s">
        <v>2027</v>
      </c>
      <c r="C1006" s="7" t="s">
        <v>55</v>
      </c>
      <c r="D1006" s="8">
        <v>3667.0</v>
      </c>
      <c r="E1006" s="23" t="s">
        <v>3182</v>
      </c>
      <c r="F1006" s="23" t="s">
        <v>3173</v>
      </c>
      <c r="G1006" s="24" t="s">
        <v>3174</v>
      </c>
      <c r="H1006" s="24" t="s">
        <v>2092</v>
      </c>
      <c r="I1006" s="24" t="s">
        <v>4610</v>
      </c>
      <c r="J1006" s="25" t="s">
        <v>3175</v>
      </c>
      <c r="K1006" s="25" t="s">
        <v>3178</v>
      </c>
      <c r="L1006" s="25" t="s">
        <v>3177</v>
      </c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4.25" customHeight="1">
      <c r="A1007" s="6" t="s">
        <v>2028</v>
      </c>
      <c r="B1007" s="6" t="s">
        <v>2029</v>
      </c>
      <c r="C1007" s="7" t="s">
        <v>55</v>
      </c>
      <c r="D1007" s="8">
        <v>2223.0</v>
      </c>
      <c r="E1007" s="23" t="s">
        <v>3182</v>
      </c>
      <c r="F1007" s="23" t="s">
        <v>3173</v>
      </c>
      <c r="G1007" s="24" t="s">
        <v>3174</v>
      </c>
      <c r="H1007" s="24" t="s">
        <v>2094</v>
      </c>
      <c r="I1007" s="24" t="s">
        <v>4611</v>
      </c>
      <c r="J1007" s="25" t="s">
        <v>3240</v>
      </c>
      <c r="K1007" s="25" t="s">
        <v>3176</v>
      </c>
      <c r="L1007" s="25" t="s">
        <v>3177</v>
      </c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4.25" customHeight="1">
      <c r="A1008" s="6" t="s">
        <v>2030</v>
      </c>
      <c r="B1008" s="6" t="s">
        <v>2031</v>
      </c>
      <c r="C1008" s="7" t="s">
        <v>55</v>
      </c>
      <c r="D1008" s="8">
        <v>305.0</v>
      </c>
      <c r="E1008" s="23" t="s">
        <v>3182</v>
      </c>
      <c r="F1008" s="23" t="s">
        <v>3173</v>
      </c>
      <c r="G1008" s="24" t="s">
        <v>3174</v>
      </c>
      <c r="H1008" s="24" t="s">
        <v>2096</v>
      </c>
      <c r="I1008" s="24" t="s">
        <v>4612</v>
      </c>
      <c r="J1008" s="25" t="s">
        <v>3187</v>
      </c>
      <c r="K1008" s="25" t="s">
        <v>3180</v>
      </c>
      <c r="L1008" s="25" t="s">
        <v>3181</v>
      </c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4.25" customHeight="1">
      <c r="A1009" s="6" t="s">
        <v>2032</v>
      </c>
      <c r="B1009" s="6" t="s">
        <v>2033</v>
      </c>
      <c r="C1009" s="7" t="s">
        <v>55</v>
      </c>
      <c r="D1009" s="8">
        <v>359.0</v>
      </c>
      <c r="E1009" s="23" t="s">
        <v>3182</v>
      </c>
      <c r="F1009" s="23" t="s">
        <v>3173</v>
      </c>
      <c r="G1009" s="24" t="s">
        <v>3174</v>
      </c>
      <c r="H1009" s="24" t="s">
        <v>2098</v>
      </c>
      <c r="I1009" s="24" t="s">
        <v>4613</v>
      </c>
      <c r="J1009" s="25" t="s">
        <v>3175</v>
      </c>
      <c r="K1009" s="25" t="s">
        <v>3180</v>
      </c>
      <c r="L1009" s="25" t="s">
        <v>3181</v>
      </c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4.25" customHeight="1">
      <c r="A1010" s="6" t="s">
        <v>2034</v>
      </c>
      <c r="B1010" s="6" t="s">
        <v>2035</v>
      </c>
      <c r="C1010" s="7" t="s">
        <v>55</v>
      </c>
      <c r="D1010" s="8">
        <v>395.0</v>
      </c>
      <c r="E1010" s="23" t="s">
        <v>3182</v>
      </c>
      <c r="F1010" s="23" t="s">
        <v>3173</v>
      </c>
      <c r="G1010" s="24" t="s">
        <v>3174</v>
      </c>
      <c r="H1010" s="24" t="s">
        <v>2100</v>
      </c>
      <c r="I1010" s="24" t="s">
        <v>4614</v>
      </c>
      <c r="J1010" s="25" t="s">
        <v>3187</v>
      </c>
      <c r="K1010" s="25" t="s">
        <v>3180</v>
      </c>
      <c r="L1010" s="25" t="s">
        <v>3181</v>
      </c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4.25" customHeight="1">
      <c r="A1011" s="6" t="s">
        <v>2036</v>
      </c>
      <c r="B1011" s="6" t="s">
        <v>2037</v>
      </c>
      <c r="C1011" s="7" t="s">
        <v>60</v>
      </c>
      <c r="D1011" s="8">
        <v>919.0</v>
      </c>
      <c r="E1011" s="23" t="s">
        <v>3182</v>
      </c>
      <c r="F1011" s="23" t="s">
        <v>3173</v>
      </c>
      <c r="G1011" s="24" t="s">
        <v>3174</v>
      </c>
      <c r="H1011" s="24" t="s">
        <v>2102</v>
      </c>
      <c r="I1011" s="24" t="s">
        <v>4615</v>
      </c>
      <c r="J1011" s="25" t="s">
        <v>3175</v>
      </c>
      <c r="K1011" s="25" t="s">
        <v>3183</v>
      </c>
      <c r="L1011" s="25" t="s">
        <v>3179</v>
      </c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4.25" customHeight="1">
      <c r="A1012" s="6" t="s">
        <v>2038</v>
      </c>
      <c r="B1012" s="6" t="s">
        <v>2039</v>
      </c>
      <c r="C1012" s="7" t="s">
        <v>55</v>
      </c>
      <c r="D1012" s="8">
        <v>208.0</v>
      </c>
      <c r="E1012" s="23" t="s">
        <v>3182</v>
      </c>
      <c r="F1012" s="23" t="s">
        <v>3173</v>
      </c>
      <c r="G1012" s="24" t="s">
        <v>3174</v>
      </c>
      <c r="H1012" s="24"/>
      <c r="I1012" s="24"/>
      <c r="J1012" s="25"/>
      <c r="K1012" s="25"/>
      <c r="L1012" s="2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4.25" customHeight="1">
      <c r="A1013" s="6" t="s">
        <v>2040</v>
      </c>
      <c r="B1013" s="6" t="s">
        <v>2041</v>
      </c>
      <c r="C1013" s="7" t="s">
        <v>42</v>
      </c>
      <c r="D1013" s="8">
        <v>521.0</v>
      </c>
      <c r="E1013" s="23" t="s">
        <v>3182</v>
      </c>
      <c r="F1013" s="23" t="s">
        <v>3173</v>
      </c>
      <c r="G1013" s="24" t="s">
        <v>3174</v>
      </c>
      <c r="H1013" s="24"/>
      <c r="I1013" s="24"/>
      <c r="J1013" s="25"/>
      <c r="K1013" s="25"/>
      <c r="L1013" s="2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4.25" customHeight="1">
      <c r="A1014" s="6" t="s">
        <v>2042</v>
      </c>
      <c r="B1014" s="6" t="s">
        <v>2043</v>
      </c>
      <c r="C1014" s="7" t="s">
        <v>14</v>
      </c>
      <c r="D1014" s="8">
        <v>715.0</v>
      </c>
      <c r="E1014" s="23" t="s">
        <v>3182</v>
      </c>
      <c r="F1014" s="23" t="s">
        <v>3173</v>
      </c>
      <c r="G1014" s="24" t="s">
        <v>3174</v>
      </c>
      <c r="H1014" s="24" t="s">
        <v>2108</v>
      </c>
      <c r="I1014" s="24" t="s">
        <v>4616</v>
      </c>
      <c r="J1014" s="25" t="s">
        <v>3187</v>
      </c>
      <c r="K1014" s="25" t="s">
        <v>3180</v>
      </c>
      <c r="L1014" s="25" t="s">
        <v>3181</v>
      </c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4.25" customHeight="1">
      <c r="A1015" s="6" t="s">
        <v>2044</v>
      </c>
      <c r="B1015" s="6" t="s">
        <v>2045</v>
      </c>
      <c r="C1015" s="7" t="s">
        <v>42</v>
      </c>
      <c r="D1015" s="8">
        <v>551.0</v>
      </c>
      <c r="E1015" s="23" t="s">
        <v>3182</v>
      </c>
      <c r="F1015" s="23" t="s">
        <v>3173</v>
      </c>
      <c r="G1015" s="24" t="s">
        <v>3174</v>
      </c>
      <c r="H1015" s="24" t="s">
        <v>2110</v>
      </c>
      <c r="I1015" s="24" t="s">
        <v>4617</v>
      </c>
      <c r="J1015" s="25" t="s">
        <v>3175</v>
      </c>
      <c r="K1015" s="25" t="s">
        <v>3183</v>
      </c>
      <c r="L1015" s="25" t="s">
        <v>3179</v>
      </c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4.25" customHeight="1">
      <c r="A1016" s="6" t="s">
        <v>2046</v>
      </c>
      <c r="B1016" s="6" t="s">
        <v>2047</v>
      </c>
      <c r="C1016" s="7" t="s">
        <v>21</v>
      </c>
      <c r="D1016" s="8">
        <v>596.0</v>
      </c>
      <c r="E1016" s="23" t="s">
        <v>3182</v>
      </c>
      <c r="F1016" s="23" t="s">
        <v>3173</v>
      </c>
      <c r="G1016" s="24" t="s">
        <v>3174</v>
      </c>
      <c r="H1016" s="24" t="s">
        <v>2112</v>
      </c>
      <c r="I1016" s="24" t="s">
        <v>4618</v>
      </c>
      <c r="J1016" s="25" t="s">
        <v>3181</v>
      </c>
      <c r="K1016" s="25" t="s">
        <v>3178</v>
      </c>
      <c r="L1016" s="25" t="s">
        <v>3179</v>
      </c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4.25" customHeight="1">
      <c r="A1017" s="6" t="s">
        <v>2048</v>
      </c>
      <c r="B1017" s="6" t="s">
        <v>2049</v>
      </c>
      <c r="C1017" s="7" t="s">
        <v>14</v>
      </c>
      <c r="D1017" s="8">
        <v>416.0</v>
      </c>
      <c r="E1017" s="23" t="s">
        <v>3182</v>
      </c>
      <c r="F1017" s="23" t="s">
        <v>3173</v>
      </c>
      <c r="G1017" s="24" t="s">
        <v>3174</v>
      </c>
      <c r="H1017" s="24" t="s">
        <v>2114</v>
      </c>
      <c r="I1017" s="24" t="s">
        <v>4619</v>
      </c>
      <c r="J1017" s="25" t="s">
        <v>3198</v>
      </c>
      <c r="K1017" s="25" t="s">
        <v>3180</v>
      </c>
      <c r="L1017" s="25" t="s">
        <v>3171</v>
      </c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4.25" customHeight="1">
      <c r="A1018" s="6" t="s">
        <v>2050</v>
      </c>
      <c r="B1018" s="6" t="s">
        <v>2051</v>
      </c>
      <c r="C1018" s="7" t="s">
        <v>14</v>
      </c>
      <c r="D1018" s="8">
        <v>554.0</v>
      </c>
      <c r="E1018" s="26" t="s">
        <v>3182</v>
      </c>
      <c r="F1018" s="26" t="s">
        <v>3232</v>
      </c>
      <c r="G1018" s="27" t="s">
        <v>3174</v>
      </c>
      <c r="H1018" s="27"/>
      <c r="I1018" s="27"/>
      <c r="J1018" s="28"/>
      <c r="K1018" s="28"/>
      <c r="L1018" s="28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4.25" customHeight="1">
      <c r="A1019" s="6" t="s">
        <v>2052</v>
      </c>
      <c r="B1019" s="6" t="s">
        <v>2053</v>
      </c>
      <c r="C1019" s="7" t="s">
        <v>14</v>
      </c>
      <c r="D1019" s="8">
        <v>926.0</v>
      </c>
      <c r="E1019" s="26" t="s">
        <v>3182</v>
      </c>
      <c r="F1019" s="26" t="s">
        <v>3232</v>
      </c>
      <c r="G1019" s="27" t="s">
        <v>3174</v>
      </c>
      <c r="H1019" s="27"/>
      <c r="I1019" s="27"/>
      <c r="J1019" s="28"/>
      <c r="K1019" s="28"/>
      <c r="L1019" s="28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4.25" customHeight="1">
      <c r="A1020" s="6" t="s">
        <v>2054</v>
      </c>
      <c r="B1020" s="6" t="s">
        <v>2055</v>
      </c>
      <c r="C1020" s="7" t="s">
        <v>14</v>
      </c>
      <c r="D1020" s="8">
        <v>612.0</v>
      </c>
      <c r="E1020" s="23" t="s">
        <v>3182</v>
      </c>
      <c r="F1020" s="23" t="s">
        <v>3232</v>
      </c>
      <c r="G1020" s="24" t="s">
        <v>3174</v>
      </c>
      <c r="H1020" s="24" t="s">
        <v>2120</v>
      </c>
      <c r="I1020" s="24" t="s">
        <v>4620</v>
      </c>
      <c r="J1020" s="25" t="s">
        <v>3242</v>
      </c>
      <c r="K1020" s="25" t="s">
        <v>3176</v>
      </c>
      <c r="L1020" s="25" t="s">
        <v>3187</v>
      </c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4.25" customHeight="1">
      <c r="A1021" s="6" t="s">
        <v>2056</v>
      </c>
      <c r="B1021" s="6" t="s">
        <v>2057</v>
      </c>
      <c r="C1021" s="7" t="s">
        <v>14</v>
      </c>
      <c r="D1021" s="8">
        <v>706.0</v>
      </c>
      <c r="E1021" s="23" t="s">
        <v>3182</v>
      </c>
      <c r="F1021" s="23" t="s">
        <v>3232</v>
      </c>
      <c r="G1021" s="24" t="s">
        <v>3174</v>
      </c>
      <c r="H1021" s="24" t="s">
        <v>2122</v>
      </c>
      <c r="I1021" s="24" t="s">
        <v>4621</v>
      </c>
      <c r="J1021" s="25" t="s">
        <v>3231</v>
      </c>
      <c r="K1021" s="25" t="s">
        <v>3192</v>
      </c>
      <c r="L1021" s="25" t="s">
        <v>3175</v>
      </c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4.25" customHeight="1">
      <c r="A1022" s="6" t="s">
        <v>2058</v>
      </c>
      <c r="B1022" s="6" t="s">
        <v>2059</v>
      </c>
      <c r="C1022" s="7" t="s">
        <v>14</v>
      </c>
      <c r="D1022" s="8">
        <v>531.0</v>
      </c>
      <c r="E1022" s="23" t="s">
        <v>3182</v>
      </c>
      <c r="F1022" s="23" t="s">
        <v>3232</v>
      </c>
      <c r="G1022" s="24" t="s">
        <v>3174</v>
      </c>
      <c r="H1022" s="24" t="s">
        <v>2124</v>
      </c>
      <c r="I1022" s="24" t="s">
        <v>4622</v>
      </c>
      <c r="J1022" s="25" t="s">
        <v>3231</v>
      </c>
      <c r="K1022" s="25" t="s">
        <v>3191</v>
      </c>
      <c r="L1022" s="25" t="s">
        <v>3175</v>
      </c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4.25" customHeight="1">
      <c r="A1023" s="6" t="s">
        <v>2060</v>
      </c>
      <c r="B1023" s="6" t="s">
        <v>2061</v>
      </c>
      <c r="C1023" s="7" t="s">
        <v>14</v>
      </c>
      <c r="D1023" s="8">
        <v>459.0</v>
      </c>
      <c r="E1023" s="23" t="s">
        <v>3182</v>
      </c>
      <c r="F1023" s="23" t="s">
        <v>3232</v>
      </c>
      <c r="G1023" s="24" t="s">
        <v>3174</v>
      </c>
      <c r="H1023" s="24" t="s">
        <v>2126</v>
      </c>
      <c r="I1023" s="24" t="s">
        <v>4623</v>
      </c>
      <c r="J1023" s="25" t="s">
        <v>3231</v>
      </c>
      <c r="K1023" s="25" t="s">
        <v>3192</v>
      </c>
      <c r="L1023" s="25" t="s">
        <v>3164</v>
      </c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4.25" customHeight="1">
      <c r="A1024" s="6" t="s">
        <v>2062</v>
      </c>
      <c r="B1024" s="6" t="s">
        <v>2063</v>
      </c>
      <c r="C1024" s="7" t="s">
        <v>14</v>
      </c>
      <c r="D1024" s="8">
        <v>676.0</v>
      </c>
      <c r="E1024" s="23" t="s">
        <v>3225</v>
      </c>
      <c r="F1024" s="23" t="s">
        <v>3232</v>
      </c>
      <c r="G1024" s="24" t="s">
        <v>3174</v>
      </c>
      <c r="H1024" s="24" t="s">
        <v>2128</v>
      </c>
      <c r="I1024" s="24" t="s">
        <v>4624</v>
      </c>
      <c r="J1024" s="25" t="s">
        <v>3231</v>
      </c>
      <c r="K1024" s="25" t="s">
        <v>3191</v>
      </c>
      <c r="L1024" s="25" t="s">
        <v>3175</v>
      </c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4.25" customHeight="1">
      <c r="A1025" s="6" t="s">
        <v>2064</v>
      </c>
      <c r="B1025" s="6" t="s">
        <v>2065</v>
      </c>
      <c r="C1025" s="7" t="s">
        <v>14</v>
      </c>
      <c r="D1025" s="8">
        <v>324.0</v>
      </c>
      <c r="E1025" s="23" t="s">
        <v>3225</v>
      </c>
      <c r="F1025" s="23" t="s">
        <v>3232</v>
      </c>
      <c r="G1025" s="24" t="s">
        <v>3174</v>
      </c>
      <c r="H1025" s="24" t="s">
        <v>2130</v>
      </c>
      <c r="I1025" s="24" t="s">
        <v>4625</v>
      </c>
      <c r="J1025" s="25" t="s">
        <v>3238</v>
      </c>
      <c r="K1025" s="25" t="s">
        <v>3176</v>
      </c>
      <c r="L1025" s="25" t="s">
        <v>3187</v>
      </c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4.25" customHeight="1">
      <c r="A1026" s="6" t="s">
        <v>2066</v>
      </c>
      <c r="B1026" s="6" t="s">
        <v>2067</v>
      </c>
      <c r="C1026" s="7" t="s">
        <v>14</v>
      </c>
      <c r="D1026" s="8">
        <v>611.0</v>
      </c>
      <c r="E1026" s="23" t="s">
        <v>3225</v>
      </c>
      <c r="F1026" s="23" t="s">
        <v>3232</v>
      </c>
      <c r="G1026" s="24" t="s">
        <v>3174</v>
      </c>
      <c r="H1026" s="24" t="s">
        <v>2134</v>
      </c>
      <c r="I1026" s="24" t="s">
        <v>4626</v>
      </c>
      <c r="J1026" s="25" t="s">
        <v>3242</v>
      </c>
      <c r="K1026" s="25" t="s">
        <v>3176</v>
      </c>
      <c r="L1026" s="25" t="s">
        <v>3187</v>
      </c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4.25" customHeight="1">
      <c r="A1027" s="6" t="s">
        <v>2068</v>
      </c>
      <c r="B1027" s="6" t="s">
        <v>2069</v>
      </c>
      <c r="C1027" s="7" t="s">
        <v>21</v>
      </c>
      <c r="D1027" s="8">
        <v>1485.0</v>
      </c>
      <c r="E1027" s="23" t="s">
        <v>3225</v>
      </c>
      <c r="F1027" s="23" t="s">
        <v>3232</v>
      </c>
      <c r="G1027" s="24" t="s">
        <v>3174</v>
      </c>
      <c r="H1027" s="24" t="s">
        <v>2136</v>
      </c>
      <c r="I1027" s="24" t="s">
        <v>4627</v>
      </c>
      <c r="J1027" s="25" t="s">
        <v>3231</v>
      </c>
      <c r="K1027" s="25" t="s">
        <v>3191</v>
      </c>
      <c r="L1027" s="25">
        <v>0.0</v>
      </c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4.25" customHeight="1">
      <c r="A1028" s="6" t="s">
        <v>2070</v>
      </c>
      <c r="B1028" s="6" t="s">
        <v>2071</v>
      </c>
      <c r="C1028" s="7" t="s">
        <v>21</v>
      </c>
      <c r="D1028" s="8">
        <v>1187.0</v>
      </c>
      <c r="E1028" s="23" t="s">
        <v>3225</v>
      </c>
      <c r="F1028" s="23" t="s">
        <v>3232</v>
      </c>
      <c r="G1028" s="24" t="s">
        <v>3174</v>
      </c>
      <c r="H1028" s="24" t="s">
        <v>2138</v>
      </c>
      <c r="I1028" s="24" t="s">
        <v>4628</v>
      </c>
      <c r="J1028" s="25" t="s">
        <v>3231</v>
      </c>
      <c r="K1028" s="25" t="s">
        <v>3191</v>
      </c>
      <c r="L1028" s="25" t="s">
        <v>3175</v>
      </c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4.25" customHeight="1">
      <c r="A1029" s="6" t="s">
        <v>2072</v>
      </c>
      <c r="B1029" s="6" t="s">
        <v>2073</v>
      </c>
      <c r="C1029" s="7" t="s">
        <v>14</v>
      </c>
      <c r="D1029" s="8">
        <v>1101.0</v>
      </c>
      <c r="E1029" s="23" t="s">
        <v>3225</v>
      </c>
      <c r="F1029" s="23" t="s">
        <v>3232</v>
      </c>
      <c r="G1029" s="24" t="s">
        <v>3174</v>
      </c>
      <c r="H1029" s="24" t="s">
        <v>2140</v>
      </c>
      <c r="I1029" s="24" t="s">
        <v>4629</v>
      </c>
      <c r="J1029" s="25" t="s">
        <v>3231</v>
      </c>
      <c r="K1029" s="25" t="s">
        <v>3191</v>
      </c>
      <c r="L1029" s="25" t="s">
        <v>3187</v>
      </c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4.25" customHeight="1">
      <c r="A1030" s="6" t="s">
        <v>2074</v>
      </c>
      <c r="B1030" s="6" t="s">
        <v>2075</v>
      </c>
      <c r="C1030" s="7" t="s">
        <v>14</v>
      </c>
      <c r="D1030" s="8">
        <v>900.0</v>
      </c>
      <c r="E1030" s="23" t="s">
        <v>3225</v>
      </c>
      <c r="F1030" s="23" t="s">
        <v>3232</v>
      </c>
      <c r="G1030" s="24" t="s">
        <v>3174</v>
      </c>
      <c r="H1030" s="24" t="s">
        <v>2142</v>
      </c>
      <c r="I1030" s="24" t="s">
        <v>4630</v>
      </c>
      <c r="J1030" s="25" t="s">
        <v>3231</v>
      </c>
      <c r="K1030" s="25" t="s">
        <v>3191</v>
      </c>
      <c r="L1030" s="25" t="s">
        <v>3175</v>
      </c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4.25" customHeight="1">
      <c r="A1031" s="6" t="s">
        <v>2076</v>
      </c>
      <c r="B1031" s="6" t="s">
        <v>2077</v>
      </c>
      <c r="C1031" s="7" t="s">
        <v>42</v>
      </c>
      <c r="D1031" s="8">
        <v>1772.0</v>
      </c>
      <c r="E1031" s="26" t="s">
        <v>3225</v>
      </c>
      <c r="F1031" s="26" t="s">
        <v>3232</v>
      </c>
      <c r="G1031" s="27" t="s">
        <v>3174</v>
      </c>
      <c r="H1031" s="27"/>
      <c r="I1031" s="27"/>
      <c r="J1031" s="28"/>
      <c r="K1031" s="28"/>
      <c r="L1031" s="28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4.25" customHeight="1">
      <c r="A1032" s="6" t="s">
        <v>2078</v>
      </c>
      <c r="B1032" s="6" t="s">
        <v>2079</v>
      </c>
      <c r="C1032" s="7" t="s">
        <v>14</v>
      </c>
      <c r="D1032" s="8">
        <v>504.0</v>
      </c>
      <c r="E1032" s="23" t="s">
        <v>3225</v>
      </c>
      <c r="F1032" s="23" t="s">
        <v>3232</v>
      </c>
      <c r="G1032" s="24" t="s">
        <v>3174</v>
      </c>
      <c r="H1032" s="24" t="s">
        <v>2146</v>
      </c>
      <c r="I1032" s="24" t="s">
        <v>4631</v>
      </c>
      <c r="J1032" s="25" t="s">
        <v>3231</v>
      </c>
      <c r="K1032" s="25" t="s">
        <v>3191</v>
      </c>
      <c r="L1032" s="25" t="s">
        <v>3175</v>
      </c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4.25" customHeight="1">
      <c r="A1033" s="6" t="s">
        <v>2080</v>
      </c>
      <c r="B1033" s="6" t="s">
        <v>2081</v>
      </c>
      <c r="C1033" s="7" t="s">
        <v>42</v>
      </c>
      <c r="D1033" s="8">
        <v>717.0</v>
      </c>
      <c r="E1033" s="23" t="s">
        <v>3225</v>
      </c>
      <c r="F1033" s="23" t="s">
        <v>3232</v>
      </c>
      <c r="G1033" s="24" t="s">
        <v>3174</v>
      </c>
      <c r="H1033" s="24" t="s">
        <v>2148</v>
      </c>
      <c r="I1033" s="24" t="s">
        <v>4632</v>
      </c>
      <c r="J1033" s="25" t="s">
        <v>3231</v>
      </c>
      <c r="K1033" s="25" t="s">
        <v>3176</v>
      </c>
      <c r="L1033" s="25" t="s">
        <v>3164</v>
      </c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4.25" customHeight="1">
      <c r="A1034" s="6" t="s">
        <v>2082</v>
      </c>
      <c r="B1034" s="6" t="s">
        <v>2083</v>
      </c>
      <c r="C1034" s="7" t="s">
        <v>14</v>
      </c>
      <c r="D1034" s="8">
        <v>291.0</v>
      </c>
      <c r="E1034" s="26" t="s">
        <v>3225</v>
      </c>
      <c r="F1034" s="26" t="s">
        <v>3232</v>
      </c>
      <c r="G1034" s="27" t="s">
        <v>3174</v>
      </c>
      <c r="H1034" s="27"/>
      <c r="I1034" s="27"/>
      <c r="J1034" s="28"/>
      <c r="K1034" s="28"/>
      <c r="L1034" s="28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4.25" customHeight="1">
      <c r="A1035" s="6" t="s">
        <v>2084</v>
      </c>
      <c r="B1035" s="6" t="s">
        <v>2085</v>
      </c>
      <c r="C1035" s="7" t="s">
        <v>14</v>
      </c>
      <c r="D1035" s="8">
        <v>433.0</v>
      </c>
      <c r="E1035" s="23" t="s">
        <v>3225</v>
      </c>
      <c r="F1035" s="23" t="s">
        <v>3232</v>
      </c>
      <c r="G1035" s="24" t="s">
        <v>3174</v>
      </c>
      <c r="H1035" s="24" t="s">
        <v>2152</v>
      </c>
      <c r="I1035" s="24" t="s">
        <v>4633</v>
      </c>
      <c r="J1035" s="25" t="s">
        <v>3231</v>
      </c>
      <c r="K1035" s="25" t="s">
        <v>3191</v>
      </c>
      <c r="L1035" s="25" t="s">
        <v>3175</v>
      </c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4.25" customHeight="1">
      <c r="A1036" s="6" t="s">
        <v>2086</v>
      </c>
      <c r="B1036" s="6" t="s">
        <v>2087</v>
      </c>
      <c r="C1036" s="7" t="s">
        <v>14</v>
      </c>
      <c r="D1036" s="8">
        <v>734.0</v>
      </c>
      <c r="E1036" s="26" t="s">
        <v>3225</v>
      </c>
      <c r="F1036" s="26" t="s">
        <v>3232</v>
      </c>
      <c r="G1036" s="27" t="s">
        <v>3174</v>
      </c>
      <c r="H1036" s="27"/>
      <c r="I1036" s="27"/>
      <c r="J1036" s="28"/>
      <c r="K1036" s="28"/>
      <c r="L1036" s="28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4.25" customHeight="1">
      <c r="A1037" s="6" t="s">
        <v>2088</v>
      </c>
      <c r="B1037" s="6" t="s">
        <v>2089</v>
      </c>
      <c r="C1037" s="7" t="s">
        <v>14</v>
      </c>
      <c r="D1037" s="8">
        <v>887.0</v>
      </c>
      <c r="E1037" s="23" t="s">
        <v>3225</v>
      </c>
      <c r="F1037" s="23" t="s">
        <v>3232</v>
      </c>
      <c r="G1037" s="24" t="s">
        <v>3174</v>
      </c>
      <c r="H1037" s="24" t="s">
        <v>2156</v>
      </c>
      <c r="I1037" s="24" t="s">
        <v>4634</v>
      </c>
      <c r="J1037" s="25" t="s">
        <v>3231</v>
      </c>
      <c r="K1037" s="25" t="s">
        <v>3192</v>
      </c>
      <c r="L1037" s="25" t="s">
        <v>3175</v>
      </c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4.25" customHeight="1">
      <c r="A1038" s="6" t="s">
        <v>2090</v>
      </c>
      <c r="B1038" s="6" t="s">
        <v>2091</v>
      </c>
      <c r="C1038" s="7" t="s">
        <v>14</v>
      </c>
      <c r="D1038" s="8">
        <v>377.0</v>
      </c>
      <c r="E1038" s="26" t="s">
        <v>3225</v>
      </c>
      <c r="F1038" s="26" t="s">
        <v>3232</v>
      </c>
      <c r="G1038" s="27" t="s">
        <v>3174</v>
      </c>
      <c r="H1038" s="27"/>
      <c r="I1038" s="27"/>
      <c r="J1038" s="28"/>
      <c r="K1038" s="28"/>
      <c r="L1038" s="28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4.25" customHeight="1">
      <c r="A1039" s="6" t="s">
        <v>2092</v>
      </c>
      <c r="B1039" s="6" t="s">
        <v>2093</v>
      </c>
      <c r="C1039" s="7" t="s">
        <v>42</v>
      </c>
      <c r="D1039" s="8">
        <v>1215.0</v>
      </c>
      <c r="E1039" s="26" t="s">
        <v>3225</v>
      </c>
      <c r="F1039" s="26" t="s">
        <v>3232</v>
      </c>
      <c r="G1039" s="27" t="s">
        <v>3174</v>
      </c>
      <c r="H1039" s="27"/>
      <c r="I1039" s="27"/>
      <c r="J1039" s="28"/>
      <c r="K1039" s="28"/>
      <c r="L1039" s="28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4.25" customHeight="1">
      <c r="A1040" s="6" t="s">
        <v>2094</v>
      </c>
      <c r="B1040" s="6" t="s">
        <v>2095</v>
      </c>
      <c r="C1040" s="7" t="s">
        <v>14</v>
      </c>
      <c r="D1040" s="8">
        <v>678.0</v>
      </c>
      <c r="E1040" s="26" t="s">
        <v>3225</v>
      </c>
      <c r="F1040" s="26" t="s">
        <v>3232</v>
      </c>
      <c r="G1040" s="27" t="s">
        <v>3174</v>
      </c>
      <c r="H1040" s="27"/>
      <c r="I1040" s="27"/>
      <c r="J1040" s="28"/>
      <c r="K1040" s="28"/>
      <c r="L1040" s="28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4.25" customHeight="1">
      <c r="A1041" s="6" t="s">
        <v>2096</v>
      </c>
      <c r="B1041" s="6" t="s">
        <v>2097</v>
      </c>
      <c r="C1041" s="7" t="s">
        <v>14</v>
      </c>
      <c r="D1041" s="8">
        <v>648.0</v>
      </c>
      <c r="E1041" s="23" t="s">
        <v>3225</v>
      </c>
      <c r="F1041" s="23" t="s">
        <v>3232</v>
      </c>
      <c r="G1041" s="24" t="s">
        <v>3174</v>
      </c>
      <c r="H1041" s="24" t="s">
        <v>2164</v>
      </c>
      <c r="I1041" s="24" t="s">
        <v>4635</v>
      </c>
      <c r="J1041" s="25" t="s">
        <v>3231</v>
      </c>
      <c r="K1041" s="25" t="s">
        <v>3191</v>
      </c>
      <c r="L1041" s="25" t="s">
        <v>3175</v>
      </c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4.25" customHeight="1">
      <c r="A1042" s="6" t="s">
        <v>2098</v>
      </c>
      <c r="B1042" s="6" t="s">
        <v>2099</v>
      </c>
      <c r="C1042" s="7" t="s">
        <v>14</v>
      </c>
      <c r="D1042" s="8">
        <v>157.0</v>
      </c>
      <c r="E1042" s="23" t="s">
        <v>3225</v>
      </c>
      <c r="F1042" s="23" t="s">
        <v>3232</v>
      </c>
      <c r="G1042" s="24" t="s">
        <v>3174</v>
      </c>
      <c r="H1042" s="24" t="s">
        <v>2166</v>
      </c>
      <c r="I1042" s="24" t="s">
        <v>4636</v>
      </c>
      <c r="J1042" s="25" t="s">
        <v>3231</v>
      </c>
      <c r="K1042" s="25" t="s">
        <v>3192</v>
      </c>
      <c r="L1042" s="25" t="s">
        <v>3175</v>
      </c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4.25" customHeight="1">
      <c r="A1043" s="6" t="s">
        <v>2100</v>
      </c>
      <c r="B1043" s="6" t="s">
        <v>2101</v>
      </c>
      <c r="C1043" s="7" t="s">
        <v>14</v>
      </c>
      <c r="D1043" s="8">
        <v>619.0</v>
      </c>
      <c r="E1043" s="23" t="s">
        <v>3225</v>
      </c>
      <c r="F1043" s="23" t="s">
        <v>3232</v>
      </c>
      <c r="G1043" s="24" t="s">
        <v>3174</v>
      </c>
      <c r="H1043" s="24" t="s">
        <v>2170</v>
      </c>
      <c r="I1043" s="24" t="s">
        <v>4637</v>
      </c>
      <c r="J1043" s="25" t="s">
        <v>3231</v>
      </c>
      <c r="K1043" s="25" t="s">
        <v>3192</v>
      </c>
      <c r="L1043" s="25" t="s">
        <v>3175</v>
      </c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4.25" customHeight="1">
      <c r="A1044" s="6" t="s">
        <v>2102</v>
      </c>
      <c r="B1044" s="6" t="s">
        <v>2103</v>
      </c>
      <c r="C1044" s="7" t="s">
        <v>42</v>
      </c>
      <c r="D1044" s="8">
        <v>214.0</v>
      </c>
      <c r="E1044" s="23" t="s">
        <v>3225</v>
      </c>
      <c r="F1044" s="23" t="s">
        <v>3232</v>
      </c>
      <c r="G1044" s="24" t="s">
        <v>3174</v>
      </c>
      <c r="H1044" s="24" t="s">
        <v>2172</v>
      </c>
      <c r="I1044" s="24" t="s">
        <v>4638</v>
      </c>
      <c r="J1044" s="25" t="s">
        <v>3231</v>
      </c>
      <c r="K1044" s="25" t="s">
        <v>3217</v>
      </c>
      <c r="L1044" s="25" t="s">
        <v>3164</v>
      </c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4.25" customHeight="1">
      <c r="A1045" s="6" t="s">
        <v>2104</v>
      </c>
      <c r="B1045" s="6" t="s">
        <v>2105</v>
      </c>
      <c r="C1045" s="7" t="s">
        <v>14</v>
      </c>
      <c r="D1045" s="8">
        <v>96.0</v>
      </c>
      <c r="E1045" s="23" t="s">
        <v>3225</v>
      </c>
      <c r="F1045" s="23" t="s">
        <v>3226</v>
      </c>
      <c r="G1045" s="24" t="s">
        <v>3174</v>
      </c>
      <c r="H1045" s="24" t="s">
        <v>2174</v>
      </c>
      <c r="I1045" s="24" t="s">
        <v>4639</v>
      </c>
      <c r="J1045" s="25" t="s">
        <v>3238</v>
      </c>
      <c r="K1045" s="25" t="s">
        <v>3176</v>
      </c>
      <c r="L1045" s="25" t="s">
        <v>3187</v>
      </c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4.25" customHeight="1">
      <c r="A1046" s="6" t="s">
        <v>2106</v>
      </c>
      <c r="B1046" s="6" t="s">
        <v>2107</v>
      </c>
      <c r="C1046" s="7" t="s">
        <v>42</v>
      </c>
      <c r="D1046" s="8">
        <v>208.0</v>
      </c>
      <c r="E1046" s="23" t="s">
        <v>3225</v>
      </c>
      <c r="F1046" s="23" t="s">
        <v>3226</v>
      </c>
      <c r="G1046" s="24" t="s">
        <v>3174</v>
      </c>
      <c r="H1046" s="24" t="s">
        <v>2176</v>
      </c>
      <c r="I1046" s="24" t="s">
        <v>4640</v>
      </c>
      <c r="J1046" s="25" t="s">
        <v>3231</v>
      </c>
      <c r="K1046" s="25" t="s">
        <v>3191</v>
      </c>
      <c r="L1046" s="25" t="s">
        <v>3175</v>
      </c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4.25" customHeight="1">
      <c r="A1047" s="6" t="s">
        <v>2108</v>
      </c>
      <c r="B1047" s="6" t="s">
        <v>2109</v>
      </c>
      <c r="C1047" s="7" t="s">
        <v>55</v>
      </c>
      <c r="D1047" s="8">
        <v>4120.0</v>
      </c>
      <c r="E1047" s="23" t="s">
        <v>3225</v>
      </c>
      <c r="F1047" s="23" t="s">
        <v>3226</v>
      </c>
      <c r="G1047" s="24" t="s">
        <v>3174</v>
      </c>
      <c r="H1047" s="24" t="s">
        <v>2178</v>
      </c>
      <c r="I1047" s="24" t="s">
        <v>4641</v>
      </c>
      <c r="J1047" s="25" t="s">
        <v>3228</v>
      </c>
      <c r="K1047" s="25" t="s">
        <v>3217</v>
      </c>
      <c r="L1047" s="25" t="s">
        <v>3164</v>
      </c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4.25" customHeight="1">
      <c r="A1048" s="6" t="s">
        <v>2110</v>
      </c>
      <c r="B1048" s="6" t="s">
        <v>2111</v>
      </c>
      <c r="C1048" s="7" t="s">
        <v>55</v>
      </c>
      <c r="D1048" s="8">
        <v>3878.0</v>
      </c>
      <c r="E1048" s="23" t="s">
        <v>3225</v>
      </c>
      <c r="F1048" s="23" t="s">
        <v>3226</v>
      </c>
      <c r="G1048" s="24" t="s">
        <v>3174</v>
      </c>
      <c r="H1048" s="24" t="s">
        <v>2180</v>
      </c>
      <c r="I1048" s="24" t="s">
        <v>4642</v>
      </c>
      <c r="J1048" s="25" t="s">
        <v>3228</v>
      </c>
      <c r="K1048" s="25" t="s">
        <v>3217</v>
      </c>
      <c r="L1048" s="25" t="s">
        <v>3152</v>
      </c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4.25" customHeight="1">
      <c r="A1049" s="6" t="s">
        <v>2112</v>
      </c>
      <c r="B1049" s="6" t="s">
        <v>2113</v>
      </c>
      <c r="C1049" s="7" t="s">
        <v>55</v>
      </c>
      <c r="D1049" s="8">
        <v>999.0</v>
      </c>
      <c r="E1049" s="23" t="s">
        <v>3225</v>
      </c>
      <c r="F1049" s="23" t="s">
        <v>3226</v>
      </c>
      <c r="G1049" s="24" t="s">
        <v>3174</v>
      </c>
      <c r="H1049" s="24" t="s">
        <v>2184</v>
      </c>
      <c r="I1049" s="24" t="s">
        <v>4643</v>
      </c>
      <c r="J1049" s="25" t="s">
        <v>3228</v>
      </c>
      <c r="K1049" s="25" t="s">
        <v>3217</v>
      </c>
      <c r="L1049" s="25" t="s">
        <v>3164</v>
      </c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4.25" customHeight="1">
      <c r="A1050" s="6" t="s">
        <v>2114</v>
      </c>
      <c r="B1050" s="6" t="s">
        <v>2115</v>
      </c>
      <c r="C1050" s="7" t="s">
        <v>55</v>
      </c>
      <c r="D1050" s="8">
        <v>630.0</v>
      </c>
      <c r="E1050" s="23" t="s">
        <v>3225</v>
      </c>
      <c r="F1050" s="23" t="s">
        <v>3226</v>
      </c>
      <c r="G1050" s="24" t="s">
        <v>3174</v>
      </c>
      <c r="H1050" s="24" t="s">
        <v>2186</v>
      </c>
      <c r="I1050" s="24" t="s">
        <v>4644</v>
      </c>
      <c r="J1050" s="25" t="s">
        <v>3224</v>
      </c>
      <c r="K1050" s="25" t="s">
        <v>3217</v>
      </c>
      <c r="L1050" s="25" t="s">
        <v>3164</v>
      </c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4.25" customHeight="1">
      <c r="A1051" s="6" t="s">
        <v>2116</v>
      </c>
      <c r="B1051" s="6" t="s">
        <v>2117</v>
      </c>
      <c r="C1051" s="7" t="s">
        <v>55</v>
      </c>
      <c r="D1051" s="8">
        <v>402.0</v>
      </c>
      <c r="E1051" s="23" t="s">
        <v>3153</v>
      </c>
      <c r="F1051" s="23" t="s">
        <v>3226</v>
      </c>
      <c r="G1051" s="24" t="s">
        <v>3174</v>
      </c>
      <c r="H1051" s="24" t="s">
        <v>2190</v>
      </c>
      <c r="I1051" s="24" t="s">
        <v>4645</v>
      </c>
      <c r="J1051" s="25" t="s">
        <v>3224</v>
      </c>
      <c r="K1051" s="25" t="s">
        <v>3217</v>
      </c>
      <c r="L1051" s="25" t="s">
        <v>3152</v>
      </c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4.25" customHeight="1">
      <c r="A1052" s="6" t="s">
        <v>2118</v>
      </c>
      <c r="B1052" s="6" t="s">
        <v>2119</v>
      </c>
      <c r="C1052" s="7" t="s">
        <v>55</v>
      </c>
      <c r="D1052" s="8">
        <v>205.0</v>
      </c>
      <c r="E1052" s="23" t="s">
        <v>3153</v>
      </c>
      <c r="F1052" s="23" t="s">
        <v>3226</v>
      </c>
      <c r="G1052" s="24" t="s">
        <v>3174</v>
      </c>
      <c r="H1052" s="24" t="s">
        <v>2192</v>
      </c>
      <c r="I1052" s="24" t="s">
        <v>4646</v>
      </c>
      <c r="J1052" s="25" t="s">
        <v>3228</v>
      </c>
      <c r="K1052" s="25" t="s">
        <v>3217</v>
      </c>
      <c r="L1052" s="25" t="s">
        <v>3164</v>
      </c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4.25" customHeight="1">
      <c r="A1053" s="6" t="s">
        <v>2120</v>
      </c>
      <c r="B1053" s="6" t="s">
        <v>2121</v>
      </c>
      <c r="C1053" s="7" t="s">
        <v>21</v>
      </c>
      <c r="D1053" s="8">
        <v>452.0</v>
      </c>
      <c r="E1053" s="23" t="s">
        <v>3153</v>
      </c>
      <c r="F1053" s="23" t="s">
        <v>3226</v>
      </c>
      <c r="G1053" s="24" t="s">
        <v>3174</v>
      </c>
      <c r="H1053" s="24" t="s">
        <v>2194</v>
      </c>
      <c r="I1053" s="24" t="s">
        <v>4647</v>
      </c>
      <c r="J1053" s="25" t="s">
        <v>3224</v>
      </c>
      <c r="K1053" s="25" t="s">
        <v>3217</v>
      </c>
      <c r="L1053" s="25" t="s">
        <v>3152</v>
      </c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4.25" customHeight="1">
      <c r="A1054" s="6" t="s">
        <v>2122</v>
      </c>
      <c r="B1054" s="6" t="s">
        <v>2123</v>
      </c>
      <c r="C1054" s="7" t="s">
        <v>21</v>
      </c>
      <c r="D1054" s="8">
        <v>267.0</v>
      </c>
      <c r="E1054" s="23" t="s">
        <v>3153</v>
      </c>
      <c r="F1054" s="23" t="s">
        <v>3226</v>
      </c>
      <c r="G1054" s="24" t="s">
        <v>3174</v>
      </c>
      <c r="H1054" s="24" t="s">
        <v>2196</v>
      </c>
      <c r="I1054" s="24" t="s">
        <v>4648</v>
      </c>
      <c r="J1054" s="25" t="s">
        <v>3228</v>
      </c>
      <c r="K1054" s="25" t="s">
        <v>3217</v>
      </c>
      <c r="L1054" s="25" t="s">
        <v>3152</v>
      </c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4.25" customHeight="1">
      <c r="A1055" s="6" t="s">
        <v>2124</v>
      </c>
      <c r="B1055" s="6" t="s">
        <v>2125</v>
      </c>
      <c r="C1055" s="7" t="s">
        <v>14</v>
      </c>
      <c r="D1055" s="8">
        <v>193.0</v>
      </c>
      <c r="E1055" s="23" t="s">
        <v>3153</v>
      </c>
      <c r="F1055" s="23" t="s">
        <v>3226</v>
      </c>
      <c r="G1055" s="24" t="s">
        <v>3174</v>
      </c>
      <c r="H1055" s="24" t="s">
        <v>2200</v>
      </c>
      <c r="I1055" s="24" t="s">
        <v>4649</v>
      </c>
      <c r="J1055" s="25" t="s">
        <v>3228</v>
      </c>
      <c r="K1055" s="25" t="s">
        <v>3217</v>
      </c>
      <c r="L1055" s="25" t="s">
        <v>3152</v>
      </c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4.25" customHeight="1">
      <c r="A1056" s="6" t="s">
        <v>2126</v>
      </c>
      <c r="B1056" s="6" t="s">
        <v>2127</v>
      </c>
      <c r="C1056" s="7" t="s">
        <v>21</v>
      </c>
      <c r="D1056" s="8">
        <v>365.0</v>
      </c>
      <c r="E1056" s="23" t="s">
        <v>3153</v>
      </c>
      <c r="F1056" s="23" t="s">
        <v>3226</v>
      </c>
      <c r="G1056" s="24" t="s">
        <v>3174</v>
      </c>
      <c r="H1056" s="24" t="s">
        <v>2202</v>
      </c>
      <c r="I1056" s="24" t="s">
        <v>4650</v>
      </c>
      <c r="J1056" s="25" t="s">
        <v>3224</v>
      </c>
      <c r="K1056" s="25" t="s">
        <v>3217</v>
      </c>
      <c r="L1056" s="25" t="s">
        <v>3152</v>
      </c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4.25" customHeight="1">
      <c r="A1057" s="6" t="s">
        <v>2128</v>
      </c>
      <c r="B1057" s="6" t="s">
        <v>2129</v>
      </c>
      <c r="C1057" s="7" t="s">
        <v>14</v>
      </c>
      <c r="D1057" s="8">
        <v>654.0</v>
      </c>
      <c r="E1057" s="23" t="s">
        <v>3153</v>
      </c>
      <c r="F1057" s="23" t="s">
        <v>3226</v>
      </c>
      <c r="G1057" s="24" t="s">
        <v>3174</v>
      </c>
      <c r="H1057" s="24" t="s">
        <v>2204</v>
      </c>
      <c r="I1057" s="24" t="s">
        <v>4651</v>
      </c>
      <c r="J1057" s="25" t="s">
        <v>3224</v>
      </c>
      <c r="K1057" s="25" t="s">
        <v>3217</v>
      </c>
      <c r="L1057" s="25" t="s">
        <v>3152</v>
      </c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4.25" customHeight="1">
      <c r="A1058" s="6" t="s">
        <v>2130</v>
      </c>
      <c r="B1058" s="6" t="s">
        <v>2131</v>
      </c>
      <c r="C1058" s="7" t="s">
        <v>14</v>
      </c>
      <c r="D1058" s="8">
        <v>179.0</v>
      </c>
      <c r="E1058" s="23" t="s">
        <v>3153</v>
      </c>
      <c r="F1058" s="23" t="s">
        <v>3226</v>
      </c>
      <c r="G1058" s="24" t="s">
        <v>3174</v>
      </c>
      <c r="H1058" s="24" t="s">
        <v>2206</v>
      </c>
      <c r="I1058" s="24" t="s">
        <v>4652</v>
      </c>
      <c r="J1058" s="25" t="s">
        <v>3224</v>
      </c>
      <c r="K1058" s="25" t="s">
        <v>3217</v>
      </c>
      <c r="L1058" s="25" t="s">
        <v>3164</v>
      </c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4.25" customHeight="1">
      <c r="A1059" s="6" t="s">
        <v>2132</v>
      </c>
      <c r="B1059" s="6" t="s">
        <v>2133</v>
      </c>
      <c r="C1059" s="7" t="s">
        <v>21</v>
      </c>
      <c r="D1059" s="8">
        <v>276.0</v>
      </c>
      <c r="E1059" s="23" t="s">
        <v>3153</v>
      </c>
      <c r="F1059" s="23" t="s">
        <v>3226</v>
      </c>
      <c r="G1059" s="24" t="s">
        <v>3174</v>
      </c>
      <c r="H1059" s="24" t="s">
        <v>2208</v>
      </c>
      <c r="I1059" s="24" t="s">
        <v>4653</v>
      </c>
      <c r="J1059" s="25" t="s">
        <v>3224</v>
      </c>
      <c r="K1059" s="25" t="s">
        <v>3217</v>
      </c>
      <c r="L1059" s="25" t="s">
        <v>3164</v>
      </c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4.25" customHeight="1">
      <c r="A1060" s="6" t="s">
        <v>2134</v>
      </c>
      <c r="B1060" s="6" t="s">
        <v>2135</v>
      </c>
      <c r="C1060" s="7" t="s">
        <v>21</v>
      </c>
      <c r="D1060" s="8">
        <v>522.0</v>
      </c>
      <c r="E1060" s="23" t="s">
        <v>3153</v>
      </c>
      <c r="F1060" s="23" t="s">
        <v>3226</v>
      </c>
      <c r="G1060" s="24" t="s">
        <v>3174</v>
      </c>
      <c r="H1060" s="24" t="s">
        <v>2210</v>
      </c>
      <c r="I1060" s="24" t="s">
        <v>4654</v>
      </c>
      <c r="J1060" s="25" t="s">
        <v>3224</v>
      </c>
      <c r="K1060" s="25" t="s">
        <v>3217</v>
      </c>
      <c r="L1060" s="25" t="s">
        <v>3164</v>
      </c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4.25" customHeight="1">
      <c r="A1061" s="6" t="s">
        <v>2136</v>
      </c>
      <c r="B1061" s="6" t="s">
        <v>2137</v>
      </c>
      <c r="C1061" s="7" t="s">
        <v>14</v>
      </c>
      <c r="D1061" s="8">
        <v>267.0</v>
      </c>
      <c r="E1061" s="23" t="s">
        <v>3153</v>
      </c>
      <c r="F1061" s="23" t="s">
        <v>3226</v>
      </c>
      <c r="G1061" s="24" t="s">
        <v>3174</v>
      </c>
      <c r="H1061" s="24" t="s">
        <v>2212</v>
      </c>
      <c r="I1061" s="24" t="s">
        <v>4655</v>
      </c>
      <c r="J1061" s="25" t="s">
        <v>3228</v>
      </c>
      <c r="K1061" s="25" t="s">
        <v>3217</v>
      </c>
      <c r="L1061" s="25" t="s">
        <v>3164</v>
      </c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4.25" customHeight="1">
      <c r="A1062" s="6" t="s">
        <v>2138</v>
      </c>
      <c r="B1062" s="6" t="s">
        <v>2139</v>
      </c>
      <c r="C1062" s="7" t="s">
        <v>14</v>
      </c>
      <c r="D1062" s="8">
        <v>208.0</v>
      </c>
      <c r="E1062" s="26"/>
      <c r="F1062" s="26"/>
      <c r="G1062" s="27"/>
      <c r="H1062" s="27"/>
      <c r="I1062" s="27"/>
      <c r="J1062" s="28"/>
      <c r="K1062" s="28"/>
      <c r="L1062" s="28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4.25" customHeight="1">
      <c r="A1063" s="6" t="s">
        <v>2140</v>
      </c>
      <c r="B1063" s="6" t="s">
        <v>2141</v>
      </c>
      <c r="C1063" s="7" t="s">
        <v>21</v>
      </c>
      <c r="D1063" s="8">
        <v>531.0</v>
      </c>
      <c r="E1063" s="23" t="s">
        <v>3153</v>
      </c>
      <c r="F1063" s="23" t="s">
        <v>3226</v>
      </c>
      <c r="G1063" s="24" t="s">
        <v>3174</v>
      </c>
      <c r="H1063" s="24" t="s">
        <v>2218</v>
      </c>
      <c r="I1063" s="24" t="s">
        <v>4656</v>
      </c>
      <c r="J1063" s="25" t="s">
        <v>3228</v>
      </c>
      <c r="K1063" s="25" t="s">
        <v>3217</v>
      </c>
      <c r="L1063" s="25" t="s">
        <v>3164</v>
      </c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4.25" customHeight="1">
      <c r="A1064" s="6" t="s">
        <v>2142</v>
      </c>
      <c r="B1064" s="6" t="s">
        <v>2143</v>
      </c>
      <c r="C1064" s="7" t="s">
        <v>14</v>
      </c>
      <c r="D1064" s="8">
        <v>268.0</v>
      </c>
      <c r="E1064" s="23" t="s">
        <v>3153</v>
      </c>
      <c r="F1064" s="23" t="s">
        <v>3226</v>
      </c>
      <c r="G1064" s="24" t="s">
        <v>3174</v>
      </c>
      <c r="H1064" s="24" t="s">
        <v>2220</v>
      </c>
      <c r="I1064" s="24" t="s">
        <v>4657</v>
      </c>
      <c r="J1064" s="25" t="s">
        <v>3228</v>
      </c>
      <c r="K1064" s="25" t="s">
        <v>3217</v>
      </c>
      <c r="L1064" s="25" t="s">
        <v>3164</v>
      </c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4.25" customHeight="1">
      <c r="A1065" s="6" t="s">
        <v>2144</v>
      </c>
      <c r="B1065" s="6" t="s">
        <v>2145</v>
      </c>
      <c r="C1065" s="7" t="s">
        <v>42</v>
      </c>
      <c r="D1065" s="8">
        <v>314.0</v>
      </c>
      <c r="E1065" s="23" t="s">
        <v>3153</v>
      </c>
      <c r="F1065" s="23" t="s">
        <v>3226</v>
      </c>
      <c r="G1065" s="24" t="s">
        <v>3174</v>
      </c>
      <c r="H1065" s="24" t="s">
        <v>2222</v>
      </c>
      <c r="I1065" s="24" t="s">
        <v>4658</v>
      </c>
      <c r="J1065" s="25" t="s">
        <v>3228</v>
      </c>
      <c r="K1065" s="25" t="s">
        <v>3217</v>
      </c>
      <c r="L1065" s="25" t="s">
        <v>3152</v>
      </c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4.25" customHeight="1">
      <c r="A1066" s="6" t="s">
        <v>2146</v>
      </c>
      <c r="B1066" s="6" t="s">
        <v>2147</v>
      </c>
      <c r="C1066" s="7" t="s">
        <v>42</v>
      </c>
      <c r="D1066" s="8">
        <v>296.0</v>
      </c>
      <c r="E1066" s="23" t="s">
        <v>3153</v>
      </c>
      <c r="F1066" s="23" t="s">
        <v>3226</v>
      </c>
      <c r="G1066" s="24" t="s">
        <v>3174</v>
      </c>
      <c r="H1066" s="24" t="s">
        <v>2226</v>
      </c>
      <c r="I1066" s="24" t="s">
        <v>4659</v>
      </c>
      <c r="J1066" s="25" t="s">
        <v>3228</v>
      </c>
      <c r="K1066" s="25" t="s">
        <v>3217</v>
      </c>
      <c r="L1066" s="25" t="s">
        <v>3164</v>
      </c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4.25" customHeight="1">
      <c r="A1067" s="6" t="s">
        <v>2148</v>
      </c>
      <c r="B1067" s="6" t="s">
        <v>2149</v>
      </c>
      <c r="C1067" s="7" t="s">
        <v>14</v>
      </c>
      <c r="D1067" s="8">
        <v>245.0</v>
      </c>
      <c r="E1067" s="23" t="s">
        <v>3153</v>
      </c>
      <c r="F1067" s="23" t="s">
        <v>3134</v>
      </c>
      <c r="G1067" s="24" t="s">
        <v>3174</v>
      </c>
      <c r="H1067" s="24" t="s">
        <v>2228</v>
      </c>
      <c r="I1067" s="24" t="s">
        <v>4660</v>
      </c>
      <c r="J1067" s="25" t="s">
        <v>3224</v>
      </c>
      <c r="K1067" s="25" t="s">
        <v>3217</v>
      </c>
      <c r="L1067" s="25" t="s">
        <v>3164</v>
      </c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4.25" customHeight="1">
      <c r="A1068" s="6" t="s">
        <v>2150</v>
      </c>
      <c r="B1068" s="6" t="s">
        <v>2151</v>
      </c>
      <c r="C1068" s="7" t="s">
        <v>14</v>
      </c>
      <c r="D1068" s="8">
        <v>303.0</v>
      </c>
      <c r="E1068" s="23" t="s">
        <v>3153</v>
      </c>
      <c r="F1068" s="23" t="s">
        <v>3134</v>
      </c>
      <c r="G1068" s="24" t="s">
        <v>3174</v>
      </c>
      <c r="H1068" s="24" t="s">
        <v>2230</v>
      </c>
      <c r="I1068" s="24" t="s">
        <v>4661</v>
      </c>
      <c r="J1068" s="25" t="s">
        <v>3228</v>
      </c>
      <c r="K1068" s="25" t="s">
        <v>3217</v>
      </c>
      <c r="L1068" s="25" t="s">
        <v>3152</v>
      </c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4.25" customHeight="1">
      <c r="A1069" s="6" t="s">
        <v>2152</v>
      </c>
      <c r="B1069" s="6" t="s">
        <v>2153</v>
      </c>
      <c r="C1069" s="7" t="s">
        <v>55</v>
      </c>
      <c r="D1069" s="8">
        <v>134.0</v>
      </c>
      <c r="E1069" s="23" t="s">
        <v>3153</v>
      </c>
      <c r="F1069" s="23" t="s">
        <v>3134</v>
      </c>
      <c r="G1069" s="24" t="s">
        <v>3103</v>
      </c>
      <c r="H1069" s="24" t="s">
        <v>2232</v>
      </c>
      <c r="I1069" s="24" t="s">
        <v>4662</v>
      </c>
      <c r="J1069" s="25" t="s">
        <v>3169</v>
      </c>
      <c r="K1069" s="25" t="s">
        <v>3126</v>
      </c>
      <c r="L1069" s="25" t="s">
        <v>3117</v>
      </c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4.25" customHeight="1">
      <c r="A1070" s="6" t="s">
        <v>2154</v>
      </c>
      <c r="B1070" s="6" t="s">
        <v>2155</v>
      </c>
      <c r="C1070" s="7" t="s">
        <v>42</v>
      </c>
      <c r="D1070" s="8">
        <v>218.0</v>
      </c>
      <c r="E1070" s="23" t="s">
        <v>3153</v>
      </c>
      <c r="F1070" s="23" t="s">
        <v>3134</v>
      </c>
      <c r="G1070" s="24" t="s">
        <v>3103</v>
      </c>
      <c r="H1070" s="24" t="s">
        <v>2234</v>
      </c>
      <c r="I1070" s="24" t="s">
        <v>4663</v>
      </c>
      <c r="J1070" s="25" t="s">
        <v>3169</v>
      </c>
      <c r="K1070" s="25" t="s">
        <v>3126</v>
      </c>
      <c r="L1070" s="25" t="s">
        <v>3125</v>
      </c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4.25" customHeight="1">
      <c r="A1071" s="6" t="s">
        <v>2156</v>
      </c>
      <c r="B1071" s="6" t="s">
        <v>2157</v>
      </c>
      <c r="C1071" s="7" t="s">
        <v>42</v>
      </c>
      <c r="D1071" s="8">
        <v>143.0</v>
      </c>
      <c r="E1071" s="23" t="s">
        <v>3153</v>
      </c>
      <c r="F1071" s="23" t="s">
        <v>3134</v>
      </c>
      <c r="G1071" s="24" t="s">
        <v>3103</v>
      </c>
      <c r="H1071" s="24" t="s">
        <v>2236</v>
      </c>
      <c r="I1071" s="24" t="s">
        <v>4664</v>
      </c>
      <c r="J1071" s="25" t="s">
        <v>3152</v>
      </c>
      <c r="K1071" s="25" t="s">
        <v>3139</v>
      </c>
      <c r="L1071" s="25" t="s">
        <v>3130</v>
      </c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4.25" customHeight="1">
      <c r="A1072" s="6" t="s">
        <v>2158</v>
      </c>
      <c r="B1072" s="6" t="s">
        <v>2159</v>
      </c>
      <c r="C1072" s="7" t="s">
        <v>14</v>
      </c>
      <c r="D1072" s="8">
        <v>326.0</v>
      </c>
      <c r="E1072" s="23" t="s">
        <v>3153</v>
      </c>
      <c r="F1072" s="23" t="s">
        <v>3134</v>
      </c>
      <c r="G1072" s="24" t="s">
        <v>3103</v>
      </c>
      <c r="H1072" s="24" t="s">
        <v>2238</v>
      </c>
      <c r="I1072" s="24" t="s">
        <v>4665</v>
      </c>
      <c r="J1072" s="25" t="s">
        <v>3156</v>
      </c>
      <c r="K1072" s="25" t="s">
        <v>3126</v>
      </c>
      <c r="L1072" s="25" t="s">
        <v>3125</v>
      </c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4.25" customHeight="1">
      <c r="A1073" s="6" t="s">
        <v>2160</v>
      </c>
      <c r="B1073" s="6" t="s">
        <v>2161</v>
      </c>
      <c r="C1073" s="7" t="s">
        <v>42</v>
      </c>
      <c r="D1073" s="8">
        <v>107.0</v>
      </c>
      <c r="E1073" s="23" t="s">
        <v>3153</v>
      </c>
      <c r="F1073" s="23" t="s">
        <v>3134</v>
      </c>
      <c r="G1073" s="24" t="s">
        <v>3103</v>
      </c>
      <c r="H1073" s="24" t="s">
        <v>2240</v>
      </c>
      <c r="I1073" s="24" t="s">
        <v>4666</v>
      </c>
      <c r="J1073" s="25" t="s">
        <v>3169</v>
      </c>
      <c r="K1073" s="25" t="s">
        <v>3141</v>
      </c>
      <c r="L1073" s="25" t="s">
        <v>3154</v>
      </c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4.25" customHeight="1">
      <c r="A1074" s="6" t="s">
        <v>2162</v>
      </c>
      <c r="B1074" s="6" t="s">
        <v>2163</v>
      </c>
      <c r="C1074" s="7" t="s">
        <v>42</v>
      </c>
      <c r="D1074" s="8">
        <v>118.0</v>
      </c>
      <c r="E1074" s="23" t="s">
        <v>3123</v>
      </c>
      <c r="F1074" s="23" t="s">
        <v>3134</v>
      </c>
      <c r="G1074" s="24" t="s">
        <v>3103</v>
      </c>
      <c r="H1074" s="24" t="s">
        <v>2242</v>
      </c>
      <c r="I1074" s="24" t="s">
        <v>4667</v>
      </c>
      <c r="J1074" s="25" t="s">
        <v>3167</v>
      </c>
      <c r="K1074" s="25" t="s">
        <v>3105</v>
      </c>
      <c r="L1074" s="25" t="s">
        <v>3154</v>
      </c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4.25" customHeight="1">
      <c r="A1075" s="6" t="s">
        <v>2164</v>
      </c>
      <c r="B1075" s="6" t="s">
        <v>2165</v>
      </c>
      <c r="C1075" s="7" t="s">
        <v>42</v>
      </c>
      <c r="D1075" s="8">
        <v>182.0</v>
      </c>
      <c r="E1075" s="23" t="s">
        <v>3123</v>
      </c>
      <c r="F1075" s="23" t="s">
        <v>3134</v>
      </c>
      <c r="G1075" s="24" t="s">
        <v>3103</v>
      </c>
      <c r="H1075" s="24" t="s">
        <v>2244</v>
      </c>
      <c r="I1075" s="24" t="s">
        <v>4668</v>
      </c>
      <c r="J1075" s="25" t="s">
        <v>3152</v>
      </c>
      <c r="K1075" s="25" t="s">
        <v>3141</v>
      </c>
      <c r="L1075" s="25" t="s">
        <v>3154</v>
      </c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4.25" customHeight="1">
      <c r="A1076" s="6" t="s">
        <v>2166</v>
      </c>
      <c r="B1076" s="6" t="s">
        <v>2167</v>
      </c>
      <c r="C1076" s="7" t="s">
        <v>55</v>
      </c>
      <c r="D1076" s="8">
        <v>232.0</v>
      </c>
      <c r="E1076" s="23" t="s">
        <v>3123</v>
      </c>
      <c r="F1076" s="23" t="s">
        <v>3134</v>
      </c>
      <c r="G1076" s="24" t="s">
        <v>3103</v>
      </c>
      <c r="H1076" s="24" t="s">
        <v>2246</v>
      </c>
      <c r="I1076" s="24" t="s">
        <v>4669</v>
      </c>
      <c r="J1076" s="25" t="s">
        <v>3169</v>
      </c>
      <c r="K1076" s="25" t="s">
        <v>3141</v>
      </c>
      <c r="L1076" s="25" t="s">
        <v>3154</v>
      </c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4.25" customHeight="1">
      <c r="A1077" s="6" t="s">
        <v>2168</v>
      </c>
      <c r="B1077" s="6" t="s">
        <v>2169</v>
      </c>
      <c r="C1077" s="7" t="s">
        <v>55</v>
      </c>
      <c r="D1077" s="8">
        <v>211.0</v>
      </c>
      <c r="E1077" s="23" t="s">
        <v>3123</v>
      </c>
      <c r="F1077" s="23" t="s">
        <v>3134</v>
      </c>
      <c r="G1077" s="24" t="s">
        <v>3103</v>
      </c>
      <c r="H1077" s="24" t="s">
        <v>2248</v>
      </c>
      <c r="I1077" s="24" t="s">
        <v>4670</v>
      </c>
      <c r="J1077" s="25" t="s">
        <v>3135</v>
      </c>
      <c r="K1077" s="25" t="s">
        <v>3105</v>
      </c>
      <c r="L1077" s="25" t="s">
        <v>3135</v>
      </c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4.25" customHeight="1">
      <c r="A1078" s="6" t="s">
        <v>2170</v>
      </c>
      <c r="B1078" s="6" t="s">
        <v>2171</v>
      </c>
      <c r="C1078" s="7" t="s">
        <v>60</v>
      </c>
      <c r="D1078" s="8">
        <v>646.0</v>
      </c>
      <c r="E1078" s="23" t="s">
        <v>3123</v>
      </c>
      <c r="F1078" s="23" t="s">
        <v>3134</v>
      </c>
      <c r="G1078" s="24" t="s">
        <v>3103</v>
      </c>
      <c r="H1078" s="24" t="s">
        <v>2250</v>
      </c>
      <c r="I1078" s="24" t="s">
        <v>4671</v>
      </c>
      <c r="J1078" s="25" t="s">
        <v>3135</v>
      </c>
      <c r="K1078" s="25" t="s">
        <v>3105</v>
      </c>
      <c r="L1078" s="25" t="s">
        <v>3135</v>
      </c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4.25" customHeight="1">
      <c r="A1079" s="6" t="s">
        <v>2172</v>
      </c>
      <c r="B1079" s="6" t="s">
        <v>2173</v>
      </c>
      <c r="C1079" s="7" t="s">
        <v>55</v>
      </c>
      <c r="D1079" s="8">
        <v>284.0</v>
      </c>
      <c r="E1079" s="23" t="s">
        <v>3123</v>
      </c>
      <c r="F1079" s="23" t="s">
        <v>3134</v>
      </c>
      <c r="G1079" s="24" t="s">
        <v>3103</v>
      </c>
      <c r="H1079" s="24" t="s">
        <v>2252</v>
      </c>
      <c r="I1079" s="24" t="s">
        <v>4672</v>
      </c>
      <c r="J1079" s="25" t="s">
        <v>3169</v>
      </c>
      <c r="K1079" s="25" t="s">
        <v>3141</v>
      </c>
      <c r="L1079" s="25" t="s">
        <v>3125</v>
      </c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4.25" customHeight="1">
      <c r="A1080" s="6" t="s">
        <v>2174</v>
      </c>
      <c r="B1080" s="6" t="s">
        <v>2175</v>
      </c>
      <c r="C1080" s="7" t="s">
        <v>55</v>
      </c>
      <c r="D1080" s="8">
        <v>212.0</v>
      </c>
      <c r="E1080" s="23" t="s">
        <v>3123</v>
      </c>
      <c r="F1080" s="23" t="s">
        <v>3134</v>
      </c>
      <c r="G1080" s="24" t="s">
        <v>3103</v>
      </c>
      <c r="H1080" s="24" t="s">
        <v>2254</v>
      </c>
      <c r="I1080" s="24" t="s">
        <v>4673</v>
      </c>
      <c r="J1080" s="25" t="s">
        <v>3167</v>
      </c>
      <c r="K1080" s="25" t="s">
        <v>3139</v>
      </c>
      <c r="L1080" s="25" t="s">
        <v>3135</v>
      </c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4.25" customHeight="1">
      <c r="A1081" s="6" t="s">
        <v>2176</v>
      </c>
      <c r="B1081" s="6" t="s">
        <v>2177</v>
      </c>
      <c r="C1081" s="7" t="s">
        <v>60</v>
      </c>
      <c r="D1081" s="8">
        <v>162.0</v>
      </c>
      <c r="E1081" s="23" t="s">
        <v>3123</v>
      </c>
      <c r="F1081" s="23" t="s">
        <v>3134</v>
      </c>
      <c r="G1081" s="24" t="s">
        <v>3103</v>
      </c>
      <c r="H1081" s="24" t="s">
        <v>2256</v>
      </c>
      <c r="I1081" s="24" t="s">
        <v>4674</v>
      </c>
      <c r="J1081" s="25" t="s">
        <v>3164</v>
      </c>
      <c r="K1081" s="25" t="s">
        <v>3105</v>
      </c>
      <c r="L1081" s="25" t="s">
        <v>3135</v>
      </c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4.25" customHeight="1">
      <c r="A1082" s="6" t="s">
        <v>2178</v>
      </c>
      <c r="B1082" s="6" t="s">
        <v>2179</v>
      </c>
      <c r="C1082" s="7" t="s">
        <v>21</v>
      </c>
      <c r="D1082" s="8">
        <v>593.0</v>
      </c>
      <c r="E1082" s="23" t="s">
        <v>3123</v>
      </c>
      <c r="F1082" s="23" t="s">
        <v>3134</v>
      </c>
      <c r="G1082" s="24" t="s">
        <v>3103</v>
      </c>
      <c r="H1082" s="24" t="s">
        <v>2258</v>
      </c>
      <c r="I1082" s="24" t="s">
        <v>4675</v>
      </c>
      <c r="J1082" s="25" t="s">
        <v>3135</v>
      </c>
      <c r="K1082" s="25" t="s">
        <v>3105</v>
      </c>
      <c r="L1082" s="25" t="s">
        <v>3135</v>
      </c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4.25" customHeight="1">
      <c r="A1083" s="6" t="s">
        <v>2180</v>
      </c>
      <c r="B1083" s="6" t="s">
        <v>2181</v>
      </c>
      <c r="C1083" s="7" t="s">
        <v>14</v>
      </c>
      <c r="D1083" s="8">
        <v>285.0</v>
      </c>
      <c r="E1083" s="23" t="s">
        <v>3123</v>
      </c>
      <c r="F1083" s="23" t="s">
        <v>3134</v>
      </c>
      <c r="G1083" s="24" t="s">
        <v>3103</v>
      </c>
      <c r="H1083" s="24" t="s">
        <v>2260</v>
      </c>
      <c r="I1083" s="24" t="s">
        <v>4676</v>
      </c>
      <c r="J1083" s="25" t="s">
        <v>3167</v>
      </c>
      <c r="K1083" s="25" t="s">
        <v>3139</v>
      </c>
      <c r="L1083" s="25" t="s">
        <v>3152</v>
      </c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4.25" customHeight="1">
      <c r="A1084" s="6" t="s">
        <v>2182</v>
      </c>
      <c r="B1084" s="6" t="s">
        <v>2183</v>
      </c>
      <c r="C1084" s="7" t="s">
        <v>14</v>
      </c>
      <c r="D1084" s="8">
        <v>358.0</v>
      </c>
      <c r="E1084" s="23" t="s">
        <v>3123</v>
      </c>
      <c r="F1084" s="23" t="s">
        <v>3134</v>
      </c>
      <c r="G1084" s="24" t="s">
        <v>3103</v>
      </c>
      <c r="H1084" s="24" t="s">
        <v>2262</v>
      </c>
      <c r="I1084" s="24" t="s">
        <v>4677</v>
      </c>
      <c r="J1084" s="25" t="s">
        <v>3224</v>
      </c>
      <c r="K1084" s="25" t="s">
        <v>3217</v>
      </c>
      <c r="L1084" s="25" t="s">
        <v>3152</v>
      </c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4.25" customHeight="1">
      <c r="A1085" s="6" t="s">
        <v>2184</v>
      </c>
      <c r="B1085" s="6" t="s">
        <v>2185</v>
      </c>
      <c r="C1085" s="7" t="s">
        <v>14</v>
      </c>
      <c r="D1085" s="8">
        <v>366.0</v>
      </c>
      <c r="E1085" s="23" t="s">
        <v>3123</v>
      </c>
      <c r="F1085" s="23" t="s">
        <v>3134</v>
      </c>
      <c r="G1085" s="24" t="s">
        <v>3103</v>
      </c>
      <c r="H1085" s="24" t="s">
        <v>2264</v>
      </c>
      <c r="I1085" s="24" t="s">
        <v>4678</v>
      </c>
      <c r="J1085" s="25" t="s">
        <v>3118</v>
      </c>
      <c r="K1085" s="25" t="s">
        <v>3105</v>
      </c>
      <c r="L1085" s="25" t="s">
        <v>3135</v>
      </c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4.25" customHeight="1">
      <c r="A1086" s="6" t="s">
        <v>2186</v>
      </c>
      <c r="B1086" s="6" t="s">
        <v>2187</v>
      </c>
      <c r="C1086" s="7" t="s">
        <v>14</v>
      </c>
      <c r="D1086" s="8">
        <v>325.0</v>
      </c>
      <c r="E1086" s="23" t="s">
        <v>3123</v>
      </c>
      <c r="F1086" s="23" t="s">
        <v>3134</v>
      </c>
      <c r="G1086" s="24" t="s">
        <v>3103</v>
      </c>
      <c r="H1086" s="24" t="s">
        <v>2268</v>
      </c>
      <c r="I1086" s="24" t="s">
        <v>4679</v>
      </c>
      <c r="J1086" s="25" t="s">
        <v>3169</v>
      </c>
      <c r="K1086" s="25" t="s">
        <v>3141</v>
      </c>
      <c r="L1086" s="25" t="s">
        <v>3154</v>
      </c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4.25" customHeight="1">
      <c r="A1087" s="6" t="s">
        <v>2188</v>
      </c>
      <c r="B1087" s="6" t="s">
        <v>2189</v>
      </c>
      <c r="C1087" s="7" t="s">
        <v>14</v>
      </c>
      <c r="D1087" s="8">
        <v>541.0</v>
      </c>
      <c r="E1087" s="23" t="s">
        <v>3123</v>
      </c>
      <c r="F1087" s="23" t="s">
        <v>3134</v>
      </c>
      <c r="G1087" s="24" t="s">
        <v>3103</v>
      </c>
      <c r="H1087" s="24" t="s">
        <v>2270</v>
      </c>
      <c r="I1087" s="24" t="s">
        <v>4680</v>
      </c>
      <c r="J1087" s="25" t="s">
        <v>3167</v>
      </c>
      <c r="K1087" s="25" t="s">
        <v>3105</v>
      </c>
      <c r="L1087" s="25" t="s">
        <v>3135</v>
      </c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4.25" customHeight="1">
      <c r="A1088" s="6" t="s">
        <v>2190</v>
      </c>
      <c r="B1088" s="6" t="s">
        <v>2191</v>
      </c>
      <c r="C1088" s="7" t="s">
        <v>14</v>
      </c>
      <c r="D1088" s="8">
        <v>490.0</v>
      </c>
      <c r="E1088" s="23" t="s">
        <v>3123</v>
      </c>
      <c r="F1088" s="23" t="s">
        <v>3134</v>
      </c>
      <c r="G1088" s="24" t="s">
        <v>3103</v>
      </c>
      <c r="H1088" s="24" t="s">
        <v>2272</v>
      </c>
      <c r="I1088" s="24" t="s">
        <v>4681</v>
      </c>
      <c r="J1088" s="25" t="s">
        <v>3164</v>
      </c>
      <c r="K1088" s="25" t="s">
        <v>3105</v>
      </c>
      <c r="L1088" s="25" t="s">
        <v>3135</v>
      </c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4.25" customHeight="1">
      <c r="A1089" s="6" t="s">
        <v>2192</v>
      </c>
      <c r="B1089" s="6" t="s">
        <v>2193</v>
      </c>
      <c r="C1089" s="7" t="s">
        <v>14</v>
      </c>
      <c r="D1089" s="8">
        <v>259.0</v>
      </c>
      <c r="E1089" s="26"/>
      <c r="F1089" s="26"/>
      <c r="G1089" s="27"/>
      <c r="H1089" s="27"/>
      <c r="I1089" s="27"/>
      <c r="J1089" s="28"/>
      <c r="K1089" s="28"/>
      <c r="L1089" s="28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4.25" customHeight="1">
      <c r="A1090" s="6" t="s">
        <v>2194</v>
      </c>
      <c r="B1090" s="6" t="s">
        <v>2195</v>
      </c>
      <c r="C1090" s="7" t="s">
        <v>42</v>
      </c>
      <c r="D1090" s="8">
        <v>282.0</v>
      </c>
      <c r="E1090" s="23" t="s">
        <v>3123</v>
      </c>
      <c r="F1090" s="23" t="s">
        <v>3134</v>
      </c>
      <c r="G1090" s="24" t="s">
        <v>3103</v>
      </c>
      <c r="H1090" s="24" t="s">
        <v>2278</v>
      </c>
      <c r="I1090" s="24" t="s">
        <v>4682</v>
      </c>
      <c r="J1090" s="25" t="s">
        <v>3118</v>
      </c>
      <c r="K1090" s="25" t="s">
        <v>3105</v>
      </c>
      <c r="L1090" s="25" t="s">
        <v>3135</v>
      </c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4.25" customHeight="1">
      <c r="A1091" s="6" t="s">
        <v>2196</v>
      </c>
      <c r="B1091" s="6" t="s">
        <v>2197</v>
      </c>
      <c r="C1091" s="7" t="s">
        <v>14</v>
      </c>
      <c r="D1091" s="8">
        <v>349.0</v>
      </c>
      <c r="E1091" s="26"/>
      <c r="F1091" s="26"/>
      <c r="G1091" s="27"/>
      <c r="H1091" s="27"/>
      <c r="I1091" s="27"/>
      <c r="J1091" s="28"/>
      <c r="K1091" s="28"/>
      <c r="L1091" s="28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4.25" customHeight="1">
      <c r="A1092" s="6" t="s">
        <v>2198</v>
      </c>
      <c r="B1092" s="6" t="s">
        <v>2199</v>
      </c>
      <c r="C1092" s="7" t="s">
        <v>42</v>
      </c>
      <c r="D1092" s="8">
        <v>280.0</v>
      </c>
      <c r="E1092" s="23" t="s">
        <v>3123</v>
      </c>
      <c r="F1092" s="23" t="s">
        <v>3134</v>
      </c>
      <c r="G1092" s="24" t="s">
        <v>3103</v>
      </c>
      <c r="H1092" s="24" t="s">
        <v>2284</v>
      </c>
      <c r="I1092" s="24" t="s">
        <v>4683</v>
      </c>
      <c r="J1092" s="25" t="s">
        <v>3118</v>
      </c>
      <c r="K1092" s="25" t="s">
        <v>3105</v>
      </c>
      <c r="L1092" s="25" t="s">
        <v>3135</v>
      </c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4.25" customHeight="1">
      <c r="A1093" s="6" t="s">
        <v>2200</v>
      </c>
      <c r="B1093" s="6" t="s">
        <v>2201</v>
      </c>
      <c r="C1093" s="7" t="s">
        <v>14</v>
      </c>
      <c r="D1093" s="8">
        <v>212.0</v>
      </c>
      <c r="E1093" s="23" t="s">
        <v>3123</v>
      </c>
      <c r="F1093" s="23" t="s">
        <v>3134</v>
      </c>
      <c r="G1093" s="24" t="s">
        <v>3103</v>
      </c>
      <c r="H1093" s="24" t="s">
        <v>2286</v>
      </c>
      <c r="I1093" s="24" t="s">
        <v>4684</v>
      </c>
      <c r="J1093" s="25" t="s">
        <v>3156</v>
      </c>
      <c r="K1093" s="25" t="s">
        <v>3141</v>
      </c>
      <c r="L1093" s="25" t="s">
        <v>3154</v>
      </c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4.25" customHeight="1">
      <c r="A1094" s="6" t="s">
        <v>2202</v>
      </c>
      <c r="B1094" s="6" t="s">
        <v>2203</v>
      </c>
      <c r="C1094" s="7" t="s">
        <v>42</v>
      </c>
      <c r="D1094" s="8">
        <v>306.0</v>
      </c>
      <c r="E1094" s="23" t="s">
        <v>3123</v>
      </c>
      <c r="F1094" s="23" t="s">
        <v>3134</v>
      </c>
      <c r="G1094" s="24" t="s">
        <v>3103</v>
      </c>
      <c r="H1094" s="24" t="s">
        <v>2288</v>
      </c>
      <c r="I1094" s="24" t="s">
        <v>4685</v>
      </c>
      <c r="J1094" s="25" t="s">
        <v>3135</v>
      </c>
      <c r="K1094" s="25" t="s">
        <v>3105</v>
      </c>
      <c r="L1094" s="25" t="s">
        <v>3135</v>
      </c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4.25" customHeight="1">
      <c r="A1095" s="6" t="s">
        <v>2204</v>
      </c>
      <c r="B1095" s="6" t="s">
        <v>2205</v>
      </c>
      <c r="C1095" s="7" t="s">
        <v>42</v>
      </c>
      <c r="D1095" s="8">
        <v>349.0</v>
      </c>
      <c r="E1095" s="23" t="s">
        <v>3123</v>
      </c>
      <c r="F1095" s="23" t="s">
        <v>3134</v>
      </c>
      <c r="G1095" s="24" t="s">
        <v>3103</v>
      </c>
      <c r="H1095" s="24" t="s">
        <v>2290</v>
      </c>
      <c r="I1095" s="24" t="s">
        <v>4686</v>
      </c>
      <c r="J1095" s="25" t="s">
        <v>3164</v>
      </c>
      <c r="K1095" s="25" t="s">
        <v>3139</v>
      </c>
      <c r="L1095" s="25" t="s">
        <v>3130</v>
      </c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4.25" customHeight="1">
      <c r="A1096" s="6" t="s">
        <v>2206</v>
      </c>
      <c r="B1096" s="6" t="s">
        <v>2207</v>
      </c>
      <c r="C1096" s="7" t="s">
        <v>14</v>
      </c>
      <c r="D1096" s="8">
        <v>477.0</v>
      </c>
      <c r="E1096" s="26" t="s">
        <v>3123</v>
      </c>
      <c r="F1096" s="26" t="s">
        <v>3134</v>
      </c>
      <c r="G1096" s="27" t="s">
        <v>3103</v>
      </c>
      <c r="H1096" s="27"/>
      <c r="I1096" s="27"/>
      <c r="J1096" s="28"/>
      <c r="K1096" s="28"/>
      <c r="L1096" s="28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4.25" customHeight="1">
      <c r="A1097" s="6" t="s">
        <v>2208</v>
      </c>
      <c r="B1097" s="6" t="s">
        <v>2209</v>
      </c>
      <c r="C1097" s="7" t="s">
        <v>14</v>
      </c>
      <c r="D1097" s="8">
        <v>144.0</v>
      </c>
      <c r="E1097" s="23" t="s">
        <v>3123</v>
      </c>
      <c r="F1097" s="23" t="s">
        <v>3134</v>
      </c>
      <c r="G1097" s="24" t="s">
        <v>3103</v>
      </c>
      <c r="H1097" s="24" t="s">
        <v>2294</v>
      </c>
      <c r="I1097" s="24" t="s">
        <v>4687</v>
      </c>
      <c r="J1097" s="25" t="s">
        <v>3135</v>
      </c>
      <c r="K1097" s="25" t="s">
        <v>3105</v>
      </c>
      <c r="L1097" s="25" t="s">
        <v>3135</v>
      </c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4.25" customHeight="1">
      <c r="A1098" s="6" t="s">
        <v>2210</v>
      </c>
      <c r="B1098" s="6" t="s">
        <v>2211</v>
      </c>
      <c r="C1098" s="7" t="s">
        <v>42</v>
      </c>
      <c r="D1098" s="8">
        <v>812.0</v>
      </c>
      <c r="E1098" s="23" t="s">
        <v>3123</v>
      </c>
      <c r="F1098" s="23" t="s">
        <v>3134</v>
      </c>
      <c r="G1098" s="24" t="s">
        <v>3103</v>
      </c>
      <c r="H1098" s="24" t="s">
        <v>2296</v>
      </c>
      <c r="I1098" s="24" t="s">
        <v>4688</v>
      </c>
      <c r="J1098" s="25" t="s">
        <v>3167</v>
      </c>
      <c r="K1098" s="25" t="s">
        <v>3139</v>
      </c>
      <c r="L1098" s="25" t="s">
        <v>3152</v>
      </c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4.25" customHeight="1">
      <c r="A1099" s="6" t="s">
        <v>2212</v>
      </c>
      <c r="B1099" s="6" t="s">
        <v>2213</v>
      </c>
      <c r="C1099" s="7" t="s">
        <v>21</v>
      </c>
      <c r="D1099" s="8">
        <v>443.0</v>
      </c>
      <c r="E1099" s="23" t="s">
        <v>3123</v>
      </c>
      <c r="F1099" s="23" t="s">
        <v>3134</v>
      </c>
      <c r="G1099" s="24" t="s">
        <v>3103</v>
      </c>
      <c r="H1099" s="24" t="s">
        <v>2298</v>
      </c>
      <c r="I1099" s="24" t="s">
        <v>4689</v>
      </c>
      <c r="J1099" s="25" t="s">
        <v>3135</v>
      </c>
      <c r="K1099" s="25" t="s">
        <v>3105</v>
      </c>
      <c r="L1099" s="25" t="s">
        <v>3135</v>
      </c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4.25" customHeight="1">
      <c r="A1100" s="6" t="s">
        <v>2214</v>
      </c>
      <c r="B1100" s="6" t="s">
        <v>2215</v>
      </c>
      <c r="C1100" s="7" t="s">
        <v>42</v>
      </c>
      <c r="D1100" s="8">
        <v>345.0</v>
      </c>
      <c r="E1100" s="23" t="s">
        <v>3123</v>
      </c>
      <c r="F1100" s="23" t="s">
        <v>3134</v>
      </c>
      <c r="G1100" s="24" t="s">
        <v>3103</v>
      </c>
      <c r="H1100" s="24" t="s">
        <v>2300</v>
      </c>
      <c r="I1100" s="24" t="s">
        <v>4690</v>
      </c>
      <c r="J1100" s="25" t="s">
        <v>3164</v>
      </c>
      <c r="K1100" s="25" t="s">
        <v>3139</v>
      </c>
      <c r="L1100" s="25" t="s">
        <v>3135</v>
      </c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4.25" customHeight="1">
      <c r="A1101" s="6" t="s">
        <v>2216</v>
      </c>
      <c r="B1101" s="6" t="s">
        <v>2217</v>
      </c>
      <c r="C1101" s="7" t="s">
        <v>55</v>
      </c>
      <c r="D1101" s="8">
        <v>251.0</v>
      </c>
      <c r="E1101" s="23" t="s">
        <v>3123</v>
      </c>
      <c r="F1101" s="23" t="s">
        <v>3134</v>
      </c>
      <c r="G1101" s="24" t="s">
        <v>3103</v>
      </c>
      <c r="H1101" s="24" t="s">
        <v>2302</v>
      </c>
      <c r="I1101" s="24" t="s">
        <v>4691</v>
      </c>
      <c r="J1101" s="25" t="s">
        <v>3152</v>
      </c>
      <c r="K1101" s="25" t="s">
        <v>3141</v>
      </c>
      <c r="L1101" s="25" t="s">
        <v>3154</v>
      </c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4.25" customHeight="1">
      <c r="A1102" s="6" t="s">
        <v>2218</v>
      </c>
      <c r="B1102" s="6" t="s">
        <v>2219</v>
      </c>
      <c r="C1102" s="7" t="s">
        <v>55</v>
      </c>
      <c r="D1102" s="8">
        <v>281.0</v>
      </c>
      <c r="E1102" s="26" t="s">
        <v>3123</v>
      </c>
      <c r="F1102" s="26" t="s">
        <v>3134</v>
      </c>
      <c r="G1102" s="27" t="s">
        <v>3103</v>
      </c>
      <c r="H1102" s="27"/>
      <c r="I1102" s="27"/>
      <c r="J1102" s="28"/>
      <c r="K1102" s="28"/>
      <c r="L1102" s="28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4.25" customHeight="1">
      <c r="A1103" s="6" t="s">
        <v>2220</v>
      </c>
      <c r="B1103" s="6" t="s">
        <v>2221</v>
      </c>
      <c r="C1103" s="7" t="s">
        <v>55</v>
      </c>
      <c r="D1103" s="8">
        <v>246.0</v>
      </c>
      <c r="E1103" s="23" t="s">
        <v>3123</v>
      </c>
      <c r="F1103" s="23" t="s">
        <v>3134</v>
      </c>
      <c r="G1103" s="24" t="s">
        <v>3103</v>
      </c>
      <c r="H1103" s="24" t="s">
        <v>2306</v>
      </c>
      <c r="I1103" s="24" t="s">
        <v>4692</v>
      </c>
      <c r="J1103" s="25" t="s">
        <v>3156</v>
      </c>
      <c r="K1103" s="25" t="s">
        <v>3126</v>
      </c>
      <c r="L1103" s="25" t="s">
        <v>3154</v>
      </c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4.25" customHeight="1">
      <c r="A1104" s="6" t="s">
        <v>2222</v>
      </c>
      <c r="B1104" s="6" t="s">
        <v>2223</v>
      </c>
      <c r="C1104" s="7" t="s">
        <v>55</v>
      </c>
      <c r="D1104" s="8">
        <v>487.0</v>
      </c>
      <c r="E1104" s="26"/>
      <c r="F1104" s="26"/>
      <c r="G1104" s="27"/>
      <c r="H1104" s="27"/>
      <c r="I1104" s="27"/>
      <c r="J1104" s="28"/>
      <c r="K1104" s="28"/>
      <c r="L1104" s="28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4.25" customHeight="1">
      <c r="A1105" s="6" t="s">
        <v>2224</v>
      </c>
      <c r="B1105" s="6" t="s">
        <v>2225</v>
      </c>
      <c r="C1105" s="7" t="s">
        <v>55</v>
      </c>
      <c r="D1105" s="8">
        <v>339.0</v>
      </c>
      <c r="E1105" s="26"/>
      <c r="F1105" s="26"/>
      <c r="G1105" s="27"/>
      <c r="H1105" s="27"/>
      <c r="I1105" s="27"/>
      <c r="J1105" s="28"/>
      <c r="K1105" s="28"/>
      <c r="L1105" s="28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4.25" customHeight="1">
      <c r="A1106" s="6" t="s">
        <v>2226</v>
      </c>
      <c r="B1106" s="6" t="s">
        <v>2227</v>
      </c>
      <c r="C1106" s="7" t="s">
        <v>55</v>
      </c>
      <c r="D1106" s="8">
        <v>198.0</v>
      </c>
      <c r="E1106" s="23" t="s">
        <v>3123</v>
      </c>
      <c r="F1106" s="23" t="s">
        <v>3134</v>
      </c>
      <c r="G1106" s="24" t="s">
        <v>3103</v>
      </c>
      <c r="H1106" s="24" t="s">
        <v>2312</v>
      </c>
      <c r="I1106" s="24" t="s">
        <v>4693</v>
      </c>
      <c r="J1106" s="25" t="s">
        <v>3164</v>
      </c>
      <c r="K1106" s="25" t="s">
        <v>3139</v>
      </c>
      <c r="L1106" s="25" t="s">
        <v>3130</v>
      </c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4.25" customHeight="1">
      <c r="A1107" s="6" t="s">
        <v>2228</v>
      </c>
      <c r="B1107" s="6" t="s">
        <v>2229</v>
      </c>
      <c r="C1107" s="7" t="s">
        <v>60</v>
      </c>
      <c r="D1107" s="8">
        <v>447.0</v>
      </c>
      <c r="E1107" s="23" t="s">
        <v>3123</v>
      </c>
      <c r="F1107" s="23" t="s">
        <v>3134</v>
      </c>
      <c r="G1107" s="24" t="s">
        <v>3103</v>
      </c>
      <c r="H1107" s="24" t="s">
        <v>2314</v>
      </c>
      <c r="I1107" s="24" t="s">
        <v>4694</v>
      </c>
      <c r="J1107" s="25" t="s">
        <v>3164</v>
      </c>
      <c r="K1107" s="25" t="s">
        <v>3139</v>
      </c>
      <c r="L1107" s="25" t="s">
        <v>3130</v>
      </c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4.25" customHeight="1">
      <c r="A1108" s="6" t="s">
        <v>2230</v>
      </c>
      <c r="B1108" s="6" t="s">
        <v>2231</v>
      </c>
      <c r="C1108" s="7" t="s">
        <v>55</v>
      </c>
      <c r="D1108" s="8">
        <v>275.0</v>
      </c>
      <c r="E1108" s="23" t="s">
        <v>3123</v>
      </c>
      <c r="F1108" s="23" t="s">
        <v>3134</v>
      </c>
      <c r="G1108" s="24" t="s">
        <v>3103</v>
      </c>
      <c r="H1108" s="24" t="s">
        <v>2316</v>
      </c>
      <c r="I1108" s="24" t="s">
        <v>4695</v>
      </c>
      <c r="J1108" s="25" t="s">
        <v>3169</v>
      </c>
      <c r="K1108" s="25" t="s">
        <v>3141</v>
      </c>
      <c r="L1108" s="25" t="s">
        <v>3154</v>
      </c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4.25" customHeight="1">
      <c r="A1109" s="6" t="s">
        <v>2232</v>
      </c>
      <c r="B1109" s="6" t="s">
        <v>2233</v>
      </c>
      <c r="C1109" s="7" t="s">
        <v>42</v>
      </c>
      <c r="D1109" s="8">
        <v>1771.0</v>
      </c>
      <c r="E1109" s="23" t="s">
        <v>3123</v>
      </c>
      <c r="F1109" s="23" t="s">
        <v>3134</v>
      </c>
      <c r="G1109" s="24" t="s">
        <v>3103</v>
      </c>
      <c r="H1109" s="24" t="s">
        <v>2318</v>
      </c>
      <c r="I1109" s="24" t="s">
        <v>4696</v>
      </c>
      <c r="J1109" s="25" t="s">
        <v>3169</v>
      </c>
      <c r="K1109" s="25" t="s">
        <v>3141</v>
      </c>
      <c r="L1109" s="25" t="s">
        <v>3154</v>
      </c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4.25" customHeight="1">
      <c r="A1110" s="6" t="s">
        <v>2234</v>
      </c>
      <c r="B1110" s="6" t="s">
        <v>2235</v>
      </c>
      <c r="C1110" s="7" t="s">
        <v>14</v>
      </c>
      <c r="D1110" s="8">
        <v>1314.0</v>
      </c>
      <c r="E1110" s="23" t="s">
        <v>3123</v>
      </c>
      <c r="F1110" s="23" t="s">
        <v>3134</v>
      </c>
      <c r="G1110" s="24" t="s">
        <v>3103</v>
      </c>
      <c r="H1110" s="24" t="s">
        <v>2320</v>
      </c>
      <c r="I1110" s="24" t="s">
        <v>4697</v>
      </c>
      <c r="J1110" s="25" t="s">
        <v>3164</v>
      </c>
      <c r="K1110" s="25" t="s">
        <v>3139</v>
      </c>
      <c r="L1110" s="25" t="s">
        <v>3130</v>
      </c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4.25" customHeight="1">
      <c r="A1111" s="6" t="s">
        <v>2236</v>
      </c>
      <c r="B1111" s="6" t="s">
        <v>2237</v>
      </c>
      <c r="C1111" s="7" t="s">
        <v>14</v>
      </c>
      <c r="D1111" s="8">
        <v>1180.0</v>
      </c>
      <c r="E1111" s="23" t="s">
        <v>3123</v>
      </c>
      <c r="F1111" s="23" t="s">
        <v>3134</v>
      </c>
      <c r="G1111" s="24" t="s">
        <v>3103</v>
      </c>
      <c r="H1111" s="24" t="s">
        <v>2322</v>
      </c>
      <c r="I1111" s="24" t="s">
        <v>4698</v>
      </c>
      <c r="J1111" s="25" t="s">
        <v>3156</v>
      </c>
      <c r="K1111" s="25" t="s">
        <v>3126</v>
      </c>
      <c r="L1111" s="25" t="s">
        <v>3125</v>
      </c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4.25" customHeight="1">
      <c r="A1112" s="6" t="s">
        <v>2238</v>
      </c>
      <c r="B1112" s="6" t="s">
        <v>2239</v>
      </c>
      <c r="C1112" s="7" t="s">
        <v>14</v>
      </c>
      <c r="D1112" s="8">
        <v>1546.0</v>
      </c>
      <c r="E1112" s="23" t="s">
        <v>3123</v>
      </c>
      <c r="F1112" s="23" t="s">
        <v>3134</v>
      </c>
      <c r="G1112" s="24" t="s">
        <v>3103</v>
      </c>
      <c r="H1112" s="24" t="s">
        <v>2324</v>
      </c>
      <c r="I1112" s="24" t="s">
        <v>4699</v>
      </c>
      <c r="J1112" s="25" t="s">
        <v>3164</v>
      </c>
      <c r="K1112" s="25" t="s">
        <v>3105</v>
      </c>
      <c r="L1112" s="25" t="s">
        <v>3135</v>
      </c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4.25" customHeight="1">
      <c r="A1113" s="6" t="s">
        <v>2240</v>
      </c>
      <c r="B1113" s="6" t="s">
        <v>2241</v>
      </c>
      <c r="C1113" s="7" t="s">
        <v>14</v>
      </c>
      <c r="D1113" s="8">
        <v>1595.0</v>
      </c>
      <c r="E1113" s="23" t="s">
        <v>3123</v>
      </c>
      <c r="F1113" s="23" t="s">
        <v>3134</v>
      </c>
      <c r="G1113" s="24" t="s">
        <v>3103</v>
      </c>
      <c r="H1113" s="24" t="s">
        <v>2326</v>
      </c>
      <c r="I1113" s="24" t="s">
        <v>4700</v>
      </c>
      <c r="J1113" s="25" t="s">
        <v>3164</v>
      </c>
      <c r="K1113" s="25" t="s">
        <v>3139</v>
      </c>
      <c r="L1113" s="25">
        <v>0.0</v>
      </c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4.25" customHeight="1">
      <c r="A1114" s="6" t="s">
        <v>2242</v>
      </c>
      <c r="B1114" s="6" t="s">
        <v>2243</v>
      </c>
      <c r="C1114" s="7" t="s">
        <v>14</v>
      </c>
      <c r="D1114" s="8">
        <v>1465.0</v>
      </c>
      <c r="E1114" s="23" t="s">
        <v>3123</v>
      </c>
      <c r="F1114" s="23" t="s">
        <v>3134</v>
      </c>
      <c r="G1114" s="24" t="s">
        <v>3103</v>
      </c>
      <c r="H1114" s="24" t="s">
        <v>2328</v>
      </c>
      <c r="I1114" s="24" t="s">
        <v>4701</v>
      </c>
      <c r="J1114" s="25" t="s">
        <v>3164</v>
      </c>
      <c r="K1114" s="25" t="s">
        <v>3139</v>
      </c>
      <c r="L1114" s="25" t="s">
        <v>3130</v>
      </c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4.25" customHeight="1">
      <c r="A1115" s="6" t="s">
        <v>2244</v>
      </c>
      <c r="B1115" s="6" t="s">
        <v>2245</v>
      </c>
      <c r="C1115" s="7" t="s">
        <v>14</v>
      </c>
      <c r="D1115" s="8">
        <v>1827.0</v>
      </c>
      <c r="E1115" s="23" t="s">
        <v>3123</v>
      </c>
      <c r="F1115" s="23" t="s">
        <v>3134</v>
      </c>
      <c r="G1115" s="24" t="s">
        <v>3103</v>
      </c>
      <c r="H1115" s="24" t="s">
        <v>2330</v>
      </c>
      <c r="I1115" s="24" t="s">
        <v>4702</v>
      </c>
      <c r="J1115" s="25" t="s">
        <v>3156</v>
      </c>
      <c r="K1115" s="25" t="s">
        <v>3126</v>
      </c>
      <c r="L1115" s="25" t="s">
        <v>3154</v>
      </c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4.25" customHeight="1">
      <c r="A1116" s="6" t="s">
        <v>2246</v>
      </c>
      <c r="B1116" s="6" t="s">
        <v>2247</v>
      </c>
      <c r="C1116" s="7" t="s">
        <v>14</v>
      </c>
      <c r="D1116" s="8">
        <v>460.0</v>
      </c>
      <c r="E1116" s="23" t="s">
        <v>3123</v>
      </c>
      <c r="F1116" s="23" t="s">
        <v>3134</v>
      </c>
      <c r="G1116" s="24" t="s">
        <v>3103</v>
      </c>
      <c r="H1116" s="24" t="s">
        <v>2332</v>
      </c>
      <c r="I1116" s="24" t="s">
        <v>4703</v>
      </c>
      <c r="J1116" s="25" t="s">
        <v>3164</v>
      </c>
      <c r="K1116" s="25" t="s">
        <v>3139</v>
      </c>
      <c r="L1116" s="25" t="s">
        <v>3130</v>
      </c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4.25" customHeight="1">
      <c r="A1117" s="6" t="s">
        <v>2248</v>
      </c>
      <c r="B1117" s="6" t="s">
        <v>2249</v>
      </c>
      <c r="C1117" s="7" t="s">
        <v>21</v>
      </c>
      <c r="D1117" s="8">
        <v>1178.0</v>
      </c>
      <c r="E1117" s="23" t="s">
        <v>3123</v>
      </c>
      <c r="F1117" s="23" t="s">
        <v>3134</v>
      </c>
      <c r="G1117" s="24" t="s">
        <v>3103</v>
      </c>
      <c r="H1117" s="24" t="s">
        <v>2334</v>
      </c>
      <c r="I1117" s="24" t="s">
        <v>4704</v>
      </c>
      <c r="J1117" s="25" t="s">
        <v>3118</v>
      </c>
      <c r="K1117" s="25" t="s">
        <v>3105</v>
      </c>
      <c r="L1117" s="25" t="s">
        <v>3117</v>
      </c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4.25" customHeight="1">
      <c r="A1118" s="6" t="s">
        <v>2250</v>
      </c>
      <c r="B1118" s="6" t="s">
        <v>2251</v>
      </c>
      <c r="C1118" s="7" t="s">
        <v>14</v>
      </c>
      <c r="D1118" s="8">
        <v>975.0</v>
      </c>
      <c r="E1118" s="23" t="s">
        <v>3123</v>
      </c>
      <c r="F1118" s="23" t="s">
        <v>3134</v>
      </c>
      <c r="G1118" s="24" t="s">
        <v>3103</v>
      </c>
      <c r="H1118" s="24" t="s">
        <v>2336</v>
      </c>
      <c r="I1118" s="24" t="s">
        <v>4705</v>
      </c>
      <c r="J1118" s="25" t="s">
        <v>3164</v>
      </c>
      <c r="K1118" s="25" t="s">
        <v>3139</v>
      </c>
      <c r="L1118" s="25" t="s">
        <v>3130</v>
      </c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4.25" customHeight="1">
      <c r="A1119" s="6" t="s">
        <v>2252</v>
      </c>
      <c r="B1119" s="6" t="s">
        <v>2253</v>
      </c>
      <c r="C1119" s="7" t="s">
        <v>42</v>
      </c>
      <c r="D1119" s="8">
        <v>2277.0</v>
      </c>
      <c r="E1119" s="23" t="s">
        <v>3123</v>
      </c>
      <c r="F1119" s="23" t="s">
        <v>3124</v>
      </c>
      <c r="G1119" s="24" t="s">
        <v>3103</v>
      </c>
      <c r="H1119" s="24" t="s">
        <v>2338</v>
      </c>
      <c r="I1119" s="24" t="s">
        <v>4706</v>
      </c>
      <c r="J1119" s="25" t="s">
        <v>3164</v>
      </c>
      <c r="K1119" s="25" t="s">
        <v>3139</v>
      </c>
      <c r="L1119" s="25" t="s">
        <v>3130</v>
      </c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4.25" customHeight="1">
      <c r="A1120" s="6" t="s">
        <v>2254</v>
      </c>
      <c r="B1120" s="6" t="s">
        <v>2255</v>
      </c>
      <c r="C1120" s="7" t="s">
        <v>14</v>
      </c>
      <c r="D1120" s="8">
        <v>580.0</v>
      </c>
      <c r="E1120" s="23" t="s">
        <v>3123</v>
      </c>
      <c r="F1120" s="23" t="s">
        <v>3124</v>
      </c>
      <c r="G1120" s="24" t="s">
        <v>3103</v>
      </c>
      <c r="H1120" s="24" t="s">
        <v>2340</v>
      </c>
      <c r="I1120" s="24" t="s">
        <v>4707</v>
      </c>
      <c r="J1120" s="25" t="s">
        <v>3169</v>
      </c>
      <c r="K1120" s="25" t="s">
        <v>3141</v>
      </c>
      <c r="L1120" s="25" t="s">
        <v>3154</v>
      </c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4.25" customHeight="1">
      <c r="A1121" s="6" t="s">
        <v>2256</v>
      </c>
      <c r="B1121" s="6" t="s">
        <v>2257</v>
      </c>
      <c r="C1121" s="7" t="s">
        <v>14</v>
      </c>
      <c r="D1121" s="8">
        <v>632.0</v>
      </c>
      <c r="E1121" s="23" t="s">
        <v>3123</v>
      </c>
      <c r="F1121" s="23" t="s">
        <v>3124</v>
      </c>
      <c r="G1121" s="24" t="s">
        <v>3103</v>
      </c>
      <c r="H1121" s="24" t="s">
        <v>2342</v>
      </c>
      <c r="I1121" s="24" t="s">
        <v>4708</v>
      </c>
      <c r="J1121" s="25" t="s">
        <v>3171</v>
      </c>
      <c r="K1121" s="25" t="s">
        <v>3126</v>
      </c>
      <c r="L1121" s="25" t="s">
        <v>3127</v>
      </c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4.25" customHeight="1">
      <c r="A1122" s="6" t="s">
        <v>2258</v>
      </c>
      <c r="B1122" s="6" t="s">
        <v>2259</v>
      </c>
      <c r="C1122" s="7" t="s">
        <v>42</v>
      </c>
      <c r="D1122" s="8">
        <v>1906.0</v>
      </c>
      <c r="E1122" s="23" t="s">
        <v>3123</v>
      </c>
      <c r="F1122" s="23" t="s">
        <v>3124</v>
      </c>
      <c r="G1122" s="24" t="s">
        <v>3103</v>
      </c>
      <c r="H1122" s="24" t="s">
        <v>2344</v>
      </c>
      <c r="I1122" s="24" t="s">
        <v>4709</v>
      </c>
      <c r="J1122" s="25" t="s">
        <v>3171</v>
      </c>
      <c r="K1122" s="25" t="s">
        <v>3115</v>
      </c>
      <c r="L1122" s="25" t="s">
        <v>3127</v>
      </c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4.25" customHeight="1">
      <c r="A1123" s="6" t="s">
        <v>2260</v>
      </c>
      <c r="B1123" s="6" t="s">
        <v>2261</v>
      </c>
      <c r="C1123" s="7" t="s">
        <v>42</v>
      </c>
      <c r="D1123" s="8">
        <v>992.0</v>
      </c>
      <c r="E1123" s="23" t="s">
        <v>3123</v>
      </c>
      <c r="F1123" s="23" t="s">
        <v>3124</v>
      </c>
      <c r="G1123" s="24" t="s">
        <v>3103</v>
      </c>
      <c r="H1123" s="24" t="s">
        <v>2346</v>
      </c>
      <c r="I1123" s="24" t="s">
        <v>4710</v>
      </c>
      <c r="J1123" s="25" t="s">
        <v>3171</v>
      </c>
      <c r="K1123" s="25" t="s">
        <v>3126</v>
      </c>
      <c r="L1123" s="25" t="s">
        <v>3127</v>
      </c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4.25" customHeight="1">
      <c r="A1124" s="6" t="s">
        <v>2262</v>
      </c>
      <c r="B1124" s="6" t="s">
        <v>2263</v>
      </c>
      <c r="C1124" s="7" t="s">
        <v>14</v>
      </c>
      <c r="D1124" s="8">
        <v>576.0</v>
      </c>
      <c r="E1124" s="23" t="s">
        <v>3123</v>
      </c>
      <c r="F1124" s="23" t="s">
        <v>3124</v>
      </c>
      <c r="G1124" s="24" t="s">
        <v>3103</v>
      </c>
      <c r="H1124" s="24" t="s">
        <v>2348</v>
      </c>
      <c r="I1124" s="24" t="s">
        <v>4711</v>
      </c>
      <c r="J1124" s="25" t="s">
        <v>3125</v>
      </c>
      <c r="K1124" s="25" t="s">
        <v>3126</v>
      </c>
      <c r="L1124" s="25" t="s">
        <v>3127</v>
      </c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4.25" customHeight="1">
      <c r="A1125" s="6" t="s">
        <v>2264</v>
      </c>
      <c r="B1125" s="6" t="s">
        <v>2265</v>
      </c>
      <c r="C1125" s="7" t="s">
        <v>21</v>
      </c>
      <c r="D1125" s="8">
        <v>561.0</v>
      </c>
      <c r="E1125" s="23" t="s">
        <v>3123</v>
      </c>
      <c r="F1125" s="23" t="s">
        <v>3124</v>
      </c>
      <c r="G1125" s="24" t="s">
        <v>3103</v>
      </c>
      <c r="H1125" s="24" t="s">
        <v>2350</v>
      </c>
      <c r="I1125" s="24" t="s">
        <v>4712</v>
      </c>
      <c r="J1125" s="25" t="s">
        <v>3130</v>
      </c>
      <c r="K1125" s="25" t="s">
        <v>3115</v>
      </c>
      <c r="L1125" s="25" t="s">
        <v>3128</v>
      </c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4.25" customHeight="1">
      <c r="A1126" s="6" t="s">
        <v>2266</v>
      </c>
      <c r="B1126" s="6" t="s">
        <v>2267</v>
      </c>
      <c r="C1126" s="7" t="s">
        <v>14</v>
      </c>
      <c r="D1126" s="8">
        <v>841.0</v>
      </c>
      <c r="E1126" s="23" t="s">
        <v>3112</v>
      </c>
      <c r="F1126" s="23" t="s">
        <v>3124</v>
      </c>
      <c r="G1126" s="24" t="s">
        <v>3103</v>
      </c>
      <c r="H1126" s="24" t="s">
        <v>2352</v>
      </c>
      <c r="I1126" s="24" t="s">
        <v>4713</v>
      </c>
      <c r="J1126" s="25" t="s">
        <v>3132</v>
      </c>
      <c r="K1126" s="25" t="s">
        <v>3115</v>
      </c>
      <c r="L1126" s="25" t="s">
        <v>3128</v>
      </c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4.25" customHeight="1">
      <c r="A1127" s="6" t="s">
        <v>2268</v>
      </c>
      <c r="B1127" s="6" t="s">
        <v>2269</v>
      </c>
      <c r="C1127" s="7" t="s">
        <v>14</v>
      </c>
      <c r="D1127" s="8">
        <v>1873.0</v>
      </c>
      <c r="E1127" s="23" t="s">
        <v>3112</v>
      </c>
      <c r="F1127" s="23" t="s">
        <v>3124</v>
      </c>
      <c r="G1127" s="24" t="s">
        <v>3103</v>
      </c>
      <c r="H1127" s="24" t="s">
        <v>2354</v>
      </c>
      <c r="I1127" s="24" t="s">
        <v>4714</v>
      </c>
      <c r="J1127" s="25" t="s">
        <v>3130</v>
      </c>
      <c r="K1127" s="25" t="s">
        <v>3115</v>
      </c>
      <c r="L1127" s="25" t="s">
        <v>3128</v>
      </c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4.25" customHeight="1">
      <c r="A1128" s="6" t="s">
        <v>2270</v>
      </c>
      <c r="B1128" s="6" t="s">
        <v>2271</v>
      </c>
      <c r="C1128" s="7" t="s">
        <v>14</v>
      </c>
      <c r="D1128" s="8">
        <v>688.0</v>
      </c>
      <c r="E1128" s="23" t="s">
        <v>3112</v>
      </c>
      <c r="F1128" s="23" t="s">
        <v>3124</v>
      </c>
      <c r="G1128" s="24" t="s">
        <v>3103</v>
      </c>
      <c r="H1128" s="24" t="s">
        <v>2356</v>
      </c>
      <c r="I1128" s="24" t="s">
        <v>4715</v>
      </c>
      <c r="J1128" s="25" t="s">
        <v>3130</v>
      </c>
      <c r="K1128" s="25" t="s">
        <v>3115</v>
      </c>
      <c r="L1128" s="25" t="s">
        <v>3128</v>
      </c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4.25" customHeight="1">
      <c r="A1129" s="6" t="s">
        <v>2272</v>
      </c>
      <c r="B1129" s="6" t="s">
        <v>2273</v>
      </c>
      <c r="C1129" s="7" t="s">
        <v>42</v>
      </c>
      <c r="D1129" s="8">
        <v>1110.0</v>
      </c>
      <c r="E1129" s="23" t="s">
        <v>3112</v>
      </c>
      <c r="F1129" s="23" t="s">
        <v>3124</v>
      </c>
      <c r="G1129" s="24" t="s">
        <v>3103</v>
      </c>
      <c r="H1129" s="24" t="s">
        <v>2358</v>
      </c>
      <c r="I1129" s="24" t="s">
        <v>4716</v>
      </c>
      <c r="J1129" s="25" t="s">
        <v>3130</v>
      </c>
      <c r="K1129" s="25" t="s">
        <v>3115</v>
      </c>
      <c r="L1129" s="25" t="s">
        <v>3127</v>
      </c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4.25" customHeight="1">
      <c r="A1130" s="6" t="s">
        <v>2274</v>
      </c>
      <c r="B1130" s="6" t="s">
        <v>2275</v>
      </c>
      <c r="C1130" s="7" t="s">
        <v>21</v>
      </c>
      <c r="D1130" s="8">
        <v>1273.0</v>
      </c>
      <c r="E1130" s="23" t="s">
        <v>3112</v>
      </c>
      <c r="F1130" s="23" t="s">
        <v>3124</v>
      </c>
      <c r="G1130" s="24" t="s">
        <v>3103</v>
      </c>
      <c r="H1130" s="24" t="s">
        <v>2360</v>
      </c>
      <c r="I1130" s="24" t="s">
        <v>4717</v>
      </c>
      <c r="J1130" s="25" t="s">
        <v>3125</v>
      </c>
      <c r="K1130" s="25" t="s">
        <v>3126</v>
      </c>
      <c r="L1130" s="25" t="s">
        <v>3127</v>
      </c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4.25" customHeight="1">
      <c r="A1131" s="6" t="s">
        <v>2276</v>
      </c>
      <c r="B1131" s="6" t="s">
        <v>2277</v>
      </c>
      <c r="C1131" s="7" t="s">
        <v>14</v>
      </c>
      <c r="D1131" s="8">
        <v>900.0</v>
      </c>
      <c r="E1131" s="23" t="s">
        <v>3112</v>
      </c>
      <c r="F1131" s="23" t="s">
        <v>3124</v>
      </c>
      <c r="G1131" s="24" t="s">
        <v>3103</v>
      </c>
      <c r="H1131" s="24" t="s">
        <v>2364</v>
      </c>
      <c r="I1131" s="24" t="s">
        <v>4718</v>
      </c>
      <c r="J1131" s="25" t="s">
        <v>3130</v>
      </c>
      <c r="K1131" s="25" t="s">
        <v>3115</v>
      </c>
      <c r="L1131" s="25" t="s">
        <v>3128</v>
      </c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4.25" customHeight="1">
      <c r="A1132" s="6" t="s">
        <v>2278</v>
      </c>
      <c r="B1132" s="6" t="s">
        <v>2279</v>
      </c>
      <c r="C1132" s="7" t="s">
        <v>21</v>
      </c>
      <c r="D1132" s="8">
        <v>871.0</v>
      </c>
      <c r="E1132" s="23" t="s">
        <v>3112</v>
      </c>
      <c r="F1132" s="23" t="s">
        <v>3124</v>
      </c>
      <c r="G1132" s="24" t="s">
        <v>3103</v>
      </c>
      <c r="H1132" s="24" t="s">
        <v>2366</v>
      </c>
      <c r="I1132" s="24" t="s">
        <v>4719</v>
      </c>
      <c r="J1132" s="25" t="s">
        <v>3125</v>
      </c>
      <c r="K1132" s="25" t="s">
        <v>3116</v>
      </c>
      <c r="L1132" s="25" t="s">
        <v>3114</v>
      </c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4.25" customHeight="1">
      <c r="A1133" s="6" t="s">
        <v>2280</v>
      </c>
      <c r="B1133" s="6" t="s">
        <v>2281</v>
      </c>
      <c r="C1133" s="7" t="s">
        <v>21</v>
      </c>
      <c r="D1133" s="8">
        <v>1299.0</v>
      </c>
      <c r="E1133" s="23" t="s">
        <v>3112</v>
      </c>
      <c r="F1133" s="23" t="s">
        <v>3124</v>
      </c>
      <c r="G1133" s="24" t="s">
        <v>3103</v>
      </c>
      <c r="H1133" s="24" t="s">
        <v>2368</v>
      </c>
      <c r="I1133" s="24" t="s">
        <v>4720</v>
      </c>
      <c r="J1133" s="25" t="s">
        <v>3125</v>
      </c>
      <c r="K1133" s="25" t="s">
        <v>3126</v>
      </c>
      <c r="L1133" s="25" t="s">
        <v>3127</v>
      </c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4.25" customHeight="1">
      <c r="A1134" s="6" t="s">
        <v>2282</v>
      </c>
      <c r="B1134" s="6" t="s">
        <v>2283</v>
      </c>
      <c r="C1134" s="7" t="s">
        <v>42</v>
      </c>
      <c r="D1134" s="8">
        <v>1510.0</v>
      </c>
      <c r="E1134" s="23" t="s">
        <v>3112</v>
      </c>
      <c r="F1134" s="23" t="s">
        <v>3124</v>
      </c>
      <c r="G1134" s="24" t="s">
        <v>3103</v>
      </c>
      <c r="H1134" s="24" t="s">
        <v>2370</v>
      </c>
      <c r="I1134" s="24" t="s">
        <v>4721</v>
      </c>
      <c r="J1134" s="25" t="s">
        <v>3132</v>
      </c>
      <c r="K1134" s="25" t="s">
        <v>3105</v>
      </c>
      <c r="L1134" s="25" t="s">
        <v>3114</v>
      </c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4.25" customHeight="1">
      <c r="A1135" s="6" t="s">
        <v>2284</v>
      </c>
      <c r="B1135" s="6" t="s">
        <v>2285</v>
      </c>
      <c r="C1135" s="7" t="s">
        <v>21</v>
      </c>
      <c r="D1135" s="8">
        <v>940.0</v>
      </c>
      <c r="E1135" s="23" t="s">
        <v>3112</v>
      </c>
      <c r="F1135" s="23" t="s">
        <v>3124</v>
      </c>
      <c r="G1135" s="24" t="s">
        <v>3103</v>
      </c>
      <c r="H1135" s="24" t="s">
        <v>2372</v>
      </c>
      <c r="I1135" s="24" t="s">
        <v>4722</v>
      </c>
      <c r="J1135" s="25" t="s">
        <v>3132</v>
      </c>
      <c r="K1135" s="25" t="s">
        <v>3105</v>
      </c>
      <c r="L1135" s="25" t="s">
        <v>3114</v>
      </c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4.25" customHeight="1">
      <c r="A1136" s="6" t="s">
        <v>2286</v>
      </c>
      <c r="B1136" s="6" t="s">
        <v>2287</v>
      </c>
      <c r="C1136" s="7" t="s">
        <v>14</v>
      </c>
      <c r="D1136" s="8">
        <v>1354.0</v>
      </c>
      <c r="E1136" s="23" t="s">
        <v>3112</v>
      </c>
      <c r="F1136" s="23" t="s">
        <v>3124</v>
      </c>
      <c r="G1136" s="24" t="s">
        <v>3103</v>
      </c>
      <c r="H1136" s="24" t="s">
        <v>2374</v>
      </c>
      <c r="I1136" s="24" t="s">
        <v>4723</v>
      </c>
      <c r="J1136" s="25" t="s">
        <v>3130</v>
      </c>
      <c r="K1136" s="25" t="s">
        <v>3115</v>
      </c>
      <c r="L1136" s="25" t="s">
        <v>3128</v>
      </c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4.25" customHeight="1">
      <c r="A1137" s="6" t="s">
        <v>2288</v>
      </c>
      <c r="B1137" s="6" t="s">
        <v>2289</v>
      </c>
      <c r="C1137" s="7" t="s">
        <v>14</v>
      </c>
      <c r="D1137" s="8">
        <v>1061.0</v>
      </c>
      <c r="E1137" s="23" t="s">
        <v>3112</v>
      </c>
      <c r="F1137" s="23" t="s">
        <v>3124</v>
      </c>
      <c r="G1137" s="24" t="s">
        <v>3103</v>
      </c>
      <c r="H1137" s="24" t="s">
        <v>2376</v>
      </c>
      <c r="I1137" s="24" t="s">
        <v>4724</v>
      </c>
      <c r="J1137" s="25" t="s">
        <v>3130</v>
      </c>
      <c r="K1137" s="25" t="s">
        <v>3115</v>
      </c>
      <c r="L1137" s="25" t="s">
        <v>3128</v>
      </c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4.25" customHeight="1">
      <c r="A1138" s="6" t="s">
        <v>2290</v>
      </c>
      <c r="B1138" s="6" t="s">
        <v>2291</v>
      </c>
      <c r="C1138" s="7" t="s">
        <v>14</v>
      </c>
      <c r="D1138" s="8">
        <v>710.0</v>
      </c>
      <c r="E1138" s="23" t="s">
        <v>3112</v>
      </c>
      <c r="F1138" s="23" t="s">
        <v>3124</v>
      </c>
      <c r="G1138" s="24" t="s">
        <v>3103</v>
      </c>
      <c r="H1138" s="24" t="s">
        <v>2378</v>
      </c>
      <c r="I1138" s="24" t="s">
        <v>4725</v>
      </c>
      <c r="J1138" s="25" t="s">
        <v>3171</v>
      </c>
      <c r="K1138" s="25" t="s">
        <v>3115</v>
      </c>
      <c r="L1138" s="25" t="s">
        <v>3127</v>
      </c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4.25" customHeight="1">
      <c r="A1139" s="6" t="s">
        <v>2292</v>
      </c>
      <c r="B1139" s="6" t="s">
        <v>2293</v>
      </c>
      <c r="C1139" s="7" t="s">
        <v>14</v>
      </c>
      <c r="D1139" s="8">
        <v>449.0</v>
      </c>
      <c r="E1139" s="23" t="s">
        <v>3112</v>
      </c>
      <c r="F1139" s="23" t="s">
        <v>3124</v>
      </c>
      <c r="G1139" s="24" t="s">
        <v>3103</v>
      </c>
      <c r="H1139" s="24" t="s">
        <v>2380</v>
      </c>
      <c r="I1139" s="24" t="s">
        <v>4726</v>
      </c>
      <c r="J1139" s="25" t="s">
        <v>3171</v>
      </c>
      <c r="K1139" s="25" t="s">
        <v>3126</v>
      </c>
      <c r="L1139" s="25" t="s">
        <v>3127</v>
      </c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4.25" customHeight="1">
      <c r="A1140" s="6" t="s">
        <v>2294</v>
      </c>
      <c r="B1140" s="6" t="s">
        <v>2295</v>
      </c>
      <c r="C1140" s="7" t="s">
        <v>14</v>
      </c>
      <c r="D1140" s="8">
        <v>1443.0</v>
      </c>
      <c r="E1140" s="23" t="s">
        <v>3112</v>
      </c>
      <c r="F1140" s="23" t="s">
        <v>3124</v>
      </c>
      <c r="G1140" s="24" t="s">
        <v>3103</v>
      </c>
      <c r="H1140" s="24" t="s">
        <v>2382</v>
      </c>
      <c r="I1140" s="24" t="s">
        <v>4727</v>
      </c>
      <c r="J1140" s="25" t="s">
        <v>3130</v>
      </c>
      <c r="K1140" s="25" t="s">
        <v>3115</v>
      </c>
      <c r="L1140" s="25" t="s">
        <v>3128</v>
      </c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4.25" customHeight="1">
      <c r="A1141" s="6" t="s">
        <v>2296</v>
      </c>
      <c r="B1141" s="6" t="s">
        <v>2297</v>
      </c>
      <c r="C1141" s="7" t="s">
        <v>14</v>
      </c>
      <c r="D1141" s="8">
        <v>490.0</v>
      </c>
      <c r="E1141" s="23" t="s">
        <v>3112</v>
      </c>
      <c r="F1141" s="23" t="s">
        <v>3124</v>
      </c>
      <c r="G1141" s="24" t="s">
        <v>3103</v>
      </c>
      <c r="H1141" s="24" t="s">
        <v>2384</v>
      </c>
      <c r="I1141" s="24" t="s">
        <v>4728</v>
      </c>
      <c r="J1141" s="25" t="s">
        <v>3130</v>
      </c>
      <c r="K1141" s="25" t="s">
        <v>3115</v>
      </c>
      <c r="L1141" s="25" t="s">
        <v>3128</v>
      </c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4.25" customHeight="1">
      <c r="A1142" s="6" t="s">
        <v>2298</v>
      </c>
      <c r="B1142" s="6" t="s">
        <v>2299</v>
      </c>
      <c r="C1142" s="7" t="s">
        <v>14</v>
      </c>
      <c r="D1142" s="8">
        <v>523.0</v>
      </c>
      <c r="E1142" s="23" t="s">
        <v>3112</v>
      </c>
      <c r="F1142" s="23" t="s">
        <v>3124</v>
      </c>
      <c r="G1142" s="24" t="s">
        <v>3103</v>
      </c>
      <c r="H1142" s="24" t="s">
        <v>2388</v>
      </c>
      <c r="I1142" s="24" t="s">
        <v>4729</v>
      </c>
      <c r="J1142" s="25" t="s">
        <v>3132</v>
      </c>
      <c r="K1142" s="25" t="s">
        <v>3126</v>
      </c>
      <c r="L1142" s="25" t="s">
        <v>3114</v>
      </c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4.25" customHeight="1">
      <c r="A1143" s="6" t="s">
        <v>2300</v>
      </c>
      <c r="B1143" s="6" t="s">
        <v>2301</v>
      </c>
      <c r="C1143" s="7" t="s">
        <v>14</v>
      </c>
      <c r="D1143" s="8">
        <v>576.0</v>
      </c>
      <c r="E1143" s="23" t="s">
        <v>3112</v>
      </c>
      <c r="F1143" s="23" t="s">
        <v>3124</v>
      </c>
      <c r="G1143" s="24" t="s">
        <v>3103</v>
      </c>
      <c r="H1143" s="24" t="s">
        <v>2390</v>
      </c>
      <c r="I1143" s="24" t="s">
        <v>4730</v>
      </c>
      <c r="J1143" s="25" t="s">
        <v>3130</v>
      </c>
      <c r="K1143" s="25" t="s">
        <v>3115</v>
      </c>
      <c r="L1143" s="25" t="s">
        <v>3128</v>
      </c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4.25" customHeight="1">
      <c r="A1144" s="6" t="s">
        <v>2302</v>
      </c>
      <c r="B1144" s="6" t="s">
        <v>2303</v>
      </c>
      <c r="C1144" s="7" t="s">
        <v>14</v>
      </c>
      <c r="D1144" s="8">
        <v>929.0</v>
      </c>
      <c r="E1144" s="23" t="s">
        <v>3112</v>
      </c>
      <c r="F1144" s="23" t="s">
        <v>3124</v>
      </c>
      <c r="G1144" s="24" t="s">
        <v>3103</v>
      </c>
      <c r="H1144" s="24" t="s">
        <v>2392</v>
      </c>
      <c r="I1144" s="24" t="s">
        <v>4731</v>
      </c>
      <c r="J1144" s="25" t="s">
        <v>3171</v>
      </c>
      <c r="K1144" s="25" t="s">
        <v>3115</v>
      </c>
      <c r="L1144" s="25" t="s">
        <v>3127</v>
      </c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4.25" customHeight="1">
      <c r="A1145" s="6" t="s">
        <v>2304</v>
      </c>
      <c r="B1145" s="6" t="s">
        <v>2305</v>
      </c>
      <c r="C1145" s="7" t="s">
        <v>42</v>
      </c>
      <c r="D1145" s="8">
        <v>774.0</v>
      </c>
      <c r="E1145" s="23" t="s">
        <v>3112</v>
      </c>
      <c r="F1145" s="23" t="s">
        <v>3124</v>
      </c>
      <c r="G1145" s="24" t="s">
        <v>3103</v>
      </c>
      <c r="H1145" s="24" t="s">
        <v>2394</v>
      </c>
      <c r="I1145" s="24" t="s">
        <v>4732</v>
      </c>
      <c r="J1145" s="25" t="s">
        <v>3132</v>
      </c>
      <c r="K1145" s="25" t="s">
        <v>3126</v>
      </c>
      <c r="L1145" s="25" t="s">
        <v>3114</v>
      </c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4.25" customHeight="1">
      <c r="A1146" s="6" t="s">
        <v>2306</v>
      </c>
      <c r="B1146" s="6" t="s">
        <v>2307</v>
      </c>
      <c r="C1146" s="7" t="s">
        <v>14</v>
      </c>
      <c r="D1146" s="8">
        <v>582.0</v>
      </c>
      <c r="E1146" s="23" t="s">
        <v>3112</v>
      </c>
      <c r="F1146" s="23" t="s">
        <v>3124</v>
      </c>
      <c r="G1146" s="24" t="s">
        <v>3103</v>
      </c>
      <c r="H1146" s="24" t="s">
        <v>2396</v>
      </c>
      <c r="I1146" s="24" t="s">
        <v>4733</v>
      </c>
      <c r="J1146" s="25" t="s">
        <v>3125</v>
      </c>
      <c r="K1146" s="25" t="s">
        <v>3126</v>
      </c>
      <c r="L1146" s="25" t="s">
        <v>3127</v>
      </c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4.25" customHeight="1">
      <c r="A1147" s="6" t="s">
        <v>2308</v>
      </c>
      <c r="B1147" s="6" t="s">
        <v>2309</v>
      </c>
      <c r="C1147" s="7" t="s">
        <v>14</v>
      </c>
      <c r="D1147" s="8">
        <v>398.0</v>
      </c>
      <c r="E1147" s="23" t="s">
        <v>3112</v>
      </c>
      <c r="F1147" s="23" t="s">
        <v>3124</v>
      </c>
      <c r="G1147" s="24" t="s">
        <v>3103</v>
      </c>
      <c r="H1147" s="24" t="s">
        <v>2398</v>
      </c>
      <c r="I1147" s="24" t="s">
        <v>4734</v>
      </c>
      <c r="J1147" s="25" t="s">
        <v>3171</v>
      </c>
      <c r="K1147" s="25" t="s">
        <v>3115</v>
      </c>
      <c r="L1147" s="25" t="s">
        <v>3127</v>
      </c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4.25" customHeight="1">
      <c r="A1148" s="6" t="s">
        <v>2310</v>
      </c>
      <c r="B1148" s="6" t="s">
        <v>2311</v>
      </c>
      <c r="C1148" s="7" t="s">
        <v>55</v>
      </c>
      <c r="D1148" s="8">
        <v>295.0</v>
      </c>
      <c r="E1148" s="23" t="s">
        <v>3112</v>
      </c>
      <c r="F1148" s="23" t="s">
        <v>3124</v>
      </c>
      <c r="G1148" s="24" t="s">
        <v>3103</v>
      </c>
      <c r="H1148" s="24" t="s">
        <v>2400</v>
      </c>
      <c r="I1148" s="24" t="s">
        <v>4735</v>
      </c>
      <c r="J1148" s="25" t="s">
        <v>3171</v>
      </c>
      <c r="K1148" s="25" t="s">
        <v>3126</v>
      </c>
      <c r="L1148" s="25" t="s">
        <v>3127</v>
      </c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4.25" customHeight="1">
      <c r="A1149" s="6" t="s">
        <v>2312</v>
      </c>
      <c r="B1149" s="6" t="s">
        <v>2313</v>
      </c>
      <c r="C1149" s="7" t="s">
        <v>55</v>
      </c>
      <c r="D1149" s="8">
        <v>639.0</v>
      </c>
      <c r="E1149" s="23" t="s">
        <v>3112</v>
      </c>
      <c r="F1149" s="23" t="s">
        <v>3124</v>
      </c>
      <c r="G1149" s="24" t="s">
        <v>3103</v>
      </c>
      <c r="H1149" s="24" t="s">
        <v>2402</v>
      </c>
      <c r="I1149" s="24" t="s">
        <v>4736</v>
      </c>
      <c r="J1149" s="25" t="s">
        <v>3125</v>
      </c>
      <c r="K1149" s="25" t="s">
        <v>3116</v>
      </c>
      <c r="L1149" s="25" t="s">
        <v>3114</v>
      </c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4.25" customHeight="1">
      <c r="A1150" s="6" t="s">
        <v>2314</v>
      </c>
      <c r="B1150" s="6" t="s">
        <v>2315</v>
      </c>
      <c r="C1150" s="7" t="s">
        <v>55</v>
      </c>
      <c r="D1150" s="8">
        <v>414.0</v>
      </c>
      <c r="E1150" s="23" t="s">
        <v>3112</v>
      </c>
      <c r="F1150" s="23" t="s">
        <v>3124</v>
      </c>
      <c r="G1150" s="24" t="s">
        <v>3103</v>
      </c>
      <c r="H1150" s="24" t="s">
        <v>2404</v>
      </c>
      <c r="I1150" s="24" t="s">
        <v>4737</v>
      </c>
      <c r="J1150" s="25" t="s">
        <v>3130</v>
      </c>
      <c r="K1150" s="25" t="s">
        <v>3115</v>
      </c>
      <c r="L1150" s="25" t="s">
        <v>3128</v>
      </c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4.25" customHeight="1">
      <c r="A1151" s="6" t="s">
        <v>2316</v>
      </c>
      <c r="B1151" s="6" t="s">
        <v>2317</v>
      </c>
      <c r="C1151" s="7" t="s">
        <v>55</v>
      </c>
      <c r="D1151" s="8">
        <v>553.0</v>
      </c>
      <c r="E1151" s="26"/>
      <c r="F1151" s="26"/>
      <c r="G1151" s="27"/>
      <c r="H1151" s="27"/>
      <c r="I1151" s="27"/>
      <c r="J1151" s="28"/>
      <c r="K1151" s="28"/>
      <c r="L1151" s="28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4.25" customHeight="1">
      <c r="A1152" s="6" t="s">
        <v>2318</v>
      </c>
      <c r="B1152" s="6" t="s">
        <v>2319</v>
      </c>
      <c r="C1152" s="7" t="s">
        <v>55</v>
      </c>
      <c r="D1152" s="8">
        <v>423.0</v>
      </c>
      <c r="E1152" s="26"/>
      <c r="F1152" s="26"/>
      <c r="G1152" s="27"/>
      <c r="H1152" s="27"/>
      <c r="I1152" s="27"/>
      <c r="J1152" s="28"/>
      <c r="K1152" s="28"/>
      <c r="L1152" s="28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4.25" customHeight="1">
      <c r="A1153" s="6" t="s">
        <v>2320</v>
      </c>
      <c r="B1153" s="6" t="s">
        <v>2321</v>
      </c>
      <c r="C1153" s="7" t="s">
        <v>55</v>
      </c>
      <c r="D1153" s="8">
        <v>621.0</v>
      </c>
      <c r="E1153" s="23" t="s">
        <v>3112</v>
      </c>
      <c r="F1153" s="23" t="s">
        <v>3124</v>
      </c>
      <c r="G1153" s="24" t="s">
        <v>3103</v>
      </c>
      <c r="H1153" s="24" t="s">
        <v>2414</v>
      </c>
      <c r="I1153" s="24" t="s">
        <v>4738</v>
      </c>
      <c r="J1153" s="25" t="s">
        <v>3171</v>
      </c>
      <c r="K1153" s="25" t="s">
        <v>3126</v>
      </c>
      <c r="L1153" s="25" t="s">
        <v>3127</v>
      </c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4.25" customHeight="1">
      <c r="A1154" s="6" t="s">
        <v>2322</v>
      </c>
      <c r="B1154" s="6" t="s">
        <v>2323</v>
      </c>
      <c r="C1154" s="7" t="s">
        <v>55</v>
      </c>
      <c r="D1154" s="8">
        <v>1814.0</v>
      </c>
      <c r="E1154" s="23" t="s">
        <v>3112</v>
      </c>
      <c r="F1154" s="23" t="s">
        <v>3124</v>
      </c>
      <c r="G1154" s="24" t="s">
        <v>3103</v>
      </c>
      <c r="H1154" s="24" t="s">
        <v>2416</v>
      </c>
      <c r="I1154" s="24" t="s">
        <v>4739</v>
      </c>
      <c r="J1154" s="25" t="s">
        <v>3125</v>
      </c>
      <c r="K1154" s="25" t="s">
        <v>3126</v>
      </c>
      <c r="L1154" s="25" t="s">
        <v>3127</v>
      </c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4.25" customHeight="1">
      <c r="A1155" s="6" t="s">
        <v>2324</v>
      </c>
      <c r="B1155" s="6" t="s">
        <v>2325</v>
      </c>
      <c r="C1155" s="7" t="s">
        <v>55</v>
      </c>
      <c r="D1155" s="8">
        <v>1693.0</v>
      </c>
      <c r="E1155" s="23" t="s">
        <v>3112</v>
      </c>
      <c r="F1155" s="23" t="s">
        <v>3124</v>
      </c>
      <c r="G1155" s="24" t="s">
        <v>3103</v>
      </c>
      <c r="H1155" s="24" t="s">
        <v>2418</v>
      </c>
      <c r="I1155" s="24" t="s">
        <v>4740</v>
      </c>
      <c r="J1155" s="25" t="s">
        <v>3130</v>
      </c>
      <c r="K1155" s="25" t="s">
        <v>3115</v>
      </c>
      <c r="L1155" s="25" t="s">
        <v>3128</v>
      </c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4.25" customHeight="1">
      <c r="A1156" s="6" t="s">
        <v>2326</v>
      </c>
      <c r="B1156" s="6" t="s">
        <v>2327</v>
      </c>
      <c r="C1156" s="7" t="s">
        <v>55</v>
      </c>
      <c r="D1156" s="8">
        <v>503.0</v>
      </c>
      <c r="E1156" s="23" t="s">
        <v>3112</v>
      </c>
      <c r="F1156" s="23" t="s">
        <v>3124</v>
      </c>
      <c r="G1156" s="24" t="s">
        <v>3103</v>
      </c>
      <c r="H1156" s="24" t="s">
        <v>2422</v>
      </c>
      <c r="I1156" s="24" t="s">
        <v>4741</v>
      </c>
      <c r="J1156" s="25" t="s">
        <v>3171</v>
      </c>
      <c r="K1156" s="25" t="s">
        <v>3126</v>
      </c>
      <c r="L1156" s="25" t="s">
        <v>3127</v>
      </c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4.25" customHeight="1">
      <c r="A1157" s="6" t="s">
        <v>2328</v>
      </c>
      <c r="B1157" s="6" t="s">
        <v>2329</v>
      </c>
      <c r="C1157" s="7" t="s">
        <v>55</v>
      </c>
      <c r="D1157" s="8">
        <v>499.0</v>
      </c>
      <c r="E1157" s="23" t="s">
        <v>3112</v>
      </c>
      <c r="F1157" s="23" t="s">
        <v>3124</v>
      </c>
      <c r="G1157" s="24" t="s">
        <v>3103</v>
      </c>
      <c r="H1157" s="24" t="s">
        <v>2424</v>
      </c>
      <c r="I1157" s="24" t="s">
        <v>4742</v>
      </c>
      <c r="J1157" s="25" t="s">
        <v>3125</v>
      </c>
      <c r="K1157" s="25" t="s">
        <v>3126</v>
      </c>
      <c r="L1157" s="25" t="s">
        <v>3114</v>
      </c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4.25" customHeight="1">
      <c r="A1158" s="6" t="s">
        <v>2330</v>
      </c>
      <c r="B1158" s="6" t="s">
        <v>2331</v>
      </c>
      <c r="C1158" s="7" t="s">
        <v>55</v>
      </c>
      <c r="D1158" s="8">
        <v>793.0</v>
      </c>
      <c r="E1158" s="23" t="s">
        <v>3112</v>
      </c>
      <c r="F1158" s="23" t="s">
        <v>3124</v>
      </c>
      <c r="G1158" s="24" t="s">
        <v>3103</v>
      </c>
      <c r="H1158" s="24" t="s">
        <v>2426</v>
      </c>
      <c r="I1158" s="24" t="s">
        <v>4743</v>
      </c>
      <c r="J1158" s="25" t="s">
        <v>3132</v>
      </c>
      <c r="K1158" s="25" t="s">
        <v>3126</v>
      </c>
      <c r="L1158" s="25" t="s">
        <v>3114</v>
      </c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4.25" customHeight="1">
      <c r="A1159" s="6" t="s">
        <v>2332</v>
      </c>
      <c r="B1159" s="6" t="s">
        <v>2333</v>
      </c>
      <c r="C1159" s="7" t="s">
        <v>60</v>
      </c>
      <c r="D1159" s="8">
        <v>671.0</v>
      </c>
      <c r="E1159" s="23" t="s">
        <v>3112</v>
      </c>
      <c r="F1159" s="23" t="s">
        <v>3124</v>
      </c>
      <c r="G1159" s="24" t="s">
        <v>3103</v>
      </c>
      <c r="H1159" s="24" t="s">
        <v>2428</v>
      </c>
      <c r="I1159" s="24" t="s">
        <v>4744</v>
      </c>
      <c r="J1159" s="25" t="s">
        <v>3171</v>
      </c>
      <c r="K1159" s="25" t="s">
        <v>3115</v>
      </c>
      <c r="L1159" s="25" t="s">
        <v>3127</v>
      </c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4.25" customHeight="1">
      <c r="A1160" s="6" t="s">
        <v>2334</v>
      </c>
      <c r="B1160" s="6" t="s">
        <v>2335</v>
      </c>
      <c r="C1160" s="7" t="s">
        <v>55</v>
      </c>
      <c r="D1160" s="8">
        <v>1195.0</v>
      </c>
      <c r="E1160" s="23" t="s">
        <v>3112</v>
      </c>
      <c r="F1160" s="23" t="s">
        <v>3113</v>
      </c>
      <c r="G1160" s="24" t="s">
        <v>3103</v>
      </c>
      <c r="H1160" s="24" t="s">
        <v>2430</v>
      </c>
      <c r="I1160" s="24" t="s">
        <v>4745</v>
      </c>
      <c r="J1160" s="25" t="s">
        <v>3125</v>
      </c>
      <c r="K1160" s="25" t="s">
        <v>3116</v>
      </c>
      <c r="L1160" s="25" t="s">
        <v>3114</v>
      </c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4.25" customHeight="1">
      <c r="A1161" s="6" t="s">
        <v>2336</v>
      </c>
      <c r="B1161" s="6" t="s">
        <v>2337</v>
      </c>
      <c r="C1161" s="7" t="s">
        <v>55</v>
      </c>
      <c r="D1161" s="8">
        <v>1530.0</v>
      </c>
      <c r="E1161" s="23" t="s">
        <v>3112</v>
      </c>
      <c r="F1161" s="23" t="s">
        <v>3113</v>
      </c>
      <c r="G1161" s="24" t="s">
        <v>3103</v>
      </c>
      <c r="H1161" s="24" t="s">
        <v>2432</v>
      </c>
      <c r="I1161" s="24" t="s">
        <v>4746</v>
      </c>
      <c r="J1161" s="25" t="s">
        <v>3132</v>
      </c>
      <c r="K1161" s="25" t="s">
        <v>3105</v>
      </c>
      <c r="L1161" s="25" t="s">
        <v>3114</v>
      </c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4.25" customHeight="1">
      <c r="A1162" s="6" t="s">
        <v>2338</v>
      </c>
      <c r="B1162" s="6" t="s">
        <v>2339</v>
      </c>
      <c r="C1162" s="7" t="s">
        <v>55</v>
      </c>
      <c r="D1162" s="8">
        <v>2055.0</v>
      </c>
      <c r="E1162" s="23" t="s">
        <v>3112</v>
      </c>
      <c r="F1162" s="23" t="s">
        <v>3113</v>
      </c>
      <c r="G1162" s="24" t="s">
        <v>3103</v>
      </c>
      <c r="H1162" s="24" t="s">
        <v>2434</v>
      </c>
      <c r="I1162" s="24" t="s">
        <v>4747</v>
      </c>
      <c r="J1162" s="25" t="s">
        <v>3114</v>
      </c>
      <c r="K1162" s="25" t="s">
        <v>3115</v>
      </c>
      <c r="L1162" s="25" t="s">
        <v>3104</v>
      </c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4.25" customHeight="1">
      <c r="A1163" s="6" t="s">
        <v>2340</v>
      </c>
      <c r="B1163" s="6" t="s">
        <v>2341</v>
      </c>
      <c r="C1163" s="7" t="s">
        <v>55</v>
      </c>
      <c r="D1163" s="8">
        <v>205.0</v>
      </c>
      <c r="E1163" s="23" t="s">
        <v>3112</v>
      </c>
      <c r="F1163" s="23" t="s">
        <v>3113</v>
      </c>
      <c r="G1163" s="24" t="s">
        <v>3103</v>
      </c>
      <c r="H1163" s="24" t="s">
        <v>2436</v>
      </c>
      <c r="I1163" s="24" t="s">
        <v>4748</v>
      </c>
      <c r="J1163" s="25" t="s">
        <v>3125</v>
      </c>
      <c r="K1163" s="25" t="s">
        <v>3115</v>
      </c>
      <c r="L1163" s="25" t="s">
        <v>3104</v>
      </c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4.25" customHeight="1">
      <c r="A1164" s="6" t="s">
        <v>2342</v>
      </c>
      <c r="B1164" s="6" t="s">
        <v>2343</v>
      </c>
      <c r="C1164" s="7" t="s">
        <v>14</v>
      </c>
      <c r="D1164" s="8">
        <v>1154.0</v>
      </c>
      <c r="E1164" s="23" t="s">
        <v>3112</v>
      </c>
      <c r="F1164" s="23" t="s">
        <v>3113</v>
      </c>
      <c r="G1164" s="24" t="s">
        <v>3103</v>
      </c>
      <c r="H1164" s="24" t="s">
        <v>2438</v>
      </c>
      <c r="I1164" s="24" t="s">
        <v>4749</v>
      </c>
      <c r="J1164" s="25" t="s">
        <v>3125</v>
      </c>
      <c r="K1164" s="25" t="s">
        <v>3115</v>
      </c>
      <c r="L1164" s="25" t="s">
        <v>3128</v>
      </c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4.25" customHeight="1">
      <c r="A1165" s="6" t="s">
        <v>2344</v>
      </c>
      <c r="B1165" s="6" t="s">
        <v>2345</v>
      </c>
      <c r="C1165" s="7" t="s">
        <v>14</v>
      </c>
      <c r="D1165" s="8">
        <v>1302.0</v>
      </c>
      <c r="E1165" s="23" t="s">
        <v>3112</v>
      </c>
      <c r="F1165" s="23" t="s">
        <v>3113</v>
      </c>
      <c r="G1165" s="24" t="s">
        <v>3103</v>
      </c>
      <c r="H1165" s="24" t="s">
        <v>2440</v>
      </c>
      <c r="I1165" s="24" t="s">
        <v>4750</v>
      </c>
      <c r="J1165" s="25" t="s">
        <v>3130</v>
      </c>
      <c r="K1165" s="25" t="s">
        <v>3115</v>
      </c>
      <c r="L1165" s="25" t="s">
        <v>3128</v>
      </c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4.25" customHeight="1">
      <c r="A1166" s="6" t="s">
        <v>2346</v>
      </c>
      <c r="B1166" s="6" t="s">
        <v>2347</v>
      </c>
      <c r="C1166" s="7" t="s">
        <v>14</v>
      </c>
      <c r="D1166" s="8">
        <v>905.0</v>
      </c>
      <c r="E1166" s="23" t="s">
        <v>3101</v>
      </c>
      <c r="F1166" s="23" t="s">
        <v>3113</v>
      </c>
      <c r="G1166" s="24" t="s">
        <v>3103</v>
      </c>
      <c r="H1166" s="24" t="s">
        <v>2444</v>
      </c>
      <c r="I1166" s="24" t="s">
        <v>4751</v>
      </c>
      <c r="J1166" s="25" t="s">
        <v>3130</v>
      </c>
      <c r="K1166" s="25" t="s">
        <v>3115</v>
      </c>
      <c r="L1166" s="25" t="s">
        <v>3128</v>
      </c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4.25" customHeight="1">
      <c r="A1167" s="6" t="s">
        <v>2348</v>
      </c>
      <c r="B1167" s="6" t="s">
        <v>2349</v>
      </c>
      <c r="C1167" s="7" t="s">
        <v>14</v>
      </c>
      <c r="D1167" s="8">
        <v>987.0</v>
      </c>
      <c r="E1167" s="23" t="s">
        <v>3101</v>
      </c>
      <c r="F1167" s="23" t="s">
        <v>3113</v>
      </c>
      <c r="G1167" s="24" t="s">
        <v>3103</v>
      </c>
      <c r="H1167" s="24" t="s">
        <v>2446</v>
      </c>
      <c r="I1167" s="24" t="s">
        <v>4752</v>
      </c>
      <c r="J1167" s="25" t="s">
        <v>3125</v>
      </c>
      <c r="K1167" s="25" t="s">
        <v>3126</v>
      </c>
      <c r="L1167" s="25" t="s">
        <v>3104</v>
      </c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4.25" customHeight="1">
      <c r="A1168" s="6" t="s">
        <v>2350</v>
      </c>
      <c r="B1168" s="6" t="s">
        <v>2351</v>
      </c>
      <c r="C1168" s="7" t="s">
        <v>42</v>
      </c>
      <c r="D1168" s="8">
        <v>1076.0</v>
      </c>
      <c r="E1168" s="23" t="s">
        <v>3101</v>
      </c>
      <c r="F1168" s="23" t="s">
        <v>3113</v>
      </c>
      <c r="G1168" s="24" t="s">
        <v>3103</v>
      </c>
      <c r="H1168" s="24" t="s">
        <v>2448</v>
      </c>
      <c r="I1168" s="24" t="s">
        <v>4753</v>
      </c>
      <c r="J1168" s="25" t="s">
        <v>3130</v>
      </c>
      <c r="K1168" s="25" t="s">
        <v>3115</v>
      </c>
      <c r="L1168" s="25" t="s">
        <v>3128</v>
      </c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4.25" customHeight="1">
      <c r="A1169" s="6" t="s">
        <v>2352</v>
      </c>
      <c r="B1169" s="6" t="s">
        <v>2353</v>
      </c>
      <c r="C1169" s="7" t="s">
        <v>14</v>
      </c>
      <c r="D1169" s="8">
        <v>680.0</v>
      </c>
      <c r="E1169" s="23" t="s">
        <v>3101</v>
      </c>
      <c r="F1169" s="23" t="s">
        <v>3113</v>
      </c>
      <c r="G1169" s="24" t="s">
        <v>3103</v>
      </c>
      <c r="H1169" s="24" t="s">
        <v>2450</v>
      </c>
      <c r="I1169" s="24" t="s">
        <v>4754</v>
      </c>
      <c r="J1169" s="25" t="s">
        <v>3130</v>
      </c>
      <c r="K1169" s="25" t="s">
        <v>3115</v>
      </c>
      <c r="L1169" s="25" t="s">
        <v>3128</v>
      </c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4.25" customHeight="1">
      <c r="A1170" s="6" t="s">
        <v>2354</v>
      </c>
      <c r="B1170" s="6" t="s">
        <v>2355</v>
      </c>
      <c r="C1170" s="7" t="s">
        <v>14</v>
      </c>
      <c r="D1170" s="8">
        <v>943.0</v>
      </c>
      <c r="E1170" s="23" t="s">
        <v>3101</v>
      </c>
      <c r="F1170" s="23" t="s">
        <v>3113</v>
      </c>
      <c r="G1170" s="24" t="s">
        <v>3103</v>
      </c>
      <c r="H1170" s="24" t="s">
        <v>2452</v>
      </c>
      <c r="I1170" s="24" t="s">
        <v>4755</v>
      </c>
      <c r="J1170" s="25" t="s">
        <v>3114</v>
      </c>
      <c r="K1170" s="25" t="s">
        <v>3115</v>
      </c>
      <c r="L1170" s="25" t="s">
        <v>3104</v>
      </c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4.25" customHeight="1">
      <c r="A1171" s="6" t="s">
        <v>2356</v>
      </c>
      <c r="B1171" s="6" t="s">
        <v>2357</v>
      </c>
      <c r="C1171" s="7" t="s">
        <v>14</v>
      </c>
      <c r="D1171" s="8">
        <v>1083.0</v>
      </c>
      <c r="E1171" s="23" t="s">
        <v>3101</v>
      </c>
      <c r="F1171" s="23" t="s">
        <v>3113</v>
      </c>
      <c r="G1171" s="24" t="s">
        <v>3103</v>
      </c>
      <c r="H1171" s="24" t="s">
        <v>2454</v>
      </c>
      <c r="I1171" s="24" t="s">
        <v>4756</v>
      </c>
      <c r="J1171" s="25" t="s">
        <v>3148</v>
      </c>
      <c r="K1171" s="25" t="s">
        <v>3115</v>
      </c>
      <c r="L1171" s="25" t="s">
        <v>3104</v>
      </c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4.25" customHeight="1">
      <c r="A1172" s="6" t="s">
        <v>2358</v>
      </c>
      <c r="B1172" s="6" t="s">
        <v>2359</v>
      </c>
      <c r="C1172" s="7" t="s">
        <v>14</v>
      </c>
      <c r="D1172" s="8">
        <v>907.0</v>
      </c>
      <c r="E1172" s="23" t="s">
        <v>3101</v>
      </c>
      <c r="F1172" s="23" t="s">
        <v>3113</v>
      </c>
      <c r="G1172" s="24" t="s">
        <v>3103</v>
      </c>
      <c r="H1172" s="24" t="s">
        <v>2456</v>
      </c>
      <c r="I1172" s="24" t="s">
        <v>4757</v>
      </c>
      <c r="J1172" s="25" t="s">
        <v>3125</v>
      </c>
      <c r="K1172" s="25" t="s">
        <v>3115</v>
      </c>
      <c r="L1172" s="25" t="s">
        <v>3128</v>
      </c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4.25" customHeight="1">
      <c r="A1173" s="6" t="s">
        <v>2360</v>
      </c>
      <c r="B1173" s="6" t="s">
        <v>2361</v>
      </c>
      <c r="C1173" s="7" t="s">
        <v>14</v>
      </c>
      <c r="D1173" s="8">
        <v>911.0</v>
      </c>
      <c r="E1173" s="23" t="s">
        <v>3101</v>
      </c>
      <c r="F1173" s="23" t="s">
        <v>3113</v>
      </c>
      <c r="G1173" s="24" t="s">
        <v>3103</v>
      </c>
      <c r="H1173" s="24" t="s">
        <v>2458</v>
      </c>
      <c r="I1173" s="24" t="s">
        <v>4758</v>
      </c>
      <c r="J1173" s="25" t="s">
        <v>3130</v>
      </c>
      <c r="K1173" s="25" t="s">
        <v>3115</v>
      </c>
      <c r="L1173" s="25" t="s">
        <v>3128</v>
      </c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4.25" customHeight="1">
      <c r="A1174" s="6" t="s">
        <v>2362</v>
      </c>
      <c r="B1174" s="6" t="s">
        <v>2363</v>
      </c>
      <c r="C1174" s="7" t="s">
        <v>14</v>
      </c>
      <c r="D1174" s="8">
        <v>1077.0</v>
      </c>
      <c r="E1174" s="23" t="s">
        <v>3101</v>
      </c>
      <c r="F1174" s="23" t="s">
        <v>3113</v>
      </c>
      <c r="G1174" s="24" t="s">
        <v>3103</v>
      </c>
      <c r="H1174" s="24" t="s">
        <v>2460</v>
      </c>
      <c r="I1174" s="24" t="s">
        <v>4759</v>
      </c>
      <c r="J1174" s="25" t="s">
        <v>3125</v>
      </c>
      <c r="K1174" s="25" t="s">
        <v>3115</v>
      </c>
      <c r="L1174" s="25" t="s">
        <v>3104</v>
      </c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4.25" customHeight="1">
      <c r="A1175" s="6" t="s">
        <v>2364</v>
      </c>
      <c r="B1175" s="6" t="s">
        <v>2365</v>
      </c>
      <c r="C1175" s="7" t="s">
        <v>14</v>
      </c>
      <c r="D1175" s="8">
        <v>402.0</v>
      </c>
      <c r="E1175" s="23" t="s">
        <v>3101</v>
      </c>
      <c r="F1175" s="23" t="s">
        <v>3113</v>
      </c>
      <c r="G1175" s="24" t="s">
        <v>3103</v>
      </c>
      <c r="H1175" s="24" t="s">
        <v>2462</v>
      </c>
      <c r="I1175" s="24" t="s">
        <v>4760</v>
      </c>
      <c r="J1175" s="25" t="s">
        <v>3114</v>
      </c>
      <c r="K1175" s="25" t="s">
        <v>3115</v>
      </c>
      <c r="L1175" s="25" t="s">
        <v>3104</v>
      </c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4.25" customHeight="1">
      <c r="A1176" s="6" t="s">
        <v>2366</v>
      </c>
      <c r="B1176" s="6" t="s">
        <v>2367</v>
      </c>
      <c r="C1176" s="7" t="s">
        <v>14</v>
      </c>
      <c r="D1176" s="8">
        <v>622.0</v>
      </c>
      <c r="E1176" s="23" t="s">
        <v>3101</v>
      </c>
      <c r="F1176" s="23" t="s">
        <v>3113</v>
      </c>
      <c r="G1176" s="24" t="s">
        <v>3103</v>
      </c>
      <c r="H1176" s="24" t="s">
        <v>2464</v>
      </c>
      <c r="I1176" s="24" t="s">
        <v>4761</v>
      </c>
      <c r="J1176" s="25" t="s">
        <v>3125</v>
      </c>
      <c r="K1176" s="25" t="s">
        <v>3126</v>
      </c>
      <c r="L1176" s="25" t="s">
        <v>3114</v>
      </c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4.25" customHeight="1">
      <c r="A1177" s="6" t="s">
        <v>2368</v>
      </c>
      <c r="B1177" s="6" t="s">
        <v>2369</v>
      </c>
      <c r="C1177" s="7" t="s">
        <v>14</v>
      </c>
      <c r="D1177" s="8">
        <v>711.0</v>
      </c>
      <c r="E1177" s="23" t="s">
        <v>3101</v>
      </c>
      <c r="F1177" s="23" t="s">
        <v>3113</v>
      </c>
      <c r="G1177" s="24" t="s">
        <v>3103</v>
      </c>
      <c r="H1177" s="24" t="s">
        <v>2466</v>
      </c>
      <c r="I1177" s="24" t="s">
        <v>4762</v>
      </c>
      <c r="J1177" s="25" t="s">
        <v>3114</v>
      </c>
      <c r="K1177" s="25" t="s">
        <v>3115</v>
      </c>
      <c r="L1177" s="25" t="s">
        <v>3104</v>
      </c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4.25" customHeight="1">
      <c r="A1178" s="6" t="s">
        <v>2370</v>
      </c>
      <c r="B1178" s="6" t="s">
        <v>2371</v>
      </c>
      <c r="C1178" s="7" t="s">
        <v>21</v>
      </c>
      <c r="D1178" s="8">
        <v>654.0</v>
      </c>
      <c r="E1178" s="23" t="s">
        <v>3101</v>
      </c>
      <c r="F1178" s="23" t="s">
        <v>3113</v>
      </c>
      <c r="G1178" s="24" t="s">
        <v>3103</v>
      </c>
      <c r="H1178" s="24" t="s">
        <v>2468</v>
      </c>
      <c r="I1178" s="24" t="s">
        <v>4763</v>
      </c>
      <c r="J1178" s="25" t="s">
        <v>3114</v>
      </c>
      <c r="K1178" s="25" t="s">
        <v>3115</v>
      </c>
      <c r="L1178" s="25" t="s">
        <v>3104</v>
      </c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4.25" customHeight="1">
      <c r="A1179" s="6" t="s">
        <v>2372</v>
      </c>
      <c r="B1179" s="6" t="s">
        <v>2373</v>
      </c>
      <c r="C1179" s="7" t="s">
        <v>14</v>
      </c>
      <c r="D1179" s="8">
        <v>691.0</v>
      </c>
      <c r="E1179" s="23" t="s">
        <v>3101</v>
      </c>
      <c r="F1179" s="23" t="s">
        <v>3113</v>
      </c>
      <c r="G1179" s="24" t="s">
        <v>3103</v>
      </c>
      <c r="H1179" s="24" t="s">
        <v>2470</v>
      </c>
      <c r="I1179" s="24" t="s">
        <v>4764</v>
      </c>
      <c r="J1179" s="25" t="s">
        <v>3114</v>
      </c>
      <c r="K1179" s="25" t="s">
        <v>3115</v>
      </c>
      <c r="L1179" s="25" t="s">
        <v>3104</v>
      </c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4.25" customHeight="1">
      <c r="A1180" s="6" t="s">
        <v>2374</v>
      </c>
      <c r="B1180" s="6" t="s">
        <v>2375</v>
      </c>
      <c r="C1180" s="7" t="s">
        <v>14</v>
      </c>
      <c r="D1180" s="8">
        <v>409.0</v>
      </c>
      <c r="E1180" s="23" t="s">
        <v>3101</v>
      </c>
      <c r="F1180" s="23" t="s">
        <v>3113</v>
      </c>
      <c r="G1180" s="24" t="s">
        <v>3103</v>
      </c>
      <c r="H1180" s="24" t="s">
        <v>2472</v>
      </c>
      <c r="I1180" s="24" t="s">
        <v>4765</v>
      </c>
      <c r="J1180" s="25" t="s">
        <v>3148</v>
      </c>
      <c r="K1180" s="25" t="s">
        <v>3115</v>
      </c>
      <c r="L1180" s="25" t="s">
        <v>3104</v>
      </c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4.25" customHeight="1">
      <c r="A1181" s="6" t="s">
        <v>2376</v>
      </c>
      <c r="B1181" s="6" t="s">
        <v>2377</v>
      </c>
      <c r="C1181" s="7" t="s">
        <v>14</v>
      </c>
      <c r="D1181" s="8">
        <v>475.0</v>
      </c>
      <c r="E1181" s="23" t="s">
        <v>3101</v>
      </c>
      <c r="F1181" s="23" t="s">
        <v>3113</v>
      </c>
      <c r="G1181" s="24" t="s">
        <v>3103</v>
      </c>
      <c r="H1181" s="24" t="s">
        <v>2474</v>
      </c>
      <c r="I1181" s="24" t="s">
        <v>4766</v>
      </c>
      <c r="J1181" s="25" t="s">
        <v>3130</v>
      </c>
      <c r="K1181" s="25" t="s">
        <v>3115</v>
      </c>
      <c r="L1181" s="25" t="s">
        <v>3104</v>
      </c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4.25" customHeight="1">
      <c r="A1182" s="6" t="s">
        <v>2378</v>
      </c>
      <c r="B1182" s="6" t="s">
        <v>2379</v>
      </c>
      <c r="C1182" s="7" t="s">
        <v>42</v>
      </c>
      <c r="D1182" s="8">
        <v>1489.0</v>
      </c>
      <c r="E1182" s="23" t="s">
        <v>3101</v>
      </c>
      <c r="F1182" s="23" t="s">
        <v>3113</v>
      </c>
      <c r="G1182" s="24" t="s">
        <v>3103</v>
      </c>
      <c r="H1182" s="24" t="s">
        <v>2476</v>
      </c>
      <c r="I1182" s="24" t="s">
        <v>4767</v>
      </c>
      <c r="J1182" s="25" t="s">
        <v>3114</v>
      </c>
      <c r="K1182" s="25" t="s">
        <v>3115</v>
      </c>
      <c r="L1182" s="25" t="s">
        <v>3104</v>
      </c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4.25" customHeight="1">
      <c r="A1183" s="6" t="s">
        <v>2380</v>
      </c>
      <c r="B1183" s="6" t="s">
        <v>2381</v>
      </c>
      <c r="C1183" s="7" t="s">
        <v>42</v>
      </c>
      <c r="D1183" s="8">
        <v>783.0</v>
      </c>
      <c r="E1183" s="23" t="s">
        <v>3101</v>
      </c>
      <c r="F1183" s="23" t="s">
        <v>3113</v>
      </c>
      <c r="G1183" s="24" t="s">
        <v>3103</v>
      </c>
      <c r="H1183" s="24" t="s">
        <v>2478</v>
      </c>
      <c r="I1183" s="24" t="s">
        <v>4768</v>
      </c>
      <c r="J1183" s="25" t="s">
        <v>3125</v>
      </c>
      <c r="K1183" s="25" t="s">
        <v>3126</v>
      </c>
      <c r="L1183" s="25" t="s">
        <v>3104</v>
      </c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4.25" customHeight="1">
      <c r="A1184" s="6" t="s">
        <v>2382</v>
      </c>
      <c r="B1184" s="6" t="s">
        <v>2383</v>
      </c>
      <c r="C1184" s="7" t="s">
        <v>14</v>
      </c>
      <c r="D1184" s="8">
        <v>506.0</v>
      </c>
      <c r="E1184" s="23" t="s">
        <v>3101</v>
      </c>
      <c r="F1184" s="23" t="s">
        <v>3113</v>
      </c>
      <c r="G1184" s="24" t="s">
        <v>3103</v>
      </c>
      <c r="H1184" s="24" t="s">
        <v>2480</v>
      </c>
      <c r="I1184" s="24" t="s">
        <v>4769</v>
      </c>
      <c r="J1184" s="25" t="s">
        <v>3125</v>
      </c>
      <c r="K1184" s="25" t="s">
        <v>3126</v>
      </c>
      <c r="L1184" s="25" t="s">
        <v>3114</v>
      </c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4.25" customHeight="1">
      <c r="A1185" s="6" t="s">
        <v>2384</v>
      </c>
      <c r="B1185" s="6" t="s">
        <v>2385</v>
      </c>
      <c r="C1185" s="7" t="s">
        <v>42</v>
      </c>
      <c r="D1185" s="8">
        <v>1260.0</v>
      </c>
      <c r="E1185" s="23" t="s">
        <v>3101</v>
      </c>
      <c r="F1185" s="23" t="s">
        <v>3113</v>
      </c>
      <c r="G1185" s="24" t="s">
        <v>3103</v>
      </c>
      <c r="H1185" s="24" t="s">
        <v>2482</v>
      </c>
      <c r="I1185" s="24" t="s">
        <v>4770</v>
      </c>
      <c r="J1185" s="25" t="s">
        <v>3130</v>
      </c>
      <c r="K1185" s="25" t="s">
        <v>3115</v>
      </c>
      <c r="L1185" s="25" t="s">
        <v>3104</v>
      </c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4.25" customHeight="1">
      <c r="A1186" s="6" t="s">
        <v>2386</v>
      </c>
      <c r="B1186" s="6" t="s">
        <v>2387</v>
      </c>
      <c r="C1186" s="7" t="s">
        <v>21</v>
      </c>
      <c r="D1186" s="8">
        <v>485.0</v>
      </c>
      <c r="E1186" s="23" t="s">
        <v>3101</v>
      </c>
      <c r="F1186" s="23" t="s">
        <v>3113</v>
      </c>
      <c r="G1186" s="24" t="s">
        <v>3103</v>
      </c>
      <c r="H1186" s="24" t="s">
        <v>2484</v>
      </c>
      <c r="I1186" s="24" t="s">
        <v>4771</v>
      </c>
      <c r="J1186" s="25" t="s">
        <v>3114</v>
      </c>
      <c r="K1186" s="25" t="s">
        <v>3115</v>
      </c>
      <c r="L1186" s="25" t="s">
        <v>3104</v>
      </c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4.25" customHeight="1">
      <c r="A1187" s="6" t="s">
        <v>2388</v>
      </c>
      <c r="B1187" s="6" t="s">
        <v>2389</v>
      </c>
      <c r="C1187" s="7" t="s">
        <v>14</v>
      </c>
      <c r="D1187" s="8">
        <v>414.0</v>
      </c>
      <c r="E1187" s="26" t="s">
        <v>3101</v>
      </c>
      <c r="F1187" s="26" t="s">
        <v>3113</v>
      </c>
      <c r="G1187" s="27" t="s">
        <v>3103</v>
      </c>
      <c r="H1187" s="27"/>
      <c r="I1187" s="27"/>
      <c r="J1187" s="28"/>
      <c r="K1187" s="28"/>
      <c r="L1187" s="28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4.25" customHeight="1">
      <c r="A1188" s="6" t="s">
        <v>2390</v>
      </c>
      <c r="B1188" s="6" t="s">
        <v>2391</v>
      </c>
      <c r="C1188" s="7" t="s">
        <v>14</v>
      </c>
      <c r="D1188" s="8">
        <v>579.0</v>
      </c>
      <c r="E1188" s="26" t="s">
        <v>3101</v>
      </c>
      <c r="F1188" s="26" t="s">
        <v>3113</v>
      </c>
      <c r="G1188" s="27" t="s">
        <v>3103</v>
      </c>
      <c r="H1188" s="27"/>
      <c r="I1188" s="27"/>
      <c r="J1188" s="28"/>
      <c r="K1188" s="28"/>
      <c r="L1188" s="28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4.25" customHeight="1">
      <c r="A1189" s="6" t="s">
        <v>2392</v>
      </c>
      <c r="B1189" s="6" t="s">
        <v>2393</v>
      </c>
      <c r="C1189" s="7" t="s">
        <v>14</v>
      </c>
      <c r="D1189" s="8">
        <v>422.0</v>
      </c>
      <c r="E1189" s="23" t="s">
        <v>3101</v>
      </c>
      <c r="F1189" s="23" t="s">
        <v>3113</v>
      </c>
      <c r="G1189" s="24" t="s">
        <v>3103</v>
      </c>
      <c r="H1189" s="24" t="s">
        <v>2489</v>
      </c>
      <c r="I1189" s="24" t="s">
        <v>4772</v>
      </c>
      <c r="J1189" s="25" t="s">
        <v>3130</v>
      </c>
      <c r="K1189" s="25" t="s">
        <v>3126</v>
      </c>
      <c r="L1189" s="25" t="s">
        <v>3104</v>
      </c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4.25" customHeight="1">
      <c r="A1190" s="6" t="s">
        <v>2394</v>
      </c>
      <c r="B1190" s="6" t="s">
        <v>2395</v>
      </c>
      <c r="C1190" s="7" t="s">
        <v>21</v>
      </c>
      <c r="D1190" s="8">
        <v>585.0</v>
      </c>
      <c r="E1190" s="23" t="s">
        <v>3101</v>
      </c>
      <c r="F1190" s="23" t="s">
        <v>3113</v>
      </c>
      <c r="G1190" s="24" t="s">
        <v>3103</v>
      </c>
      <c r="H1190" s="24" t="s">
        <v>2491</v>
      </c>
      <c r="I1190" s="24" t="s">
        <v>4773</v>
      </c>
      <c r="J1190" s="25" t="s">
        <v>3125</v>
      </c>
      <c r="K1190" s="25" t="s">
        <v>3126</v>
      </c>
      <c r="L1190" s="25" t="s">
        <v>3127</v>
      </c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4.25" customHeight="1">
      <c r="A1191" s="6" t="s">
        <v>2396</v>
      </c>
      <c r="B1191" s="6" t="s">
        <v>2397</v>
      </c>
      <c r="C1191" s="7" t="s">
        <v>42</v>
      </c>
      <c r="D1191" s="8">
        <v>1381.0</v>
      </c>
      <c r="E1191" s="23" t="s">
        <v>3101</v>
      </c>
      <c r="F1191" s="23" t="s">
        <v>3113</v>
      </c>
      <c r="G1191" s="24" t="s">
        <v>3103</v>
      </c>
      <c r="H1191" s="24" t="s">
        <v>2493</v>
      </c>
      <c r="I1191" s="24" t="s">
        <v>4774</v>
      </c>
      <c r="J1191" s="25" t="s">
        <v>3114</v>
      </c>
      <c r="K1191" s="25" t="s">
        <v>3116</v>
      </c>
      <c r="L1191" s="25" t="s">
        <v>3104</v>
      </c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4.25" customHeight="1">
      <c r="A1192" s="6" t="s">
        <v>2398</v>
      </c>
      <c r="B1192" s="6" t="s">
        <v>2399</v>
      </c>
      <c r="C1192" s="7" t="s">
        <v>14</v>
      </c>
      <c r="D1192" s="8">
        <v>363.0</v>
      </c>
      <c r="E1192" s="23" t="s">
        <v>3101</v>
      </c>
      <c r="F1192" s="23" t="s">
        <v>3102</v>
      </c>
      <c r="G1192" s="24" t="s">
        <v>3103</v>
      </c>
      <c r="H1192" s="24" t="s">
        <v>2495</v>
      </c>
      <c r="I1192" s="24" t="s">
        <v>4775</v>
      </c>
      <c r="J1192" s="25" t="s">
        <v>3130</v>
      </c>
      <c r="K1192" s="25" t="s">
        <v>3115</v>
      </c>
      <c r="L1192" s="25" t="s">
        <v>3128</v>
      </c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4.25" customHeight="1">
      <c r="A1193" s="6" t="s">
        <v>2400</v>
      </c>
      <c r="B1193" s="6" t="s">
        <v>2401</v>
      </c>
      <c r="C1193" s="7" t="s">
        <v>14</v>
      </c>
      <c r="D1193" s="8">
        <v>417.0</v>
      </c>
      <c r="E1193" s="23" t="s">
        <v>3101</v>
      </c>
      <c r="F1193" s="23" t="s">
        <v>3102</v>
      </c>
      <c r="G1193" s="24" t="s">
        <v>3103</v>
      </c>
      <c r="H1193" s="24" t="s">
        <v>2497</v>
      </c>
      <c r="I1193" s="24" t="s">
        <v>4776</v>
      </c>
      <c r="J1193" s="25" t="s">
        <v>3114</v>
      </c>
      <c r="K1193" s="25" t="s">
        <v>3115</v>
      </c>
      <c r="L1193" s="25" t="s">
        <v>3104</v>
      </c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4.25" customHeight="1">
      <c r="A1194" s="6" t="s">
        <v>2402</v>
      </c>
      <c r="B1194" s="6" t="s">
        <v>2403</v>
      </c>
      <c r="C1194" s="7" t="s">
        <v>42</v>
      </c>
      <c r="D1194" s="8">
        <v>380.0</v>
      </c>
      <c r="E1194" s="23" t="s">
        <v>3101</v>
      </c>
      <c r="F1194" s="23" t="s">
        <v>3102</v>
      </c>
      <c r="G1194" s="24" t="s">
        <v>3103</v>
      </c>
      <c r="H1194" s="24" t="s">
        <v>2499</v>
      </c>
      <c r="I1194" s="24" t="s">
        <v>4777</v>
      </c>
      <c r="J1194" s="25" t="s">
        <v>3109</v>
      </c>
      <c r="K1194" s="25" t="s">
        <v>3108</v>
      </c>
      <c r="L1194" s="25" t="s">
        <v>3109</v>
      </c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4.25" customHeight="1">
      <c r="A1195" s="6" t="s">
        <v>2404</v>
      </c>
      <c r="B1195" s="6" t="s">
        <v>2405</v>
      </c>
      <c r="C1195" s="7" t="s">
        <v>42</v>
      </c>
      <c r="D1195" s="8">
        <v>370.0</v>
      </c>
      <c r="E1195" s="23" t="s">
        <v>3101</v>
      </c>
      <c r="F1195" s="23" t="s">
        <v>3102</v>
      </c>
      <c r="G1195" s="24" t="s">
        <v>3103</v>
      </c>
      <c r="H1195" s="24" t="s">
        <v>2505</v>
      </c>
      <c r="I1195" s="24" t="s">
        <v>4778</v>
      </c>
      <c r="J1195" s="25" t="s">
        <v>3104</v>
      </c>
      <c r="K1195" s="25" t="s">
        <v>3105</v>
      </c>
      <c r="L1195" s="25" t="s">
        <v>3106</v>
      </c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4.25" customHeight="1">
      <c r="A1196" s="6" t="s">
        <v>2406</v>
      </c>
      <c r="B1196" s="6" t="s">
        <v>2407</v>
      </c>
      <c r="C1196" s="7" t="s">
        <v>42</v>
      </c>
      <c r="D1196" s="8">
        <v>150.0</v>
      </c>
      <c r="E1196" s="23" t="s">
        <v>3101</v>
      </c>
      <c r="F1196" s="23" t="s">
        <v>3102</v>
      </c>
      <c r="G1196" s="24" t="s">
        <v>3103</v>
      </c>
      <c r="H1196" s="24" t="s">
        <v>2507</v>
      </c>
      <c r="I1196" s="24" t="s">
        <v>4779</v>
      </c>
      <c r="J1196" s="25" t="s">
        <v>3114</v>
      </c>
      <c r="K1196" s="25" t="s">
        <v>3108</v>
      </c>
      <c r="L1196" s="25" t="s">
        <v>3117</v>
      </c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4.25" customHeight="1">
      <c r="A1197" s="6" t="s">
        <v>2408</v>
      </c>
      <c r="B1197" s="6" t="s">
        <v>2409</v>
      </c>
      <c r="C1197" s="7" t="s">
        <v>55</v>
      </c>
      <c r="D1197" s="8">
        <v>568.0</v>
      </c>
      <c r="E1197" s="23" t="s">
        <v>3107</v>
      </c>
      <c r="F1197" s="23" t="s">
        <v>3102</v>
      </c>
      <c r="G1197" s="24" t="s">
        <v>3103</v>
      </c>
      <c r="H1197" s="24" t="s">
        <v>2509</v>
      </c>
      <c r="I1197" s="24" t="s">
        <v>4780</v>
      </c>
      <c r="J1197" s="25" t="s">
        <v>3104</v>
      </c>
      <c r="K1197" s="25" t="s">
        <v>3108</v>
      </c>
      <c r="L1197" s="25" t="s">
        <v>3109</v>
      </c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4.25" customHeight="1">
      <c r="A1198" s="6" t="s">
        <v>2410</v>
      </c>
      <c r="B1198" s="6" t="s">
        <v>2411</v>
      </c>
      <c r="C1198" s="7" t="s">
        <v>55</v>
      </c>
      <c r="D1198" s="8">
        <v>436.0</v>
      </c>
      <c r="E1198" s="23" t="s">
        <v>3107</v>
      </c>
      <c r="F1198" s="23" t="s">
        <v>3102</v>
      </c>
      <c r="G1198" s="24" t="s">
        <v>3103</v>
      </c>
      <c r="H1198" s="24" t="s">
        <v>2511</v>
      </c>
      <c r="I1198" s="24" t="s">
        <v>4781</v>
      </c>
      <c r="J1198" s="25" t="s">
        <v>3118</v>
      </c>
      <c r="K1198" s="25" t="s">
        <v>3108</v>
      </c>
      <c r="L1198" s="25" t="s">
        <v>3135</v>
      </c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4.25" customHeight="1">
      <c r="A1199" s="6" t="s">
        <v>2412</v>
      </c>
      <c r="B1199" s="6" t="s">
        <v>2413</v>
      </c>
      <c r="C1199" s="7" t="s">
        <v>60</v>
      </c>
      <c r="D1199" s="8">
        <v>588.0</v>
      </c>
      <c r="E1199" s="23" t="s">
        <v>3107</v>
      </c>
      <c r="F1199" s="23" t="s">
        <v>3102</v>
      </c>
      <c r="G1199" s="24" t="s">
        <v>3103</v>
      </c>
      <c r="H1199" s="24" t="s">
        <v>2513</v>
      </c>
      <c r="I1199" s="24" t="s">
        <v>4782</v>
      </c>
      <c r="J1199" s="25" t="s">
        <v>3167</v>
      </c>
      <c r="K1199" s="25" t="s">
        <v>3105</v>
      </c>
      <c r="L1199" s="25" t="s">
        <v>3106</v>
      </c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4.25" customHeight="1">
      <c r="A1200" s="6" t="s">
        <v>2414</v>
      </c>
      <c r="B1200" s="6" t="s">
        <v>2415</v>
      </c>
      <c r="C1200" s="7" t="s">
        <v>55</v>
      </c>
      <c r="D1200" s="8">
        <v>429.0</v>
      </c>
      <c r="E1200" s="23" t="s">
        <v>3107</v>
      </c>
      <c r="F1200" s="23" t="s">
        <v>3102</v>
      </c>
      <c r="G1200" s="24" t="s">
        <v>3103</v>
      </c>
      <c r="H1200" s="24" t="s">
        <v>2515</v>
      </c>
      <c r="I1200" s="24" t="s">
        <v>4783</v>
      </c>
      <c r="J1200" s="25" t="s">
        <v>3167</v>
      </c>
      <c r="K1200" s="25" t="s">
        <v>3108</v>
      </c>
      <c r="L1200" s="25" t="s">
        <v>3118</v>
      </c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4.25" customHeight="1">
      <c r="A1201" s="6" t="s">
        <v>2416</v>
      </c>
      <c r="B1201" s="6" t="s">
        <v>2417</v>
      </c>
      <c r="C1201" s="7" t="s">
        <v>60</v>
      </c>
      <c r="D1201" s="8">
        <v>647.0</v>
      </c>
      <c r="E1201" s="23" t="s">
        <v>3107</v>
      </c>
      <c r="F1201" s="23" t="s">
        <v>3102</v>
      </c>
      <c r="G1201" s="24" t="s">
        <v>3103</v>
      </c>
      <c r="H1201" s="24" t="s">
        <v>2517</v>
      </c>
      <c r="I1201" s="24" t="s">
        <v>4784</v>
      </c>
      <c r="J1201" s="25" t="s">
        <v>3104</v>
      </c>
      <c r="K1201" s="25" t="s">
        <v>3105</v>
      </c>
      <c r="L1201" s="25" t="s">
        <v>3106</v>
      </c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4.25" customHeight="1">
      <c r="A1202" s="6" t="s">
        <v>2418</v>
      </c>
      <c r="B1202" s="6" t="s">
        <v>2419</v>
      </c>
      <c r="C1202" s="7" t="s">
        <v>60</v>
      </c>
      <c r="D1202" s="8">
        <v>565.0</v>
      </c>
      <c r="E1202" s="23" t="s">
        <v>3107</v>
      </c>
      <c r="F1202" s="23" t="s">
        <v>3102</v>
      </c>
      <c r="G1202" s="24" t="s">
        <v>3103</v>
      </c>
      <c r="H1202" s="24" t="s">
        <v>2519</v>
      </c>
      <c r="I1202" s="24" t="s">
        <v>4785</v>
      </c>
      <c r="J1202" s="25" t="s">
        <v>3167</v>
      </c>
      <c r="K1202" s="25" t="s">
        <v>3105</v>
      </c>
      <c r="L1202" s="25" t="s">
        <v>3106</v>
      </c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4.25" customHeight="1">
      <c r="A1203" s="6" t="s">
        <v>2420</v>
      </c>
      <c r="B1203" s="6" t="s">
        <v>2421</v>
      </c>
      <c r="C1203" s="7" t="s">
        <v>55</v>
      </c>
      <c r="D1203" s="8">
        <v>3579.0</v>
      </c>
      <c r="E1203" s="23" t="s">
        <v>3107</v>
      </c>
      <c r="F1203" s="23" t="s">
        <v>3102</v>
      </c>
      <c r="G1203" s="24" t="s">
        <v>3103</v>
      </c>
      <c r="H1203" s="24" t="s">
        <v>2521</v>
      </c>
      <c r="I1203" s="24" t="s">
        <v>4786</v>
      </c>
      <c r="J1203" s="25" t="s">
        <v>3167</v>
      </c>
      <c r="K1203" s="25" t="s">
        <v>3105</v>
      </c>
      <c r="L1203" s="25" t="s">
        <v>3106</v>
      </c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4.25" customHeight="1">
      <c r="A1204" s="6" t="s">
        <v>2422</v>
      </c>
      <c r="B1204" s="6" t="s">
        <v>2423</v>
      </c>
      <c r="C1204" s="7" t="s">
        <v>55</v>
      </c>
      <c r="D1204" s="8">
        <v>1538.0</v>
      </c>
      <c r="E1204" s="23" t="s">
        <v>3107</v>
      </c>
      <c r="F1204" s="23" t="s">
        <v>3102</v>
      </c>
      <c r="G1204" s="24" t="s">
        <v>3103</v>
      </c>
      <c r="H1204" s="24" t="s">
        <v>2523</v>
      </c>
      <c r="I1204" s="24" t="s">
        <v>4787</v>
      </c>
      <c r="J1204" s="25" t="s">
        <v>3167</v>
      </c>
      <c r="K1204" s="25" t="s">
        <v>3108</v>
      </c>
      <c r="L1204" s="25" t="s">
        <v>3135</v>
      </c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4.25" customHeight="1">
      <c r="A1205" s="6" t="s">
        <v>2424</v>
      </c>
      <c r="B1205" s="6" t="s">
        <v>2425</v>
      </c>
      <c r="C1205" s="7" t="s">
        <v>21</v>
      </c>
      <c r="D1205" s="8">
        <v>482.0</v>
      </c>
      <c r="E1205" s="23" t="s">
        <v>3107</v>
      </c>
      <c r="F1205" s="23" t="s">
        <v>3102</v>
      </c>
      <c r="G1205" s="24" t="s">
        <v>3103</v>
      </c>
      <c r="H1205" s="24" t="s">
        <v>2525</v>
      </c>
      <c r="I1205" s="24" t="s">
        <v>4788</v>
      </c>
      <c r="J1205" s="25" t="s">
        <v>3118</v>
      </c>
      <c r="K1205" s="25" t="s">
        <v>3105</v>
      </c>
      <c r="L1205" s="25" t="s">
        <v>3135</v>
      </c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4.25" customHeight="1">
      <c r="A1206" s="6" t="s">
        <v>2426</v>
      </c>
      <c r="B1206" s="6" t="s">
        <v>2427</v>
      </c>
      <c r="C1206" s="7" t="s">
        <v>55</v>
      </c>
      <c r="D1206" s="8">
        <v>1139.0</v>
      </c>
      <c r="E1206" s="23" t="s">
        <v>3107</v>
      </c>
      <c r="F1206" s="23" t="s">
        <v>3102</v>
      </c>
      <c r="G1206" s="24" t="s">
        <v>3103</v>
      </c>
      <c r="H1206" s="24" t="s">
        <v>2529</v>
      </c>
      <c r="I1206" s="24" t="s">
        <v>4789</v>
      </c>
      <c r="J1206" s="25" t="s">
        <v>3167</v>
      </c>
      <c r="K1206" s="25" t="s">
        <v>3105</v>
      </c>
      <c r="L1206" s="25" t="s">
        <v>3135</v>
      </c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4.25" customHeight="1">
      <c r="A1207" s="6" t="s">
        <v>2428</v>
      </c>
      <c r="B1207" s="6" t="s">
        <v>2429</v>
      </c>
      <c r="C1207" s="7" t="s">
        <v>55</v>
      </c>
      <c r="D1207" s="8">
        <v>311.0</v>
      </c>
      <c r="E1207" s="23" t="s">
        <v>3107</v>
      </c>
      <c r="F1207" s="23" t="s">
        <v>3102</v>
      </c>
      <c r="G1207" s="24" t="s">
        <v>3103</v>
      </c>
      <c r="H1207" s="24" t="s">
        <v>2533</v>
      </c>
      <c r="I1207" s="24" t="s">
        <v>4790</v>
      </c>
      <c r="J1207" s="25" t="s">
        <v>3104</v>
      </c>
      <c r="K1207" s="25" t="s">
        <v>3108</v>
      </c>
      <c r="L1207" s="25" t="s">
        <v>3109</v>
      </c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4.25" customHeight="1">
      <c r="A1208" s="6" t="s">
        <v>2430</v>
      </c>
      <c r="B1208" s="6" t="s">
        <v>2431</v>
      </c>
      <c r="C1208" s="7" t="s">
        <v>55</v>
      </c>
      <c r="D1208" s="8">
        <v>738.0</v>
      </c>
      <c r="E1208" s="23" t="s">
        <v>3107</v>
      </c>
      <c r="F1208" s="23" t="s">
        <v>3102</v>
      </c>
      <c r="G1208" s="24" t="s">
        <v>3103</v>
      </c>
      <c r="H1208" s="24" t="s">
        <v>2535</v>
      </c>
      <c r="I1208" s="24" t="s">
        <v>4791</v>
      </c>
      <c r="J1208" s="25" t="s">
        <v>3109</v>
      </c>
      <c r="K1208" s="25" t="s">
        <v>3108</v>
      </c>
      <c r="L1208" s="25" t="s">
        <v>3109</v>
      </c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4.25" customHeight="1">
      <c r="A1209" s="6" t="s">
        <v>2432</v>
      </c>
      <c r="B1209" s="6" t="s">
        <v>2433</v>
      </c>
      <c r="C1209" s="7" t="s">
        <v>55</v>
      </c>
      <c r="D1209" s="8">
        <v>185.0</v>
      </c>
      <c r="E1209" s="23" t="s">
        <v>3107</v>
      </c>
      <c r="F1209" s="23" t="s">
        <v>3102</v>
      </c>
      <c r="G1209" s="24" t="s">
        <v>3103</v>
      </c>
      <c r="H1209" s="24" t="s">
        <v>2537</v>
      </c>
      <c r="I1209" s="24" t="s">
        <v>4792</v>
      </c>
      <c r="J1209" s="25" t="s">
        <v>3104</v>
      </c>
      <c r="K1209" s="25" t="s">
        <v>3105</v>
      </c>
      <c r="L1209" s="25" t="s">
        <v>3109</v>
      </c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4.25" customHeight="1">
      <c r="A1210" s="6" t="s">
        <v>2434</v>
      </c>
      <c r="B1210" s="6" t="s">
        <v>2435</v>
      </c>
      <c r="C1210" s="7" t="s">
        <v>14</v>
      </c>
      <c r="D1210" s="8">
        <v>565.0</v>
      </c>
      <c r="E1210" s="23" t="s">
        <v>3107</v>
      </c>
      <c r="F1210" s="23" t="s">
        <v>3102</v>
      </c>
      <c r="G1210" s="24" t="s">
        <v>3103</v>
      </c>
      <c r="H1210" s="24" t="s">
        <v>2539</v>
      </c>
      <c r="I1210" s="24" t="s">
        <v>4793</v>
      </c>
      <c r="J1210" s="25" t="s">
        <v>3109</v>
      </c>
      <c r="K1210" s="25" t="s">
        <v>3108</v>
      </c>
      <c r="L1210" s="25" t="s">
        <v>3106</v>
      </c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4.25" customHeight="1">
      <c r="A1211" s="6" t="s">
        <v>2436</v>
      </c>
      <c r="B1211" s="6" t="s">
        <v>2437</v>
      </c>
      <c r="C1211" s="7" t="s">
        <v>14</v>
      </c>
      <c r="D1211" s="8">
        <v>655.0</v>
      </c>
      <c r="E1211" s="23" t="s">
        <v>3107</v>
      </c>
      <c r="F1211" s="23" t="s">
        <v>3102</v>
      </c>
      <c r="G1211" s="24" t="s">
        <v>3103</v>
      </c>
      <c r="H1211" s="24" t="s">
        <v>2541</v>
      </c>
      <c r="I1211" s="24" t="s">
        <v>4794</v>
      </c>
      <c r="J1211" s="25" t="s">
        <v>3104</v>
      </c>
      <c r="K1211" s="25" t="s">
        <v>3105</v>
      </c>
      <c r="L1211" s="25" t="s">
        <v>3106</v>
      </c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4.25" customHeight="1">
      <c r="A1212" s="6" t="s">
        <v>2438</v>
      </c>
      <c r="B1212" s="6" t="s">
        <v>2439</v>
      </c>
      <c r="C1212" s="7" t="s">
        <v>14</v>
      </c>
      <c r="D1212" s="8">
        <v>527.0</v>
      </c>
      <c r="E1212" s="23" t="s">
        <v>3107</v>
      </c>
      <c r="F1212" s="23" t="s">
        <v>3102</v>
      </c>
      <c r="G1212" s="24" t="s">
        <v>3103</v>
      </c>
      <c r="H1212" s="24" t="s">
        <v>2543</v>
      </c>
      <c r="I1212" s="24" t="s">
        <v>4795</v>
      </c>
      <c r="J1212" s="25" t="s">
        <v>3106</v>
      </c>
      <c r="K1212" s="25" t="s">
        <v>3108</v>
      </c>
      <c r="L1212" s="25" t="s">
        <v>3118</v>
      </c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4.25" customHeight="1">
      <c r="A1213" s="6" t="s">
        <v>2440</v>
      </c>
      <c r="B1213" s="6" t="s">
        <v>2441</v>
      </c>
      <c r="C1213" s="7" t="s">
        <v>14</v>
      </c>
      <c r="D1213" s="8">
        <v>457.0</v>
      </c>
      <c r="E1213" s="23" t="s">
        <v>3107</v>
      </c>
      <c r="F1213" s="23" t="s">
        <v>3102</v>
      </c>
      <c r="G1213" s="24" t="s">
        <v>3103</v>
      </c>
      <c r="H1213" s="24" t="s">
        <v>2545</v>
      </c>
      <c r="I1213" s="24" t="s">
        <v>4796</v>
      </c>
      <c r="J1213" s="25" t="s">
        <v>3109</v>
      </c>
      <c r="K1213" s="25" t="s">
        <v>3108</v>
      </c>
      <c r="L1213" s="25" t="s">
        <v>3118</v>
      </c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4.25" customHeight="1">
      <c r="A1214" s="6" t="s">
        <v>2442</v>
      </c>
      <c r="B1214" s="6" t="s">
        <v>2443</v>
      </c>
      <c r="C1214" s="7" t="s">
        <v>14</v>
      </c>
      <c r="D1214" s="8">
        <v>489.0</v>
      </c>
      <c r="E1214" s="23" t="s">
        <v>3107</v>
      </c>
      <c r="F1214" s="23" t="s">
        <v>3102</v>
      </c>
      <c r="G1214" s="24" t="s">
        <v>3103</v>
      </c>
      <c r="H1214" s="24" t="s">
        <v>2547</v>
      </c>
      <c r="I1214" s="24" t="s">
        <v>4797</v>
      </c>
      <c r="J1214" s="25" t="s">
        <v>3104</v>
      </c>
      <c r="K1214" s="25" t="s">
        <v>3105</v>
      </c>
      <c r="L1214" s="25" t="s">
        <v>3106</v>
      </c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4.25" customHeight="1">
      <c r="A1215" s="6" t="s">
        <v>2444</v>
      </c>
      <c r="B1215" s="6" t="s">
        <v>2445</v>
      </c>
      <c r="C1215" s="7" t="s">
        <v>42</v>
      </c>
      <c r="D1215" s="8">
        <v>892.0</v>
      </c>
      <c r="E1215" s="23" t="s">
        <v>3107</v>
      </c>
      <c r="F1215" s="23" t="s">
        <v>3102</v>
      </c>
      <c r="G1215" s="24" t="s">
        <v>3103</v>
      </c>
      <c r="H1215" s="24" t="s">
        <v>2549</v>
      </c>
      <c r="I1215" s="24" t="s">
        <v>4798</v>
      </c>
      <c r="J1215" s="25" t="s">
        <v>3104</v>
      </c>
      <c r="K1215" s="25" t="s">
        <v>3105</v>
      </c>
      <c r="L1215" s="25" t="s">
        <v>3106</v>
      </c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4.25" customHeight="1">
      <c r="A1216" s="6" t="s">
        <v>2446</v>
      </c>
      <c r="B1216" s="6" t="s">
        <v>2447</v>
      </c>
      <c r="C1216" s="7" t="s">
        <v>42</v>
      </c>
      <c r="D1216" s="8">
        <v>1166.0</v>
      </c>
      <c r="E1216" s="23" t="s">
        <v>3107</v>
      </c>
      <c r="F1216" s="23" t="s">
        <v>3102</v>
      </c>
      <c r="G1216" s="24" t="s">
        <v>3103</v>
      </c>
      <c r="H1216" s="24" t="s">
        <v>2551</v>
      </c>
      <c r="I1216" s="24" t="s">
        <v>4799</v>
      </c>
      <c r="J1216" s="25" t="s">
        <v>3109</v>
      </c>
      <c r="K1216" s="25" t="s">
        <v>3108</v>
      </c>
      <c r="L1216" s="25" t="s">
        <v>3118</v>
      </c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4.25" customHeight="1">
      <c r="A1217" s="6" t="s">
        <v>2448</v>
      </c>
      <c r="B1217" s="6" t="s">
        <v>2449</v>
      </c>
      <c r="C1217" s="7" t="s">
        <v>14</v>
      </c>
      <c r="D1217" s="8">
        <v>303.0</v>
      </c>
      <c r="E1217" s="23" t="s">
        <v>3107</v>
      </c>
      <c r="F1217" s="23" t="s">
        <v>3102</v>
      </c>
      <c r="G1217" s="24" t="s">
        <v>3103</v>
      </c>
      <c r="H1217" s="24" t="s">
        <v>2553</v>
      </c>
      <c r="I1217" s="24" t="s">
        <v>4800</v>
      </c>
      <c r="J1217" s="25" t="s">
        <v>3109</v>
      </c>
      <c r="K1217" s="25" t="s">
        <v>3108</v>
      </c>
      <c r="L1217" s="25" t="s">
        <v>3109</v>
      </c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4.25" customHeight="1">
      <c r="A1218" s="6" t="s">
        <v>2450</v>
      </c>
      <c r="B1218" s="6" t="s">
        <v>2451</v>
      </c>
      <c r="C1218" s="7" t="s">
        <v>14</v>
      </c>
      <c r="D1218" s="8">
        <v>277.0</v>
      </c>
      <c r="E1218" s="23" t="s">
        <v>3107</v>
      </c>
      <c r="F1218" s="23" t="s">
        <v>3102</v>
      </c>
      <c r="G1218" s="24" t="s">
        <v>3103</v>
      </c>
      <c r="H1218" s="24" t="s">
        <v>2555</v>
      </c>
      <c r="I1218" s="24" t="s">
        <v>4801</v>
      </c>
      <c r="J1218" s="25" t="s">
        <v>3104</v>
      </c>
      <c r="K1218" s="25" t="s">
        <v>3105</v>
      </c>
      <c r="L1218" s="25" t="s">
        <v>3109</v>
      </c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4.25" customHeight="1">
      <c r="A1219" s="6" t="s">
        <v>2452</v>
      </c>
      <c r="B1219" s="6" t="s">
        <v>2453</v>
      </c>
      <c r="C1219" s="7" t="s">
        <v>14</v>
      </c>
      <c r="D1219" s="8">
        <v>681.0</v>
      </c>
      <c r="E1219" s="23" t="s">
        <v>3107</v>
      </c>
      <c r="F1219" s="23" t="s">
        <v>3102</v>
      </c>
      <c r="G1219" s="24" t="s">
        <v>3103</v>
      </c>
      <c r="H1219" s="24" t="s">
        <v>2559</v>
      </c>
      <c r="I1219" s="24" t="s">
        <v>4802</v>
      </c>
      <c r="J1219" s="25" t="s">
        <v>3104</v>
      </c>
      <c r="K1219" s="25" t="s">
        <v>3105</v>
      </c>
      <c r="L1219" s="25" t="s">
        <v>3106</v>
      </c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4.25" customHeight="1">
      <c r="A1220" s="6" t="s">
        <v>2454</v>
      </c>
      <c r="B1220" s="6" t="s">
        <v>2455</v>
      </c>
      <c r="C1220" s="7" t="s">
        <v>14</v>
      </c>
      <c r="D1220" s="8">
        <v>521.0</v>
      </c>
      <c r="E1220" s="23" t="s">
        <v>3107</v>
      </c>
      <c r="F1220" s="23" t="s">
        <v>3102</v>
      </c>
      <c r="G1220" s="24" t="s">
        <v>3103</v>
      </c>
      <c r="H1220" s="24" t="s">
        <v>2563</v>
      </c>
      <c r="I1220" s="24" t="s">
        <v>4803</v>
      </c>
      <c r="J1220" s="25" t="s">
        <v>3106</v>
      </c>
      <c r="K1220" s="25" t="s">
        <v>3108</v>
      </c>
      <c r="L1220" s="25">
        <v>0.0</v>
      </c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4.25" customHeight="1">
      <c r="A1221" s="6" t="s">
        <v>2456</v>
      </c>
      <c r="B1221" s="6" t="s">
        <v>2457</v>
      </c>
      <c r="C1221" s="7" t="s">
        <v>42</v>
      </c>
      <c r="D1221" s="8">
        <v>1013.0</v>
      </c>
      <c r="E1221" s="23" t="s">
        <v>3107</v>
      </c>
      <c r="F1221" s="23" t="s">
        <v>3102</v>
      </c>
      <c r="G1221" s="24" t="s">
        <v>3103</v>
      </c>
      <c r="H1221" s="24" t="s">
        <v>2565</v>
      </c>
      <c r="I1221" s="24" t="s">
        <v>4804</v>
      </c>
      <c r="J1221" s="25" t="s">
        <v>3109</v>
      </c>
      <c r="K1221" s="25" t="s">
        <v>3108</v>
      </c>
      <c r="L1221" s="25" t="s">
        <v>3106</v>
      </c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4.25" customHeight="1">
      <c r="A1222" s="6" t="s">
        <v>2458</v>
      </c>
      <c r="B1222" s="6" t="s">
        <v>2459</v>
      </c>
      <c r="C1222" s="7" t="s">
        <v>14</v>
      </c>
      <c r="D1222" s="8">
        <v>628.0</v>
      </c>
      <c r="E1222" s="23" t="s">
        <v>3107</v>
      </c>
      <c r="F1222" s="23" t="s">
        <v>3102</v>
      </c>
      <c r="G1222" s="24" t="s">
        <v>3103</v>
      </c>
      <c r="H1222" s="24" t="s">
        <v>2567</v>
      </c>
      <c r="I1222" s="24" t="s">
        <v>4805</v>
      </c>
      <c r="J1222" s="25" t="s">
        <v>3104</v>
      </c>
      <c r="K1222" s="25" t="s">
        <v>3105</v>
      </c>
      <c r="L1222" s="25" t="s">
        <v>3106</v>
      </c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4.25" customHeight="1">
      <c r="A1223" s="6" t="s">
        <v>2460</v>
      </c>
      <c r="B1223" s="6" t="s">
        <v>2461</v>
      </c>
      <c r="C1223" s="7" t="s">
        <v>14</v>
      </c>
      <c r="D1223" s="8">
        <v>620.0</v>
      </c>
      <c r="E1223" s="23" t="s">
        <v>3107</v>
      </c>
      <c r="F1223" s="23" t="s">
        <v>3102</v>
      </c>
      <c r="G1223" s="24" t="s">
        <v>3174</v>
      </c>
      <c r="H1223" s="24" t="s">
        <v>2569</v>
      </c>
      <c r="I1223" s="24" t="s">
        <v>4568</v>
      </c>
      <c r="J1223" s="25" t="s">
        <v>3181</v>
      </c>
      <c r="K1223" s="25" t="s">
        <v>3205</v>
      </c>
      <c r="L1223" s="25" t="s">
        <v>3179</v>
      </c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4.25" customHeight="1">
      <c r="A1224" s="6" t="s">
        <v>2462</v>
      </c>
      <c r="B1224" s="6" t="s">
        <v>2463</v>
      </c>
      <c r="C1224" s="7" t="s">
        <v>42</v>
      </c>
      <c r="D1224" s="8">
        <v>950.0</v>
      </c>
      <c r="E1224" s="23" t="s">
        <v>3107</v>
      </c>
      <c r="F1224" s="23" t="s">
        <v>3102</v>
      </c>
      <c r="G1224" s="24" t="s">
        <v>3103</v>
      </c>
      <c r="H1224" s="24" t="s">
        <v>2570</v>
      </c>
      <c r="I1224" s="24" t="s">
        <v>4806</v>
      </c>
      <c r="J1224" s="25" t="s">
        <v>3167</v>
      </c>
      <c r="K1224" s="25" t="s">
        <v>3105</v>
      </c>
      <c r="L1224" s="25" t="s">
        <v>3135</v>
      </c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4.25" customHeight="1">
      <c r="A1225" s="6" t="s">
        <v>2464</v>
      </c>
      <c r="B1225" s="6" t="s">
        <v>2465</v>
      </c>
      <c r="C1225" s="7" t="s">
        <v>14</v>
      </c>
      <c r="D1225" s="8">
        <v>890.0</v>
      </c>
      <c r="E1225" s="23" t="s">
        <v>3107</v>
      </c>
      <c r="F1225" s="23" t="s">
        <v>3102</v>
      </c>
      <c r="G1225" s="24" t="s">
        <v>3103</v>
      </c>
      <c r="H1225" s="24" t="s">
        <v>2572</v>
      </c>
      <c r="I1225" s="24" t="s">
        <v>4807</v>
      </c>
      <c r="J1225" s="25" t="s">
        <v>3167</v>
      </c>
      <c r="K1225" s="25" t="s">
        <v>3108</v>
      </c>
      <c r="L1225" s="25" t="s">
        <v>3135</v>
      </c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4.25" customHeight="1">
      <c r="A1226" s="6" t="s">
        <v>2466</v>
      </c>
      <c r="B1226" s="6" t="s">
        <v>2467</v>
      </c>
      <c r="C1226" s="7" t="s">
        <v>21</v>
      </c>
      <c r="D1226" s="8">
        <v>525.0</v>
      </c>
      <c r="E1226" s="26" t="s">
        <v>3107</v>
      </c>
      <c r="F1226" s="26" t="s">
        <v>3102</v>
      </c>
      <c r="G1226" s="27"/>
      <c r="H1226" s="27"/>
      <c r="I1226" s="27"/>
      <c r="J1226" s="28"/>
      <c r="K1226" s="28"/>
      <c r="L1226" s="28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4.25" customHeight="1">
      <c r="A1227" s="6" t="s">
        <v>2468</v>
      </c>
      <c r="B1227" s="6" t="s">
        <v>2469</v>
      </c>
      <c r="C1227" s="7" t="s">
        <v>14</v>
      </c>
      <c r="D1227" s="8">
        <v>331.0</v>
      </c>
      <c r="E1227" s="26" t="s">
        <v>3107</v>
      </c>
      <c r="F1227" s="26" t="s">
        <v>3102</v>
      </c>
      <c r="G1227" s="27"/>
      <c r="H1227" s="27"/>
      <c r="I1227" s="27"/>
      <c r="J1227" s="28"/>
      <c r="K1227" s="28"/>
      <c r="L1227" s="28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4.25" customHeight="1">
      <c r="A1228" s="6" t="s">
        <v>2470</v>
      </c>
      <c r="B1228" s="6" t="s">
        <v>2471</v>
      </c>
      <c r="C1228" s="7" t="s">
        <v>14</v>
      </c>
      <c r="D1228" s="8">
        <v>697.0</v>
      </c>
      <c r="E1228" s="23" t="s">
        <v>3107</v>
      </c>
      <c r="F1228" s="23" t="s">
        <v>3102</v>
      </c>
      <c r="G1228" s="24" t="s">
        <v>3103</v>
      </c>
      <c r="H1228" s="24" t="s">
        <v>2578</v>
      </c>
      <c r="I1228" s="24" t="s">
        <v>4808</v>
      </c>
      <c r="J1228" s="25" t="s">
        <v>3167</v>
      </c>
      <c r="K1228" s="25" t="s">
        <v>3108</v>
      </c>
      <c r="L1228" s="25" t="s">
        <v>3135</v>
      </c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4.25" customHeight="1">
      <c r="A1229" s="6" t="s">
        <v>2472</v>
      </c>
      <c r="B1229" s="6" t="s">
        <v>2473</v>
      </c>
      <c r="C1229" s="7" t="s">
        <v>14</v>
      </c>
      <c r="D1229" s="8">
        <v>349.0</v>
      </c>
      <c r="E1229" s="26" t="s">
        <v>3107</v>
      </c>
      <c r="F1229" s="26" t="s">
        <v>3102</v>
      </c>
      <c r="G1229" s="27"/>
      <c r="H1229" s="27"/>
      <c r="I1229" s="27"/>
      <c r="J1229" s="28"/>
      <c r="K1229" s="28"/>
      <c r="L1229" s="28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4.25" customHeight="1">
      <c r="A1230" s="6" t="s">
        <v>2474</v>
      </c>
      <c r="B1230" s="6" t="s">
        <v>2475</v>
      </c>
      <c r="C1230" s="7" t="s">
        <v>14</v>
      </c>
      <c r="D1230" s="8">
        <v>849.0</v>
      </c>
      <c r="E1230" s="26" t="s">
        <v>3107</v>
      </c>
      <c r="F1230" s="26" t="s">
        <v>3102</v>
      </c>
      <c r="G1230" s="27"/>
      <c r="H1230" s="27"/>
      <c r="I1230" s="27"/>
      <c r="J1230" s="28"/>
      <c r="K1230" s="28"/>
      <c r="L1230" s="28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4.25" customHeight="1">
      <c r="A1231" s="6" t="s">
        <v>2476</v>
      </c>
      <c r="B1231" s="6" t="s">
        <v>2477</v>
      </c>
      <c r="C1231" s="7" t="s">
        <v>14</v>
      </c>
      <c r="D1231" s="8">
        <v>285.0</v>
      </c>
      <c r="E1231" s="23" t="s">
        <v>3107</v>
      </c>
      <c r="F1231" s="23" t="s">
        <v>3102</v>
      </c>
      <c r="G1231" s="24" t="s">
        <v>3103</v>
      </c>
      <c r="H1231" s="24" t="s">
        <v>2584</v>
      </c>
      <c r="I1231" s="24" t="s">
        <v>4809</v>
      </c>
      <c r="J1231" s="25" t="s">
        <v>3104</v>
      </c>
      <c r="K1231" s="25" t="s">
        <v>3105</v>
      </c>
      <c r="L1231" s="25" t="s">
        <v>3106</v>
      </c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4.25" customHeight="1">
      <c r="A1232" s="6" t="s">
        <v>2478</v>
      </c>
      <c r="B1232" s="6" t="s">
        <v>2479</v>
      </c>
      <c r="C1232" s="7" t="s">
        <v>14</v>
      </c>
      <c r="D1232" s="8">
        <v>388.0</v>
      </c>
      <c r="E1232" s="23" t="s">
        <v>3107</v>
      </c>
      <c r="F1232" s="23" t="s">
        <v>3102</v>
      </c>
      <c r="G1232" s="24" t="s">
        <v>3103</v>
      </c>
      <c r="H1232" s="24" t="s">
        <v>2586</v>
      </c>
      <c r="I1232" s="24" t="s">
        <v>4810</v>
      </c>
      <c r="J1232" s="25" t="s">
        <v>3104</v>
      </c>
      <c r="K1232" s="25" t="s">
        <v>3105</v>
      </c>
      <c r="L1232" s="25" t="s">
        <v>3106</v>
      </c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4.25" customHeight="1">
      <c r="A1233" s="6" t="s">
        <v>2480</v>
      </c>
      <c r="B1233" s="6" t="s">
        <v>2481</v>
      </c>
      <c r="C1233" s="7" t="s">
        <v>42</v>
      </c>
      <c r="D1233" s="8">
        <v>1498.0</v>
      </c>
      <c r="E1233" s="23" t="s">
        <v>3107</v>
      </c>
      <c r="F1233" s="23" t="s">
        <v>3102</v>
      </c>
      <c r="G1233" s="24" t="s">
        <v>3103</v>
      </c>
      <c r="H1233" s="24" t="s">
        <v>2588</v>
      </c>
      <c r="I1233" s="24" t="s">
        <v>4811</v>
      </c>
      <c r="J1233" s="25" t="s">
        <v>3104</v>
      </c>
      <c r="K1233" s="25" t="s">
        <v>3108</v>
      </c>
      <c r="L1233" s="25" t="s">
        <v>3109</v>
      </c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4.25" customHeight="1">
      <c r="A1234" s="6" t="s">
        <v>2482</v>
      </c>
      <c r="B1234" s="6" t="s">
        <v>2483</v>
      </c>
      <c r="C1234" s="7" t="s">
        <v>14</v>
      </c>
      <c r="D1234" s="8">
        <v>612.0</v>
      </c>
      <c r="E1234" s="23" t="s">
        <v>3107</v>
      </c>
      <c r="F1234" s="23" t="s">
        <v>3102</v>
      </c>
      <c r="G1234" s="24" t="s">
        <v>3103</v>
      </c>
      <c r="H1234" s="24" t="s">
        <v>2590</v>
      </c>
      <c r="I1234" s="24" t="s">
        <v>4812</v>
      </c>
      <c r="J1234" s="25" t="s">
        <v>3104</v>
      </c>
      <c r="K1234" s="25" t="s">
        <v>3105</v>
      </c>
      <c r="L1234" s="25" t="s">
        <v>3106</v>
      </c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4.25" customHeight="1">
      <c r="A1235" s="6" t="s">
        <v>2484</v>
      </c>
      <c r="B1235" s="6" t="s">
        <v>2485</v>
      </c>
      <c r="C1235" s="7" t="s">
        <v>21</v>
      </c>
      <c r="D1235" s="8">
        <v>622.0</v>
      </c>
      <c r="E1235" s="23" t="s">
        <v>3107</v>
      </c>
      <c r="F1235" s="23" t="s">
        <v>3102</v>
      </c>
      <c r="G1235" s="24" t="s">
        <v>3103</v>
      </c>
      <c r="H1235" s="24" t="s">
        <v>2592</v>
      </c>
      <c r="I1235" s="24" t="s">
        <v>4813</v>
      </c>
      <c r="J1235" s="25" t="s">
        <v>3109</v>
      </c>
      <c r="K1235" s="25" t="s">
        <v>3108</v>
      </c>
      <c r="L1235" s="25" t="s">
        <v>3109</v>
      </c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4.25" customHeight="1">
      <c r="A1236" s="6" t="s">
        <v>2486</v>
      </c>
      <c r="B1236" s="6" t="s">
        <v>2207</v>
      </c>
      <c r="C1236" s="7" t="s">
        <v>14</v>
      </c>
      <c r="D1236" s="8">
        <v>118.0</v>
      </c>
      <c r="E1236" s="26" t="s">
        <v>3107</v>
      </c>
      <c r="F1236" s="26" t="s">
        <v>3102</v>
      </c>
      <c r="G1236" s="27"/>
      <c r="H1236" s="27"/>
      <c r="I1236" s="27"/>
      <c r="J1236" s="28"/>
      <c r="K1236" s="28"/>
      <c r="L1236" s="28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4.25" customHeight="1">
      <c r="A1237" s="6" t="s">
        <v>2487</v>
      </c>
      <c r="B1237" s="6" t="s">
        <v>2488</v>
      </c>
      <c r="C1237" s="7" t="s">
        <v>55</v>
      </c>
      <c r="D1237" s="8">
        <v>425.0</v>
      </c>
      <c r="E1237" s="26" t="s">
        <v>3107</v>
      </c>
      <c r="F1237" s="26" t="s">
        <v>3102</v>
      </c>
      <c r="G1237" s="27"/>
      <c r="H1237" s="27"/>
      <c r="I1237" s="27"/>
      <c r="J1237" s="28"/>
      <c r="K1237" s="28"/>
      <c r="L1237" s="28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4.25" customHeight="1">
      <c r="A1238" s="6" t="s">
        <v>2489</v>
      </c>
      <c r="B1238" s="6" t="s">
        <v>2490</v>
      </c>
      <c r="C1238" s="7" t="s">
        <v>55</v>
      </c>
      <c r="D1238" s="8">
        <v>3659.0</v>
      </c>
      <c r="E1238" s="23" t="s">
        <v>3107</v>
      </c>
      <c r="F1238" s="23" t="s">
        <v>3102</v>
      </c>
      <c r="G1238" s="24" t="s">
        <v>3103</v>
      </c>
      <c r="H1238" s="24" t="s">
        <v>2598</v>
      </c>
      <c r="I1238" s="24" t="s">
        <v>4814</v>
      </c>
      <c r="J1238" s="25" t="s">
        <v>3104</v>
      </c>
      <c r="K1238" s="25" t="s">
        <v>3108</v>
      </c>
      <c r="L1238" s="25" t="s">
        <v>3109</v>
      </c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4.25" customHeight="1">
      <c r="A1239" s="6" t="s">
        <v>2491</v>
      </c>
      <c r="B1239" s="6" t="s">
        <v>2492</v>
      </c>
      <c r="C1239" s="7" t="s">
        <v>55</v>
      </c>
      <c r="D1239" s="8">
        <v>4510.0</v>
      </c>
      <c r="E1239" s="26" t="s">
        <v>3107</v>
      </c>
      <c r="F1239" s="26" t="s">
        <v>3102</v>
      </c>
      <c r="G1239" s="27"/>
      <c r="H1239" s="27"/>
      <c r="I1239" s="27"/>
      <c r="J1239" s="28"/>
      <c r="K1239" s="28"/>
      <c r="L1239" s="28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4.25" customHeight="1">
      <c r="A1240" s="6" t="s">
        <v>2493</v>
      </c>
      <c r="B1240" s="6" t="s">
        <v>2494</v>
      </c>
      <c r="C1240" s="7" t="s">
        <v>55</v>
      </c>
      <c r="D1240" s="8">
        <v>1085.0</v>
      </c>
      <c r="E1240" s="23" t="s">
        <v>3107</v>
      </c>
      <c r="F1240" s="23" t="s">
        <v>3102</v>
      </c>
      <c r="G1240" s="24" t="s">
        <v>3103</v>
      </c>
      <c r="H1240" s="24" t="s">
        <v>2602</v>
      </c>
      <c r="I1240" s="24" t="s">
        <v>4815</v>
      </c>
      <c r="J1240" s="25" t="s">
        <v>3104</v>
      </c>
      <c r="K1240" s="25" t="s">
        <v>3105</v>
      </c>
      <c r="L1240" s="25" t="s">
        <v>3106</v>
      </c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4.25" customHeight="1">
      <c r="A1241" s="6" t="s">
        <v>2495</v>
      </c>
      <c r="B1241" s="6" t="s">
        <v>2496</v>
      </c>
      <c r="C1241" s="7" t="s">
        <v>55</v>
      </c>
      <c r="D1241" s="8">
        <v>2973.0</v>
      </c>
      <c r="E1241" s="23" t="s">
        <v>3107</v>
      </c>
      <c r="F1241" s="23" t="s">
        <v>3102</v>
      </c>
      <c r="G1241" s="24" t="s">
        <v>3103</v>
      </c>
      <c r="H1241" s="24" t="s">
        <v>2604</v>
      </c>
      <c r="I1241" s="24" t="s">
        <v>4816</v>
      </c>
      <c r="J1241" s="25" t="s">
        <v>3104</v>
      </c>
      <c r="K1241" s="25" t="s">
        <v>3108</v>
      </c>
      <c r="L1241" s="25" t="s">
        <v>3109</v>
      </c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4.25" customHeight="1">
      <c r="A1242" s="6" t="s">
        <v>2497</v>
      </c>
      <c r="B1242" s="6" t="s">
        <v>2498</v>
      </c>
      <c r="C1242" s="7" t="s">
        <v>55</v>
      </c>
      <c r="D1242" s="8">
        <v>1041.0</v>
      </c>
      <c r="E1242" s="23" t="s">
        <v>3107</v>
      </c>
      <c r="F1242" s="23" t="s">
        <v>3102</v>
      </c>
      <c r="G1242" s="24" t="s">
        <v>3103</v>
      </c>
      <c r="H1242" s="24" t="s">
        <v>2606</v>
      </c>
      <c r="I1242" s="24" t="s">
        <v>4817</v>
      </c>
      <c r="J1242" s="25" t="s">
        <v>3104</v>
      </c>
      <c r="K1242" s="25" t="s">
        <v>3105</v>
      </c>
      <c r="L1242" s="25" t="s">
        <v>3106</v>
      </c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4.25" customHeight="1">
      <c r="A1243" s="6" t="s">
        <v>2499</v>
      </c>
      <c r="B1243" s="6" t="s">
        <v>2500</v>
      </c>
      <c r="C1243" s="7" t="s">
        <v>21</v>
      </c>
      <c r="D1243" s="8">
        <v>627.0</v>
      </c>
      <c r="E1243" s="23" t="s">
        <v>3107</v>
      </c>
      <c r="F1243" s="23" t="s">
        <v>3102</v>
      </c>
      <c r="G1243" s="24" t="s">
        <v>3103</v>
      </c>
      <c r="H1243" s="24" t="s">
        <v>2608</v>
      </c>
      <c r="I1243" s="24" t="s">
        <v>4818</v>
      </c>
      <c r="J1243" s="25" t="s">
        <v>3104</v>
      </c>
      <c r="K1243" s="25" t="s">
        <v>3108</v>
      </c>
      <c r="L1243" s="25" t="s">
        <v>3109</v>
      </c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4.25" customHeight="1">
      <c r="A1244" s="6" t="s">
        <v>2501</v>
      </c>
      <c r="B1244" s="6" t="s">
        <v>2502</v>
      </c>
      <c r="C1244" s="7" t="s">
        <v>21</v>
      </c>
      <c r="D1244" s="8">
        <v>859.0</v>
      </c>
      <c r="E1244" s="23" t="s">
        <v>3107</v>
      </c>
      <c r="F1244" s="23" t="s">
        <v>3102</v>
      </c>
      <c r="G1244" s="24" t="s">
        <v>3103</v>
      </c>
      <c r="H1244" s="24" t="s">
        <v>2610</v>
      </c>
      <c r="I1244" s="24" t="s">
        <v>4819</v>
      </c>
      <c r="J1244" s="25" t="s">
        <v>3104</v>
      </c>
      <c r="K1244" s="25" t="s">
        <v>3105</v>
      </c>
      <c r="L1244" s="25" t="s">
        <v>3106</v>
      </c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4.25" customHeight="1">
      <c r="A1245" s="6" t="s">
        <v>2503</v>
      </c>
      <c r="B1245" s="6" t="s">
        <v>2504</v>
      </c>
      <c r="C1245" s="7" t="s">
        <v>14</v>
      </c>
      <c r="D1245" s="8">
        <v>293.0</v>
      </c>
      <c r="E1245" s="23" t="s">
        <v>3107</v>
      </c>
      <c r="F1245" s="23" t="s">
        <v>3102</v>
      </c>
      <c r="G1245" s="24"/>
      <c r="H1245" s="24"/>
      <c r="I1245" s="24"/>
      <c r="J1245" s="25"/>
      <c r="K1245" s="25"/>
      <c r="L1245" s="2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4.25" customHeight="1">
      <c r="A1246" s="6" t="s">
        <v>2505</v>
      </c>
      <c r="B1246" s="6" t="s">
        <v>2506</v>
      </c>
      <c r="C1246" s="7" t="s">
        <v>21</v>
      </c>
      <c r="D1246" s="8">
        <v>195.0</v>
      </c>
      <c r="E1246" s="23" t="s">
        <v>3107</v>
      </c>
      <c r="F1246" s="23" t="s">
        <v>3102</v>
      </c>
      <c r="G1246" s="24" t="s">
        <v>3103</v>
      </c>
      <c r="H1246" s="24" t="s">
        <v>2614</v>
      </c>
      <c r="I1246" s="24" t="s">
        <v>4820</v>
      </c>
      <c r="J1246" s="25" t="s">
        <v>3104</v>
      </c>
      <c r="K1246" s="25" t="s">
        <v>3105</v>
      </c>
      <c r="L1246" s="25" t="s">
        <v>3106</v>
      </c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4.25" customHeight="1">
      <c r="A1247" s="6" t="s">
        <v>2507</v>
      </c>
      <c r="B1247" s="6" t="s">
        <v>2508</v>
      </c>
      <c r="C1247" s="7" t="s">
        <v>14</v>
      </c>
      <c r="D1247" s="8">
        <v>217.0</v>
      </c>
      <c r="E1247" s="23" t="s">
        <v>3107</v>
      </c>
      <c r="F1247" s="23" t="s">
        <v>3102</v>
      </c>
      <c r="G1247" s="24" t="s">
        <v>3103</v>
      </c>
      <c r="H1247" s="24" t="s">
        <v>2616</v>
      </c>
      <c r="I1247" s="24" t="s">
        <v>4821</v>
      </c>
      <c r="J1247" s="25" t="s">
        <v>3106</v>
      </c>
      <c r="K1247" s="25" t="s">
        <v>3108</v>
      </c>
      <c r="L1247" s="25" t="s">
        <v>3118</v>
      </c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4.25" customHeight="1">
      <c r="A1248" s="6" t="s">
        <v>2509</v>
      </c>
      <c r="B1248" s="6" t="s">
        <v>2510</v>
      </c>
      <c r="C1248" s="7" t="s">
        <v>42</v>
      </c>
      <c r="D1248" s="8">
        <v>226.0</v>
      </c>
      <c r="E1248" s="23" t="s">
        <v>3107</v>
      </c>
      <c r="F1248" s="23" t="s">
        <v>3102</v>
      </c>
      <c r="G1248" s="24" t="s">
        <v>3103</v>
      </c>
      <c r="H1248" s="24" t="s">
        <v>2618</v>
      </c>
      <c r="I1248" s="24" t="s">
        <v>4822</v>
      </c>
      <c r="J1248" s="25" t="s">
        <v>3114</v>
      </c>
      <c r="K1248" s="25" t="s">
        <v>3108</v>
      </c>
      <c r="L1248" s="25" t="s">
        <v>3118</v>
      </c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4.25" customHeight="1">
      <c r="A1249" s="6" t="s">
        <v>2511</v>
      </c>
      <c r="B1249" s="6" t="s">
        <v>2512</v>
      </c>
      <c r="C1249" s="7" t="s">
        <v>14</v>
      </c>
      <c r="D1249" s="8">
        <v>400.0</v>
      </c>
      <c r="E1249" s="23" t="s">
        <v>3107</v>
      </c>
      <c r="F1249" s="23" t="s">
        <v>3110</v>
      </c>
      <c r="G1249" s="24" t="s">
        <v>3103</v>
      </c>
      <c r="H1249" s="24" t="s">
        <v>2620</v>
      </c>
      <c r="I1249" s="24" t="s">
        <v>4823</v>
      </c>
      <c r="J1249" s="25" t="s">
        <v>3104</v>
      </c>
      <c r="K1249" s="25" t="s">
        <v>3105</v>
      </c>
      <c r="L1249" s="25" t="s">
        <v>3106</v>
      </c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4.25" customHeight="1">
      <c r="A1250" s="6" t="s">
        <v>2513</v>
      </c>
      <c r="B1250" s="6" t="s">
        <v>2514</v>
      </c>
      <c r="C1250" s="7" t="s">
        <v>14</v>
      </c>
      <c r="D1250" s="8">
        <v>1039.0</v>
      </c>
      <c r="E1250" s="23" t="s">
        <v>3107</v>
      </c>
      <c r="F1250" s="23" t="s">
        <v>3110</v>
      </c>
      <c r="G1250" s="24" t="s">
        <v>3103</v>
      </c>
      <c r="H1250" s="24" t="s">
        <v>2622</v>
      </c>
      <c r="I1250" s="24" t="s">
        <v>4824</v>
      </c>
      <c r="J1250" s="25" t="s">
        <v>3167</v>
      </c>
      <c r="K1250" s="25" t="s">
        <v>3108</v>
      </c>
      <c r="L1250" s="25" t="s">
        <v>3118</v>
      </c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4.25" customHeight="1">
      <c r="A1251" s="6" t="s">
        <v>2515</v>
      </c>
      <c r="B1251" s="6" t="s">
        <v>2516</v>
      </c>
      <c r="C1251" s="7" t="s">
        <v>14</v>
      </c>
      <c r="D1251" s="8">
        <v>907.0</v>
      </c>
      <c r="E1251" s="23" t="s">
        <v>3107</v>
      </c>
      <c r="F1251" s="23" t="s">
        <v>3110</v>
      </c>
      <c r="G1251" s="24" t="s">
        <v>3103</v>
      </c>
      <c r="H1251" s="24" t="s">
        <v>2624</v>
      </c>
      <c r="I1251" s="24" t="s">
        <v>4825</v>
      </c>
      <c r="J1251" s="25" t="s">
        <v>3106</v>
      </c>
      <c r="K1251" s="25" t="s">
        <v>3116</v>
      </c>
      <c r="L1251" s="25" t="s">
        <v>3132</v>
      </c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4.25" customHeight="1">
      <c r="A1252" s="6" t="s">
        <v>2517</v>
      </c>
      <c r="B1252" s="6" t="s">
        <v>2518</v>
      </c>
      <c r="C1252" s="7" t="s">
        <v>14</v>
      </c>
      <c r="D1252" s="8">
        <v>1075.0</v>
      </c>
      <c r="E1252" s="23" t="s">
        <v>3107</v>
      </c>
      <c r="F1252" s="23" t="s">
        <v>3110</v>
      </c>
      <c r="G1252" s="24" t="s">
        <v>3103</v>
      </c>
      <c r="H1252" s="24" t="s">
        <v>2626</v>
      </c>
      <c r="I1252" s="24" t="s">
        <v>4826</v>
      </c>
      <c r="J1252" s="25" t="s">
        <v>3106</v>
      </c>
      <c r="K1252" s="25" t="s">
        <v>3108</v>
      </c>
      <c r="L1252" s="25" t="s">
        <v>3118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4.25" customHeight="1">
      <c r="A1253" s="6" t="s">
        <v>2519</v>
      </c>
      <c r="B1253" s="6" t="s">
        <v>2520</v>
      </c>
      <c r="C1253" s="7" t="s">
        <v>14</v>
      </c>
      <c r="D1253" s="8">
        <v>560.0</v>
      </c>
      <c r="E1253" s="23" t="s">
        <v>3119</v>
      </c>
      <c r="F1253" s="23" t="s">
        <v>3110</v>
      </c>
      <c r="G1253" s="24" t="s">
        <v>3103</v>
      </c>
      <c r="H1253" s="24" t="s">
        <v>2632</v>
      </c>
      <c r="I1253" s="24" t="s">
        <v>4827</v>
      </c>
      <c r="J1253" s="25" t="s">
        <v>3132</v>
      </c>
      <c r="K1253" s="25" t="s">
        <v>3116</v>
      </c>
      <c r="L1253" s="25" t="s">
        <v>3117</v>
      </c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4.25" customHeight="1">
      <c r="A1254" s="6" t="s">
        <v>2521</v>
      </c>
      <c r="B1254" s="6" t="s">
        <v>2522</v>
      </c>
      <c r="C1254" s="7" t="s">
        <v>14</v>
      </c>
      <c r="D1254" s="8">
        <v>452.0</v>
      </c>
      <c r="E1254" s="23" t="s">
        <v>3119</v>
      </c>
      <c r="F1254" s="23" t="s">
        <v>3110</v>
      </c>
      <c r="G1254" s="24" t="s">
        <v>3103</v>
      </c>
      <c r="H1254" s="24" t="s">
        <v>2634</v>
      </c>
      <c r="I1254" s="24" t="s">
        <v>4828</v>
      </c>
      <c r="J1254" s="25" t="s">
        <v>3106</v>
      </c>
      <c r="K1254" s="25" t="s">
        <v>3108</v>
      </c>
      <c r="L1254" s="25" t="s">
        <v>3118</v>
      </c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4.25" customHeight="1">
      <c r="A1255" s="6" t="s">
        <v>2523</v>
      </c>
      <c r="B1255" s="6" t="s">
        <v>2524</v>
      </c>
      <c r="C1255" s="7" t="s">
        <v>14</v>
      </c>
      <c r="D1255" s="8">
        <v>442.0</v>
      </c>
      <c r="E1255" s="23" t="s">
        <v>3119</v>
      </c>
      <c r="F1255" s="23" t="s">
        <v>3110</v>
      </c>
      <c r="G1255" s="24" t="s">
        <v>3103</v>
      </c>
      <c r="H1255" s="24" t="s">
        <v>2636</v>
      </c>
      <c r="I1255" s="24" t="s">
        <v>4829</v>
      </c>
      <c r="J1255" s="25" t="s">
        <v>3106</v>
      </c>
      <c r="K1255" s="25" t="s">
        <v>3108</v>
      </c>
      <c r="L1255" s="25" t="s">
        <v>3118</v>
      </c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4.25" customHeight="1">
      <c r="A1256" s="6" t="s">
        <v>2525</v>
      </c>
      <c r="B1256" s="6" t="s">
        <v>2526</v>
      </c>
      <c r="C1256" s="7" t="s">
        <v>14</v>
      </c>
      <c r="D1256" s="8">
        <v>788.0</v>
      </c>
      <c r="E1256" s="23" t="s">
        <v>3119</v>
      </c>
      <c r="F1256" s="23" t="s">
        <v>3110</v>
      </c>
      <c r="G1256" s="24" t="s">
        <v>3103</v>
      </c>
      <c r="H1256" s="24" t="s">
        <v>2638</v>
      </c>
      <c r="I1256" s="24" t="s">
        <v>4830</v>
      </c>
      <c r="J1256" s="25" t="s">
        <v>3106</v>
      </c>
      <c r="K1256" s="25" t="s">
        <v>3108</v>
      </c>
      <c r="L1256" s="25" t="s">
        <v>3118</v>
      </c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4.25" customHeight="1">
      <c r="A1257" s="6" t="s">
        <v>2527</v>
      </c>
      <c r="B1257" s="6" t="s">
        <v>2528</v>
      </c>
      <c r="C1257" s="7" t="s">
        <v>14</v>
      </c>
      <c r="D1257" s="8">
        <v>264.0</v>
      </c>
      <c r="E1257" s="23" t="s">
        <v>3119</v>
      </c>
      <c r="F1257" s="23" t="s">
        <v>3110</v>
      </c>
      <c r="G1257" s="24" t="s">
        <v>3103</v>
      </c>
      <c r="H1257" s="24" t="s">
        <v>2640</v>
      </c>
      <c r="I1257" s="24" t="s">
        <v>4831</v>
      </c>
      <c r="J1257" s="25" t="s">
        <v>3114</v>
      </c>
      <c r="K1257" s="25" t="s">
        <v>3116</v>
      </c>
      <c r="L1257" s="25" t="s">
        <v>3114</v>
      </c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4.25" customHeight="1">
      <c r="A1258" s="6" t="s">
        <v>2529</v>
      </c>
      <c r="B1258" s="6" t="s">
        <v>2530</v>
      </c>
      <c r="C1258" s="7" t="s">
        <v>14</v>
      </c>
      <c r="D1258" s="8">
        <v>673.0</v>
      </c>
      <c r="E1258" s="23" t="s">
        <v>3119</v>
      </c>
      <c r="F1258" s="23" t="s">
        <v>3110</v>
      </c>
      <c r="G1258" s="24" t="s">
        <v>3103</v>
      </c>
      <c r="H1258" s="24" t="s">
        <v>2642</v>
      </c>
      <c r="I1258" s="24" t="s">
        <v>4832</v>
      </c>
      <c r="J1258" s="25" t="s">
        <v>3114</v>
      </c>
      <c r="K1258" s="25" t="s">
        <v>3115</v>
      </c>
      <c r="L1258" s="25" t="s">
        <v>3114</v>
      </c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4.25" customHeight="1">
      <c r="A1259" s="6" t="s">
        <v>2531</v>
      </c>
      <c r="B1259" s="6" t="s">
        <v>2532</v>
      </c>
      <c r="C1259" s="7" t="s">
        <v>14</v>
      </c>
      <c r="D1259" s="8">
        <v>887.0</v>
      </c>
      <c r="E1259" s="23" t="s">
        <v>3119</v>
      </c>
      <c r="F1259" s="23" t="s">
        <v>3110</v>
      </c>
      <c r="G1259" s="24" t="s">
        <v>3103</v>
      </c>
      <c r="H1259" s="24" t="s">
        <v>2644</v>
      </c>
      <c r="I1259" s="24" t="s">
        <v>4833</v>
      </c>
      <c r="J1259" s="25" t="s">
        <v>3132</v>
      </c>
      <c r="K1259" s="25" t="s">
        <v>3105</v>
      </c>
      <c r="L1259" s="25" t="s">
        <v>3117</v>
      </c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4.25" customHeight="1">
      <c r="A1260" s="6" t="s">
        <v>2533</v>
      </c>
      <c r="B1260" s="6" t="s">
        <v>2534</v>
      </c>
      <c r="C1260" s="7" t="s">
        <v>14</v>
      </c>
      <c r="D1260" s="8">
        <v>627.0</v>
      </c>
      <c r="E1260" s="23" t="s">
        <v>3119</v>
      </c>
      <c r="F1260" s="23" t="s">
        <v>3110</v>
      </c>
      <c r="G1260" s="24" t="s">
        <v>3103</v>
      </c>
      <c r="H1260" s="24" t="s">
        <v>2646</v>
      </c>
      <c r="I1260" s="24" t="s">
        <v>4834</v>
      </c>
      <c r="J1260" s="25" t="s">
        <v>3118</v>
      </c>
      <c r="K1260" s="25" t="s">
        <v>3105</v>
      </c>
      <c r="L1260" s="25" t="s">
        <v>3117</v>
      </c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4.25" customHeight="1">
      <c r="A1261" s="6" t="s">
        <v>2535</v>
      </c>
      <c r="B1261" s="6" t="s">
        <v>2536</v>
      </c>
      <c r="C1261" s="7" t="s">
        <v>21</v>
      </c>
      <c r="D1261" s="8">
        <v>782.0</v>
      </c>
      <c r="E1261" s="23" t="s">
        <v>3119</v>
      </c>
      <c r="F1261" s="23" t="s">
        <v>3110</v>
      </c>
      <c r="G1261" s="24" t="s">
        <v>3103</v>
      </c>
      <c r="H1261" s="24" t="s">
        <v>2648</v>
      </c>
      <c r="I1261" s="24" t="s">
        <v>4835</v>
      </c>
      <c r="J1261" s="25" t="s">
        <v>3114</v>
      </c>
      <c r="K1261" s="25" t="s">
        <v>3116</v>
      </c>
      <c r="L1261" s="25" t="s">
        <v>3114</v>
      </c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4.25" customHeight="1">
      <c r="A1262" s="6" t="s">
        <v>2537</v>
      </c>
      <c r="B1262" s="6" t="s">
        <v>2538</v>
      </c>
      <c r="C1262" s="7" t="s">
        <v>14</v>
      </c>
      <c r="D1262" s="8">
        <v>191.0</v>
      </c>
      <c r="E1262" s="23" t="s">
        <v>3119</v>
      </c>
      <c r="F1262" s="23" t="s">
        <v>3110</v>
      </c>
      <c r="G1262" s="24" t="s">
        <v>3103</v>
      </c>
      <c r="H1262" s="24" t="s">
        <v>2652</v>
      </c>
      <c r="I1262" s="24" t="s">
        <v>4836</v>
      </c>
      <c r="J1262" s="25" t="s">
        <v>3118</v>
      </c>
      <c r="K1262" s="25" t="s">
        <v>3126</v>
      </c>
      <c r="L1262" s="25" t="s">
        <v>3117</v>
      </c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4.25" customHeight="1">
      <c r="A1263" s="6" t="s">
        <v>2539</v>
      </c>
      <c r="B1263" s="6" t="s">
        <v>2540</v>
      </c>
      <c r="C1263" s="7" t="s">
        <v>14</v>
      </c>
      <c r="D1263" s="8">
        <v>1394.0</v>
      </c>
      <c r="E1263" s="23" t="s">
        <v>3119</v>
      </c>
      <c r="F1263" s="23" t="s">
        <v>3110</v>
      </c>
      <c r="G1263" s="24" t="s">
        <v>3103</v>
      </c>
      <c r="H1263" s="24" t="s">
        <v>2654</v>
      </c>
      <c r="I1263" s="24" t="s">
        <v>4837</v>
      </c>
      <c r="J1263" s="25" t="s">
        <v>3106</v>
      </c>
      <c r="K1263" s="25" t="s">
        <v>3116</v>
      </c>
      <c r="L1263" s="25" t="s">
        <v>3132</v>
      </c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4.25" customHeight="1">
      <c r="A1264" s="6" t="s">
        <v>2541</v>
      </c>
      <c r="B1264" s="6" t="s">
        <v>2542</v>
      </c>
      <c r="C1264" s="7" t="s">
        <v>21</v>
      </c>
      <c r="D1264" s="8">
        <v>629.0</v>
      </c>
      <c r="E1264" s="23" t="s">
        <v>3119</v>
      </c>
      <c r="F1264" s="23" t="s">
        <v>3110</v>
      </c>
      <c r="G1264" s="24" t="s">
        <v>3103</v>
      </c>
      <c r="H1264" s="24" t="s">
        <v>2656</v>
      </c>
      <c r="I1264" s="24" t="s">
        <v>4838</v>
      </c>
      <c r="J1264" s="25" t="s">
        <v>3118</v>
      </c>
      <c r="K1264" s="25" t="s">
        <v>3105</v>
      </c>
      <c r="L1264" s="25" t="s">
        <v>3117</v>
      </c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4.25" customHeight="1">
      <c r="A1265" s="6" t="s">
        <v>2543</v>
      </c>
      <c r="B1265" s="6" t="s">
        <v>2544</v>
      </c>
      <c r="C1265" s="7" t="s">
        <v>14</v>
      </c>
      <c r="D1265" s="8">
        <v>631.0</v>
      </c>
      <c r="E1265" s="23" t="s">
        <v>3119</v>
      </c>
      <c r="F1265" s="23" t="s">
        <v>3110</v>
      </c>
      <c r="G1265" s="24" t="s">
        <v>3103</v>
      </c>
      <c r="H1265" s="24" t="s">
        <v>2658</v>
      </c>
      <c r="I1265" s="24" t="s">
        <v>4839</v>
      </c>
      <c r="J1265" s="25" t="s">
        <v>3132</v>
      </c>
      <c r="K1265" s="25" t="s">
        <v>3126</v>
      </c>
      <c r="L1265" s="25" t="s">
        <v>3117</v>
      </c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4.25" customHeight="1">
      <c r="A1266" s="6" t="s">
        <v>2545</v>
      </c>
      <c r="B1266" s="6" t="s">
        <v>2546</v>
      </c>
      <c r="C1266" s="7" t="s">
        <v>21</v>
      </c>
      <c r="D1266" s="8">
        <v>1221.0</v>
      </c>
      <c r="E1266" s="23" t="s">
        <v>3119</v>
      </c>
      <c r="F1266" s="23" t="s">
        <v>3110</v>
      </c>
      <c r="G1266" s="24" t="s">
        <v>3103</v>
      </c>
      <c r="H1266" s="24" t="s">
        <v>2660</v>
      </c>
      <c r="I1266" s="24" t="s">
        <v>4840</v>
      </c>
      <c r="J1266" s="25" t="s">
        <v>3106</v>
      </c>
      <c r="K1266" s="25" t="s">
        <v>3108</v>
      </c>
      <c r="L1266" s="25" t="s">
        <v>3118</v>
      </c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4.25" customHeight="1">
      <c r="A1267" s="6" t="s">
        <v>2547</v>
      </c>
      <c r="B1267" s="6" t="s">
        <v>2548</v>
      </c>
      <c r="C1267" s="7" t="s">
        <v>42</v>
      </c>
      <c r="D1267" s="8">
        <v>1866.0</v>
      </c>
      <c r="E1267" s="23" t="s">
        <v>3119</v>
      </c>
      <c r="F1267" s="23" t="s">
        <v>3110</v>
      </c>
      <c r="G1267" s="24" t="s">
        <v>3103</v>
      </c>
      <c r="H1267" s="24" t="s">
        <v>2662</v>
      </c>
      <c r="I1267" s="24" t="s">
        <v>4841</v>
      </c>
      <c r="J1267" s="25" t="s">
        <v>3114</v>
      </c>
      <c r="K1267" s="25" t="s">
        <v>3108</v>
      </c>
      <c r="L1267" s="25" t="s">
        <v>3118</v>
      </c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4.25" customHeight="1">
      <c r="A1268" s="6" t="s">
        <v>2549</v>
      </c>
      <c r="B1268" s="6" t="s">
        <v>2550</v>
      </c>
      <c r="C1268" s="7" t="s">
        <v>21</v>
      </c>
      <c r="D1268" s="8">
        <v>623.0</v>
      </c>
      <c r="E1268" s="23" t="s">
        <v>3119</v>
      </c>
      <c r="F1268" s="23" t="s">
        <v>3110</v>
      </c>
      <c r="G1268" s="24" t="s">
        <v>3103</v>
      </c>
      <c r="H1268" s="24" t="s">
        <v>2664</v>
      </c>
      <c r="I1268" s="24" t="s">
        <v>4842</v>
      </c>
      <c r="J1268" s="25" t="s">
        <v>3118</v>
      </c>
      <c r="K1268" s="25" t="s">
        <v>3105</v>
      </c>
      <c r="L1268" s="25" t="s">
        <v>3117</v>
      </c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4.25" customHeight="1">
      <c r="A1269" s="6" t="s">
        <v>2551</v>
      </c>
      <c r="B1269" s="6" t="s">
        <v>2552</v>
      </c>
      <c r="C1269" s="7" t="s">
        <v>14</v>
      </c>
      <c r="D1269" s="8">
        <v>451.0</v>
      </c>
      <c r="E1269" s="23" t="s">
        <v>3119</v>
      </c>
      <c r="F1269" s="23" t="s">
        <v>3110</v>
      </c>
      <c r="G1269" s="24" t="s">
        <v>3103</v>
      </c>
      <c r="H1269" s="24" t="s">
        <v>2666</v>
      </c>
      <c r="I1269" s="24" t="s">
        <v>4843</v>
      </c>
      <c r="J1269" s="25" t="s">
        <v>3132</v>
      </c>
      <c r="K1269" s="25" t="s">
        <v>3126</v>
      </c>
      <c r="L1269" s="25" t="s">
        <v>3117</v>
      </c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4.25" customHeight="1">
      <c r="A1270" s="6" t="s">
        <v>2553</v>
      </c>
      <c r="B1270" s="6" t="s">
        <v>2554</v>
      </c>
      <c r="C1270" s="7" t="s">
        <v>21</v>
      </c>
      <c r="D1270" s="8">
        <v>499.0</v>
      </c>
      <c r="E1270" s="23" t="s">
        <v>3119</v>
      </c>
      <c r="F1270" s="23" t="s">
        <v>3110</v>
      </c>
      <c r="G1270" s="24" t="s">
        <v>3103</v>
      </c>
      <c r="H1270" s="24" t="s">
        <v>2668</v>
      </c>
      <c r="I1270" s="24" t="s">
        <v>4844</v>
      </c>
      <c r="J1270" s="25" t="s">
        <v>3106</v>
      </c>
      <c r="K1270" s="25" t="s">
        <v>3116</v>
      </c>
      <c r="L1270" s="25" t="s">
        <v>3114</v>
      </c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4.25" customHeight="1">
      <c r="A1271" s="6" t="s">
        <v>2555</v>
      </c>
      <c r="B1271" s="6" t="s">
        <v>2556</v>
      </c>
      <c r="C1271" s="7" t="s">
        <v>14</v>
      </c>
      <c r="D1271" s="8">
        <v>443.0</v>
      </c>
      <c r="E1271" s="23" t="s">
        <v>3119</v>
      </c>
      <c r="F1271" s="23" t="s">
        <v>3110</v>
      </c>
      <c r="G1271" s="24" t="s">
        <v>3103</v>
      </c>
      <c r="H1271" s="24" t="s">
        <v>2670</v>
      </c>
      <c r="I1271" s="24" t="s">
        <v>4845</v>
      </c>
      <c r="J1271" s="25" t="s">
        <v>3118</v>
      </c>
      <c r="K1271" s="25" t="s">
        <v>3126</v>
      </c>
      <c r="L1271" s="25" t="s">
        <v>3117</v>
      </c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4.25" customHeight="1">
      <c r="A1272" s="6" t="s">
        <v>2557</v>
      </c>
      <c r="B1272" s="6" t="s">
        <v>2558</v>
      </c>
      <c r="C1272" s="7" t="s">
        <v>42</v>
      </c>
      <c r="D1272" s="8">
        <v>1105.0</v>
      </c>
      <c r="E1272" s="23" t="s">
        <v>3119</v>
      </c>
      <c r="F1272" s="23" t="s">
        <v>3110</v>
      </c>
      <c r="G1272" s="24" t="s">
        <v>3103</v>
      </c>
      <c r="H1272" s="24" t="s">
        <v>2672</v>
      </c>
      <c r="I1272" s="24" t="s">
        <v>4846</v>
      </c>
      <c r="J1272" s="25" t="s">
        <v>3132</v>
      </c>
      <c r="K1272" s="25" t="s">
        <v>3105</v>
      </c>
      <c r="L1272" s="25" t="s">
        <v>3117</v>
      </c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4.25" customHeight="1">
      <c r="A1273" s="6" t="s">
        <v>2559</v>
      </c>
      <c r="B1273" s="6" t="s">
        <v>2560</v>
      </c>
      <c r="C1273" s="7" t="s">
        <v>21</v>
      </c>
      <c r="D1273" s="8">
        <v>588.0</v>
      </c>
      <c r="E1273" s="23" t="s">
        <v>3119</v>
      </c>
      <c r="F1273" s="23" t="s">
        <v>3110</v>
      </c>
      <c r="G1273" s="24" t="s">
        <v>3103</v>
      </c>
      <c r="H1273" s="24" t="s">
        <v>2674</v>
      </c>
      <c r="I1273" s="24" t="s">
        <v>4847</v>
      </c>
      <c r="J1273" s="25" t="s">
        <v>3156</v>
      </c>
      <c r="K1273" s="25" t="s">
        <v>3126</v>
      </c>
      <c r="L1273" s="25" t="s">
        <v>3125</v>
      </c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4.25" customHeight="1">
      <c r="A1274" s="6" t="s">
        <v>2561</v>
      </c>
      <c r="B1274" s="6" t="s">
        <v>2562</v>
      </c>
      <c r="C1274" s="7" t="s">
        <v>42</v>
      </c>
      <c r="D1274" s="8">
        <v>1888.0</v>
      </c>
      <c r="E1274" s="23" t="s">
        <v>3119</v>
      </c>
      <c r="F1274" s="23" t="s">
        <v>3110</v>
      </c>
      <c r="G1274" s="24" t="s">
        <v>3103</v>
      </c>
      <c r="H1274" s="24" t="s">
        <v>2676</v>
      </c>
      <c r="I1274" s="24" t="s">
        <v>4848</v>
      </c>
      <c r="J1274" s="25" t="s">
        <v>3114</v>
      </c>
      <c r="K1274" s="25" t="s">
        <v>3116</v>
      </c>
      <c r="L1274" s="25" t="s">
        <v>3114</v>
      </c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4.25" customHeight="1">
      <c r="A1275" s="6" t="s">
        <v>2563</v>
      </c>
      <c r="B1275" s="6" t="s">
        <v>2564</v>
      </c>
      <c r="C1275" s="7" t="s">
        <v>14</v>
      </c>
      <c r="D1275" s="8">
        <v>527.0</v>
      </c>
      <c r="E1275" s="23" t="s">
        <v>3119</v>
      </c>
      <c r="F1275" s="23" t="s">
        <v>3110</v>
      </c>
      <c r="G1275" s="24" t="s">
        <v>3103</v>
      </c>
      <c r="H1275" s="24" t="s">
        <v>2678</v>
      </c>
      <c r="I1275" s="24" t="s">
        <v>4849</v>
      </c>
      <c r="J1275" s="25" t="s">
        <v>3156</v>
      </c>
      <c r="K1275" s="25" t="s">
        <v>3126</v>
      </c>
      <c r="L1275" s="25" t="s">
        <v>3114</v>
      </c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4.25" customHeight="1">
      <c r="A1276" s="6" t="s">
        <v>2565</v>
      </c>
      <c r="B1276" s="6" t="s">
        <v>2566</v>
      </c>
      <c r="C1276" s="7" t="s">
        <v>42</v>
      </c>
      <c r="D1276" s="8">
        <v>864.0</v>
      </c>
      <c r="E1276" s="23" t="s">
        <v>3119</v>
      </c>
      <c r="F1276" s="23" t="s">
        <v>3110</v>
      </c>
      <c r="G1276" s="24" t="s">
        <v>3103</v>
      </c>
      <c r="H1276" s="24"/>
      <c r="I1276" s="24"/>
      <c r="J1276" s="25"/>
      <c r="K1276" s="25"/>
      <c r="L1276" s="2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4.25" customHeight="1">
      <c r="A1277" s="6" t="s">
        <v>2567</v>
      </c>
      <c r="B1277" s="6" t="s">
        <v>2568</v>
      </c>
      <c r="C1277" s="7" t="s">
        <v>21</v>
      </c>
      <c r="D1277" s="8">
        <v>899.0</v>
      </c>
      <c r="E1277" s="23" t="s">
        <v>3119</v>
      </c>
      <c r="F1277" s="23" t="s">
        <v>3110</v>
      </c>
      <c r="G1277" s="24" t="s">
        <v>3103</v>
      </c>
      <c r="H1277" s="24" t="s">
        <v>2682</v>
      </c>
      <c r="I1277" s="24" t="s">
        <v>4850</v>
      </c>
      <c r="J1277" s="25" t="s">
        <v>3118</v>
      </c>
      <c r="K1277" s="25" t="s">
        <v>3105</v>
      </c>
      <c r="L1277" s="25" t="s">
        <v>3114</v>
      </c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4.25" customHeight="1">
      <c r="A1278" s="6" t="s">
        <v>2569</v>
      </c>
      <c r="B1278" s="6" t="s">
        <v>2007</v>
      </c>
      <c r="C1278" s="7" t="s">
        <v>14</v>
      </c>
      <c r="D1278" s="8">
        <v>479.0</v>
      </c>
      <c r="E1278" s="23" t="s">
        <v>3119</v>
      </c>
      <c r="F1278" s="23" t="s">
        <v>3110</v>
      </c>
      <c r="G1278" s="24" t="s">
        <v>3103</v>
      </c>
      <c r="H1278" s="24" t="s">
        <v>2684</v>
      </c>
      <c r="I1278" s="24" t="s">
        <v>4851</v>
      </c>
      <c r="J1278" s="25" t="s">
        <v>3114</v>
      </c>
      <c r="K1278" s="25" t="s">
        <v>3116</v>
      </c>
      <c r="L1278" s="25" t="s">
        <v>3114</v>
      </c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4.25" customHeight="1">
      <c r="A1279" s="6" t="s">
        <v>2570</v>
      </c>
      <c r="B1279" s="6" t="s">
        <v>2571</v>
      </c>
      <c r="C1279" s="7" t="s">
        <v>14</v>
      </c>
      <c r="D1279" s="8">
        <v>589.0</v>
      </c>
      <c r="E1279" s="26" t="s">
        <v>3119</v>
      </c>
      <c r="F1279" s="26" t="s">
        <v>3110</v>
      </c>
      <c r="G1279" s="27" t="s">
        <v>3103</v>
      </c>
      <c r="H1279" s="27"/>
      <c r="I1279" s="27"/>
      <c r="J1279" s="28"/>
      <c r="K1279" s="28"/>
      <c r="L1279" s="28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4.25" customHeight="1">
      <c r="A1280" s="6" t="s">
        <v>2572</v>
      </c>
      <c r="B1280" s="6" t="s">
        <v>2573</v>
      </c>
      <c r="C1280" s="7" t="s">
        <v>14</v>
      </c>
      <c r="D1280" s="8">
        <v>274.0</v>
      </c>
      <c r="E1280" s="26" t="s">
        <v>3119</v>
      </c>
      <c r="F1280" s="26" t="s">
        <v>3110</v>
      </c>
      <c r="G1280" s="27" t="s">
        <v>3103</v>
      </c>
      <c r="H1280" s="27"/>
      <c r="I1280" s="27"/>
      <c r="J1280" s="28"/>
      <c r="K1280" s="28"/>
      <c r="L1280" s="28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4.25" customHeight="1">
      <c r="A1281" s="6" t="s">
        <v>2574</v>
      </c>
      <c r="B1281" s="6" t="s">
        <v>2575</v>
      </c>
      <c r="C1281" s="7" t="s">
        <v>42</v>
      </c>
      <c r="D1281" s="8">
        <v>268.0</v>
      </c>
      <c r="E1281" s="23" t="s">
        <v>3119</v>
      </c>
      <c r="F1281" s="23" t="s">
        <v>3110</v>
      </c>
      <c r="G1281" s="24" t="s">
        <v>3103</v>
      </c>
      <c r="H1281" s="24" t="s">
        <v>2690</v>
      </c>
      <c r="I1281" s="21" t="s">
        <v>2691</v>
      </c>
      <c r="J1281" s="25" t="s">
        <v>3106</v>
      </c>
      <c r="K1281" s="25" t="s">
        <v>3108</v>
      </c>
      <c r="L1281" s="25" t="s">
        <v>3118</v>
      </c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4.25" customHeight="1">
      <c r="A1282" s="6" t="s">
        <v>2576</v>
      </c>
      <c r="B1282" s="6" t="s">
        <v>2577</v>
      </c>
      <c r="C1282" s="7" t="s">
        <v>42</v>
      </c>
      <c r="D1282" s="8">
        <v>362.0</v>
      </c>
      <c r="E1282" s="26" t="s">
        <v>3119</v>
      </c>
      <c r="F1282" s="26" t="s">
        <v>3110</v>
      </c>
      <c r="G1282" s="27" t="s">
        <v>3103</v>
      </c>
      <c r="H1282" s="27"/>
      <c r="I1282" s="27"/>
      <c r="J1282" s="28"/>
      <c r="K1282" s="28"/>
      <c r="L1282" s="28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4.25" customHeight="1">
      <c r="A1283" s="6" t="s">
        <v>2578</v>
      </c>
      <c r="B1283" s="6" t="s">
        <v>2579</v>
      </c>
      <c r="C1283" s="7" t="s">
        <v>14</v>
      </c>
      <c r="D1283" s="8">
        <v>340.0</v>
      </c>
      <c r="E1283" s="23" t="s">
        <v>3119</v>
      </c>
      <c r="F1283" s="23" t="s">
        <v>3110</v>
      </c>
      <c r="G1283" s="24" t="s">
        <v>3103</v>
      </c>
      <c r="H1283" s="31">
        <v>3.42800011167E11</v>
      </c>
      <c r="I1283" s="24" t="s">
        <v>4852</v>
      </c>
      <c r="J1283" s="25" t="s">
        <v>3118</v>
      </c>
      <c r="K1283" s="25" t="s">
        <v>3105</v>
      </c>
      <c r="L1283" s="25" t="s">
        <v>3117</v>
      </c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4.25" customHeight="1">
      <c r="A1284" s="6" t="s">
        <v>2580</v>
      </c>
      <c r="B1284" s="6" t="s">
        <v>2581</v>
      </c>
      <c r="C1284" s="7" t="s">
        <v>55</v>
      </c>
      <c r="D1284" s="8">
        <v>399.0</v>
      </c>
      <c r="E1284" s="23" t="s">
        <v>3119</v>
      </c>
      <c r="F1284" s="23" t="s">
        <v>3110</v>
      </c>
      <c r="G1284" s="24" t="s">
        <v>3103</v>
      </c>
      <c r="H1284" s="24" t="s">
        <v>2696</v>
      </c>
      <c r="I1284" s="24" t="s">
        <v>4853</v>
      </c>
      <c r="J1284" s="25" t="s">
        <v>3106</v>
      </c>
      <c r="K1284" s="25" t="s">
        <v>3116</v>
      </c>
      <c r="L1284" s="25" t="s">
        <v>3132</v>
      </c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4.25" customHeight="1">
      <c r="A1285" s="6" t="s">
        <v>2582</v>
      </c>
      <c r="B1285" s="6" t="s">
        <v>2583</v>
      </c>
      <c r="C1285" s="7" t="s">
        <v>14</v>
      </c>
      <c r="D1285" s="8">
        <v>346.0</v>
      </c>
      <c r="E1285" s="23" t="s">
        <v>3119</v>
      </c>
      <c r="F1285" s="23" t="s">
        <v>3110</v>
      </c>
      <c r="G1285" s="24" t="s">
        <v>3103</v>
      </c>
      <c r="H1285" s="24" t="s">
        <v>2698</v>
      </c>
      <c r="I1285" s="24" t="s">
        <v>4854</v>
      </c>
      <c r="J1285" s="25" t="s">
        <v>3114</v>
      </c>
      <c r="K1285" s="25" t="s">
        <v>3116</v>
      </c>
      <c r="L1285" s="25" t="s">
        <v>3114</v>
      </c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4.25" customHeight="1">
      <c r="A1286" s="6" t="s">
        <v>2584</v>
      </c>
      <c r="B1286" s="6" t="s">
        <v>2585</v>
      </c>
      <c r="C1286" s="7" t="s">
        <v>14</v>
      </c>
      <c r="D1286" s="8">
        <v>450.0</v>
      </c>
      <c r="E1286" s="23" t="s">
        <v>3119</v>
      </c>
      <c r="F1286" s="23" t="s">
        <v>3110</v>
      </c>
      <c r="G1286" s="24" t="s">
        <v>3103</v>
      </c>
      <c r="H1286" s="24" t="s">
        <v>2700</v>
      </c>
      <c r="I1286" s="24" t="s">
        <v>4855</v>
      </c>
      <c r="J1286" s="25" t="s">
        <v>3114</v>
      </c>
      <c r="K1286" s="25" t="s">
        <v>3116</v>
      </c>
      <c r="L1286" s="25" t="s">
        <v>3114</v>
      </c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4.25" customHeight="1">
      <c r="A1287" s="6" t="s">
        <v>2586</v>
      </c>
      <c r="B1287" s="6" t="s">
        <v>2587</v>
      </c>
      <c r="C1287" s="7" t="s">
        <v>42</v>
      </c>
      <c r="D1287" s="8">
        <v>231.0</v>
      </c>
      <c r="E1287" s="23" t="s">
        <v>3119</v>
      </c>
      <c r="F1287" s="23" t="s">
        <v>3110</v>
      </c>
      <c r="G1287" s="24" t="s">
        <v>3103</v>
      </c>
      <c r="H1287" s="24" t="s">
        <v>2702</v>
      </c>
      <c r="I1287" s="24" t="s">
        <v>4856</v>
      </c>
      <c r="J1287" s="25" t="s">
        <v>3114</v>
      </c>
      <c r="K1287" s="25" t="s">
        <v>3116</v>
      </c>
      <c r="L1287" s="25" t="s">
        <v>3114</v>
      </c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4.25" customHeight="1">
      <c r="A1288" s="6" t="s">
        <v>2588</v>
      </c>
      <c r="B1288" s="6" t="s">
        <v>2589</v>
      </c>
      <c r="C1288" s="7" t="s">
        <v>42</v>
      </c>
      <c r="D1288" s="8">
        <v>405.0</v>
      </c>
      <c r="E1288" s="23" t="s">
        <v>3119</v>
      </c>
      <c r="F1288" s="23" t="s">
        <v>3110</v>
      </c>
      <c r="G1288" s="24" t="s">
        <v>3103</v>
      </c>
      <c r="H1288" s="24" t="s">
        <v>2704</v>
      </c>
      <c r="I1288" s="24" t="s">
        <v>4857</v>
      </c>
      <c r="J1288" s="25" t="s">
        <v>3114</v>
      </c>
      <c r="K1288" s="25" t="s">
        <v>3116</v>
      </c>
      <c r="L1288" s="25" t="s">
        <v>3114</v>
      </c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4.25" customHeight="1">
      <c r="A1289" s="6" t="s">
        <v>2590</v>
      </c>
      <c r="B1289" s="6" t="s">
        <v>2591</v>
      </c>
      <c r="C1289" s="7" t="s">
        <v>60</v>
      </c>
      <c r="D1289" s="8">
        <v>1375.0</v>
      </c>
      <c r="E1289" s="23" t="s">
        <v>3119</v>
      </c>
      <c r="F1289" s="23" t="s">
        <v>3110</v>
      </c>
      <c r="G1289" s="24" t="s">
        <v>3103</v>
      </c>
      <c r="H1289" s="24"/>
      <c r="I1289" s="24"/>
      <c r="J1289" s="25"/>
      <c r="K1289" s="25"/>
      <c r="L1289" s="2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4.25" customHeight="1">
      <c r="A1290" s="6" t="s">
        <v>2592</v>
      </c>
      <c r="B1290" s="6" t="s">
        <v>2593</v>
      </c>
      <c r="C1290" s="7" t="s">
        <v>21</v>
      </c>
      <c r="D1290" s="8">
        <v>363.0</v>
      </c>
      <c r="E1290" s="23" t="s">
        <v>3119</v>
      </c>
      <c r="F1290" s="23" t="s">
        <v>3110</v>
      </c>
      <c r="G1290" s="24" t="s">
        <v>3103</v>
      </c>
      <c r="H1290" s="24" t="s">
        <v>2708</v>
      </c>
      <c r="I1290" s="24" t="s">
        <v>4858</v>
      </c>
      <c r="J1290" s="25" t="s">
        <v>3118</v>
      </c>
      <c r="K1290" s="25" t="s">
        <v>3105</v>
      </c>
      <c r="L1290" s="25" t="s">
        <v>3117</v>
      </c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4.25" customHeight="1">
      <c r="A1291" s="6" t="s">
        <v>2594</v>
      </c>
      <c r="B1291" s="6" t="s">
        <v>2595</v>
      </c>
      <c r="C1291" s="7" t="s">
        <v>14</v>
      </c>
      <c r="D1291" s="8">
        <v>479.0</v>
      </c>
      <c r="E1291" s="23" t="s">
        <v>3119</v>
      </c>
      <c r="F1291" s="23" t="s">
        <v>3110</v>
      </c>
      <c r="G1291" s="24" t="s">
        <v>3103</v>
      </c>
      <c r="H1291" s="24" t="s">
        <v>2710</v>
      </c>
      <c r="I1291" s="24" t="s">
        <v>4859</v>
      </c>
      <c r="J1291" s="25" t="s">
        <v>3114</v>
      </c>
      <c r="K1291" s="25" t="s">
        <v>3116</v>
      </c>
      <c r="L1291" s="25" t="s">
        <v>3114</v>
      </c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4.25" customHeight="1">
      <c r="A1292" s="6" t="s">
        <v>2596</v>
      </c>
      <c r="B1292" s="6" t="s">
        <v>2597</v>
      </c>
      <c r="C1292" s="7" t="s">
        <v>14</v>
      </c>
      <c r="D1292" s="8">
        <v>92.0</v>
      </c>
      <c r="E1292" s="23" t="s">
        <v>3119</v>
      </c>
      <c r="F1292" s="23" t="s">
        <v>3110</v>
      </c>
      <c r="G1292" s="24" t="s">
        <v>3103</v>
      </c>
      <c r="H1292" s="24" t="s">
        <v>2712</v>
      </c>
      <c r="I1292" s="24" t="s">
        <v>4860</v>
      </c>
      <c r="J1292" s="25" t="s">
        <v>3114</v>
      </c>
      <c r="K1292" s="25" t="s">
        <v>3115</v>
      </c>
      <c r="L1292" s="25" t="s">
        <v>3114</v>
      </c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4.25" customHeight="1">
      <c r="A1293" s="6" t="s">
        <v>2598</v>
      </c>
      <c r="B1293" s="6" t="s">
        <v>2599</v>
      </c>
      <c r="C1293" s="7" t="s">
        <v>55</v>
      </c>
      <c r="D1293" s="8">
        <v>334.0</v>
      </c>
      <c r="E1293" s="23" t="s">
        <v>3119</v>
      </c>
      <c r="F1293" s="23" t="s">
        <v>3110</v>
      </c>
      <c r="G1293" s="24" t="s">
        <v>3103</v>
      </c>
      <c r="H1293" s="24" t="s">
        <v>2714</v>
      </c>
      <c r="I1293" s="24" t="s">
        <v>4861</v>
      </c>
      <c r="J1293" s="25" t="s">
        <v>3125</v>
      </c>
      <c r="K1293" s="25" t="s">
        <v>3116</v>
      </c>
      <c r="L1293" s="25" t="s">
        <v>3114</v>
      </c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4.25" customHeight="1">
      <c r="A1294" s="6" t="s">
        <v>2600</v>
      </c>
      <c r="B1294" s="6" t="s">
        <v>2601</v>
      </c>
      <c r="C1294" s="7" t="s">
        <v>55</v>
      </c>
      <c r="D1294" s="8">
        <v>269.0</v>
      </c>
      <c r="E1294" s="23" t="s">
        <v>3119</v>
      </c>
      <c r="F1294" s="23" t="s">
        <v>3110</v>
      </c>
      <c r="G1294" s="24" t="s">
        <v>3103</v>
      </c>
      <c r="H1294" s="24" t="s">
        <v>2716</v>
      </c>
      <c r="I1294" s="24" t="s">
        <v>4862</v>
      </c>
      <c r="J1294" s="25" t="s">
        <v>3118</v>
      </c>
      <c r="K1294" s="25" t="s">
        <v>3105</v>
      </c>
      <c r="L1294" s="25" t="s">
        <v>3117</v>
      </c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4.25" customHeight="1">
      <c r="A1295" s="6" t="s">
        <v>2602</v>
      </c>
      <c r="B1295" s="6" t="s">
        <v>2603</v>
      </c>
      <c r="C1295" s="7" t="s">
        <v>60</v>
      </c>
      <c r="D1295" s="8">
        <v>953.0</v>
      </c>
      <c r="E1295" s="23" t="s">
        <v>3119</v>
      </c>
      <c r="F1295" s="23" t="s">
        <v>3110</v>
      </c>
      <c r="G1295" s="24" t="s">
        <v>3103</v>
      </c>
      <c r="H1295" s="24" t="s">
        <v>2718</v>
      </c>
      <c r="I1295" s="24" t="s">
        <v>4863</v>
      </c>
      <c r="J1295" s="25" t="s">
        <v>3106</v>
      </c>
      <c r="K1295" s="25" t="s">
        <v>3116</v>
      </c>
      <c r="L1295" s="25" t="s">
        <v>3132</v>
      </c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4.25" customHeight="1">
      <c r="A1296" s="6" t="s">
        <v>2604</v>
      </c>
      <c r="B1296" s="6" t="s">
        <v>2605</v>
      </c>
      <c r="C1296" s="7" t="s">
        <v>55</v>
      </c>
      <c r="D1296" s="8">
        <v>438.0</v>
      </c>
      <c r="E1296" s="23" t="s">
        <v>3119</v>
      </c>
      <c r="F1296" s="23" t="s">
        <v>3121</v>
      </c>
      <c r="G1296" s="24" t="s">
        <v>3103</v>
      </c>
      <c r="H1296" s="24" t="s">
        <v>2720</v>
      </c>
      <c r="I1296" s="24" t="s">
        <v>4864</v>
      </c>
      <c r="J1296" s="25" t="s">
        <v>3106</v>
      </c>
      <c r="K1296" s="25" t="s">
        <v>3108</v>
      </c>
      <c r="L1296" s="25" t="s">
        <v>3132</v>
      </c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4.25" customHeight="1">
      <c r="A1297" s="6" t="s">
        <v>2606</v>
      </c>
      <c r="B1297" s="6" t="s">
        <v>2607</v>
      </c>
      <c r="C1297" s="7" t="s">
        <v>55</v>
      </c>
      <c r="D1297" s="8">
        <v>619.0</v>
      </c>
      <c r="E1297" s="23" t="s">
        <v>3119</v>
      </c>
      <c r="F1297" s="23" t="s">
        <v>3121</v>
      </c>
      <c r="G1297" s="24" t="s">
        <v>3174</v>
      </c>
      <c r="H1297" s="24" t="s">
        <v>2722</v>
      </c>
      <c r="I1297" s="24" t="s">
        <v>4865</v>
      </c>
      <c r="J1297" s="25" t="s">
        <v>3224</v>
      </c>
      <c r="K1297" s="25" t="s">
        <v>3217</v>
      </c>
      <c r="L1297" s="25" t="s">
        <v>3152</v>
      </c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4.25" customHeight="1">
      <c r="A1298" s="6" t="s">
        <v>2608</v>
      </c>
      <c r="B1298" s="6" t="s">
        <v>2609</v>
      </c>
      <c r="C1298" s="7" t="s">
        <v>60</v>
      </c>
      <c r="D1298" s="8">
        <v>655.0</v>
      </c>
      <c r="E1298" s="23" t="s">
        <v>3119</v>
      </c>
      <c r="F1298" s="23" t="s">
        <v>3121</v>
      </c>
      <c r="G1298" s="24" t="s">
        <v>3103</v>
      </c>
      <c r="H1298" s="24" t="s">
        <v>2724</v>
      </c>
      <c r="I1298" s="24" t="s">
        <v>4866</v>
      </c>
      <c r="J1298" s="25" t="s">
        <v>3117</v>
      </c>
      <c r="K1298" s="25" t="s">
        <v>3116</v>
      </c>
      <c r="L1298" s="25" t="s">
        <v>3132</v>
      </c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4.25" customHeight="1">
      <c r="A1299" s="6" t="s">
        <v>2610</v>
      </c>
      <c r="B1299" s="6" t="s">
        <v>2611</v>
      </c>
      <c r="C1299" s="7" t="s">
        <v>55</v>
      </c>
      <c r="D1299" s="8">
        <v>283.0</v>
      </c>
      <c r="E1299" s="23" t="s">
        <v>3119</v>
      </c>
      <c r="F1299" s="23" t="s">
        <v>3121</v>
      </c>
      <c r="G1299" s="24" t="s">
        <v>3103</v>
      </c>
      <c r="H1299" s="24" t="s">
        <v>2726</v>
      </c>
      <c r="I1299" s="24" t="s">
        <v>4867</v>
      </c>
      <c r="J1299" s="25" t="s">
        <v>3148</v>
      </c>
      <c r="K1299" s="25" t="s">
        <v>3115</v>
      </c>
      <c r="L1299" s="25" t="s">
        <v>3104</v>
      </c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4.25" customHeight="1">
      <c r="A1300" s="6" t="s">
        <v>2612</v>
      </c>
      <c r="B1300" s="6" t="s">
        <v>2613</v>
      </c>
      <c r="C1300" s="7" t="s">
        <v>55</v>
      </c>
      <c r="D1300" s="8">
        <v>405.0</v>
      </c>
      <c r="E1300" s="23" t="s">
        <v>3119</v>
      </c>
      <c r="F1300" s="23" t="s">
        <v>3121</v>
      </c>
      <c r="G1300" s="24" t="s">
        <v>3103</v>
      </c>
      <c r="H1300" s="24" t="s">
        <v>2728</v>
      </c>
      <c r="I1300" s="24" t="s">
        <v>4868</v>
      </c>
      <c r="J1300" s="25" t="s">
        <v>3148</v>
      </c>
      <c r="K1300" s="25" t="s">
        <v>3116</v>
      </c>
      <c r="L1300" s="25" t="s">
        <v>3132</v>
      </c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4.25" customHeight="1">
      <c r="A1301" s="6" t="s">
        <v>2614</v>
      </c>
      <c r="B1301" s="6" t="s">
        <v>2615</v>
      </c>
      <c r="C1301" s="7" t="s">
        <v>55</v>
      </c>
      <c r="D1301" s="8">
        <v>292.0</v>
      </c>
      <c r="E1301" s="23" t="s">
        <v>3119</v>
      </c>
      <c r="F1301" s="23" t="s">
        <v>3121</v>
      </c>
      <c r="G1301" s="24" t="s">
        <v>3103</v>
      </c>
      <c r="H1301" s="24" t="s">
        <v>2730</v>
      </c>
      <c r="I1301" s="24" t="s">
        <v>4869</v>
      </c>
      <c r="J1301" s="25" t="s">
        <v>3117</v>
      </c>
      <c r="K1301" s="25" t="s">
        <v>3116</v>
      </c>
      <c r="L1301" s="25" t="s">
        <v>3104</v>
      </c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4.25" customHeight="1">
      <c r="A1302" s="6" t="s">
        <v>2616</v>
      </c>
      <c r="B1302" s="6" t="s">
        <v>2617</v>
      </c>
      <c r="C1302" s="7" t="s">
        <v>55</v>
      </c>
      <c r="D1302" s="8">
        <v>294.0</v>
      </c>
      <c r="E1302" s="23" t="s">
        <v>3119</v>
      </c>
      <c r="F1302" s="23" t="s">
        <v>3121</v>
      </c>
      <c r="G1302" s="24" t="s">
        <v>3103</v>
      </c>
      <c r="H1302" s="24" t="s">
        <v>2732</v>
      </c>
      <c r="I1302" s="24" t="s">
        <v>4870</v>
      </c>
      <c r="J1302" s="25" t="s">
        <v>3117</v>
      </c>
      <c r="K1302" s="25" t="s">
        <v>3116</v>
      </c>
      <c r="L1302" s="25" t="s">
        <v>3132</v>
      </c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4.25" customHeight="1">
      <c r="A1303" s="6" t="s">
        <v>2618</v>
      </c>
      <c r="B1303" s="6" t="s">
        <v>2619</v>
      </c>
      <c r="C1303" s="7" t="s">
        <v>55</v>
      </c>
      <c r="D1303" s="8">
        <v>1602.0</v>
      </c>
      <c r="E1303" s="23" t="s">
        <v>3120</v>
      </c>
      <c r="F1303" s="23" t="s">
        <v>3121</v>
      </c>
      <c r="G1303" s="24" t="s">
        <v>3103</v>
      </c>
      <c r="H1303" s="24" t="s">
        <v>2734</v>
      </c>
      <c r="I1303" s="24" t="s">
        <v>4871</v>
      </c>
      <c r="J1303" s="25" t="s">
        <v>3106</v>
      </c>
      <c r="K1303" s="25" t="s">
        <v>3108</v>
      </c>
      <c r="L1303" s="25" t="s">
        <v>3109</v>
      </c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4.25" customHeight="1">
      <c r="A1304" s="6" t="s">
        <v>2620</v>
      </c>
      <c r="B1304" s="6" t="s">
        <v>2621</v>
      </c>
      <c r="C1304" s="7" t="s">
        <v>55</v>
      </c>
      <c r="D1304" s="8">
        <v>2264.0</v>
      </c>
      <c r="E1304" s="23" t="s">
        <v>3120</v>
      </c>
      <c r="F1304" s="23" t="s">
        <v>3121</v>
      </c>
      <c r="G1304" s="24" t="s">
        <v>3103</v>
      </c>
      <c r="H1304" s="24" t="s">
        <v>2736</v>
      </c>
      <c r="I1304" s="24" t="s">
        <v>4872</v>
      </c>
      <c r="J1304" s="25" t="s">
        <v>3117</v>
      </c>
      <c r="K1304" s="25" t="s">
        <v>3116</v>
      </c>
      <c r="L1304" s="25" t="s">
        <v>3109</v>
      </c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4.25" customHeight="1">
      <c r="A1305" s="6" t="s">
        <v>2622</v>
      </c>
      <c r="B1305" s="6" t="s">
        <v>2623</v>
      </c>
      <c r="C1305" s="7" t="s">
        <v>55</v>
      </c>
      <c r="D1305" s="8">
        <v>1038.0</v>
      </c>
      <c r="E1305" s="23" t="s">
        <v>3120</v>
      </c>
      <c r="F1305" s="23" t="s">
        <v>3121</v>
      </c>
      <c r="G1305" s="24" t="s">
        <v>3103</v>
      </c>
      <c r="H1305" s="24" t="s">
        <v>2738</v>
      </c>
      <c r="I1305" s="24" t="s">
        <v>4873</v>
      </c>
      <c r="J1305" s="25" t="s">
        <v>3109</v>
      </c>
      <c r="K1305" s="25" t="s">
        <v>3108</v>
      </c>
      <c r="L1305" s="25" t="s">
        <v>3109</v>
      </c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4.25" customHeight="1">
      <c r="A1306" s="6" t="s">
        <v>2624</v>
      </c>
      <c r="B1306" s="6" t="s">
        <v>2625</v>
      </c>
      <c r="C1306" s="7" t="s">
        <v>42</v>
      </c>
      <c r="D1306" s="8">
        <v>352.0</v>
      </c>
      <c r="E1306" s="23" t="s">
        <v>3120</v>
      </c>
      <c r="F1306" s="23" t="s">
        <v>3121</v>
      </c>
      <c r="G1306" s="24" t="s">
        <v>3103</v>
      </c>
      <c r="H1306" s="24" t="s">
        <v>2740</v>
      </c>
      <c r="I1306" s="24" t="s">
        <v>4874</v>
      </c>
      <c r="J1306" s="25" t="s">
        <v>3117</v>
      </c>
      <c r="K1306" s="25" t="s">
        <v>3116</v>
      </c>
      <c r="L1306" s="25" t="s">
        <v>3132</v>
      </c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4.25" customHeight="1">
      <c r="A1307" s="6" t="s">
        <v>2626</v>
      </c>
      <c r="B1307" s="6" t="s">
        <v>2627</v>
      </c>
      <c r="C1307" s="7" t="s">
        <v>14</v>
      </c>
      <c r="D1307" s="8">
        <v>358.0</v>
      </c>
      <c r="E1307" s="23" t="s">
        <v>3120</v>
      </c>
      <c r="F1307" s="23" t="s">
        <v>3121</v>
      </c>
      <c r="G1307" s="24" t="s">
        <v>3103</v>
      </c>
      <c r="H1307" s="24" t="s">
        <v>2742</v>
      </c>
      <c r="I1307" s="24" t="s">
        <v>4875</v>
      </c>
      <c r="J1307" s="25" t="s">
        <v>3117</v>
      </c>
      <c r="K1307" s="25" t="s">
        <v>3116</v>
      </c>
      <c r="L1307" s="25" t="s">
        <v>3132</v>
      </c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4.25" customHeight="1">
      <c r="A1308" s="6" t="s">
        <v>2628</v>
      </c>
      <c r="B1308" s="6" t="s">
        <v>2629</v>
      </c>
      <c r="C1308" s="7" t="s">
        <v>14</v>
      </c>
      <c r="D1308" s="8">
        <v>501.0</v>
      </c>
      <c r="E1308" s="23" t="s">
        <v>3120</v>
      </c>
      <c r="F1308" s="23" t="s">
        <v>3121</v>
      </c>
      <c r="G1308" s="24" t="s">
        <v>3103</v>
      </c>
      <c r="H1308" s="24" t="s">
        <v>2744</v>
      </c>
      <c r="I1308" s="24" t="s">
        <v>4876</v>
      </c>
      <c r="J1308" s="25" t="s">
        <v>3148</v>
      </c>
      <c r="K1308" s="25" t="s">
        <v>3116</v>
      </c>
      <c r="L1308" s="25" t="s">
        <v>3104</v>
      </c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4.25" customHeight="1">
      <c r="A1309" s="6" t="s">
        <v>2630</v>
      </c>
      <c r="B1309" s="6" t="s">
        <v>2631</v>
      </c>
      <c r="C1309" s="7" t="s">
        <v>14</v>
      </c>
      <c r="D1309" s="8">
        <v>722.0</v>
      </c>
      <c r="E1309" s="23" t="s">
        <v>3120</v>
      </c>
      <c r="F1309" s="23" t="s">
        <v>3121</v>
      </c>
      <c r="G1309" s="24" t="s">
        <v>3103</v>
      </c>
      <c r="H1309" s="24" t="s">
        <v>2748</v>
      </c>
      <c r="I1309" s="24" t="s">
        <v>4877</v>
      </c>
      <c r="J1309" s="25" t="s">
        <v>3148</v>
      </c>
      <c r="K1309" s="25" t="s">
        <v>3116</v>
      </c>
      <c r="L1309" s="25" t="s">
        <v>3132</v>
      </c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4.25" customHeight="1">
      <c r="A1310" s="6" t="s">
        <v>2632</v>
      </c>
      <c r="B1310" s="6" t="s">
        <v>2633</v>
      </c>
      <c r="C1310" s="7" t="s">
        <v>14</v>
      </c>
      <c r="D1310" s="8">
        <v>569.0</v>
      </c>
      <c r="E1310" s="23" t="s">
        <v>3120</v>
      </c>
      <c r="F1310" s="23" t="s">
        <v>3121</v>
      </c>
      <c r="G1310" s="24" t="s">
        <v>3103</v>
      </c>
      <c r="H1310" s="24" t="s">
        <v>2750</v>
      </c>
      <c r="I1310" s="24" t="s">
        <v>4878</v>
      </c>
      <c r="J1310" s="25" t="s">
        <v>3114</v>
      </c>
      <c r="K1310" s="25" t="s">
        <v>3115</v>
      </c>
      <c r="L1310" s="25" t="s">
        <v>3114</v>
      </c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4.25" customHeight="1">
      <c r="A1311" s="6" t="s">
        <v>2634</v>
      </c>
      <c r="B1311" s="6" t="s">
        <v>2635</v>
      </c>
      <c r="C1311" s="7" t="s">
        <v>14</v>
      </c>
      <c r="D1311" s="8">
        <v>458.0</v>
      </c>
      <c r="E1311" s="23" t="s">
        <v>3120</v>
      </c>
      <c r="F1311" s="23" t="s">
        <v>3121</v>
      </c>
      <c r="G1311" s="24" t="s">
        <v>3103</v>
      </c>
      <c r="H1311" s="24" t="s">
        <v>2752</v>
      </c>
      <c r="I1311" s="24" t="s">
        <v>4879</v>
      </c>
      <c r="J1311" s="25" t="s">
        <v>3117</v>
      </c>
      <c r="K1311" s="25" t="s">
        <v>3116</v>
      </c>
      <c r="L1311" s="25" t="s">
        <v>3109</v>
      </c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4.25" customHeight="1">
      <c r="A1312" s="6" t="s">
        <v>2636</v>
      </c>
      <c r="B1312" s="6" t="s">
        <v>2637</v>
      </c>
      <c r="C1312" s="7" t="s">
        <v>42</v>
      </c>
      <c r="D1312" s="8">
        <v>353.0</v>
      </c>
      <c r="E1312" s="23" t="s">
        <v>3120</v>
      </c>
      <c r="F1312" s="23" t="s">
        <v>3121</v>
      </c>
      <c r="G1312" s="24" t="s">
        <v>3103</v>
      </c>
      <c r="H1312" s="24" t="s">
        <v>2754</v>
      </c>
      <c r="I1312" s="24" t="s">
        <v>4880</v>
      </c>
      <c r="J1312" s="25" t="s">
        <v>3148</v>
      </c>
      <c r="K1312" s="25" t="s">
        <v>3116</v>
      </c>
      <c r="L1312" s="25" t="s">
        <v>3132</v>
      </c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4.25" customHeight="1">
      <c r="A1313" s="6" t="s">
        <v>2638</v>
      </c>
      <c r="B1313" s="6" t="s">
        <v>2639</v>
      </c>
      <c r="C1313" s="7" t="s">
        <v>14</v>
      </c>
      <c r="D1313" s="8">
        <v>484.0</v>
      </c>
      <c r="E1313" s="23" t="s">
        <v>3120</v>
      </c>
      <c r="F1313" s="23" t="s">
        <v>3121</v>
      </c>
      <c r="G1313" s="24" t="s">
        <v>3103</v>
      </c>
      <c r="H1313" s="24" t="s">
        <v>2756</v>
      </c>
      <c r="I1313" s="24" t="s">
        <v>4881</v>
      </c>
      <c r="J1313" s="25" t="s">
        <v>3148</v>
      </c>
      <c r="K1313" s="25" t="s">
        <v>3116</v>
      </c>
      <c r="L1313" s="25" t="s">
        <v>3104</v>
      </c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4.25" customHeight="1">
      <c r="A1314" s="6" t="s">
        <v>2640</v>
      </c>
      <c r="B1314" s="6" t="s">
        <v>2641</v>
      </c>
      <c r="C1314" s="7" t="s">
        <v>14</v>
      </c>
      <c r="D1314" s="8">
        <v>654.0</v>
      </c>
      <c r="E1314" s="23" t="s">
        <v>3120</v>
      </c>
      <c r="F1314" s="23" t="s">
        <v>3121</v>
      </c>
      <c r="G1314" s="24" t="s">
        <v>3103</v>
      </c>
      <c r="H1314" s="24" t="s">
        <v>2758</v>
      </c>
      <c r="I1314" s="24" t="s">
        <v>4882</v>
      </c>
      <c r="J1314" s="25" t="s">
        <v>3148</v>
      </c>
      <c r="K1314" s="25" t="s">
        <v>3116</v>
      </c>
      <c r="L1314" s="25" t="s">
        <v>3132</v>
      </c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4.25" customHeight="1">
      <c r="A1315" s="6" t="s">
        <v>2642</v>
      </c>
      <c r="B1315" s="6" t="s">
        <v>2643</v>
      </c>
      <c r="C1315" s="7" t="s">
        <v>14</v>
      </c>
      <c r="D1315" s="8">
        <v>838.0</v>
      </c>
      <c r="E1315" s="23" t="s">
        <v>3120</v>
      </c>
      <c r="F1315" s="23" t="s">
        <v>3121</v>
      </c>
      <c r="G1315" s="24" t="s">
        <v>3103</v>
      </c>
      <c r="H1315" s="24" t="s">
        <v>2760</v>
      </c>
      <c r="I1315" s="24" t="s">
        <v>4883</v>
      </c>
      <c r="J1315" s="25" t="s">
        <v>3117</v>
      </c>
      <c r="K1315" s="25" t="s">
        <v>3108</v>
      </c>
      <c r="L1315" s="25" t="s">
        <v>3109</v>
      </c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4.25" customHeight="1">
      <c r="A1316" s="6" t="s">
        <v>2644</v>
      </c>
      <c r="B1316" s="6" t="s">
        <v>2645</v>
      </c>
      <c r="C1316" s="7" t="s">
        <v>14</v>
      </c>
      <c r="D1316" s="8">
        <v>783.0</v>
      </c>
      <c r="E1316" s="23" t="s">
        <v>3120</v>
      </c>
      <c r="F1316" s="23" t="s">
        <v>3121</v>
      </c>
      <c r="G1316" s="24" t="s">
        <v>3103</v>
      </c>
      <c r="H1316" s="24" t="s">
        <v>2762</v>
      </c>
      <c r="I1316" s="24" t="s">
        <v>4884</v>
      </c>
      <c r="J1316" s="25" t="s">
        <v>3148</v>
      </c>
      <c r="K1316" s="25" t="s">
        <v>3116</v>
      </c>
      <c r="L1316" s="25" t="s">
        <v>3132</v>
      </c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4.25" customHeight="1">
      <c r="A1317" s="6" t="s">
        <v>2646</v>
      </c>
      <c r="B1317" s="6" t="s">
        <v>2647</v>
      </c>
      <c r="C1317" s="7" t="s">
        <v>14</v>
      </c>
      <c r="D1317" s="8">
        <v>664.0</v>
      </c>
      <c r="E1317" s="23" t="s">
        <v>3120</v>
      </c>
      <c r="F1317" s="23" t="s">
        <v>3121</v>
      </c>
      <c r="G1317" s="24" t="s">
        <v>3103</v>
      </c>
      <c r="H1317" s="24" t="s">
        <v>2766</v>
      </c>
      <c r="I1317" s="24" t="s">
        <v>4885</v>
      </c>
      <c r="J1317" s="25" t="s">
        <v>3148</v>
      </c>
      <c r="K1317" s="25" t="s">
        <v>3116</v>
      </c>
      <c r="L1317" s="25" t="s">
        <v>3132</v>
      </c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4.25" customHeight="1">
      <c r="A1318" s="6" t="s">
        <v>2648</v>
      </c>
      <c r="B1318" s="6" t="s">
        <v>2649</v>
      </c>
      <c r="C1318" s="7" t="s">
        <v>14</v>
      </c>
      <c r="D1318" s="8">
        <v>897.0</v>
      </c>
      <c r="E1318" s="23" t="s">
        <v>3120</v>
      </c>
      <c r="F1318" s="23" t="s">
        <v>3121</v>
      </c>
      <c r="G1318" s="24" t="s">
        <v>3103</v>
      </c>
      <c r="H1318" s="24" t="s">
        <v>2768</v>
      </c>
      <c r="I1318" s="24" t="s">
        <v>4886</v>
      </c>
      <c r="J1318" s="25" t="s">
        <v>3109</v>
      </c>
      <c r="K1318" s="25" t="s">
        <v>3108</v>
      </c>
      <c r="L1318" s="25" t="s">
        <v>3109</v>
      </c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4.25" customHeight="1">
      <c r="A1319" s="6" t="s">
        <v>2650</v>
      </c>
      <c r="B1319" s="6" t="s">
        <v>2651</v>
      </c>
      <c r="C1319" s="7" t="s">
        <v>14</v>
      </c>
      <c r="D1319" s="8">
        <v>830.0</v>
      </c>
      <c r="E1319" s="23" t="s">
        <v>3120</v>
      </c>
      <c r="F1319" s="23" t="s">
        <v>3121</v>
      </c>
      <c r="G1319" s="24" t="s">
        <v>3103</v>
      </c>
      <c r="H1319" s="24" t="s">
        <v>2770</v>
      </c>
      <c r="I1319" s="24" t="s">
        <v>4887</v>
      </c>
      <c r="J1319" s="25" t="s">
        <v>3148</v>
      </c>
      <c r="K1319" s="25" t="s">
        <v>3116</v>
      </c>
      <c r="L1319" s="25" t="s">
        <v>3132</v>
      </c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4.25" customHeight="1">
      <c r="A1320" s="6" t="s">
        <v>2652</v>
      </c>
      <c r="B1320" s="6" t="s">
        <v>2653</v>
      </c>
      <c r="C1320" s="7" t="s">
        <v>14</v>
      </c>
      <c r="D1320" s="8">
        <v>742.0</v>
      </c>
      <c r="E1320" s="23" t="s">
        <v>3120</v>
      </c>
      <c r="F1320" s="23" t="s">
        <v>3121</v>
      </c>
      <c r="G1320" s="24" t="s">
        <v>3103</v>
      </c>
      <c r="H1320" s="24" t="s">
        <v>2772</v>
      </c>
      <c r="I1320" s="24" t="s">
        <v>4888</v>
      </c>
      <c r="J1320" s="25" t="s">
        <v>3117</v>
      </c>
      <c r="K1320" s="25" t="s">
        <v>3108</v>
      </c>
      <c r="L1320" s="25" t="s">
        <v>3109</v>
      </c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4.25" customHeight="1">
      <c r="A1321" s="6" t="s">
        <v>2654</v>
      </c>
      <c r="B1321" s="6" t="s">
        <v>2655</v>
      </c>
      <c r="C1321" s="7" t="s">
        <v>14</v>
      </c>
      <c r="D1321" s="8">
        <v>474.0</v>
      </c>
      <c r="E1321" s="23" t="s">
        <v>3120</v>
      </c>
      <c r="F1321" s="23" t="s">
        <v>3121</v>
      </c>
      <c r="G1321" s="24" t="s">
        <v>3103</v>
      </c>
      <c r="H1321" s="24" t="s">
        <v>2774</v>
      </c>
      <c r="I1321" s="24" t="s">
        <v>4889</v>
      </c>
      <c r="J1321" s="25" t="s">
        <v>3114</v>
      </c>
      <c r="K1321" s="25" t="s">
        <v>3115</v>
      </c>
      <c r="L1321" s="25" t="s">
        <v>3104</v>
      </c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4.25" customHeight="1">
      <c r="A1322" s="6" t="s">
        <v>2656</v>
      </c>
      <c r="B1322" s="6" t="s">
        <v>2657</v>
      </c>
      <c r="C1322" s="7" t="s">
        <v>14</v>
      </c>
      <c r="D1322" s="8">
        <v>805.0</v>
      </c>
      <c r="E1322" s="23" t="s">
        <v>3120</v>
      </c>
      <c r="F1322" s="23" t="s">
        <v>3121</v>
      </c>
      <c r="G1322" s="24" t="s">
        <v>3103</v>
      </c>
      <c r="H1322" s="24" t="s">
        <v>2776</v>
      </c>
      <c r="I1322" s="24" t="s">
        <v>4890</v>
      </c>
      <c r="J1322" s="25" t="s">
        <v>3117</v>
      </c>
      <c r="K1322" s="25" t="s">
        <v>3115</v>
      </c>
      <c r="L1322" s="25" t="s">
        <v>3132</v>
      </c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4.25" customHeight="1">
      <c r="A1323" s="6" t="s">
        <v>2658</v>
      </c>
      <c r="B1323" s="6" t="s">
        <v>2659</v>
      </c>
      <c r="C1323" s="7" t="s">
        <v>42</v>
      </c>
      <c r="D1323" s="8">
        <v>1673.0</v>
      </c>
      <c r="E1323" s="23" t="s">
        <v>3120</v>
      </c>
      <c r="F1323" s="23" t="s">
        <v>3121</v>
      </c>
      <c r="G1323" s="24" t="s">
        <v>3103</v>
      </c>
      <c r="H1323" s="24" t="s">
        <v>2778</v>
      </c>
      <c r="I1323" s="24" t="s">
        <v>4891</v>
      </c>
      <c r="J1323" s="25" t="s">
        <v>3109</v>
      </c>
      <c r="K1323" s="25" t="s">
        <v>3108</v>
      </c>
      <c r="L1323" s="25" t="s">
        <v>3109</v>
      </c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4.25" customHeight="1">
      <c r="A1324" s="6" t="s">
        <v>2660</v>
      </c>
      <c r="B1324" s="6" t="s">
        <v>2661</v>
      </c>
      <c r="C1324" s="7" t="s">
        <v>14</v>
      </c>
      <c r="D1324" s="8">
        <v>553.0</v>
      </c>
      <c r="E1324" s="23" t="s">
        <v>3120</v>
      </c>
      <c r="F1324" s="23" t="s">
        <v>3121</v>
      </c>
      <c r="G1324" s="24" t="s">
        <v>3103</v>
      </c>
      <c r="H1324" s="24" t="s">
        <v>2780</v>
      </c>
      <c r="I1324" s="24" t="s">
        <v>4892</v>
      </c>
      <c r="J1324" s="25" t="s">
        <v>3117</v>
      </c>
      <c r="K1324" s="25" t="s">
        <v>3116</v>
      </c>
      <c r="L1324" s="25" t="s">
        <v>3132</v>
      </c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4.25" customHeight="1">
      <c r="A1325" s="6" t="s">
        <v>2662</v>
      </c>
      <c r="B1325" s="6" t="s">
        <v>2663</v>
      </c>
      <c r="C1325" s="7" t="s">
        <v>14</v>
      </c>
      <c r="D1325" s="8">
        <v>646.0</v>
      </c>
      <c r="E1325" s="23" t="s">
        <v>3120</v>
      </c>
      <c r="F1325" s="23" t="s">
        <v>3121</v>
      </c>
      <c r="G1325" s="24" t="s">
        <v>3103</v>
      </c>
      <c r="H1325" s="24" t="s">
        <v>2782</v>
      </c>
      <c r="I1325" s="24" t="s">
        <v>4893</v>
      </c>
      <c r="J1325" s="25" t="s">
        <v>3117</v>
      </c>
      <c r="K1325" s="25" t="s">
        <v>3116</v>
      </c>
      <c r="L1325" s="25" t="s">
        <v>3109</v>
      </c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4.25" customHeight="1">
      <c r="A1326" s="6" t="s">
        <v>2664</v>
      </c>
      <c r="B1326" s="6" t="s">
        <v>2665</v>
      </c>
      <c r="C1326" s="7" t="s">
        <v>14</v>
      </c>
      <c r="D1326" s="8">
        <v>633.0</v>
      </c>
      <c r="E1326" s="26" t="s">
        <v>3120</v>
      </c>
      <c r="F1326" s="26" t="s">
        <v>3121</v>
      </c>
      <c r="G1326" s="27" t="s">
        <v>3103</v>
      </c>
      <c r="H1326" s="27"/>
      <c r="I1326" s="27"/>
      <c r="J1326" s="28"/>
      <c r="K1326" s="28"/>
      <c r="L1326" s="28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4.25" customHeight="1">
      <c r="A1327" s="6" t="s">
        <v>2666</v>
      </c>
      <c r="B1327" s="6" t="s">
        <v>2667</v>
      </c>
      <c r="C1327" s="7" t="s">
        <v>14</v>
      </c>
      <c r="D1327" s="8">
        <v>774.0</v>
      </c>
      <c r="E1327" s="23" t="s">
        <v>3120</v>
      </c>
      <c r="F1327" s="23" t="s">
        <v>3121</v>
      </c>
      <c r="G1327" s="24" t="s">
        <v>3103</v>
      </c>
      <c r="H1327" s="24" t="s">
        <v>2786</v>
      </c>
      <c r="I1327" s="24" t="s">
        <v>4894</v>
      </c>
      <c r="J1327" s="25" t="s">
        <v>3148</v>
      </c>
      <c r="K1327" s="25" t="s">
        <v>3115</v>
      </c>
      <c r="L1327" s="25" t="s">
        <v>3104</v>
      </c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4.25" customHeight="1">
      <c r="A1328" s="6" t="s">
        <v>2668</v>
      </c>
      <c r="B1328" s="6" t="s">
        <v>2669</v>
      </c>
      <c r="C1328" s="7" t="s">
        <v>14</v>
      </c>
      <c r="D1328" s="8">
        <v>699.0</v>
      </c>
      <c r="E1328" s="23" t="s">
        <v>3120</v>
      </c>
      <c r="F1328" s="23" t="s">
        <v>3121</v>
      </c>
      <c r="G1328" s="24" t="s">
        <v>3103</v>
      </c>
      <c r="H1328" s="24" t="s">
        <v>2788</v>
      </c>
      <c r="I1328" s="24" t="s">
        <v>4895</v>
      </c>
      <c r="J1328" s="25" t="s">
        <v>3109</v>
      </c>
      <c r="K1328" s="25" t="s">
        <v>3108</v>
      </c>
      <c r="L1328" s="25" t="s">
        <v>3109</v>
      </c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4.25" customHeight="1">
      <c r="A1329" s="6" t="s">
        <v>2670</v>
      </c>
      <c r="B1329" s="6" t="s">
        <v>2671</v>
      </c>
      <c r="C1329" s="7" t="s">
        <v>42</v>
      </c>
      <c r="D1329" s="8">
        <v>1102.0</v>
      </c>
      <c r="E1329" s="23" t="s">
        <v>3120</v>
      </c>
      <c r="F1329" s="23" t="s">
        <v>3121</v>
      </c>
      <c r="G1329" s="24" t="s">
        <v>3103</v>
      </c>
      <c r="H1329" s="24" t="s">
        <v>2790</v>
      </c>
      <c r="I1329" s="24" t="s">
        <v>4896</v>
      </c>
      <c r="J1329" s="25" t="s">
        <v>3109</v>
      </c>
      <c r="K1329" s="25" t="s">
        <v>3108</v>
      </c>
      <c r="L1329" s="25" t="s">
        <v>3109</v>
      </c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4.25" customHeight="1">
      <c r="A1330" s="6" t="s">
        <v>2672</v>
      </c>
      <c r="B1330" s="6" t="s">
        <v>2673</v>
      </c>
      <c r="C1330" s="7" t="s">
        <v>14</v>
      </c>
      <c r="D1330" s="8">
        <v>998.0</v>
      </c>
      <c r="E1330" s="26" t="s">
        <v>3120</v>
      </c>
      <c r="F1330" s="26" t="s">
        <v>3121</v>
      </c>
      <c r="G1330" s="27" t="s">
        <v>3103</v>
      </c>
      <c r="H1330" s="27"/>
      <c r="I1330" s="27"/>
      <c r="J1330" s="28"/>
      <c r="K1330" s="28"/>
      <c r="L1330" s="28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4.25" customHeight="1">
      <c r="A1331" s="6" t="s">
        <v>2674</v>
      </c>
      <c r="B1331" s="6" t="s">
        <v>2675</v>
      </c>
      <c r="C1331" s="7" t="s">
        <v>14</v>
      </c>
      <c r="D1331" s="8">
        <v>583.0</v>
      </c>
      <c r="E1331" s="23" t="s">
        <v>3120</v>
      </c>
      <c r="F1331" s="23" t="s">
        <v>3121</v>
      </c>
      <c r="G1331" s="24" t="s">
        <v>3103</v>
      </c>
      <c r="H1331" s="24" t="s">
        <v>2795</v>
      </c>
      <c r="I1331" s="24" t="s">
        <v>4897</v>
      </c>
      <c r="J1331" s="25" t="s">
        <v>3117</v>
      </c>
      <c r="K1331" s="25" t="s">
        <v>3116</v>
      </c>
      <c r="L1331" s="25" t="s">
        <v>3109</v>
      </c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4.25" customHeight="1">
      <c r="A1332" s="6" t="s">
        <v>2676</v>
      </c>
      <c r="B1332" s="6" t="s">
        <v>2677</v>
      </c>
      <c r="C1332" s="7" t="s">
        <v>42</v>
      </c>
      <c r="D1332" s="8">
        <v>1644.0</v>
      </c>
      <c r="E1332" s="23" t="s">
        <v>3120</v>
      </c>
      <c r="F1332" s="23" t="s">
        <v>3121</v>
      </c>
      <c r="G1332" s="24" t="s">
        <v>3103</v>
      </c>
      <c r="H1332" s="24" t="s">
        <v>2797</v>
      </c>
      <c r="I1332" s="24" t="s">
        <v>4898</v>
      </c>
      <c r="J1332" s="25" t="s">
        <v>3148</v>
      </c>
      <c r="K1332" s="25" t="s">
        <v>3116</v>
      </c>
      <c r="L1332" s="25" t="s">
        <v>3132</v>
      </c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4.25" customHeight="1">
      <c r="A1333" s="6" t="s">
        <v>2678</v>
      </c>
      <c r="B1333" s="6" t="s">
        <v>2679</v>
      </c>
      <c r="C1333" s="7" t="s">
        <v>14</v>
      </c>
      <c r="D1333" s="8">
        <v>678.0</v>
      </c>
      <c r="E1333" s="23" t="s">
        <v>3120</v>
      </c>
      <c r="F1333" s="23" t="s">
        <v>3121</v>
      </c>
      <c r="G1333" s="24" t="s">
        <v>3103</v>
      </c>
      <c r="H1333" s="24" t="s">
        <v>2799</v>
      </c>
      <c r="I1333" s="24" t="s">
        <v>4899</v>
      </c>
      <c r="J1333" s="25" t="s">
        <v>3117</v>
      </c>
      <c r="K1333" s="25" t="s">
        <v>3116</v>
      </c>
      <c r="L1333" s="25" t="s">
        <v>3109</v>
      </c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4.25" customHeight="1">
      <c r="A1334" s="6" t="s">
        <v>2680</v>
      </c>
      <c r="B1334" s="6" t="s">
        <v>2681</v>
      </c>
      <c r="C1334" s="7" t="s">
        <v>42</v>
      </c>
      <c r="D1334" s="8">
        <v>371.0</v>
      </c>
      <c r="E1334" s="23" t="s">
        <v>3120</v>
      </c>
      <c r="F1334" s="23" t="s">
        <v>3121</v>
      </c>
      <c r="G1334" s="24" t="s">
        <v>3103</v>
      </c>
      <c r="H1334" s="24" t="s">
        <v>2801</v>
      </c>
      <c r="I1334" s="24" t="s">
        <v>4900</v>
      </c>
      <c r="J1334" s="25" t="s">
        <v>3117</v>
      </c>
      <c r="K1334" s="25" t="s">
        <v>3116</v>
      </c>
      <c r="L1334" s="25" t="s">
        <v>3109</v>
      </c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4.25" customHeight="1">
      <c r="A1335" s="6" t="s">
        <v>2682</v>
      </c>
      <c r="B1335" s="6" t="s">
        <v>2683</v>
      </c>
      <c r="C1335" s="7" t="s">
        <v>14</v>
      </c>
      <c r="D1335" s="8">
        <v>188.0</v>
      </c>
      <c r="E1335" s="23" t="s">
        <v>3120</v>
      </c>
      <c r="F1335" s="23" t="s">
        <v>3121</v>
      </c>
      <c r="G1335" s="24" t="s">
        <v>3103</v>
      </c>
      <c r="H1335" s="24" t="s">
        <v>2803</v>
      </c>
      <c r="I1335" s="24" t="s">
        <v>4901</v>
      </c>
      <c r="J1335" s="25" t="s">
        <v>3117</v>
      </c>
      <c r="K1335" s="25" t="s">
        <v>3116</v>
      </c>
      <c r="L1335" s="25" t="s">
        <v>3109</v>
      </c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4.25" customHeight="1">
      <c r="A1336" s="6" t="s">
        <v>2684</v>
      </c>
      <c r="B1336" s="6" t="s">
        <v>2685</v>
      </c>
      <c r="C1336" s="7" t="s">
        <v>14</v>
      </c>
      <c r="D1336" s="8">
        <v>200.0</v>
      </c>
      <c r="E1336" s="26" t="s">
        <v>3120</v>
      </c>
      <c r="F1336" s="26" t="s">
        <v>3121</v>
      </c>
      <c r="G1336" s="27" t="s">
        <v>3103</v>
      </c>
      <c r="H1336" s="27"/>
      <c r="I1336" s="27"/>
      <c r="J1336" s="28"/>
      <c r="K1336" s="28"/>
      <c r="L1336" s="28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4.25" customHeight="1">
      <c r="A1337" s="6" t="s">
        <v>2686</v>
      </c>
      <c r="B1337" s="6" t="s">
        <v>2687</v>
      </c>
      <c r="C1337" s="7" t="s">
        <v>42</v>
      </c>
      <c r="D1337" s="8">
        <v>299.0</v>
      </c>
      <c r="E1337" s="23" t="s">
        <v>3120</v>
      </c>
      <c r="F1337" s="23" t="s">
        <v>3121</v>
      </c>
      <c r="G1337" s="24" t="s">
        <v>3103</v>
      </c>
      <c r="H1337" s="24" t="s">
        <v>2807</v>
      </c>
      <c r="I1337" s="24" t="s">
        <v>4902</v>
      </c>
      <c r="J1337" s="25" t="s">
        <v>3117</v>
      </c>
      <c r="K1337" s="25" t="s">
        <v>3116</v>
      </c>
      <c r="L1337" s="25" t="s">
        <v>3104</v>
      </c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4.25" customHeight="1">
      <c r="A1338" s="6" t="s">
        <v>2688</v>
      </c>
      <c r="B1338" s="6" t="s">
        <v>2689</v>
      </c>
      <c r="C1338" s="7" t="s">
        <v>14</v>
      </c>
      <c r="D1338" s="8">
        <v>393.0</v>
      </c>
      <c r="E1338" s="23" t="s">
        <v>3120</v>
      </c>
      <c r="F1338" s="23" t="s">
        <v>3121</v>
      </c>
      <c r="G1338" s="24" t="s">
        <v>3103</v>
      </c>
      <c r="H1338" s="24" t="s">
        <v>2809</v>
      </c>
      <c r="I1338" s="24" t="s">
        <v>4903</v>
      </c>
      <c r="J1338" s="25" t="s">
        <v>3117</v>
      </c>
      <c r="K1338" s="25" t="s">
        <v>3116</v>
      </c>
      <c r="L1338" s="25" t="s">
        <v>3132</v>
      </c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4.25" customHeight="1">
      <c r="A1339" s="6" t="s">
        <v>2690</v>
      </c>
      <c r="B1339" s="6" t="s">
        <v>2691</v>
      </c>
      <c r="C1339" s="7" t="s">
        <v>14</v>
      </c>
      <c r="D1339" s="8">
        <v>563.0</v>
      </c>
      <c r="E1339" s="23" t="s">
        <v>3120</v>
      </c>
      <c r="F1339" s="23" t="s">
        <v>3138</v>
      </c>
      <c r="G1339" s="24" t="s">
        <v>3103</v>
      </c>
      <c r="H1339" s="24" t="s">
        <v>2811</v>
      </c>
      <c r="I1339" s="24" t="s">
        <v>4904</v>
      </c>
      <c r="J1339" s="25" t="s">
        <v>3148</v>
      </c>
      <c r="K1339" s="25" t="s">
        <v>3116</v>
      </c>
      <c r="L1339" s="25" t="s">
        <v>3132</v>
      </c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4.25" customHeight="1">
      <c r="A1340" s="6" t="s">
        <v>2692</v>
      </c>
      <c r="B1340" s="6" t="s">
        <v>2693</v>
      </c>
      <c r="C1340" s="7" t="s">
        <v>42</v>
      </c>
      <c r="D1340" s="8">
        <v>365.0</v>
      </c>
      <c r="E1340" s="23" t="s">
        <v>3120</v>
      </c>
      <c r="F1340" s="23" t="s">
        <v>3138</v>
      </c>
      <c r="G1340" s="24" t="s">
        <v>3103</v>
      </c>
      <c r="H1340" s="24" t="s">
        <v>2813</v>
      </c>
      <c r="I1340" s="24" t="s">
        <v>4905</v>
      </c>
      <c r="J1340" s="25" t="s">
        <v>3148</v>
      </c>
      <c r="K1340" s="25" t="s">
        <v>3116</v>
      </c>
      <c r="L1340" s="25" t="s">
        <v>3132</v>
      </c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4.25" customHeight="1">
      <c r="A1341" s="6" t="s">
        <v>2694</v>
      </c>
      <c r="B1341" s="6" t="s">
        <v>2695</v>
      </c>
      <c r="C1341" s="7" t="s">
        <v>60</v>
      </c>
      <c r="D1341" s="8">
        <v>837.0</v>
      </c>
      <c r="E1341" s="23" t="s">
        <v>3120</v>
      </c>
      <c r="F1341" s="23" t="s">
        <v>3138</v>
      </c>
      <c r="G1341" s="24" t="s">
        <v>3103</v>
      </c>
      <c r="H1341" s="24" t="s">
        <v>2815</v>
      </c>
      <c r="I1341" s="24" t="s">
        <v>4906</v>
      </c>
      <c r="J1341" s="25" t="s">
        <v>3160</v>
      </c>
      <c r="K1341" s="25" t="s">
        <v>3141</v>
      </c>
      <c r="L1341" s="25" t="s">
        <v>3142</v>
      </c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4.25" customHeight="1">
      <c r="A1342" s="6" t="s">
        <v>2696</v>
      </c>
      <c r="B1342" s="6" t="s">
        <v>2697</v>
      </c>
      <c r="C1342" s="7" t="s">
        <v>60</v>
      </c>
      <c r="D1342" s="8">
        <v>675.0</v>
      </c>
      <c r="E1342" s="23" t="s">
        <v>3120</v>
      </c>
      <c r="F1342" s="23" t="s">
        <v>3138</v>
      </c>
      <c r="G1342" s="24" t="s">
        <v>3103</v>
      </c>
      <c r="H1342" s="24" t="s">
        <v>2817</v>
      </c>
      <c r="I1342" s="24" t="s">
        <v>4907</v>
      </c>
      <c r="J1342" s="25" t="s">
        <v>3160</v>
      </c>
      <c r="K1342" s="25" t="s">
        <v>3139</v>
      </c>
      <c r="L1342" s="25" t="s">
        <v>3142</v>
      </c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4.25" customHeight="1">
      <c r="A1343" s="6" t="s">
        <v>2698</v>
      </c>
      <c r="B1343" s="6" t="s">
        <v>2699</v>
      </c>
      <c r="C1343" s="7" t="s">
        <v>60</v>
      </c>
      <c r="D1343" s="8">
        <v>668.0</v>
      </c>
      <c r="E1343" s="23" t="s">
        <v>3120</v>
      </c>
      <c r="F1343" s="23" t="s">
        <v>3138</v>
      </c>
      <c r="G1343" s="24" t="s">
        <v>3103</v>
      </c>
      <c r="H1343" s="24" t="s">
        <v>2819</v>
      </c>
      <c r="I1343" s="24" t="s">
        <v>4908</v>
      </c>
      <c r="J1343" s="25" t="s">
        <v>3135</v>
      </c>
      <c r="K1343" s="25" t="s">
        <v>3139</v>
      </c>
      <c r="L1343" s="25" t="s">
        <v>3130</v>
      </c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4.25" customHeight="1">
      <c r="A1344" s="6" t="s">
        <v>2700</v>
      </c>
      <c r="B1344" s="6" t="s">
        <v>2701</v>
      </c>
      <c r="C1344" s="7" t="s">
        <v>55</v>
      </c>
      <c r="D1344" s="8">
        <v>428.0</v>
      </c>
      <c r="E1344" s="23" t="s">
        <v>3120</v>
      </c>
      <c r="F1344" s="23" t="s">
        <v>3138</v>
      </c>
      <c r="G1344" s="24" t="s">
        <v>3103</v>
      </c>
      <c r="H1344" s="24" t="s">
        <v>2821</v>
      </c>
      <c r="I1344" s="24" t="s">
        <v>4909</v>
      </c>
      <c r="J1344" s="25" t="s">
        <v>3160</v>
      </c>
      <c r="K1344" s="25" t="s">
        <v>3139</v>
      </c>
      <c r="L1344" s="25" t="s">
        <v>3142</v>
      </c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4.25" customHeight="1">
      <c r="A1345" s="6" t="s">
        <v>2702</v>
      </c>
      <c r="B1345" s="6" t="s">
        <v>2703</v>
      </c>
      <c r="C1345" s="7" t="s">
        <v>55</v>
      </c>
      <c r="D1345" s="8">
        <v>473.0</v>
      </c>
      <c r="E1345" s="23" t="s">
        <v>3120</v>
      </c>
      <c r="F1345" s="23" t="s">
        <v>3138</v>
      </c>
      <c r="G1345" s="24" t="s">
        <v>3103</v>
      </c>
      <c r="H1345" s="24" t="s">
        <v>2823</v>
      </c>
      <c r="I1345" s="24" t="s">
        <v>4910</v>
      </c>
      <c r="J1345" s="25" t="s">
        <v>3169</v>
      </c>
      <c r="K1345" s="25" t="s">
        <v>3141</v>
      </c>
      <c r="L1345" s="25" t="s">
        <v>3125</v>
      </c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4.25" customHeight="1">
      <c r="A1346" s="6" t="s">
        <v>2704</v>
      </c>
      <c r="B1346" s="6" t="s">
        <v>2705</v>
      </c>
      <c r="C1346" s="7" t="s">
        <v>55</v>
      </c>
      <c r="D1346" s="8">
        <v>193.0</v>
      </c>
      <c r="E1346" s="23" t="s">
        <v>3140</v>
      </c>
      <c r="F1346" s="23" t="s">
        <v>3138</v>
      </c>
      <c r="G1346" s="24" t="s">
        <v>3103</v>
      </c>
      <c r="H1346" s="24" t="s">
        <v>2829</v>
      </c>
      <c r="I1346" s="24" t="s">
        <v>4911</v>
      </c>
      <c r="J1346" s="25" t="s">
        <v>3164</v>
      </c>
      <c r="K1346" s="25" t="s">
        <v>3139</v>
      </c>
      <c r="L1346" s="25" t="s">
        <v>3130</v>
      </c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4.25" customHeight="1">
      <c r="A1347" s="6" t="s">
        <v>2706</v>
      </c>
      <c r="B1347" s="6" t="s">
        <v>2707</v>
      </c>
      <c r="C1347" s="7" t="s">
        <v>55</v>
      </c>
      <c r="D1347" s="8">
        <v>498.0</v>
      </c>
      <c r="E1347" s="23" t="s">
        <v>3140</v>
      </c>
      <c r="F1347" s="23" t="s">
        <v>3138</v>
      </c>
      <c r="G1347" s="24" t="s">
        <v>3103</v>
      </c>
      <c r="H1347" s="24" t="s">
        <v>2831</v>
      </c>
      <c r="I1347" s="24" t="s">
        <v>4912</v>
      </c>
      <c r="J1347" s="25" t="s">
        <v>3160</v>
      </c>
      <c r="K1347" s="25" t="s">
        <v>3141</v>
      </c>
      <c r="L1347" s="25" t="s">
        <v>3142</v>
      </c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4.25" customHeight="1">
      <c r="A1348" s="6" t="s">
        <v>2708</v>
      </c>
      <c r="B1348" s="6" t="s">
        <v>2709</v>
      </c>
      <c r="C1348" s="7" t="s">
        <v>55</v>
      </c>
      <c r="D1348" s="8">
        <v>3628.0</v>
      </c>
      <c r="E1348" s="23" t="s">
        <v>3140</v>
      </c>
      <c r="F1348" s="23" t="s">
        <v>3138</v>
      </c>
      <c r="G1348" s="24" t="s">
        <v>3103</v>
      </c>
      <c r="H1348" s="24" t="s">
        <v>2833</v>
      </c>
      <c r="I1348" s="24" t="s">
        <v>4913</v>
      </c>
      <c r="J1348" s="25" t="s">
        <v>3160</v>
      </c>
      <c r="K1348" s="25" t="s">
        <v>3139</v>
      </c>
      <c r="L1348" s="25" t="s">
        <v>3142</v>
      </c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4.25" customHeight="1">
      <c r="A1349" s="6" t="s">
        <v>2710</v>
      </c>
      <c r="B1349" s="6" t="s">
        <v>2711</v>
      </c>
      <c r="C1349" s="7" t="s">
        <v>55</v>
      </c>
      <c r="D1349" s="8">
        <v>3219.0</v>
      </c>
      <c r="E1349" s="23" t="s">
        <v>3140</v>
      </c>
      <c r="F1349" s="23" t="s">
        <v>3138</v>
      </c>
      <c r="G1349" s="24" t="s">
        <v>3103</v>
      </c>
      <c r="H1349" s="24" t="s">
        <v>2835</v>
      </c>
      <c r="I1349" s="24" t="s">
        <v>4914</v>
      </c>
      <c r="J1349" s="25" t="s">
        <v>3156</v>
      </c>
      <c r="K1349" s="25" t="s">
        <v>3141</v>
      </c>
      <c r="L1349" s="25" t="s">
        <v>3154</v>
      </c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4.25" customHeight="1">
      <c r="A1350" s="6" t="s">
        <v>2712</v>
      </c>
      <c r="B1350" s="6" t="s">
        <v>2713</v>
      </c>
      <c r="C1350" s="7" t="s">
        <v>55</v>
      </c>
      <c r="D1350" s="8">
        <v>2163.0</v>
      </c>
      <c r="E1350" s="23" t="s">
        <v>3140</v>
      </c>
      <c r="F1350" s="23" t="s">
        <v>3138</v>
      </c>
      <c r="G1350" s="24" t="s">
        <v>3103</v>
      </c>
      <c r="H1350" s="24" t="s">
        <v>2837</v>
      </c>
      <c r="I1350" s="24" t="s">
        <v>4915</v>
      </c>
      <c r="J1350" s="25" t="s">
        <v>3164</v>
      </c>
      <c r="K1350" s="25" t="s">
        <v>3139</v>
      </c>
      <c r="L1350" s="25" t="s">
        <v>3130</v>
      </c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4.25" customHeight="1">
      <c r="A1351" s="6" t="s">
        <v>2714</v>
      </c>
      <c r="B1351" s="6" t="s">
        <v>2715</v>
      </c>
      <c r="C1351" s="7" t="s">
        <v>60</v>
      </c>
      <c r="D1351" s="8">
        <v>675.0</v>
      </c>
      <c r="E1351" s="23" t="s">
        <v>3140</v>
      </c>
      <c r="F1351" s="23" t="s">
        <v>3138</v>
      </c>
      <c r="G1351" s="24" t="s">
        <v>3103</v>
      </c>
      <c r="H1351" s="24" t="s">
        <v>2839</v>
      </c>
      <c r="I1351" s="24" t="s">
        <v>4916</v>
      </c>
      <c r="J1351" s="25" t="s">
        <v>3135</v>
      </c>
      <c r="K1351" s="25" t="s">
        <v>3139</v>
      </c>
      <c r="L1351" s="25" t="s">
        <v>3130</v>
      </c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4.25" customHeight="1">
      <c r="A1352" s="6" t="s">
        <v>2716</v>
      </c>
      <c r="B1352" s="6" t="s">
        <v>2717</v>
      </c>
      <c r="C1352" s="7" t="s">
        <v>55</v>
      </c>
      <c r="D1352" s="8">
        <v>1077.0</v>
      </c>
      <c r="E1352" s="23" t="s">
        <v>3140</v>
      </c>
      <c r="F1352" s="23" t="s">
        <v>3138</v>
      </c>
      <c r="G1352" s="24" t="s">
        <v>3103</v>
      </c>
      <c r="H1352" s="24" t="s">
        <v>2841</v>
      </c>
      <c r="I1352" s="24" t="s">
        <v>4917</v>
      </c>
      <c r="J1352" s="25" t="s">
        <v>3160</v>
      </c>
      <c r="K1352" s="25" t="s">
        <v>3139</v>
      </c>
      <c r="L1352" s="25" t="s">
        <v>3142</v>
      </c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4.25" customHeight="1">
      <c r="A1353" s="6" t="s">
        <v>2718</v>
      </c>
      <c r="B1353" s="6" t="s">
        <v>2719</v>
      </c>
      <c r="C1353" s="7" t="s">
        <v>55</v>
      </c>
      <c r="D1353" s="8">
        <v>473.0</v>
      </c>
      <c r="E1353" s="23" t="s">
        <v>3140</v>
      </c>
      <c r="F1353" s="23" t="s">
        <v>3138</v>
      </c>
      <c r="G1353" s="24" t="s">
        <v>3103</v>
      </c>
      <c r="H1353" s="24" t="s">
        <v>2843</v>
      </c>
      <c r="I1353" s="24" t="s">
        <v>4918</v>
      </c>
      <c r="J1353" s="25" t="s">
        <v>3160</v>
      </c>
      <c r="K1353" s="25" t="s">
        <v>3139</v>
      </c>
      <c r="L1353" s="25" t="s">
        <v>3142</v>
      </c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4.25" customHeight="1">
      <c r="A1354" s="6" t="s">
        <v>2720</v>
      </c>
      <c r="B1354" s="6" t="s">
        <v>2721</v>
      </c>
      <c r="C1354" s="7" t="s">
        <v>55</v>
      </c>
      <c r="D1354" s="8">
        <v>462.0</v>
      </c>
      <c r="E1354" s="23" t="s">
        <v>3140</v>
      </c>
      <c r="F1354" s="23" t="s">
        <v>3138</v>
      </c>
      <c r="G1354" s="24" t="s">
        <v>3103</v>
      </c>
      <c r="H1354" s="24" t="s">
        <v>2845</v>
      </c>
      <c r="I1354" s="24" t="s">
        <v>4919</v>
      </c>
      <c r="J1354" s="25" t="s">
        <v>3156</v>
      </c>
      <c r="K1354" s="25" t="s">
        <v>3141</v>
      </c>
      <c r="L1354" s="25" t="s">
        <v>3154</v>
      </c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4.25" customHeight="1">
      <c r="A1355" s="6" t="s">
        <v>2722</v>
      </c>
      <c r="B1355" s="6" t="s">
        <v>2723</v>
      </c>
      <c r="C1355" s="7" t="s">
        <v>60</v>
      </c>
      <c r="D1355" s="8">
        <v>565.0</v>
      </c>
      <c r="E1355" s="23" t="s">
        <v>3140</v>
      </c>
      <c r="F1355" s="23" t="s">
        <v>3138</v>
      </c>
      <c r="G1355" s="24" t="s">
        <v>3103</v>
      </c>
      <c r="H1355" s="24" t="s">
        <v>2847</v>
      </c>
      <c r="I1355" s="24" t="s">
        <v>4920</v>
      </c>
      <c r="J1355" s="25" t="s">
        <v>3160</v>
      </c>
      <c r="K1355" s="25" t="s">
        <v>3141</v>
      </c>
      <c r="L1355" s="25" t="s">
        <v>3142</v>
      </c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4.25" customHeight="1">
      <c r="A1356" s="6" t="s">
        <v>2724</v>
      </c>
      <c r="B1356" s="6" t="s">
        <v>2725</v>
      </c>
      <c r="C1356" s="7" t="s">
        <v>14</v>
      </c>
      <c r="D1356" s="8">
        <v>360.0</v>
      </c>
      <c r="E1356" s="23" t="s">
        <v>3140</v>
      </c>
      <c r="F1356" s="23" t="s">
        <v>3138</v>
      </c>
      <c r="G1356" s="24" t="s">
        <v>3103</v>
      </c>
      <c r="H1356" s="24" t="s">
        <v>2849</v>
      </c>
      <c r="I1356" s="24" t="s">
        <v>4921</v>
      </c>
      <c r="J1356" s="25" t="s">
        <v>3152</v>
      </c>
      <c r="K1356" s="25" t="s">
        <v>3141</v>
      </c>
      <c r="L1356" s="25" t="s">
        <v>3125</v>
      </c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4.25" customHeight="1">
      <c r="A1357" s="6" t="s">
        <v>2726</v>
      </c>
      <c r="B1357" s="6" t="s">
        <v>2727</v>
      </c>
      <c r="C1357" s="7" t="s">
        <v>14</v>
      </c>
      <c r="D1357" s="8">
        <v>942.0</v>
      </c>
      <c r="E1357" s="23" t="s">
        <v>3140</v>
      </c>
      <c r="F1357" s="23" t="s">
        <v>3138</v>
      </c>
      <c r="G1357" s="24" t="s">
        <v>3103</v>
      </c>
      <c r="H1357" s="24" t="s">
        <v>2853</v>
      </c>
      <c r="I1357" s="24" t="s">
        <v>4922</v>
      </c>
      <c r="J1357" s="25" t="s">
        <v>3152</v>
      </c>
      <c r="K1357" s="25" t="s">
        <v>3141</v>
      </c>
      <c r="L1357" s="25" t="s">
        <v>3125</v>
      </c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4.25" customHeight="1">
      <c r="A1358" s="6" t="s">
        <v>2728</v>
      </c>
      <c r="B1358" s="6" t="s">
        <v>2729</v>
      </c>
      <c r="C1358" s="7" t="s">
        <v>14</v>
      </c>
      <c r="D1358" s="8">
        <v>558.0</v>
      </c>
      <c r="E1358" s="23" t="s">
        <v>3140</v>
      </c>
      <c r="F1358" s="23" t="s">
        <v>3138</v>
      </c>
      <c r="G1358" s="24" t="s">
        <v>3257</v>
      </c>
      <c r="H1358" s="24" t="s">
        <v>2855</v>
      </c>
      <c r="I1358" s="24" t="s">
        <v>3774</v>
      </c>
      <c r="J1358" s="25" t="s">
        <v>3262</v>
      </c>
      <c r="K1358" s="25" t="s">
        <v>3216</v>
      </c>
      <c r="L1358" s="25" t="s">
        <v>3259</v>
      </c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4.25" customHeight="1">
      <c r="A1359" s="6" t="s">
        <v>2730</v>
      </c>
      <c r="B1359" s="6" t="s">
        <v>2731</v>
      </c>
      <c r="C1359" s="7" t="s">
        <v>14</v>
      </c>
      <c r="D1359" s="8">
        <v>668.0</v>
      </c>
      <c r="E1359" s="23" t="s">
        <v>3140</v>
      </c>
      <c r="F1359" s="23" t="s">
        <v>3138</v>
      </c>
      <c r="G1359" s="24" t="s">
        <v>3103</v>
      </c>
      <c r="H1359" s="24" t="s">
        <v>2857</v>
      </c>
      <c r="I1359" s="24" t="s">
        <v>4923</v>
      </c>
      <c r="J1359" s="25" t="s">
        <v>3135</v>
      </c>
      <c r="K1359" s="25" t="s">
        <v>3141</v>
      </c>
      <c r="L1359" s="25" t="s">
        <v>3142</v>
      </c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4.25" customHeight="1">
      <c r="A1360" s="6" t="s">
        <v>2732</v>
      </c>
      <c r="B1360" s="6" t="s">
        <v>2733</v>
      </c>
      <c r="C1360" s="7" t="s">
        <v>14</v>
      </c>
      <c r="D1360" s="8">
        <v>427.0</v>
      </c>
      <c r="E1360" s="23" t="s">
        <v>3140</v>
      </c>
      <c r="F1360" s="23" t="s">
        <v>3138</v>
      </c>
      <c r="G1360" s="24" t="s">
        <v>3103</v>
      </c>
      <c r="H1360" s="24" t="s">
        <v>2859</v>
      </c>
      <c r="I1360" s="24" t="s">
        <v>4924</v>
      </c>
      <c r="J1360" s="25" t="s">
        <v>3152</v>
      </c>
      <c r="K1360" s="25" t="s">
        <v>3126</v>
      </c>
      <c r="L1360" s="25" t="s">
        <v>3130</v>
      </c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4.25" customHeight="1">
      <c r="A1361" s="6" t="s">
        <v>2734</v>
      </c>
      <c r="B1361" s="6" t="s">
        <v>2735</v>
      </c>
      <c r="C1361" s="7" t="s">
        <v>14</v>
      </c>
      <c r="D1361" s="8">
        <v>358.0</v>
      </c>
      <c r="E1361" s="23" t="s">
        <v>3140</v>
      </c>
      <c r="F1361" s="23" t="s">
        <v>3138</v>
      </c>
      <c r="G1361" s="24" t="s">
        <v>3103</v>
      </c>
      <c r="H1361" s="24" t="s">
        <v>2861</v>
      </c>
      <c r="I1361" s="24" t="s">
        <v>4925</v>
      </c>
      <c r="J1361" s="25" t="s">
        <v>3135</v>
      </c>
      <c r="K1361" s="25" t="s">
        <v>3139</v>
      </c>
      <c r="L1361" s="25" t="s">
        <v>3130</v>
      </c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4.25" customHeight="1">
      <c r="A1362" s="6" t="s">
        <v>2736</v>
      </c>
      <c r="B1362" s="6" t="s">
        <v>2737</v>
      </c>
      <c r="C1362" s="7" t="s">
        <v>14</v>
      </c>
      <c r="D1362" s="8">
        <v>284.0</v>
      </c>
      <c r="E1362" s="23" t="s">
        <v>3140</v>
      </c>
      <c r="F1362" s="23" t="s">
        <v>3138</v>
      </c>
      <c r="G1362" s="24" t="s">
        <v>3103</v>
      </c>
      <c r="H1362" s="24" t="s">
        <v>2863</v>
      </c>
      <c r="I1362" s="24" t="s">
        <v>4926</v>
      </c>
      <c r="J1362" s="25" t="s">
        <v>3160</v>
      </c>
      <c r="K1362" s="25" t="s">
        <v>3139</v>
      </c>
      <c r="L1362" s="25" t="s">
        <v>3142</v>
      </c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4.25" customHeight="1">
      <c r="A1363" s="6" t="s">
        <v>2738</v>
      </c>
      <c r="B1363" s="6" t="s">
        <v>2739</v>
      </c>
      <c r="C1363" s="7" t="s">
        <v>14</v>
      </c>
      <c r="D1363" s="8">
        <v>413.0</v>
      </c>
      <c r="E1363" s="23" t="s">
        <v>3140</v>
      </c>
      <c r="F1363" s="23" t="s">
        <v>3138</v>
      </c>
      <c r="G1363" s="24" t="s">
        <v>3103</v>
      </c>
      <c r="H1363" s="24" t="s">
        <v>2865</v>
      </c>
      <c r="I1363" s="24" t="s">
        <v>4927</v>
      </c>
      <c r="J1363" s="25" t="s">
        <v>3135</v>
      </c>
      <c r="K1363" s="25" t="s">
        <v>3139</v>
      </c>
      <c r="L1363" s="25" t="s">
        <v>3130</v>
      </c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4.25" customHeight="1">
      <c r="A1364" s="6" t="s">
        <v>2740</v>
      </c>
      <c r="B1364" s="6" t="s">
        <v>2741</v>
      </c>
      <c r="C1364" s="7" t="s">
        <v>42</v>
      </c>
      <c r="D1364" s="8">
        <v>575.0</v>
      </c>
      <c r="E1364" s="23" t="s">
        <v>3140</v>
      </c>
      <c r="F1364" s="23" t="s">
        <v>3138</v>
      </c>
      <c r="G1364" s="24" t="s">
        <v>3295</v>
      </c>
      <c r="H1364" s="24" t="s">
        <v>2867</v>
      </c>
      <c r="I1364" s="24" t="s">
        <v>4234</v>
      </c>
      <c r="J1364" s="25" t="s">
        <v>3325</v>
      </c>
      <c r="K1364" s="25" t="s">
        <v>3311</v>
      </c>
      <c r="L1364" s="25" t="s">
        <v>3309</v>
      </c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4.25" customHeight="1">
      <c r="A1365" s="6" t="s">
        <v>2742</v>
      </c>
      <c r="B1365" s="6" t="s">
        <v>2743</v>
      </c>
      <c r="C1365" s="7" t="s">
        <v>14</v>
      </c>
      <c r="D1365" s="8">
        <v>1410.0</v>
      </c>
      <c r="E1365" s="23" t="s">
        <v>3140</v>
      </c>
      <c r="F1365" s="23" t="s">
        <v>3138</v>
      </c>
      <c r="G1365" s="24" t="s">
        <v>3103</v>
      </c>
      <c r="H1365" s="24" t="s">
        <v>2868</v>
      </c>
      <c r="I1365" s="24" t="s">
        <v>4928</v>
      </c>
      <c r="J1365" s="25" t="s">
        <v>3152</v>
      </c>
      <c r="K1365" s="25" t="s">
        <v>3141</v>
      </c>
      <c r="L1365" s="25" t="s">
        <v>3125</v>
      </c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4.25" customHeight="1">
      <c r="A1366" s="6" t="s">
        <v>2744</v>
      </c>
      <c r="B1366" s="6" t="s">
        <v>2745</v>
      </c>
      <c r="C1366" s="7" t="s">
        <v>42</v>
      </c>
      <c r="D1366" s="8">
        <v>1159.0</v>
      </c>
      <c r="E1366" s="23" t="s">
        <v>3140</v>
      </c>
      <c r="F1366" s="23" t="s">
        <v>3138</v>
      </c>
      <c r="G1366" s="24" t="s">
        <v>3103</v>
      </c>
      <c r="H1366" s="24" t="s">
        <v>2870</v>
      </c>
      <c r="I1366" s="24" t="s">
        <v>4929</v>
      </c>
      <c r="J1366" s="25" t="s">
        <v>3152</v>
      </c>
      <c r="K1366" s="25" t="s">
        <v>3141</v>
      </c>
      <c r="L1366" s="25" t="s">
        <v>3154</v>
      </c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4.25" customHeight="1">
      <c r="A1367" s="6" t="s">
        <v>2746</v>
      </c>
      <c r="B1367" s="6" t="s">
        <v>2747</v>
      </c>
      <c r="C1367" s="7" t="s">
        <v>21</v>
      </c>
      <c r="D1367" s="8">
        <v>758.0</v>
      </c>
      <c r="E1367" s="23" t="s">
        <v>3140</v>
      </c>
      <c r="F1367" s="23" t="s">
        <v>3138</v>
      </c>
      <c r="G1367" s="24" t="s">
        <v>3103</v>
      </c>
      <c r="H1367" s="24" t="s">
        <v>2872</v>
      </c>
      <c r="I1367" s="24" t="s">
        <v>4930</v>
      </c>
      <c r="J1367" s="25" t="s">
        <v>3152</v>
      </c>
      <c r="K1367" s="25" t="s">
        <v>3141</v>
      </c>
      <c r="L1367" s="25" t="s">
        <v>3125</v>
      </c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4.25" customHeight="1">
      <c r="A1368" s="6" t="s">
        <v>2748</v>
      </c>
      <c r="B1368" s="6" t="s">
        <v>2749</v>
      </c>
      <c r="C1368" s="7" t="s">
        <v>14</v>
      </c>
      <c r="D1368" s="8">
        <v>373.0</v>
      </c>
      <c r="E1368" s="23" t="s">
        <v>3140</v>
      </c>
      <c r="F1368" s="23" t="s">
        <v>3138</v>
      </c>
      <c r="G1368" s="24" t="s">
        <v>3103</v>
      </c>
      <c r="H1368" s="24" t="s">
        <v>2874</v>
      </c>
      <c r="I1368" s="24" t="s">
        <v>4931</v>
      </c>
      <c r="J1368" s="25" t="s">
        <v>3160</v>
      </c>
      <c r="K1368" s="25" t="s">
        <v>3139</v>
      </c>
      <c r="L1368" s="25" t="s">
        <v>3142</v>
      </c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4.25" customHeight="1">
      <c r="A1369" s="6" t="s">
        <v>2750</v>
      </c>
      <c r="B1369" s="6" t="s">
        <v>2751</v>
      </c>
      <c r="C1369" s="7" t="s">
        <v>14</v>
      </c>
      <c r="D1369" s="8">
        <v>749.0</v>
      </c>
      <c r="E1369" s="23" t="s">
        <v>3140</v>
      </c>
      <c r="F1369" s="23" t="s">
        <v>3138</v>
      </c>
      <c r="G1369" s="24" t="s">
        <v>3103</v>
      </c>
      <c r="H1369" s="24" t="s">
        <v>2876</v>
      </c>
      <c r="I1369" s="24" t="s">
        <v>4932</v>
      </c>
      <c r="J1369" s="25" t="s">
        <v>3160</v>
      </c>
      <c r="K1369" s="25" t="s">
        <v>3139</v>
      </c>
      <c r="L1369" s="25" t="s">
        <v>3142</v>
      </c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4.25" customHeight="1">
      <c r="A1370" s="6" t="s">
        <v>2752</v>
      </c>
      <c r="B1370" s="6" t="s">
        <v>2753</v>
      </c>
      <c r="C1370" s="7" t="s">
        <v>14</v>
      </c>
      <c r="D1370" s="8">
        <v>355.0</v>
      </c>
      <c r="E1370" s="23" t="s">
        <v>3140</v>
      </c>
      <c r="F1370" s="23" t="s">
        <v>3138</v>
      </c>
      <c r="G1370" s="24" t="s">
        <v>3103</v>
      </c>
      <c r="H1370" s="24" t="s">
        <v>2878</v>
      </c>
      <c r="I1370" s="24" t="s">
        <v>4933</v>
      </c>
      <c r="J1370" s="25" t="s">
        <v>3152</v>
      </c>
      <c r="K1370" s="25" t="s">
        <v>3141</v>
      </c>
      <c r="L1370" s="25" t="s">
        <v>3125</v>
      </c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4.25" customHeight="1">
      <c r="A1371" s="6" t="s">
        <v>2754</v>
      </c>
      <c r="B1371" s="6" t="s">
        <v>2755</v>
      </c>
      <c r="C1371" s="7" t="s">
        <v>14</v>
      </c>
      <c r="D1371" s="8">
        <v>326.0</v>
      </c>
      <c r="E1371" s="26" t="s">
        <v>3140</v>
      </c>
      <c r="F1371" s="26" t="s">
        <v>3138</v>
      </c>
      <c r="G1371" s="27" t="s">
        <v>3103</v>
      </c>
      <c r="H1371" s="27"/>
      <c r="I1371" s="27"/>
      <c r="J1371" s="28"/>
      <c r="K1371" s="28"/>
      <c r="L1371" s="28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4.25" customHeight="1">
      <c r="A1372" s="6" t="s">
        <v>2756</v>
      </c>
      <c r="B1372" s="6" t="s">
        <v>2757</v>
      </c>
      <c r="C1372" s="7" t="s">
        <v>14</v>
      </c>
      <c r="D1372" s="8">
        <v>880.0</v>
      </c>
      <c r="E1372" s="26" t="s">
        <v>3140</v>
      </c>
      <c r="F1372" s="26" t="s">
        <v>3138</v>
      </c>
      <c r="G1372" s="27" t="s">
        <v>3103</v>
      </c>
      <c r="H1372" s="27"/>
      <c r="I1372" s="27"/>
      <c r="J1372" s="28"/>
      <c r="K1372" s="28"/>
      <c r="L1372" s="28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4.25" customHeight="1">
      <c r="A1373" s="6" t="s">
        <v>2758</v>
      </c>
      <c r="B1373" s="6" t="s">
        <v>2759</v>
      </c>
      <c r="C1373" s="7" t="s">
        <v>14</v>
      </c>
      <c r="D1373" s="8">
        <v>533.0</v>
      </c>
      <c r="E1373" s="26" t="s">
        <v>3140</v>
      </c>
      <c r="F1373" s="26" t="s">
        <v>3138</v>
      </c>
      <c r="G1373" s="27" t="s">
        <v>3103</v>
      </c>
      <c r="H1373" s="27"/>
      <c r="I1373" s="27"/>
      <c r="J1373" s="28"/>
      <c r="K1373" s="28"/>
      <c r="L1373" s="28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4.25" customHeight="1">
      <c r="A1374" s="6" t="s">
        <v>2760</v>
      </c>
      <c r="B1374" s="6" t="s">
        <v>2761</v>
      </c>
      <c r="C1374" s="7" t="s">
        <v>21</v>
      </c>
      <c r="D1374" s="8">
        <v>677.0</v>
      </c>
      <c r="E1374" s="26" t="s">
        <v>3140</v>
      </c>
      <c r="F1374" s="26" t="s">
        <v>3138</v>
      </c>
      <c r="G1374" s="27" t="s">
        <v>3103</v>
      </c>
      <c r="H1374" s="27"/>
      <c r="I1374" s="27"/>
      <c r="J1374" s="28"/>
      <c r="K1374" s="28"/>
      <c r="L1374" s="28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4.25" customHeight="1">
      <c r="A1375" s="6" t="s">
        <v>2762</v>
      </c>
      <c r="B1375" s="6" t="s">
        <v>2763</v>
      </c>
      <c r="C1375" s="7" t="s">
        <v>21</v>
      </c>
      <c r="D1375" s="8">
        <v>522.0</v>
      </c>
      <c r="E1375" s="23" t="s">
        <v>3140</v>
      </c>
      <c r="F1375" s="23" t="s">
        <v>3138</v>
      </c>
      <c r="G1375" s="24" t="s">
        <v>3103</v>
      </c>
      <c r="H1375" s="24" t="s">
        <v>2890</v>
      </c>
      <c r="I1375" s="24" t="s">
        <v>4934</v>
      </c>
      <c r="J1375" s="25" t="s">
        <v>3152</v>
      </c>
      <c r="K1375" s="25" t="s">
        <v>3141</v>
      </c>
      <c r="L1375" s="25" t="s">
        <v>3154</v>
      </c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4.25" customHeight="1">
      <c r="A1376" s="6" t="s">
        <v>2764</v>
      </c>
      <c r="B1376" s="6" t="s">
        <v>2765</v>
      </c>
      <c r="C1376" s="7" t="s">
        <v>14</v>
      </c>
      <c r="D1376" s="8">
        <v>236.0</v>
      </c>
      <c r="E1376" s="26" t="s">
        <v>3140</v>
      </c>
      <c r="F1376" s="26" t="s">
        <v>3138</v>
      </c>
      <c r="G1376" s="27" t="s">
        <v>3103</v>
      </c>
      <c r="H1376" s="27"/>
      <c r="I1376" s="27"/>
      <c r="J1376" s="28"/>
      <c r="K1376" s="28"/>
      <c r="L1376" s="28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4.25" customHeight="1">
      <c r="A1377" s="6" t="s">
        <v>2766</v>
      </c>
      <c r="B1377" s="6" t="s">
        <v>2767</v>
      </c>
      <c r="C1377" s="7" t="s">
        <v>14</v>
      </c>
      <c r="D1377" s="8">
        <v>669.0</v>
      </c>
      <c r="E1377" s="26" t="s">
        <v>3140</v>
      </c>
      <c r="F1377" s="26" t="s">
        <v>3138</v>
      </c>
      <c r="G1377" s="27" t="s">
        <v>3103</v>
      </c>
      <c r="H1377" s="27"/>
      <c r="I1377" s="27"/>
      <c r="J1377" s="28"/>
      <c r="K1377" s="28"/>
      <c r="L1377" s="28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4.25" customHeight="1">
      <c r="A1378" s="6" t="s">
        <v>2768</v>
      </c>
      <c r="B1378" s="6" t="s">
        <v>2769</v>
      </c>
      <c r="C1378" s="7" t="s">
        <v>14</v>
      </c>
      <c r="D1378" s="8">
        <v>301.0</v>
      </c>
      <c r="E1378" s="23" t="s">
        <v>3140</v>
      </c>
      <c r="F1378" s="23" t="s">
        <v>3138</v>
      </c>
      <c r="G1378" s="24" t="s">
        <v>3103</v>
      </c>
      <c r="H1378" s="24" t="s">
        <v>2896</v>
      </c>
      <c r="I1378" s="24" t="s">
        <v>4935</v>
      </c>
      <c r="J1378" s="25" t="s">
        <v>3135</v>
      </c>
      <c r="K1378" s="25" t="s">
        <v>3139</v>
      </c>
      <c r="L1378" s="25" t="s">
        <v>3130</v>
      </c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4.25" customHeight="1">
      <c r="A1379" s="6" t="s">
        <v>2770</v>
      </c>
      <c r="B1379" s="6" t="s">
        <v>2771</v>
      </c>
      <c r="C1379" s="7" t="s">
        <v>42</v>
      </c>
      <c r="D1379" s="8">
        <v>519.0</v>
      </c>
      <c r="E1379" s="23" t="s">
        <v>3140</v>
      </c>
      <c r="F1379" s="23" t="s">
        <v>3138</v>
      </c>
      <c r="G1379" s="24" t="s">
        <v>3103</v>
      </c>
      <c r="H1379" s="24" t="s">
        <v>2898</v>
      </c>
      <c r="I1379" s="24" t="s">
        <v>4936</v>
      </c>
      <c r="J1379" s="25" t="s">
        <v>3160</v>
      </c>
      <c r="K1379" s="25" t="s">
        <v>3139</v>
      </c>
      <c r="L1379" s="25" t="s">
        <v>3130</v>
      </c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4.25" customHeight="1">
      <c r="A1380" s="6" t="s">
        <v>2772</v>
      </c>
      <c r="B1380" s="6" t="s">
        <v>2773</v>
      </c>
      <c r="C1380" s="7" t="s">
        <v>14</v>
      </c>
      <c r="D1380" s="8">
        <v>498.0</v>
      </c>
      <c r="E1380" s="23" t="s">
        <v>3140</v>
      </c>
      <c r="F1380" s="23" t="s">
        <v>3138</v>
      </c>
      <c r="G1380" s="24" t="s">
        <v>3103</v>
      </c>
      <c r="H1380" s="24" t="s">
        <v>2900</v>
      </c>
      <c r="I1380" s="24" t="s">
        <v>4937</v>
      </c>
      <c r="J1380" s="25" t="s">
        <v>3164</v>
      </c>
      <c r="K1380" s="25" t="s">
        <v>3139</v>
      </c>
      <c r="L1380" s="25" t="s">
        <v>3142</v>
      </c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4.25" customHeight="1">
      <c r="A1381" s="6" t="s">
        <v>2774</v>
      </c>
      <c r="B1381" s="6" t="s">
        <v>2775</v>
      </c>
      <c r="C1381" s="7" t="s">
        <v>21</v>
      </c>
      <c r="D1381" s="8">
        <v>691.0</v>
      </c>
      <c r="E1381" s="23" t="s">
        <v>3140</v>
      </c>
      <c r="F1381" s="23" t="s">
        <v>3138</v>
      </c>
      <c r="G1381" s="24" t="s">
        <v>3103</v>
      </c>
      <c r="H1381" s="24" t="s">
        <v>2902</v>
      </c>
      <c r="I1381" s="24" t="s">
        <v>4938</v>
      </c>
      <c r="J1381" s="25" t="s">
        <v>3135</v>
      </c>
      <c r="K1381" s="25" t="s">
        <v>3139</v>
      </c>
      <c r="L1381" s="25" t="s">
        <v>3130</v>
      </c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4.25" customHeight="1">
      <c r="A1382" s="6" t="s">
        <v>2776</v>
      </c>
      <c r="B1382" s="6" t="s">
        <v>2777</v>
      </c>
      <c r="C1382" s="7" t="s">
        <v>42</v>
      </c>
      <c r="D1382" s="8">
        <v>1282.0</v>
      </c>
      <c r="E1382" s="23" t="s">
        <v>3140</v>
      </c>
      <c r="F1382" s="23" t="s">
        <v>3138</v>
      </c>
      <c r="G1382" s="24" t="s">
        <v>3103</v>
      </c>
      <c r="H1382" s="24" t="s">
        <v>2904</v>
      </c>
      <c r="I1382" s="24" t="s">
        <v>4939</v>
      </c>
      <c r="J1382" s="25" t="s">
        <v>3164</v>
      </c>
      <c r="K1382" s="25" t="s">
        <v>3139</v>
      </c>
      <c r="L1382" s="25" t="s">
        <v>3130</v>
      </c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4.25" customHeight="1">
      <c r="A1383" s="6" t="s">
        <v>2778</v>
      </c>
      <c r="B1383" s="6" t="s">
        <v>2779</v>
      </c>
      <c r="C1383" s="7" t="s">
        <v>14</v>
      </c>
      <c r="D1383" s="8">
        <v>282.0</v>
      </c>
      <c r="E1383" s="23" t="s">
        <v>3140</v>
      </c>
      <c r="F1383" s="23" t="s">
        <v>3138</v>
      </c>
      <c r="G1383" s="24" t="s">
        <v>3103</v>
      </c>
      <c r="H1383" s="24" t="s">
        <v>2906</v>
      </c>
      <c r="I1383" s="24" t="s">
        <v>4940</v>
      </c>
      <c r="J1383" s="25" t="s">
        <v>3164</v>
      </c>
      <c r="K1383" s="25" t="s">
        <v>3139</v>
      </c>
      <c r="L1383" s="25" t="s">
        <v>3130</v>
      </c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4.25" customHeight="1">
      <c r="A1384" s="6" t="s">
        <v>2780</v>
      </c>
      <c r="B1384" s="6" t="s">
        <v>2781</v>
      </c>
      <c r="C1384" s="7" t="s">
        <v>21</v>
      </c>
      <c r="D1384" s="8">
        <v>633.0</v>
      </c>
      <c r="E1384" s="23" t="s">
        <v>3140</v>
      </c>
      <c r="F1384" s="23" t="s">
        <v>3165</v>
      </c>
      <c r="G1384" s="24" t="s">
        <v>3103</v>
      </c>
      <c r="H1384" s="24" t="s">
        <v>2908</v>
      </c>
      <c r="I1384" s="24" t="s">
        <v>4941</v>
      </c>
      <c r="J1384" s="25" t="s">
        <v>3164</v>
      </c>
      <c r="K1384" s="25" t="s">
        <v>3139</v>
      </c>
      <c r="L1384" s="25" t="s">
        <v>3130</v>
      </c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4.25" customHeight="1">
      <c r="A1385" s="6" t="s">
        <v>2782</v>
      </c>
      <c r="B1385" s="6" t="s">
        <v>2783</v>
      </c>
      <c r="C1385" s="7" t="s">
        <v>21</v>
      </c>
      <c r="D1385" s="8">
        <v>741.0</v>
      </c>
      <c r="E1385" s="23" t="s">
        <v>3140</v>
      </c>
      <c r="F1385" s="23" t="s">
        <v>3165</v>
      </c>
      <c r="G1385" s="24" t="s">
        <v>3103</v>
      </c>
      <c r="H1385" s="24" t="s">
        <v>2910</v>
      </c>
      <c r="I1385" s="24" t="s">
        <v>4942</v>
      </c>
      <c r="J1385" s="25" t="s">
        <v>3164</v>
      </c>
      <c r="K1385" s="25" t="s">
        <v>3139</v>
      </c>
      <c r="L1385" s="25" t="s">
        <v>3130</v>
      </c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4.25" customHeight="1">
      <c r="A1386" s="6" t="s">
        <v>2784</v>
      </c>
      <c r="B1386" s="6" t="s">
        <v>2785</v>
      </c>
      <c r="C1386" s="7" t="s">
        <v>42</v>
      </c>
      <c r="D1386" s="8">
        <v>169.0</v>
      </c>
      <c r="E1386" s="23" t="s">
        <v>3140</v>
      </c>
      <c r="F1386" s="23" t="s">
        <v>3165</v>
      </c>
      <c r="G1386" s="24" t="s">
        <v>3245</v>
      </c>
      <c r="H1386" s="24" t="s">
        <v>2912</v>
      </c>
      <c r="I1386" s="24" t="s">
        <v>4943</v>
      </c>
      <c r="J1386" s="25" t="s">
        <v>3249</v>
      </c>
      <c r="K1386" s="25" t="s">
        <v>3247</v>
      </c>
      <c r="L1386" s="25" t="s">
        <v>3220</v>
      </c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4.25" customHeight="1">
      <c r="A1387" s="6" t="s">
        <v>2786</v>
      </c>
      <c r="B1387" s="6" t="s">
        <v>2787</v>
      </c>
      <c r="C1387" s="7" t="s">
        <v>21</v>
      </c>
      <c r="D1387" s="8">
        <v>453.0</v>
      </c>
      <c r="E1387" s="23" t="s">
        <v>3140</v>
      </c>
      <c r="F1387" s="23" t="s">
        <v>3165</v>
      </c>
      <c r="G1387" s="24" t="s">
        <v>3245</v>
      </c>
      <c r="H1387" s="24" t="s">
        <v>2914</v>
      </c>
      <c r="I1387" s="24" t="s">
        <v>4944</v>
      </c>
      <c r="J1387" s="25" t="s">
        <v>3253</v>
      </c>
      <c r="K1387" s="25" t="s">
        <v>3247</v>
      </c>
      <c r="L1387" s="25" t="s">
        <v>3208</v>
      </c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4.25" customHeight="1">
      <c r="A1388" s="6" t="s">
        <v>2788</v>
      </c>
      <c r="B1388" s="6" t="s">
        <v>2789</v>
      </c>
      <c r="C1388" s="7" t="s">
        <v>42</v>
      </c>
      <c r="D1388" s="8">
        <v>307.0</v>
      </c>
      <c r="E1388" s="23" t="s">
        <v>3140</v>
      </c>
      <c r="F1388" s="23" t="s">
        <v>3165</v>
      </c>
      <c r="G1388" s="24" t="s">
        <v>3245</v>
      </c>
      <c r="H1388" s="24" t="s">
        <v>2916</v>
      </c>
      <c r="I1388" s="24" t="s">
        <v>4945</v>
      </c>
      <c r="J1388" s="25" t="s">
        <v>3249</v>
      </c>
      <c r="K1388" s="25" t="s">
        <v>3247</v>
      </c>
      <c r="L1388" s="25" t="s">
        <v>3220</v>
      </c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4.25" customHeight="1">
      <c r="A1389" s="6" t="s">
        <v>2790</v>
      </c>
      <c r="B1389" s="6" t="s">
        <v>2791</v>
      </c>
      <c r="C1389" s="7" t="s">
        <v>42</v>
      </c>
      <c r="D1389" s="8">
        <v>301.0</v>
      </c>
      <c r="E1389" s="23" t="s">
        <v>3140</v>
      </c>
      <c r="F1389" s="23" t="s">
        <v>3165</v>
      </c>
      <c r="G1389" s="24" t="s">
        <v>3245</v>
      </c>
      <c r="H1389" s="24" t="s">
        <v>2918</v>
      </c>
      <c r="I1389" s="24" t="s">
        <v>4946</v>
      </c>
      <c r="J1389" s="25" t="s">
        <v>3251</v>
      </c>
      <c r="K1389" s="25" t="s">
        <v>3247</v>
      </c>
      <c r="L1389" s="25" t="s">
        <v>3220</v>
      </c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4.25" customHeight="1">
      <c r="A1390" s="6" t="s">
        <v>2792</v>
      </c>
      <c r="B1390" s="6" t="s">
        <v>1021</v>
      </c>
      <c r="C1390" s="7" t="s">
        <v>14</v>
      </c>
      <c r="D1390" s="8">
        <v>178.0</v>
      </c>
      <c r="E1390" s="23" t="s">
        <v>3140</v>
      </c>
      <c r="F1390" s="23" t="s">
        <v>3165</v>
      </c>
      <c r="G1390" s="24" t="s">
        <v>3245</v>
      </c>
      <c r="H1390" s="24" t="s">
        <v>2920</v>
      </c>
      <c r="I1390" s="24" t="s">
        <v>4947</v>
      </c>
      <c r="J1390" s="25" t="s">
        <v>3249</v>
      </c>
      <c r="K1390" s="25" t="s">
        <v>3247</v>
      </c>
      <c r="L1390" s="25" t="s">
        <v>3220</v>
      </c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4.25" customHeight="1">
      <c r="A1391" s="6" t="s">
        <v>2793</v>
      </c>
      <c r="B1391" s="6" t="s">
        <v>2794</v>
      </c>
      <c r="C1391" s="7" t="s">
        <v>55</v>
      </c>
      <c r="D1391" s="8">
        <v>416.0</v>
      </c>
      <c r="E1391" s="23" t="s">
        <v>3244</v>
      </c>
      <c r="F1391" s="23" t="s">
        <v>3165</v>
      </c>
      <c r="G1391" s="24" t="s">
        <v>3245</v>
      </c>
      <c r="H1391" s="24" t="s">
        <v>2922</v>
      </c>
      <c r="I1391" s="24" t="s">
        <v>4948</v>
      </c>
      <c r="J1391" s="25" t="s">
        <v>3249</v>
      </c>
      <c r="K1391" s="25" t="s">
        <v>3247</v>
      </c>
      <c r="L1391" s="25" t="s">
        <v>3220</v>
      </c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4.25" customHeight="1">
      <c r="A1392" s="6" t="s">
        <v>2795</v>
      </c>
      <c r="B1392" s="6" t="s">
        <v>2796</v>
      </c>
      <c r="C1392" s="7" t="s">
        <v>55</v>
      </c>
      <c r="D1392" s="8">
        <v>355.0</v>
      </c>
      <c r="E1392" s="23" t="s">
        <v>3244</v>
      </c>
      <c r="F1392" s="23" t="s">
        <v>3165</v>
      </c>
      <c r="G1392" s="24" t="s">
        <v>3245</v>
      </c>
      <c r="H1392" s="24" t="s">
        <v>2924</v>
      </c>
      <c r="I1392" s="24" t="s">
        <v>4949</v>
      </c>
      <c r="J1392" s="25" t="s">
        <v>3249</v>
      </c>
      <c r="K1392" s="25" t="s">
        <v>3247</v>
      </c>
      <c r="L1392" s="25" t="s">
        <v>3220</v>
      </c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4.25" customHeight="1">
      <c r="A1393" s="6" t="s">
        <v>2797</v>
      </c>
      <c r="B1393" s="6" t="s">
        <v>2798</v>
      </c>
      <c r="C1393" s="7" t="s">
        <v>60</v>
      </c>
      <c r="D1393" s="8">
        <v>546.0</v>
      </c>
      <c r="E1393" s="23" t="s">
        <v>3244</v>
      </c>
      <c r="F1393" s="23" t="s">
        <v>3165</v>
      </c>
      <c r="G1393" s="24" t="s">
        <v>3245</v>
      </c>
      <c r="H1393" s="24" t="s">
        <v>2926</v>
      </c>
      <c r="I1393" s="24" t="s">
        <v>4950</v>
      </c>
      <c r="J1393" s="25" t="s">
        <v>3253</v>
      </c>
      <c r="K1393" s="25" t="s">
        <v>3247</v>
      </c>
      <c r="L1393" s="25" t="s">
        <v>3220</v>
      </c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4.25" customHeight="1">
      <c r="A1394" s="6" t="s">
        <v>2799</v>
      </c>
      <c r="B1394" s="6" t="s">
        <v>2800</v>
      </c>
      <c r="C1394" s="7" t="s">
        <v>55</v>
      </c>
      <c r="D1394" s="8">
        <v>456.0</v>
      </c>
      <c r="E1394" s="26" t="s">
        <v>3244</v>
      </c>
      <c r="F1394" s="26" t="s">
        <v>3165</v>
      </c>
      <c r="G1394" s="27" t="s">
        <v>3245</v>
      </c>
      <c r="H1394" s="27"/>
      <c r="I1394" s="27"/>
      <c r="J1394" s="28"/>
      <c r="K1394" s="28"/>
      <c r="L1394" s="28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4.25" customHeight="1">
      <c r="A1395" s="6" t="s">
        <v>2801</v>
      </c>
      <c r="B1395" s="6" t="s">
        <v>2802</v>
      </c>
      <c r="C1395" s="7" t="s">
        <v>55</v>
      </c>
      <c r="D1395" s="8">
        <v>431.0</v>
      </c>
      <c r="E1395" s="26" t="s">
        <v>3244</v>
      </c>
      <c r="F1395" s="26" t="s">
        <v>3165</v>
      </c>
      <c r="G1395" s="27" t="s">
        <v>3245</v>
      </c>
      <c r="H1395" s="27"/>
      <c r="I1395" s="27"/>
      <c r="J1395" s="28"/>
      <c r="K1395" s="28"/>
      <c r="L1395" s="28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4.25" customHeight="1">
      <c r="A1396" s="6" t="s">
        <v>2803</v>
      </c>
      <c r="B1396" s="6" t="s">
        <v>2804</v>
      </c>
      <c r="C1396" s="7" t="s">
        <v>60</v>
      </c>
      <c r="D1396" s="8">
        <v>544.0</v>
      </c>
      <c r="E1396" s="23" t="s">
        <v>3244</v>
      </c>
      <c r="F1396" s="23" t="s">
        <v>3165</v>
      </c>
      <c r="G1396" s="24" t="s">
        <v>3245</v>
      </c>
      <c r="H1396" s="24" t="s">
        <v>2932</v>
      </c>
      <c r="I1396" s="24" t="s">
        <v>4951</v>
      </c>
      <c r="J1396" s="25" t="s">
        <v>3251</v>
      </c>
      <c r="K1396" s="25" t="s">
        <v>3247</v>
      </c>
      <c r="L1396" s="25" t="s">
        <v>3208</v>
      </c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4.25" customHeight="1">
      <c r="A1397" s="6" t="s">
        <v>2805</v>
      </c>
      <c r="B1397" s="6" t="s">
        <v>2806</v>
      </c>
      <c r="C1397" s="7" t="s">
        <v>55</v>
      </c>
      <c r="D1397" s="8">
        <v>408.0</v>
      </c>
      <c r="E1397" s="23" t="s">
        <v>3244</v>
      </c>
      <c r="F1397" s="23" t="s">
        <v>3165</v>
      </c>
      <c r="G1397" s="24" t="s">
        <v>3245</v>
      </c>
      <c r="H1397" s="24" t="s">
        <v>2936</v>
      </c>
      <c r="I1397" s="24" t="s">
        <v>4952</v>
      </c>
      <c r="J1397" s="25" t="s">
        <v>3246</v>
      </c>
      <c r="K1397" s="25" t="s">
        <v>3205</v>
      </c>
      <c r="L1397" s="25" t="s">
        <v>3211</v>
      </c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4.25" customHeight="1">
      <c r="A1398" s="6" t="s">
        <v>2807</v>
      </c>
      <c r="B1398" s="6" t="s">
        <v>2808</v>
      </c>
      <c r="C1398" s="7" t="s">
        <v>55</v>
      </c>
      <c r="D1398" s="8">
        <v>346.0</v>
      </c>
      <c r="E1398" s="23" t="s">
        <v>3244</v>
      </c>
      <c r="F1398" s="23" t="s">
        <v>3165</v>
      </c>
      <c r="G1398" s="24" t="s">
        <v>3245</v>
      </c>
      <c r="H1398" s="24" t="s">
        <v>2938</v>
      </c>
      <c r="I1398" s="24" t="s">
        <v>4953</v>
      </c>
      <c r="J1398" s="25" t="s">
        <v>3246</v>
      </c>
      <c r="K1398" s="25" t="s">
        <v>3205</v>
      </c>
      <c r="L1398" s="25" t="s">
        <v>3211</v>
      </c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4.25" customHeight="1">
      <c r="A1399" s="6" t="s">
        <v>2809</v>
      </c>
      <c r="B1399" s="6" t="s">
        <v>2810</v>
      </c>
      <c r="C1399" s="7" t="s">
        <v>60</v>
      </c>
      <c r="D1399" s="8">
        <v>575.0</v>
      </c>
      <c r="E1399" s="23" t="s">
        <v>3244</v>
      </c>
      <c r="F1399" s="23" t="s">
        <v>3165</v>
      </c>
      <c r="G1399" s="24" t="s">
        <v>3245</v>
      </c>
      <c r="H1399" s="24" t="s">
        <v>2940</v>
      </c>
      <c r="I1399" s="24" t="s">
        <v>4954</v>
      </c>
      <c r="J1399" s="25" t="s">
        <v>3246</v>
      </c>
      <c r="K1399" s="25" t="s">
        <v>3205</v>
      </c>
      <c r="L1399" s="25" t="s">
        <v>3211</v>
      </c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4.25" customHeight="1">
      <c r="A1400" s="6" t="s">
        <v>2811</v>
      </c>
      <c r="B1400" s="6" t="s">
        <v>2812</v>
      </c>
      <c r="C1400" s="7" t="s">
        <v>55</v>
      </c>
      <c r="D1400" s="8">
        <v>371.0</v>
      </c>
      <c r="E1400" s="23" t="s">
        <v>3244</v>
      </c>
      <c r="F1400" s="23" t="s">
        <v>3165</v>
      </c>
      <c r="G1400" s="24" t="s">
        <v>3245</v>
      </c>
      <c r="H1400" s="24" t="s">
        <v>2942</v>
      </c>
      <c r="I1400" s="24" t="s">
        <v>4955</v>
      </c>
      <c r="J1400" s="25" t="s">
        <v>3246</v>
      </c>
      <c r="K1400" s="25" t="s">
        <v>3205</v>
      </c>
      <c r="L1400" s="25" t="s">
        <v>3211</v>
      </c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4.25" customHeight="1">
      <c r="A1401" s="6" t="s">
        <v>2813</v>
      </c>
      <c r="B1401" s="6" t="s">
        <v>2814</v>
      </c>
      <c r="C1401" s="7" t="s">
        <v>55</v>
      </c>
      <c r="D1401" s="8">
        <v>421.0</v>
      </c>
      <c r="E1401" s="23" t="s">
        <v>3244</v>
      </c>
      <c r="F1401" s="23" t="s">
        <v>3165</v>
      </c>
      <c r="G1401" s="24" t="s">
        <v>3245</v>
      </c>
      <c r="H1401" s="24" t="s">
        <v>2944</v>
      </c>
      <c r="I1401" s="24" t="s">
        <v>4956</v>
      </c>
      <c r="J1401" s="25" t="s">
        <v>3246</v>
      </c>
      <c r="K1401" s="25" t="s">
        <v>3205</v>
      </c>
      <c r="L1401" s="25" t="s">
        <v>3211</v>
      </c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4.25" customHeight="1">
      <c r="A1402" s="6" t="s">
        <v>2815</v>
      </c>
      <c r="B1402" s="6" t="s">
        <v>2816</v>
      </c>
      <c r="C1402" s="7" t="s">
        <v>14</v>
      </c>
      <c r="D1402" s="8">
        <v>536.0</v>
      </c>
      <c r="E1402" s="23" t="s">
        <v>3244</v>
      </c>
      <c r="F1402" s="23" t="s">
        <v>3165</v>
      </c>
      <c r="G1402" s="24" t="s">
        <v>3245</v>
      </c>
      <c r="H1402" s="24" t="s">
        <v>2946</v>
      </c>
      <c r="I1402" s="24" t="s">
        <v>4957</v>
      </c>
      <c r="J1402" s="25" t="s">
        <v>3246</v>
      </c>
      <c r="K1402" s="25" t="s">
        <v>3205</v>
      </c>
      <c r="L1402" s="25" t="s">
        <v>3211</v>
      </c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4.25" customHeight="1">
      <c r="A1403" s="6" t="s">
        <v>2817</v>
      </c>
      <c r="B1403" s="6" t="s">
        <v>2818</v>
      </c>
      <c r="C1403" s="7" t="s">
        <v>42</v>
      </c>
      <c r="D1403" s="8">
        <v>768.0</v>
      </c>
      <c r="E1403" s="23" t="s">
        <v>3244</v>
      </c>
      <c r="F1403" s="23" t="s">
        <v>3165</v>
      </c>
      <c r="G1403" s="24" t="s">
        <v>3245</v>
      </c>
      <c r="H1403" s="24" t="s">
        <v>2948</v>
      </c>
      <c r="I1403" s="24" t="s">
        <v>4958</v>
      </c>
      <c r="J1403" s="25" t="s">
        <v>3249</v>
      </c>
      <c r="K1403" s="25" t="s">
        <v>3247</v>
      </c>
      <c r="L1403" s="25" t="s">
        <v>3208</v>
      </c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4.25" customHeight="1">
      <c r="A1404" s="6" t="s">
        <v>2819</v>
      </c>
      <c r="B1404" s="6" t="s">
        <v>2820</v>
      </c>
      <c r="C1404" s="7" t="s">
        <v>14</v>
      </c>
      <c r="D1404" s="8">
        <v>971.0</v>
      </c>
      <c r="E1404" s="23" t="s">
        <v>3244</v>
      </c>
      <c r="F1404" s="23" t="s">
        <v>3165</v>
      </c>
      <c r="G1404" s="24" t="s">
        <v>3245</v>
      </c>
      <c r="H1404" s="24" t="s">
        <v>2950</v>
      </c>
      <c r="I1404" s="24" t="s">
        <v>4959</v>
      </c>
      <c r="J1404" s="25" t="s">
        <v>3253</v>
      </c>
      <c r="K1404" s="25" t="s">
        <v>3247</v>
      </c>
      <c r="L1404" s="25" t="s">
        <v>3220</v>
      </c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4.25" customHeight="1">
      <c r="A1405" s="6" t="s">
        <v>2821</v>
      </c>
      <c r="B1405" s="6" t="s">
        <v>2822</v>
      </c>
      <c r="C1405" s="7" t="s">
        <v>14</v>
      </c>
      <c r="D1405" s="8">
        <v>473.0</v>
      </c>
      <c r="E1405" s="23" t="s">
        <v>3244</v>
      </c>
      <c r="F1405" s="23" t="s">
        <v>3165</v>
      </c>
      <c r="G1405" s="24" t="s">
        <v>3245</v>
      </c>
      <c r="H1405" s="24" t="s">
        <v>2952</v>
      </c>
      <c r="I1405" s="24" t="s">
        <v>4960</v>
      </c>
      <c r="J1405" s="25" t="s">
        <v>3251</v>
      </c>
      <c r="K1405" s="25" t="s">
        <v>3247</v>
      </c>
      <c r="L1405" s="25" t="s">
        <v>3208</v>
      </c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4.25" customHeight="1">
      <c r="A1406" s="6" t="s">
        <v>2823</v>
      </c>
      <c r="B1406" s="6" t="s">
        <v>2824</v>
      </c>
      <c r="C1406" s="7" t="s">
        <v>14</v>
      </c>
      <c r="D1406" s="8">
        <v>964.0</v>
      </c>
      <c r="E1406" s="23" t="s">
        <v>3244</v>
      </c>
      <c r="F1406" s="23" t="s">
        <v>3165</v>
      </c>
      <c r="G1406" s="24" t="s">
        <v>3245</v>
      </c>
      <c r="H1406" s="24" t="s">
        <v>2954</v>
      </c>
      <c r="I1406" s="24" t="s">
        <v>4961</v>
      </c>
      <c r="J1406" s="25" t="s">
        <v>3246</v>
      </c>
      <c r="K1406" s="25" t="s">
        <v>3247</v>
      </c>
      <c r="L1406" s="25" t="s">
        <v>3211</v>
      </c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4.25" customHeight="1">
      <c r="A1407" s="6" t="s">
        <v>2825</v>
      </c>
      <c r="B1407" s="6" t="s">
        <v>2826</v>
      </c>
      <c r="C1407" s="7" t="s">
        <v>14</v>
      </c>
      <c r="D1407" s="8">
        <v>761.0</v>
      </c>
      <c r="E1407" s="26" t="s">
        <v>3244</v>
      </c>
      <c r="F1407" s="26" t="s">
        <v>3165</v>
      </c>
      <c r="G1407" s="27" t="s">
        <v>3245</v>
      </c>
      <c r="H1407" s="27"/>
      <c r="I1407" s="27"/>
      <c r="J1407" s="28"/>
      <c r="K1407" s="28"/>
      <c r="L1407" s="28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4.25" customHeight="1">
      <c r="A1408" s="6" t="s">
        <v>2827</v>
      </c>
      <c r="B1408" s="6" t="s">
        <v>2828</v>
      </c>
      <c r="C1408" s="7" t="s">
        <v>14</v>
      </c>
      <c r="D1408" s="8">
        <v>404.0</v>
      </c>
      <c r="E1408" s="23" t="s">
        <v>3244</v>
      </c>
      <c r="F1408" s="23" t="s">
        <v>3165</v>
      </c>
      <c r="G1408" s="24" t="s">
        <v>3245</v>
      </c>
      <c r="H1408" s="24" t="s">
        <v>2958</v>
      </c>
      <c r="I1408" s="24" t="s">
        <v>4962</v>
      </c>
      <c r="J1408" s="25" t="s">
        <v>3251</v>
      </c>
      <c r="K1408" s="25" t="s">
        <v>3247</v>
      </c>
      <c r="L1408" s="25" t="s">
        <v>3211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4.25" customHeight="1">
      <c r="A1409" s="6" t="s">
        <v>2829</v>
      </c>
      <c r="B1409" s="6" t="s">
        <v>2830</v>
      </c>
      <c r="C1409" s="7" t="s">
        <v>21</v>
      </c>
      <c r="D1409" s="8">
        <v>686.0</v>
      </c>
      <c r="E1409" s="23" t="s">
        <v>3244</v>
      </c>
      <c r="F1409" s="23" t="s">
        <v>3165</v>
      </c>
      <c r="G1409" s="24" t="s">
        <v>3245</v>
      </c>
      <c r="H1409" s="24" t="s">
        <v>2960</v>
      </c>
      <c r="I1409" s="24" t="s">
        <v>4963</v>
      </c>
      <c r="J1409" s="25" t="s">
        <v>3251</v>
      </c>
      <c r="K1409" s="25" t="s">
        <v>3247</v>
      </c>
      <c r="L1409" s="25" t="s">
        <v>3211</v>
      </c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4.25" customHeight="1">
      <c r="A1410" s="6" t="s">
        <v>2831</v>
      </c>
      <c r="B1410" s="6" t="s">
        <v>2832</v>
      </c>
      <c r="C1410" s="7" t="s">
        <v>14</v>
      </c>
      <c r="D1410" s="8">
        <v>219.0</v>
      </c>
      <c r="E1410" s="23" t="s">
        <v>3244</v>
      </c>
      <c r="F1410" s="23" t="s">
        <v>3165</v>
      </c>
      <c r="G1410" s="24" t="s">
        <v>3245</v>
      </c>
      <c r="H1410" s="24" t="s">
        <v>2962</v>
      </c>
      <c r="I1410" s="24" t="s">
        <v>4964</v>
      </c>
      <c r="J1410" s="25" t="s">
        <v>3246</v>
      </c>
      <c r="K1410" s="25" t="s">
        <v>3205</v>
      </c>
      <c r="L1410" s="25" t="s">
        <v>3211</v>
      </c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4.25" customHeight="1">
      <c r="A1411" s="6" t="s">
        <v>2833</v>
      </c>
      <c r="B1411" s="6" t="s">
        <v>2834</v>
      </c>
      <c r="C1411" s="7" t="s">
        <v>14</v>
      </c>
      <c r="D1411" s="8">
        <v>569.0</v>
      </c>
      <c r="E1411" s="23" t="s">
        <v>3244</v>
      </c>
      <c r="F1411" s="23" t="s">
        <v>3165</v>
      </c>
      <c r="G1411" s="24" t="s">
        <v>3245</v>
      </c>
      <c r="H1411" s="24" t="s">
        <v>2964</v>
      </c>
      <c r="I1411" s="24" t="s">
        <v>4965</v>
      </c>
      <c r="J1411" s="25" t="s">
        <v>3249</v>
      </c>
      <c r="K1411" s="25" t="s">
        <v>3247</v>
      </c>
      <c r="L1411" s="25" t="s">
        <v>3220</v>
      </c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4.25" customHeight="1">
      <c r="A1412" s="6" t="s">
        <v>2835</v>
      </c>
      <c r="B1412" s="6" t="s">
        <v>2836</v>
      </c>
      <c r="C1412" s="7" t="s">
        <v>14</v>
      </c>
      <c r="D1412" s="8">
        <v>824.0</v>
      </c>
      <c r="E1412" s="23" t="s">
        <v>3244</v>
      </c>
      <c r="F1412" s="23" t="s">
        <v>3165</v>
      </c>
      <c r="G1412" s="24" t="s">
        <v>3245</v>
      </c>
      <c r="H1412" s="24" t="s">
        <v>2966</v>
      </c>
      <c r="I1412" s="24" t="s">
        <v>4966</v>
      </c>
      <c r="J1412" s="25" t="s">
        <v>3249</v>
      </c>
      <c r="K1412" s="25" t="s">
        <v>3247</v>
      </c>
      <c r="L1412" s="25" t="s">
        <v>3220</v>
      </c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4.25" customHeight="1">
      <c r="A1413" s="6" t="s">
        <v>2837</v>
      </c>
      <c r="B1413" s="6" t="s">
        <v>2838</v>
      </c>
      <c r="C1413" s="7" t="s">
        <v>21</v>
      </c>
      <c r="D1413" s="8">
        <v>322.0</v>
      </c>
      <c r="E1413" s="23" t="s">
        <v>3244</v>
      </c>
      <c r="F1413" s="23" t="s">
        <v>3165</v>
      </c>
      <c r="G1413" s="24" t="s">
        <v>3245</v>
      </c>
      <c r="H1413" s="24" t="s">
        <v>2968</v>
      </c>
      <c r="I1413" s="24" t="s">
        <v>4967</v>
      </c>
      <c r="J1413" s="25" t="s">
        <v>3251</v>
      </c>
      <c r="K1413" s="25" t="s">
        <v>3247</v>
      </c>
      <c r="L1413" s="25" t="s">
        <v>3211</v>
      </c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4.25" customHeight="1">
      <c r="A1414" s="6" t="s">
        <v>2839</v>
      </c>
      <c r="B1414" s="6" t="s">
        <v>2840</v>
      </c>
      <c r="C1414" s="7" t="s">
        <v>14</v>
      </c>
      <c r="D1414" s="8">
        <v>407.0</v>
      </c>
      <c r="E1414" s="23" t="s">
        <v>3244</v>
      </c>
      <c r="F1414" s="23" t="s">
        <v>3165</v>
      </c>
      <c r="G1414" s="24" t="s">
        <v>3245</v>
      </c>
      <c r="H1414" s="24" t="s">
        <v>2970</v>
      </c>
      <c r="I1414" s="24" t="s">
        <v>4968</v>
      </c>
      <c r="J1414" s="25" t="s">
        <v>3249</v>
      </c>
      <c r="K1414" s="25" t="s">
        <v>3247</v>
      </c>
      <c r="L1414" s="25" t="s">
        <v>3220</v>
      </c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4.25" customHeight="1">
      <c r="A1415" s="6" t="s">
        <v>2841</v>
      </c>
      <c r="B1415" s="6" t="s">
        <v>2842</v>
      </c>
      <c r="C1415" s="7" t="s">
        <v>21</v>
      </c>
      <c r="D1415" s="8">
        <v>1333.0</v>
      </c>
      <c r="E1415" s="23" t="s">
        <v>3244</v>
      </c>
      <c r="F1415" s="23" t="s">
        <v>3165</v>
      </c>
      <c r="G1415" s="24" t="s">
        <v>3245</v>
      </c>
      <c r="H1415" s="24" t="s">
        <v>2972</v>
      </c>
      <c r="I1415" s="24" t="s">
        <v>4969</v>
      </c>
      <c r="J1415" s="25" t="s">
        <v>3253</v>
      </c>
      <c r="K1415" s="25" t="s">
        <v>3247</v>
      </c>
      <c r="L1415" s="25" t="s">
        <v>3208</v>
      </c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4.25" customHeight="1">
      <c r="A1416" s="6" t="s">
        <v>2843</v>
      </c>
      <c r="B1416" s="6" t="s">
        <v>2844</v>
      </c>
      <c r="C1416" s="7" t="s">
        <v>42</v>
      </c>
      <c r="D1416" s="8">
        <v>705.0</v>
      </c>
      <c r="E1416" s="23" t="s">
        <v>3244</v>
      </c>
      <c r="F1416" s="23" t="s">
        <v>3165</v>
      </c>
      <c r="G1416" s="24" t="s">
        <v>3245</v>
      </c>
      <c r="H1416" s="24" t="s">
        <v>2974</v>
      </c>
      <c r="I1416" s="24" t="s">
        <v>4970</v>
      </c>
      <c r="J1416" s="25" t="s">
        <v>3253</v>
      </c>
      <c r="K1416" s="25" t="s">
        <v>3205</v>
      </c>
      <c r="L1416" s="25" t="s">
        <v>3208</v>
      </c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4.25" customHeight="1">
      <c r="A1417" s="6" t="s">
        <v>2845</v>
      </c>
      <c r="B1417" s="6" t="s">
        <v>2846</v>
      </c>
      <c r="C1417" s="7" t="s">
        <v>21</v>
      </c>
      <c r="D1417" s="8">
        <v>1247.0</v>
      </c>
      <c r="E1417" s="23" t="s">
        <v>3244</v>
      </c>
      <c r="F1417" s="23" t="s">
        <v>3165</v>
      </c>
      <c r="G1417" s="24" t="s">
        <v>3245</v>
      </c>
      <c r="H1417" s="24" t="s">
        <v>2976</v>
      </c>
      <c r="I1417" s="24" t="s">
        <v>4971</v>
      </c>
      <c r="J1417" s="25" t="s">
        <v>3253</v>
      </c>
      <c r="K1417" s="25" t="s">
        <v>3247</v>
      </c>
      <c r="L1417" s="25" t="s">
        <v>3208</v>
      </c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4.25" customHeight="1">
      <c r="A1418" s="6" t="s">
        <v>2847</v>
      </c>
      <c r="B1418" s="6" t="s">
        <v>2848</v>
      </c>
      <c r="C1418" s="7" t="s">
        <v>42</v>
      </c>
      <c r="D1418" s="8">
        <v>1150.0</v>
      </c>
      <c r="E1418" s="23" t="s">
        <v>3244</v>
      </c>
      <c r="F1418" s="23" t="s">
        <v>3165</v>
      </c>
      <c r="G1418" s="24" t="s">
        <v>3245</v>
      </c>
      <c r="H1418" s="24" t="s">
        <v>2978</v>
      </c>
      <c r="I1418" s="24" t="s">
        <v>4972</v>
      </c>
      <c r="J1418" s="25" t="s">
        <v>3249</v>
      </c>
      <c r="K1418" s="25" t="s">
        <v>3247</v>
      </c>
      <c r="L1418" s="25" t="s">
        <v>3220</v>
      </c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4.25" customHeight="1">
      <c r="A1419" s="6" t="s">
        <v>2849</v>
      </c>
      <c r="B1419" s="6" t="s">
        <v>2850</v>
      </c>
      <c r="C1419" s="7" t="s">
        <v>42</v>
      </c>
      <c r="D1419" s="8">
        <v>1652.0</v>
      </c>
      <c r="E1419" s="23" t="s">
        <v>3244</v>
      </c>
      <c r="F1419" s="23" t="s">
        <v>3165</v>
      </c>
      <c r="G1419" s="24" t="s">
        <v>3245</v>
      </c>
      <c r="H1419" s="24" t="s">
        <v>2980</v>
      </c>
      <c r="I1419" s="24" t="s">
        <v>4973</v>
      </c>
      <c r="J1419" s="25" t="s">
        <v>3246</v>
      </c>
      <c r="K1419" s="25" t="s">
        <v>3205</v>
      </c>
      <c r="L1419" s="25" t="s">
        <v>3211</v>
      </c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4.25" customHeight="1">
      <c r="A1420" s="6" t="s">
        <v>2851</v>
      </c>
      <c r="B1420" s="6" t="s">
        <v>2852</v>
      </c>
      <c r="C1420" s="7" t="s">
        <v>14</v>
      </c>
      <c r="D1420" s="8">
        <v>782.0</v>
      </c>
      <c r="E1420" s="23" t="s">
        <v>3244</v>
      </c>
      <c r="F1420" s="23" t="s">
        <v>3165</v>
      </c>
      <c r="G1420" s="24" t="s">
        <v>3245</v>
      </c>
      <c r="H1420" s="24" t="s">
        <v>2982</v>
      </c>
      <c r="I1420" s="24" t="s">
        <v>4974</v>
      </c>
      <c r="J1420" s="25" t="s">
        <v>3246</v>
      </c>
      <c r="K1420" s="25" t="s">
        <v>3247</v>
      </c>
      <c r="L1420" s="25" t="s">
        <v>3211</v>
      </c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4.25" customHeight="1">
      <c r="A1421" s="6" t="s">
        <v>2853</v>
      </c>
      <c r="B1421" s="6" t="s">
        <v>2854</v>
      </c>
      <c r="C1421" s="7" t="s">
        <v>14</v>
      </c>
      <c r="D1421" s="8">
        <v>1011.0</v>
      </c>
      <c r="E1421" s="23" t="s">
        <v>3244</v>
      </c>
      <c r="F1421" s="23" t="s">
        <v>3165</v>
      </c>
      <c r="G1421" s="24" t="s">
        <v>3245</v>
      </c>
      <c r="H1421" s="24" t="s">
        <v>2984</v>
      </c>
      <c r="I1421" s="24" t="s">
        <v>4975</v>
      </c>
      <c r="J1421" s="25" t="s">
        <v>3253</v>
      </c>
      <c r="K1421" s="25" t="s">
        <v>3205</v>
      </c>
      <c r="L1421" s="25" t="s">
        <v>3208</v>
      </c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4.25" customHeight="1">
      <c r="A1422" s="6" t="s">
        <v>2855</v>
      </c>
      <c r="B1422" s="6" t="s">
        <v>2856</v>
      </c>
      <c r="C1422" s="7" t="s">
        <v>14</v>
      </c>
      <c r="D1422" s="8">
        <v>975.0</v>
      </c>
      <c r="E1422" s="23" t="s">
        <v>3244</v>
      </c>
      <c r="F1422" s="23" t="s">
        <v>3165</v>
      </c>
      <c r="G1422" s="24" t="s">
        <v>3245</v>
      </c>
      <c r="H1422" s="24" t="s">
        <v>2986</v>
      </c>
      <c r="I1422" s="24" t="s">
        <v>4976</v>
      </c>
      <c r="J1422" s="25" t="s">
        <v>3251</v>
      </c>
      <c r="K1422" s="25" t="s">
        <v>3247</v>
      </c>
      <c r="L1422" s="25" t="s">
        <v>3208</v>
      </c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4.25" customHeight="1">
      <c r="A1423" s="6" t="s">
        <v>2857</v>
      </c>
      <c r="B1423" s="6" t="s">
        <v>2858</v>
      </c>
      <c r="C1423" s="7" t="s">
        <v>14</v>
      </c>
      <c r="D1423" s="8">
        <v>332.0</v>
      </c>
      <c r="E1423" s="23" t="s">
        <v>3244</v>
      </c>
      <c r="F1423" s="23" t="s">
        <v>3165</v>
      </c>
      <c r="G1423" s="24" t="s">
        <v>3245</v>
      </c>
      <c r="H1423" s="24" t="s">
        <v>2988</v>
      </c>
      <c r="I1423" s="24" t="s">
        <v>4977</v>
      </c>
      <c r="J1423" s="25" t="s">
        <v>3246</v>
      </c>
      <c r="K1423" s="25" t="s">
        <v>3205</v>
      </c>
      <c r="L1423" s="25" t="s">
        <v>3211</v>
      </c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4.25" customHeight="1">
      <c r="A1424" s="6" t="s">
        <v>2859</v>
      </c>
      <c r="B1424" s="6" t="s">
        <v>2860</v>
      </c>
      <c r="C1424" s="7" t="s">
        <v>14</v>
      </c>
      <c r="D1424" s="8">
        <v>970.0</v>
      </c>
      <c r="E1424" s="23" t="s">
        <v>3244</v>
      </c>
      <c r="F1424" s="23" t="s">
        <v>3165</v>
      </c>
      <c r="G1424" s="24" t="s">
        <v>3245</v>
      </c>
      <c r="H1424" s="24" t="s">
        <v>2990</v>
      </c>
      <c r="I1424" s="24" t="s">
        <v>4978</v>
      </c>
      <c r="J1424" s="25" t="s">
        <v>3253</v>
      </c>
      <c r="K1424" s="25" t="s">
        <v>3247</v>
      </c>
      <c r="L1424" s="25" t="s">
        <v>3208</v>
      </c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4.25" customHeight="1">
      <c r="A1425" s="6" t="s">
        <v>2861</v>
      </c>
      <c r="B1425" s="6" t="s">
        <v>2862</v>
      </c>
      <c r="C1425" s="7" t="s">
        <v>14</v>
      </c>
      <c r="D1425" s="8">
        <v>960.0</v>
      </c>
      <c r="E1425" s="23" t="s">
        <v>3244</v>
      </c>
      <c r="F1425" s="23" t="s">
        <v>3165</v>
      </c>
      <c r="G1425" s="24" t="s">
        <v>3245</v>
      </c>
      <c r="H1425" s="24" t="s">
        <v>2992</v>
      </c>
      <c r="I1425" s="24" t="s">
        <v>4979</v>
      </c>
      <c r="J1425" s="25" t="s">
        <v>3246</v>
      </c>
      <c r="K1425" s="25" t="s">
        <v>3247</v>
      </c>
      <c r="L1425" s="25" t="s">
        <v>3211</v>
      </c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4.25" customHeight="1">
      <c r="A1426" s="6" t="s">
        <v>2863</v>
      </c>
      <c r="B1426" s="6" t="s">
        <v>2864</v>
      </c>
      <c r="C1426" s="7" t="s">
        <v>14</v>
      </c>
      <c r="D1426" s="8">
        <v>438.0</v>
      </c>
      <c r="E1426" s="23" t="s">
        <v>3244</v>
      </c>
      <c r="F1426" s="23" t="s">
        <v>3165</v>
      </c>
      <c r="G1426" s="24" t="s">
        <v>3245</v>
      </c>
      <c r="H1426" s="24" t="s">
        <v>2994</v>
      </c>
      <c r="I1426" s="24" t="s">
        <v>4980</v>
      </c>
      <c r="J1426" s="25" t="s">
        <v>3253</v>
      </c>
      <c r="K1426" s="25" t="s">
        <v>3247</v>
      </c>
      <c r="L1426" s="25" t="s">
        <v>3208</v>
      </c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4.25" customHeight="1">
      <c r="A1427" s="6" t="s">
        <v>2865</v>
      </c>
      <c r="B1427" s="6" t="s">
        <v>2866</v>
      </c>
      <c r="C1427" s="7" t="s">
        <v>42</v>
      </c>
      <c r="D1427" s="8">
        <v>490.0</v>
      </c>
      <c r="E1427" s="23" t="s">
        <v>3244</v>
      </c>
      <c r="F1427" s="23" t="s">
        <v>3165</v>
      </c>
      <c r="G1427" s="24" t="s">
        <v>3245</v>
      </c>
      <c r="H1427" s="24" t="s">
        <v>2996</v>
      </c>
      <c r="I1427" s="24" t="s">
        <v>4981</v>
      </c>
      <c r="J1427" s="25" t="s">
        <v>3253</v>
      </c>
      <c r="K1427" s="25" t="s">
        <v>3247</v>
      </c>
      <c r="L1427" s="25" t="s">
        <v>3220</v>
      </c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4.25" customHeight="1">
      <c r="A1428" s="6" t="s">
        <v>2867</v>
      </c>
      <c r="B1428" s="6" t="s">
        <v>1249</v>
      </c>
      <c r="C1428" s="7" t="s">
        <v>14</v>
      </c>
      <c r="D1428" s="8">
        <v>697.0</v>
      </c>
      <c r="E1428" s="23" t="s">
        <v>3244</v>
      </c>
      <c r="F1428" s="23" t="s">
        <v>3165</v>
      </c>
      <c r="G1428" s="24" t="s">
        <v>3245</v>
      </c>
      <c r="H1428" s="24" t="s">
        <v>2998</v>
      </c>
      <c r="I1428" s="24" t="s">
        <v>4982</v>
      </c>
      <c r="J1428" s="25" t="s">
        <v>3251</v>
      </c>
      <c r="K1428" s="25" t="s">
        <v>3247</v>
      </c>
      <c r="L1428" s="25" t="s">
        <v>3208</v>
      </c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4.25" customHeight="1">
      <c r="A1429" s="6" t="s">
        <v>2868</v>
      </c>
      <c r="B1429" s="6" t="s">
        <v>2869</v>
      </c>
      <c r="C1429" s="7" t="s">
        <v>14</v>
      </c>
      <c r="D1429" s="8">
        <v>248.0</v>
      </c>
      <c r="E1429" s="23" t="s">
        <v>3244</v>
      </c>
      <c r="F1429" s="23" t="s">
        <v>3165</v>
      </c>
      <c r="G1429" s="24" t="s">
        <v>3245</v>
      </c>
      <c r="H1429" s="24" t="s">
        <v>3000</v>
      </c>
      <c r="I1429" s="24" t="s">
        <v>4983</v>
      </c>
      <c r="J1429" s="25" t="s">
        <v>3249</v>
      </c>
      <c r="K1429" s="25" t="s">
        <v>3247</v>
      </c>
      <c r="L1429" s="25" t="s">
        <v>3220</v>
      </c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4.25" customHeight="1">
      <c r="A1430" s="6" t="s">
        <v>2870</v>
      </c>
      <c r="B1430" s="6" t="s">
        <v>2871</v>
      </c>
      <c r="C1430" s="7" t="s">
        <v>14</v>
      </c>
      <c r="D1430" s="8">
        <v>265.0</v>
      </c>
      <c r="E1430" s="23" t="s">
        <v>3244</v>
      </c>
      <c r="F1430" s="23" t="s">
        <v>3165</v>
      </c>
      <c r="G1430" s="24" t="s">
        <v>3245</v>
      </c>
      <c r="H1430" s="24" t="s">
        <v>3002</v>
      </c>
      <c r="I1430" s="24" t="s">
        <v>4984</v>
      </c>
      <c r="J1430" s="25" t="s">
        <v>3249</v>
      </c>
      <c r="K1430" s="25" t="s">
        <v>3247</v>
      </c>
      <c r="L1430" s="25" t="s">
        <v>3220</v>
      </c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4.25" customHeight="1">
      <c r="A1431" s="6" t="s">
        <v>2872</v>
      </c>
      <c r="B1431" s="6" t="s">
        <v>2873</v>
      </c>
      <c r="C1431" s="7" t="s">
        <v>42</v>
      </c>
      <c r="D1431" s="8">
        <v>1291.0</v>
      </c>
      <c r="E1431" s="23" t="s">
        <v>3244</v>
      </c>
      <c r="F1431" s="23" t="s">
        <v>3165</v>
      </c>
      <c r="G1431" s="24" t="s">
        <v>3245</v>
      </c>
      <c r="H1431" s="24" t="s">
        <v>3004</v>
      </c>
      <c r="I1431" s="24" t="s">
        <v>4985</v>
      </c>
      <c r="J1431" s="25" t="s">
        <v>3246</v>
      </c>
      <c r="K1431" s="25" t="s">
        <v>3205</v>
      </c>
      <c r="L1431" s="25" t="s">
        <v>3211</v>
      </c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4.25" customHeight="1">
      <c r="A1432" s="6" t="s">
        <v>2874</v>
      </c>
      <c r="B1432" s="6" t="s">
        <v>2875</v>
      </c>
      <c r="C1432" s="7" t="s">
        <v>14</v>
      </c>
      <c r="D1432" s="8">
        <v>449.0</v>
      </c>
      <c r="E1432" s="23" t="s">
        <v>3244</v>
      </c>
      <c r="F1432" s="23" t="s">
        <v>3165</v>
      </c>
      <c r="G1432" s="24" t="s">
        <v>3245</v>
      </c>
      <c r="H1432" s="24" t="s">
        <v>3006</v>
      </c>
      <c r="I1432" s="24" t="s">
        <v>4986</v>
      </c>
      <c r="J1432" s="25" t="s">
        <v>3251</v>
      </c>
      <c r="K1432" s="25" t="s">
        <v>3247</v>
      </c>
      <c r="L1432" s="25" t="s">
        <v>3220</v>
      </c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4.25" customHeight="1">
      <c r="A1433" s="6" t="s">
        <v>2876</v>
      </c>
      <c r="B1433" s="6" t="s">
        <v>2877</v>
      </c>
      <c r="C1433" s="7" t="s">
        <v>42</v>
      </c>
      <c r="D1433" s="8">
        <v>100.0</v>
      </c>
      <c r="E1433" s="26" t="s">
        <v>3244</v>
      </c>
      <c r="F1433" s="26" t="s">
        <v>3165</v>
      </c>
      <c r="G1433" s="27" t="s">
        <v>3245</v>
      </c>
      <c r="H1433" s="27"/>
      <c r="I1433" s="27"/>
      <c r="J1433" s="28"/>
      <c r="K1433" s="28"/>
      <c r="L1433" s="28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4.25" customHeight="1">
      <c r="A1434" s="6" t="s">
        <v>2878</v>
      </c>
      <c r="B1434" s="6" t="s">
        <v>2879</v>
      </c>
      <c r="C1434" s="7" t="s">
        <v>14</v>
      </c>
      <c r="D1434" s="8">
        <v>652.0</v>
      </c>
      <c r="E1434" s="23" t="s">
        <v>3244</v>
      </c>
      <c r="F1434" s="23" t="s">
        <v>3165</v>
      </c>
      <c r="G1434" s="24" t="s">
        <v>3245</v>
      </c>
      <c r="H1434" s="24" t="s">
        <v>3010</v>
      </c>
      <c r="I1434" s="24" t="s">
        <v>4987</v>
      </c>
      <c r="J1434" s="25" t="s">
        <v>3251</v>
      </c>
      <c r="K1434" s="25" t="s">
        <v>3247</v>
      </c>
      <c r="L1434" s="25" t="s">
        <v>3208</v>
      </c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4.25" customHeight="1">
      <c r="A1435" s="6" t="s">
        <v>2880</v>
      </c>
      <c r="B1435" s="6" t="s">
        <v>2881</v>
      </c>
      <c r="C1435" s="7" t="s">
        <v>42</v>
      </c>
      <c r="D1435" s="8">
        <v>429.0</v>
      </c>
      <c r="E1435" s="23" t="s">
        <v>3244</v>
      </c>
      <c r="F1435" s="23" t="s">
        <v>3165</v>
      </c>
      <c r="G1435" s="24" t="s">
        <v>3245</v>
      </c>
      <c r="H1435" s="24" t="s">
        <v>3012</v>
      </c>
      <c r="I1435" s="24" t="s">
        <v>4988</v>
      </c>
      <c r="J1435" s="25" t="s">
        <v>3246</v>
      </c>
      <c r="K1435" s="25" t="s">
        <v>3247</v>
      </c>
      <c r="L1435" s="25" t="s">
        <v>3211</v>
      </c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4.25" customHeight="1">
      <c r="A1436" s="6" t="s">
        <v>2882</v>
      </c>
      <c r="B1436" s="6" t="s">
        <v>2883</v>
      </c>
      <c r="C1436" s="7" t="s">
        <v>21</v>
      </c>
      <c r="D1436" s="8">
        <v>560.0</v>
      </c>
      <c r="E1436" s="26" t="s">
        <v>3244</v>
      </c>
      <c r="F1436" s="26" t="s">
        <v>3165</v>
      </c>
      <c r="G1436" s="27" t="s">
        <v>3245</v>
      </c>
      <c r="H1436" s="27"/>
      <c r="I1436" s="27"/>
      <c r="J1436" s="28"/>
      <c r="K1436" s="28"/>
      <c r="L1436" s="28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4.25" customHeight="1">
      <c r="A1437" s="6" t="s">
        <v>2884</v>
      </c>
      <c r="B1437" s="6" t="s">
        <v>2885</v>
      </c>
      <c r="C1437" s="7" t="s">
        <v>14</v>
      </c>
      <c r="D1437" s="8">
        <v>440.0</v>
      </c>
      <c r="E1437" s="23" t="s">
        <v>3244</v>
      </c>
      <c r="F1437" s="23" t="s">
        <v>3165</v>
      </c>
      <c r="G1437" s="24" t="s">
        <v>3245</v>
      </c>
      <c r="H1437" s="24" t="s">
        <v>3016</v>
      </c>
      <c r="I1437" s="24" t="s">
        <v>4989</v>
      </c>
      <c r="J1437" s="25" t="s">
        <v>3251</v>
      </c>
      <c r="K1437" s="25" t="s">
        <v>3247</v>
      </c>
      <c r="L1437" s="25" t="s">
        <v>3220</v>
      </c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4.25" customHeight="1">
      <c r="A1438" s="6" t="s">
        <v>2886</v>
      </c>
      <c r="B1438" s="6" t="s">
        <v>2887</v>
      </c>
      <c r="C1438" s="7" t="s">
        <v>14</v>
      </c>
      <c r="D1438" s="8">
        <v>275.0</v>
      </c>
      <c r="E1438" s="23" t="s">
        <v>3244</v>
      </c>
      <c r="F1438" s="23" t="s">
        <v>3165</v>
      </c>
      <c r="G1438" s="24" t="s">
        <v>3245</v>
      </c>
      <c r="H1438" s="24" t="s">
        <v>3018</v>
      </c>
      <c r="I1438" s="24" t="s">
        <v>4990</v>
      </c>
      <c r="J1438" s="25" t="s">
        <v>3246</v>
      </c>
      <c r="K1438" s="25" t="s">
        <v>3205</v>
      </c>
      <c r="L1438" s="25" t="s">
        <v>3211</v>
      </c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4.25" customHeight="1">
      <c r="A1439" s="6" t="s">
        <v>2888</v>
      </c>
      <c r="B1439" s="6" t="s">
        <v>2889</v>
      </c>
      <c r="C1439" s="7" t="s">
        <v>14</v>
      </c>
      <c r="D1439" s="8">
        <v>75.0</v>
      </c>
      <c r="E1439" s="26" t="s">
        <v>3244</v>
      </c>
      <c r="F1439" s="26" t="s">
        <v>3165</v>
      </c>
      <c r="G1439" s="27" t="s">
        <v>3245</v>
      </c>
      <c r="H1439" s="27"/>
      <c r="I1439" s="27"/>
      <c r="J1439" s="28"/>
      <c r="K1439" s="28"/>
      <c r="L1439" s="28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4.25" customHeight="1">
      <c r="A1440" s="6" t="s">
        <v>2890</v>
      </c>
      <c r="B1440" s="6" t="s">
        <v>2891</v>
      </c>
      <c r="C1440" s="7" t="s">
        <v>42</v>
      </c>
      <c r="D1440" s="8">
        <v>1571.0</v>
      </c>
      <c r="E1440" s="23" t="s">
        <v>3244</v>
      </c>
      <c r="F1440" s="23" t="s">
        <v>3165</v>
      </c>
      <c r="G1440" s="24" t="s">
        <v>3245</v>
      </c>
      <c r="H1440" s="24" t="s">
        <v>3022</v>
      </c>
      <c r="I1440" s="24" t="s">
        <v>4991</v>
      </c>
      <c r="J1440" s="25" t="s">
        <v>3251</v>
      </c>
      <c r="K1440" s="25" t="s">
        <v>3247</v>
      </c>
      <c r="L1440" s="25" t="s">
        <v>3220</v>
      </c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4.25" customHeight="1">
      <c r="A1441" s="6" t="s">
        <v>2892</v>
      </c>
      <c r="B1441" s="6" t="s">
        <v>2893</v>
      </c>
      <c r="C1441" s="7" t="s">
        <v>55</v>
      </c>
      <c r="D1441" s="8">
        <v>549.0</v>
      </c>
      <c r="E1441" s="23" t="s">
        <v>3244</v>
      </c>
      <c r="F1441" s="23" t="s">
        <v>3165</v>
      </c>
      <c r="G1441" s="24" t="s">
        <v>3245</v>
      </c>
      <c r="H1441" s="24" t="s">
        <v>3024</v>
      </c>
      <c r="I1441" s="24" t="s">
        <v>4992</v>
      </c>
      <c r="J1441" s="25" t="s">
        <v>3251</v>
      </c>
      <c r="K1441" s="25" t="s">
        <v>3247</v>
      </c>
      <c r="L1441" s="25" t="s">
        <v>3220</v>
      </c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4.25" customHeight="1">
      <c r="A1442" s="6" t="s">
        <v>2894</v>
      </c>
      <c r="B1442" s="6" t="s">
        <v>2895</v>
      </c>
      <c r="C1442" s="7" t="s">
        <v>60</v>
      </c>
      <c r="D1442" s="8">
        <v>564.0</v>
      </c>
      <c r="E1442" s="23" t="s">
        <v>3244</v>
      </c>
      <c r="F1442" s="23" t="s">
        <v>3165</v>
      </c>
      <c r="G1442" s="24" t="s">
        <v>3245</v>
      </c>
      <c r="H1442" s="24" t="s">
        <v>3028</v>
      </c>
      <c r="I1442" s="24" t="s">
        <v>4993</v>
      </c>
      <c r="J1442" s="25" t="s">
        <v>3249</v>
      </c>
      <c r="K1442" s="25" t="s">
        <v>3247</v>
      </c>
      <c r="L1442" s="25" t="s">
        <v>3220</v>
      </c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4.25" customHeight="1">
      <c r="A1443" s="6" t="s">
        <v>2896</v>
      </c>
      <c r="B1443" s="6" t="s">
        <v>2897</v>
      </c>
      <c r="C1443" s="7" t="s">
        <v>55</v>
      </c>
      <c r="D1443" s="8">
        <v>562.0</v>
      </c>
      <c r="E1443" s="26" t="s">
        <v>3244</v>
      </c>
      <c r="F1443" s="26" t="s">
        <v>3165</v>
      </c>
      <c r="G1443" s="27" t="s">
        <v>3245</v>
      </c>
      <c r="H1443" s="27"/>
      <c r="I1443" s="27"/>
      <c r="J1443" s="28"/>
      <c r="K1443" s="28"/>
      <c r="L1443" s="28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4.25" customHeight="1">
      <c r="A1444" s="6" t="s">
        <v>2898</v>
      </c>
      <c r="B1444" s="6" t="s">
        <v>2899</v>
      </c>
      <c r="C1444" s="7" t="s">
        <v>55</v>
      </c>
      <c r="D1444" s="8">
        <v>2351.0</v>
      </c>
      <c r="E1444" s="23" t="s">
        <v>3244</v>
      </c>
      <c r="F1444" s="23" t="s">
        <v>3165</v>
      </c>
      <c r="G1444" s="24" t="s">
        <v>3245</v>
      </c>
      <c r="H1444" s="24" t="s">
        <v>3032</v>
      </c>
      <c r="I1444" s="24" t="s">
        <v>4994</v>
      </c>
      <c r="J1444" s="25" t="s">
        <v>3251</v>
      </c>
      <c r="K1444" s="25" t="s">
        <v>3205</v>
      </c>
      <c r="L1444" s="25" t="s">
        <v>3211</v>
      </c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4.25" customHeight="1">
      <c r="A1445" s="6" t="s">
        <v>2900</v>
      </c>
      <c r="B1445" s="6" t="s">
        <v>2901</v>
      </c>
      <c r="C1445" s="7" t="s">
        <v>55</v>
      </c>
      <c r="D1445" s="8">
        <v>2377.0</v>
      </c>
      <c r="E1445" s="23" t="s">
        <v>3244</v>
      </c>
      <c r="F1445" s="23" t="s">
        <v>3165</v>
      </c>
      <c r="G1445" s="24" t="s">
        <v>3245</v>
      </c>
      <c r="H1445" s="24" t="s">
        <v>3034</v>
      </c>
      <c r="I1445" s="24" t="s">
        <v>4995</v>
      </c>
      <c r="J1445" s="25" t="s">
        <v>3251</v>
      </c>
      <c r="K1445" s="25" t="s">
        <v>3247</v>
      </c>
      <c r="L1445" s="25" t="s">
        <v>3220</v>
      </c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4.25" customHeight="1">
      <c r="A1446" s="6" t="s">
        <v>2902</v>
      </c>
      <c r="B1446" s="6" t="s">
        <v>2903</v>
      </c>
      <c r="C1446" s="7" t="s">
        <v>55</v>
      </c>
      <c r="D1446" s="8">
        <v>834.0</v>
      </c>
      <c r="E1446" s="23" t="s">
        <v>3244</v>
      </c>
      <c r="F1446" s="23" t="s">
        <v>3165</v>
      </c>
      <c r="G1446" s="24" t="s">
        <v>3245</v>
      </c>
      <c r="H1446" s="24" t="s">
        <v>3036</v>
      </c>
      <c r="I1446" s="24" t="s">
        <v>4996</v>
      </c>
      <c r="J1446" s="25" t="s">
        <v>3251</v>
      </c>
      <c r="K1446" s="25" t="s">
        <v>3247</v>
      </c>
      <c r="L1446" s="25" t="s">
        <v>3220</v>
      </c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4.25" customHeight="1">
      <c r="A1447" s="6" t="s">
        <v>2904</v>
      </c>
      <c r="B1447" s="6" t="s">
        <v>2905</v>
      </c>
      <c r="C1447" s="7" t="s">
        <v>55</v>
      </c>
      <c r="D1447" s="8">
        <v>1013.0</v>
      </c>
      <c r="E1447" s="23" t="s">
        <v>3244</v>
      </c>
      <c r="F1447" s="23" t="s">
        <v>3165</v>
      </c>
      <c r="G1447" s="24" t="s">
        <v>3245</v>
      </c>
      <c r="H1447" s="24" t="s">
        <v>3038</v>
      </c>
      <c r="I1447" s="24" t="s">
        <v>4997</v>
      </c>
      <c r="J1447" s="25" t="s">
        <v>3251</v>
      </c>
      <c r="K1447" s="25" t="s">
        <v>3247</v>
      </c>
      <c r="L1447" s="25" t="s">
        <v>3211</v>
      </c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4.25" customHeight="1">
      <c r="A1448" s="6" t="s">
        <v>2906</v>
      </c>
      <c r="B1448" s="6" t="s">
        <v>2907</v>
      </c>
      <c r="C1448" s="7" t="s">
        <v>55</v>
      </c>
      <c r="D1448" s="8">
        <v>893.0</v>
      </c>
      <c r="E1448" s="23" t="s">
        <v>3244</v>
      </c>
      <c r="F1448" s="23" t="s">
        <v>3165</v>
      </c>
      <c r="G1448" s="24" t="s">
        <v>3245</v>
      </c>
      <c r="H1448" s="24" t="s">
        <v>3040</v>
      </c>
      <c r="I1448" s="24" t="s">
        <v>4998</v>
      </c>
      <c r="J1448" s="25" t="s">
        <v>3253</v>
      </c>
      <c r="K1448" s="25" t="s">
        <v>3247</v>
      </c>
      <c r="L1448" s="25" t="s">
        <v>3208</v>
      </c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4.25" customHeight="1">
      <c r="A1449" s="6" t="s">
        <v>2908</v>
      </c>
      <c r="B1449" s="6" t="s">
        <v>2909</v>
      </c>
      <c r="C1449" s="7" t="s">
        <v>55</v>
      </c>
      <c r="D1449" s="8">
        <v>970.0</v>
      </c>
      <c r="E1449" s="23" t="s">
        <v>3244</v>
      </c>
      <c r="F1449" s="23" t="s">
        <v>3165</v>
      </c>
      <c r="G1449" s="24" t="s">
        <v>3245</v>
      </c>
      <c r="H1449" s="24" t="s">
        <v>3042</v>
      </c>
      <c r="I1449" s="24" t="s">
        <v>4999</v>
      </c>
      <c r="J1449" s="25" t="s">
        <v>3246</v>
      </c>
      <c r="K1449" s="25" t="s">
        <v>3205</v>
      </c>
      <c r="L1449" s="25" t="s">
        <v>3211</v>
      </c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4.25" customHeight="1">
      <c r="A1450" s="6" t="s">
        <v>2910</v>
      </c>
      <c r="B1450" s="6" t="s">
        <v>2911</v>
      </c>
      <c r="C1450" s="7" t="s">
        <v>60</v>
      </c>
      <c r="D1450" s="8">
        <v>533.0</v>
      </c>
      <c r="E1450" s="23" t="s">
        <v>3244</v>
      </c>
      <c r="F1450" s="23" t="s">
        <v>3165</v>
      </c>
      <c r="G1450" s="24" t="s">
        <v>3245</v>
      </c>
      <c r="H1450" s="24" t="s">
        <v>3044</v>
      </c>
      <c r="I1450" s="24" t="s">
        <v>5000</v>
      </c>
      <c r="J1450" s="25" t="s">
        <v>3246</v>
      </c>
      <c r="K1450" s="25" t="s">
        <v>3205</v>
      </c>
      <c r="L1450" s="25" t="s">
        <v>3211</v>
      </c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4.25" customHeight="1">
      <c r="A1451" s="6" t="s">
        <v>2912</v>
      </c>
      <c r="B1451" s="6" t="s">
        <v>2913</v>
      </c>
      <c r="C1451" s="7" t="s">
        <v>14</v>
      </c>
      <c r="D1451" s="8">
        <v>399.0</v>
      </c>
      <c r="E1451" s="23" t="s">
        <v>3244</v>
      </c>
      <c r="F1451" s="23" t="s">
        <v>3165</v>
      </c>
      <c r="G1451" s="24" t="s">
        <v>3245</v>
      </c>
      <c r="H1451" s="24" t="s">
        <v>3046</v>
      </c>
      <c r="I1451" s="24" t="s">
        <v>5001</v>
      </c>
      <c r="J1451" s="25" t="s">
        <v>3249</v>
      </c>
      <c r="K1451" s="25" t="s">
        <v>3247</v>
      </c>
      <c r="L1451" s="25" t="s">
        <v>3220</v>
      </c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4.25" customHeight="1">
      <c r="A1452" s="6" t="s">
        <v>2914</v>
      </c>
      <c r="B1452" s="6" t="s">
        <v>2915</v>
      </c>
      <c r="C1452" s="7" t="s">
        <v>42</v>
      </c>
      <c r="D1452" s="8">
        <v>1079.0</v>
      </c>
      <c r="E1452" s="23" t="s">
        <v>3244</v>
      </c>
      <c r="F1452" s="23" t="s">
        <v>3165</v>
      </c>
      <c r="G1452" s="24" t="s">
        <v>3245</v>
      </c>
      <c r="H1452" s="24"/>
      <c r="I1452" s="24"/>
      <c r="J1452" s="25"/>
      <c r="K1452" s="25"/>
      <c r="L1452" s="2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4.25" customHeight="1">
      <c r="A1453" s="6" t="s">
        <v>2916</v>
      </c>
      <c r="B1453" s="6" t="s">
        <v>2917</v>
      </c>
      <c r="C1453" s="7" t="s">
        <v>14</v>
      </c>
      <c r="D1453" s="8">
        <v>716.0</v>
      </c>
      <c r="E1453" s="23" t="s">
        <v>3244</v>
      </c>
      <c r="F1453" s="23" t="s">
        <v>3165</v>
      </c>
      <c r="G1453" s="24" t="s">
        <v>3245</v>
      </c>
      <c r="H1453" s="24" t="s">
        <v>3050</v>
      </c>
      <c r="I1453" s="24" t="s">
        <v>5002</v>
      </c>
      <c r="J1453" s="25" t="s">
        <v>3246</v>
      </c>
      <c r="K1453" s="25" t="s">
        <v>3205</v>
      </c>
      <c r="L1453" s="25" t="s">
        <v>3211</v>
      </c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4.25" customHeight="1">
      <c r="A1454" s="6" t="s">
        <v>2918</v>
      </c>
      <c r="B1454" s="6" t="s">
        <v>2919</v>
      </c>
      <c r="C1454" s="7" t="s">
        <v>14</v>
      </c>
      <c r="D1454" s="8">
        <v>661.0</v>
      </c>
      <c r="E1454" s="23" t="s">
        <v>3244</v>
      </c>
      <c r="F1454" s="23"/>
      <c r="G1454" s="24" t="s">
        <v>3245</v>
      </c>
      <c r="H1454" s="24" t="s">
        <v>3052</v>
      </c>
      <c r="I1454" s="24" t="s">
        <v>5003</v>
      </c>
      <c r="J1454" s="25" t="s">
        <v>3246</v>
      </c>
      <c r="K1454" s="25" t="s">
        <v>3205</v>
      </c>
      <c r="L1454" s="25" t="s">
        <v>3211</v>
      </c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4.25" customHeight="1">
      <c r="A1455" s="6" t="s">
        <v>2920</v>
      </c>
      <c r="B1455" s="6" t="s">
        <v>2921</v>
      </c>
      <c r="C1455" s="7" t="s">
        <v>14</v>
      </c>
      <c r="D1455" s="8">
        <v>314.0</v>
      </c>
      <c r="E1455" s="32"/>
      <c r="F1455" s="23"/>
      <c r="G1455" s="24" t="s">
        <v>3245</v>
      </c>
      <c r="H1455" s="24" t="s">
        <v>3054</v>
      </c>
      <c r="I1455" s="24" t="s">
        <v>5004</v>
      </c>
      <c r="J1455" s="25" t="s">
        <v>3253</v>
      </c>
      <c r="K1455" s="25" t="s">
        <v>3247</v>
      </c>
      <c r="L1455" s="25" t="s">
        <v>3208</v>
      </c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4.25" customHeight="1">
      <c r="A1456" s="6" t="s">
        <v>2922</v>
      </c>
      <c r="B1456" s="6" t="s">
        <v>2923</v>
      </c>
      <c r="C1456" s="7" t="s">
        <v>14</v>
      </c>
      <c r="D1456" s="8">
        <v>474.0</v>
      </c>
      <c r="E1456" s="32"/>
      <c r="F1456" s="23"/>
      <c r="G1456" s="24"/>
      <c r="H1456" s="24"/>
      <c r="I1456" s="24"/>
      <c r="J1456" s="25"/>
      <c r="K1456" s="25"/>
      <c r="L1456" s="2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4.25" customHeight="1">
      <c r="A1457" s="6" t="s">
        <v>2924</v>
      </c>
      <c r="B1457" s="6" t="s">
        <v>2925</v>
      </c>
      <c r="C1457" s="7" t="s">
        <v>42</v>
      </c>
      <c r="D1457" s="8">
        <v>1171.0</v>
      </c>
      <c r="E1457" s="32"/>
      <c r="F1457" s="23"/>
      <c r="G1457" s="24"/>
      <c r="H1457" s="24"/>
      <c r="I1457" s="24"/>
      <c r="J1457" s="25"/>
      <c r="K1457" s="25"/>
      <c r="L1457" s="2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4.25" customHeight="1">
      <c r="A1458" s="6" t="s">
        <v>2926</v>
      </c>
      <c r="B1458" s="6" t="s">
        <v>2927</v>
      </c>
      <c r="C1458" s="7" t="s">
        <v>14</v>
      </c>
      <c r="D1458" s="8">
        <v>564.0</v>
      </c>
      <c r="E1458" s="32"/>
      <c r="F1458" s="23"/>
      <c r="G1458" s="24"/>
      <c r="H1458" s="24"/>
      <c r="I1458" s="24"/>
      <c r="J1458" s="25"/>
      <c r="K1458" s="25"/>
      <c r="L1458" s="2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4.25" customHeight="1">
      <c r="A1459" s="6" t="s">
        <v>2928</v>
      </c>
      <c r="B1459" s="6" t="s">
        <v>2929</v>
      </c>
      <c r="C1459" s="7" t="s">
        <v>14</v>
      </c>
      <c r="D1459" s="8">
        <v>285.0</v>
      </c>
      <c r="E1459" s="32"/>
      <c r="F1459" s="23"/>
      <c r="G1459" s="24"/>
      <c r="H1459" s="24"/>
      <c r="I1459" s="24"/>
      <c r="J1459" s="25"/>
      <c r="K1459" s="25"/>
      <c r="L1459" s="2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4.25" customHeight="1">
      <c r="A1460" s="6" t="s">
        <v>2930</v>
      </c>
      <c r="B1460" s="6" t="s">
        <v>2931</v>
      </c>
      <c r="C1460" s="7" t="s">
        <v>14</v>
      </c>
      <c r="D1460" s="8">
        <v>179.0</v>
      </c>
      <c r="E1460" s="32"/>
      <c r="F1460" s="23"/>
      <c r="G1460" s="24"/>
      <c r="H1460" s="24"/>
      <c r="I1460" s="24"/>
      <c r="J1460" s="25"/>
      <c r="K1460" s="25"/>
      <c r="L1460" s="2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4.25" customHeight="1">
      <c r="A1461" s="6" t="s">
        <v>2932</v>
      </c>
      <c r="B1461" s="6" t="s">
        <v>2933</v>
      </c>
      <c r="C1461" s="7" t="s">
        <v>14</v>
      </c>
      <c r="D1461" s="8">
        <v>287.0</v>
      </c>
      <c r="E1461" s="32"/>
      <c r="F1461" s="23"/>
      <c r="G1461" s="24"/>
      <c r="H1461" s="24"/>
      <c r="I1461" s="24"/>
      <c r="J1461" s="25"/>
      <c r="K1461" s="25"/>
      <c r="L1461" s="2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4.25" customHeight="1">
      <c r="A1462" s="6" t="s">
        <v>2934</v>
      </c>
      <c r="B1462" s="6" t="s">
        <v>2935</v>
      </c>
      <c r="C1462" s="7" t="s">
        <v>14</v>
      </c>
      <c r="D1462" s="8">
        <v>855.0</v>
      </c>
      <c r="E1462" s="32"/>
      <c r="F1462" s="23"/>
      <c r="G1462" s="24"/>
      <c r="H1462" s="24"/>
      <c r="I1462" s="24"/>
      <c r="J1462" s="25"/>
      <c r="K1462" s="25"/>
      <c r="L1462" s="2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4.25" customHeight="1">
      <c r="A1463" s="6" t="s">
        <v>2936</v>
      </c>
      <c r="B1463" s="6" t="s">
        <v>2937</v>
      </c>
      <c r="C1463" s="7" t="s">
        <v>14</v>
      </c>
      <c r="D1463" s="8">
        <v>430.0</v>
      </c>
      <c r="E1463" s="32"/>
      <c r="F1463" s="23"/>
      <c r="G1463" s="24"/>
      <c r="H1463" s="24"/>
      <c r="I1463" s="24"/>
      <c r="J1463" s="25"/>
      <c r="K1463" s="25"/>
      <c r="L1463" s="2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4.25" customHeight="1">
      <c r="A1464" s="6" t="s">
        <v>2938</v>
      </c>
      <c r="B1464" s="6" t="s">
        <v>2939</v>
      </c>
      <c r="C1464" s="7" t="s">
        <v>14</v>
      </c>
      <c r="D1464" s="8">
        <v>519.0</v>
      </c>
      <c r="E1464" s="32"/>
      <c r="F1464" s="23"/>
      <c r="G1464" s="24"/>
      <c r="H1464" s="24"/>
      <c r="I1464" s="24"/>
      <c r="J1464" s="25"/>
      <c r="K1464" s="25"/>
      <c r="L1464" s="2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4.25" customHeight="1">
      <c r="A1465" s="6" t="s">
        <v>2940</v>
      </c>
      <c r="B1465" s="6" t="s">
        <v>2941</v>
      </c>
      <c r="C1465" s="7" t="s">
        <v>14</v>
      </c>
      <c r="D1465" s="8">
        <v>479.0</v>
      </c>
      <c r="E1465" s="32"/>
      <c r="F1465" s="23"/>
      <c r="G1465" s="24"/>
      <c r="H1465" s="24"/>
      <c r="I1465" s="24"/>
      <c r="J1465" s="25"/>
      <c r="K1465" s="25"/>
      <c r="L1465" s="2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4.25" customHeight="1">
      <c r="A1466" s="6" t="s">
        <v>2942</v>
      </c>
      <c r="B1466" s="6" t="s">
        <v>2943</v>
      </c>
      <c r="C1466" s="7" t="s">
        <v>14</v>
      </c>
      <c r="D1466" s="8">
        <v>433.0</v>
      </c>
      <c r="E1466" s="32"/>
      <c r="F1466" s="23"/>
      <c r="G1466" s="24"/>
      <c r="H1466" s="24"/>
      <c r="I1466" s="24"/>
      <c r="J1466" s="25"/>
      <c r="K1466" s="25"/>
      <c r="L1466" s="2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4.25" customHeight="1">
      <c r="A1467" s="6" t="s">
        <v>2944</v>
      </c>
      <c r="B1467" s="6" t="s">
        <v>2945</v>
      </c>
      <c r="C1467" s="7" t="s">
        <v>14</v>
      </c>
      <c r="D1467" s="8">
        <v>356.0</v>
      </c>
      <c r="E1467" s="32"/>
      <c r="F1467" s="23"/>
      <c r="G1467" s="24"/>
      <c r="H1467" s="24"/>
      <c r="I1467" s="24"/>
      <c r="J1467" s="25"/>
      <c r="K1467" s="25"/>
      <c r="L1467" s="2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4.25" customHeight="1">
      <c r="A1468" s="6" t="s">
        <v>2946</v>
      </c>
      <c r="B1468" s="6" t="s">
        <v>2947</v>
      </c>
      <c r="C1468" s="7" t="s">
        <v>14</v>
      </c>
      <c r="D1468" s="8">
        <v>925.0</v>
      </c>
      <c r="E1468" s="32"/>
      <c r="F1468" s="23"/>
      <c r="G1468" s="24"/>
      <c r="H1468" s="24"/>
      <c r="I1468" s="24"/>
      <c r="J1468" s="25"/>
      <c r="K1468" s="25"/>
      <c r="L1468" s="2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4.25" customHeight="1">
      <c r="A1469" s="6" t="s">
        <v>2948</v>
      </c>
      <c r="B1469" s="6" t="s">
        <v>2949</v>
      </c>
      <c r="C1469" s="7" t="s">
        <v>14</v>
      </c>
      <c r="D1469" s="8">
        <v>533.0</v>
      </c>
      <c r="E1469" s="32"/>
      <c r="F1469" s="23"/>
      <c r="G1469" s="24"/>
      <c r="H1469" s="24"/>
      <c r="I1469" s="24"/>
      <c r="J1469" s="25"/>
      <c r="K1469" s="25"/>
      <c r="L1469" s="2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4.25" customHeight="1">
      <c r="A1470" s="6" t="s">
        <v>2950</v>
      </c>
      <c r="B1470" s="6" t="s">
        <v>2951</v>
      </c>
      <c r="C1470" s="7" t="s">
        <v>42</v>
      </c>
      <c r="D1470" s="8">
        <v>1323.0</v>
      </c>
      <c r="E1470" s="32"/>
      <c r="F1470" s="23"/>
      <c r="G1470" s="24"/>
      <c r="H1470" s="24"/>
      <c r="I1470" s="24"/>
      <c r="J1470" s="25"/>
      <c r="K1470" s="25"/>
      <c r="L1470" s="2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4.25" customHeight="1">
      <c r="A1471" s="6" t="s">
        <v>2952</v>
      </c>
      <c r="B1471" s="6" t="s">
        <v>2953</v>
      </c>
      <c r="C1471" s="7" t="s">
        <v>14</v>
      </c>
      <c r="D1471" s="8">
        <v>264.0</v>
      </c>
      <c r="E1471" s="32"/>
      <c r="F1471" s="23"/>
      <c r="G1471" s="24"/>
      <c r="H1471" s="24"/>
      <c r="I1471" s="24"/>
      <c r="J1471" s="25"/>
      <c r="K1471" s="25"/>
      <c r="L1471" s="2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4.25" customHeight="1">
      <c r="A1472" s="6" t="s">
        <v>2954</v>
      </c>
      <c r="B1472" s="6" t="s">
        <v>2955</v>
      </c>
      <c r="C1472" s="7" t="s">
        <v>42</v>
      </c>
      <c r="D1472" s="8">
        <v>1009.0</v>
      </c>
      <c r="E1472" s="32"/>
      <c r="F1472" s="23"/>
      <c r="G1472" s="24"/>
      <c r="H1472" s="24"/>
      <c r="I1472" s="24"/>
      <c r="J1472" s="25"/>
      <c r="K1472" s="25"/>
      <c r="L1472" s="2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4.25" customHeight="1">
      <c r="A1473" s="6" t="s">
        <v>2956</v>
      </c>
      <c r="B1473" s="6" t="s">
        <v>2957</v>
      </c>
      <c r="C1473" s="7" t="s">
        <v>60</v>
      </c>
      <c r="D1473" s="8">
        <v>282.0</v>
      </c>
      <c r="E1473" s="32"/>
      <c r="F1473" s="23"/>
      <c r="G1473" s="24"/>
      <c r="H1473" s="24"/>
      <c r="I1473" s="24"/>
      <c r="J1473" s="25"/>
      <c r="K1473" s="25"/>
      <c r="L1473" s="2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4.25" customHeight="1">
      <c r="A1474" s="6" t="s">
        <v>2958</v>
      </c>
      <c r="B1474" s="6" t="s">
        <v>2959</v>
      </c>
      <c r="C1474" s="7" t="s">
        <v>14</v>
      </c>
      <c r="D1474" s="8">
        <v>585.0</v>
      </c>
      <c r="E1474" s="32"/>
      <c r="F1474" s="23"/>
      <c r="G1474" s="24"/>
      <c r="H1474" s="24"/>
      <c r="I1474" s="24"/>
      <c r="J1474" s="25"/>
      <c r="K1474" s="25"/>
      <c r="L1474" s="2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4.25" customHeight="1">
      <c r="A1475" s="6" t="s">
        <v>2960</v>
      </c>
      <c r="B1475" s="6" t="s">
        <v>2961</v>
      </c>
      <c r="C1475" s="7" t="s">
        <v>14</v>
      </c>
      <c r="D1475" s="8">
        <v>807.0</v>
      </c>
      <c r="E1475" s="32"/>
      <c r="F1475" s="23"/>
      <c r="G1475" s="24"/>
      <c r="H1475" s="24"/>
      <c r="I1475" s="24"/>
      <c r="J1475" s="25"/>
      <c r="K1475" s="25"/>
      <c r="L1475" s="2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4.25" customHeight="1">
      <c r="A1476" s="6" t="s">
        <v>2962</v>
      </c>
      <c r="B1476" s="6" t="s">
        <v>2963</v>
      </c>
      <c r="C1476" s="7" t="s">
        <v>14</v>
      </c>
      <c r="D1476" s="8">
        <v>316.0</v>
      </c>
      <c r="E1476" s="32"/>
      <c r="F1476" s="23"/>
      <c r="G1476" s="24"/>
      <c r="H1476" s="24"/>
      <c r="I1476" s="24"/>
      <c r="J1476" s="25"/>
      <c r="K1476" s="25"/>
      <c r="L1476" s="2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4.25" customHeight="1">
      <c r="A1477" s="6" t="s">
        <v>2964</v>
      </c>
      <c r="B1477" s="6" t="s">
        <v>2965</v>
      </c>
      <c r="C1477" s="7" t="s">
        <v>14</v>
      </c>
      <c r="D1477" s="8">
        <v>604.0</v>
      </c>
      <c r="E1477" s="32"/>
      <c r="F1477" s="23"/>
      <c r="G1477" s="24"/>
      <c r="H1477" s="24"/>
      <c r="I1477" s="24"/>
      <c r="J1477" s="25"/>
      <c r="K1477" s="25"/>
      <c r="L1477" s="2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4.25" customHeight="1">
      <c r="A1478" s="6" t="s">
        <v>2966</v>
      </c>
      <c r="B1478" s="6" t="s">
        <v>2967</v>
      </c>
      <c r="C1478" s="7" t="s">
        <v>42</v>
      </c>
      <c r="D1478" s="8">
        <v>1065.0</v>
      </c>
      <c r="E1478" s="32"/>
      <c r="F1478" s="23"/>
      <c r="G1478" s="24"/>
      <c r="H1478" s="24"/>
      <c r="I1478" s="24"/>
      <c r="J1478" s="25"/>
      <c r="K1478" s="25"/>
      <c r="L1478" s="2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4.25" customHeight="1">
      <c r="A1479" s="6" t="s">
        <v>2968</v>
      </c>
      <c r="B1479" s="6" t="s">
        <v>2969</v>
      </c>
      <c r="C1479" s="7" t="s">
        <v>14</v>
      </c>
      <c r="D1479" s="8">
        <v>398.0</v>
      </c>
      <c r="E1479" s="32"/>
      <c r="F1479" s="23"/>
      <c r="G1479" s="24"/>
      <c r="H1479" s="24"/>
      <c r="I1479" s="24"/>
      <c r="J1479" s="25"/>
      <c r="K1479" s="25"/>
      <c r="L1479" s="2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4.25" customHeight="1">
      <c r="A1480" s="6" t="s">
        <v>2970</v>
      </c>
      <c r="B1480" s="6" t="s">
        <v>2971</v>
      </c>
      <c r="C1480" s="7" t="s">
        <v>14</v>
      </c>
      <c r="D1480" s="8">
        <v>739.0</v>
      </c>
      <c r="E1480" s="32"/>
      <c r="F1480" s="23"/>
      <c r="G1480" s="24"/>
      <c r="H1480" s="24"/>
      <c r="I1480" s="24"/>
      <c r="J1480" s="25"/>
      <c r="K1480" s="25"/>
      <c r="L1480" s="2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4.25" customHeight="1">
      <c r="A1481" s="6" t="s">
        <v>2972</v>
      </c>
      <c r="B1481" s="6" t="s">
        <v>2973</v>
      </c>
      <c r="C1481" s="7" t="s">
        <v>14</v>
      </c>
      <c r="D1481" s="8">
        <v>324.0</v>
      </c>
      <c r="E1481" s="32"/>
      <c r="F1481" s="23"/>
      <c r="G1481" s="24"/>
      <c r="H1481" s="24"/>
      <c r="I1481" s="24"/>
      <c r="J1481" s="25"/>
      <c r="K1481" s="25"/>
      <c r="L1481" s="2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4.25" customHeight="1">
      <c r="A1482" s="6" t="s">
        <v>2974</v>
      </c>
      <c r="B1482" s="6" t="s">
        <v>2975</v>
      </c>
      <c r="C1482" s="7" t="s">
        <v>14</v>
      </c>
      <c r="D1482" s="8">
        <v>548.0</v>
      </c>
      <c r="E1482" s="32"/>
      <c r="F1482" s="5"/>
      <c r="G1482" s="24"/>
      <c r="H1482" s="24"/>
      <c r="I1482" s="24"/>
      <c r="J1482" s="25"/>
      <c r="K1482" s="25"/>
      <c r="L1482" s="2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4.25" customHeight="1">
      <c r="A1483" s="6" t="s">
        <v>2976</v>
      </c>
      <c r="B1483" s="6" t="s">
        <v>2977</v>
      </c>
      <c r="C1483" s="7" t="s">
        <v>14</v>
      </c>
      <c r="D1483" s="8">
        <v>631.0</v>
      </c>
      <c r="E1483" s="23"/>
      <c r="F1483" s="5"/>
      <c r="G1483" s="24"/>
      <c r="H1483" s="24"/>
      <c r="I1483" s="24"/>
      <c r="J1483" s="25"/>
      <c r="K1483" s="25"/>
      <c r="L1483" s="2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4.25" customHeight="1">
      <c r="A1484" s="6" t="s">
        <v>2978</v>
      </c>
      <c r="B1484" s="6" t="s">
        <v>2979</v>
      </c>
      <c r="C1484" s="7" t="s">
        <v>14</v>
      </c>
      <c r="D1484" s="8">
        <v>978.0</v>
      </c>
      <c r="E1484" s="23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4.25" customHeight="1">
      <c r="A1485" s="6" t="s">
        <v>2980</v>
      </c>
      <c r="B1485" s="6" t="s">
        <v>2981</v>
      </c>
      <c r="C1485" s="7" t="s">
        <v>14</v>
      </c>
      <c r="D1485" s="8">
        <v>772.0</v>
      </c>
      <c r="E1485" s="23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4.25" customHeight="1">
      <c r="A1486" s="6" t="s">
        <v>2982</v>
      </c>
      <c r="B1486" s="6" t="s">
        <v>2983</v>
      </c>
      <c r="C1486" s="7" t="s">
        <v>14</v>
      </c>
      <c r="D1486" s="8">
        <v>827.0</v>
      </c>
      <c r="E1486" s="23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4.25" customHeight="1">
      <c r="A1487" s="6" t="s">
        <v>2984</v>
      </c>
      <c r="B1487" s="6" t="s">
        <v>2985</v>
      </c>
      <c r="C1487" s="7" t="s">
        <v>14</v>
      </c>
      <c r="D1487" s="8">
        <v>235.0</v>
      </c>
      <c r="E1487" s="23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4.25" customHeight="1">
      <c r="A1488" s="6" t="s">
        <v>2986</v>
      </c>
      <c r="B1488" s="6" t="s">
        <v>2987</v>
      </c>
      <c r="C1488" s="7" t="s">
        <v>21</v>
      </c>
      <c r="D1488" s="8">
        <v>930.0</v>
      </c>
      <c r="E1488" s="23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4.25" customHeight="1">
      <c r="A1489" s="6" t="s">
        <v>2988</v>
      </c>
      <c r="B1489" s="6" t="s">
        <v>2989</v>
      </c>
      <c r="C1489" s="7" t="s">
        <v>42</v>
      </c>
      <c r="D1489" s="8">
        <v>517.0</v>
      </c>
      <c r="E1489" s="32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4.25" customHeight="1">
      <c r="A1490" s="6" t="s">
        <v>2990</v>
      </c>
      <c r="B1490" s="6" t="s">
        <v>2991</v>
      </c>
      <c r="C1490" s="7" t="s">
        <v>14</v>
      </c>
      <c r="D1490" s="8">
        <v>673.0</v>
      </c>
      <c r="E1490" s="32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4.25" customHeight="1">
      <c r="A1491" s="6" t="s">
        <v>2992</v>
      </c>
      <c r="B1491" s="6" t="s">
        <v>2993</v>
      </c>
      <c r="C1491" s="7" t="s">
        <v>42</v>
      </c>
      <c r="D1491" s="8">
        <v>1303.0</v>
      </c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4.25" customHeight="1">
      <c r="A1492" s="6" t="s">
        <v>2994</v>
      </c>
      <c r="B1492" s="6" t="s">
        <v>2995</v>
      </c>
      <c r="C1492" s="7" t="s">
        <v>14</v>
      </c>
      <c r="D1492" s="8">
        <v>497.0</v>
      </c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4.25" customHeight="1">
      <c r="A1493" s="6" t="s">
        <v>2996</v>
      </c>
      <c r="B1493" s="6" t="s">
        <v>2997</v>
      </c>
      <c r="C1493" s="7" t="s">
        <v>14</v>
      </c>
      <c r="D1493" s="8">
        <v>760.0</v>
      </c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4.25" customHeight="1">
      <c r="A1494" s="6" t="s">
        <v>2998</v>
      </c>
      <c r="B1494" s="6" t="s">
        <v>2999</v>
      </c>
      <c r="C1494" s="7" t="s">
        <v>14</v>
      </c>
      <c r="D1494" s="8">
        <v>752.0</v>
      </c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4.25" customHeight="1">
      <c r="A1495" s="6" t="s">
        <v>3000</v>
      </c>
      <c r="B1495" s="6" t="s">
        <v>3001</v>
      </c>
      <c r="C1495" s="7" t="s">
        <v>14</v>
      </c>
      <c r="D1495" s="8">
        <v>545.0</v>
      </c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4.25" customHeight="1">
      <c r="A1496" s="6" t="s">
        <v>3002</v>
      </c>
      <c r="B1496" s="6" t="s">
        <v>3003</v>
      </c>
      <c r="C1496" s="7" t="s">
        <v>14</v>
      </c>
      <c r="D1496" s="8">
        <v>511.0</v>
      </c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4.25" customHeight="1">
      <c r="A1497" s="6" t="s">
        <v>3004</v>
      </c>
      <c r="B1497" s="6" t="s">
        <v>3005</v>
      </c>
      <c r="C1497" s="7" t="s">
        <v>14</v>
      </c>
      <c r="D1497" s="8">
        <v>625.0</v>
      </c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4.25" customHeight="1">
      <c r="A1498" s="6" t="s">
        <v>3006</v>
      </c>
      <c r="B1498" s="6" t="s">
        <v>3007</v>
      </c>
      <c r="C1498" s="7" t="s">
        <v>14</v>
      </c>
      <c r="D1498" s="8">
        <v>605.0</v>
      </c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4.25" customHeight="1">
      <c r="A1499" s="6" t="s">
        <v>3008</v>
      </c>
      <c r="B1499" s="6" t="s">
        <v>3009</v>
      </c>
      <c r="C1499" s="7" t="s">
        <v>14</v>
      </c>
      <c r="D1499" s="8">
        <v>275.0</v>
      </c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4.25" customHeight="1">
      <c r="A1500" s="6" t="s">
        <v>3010</v>
      </c>
      <c r="B1500" s="6" t="s">
        <v>3011</v>
      </c>
      <c r="C1500" s="7" t="s">
        <v>14</v>
      </c>
      <c r="D1500" s="8">
        <v>820.0</v>
      </c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4.25" customHeight="1">
      <c r="A1501" s="6" t="s">
        <v>3012</v>
      </c>
      <c r="B1501" s="6" t="s">
        <v>3013</v>
      </c>
      <c r="C1501" s="7" t="s">
        <v>42</v>
      </c>
      <c r="D1501" s="8">
        <v>977.0</v>
      </c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4.25" customHeight="1">
      <c r="A1502" s="6" t="s">
        <v>3014</v>
      </c>
      <c r="B1502" s="6" t="s">
        <v>3015</v>
      </c>
      <c r="C1502" s="7" t="s">
        <v>14</v>
      </c>
      <c r="D1502" s="8">
        <v>254.0</v>
      </c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4.25" customHeight="1">
      <c r="A1503" s="6" t="s">
        <v>3016</v>
      </c>
      <c r="B1503" s="6" t="s">
        <v>3017</v>
      </c>
      <c r="C1503" s="7" t="s">
        <v>42</v>
      </c>
      <c r="D1503" s="8">
        <v>448.0</v>
      </c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4.25" customHeight="1">
      <c r="A1504" s="6" t="s">
        <v>3018</v>
      </c>
      <c r="B1504" s="6" t="s">
        <v>3019</v>
      </c>
      <c r="C1504" s="7" t="s">
        <v>14</v>
      </c>
      <c r="D1504" s="8">
        <v>381.0</v>
      </c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4.25" customHeight="1">
      <c r="A1505" s="6" t="s">
        <v>3020</v>
      </c>
      <c r="B1505" s="6" t="s">
        <v>3021</v>
      </c>
      <c r="C1505" s="7" t="s">
        <v>14</v>
      </c>
      <c r="D1505" s="8">
        <v>158.0</v>
      </c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4.25" customHeight="1">
      <c r="A1506" s="6" t="s">
        <v>3022</v>
      </c>
      <c r="B1506" s="6" t="s">
        <v>3023</v>
      </c>
      <c r="C1506" s="7" t="s">
        <v>14</v>
      </c>
      <c r="D1506" s="8">
        <v>870.0</v>
      </c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4.25" customHeight="1">
      <c r="A1507" s="6" t="s">
        <v>3024</v>
      </c>
      <c r="B1507" s="6" t="s">
        <v>3025</v>
      </c>
      <c r="C1507" s="7" t="s">
        <v>42</v>
      </c>
      <c r="D1507" s="8">
        <v>1500.0</v>
      </c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4.25" customHeight="1">
      <c r="A1508" s="6" t="s">
        <v>3026</v>
      </c>
      <c r="B1508" s="6" t="s">
        <v>3027</v>
      </c>
      <c r="C1508" s="7" t="s">
        <v>14</v>
      </c>
      <c r="D1508" s="8">
        <v>304.0</v>
      </c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4.25" customHeight="1">
      <c r="A1509" s="6" t="s">
        <v>3028</v>
      </c>
      <c r="B1509" s="6" t="s">
        <v>3029</v>
      </c>
      <c r="C1509" s="7" t="s">
        <v>42</v>
      </c>
      <c r="D1509" s="8">
        <v>1380.0</v>
      </c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4.25" customHeight="1">
      <c r="A1510" s="6" t="s">
        <v>3030</v>
      </c>
      <c r="B1510" s="6" t="s">
        <v>3031</v>
      </c>
      <c r="C1510" s="7" t="s">
        <v>14</v>
      </c>
      <c r="D1510" s="8">
        <v>787.0</v>
      </c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4.25" customHeight="1">
      <c r="A1511" s="6" t="s">
        <v>3032</v>
      </c>
      <c r="B1511" s="6" t="s">
        <v>3033</v>
      </c>
      <c r="C1511" s="7" t="s">
        <v>21</v>
      </c>
      <c r="D1511" s="8">
        <v>886.0</v>
      </c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4.25" customHeight="1">
      <c r="A1512" s="6" t="s">
        <v>3034</v>
      </c>
      <c r="B1512" s="6" t="s">
        <v>3035</v>
      </c>
      <c r="C1512" s="7" t="s">
        <v>55</v>
      </c>
      <c r="D1512" s="8">
        <v>497.0</v>
      </c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4.25" customHeight="1">
      <c r="A1513" s="6" t="s">
        <v>3036</v>
      </c>
      <c r="B1513" s="6" t="s">
        <v>3037</v>
      </c>
      <c r="C1513" s="7" t="s">
        <v>55</v>
      </c>
      <c r="D1513" s="8">
        <v>436.0</v>
      </c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4.25" customHeight="1">
      <c r="A1514" s="6" t="s">
        <v>3038</v>
      </c>
      <c r="B1514" s="6" t="s">
        <v>3039</v>
      </c>
      <c r="C1514" s="7" t="s">
        <v>69</v>
      </c>
      <c r="D1514" s="8">
        <v>1257.0</v>
      </c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4.25" customHeight="1">
      <c r="A1515" s="6" t="s">
        <v>3040</v>
      </c>
      <c r="B1515" s="6" t="s">
        <v>3041</v>
      </c>
      <c r="C1515" s="7" t="s">
        <v>55</v>
      </c>
      <c r="D1515" s="8">
        <v>3023.0</v>
      </c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4.25" customHeight="1">
      <c r="A1516" s="6" t="s">
        <v>3042</v>
      </c>
      <c r="B1516" s="6" t="s">
        <v>3043</v>
      </c>
      <c r="C1516" s="7" t="s">
        <v>55</v>
      </c>
      <c r="D1516" s="8">
        <v>1403.0</v>
      </c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4.25" customHeight="1">
      <c r="A1517" s="6" t="s">
        <v>3044</v>
      </c>
      <c r="B1517" s="6" t="s">
        <v>3045</v>
      </c>
      <c r="C1517" s="7" t="s">
        <v>55</v>
      </c>
      <c r="D1517" s="8">
        <v>2590.0</v>
      </c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4.25" customHeight="1">
      <c r="A1518" s="6" t="s">
        <v>3046</v>
      </c>
      <c r="B1518" s="6" t="s">
        <v>3047</v>
      </c>
      <c r="C1518" s="7" t="s">
        <v>55</v>
      </c>
      <c r="D1518" s="8">
        <v>3721.0</v>
      </c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4.25" customHeight="1">
      <c r="A1519" s="6" t="s">
        <v>3048</v>
      </c>
      <c r="B1519" s="6" t="s">
        <v>3049</v>
      </c>
      <c r="C1519" s="7" t="s">
        <v>55</v>
      </c>
      <c r="D1519" s="8">
        <v>3224.0</v>
      </c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4.25" customHeight="1">
      <c r="A1520" s="6" t="s">
        <v>3050</v>
      </c>
      <c r="B1520" s="6" t="s">
        <v>3051</v>
      </c>
      <c r="C1520" s="7" t="s">
        <v>55</v>
      </c>
      <c r="D1520" s="8">
        <v>168.0</v>
      </c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4.25" customHeight="1">
      <c r="A1521" s="6" t="s">
        <v>3052</v>
      </c>
      <c r="B1521" s="6" t="s">
        <v>3053</v>
      </c>
      <c r="C1521" s="7" t="s">
        <v>55</v>
      </c>
      <c r="D1521" s="8">
        <v>832.0</v>
      </c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4.25" customHeight="1">
      <c r="A1522" s="6" t="s">
        <v>3054</v>
      </c>
      <c r="B1522" s="6" t="s">
        <v>3055</v>
      </c>
      <c r="C1522" s="7" t="s">
        <v>55</v>
      </c>
      <c r="D1522" s="8">
        <v>1335.0</v>
      </c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4.25" customHeight="1">
      <c r="A1523" s="6" t="s">
        <v>3056</v>
      </c>
      <c r="B1523" s="6" t="s">
        <v>3057</v>
      </c>
      <c r="C1523" s="7" t="s">
        <v>55</v>
      </c>
      <c r="D1523" s="8">
        <v>212.0</v>
      </c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4.25" customHeight="1">
      <c r="A1524" s="6" t="s">
        <v>3056</v>
      </c>
      <c r="B1524" s="6" t="s">
        <v>3058</v>
      </c>
      <c r="C1524" s="7" t="s">
        <v>14</v>
      </c>
      <c r="D1524" s="8">
        <v>227.0</v>
      </c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4.25" customHeight="1">
      <c r="A1525" s="6" t="s">
        <v>3056</v>
      </c>
      <c r="B1525" s="6" t="s">
        <v>3059</v>
      </c>
      <c r="C1525" s="7" t="s">
        <v>55</v>
      </c>
      <c r="D1525" s="8">
        <v>199.0</v>
      </c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4.25" customHeight="1">
      <c r="A1526" s="6" t="s">
        <v>3056</v>
      </c>
      <c r="B1526" s="6" t="s">
        <v>3060</v>
      </c>
      <c r="C1526" s="7" t="s">
        <v>55</v>
      </c>
      <c r="D1526" s="8">
        <v>210.0</v>
      </c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4.25" customHeight="1">
      <c r="A1527" s="6" t="s">
        <v>3056</v>
      </c>
      <c r="B1527" s="6" t="s">
        <v>3061</v>
      </c>
      <c r="C1527" s="7" t="s">
        <v>55</v>
      </c>
      <c r="D1527" s="8">
        <v>211.0</v>
      </c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4.25" customHeight="1">
      <c r="A1528" s="6" t="s">
        <v>3056</v>
      </c>
      <c r="B1528" s="6" t="s">
        <v>3062</v>
      </c>
      <c r="C1528" s="7" t="s">
        <v>55</v>
      </c>
      <c r="D1528" s="8">
        <v>225.0</v>
      </c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4.25" customHeight="1">
      <c r="A1529" s="6" t="s">
        <v>3056</v>
      </c>
      <c r="B1529" s="6" t="s">
        <v>3063</v>
      </c>
      <c r="C1529" s="7" t="s">
        <v>55</v>
      </c>
      <c r="D1529" s="8">
        <v>223.0</v>
      </c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4.25" customHeight="1">
      <c r="A1530" s="6" t="s">
        <v>3056</v>
      </c>
      <c r="B1530" s="6" t="s">
        <v>3064</v>
      </c>
      <c r="C1530" s="7" t="s">
        <v>55</v>
      </c>
      <c r="D1530" s="8">
        <v>204.0</v>
      </c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4.25" customHeight="1">
      <c r="A1531" s="6" t="s">
        <v>3056</v>
      </c>
      <c r="B1531" s="6" t="s">
        <v>3065</v>
      </c>
      <c r="C1531" s="7" t="s">
        <v>3066</v>
      </c>
      <c r="D1531" s="8">
        <v>202.0</v>
      </c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4.25" customHeight="1">
      <c r="A1532" s="6" t="s">
        <v>3056</v>
      </c>
      <c r="B1532" s="6" t="s">
        <v>3067</v>
      </c>
      <c r="C1532" s="7" t="s">
        <v>55</v>
      </c>
      <c r="D1532" s="8">
        <v>192.0</v>
      </c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4.25" customHeight="1">
      <c r="A1533" s="6" t="s">
        <v>3056</v>
      </c>
      <c r="B1533" s="6" t="s">
        <v>3068</v>
      </c>
      <c r="C1533" s="7" t="s">
        <v>3069</v>
      </c>
      <c r="D1533" s="8">
        <v>0.0</v>
      </c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4.25" customHeight="1">
      <c r="A1534" s="6" t="s">
        <v>3056</v>
      </c>
      <c r="B1534" s="6" t="s">
        <v>3070</v>
      </c>
      <c r="C1534" s="7" t="s">
        <v>3069</v>
      </c>
      <c r="D1534" s="8">
        <v>0.0</v>
      </c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4.25" customHeight="1">
      <c r="A1535" s="6" t="s">
        <v>3056</v>
      </c>
      <c r="B1535" s="6" t="s">
        <v>3071</v>
      </c>
      <c r="C1535" s="7" t="s">
        <v>3069</v>
      </c>
      <c r="D1535" s="8">
        <v>0.0</v>
      </c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4.25" customHeight="1">
      <c r="A1536" s="6" t="s">
        <v>3056</v>
      </c>
      <c r="B1536" s="6" t="s">
        <v>3072</v>
      </c>
      <c r="C1536" s="7" t="s">
        <v>3069</v>
      </c>
      <c r="D1536" s="8">
        <v>0.0</v>
      </c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4.25" customHeight="1">
      <c r="A1537" s="6" t="s">
        <v>3056</v>
      </c>
      <c r="B1537" s="6" t="s">
        <v>3073</v>
      </c>
      <c r="C1537" s="7" t="s">
        <v>3069</v>
      </c>
      <c r="D1537" s="8">
        <v>0.0</v>
      </c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4.25" customHeight="1">
      <c r="A1538" s="6" t="s">
        <v>3056</v>
      </c>
      <c r="B1538" s="6" t="s">
        <v>3074</v>
      </c>
      <c r="C1538" s="7" t="s">
        <v>55</v>
      </c>
      <c r="D1538" s="8">
        <v>221.0</v>
      </c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4.25" customHeight="1">
      <c r="A1539" s="6" t="s">
        <v>3056</v>
      </c>
      <c r="B1539" s="6" t="s">
        <v>3075</v>
      </c>
      <c r="C1539" s="7" t="s">
        <v>3066</v>
      </c>
      <c r="D1539" s="8">
        <v>223.0</v>
      </c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4.25" customHeight="1">
      <c r="A1540" s="6" t="s">
        <v>3056</v>
      </c>
      <c r="B1540" s="6" t="s">
        <v>3076</v>
      </c>
      <c r="C1540" s="7" t="s">
        <v>60</v>
      </c>
      <c r="D1540" s="8">
        <v>442.0</v>
      </c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4.25" customHeight="1">
      <c r="A1541" s="6" t="s">
        <v>3056</v>
      </c>
      <c r="B1541" s="6" t="s">
        <v>3077</v>
      </c>
      <c r="C1541" s="7" t="s">
        <v>3069</v>
      </c>
      <c r="D1541" s="8">
        <v>0.0</v>
      </c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4.25" customHeight="1">
      <c r="A1542" s="6" t="s">
        <v>3056</v>
      </c>
      <c r="B1542" s="6" t="s">
        <v>3078</v>
      </c>
      <c r="C1542" s="7" t="s">
        <v>60</v>
      </c>
      <c r="D1542" s="8">
        <v>330.0</v>
      </c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4.25" customHeight="1">
      <c r="A1543" s="6" t="s">
        <v>3056</v>
      </c>
      <c r="B1543" s="6" t="s">
        <v>3079</v>
      </c>
      <c r="C1543" s="7" t="s">
        <v>55</v>
      </c>
      <c r="D1543" s="8">
        <v>239.0</v>
      </c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4.25" customHeight="1">
      <c r="A1544" s="6" t="s">
        <v>3056</v>
      </c>
      <c r="B1544" s="6" t="s">
        <v>3080</v>
      </c>
      <c r="C1544" s="7" t="s">
        <v>55</v>
      </c>
      <c r="D1544" s="8">
        <v>280.0</v>
      </c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4.25" customHeight="1">
      <c r="A1545" s="6" t="s">
        <v>3056</v>
      </c>
      <c r="B1545" s="6" t="s">
        <v>3081</v>
      </c>
      <c r="C1545" s="7" t="s">
        <v>55</v>
      </c>
      <c r="D1545" s="8">
        <v>165.0</v>
      </c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4.25" customHeight="1">
      <c r="A1546" s="6" t="s">
        <v>3056</v>
      </c>
      <c r="B1546" s="6" t="s">
        <v>3082</v>
      </c>
      <c r="C1546" s="7" t="s">
        <v>55</v>
      </c>
      <c r="D1546" s="8">
        <v>3528.0</v>
      </c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4.25" customHeight="1">
      <c r="A1547" s="6" t="s">
        <v>3056</v>
      </c>
      <c r="B1547" s="6" t="s">
        <v>3083</v>
      </c>
      <c r="C1547" s="7" t="s">
        <v>3069</v>
      </c>
      <c r="D1547" s="8">
        <v>0.0</v>
      </c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4.25" customHeight="1">
      <c r="A1548" s="6" t="s">
        <v>3056</v>
      </c>
      <c r="B1548" s="6" t="s">
        <v>3084</v>
      </c>
      <c r="C1548" s="7" t="s">
        <v>3069</v>
      </c>
      <c r="D1548" s="8">
        <v>0.0</v>
      </c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4.25" customHeight="1">
      <c r="A1549" s="6" t="s">
        <v>3056</v>
      </c>
      <c r="B1549" s="6" t="s">
        <v>3085</v>
      </c>
      <c r="C1549" s="7" t="s">
        <v>3069</v>
      </c>
      <c r="D1549" s="8">
        <v>0.0</v>
      </c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4.25" customHeight="1">
      <c r="A1550" s="6" t="s">
        <v>3056</v>
      </c>
      <c r="B1550" s="6" t="s">
        <v>3086</v>
      </c>
      <c r="C1550" s="7" t="s">
        <v>3069</v>
      </c>
      <c r="D1550" s="8">
        <v>0.0</v>
      </c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4.25" customHeight="1">
      <c r="A1551" s="6" t="s">
        <v>3056</v>
      </c>
      <c r="B1551" s="6" t="s">
        <v>3087</v>
      </c>
      <c r="C1551" s="7" t="s">
        <v>3069</v>
      </c>
      <c r="D1551" s="8">
        <v>0.0</v>
      </c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4.25" customHeight="1">
      <c r="A1552" s="6" t="s">
        <v>3056</v>
      </c>
      <c r="B1552" s="6" t="s">
        <v>3088</v>
      </c>
      <c r="C1552" s="7" t="s">
        <v>3069</v>
      </c>
      <c r="D1552" s="8">
        <v>0.0</v>
      </c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4.25" customHeight="1">
      <c r="A1553" s="6" t="s">
        <v>3056</v>
      </c>
      <c r="B1553" s="6" t="s">
        <v>3089</v>
      </c>
      <c r="C1553" s="7" t="s">
        <v>55</v>
      </c>
      <c r="D1553" s="8">
        <v>205.0</v>
      </c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4.25" customHeight="1">
      <c r="A1554" s="6" t="s">
        <v>3056</v>
      </c>
      <c r="B1554" s="6" t="s">
        <v>3090</v>
      </c>
      <c r="C1554" s="7" t="s">
        <v>3069</v>
      </c>
      <c r="D1554" s="8">
        <v>0.0</v>
      </c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4.25" customHeight="1">
      <c r="A1555" s="6" t="s">
        <v>3056</v>
      </c>
      <c r="B1555" s="6" t="s">
        <v>3091</v>
      </c>
      <c r="C1555" s="7" t="s">
        <v>55</v>
      </c>
      <c r="D1555" s="8">
        <v>253.0</v>
      </c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4.25" customHeight="1">
      <c r="A1556" s="6" t="s">
        <v>3056</v>
      </c>
      <c r="B1556" s="6" t="s">
        <v>3092</v>
      </c>
      <c r="C1556" s="7" t="s">
        <v>55</v>
      </c>
      <c r="D1556" s="8">
        <v>138.0</v>
      </c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4.25" customHeight="1">
      <c r="A1557" s="6" t="s">
        <v>3056</v>
      </c>
      <c r="B1557" s="6" t="s">
        <v>3093</v>
      </c>
      <c r="C1557" s="7" t="s">
        <v>55</v>
      </c>
      <c r="D1557" s="8">
        <v>146.0</v>
      </c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4.25" customHeight="1">
      <c r="A1558" s="6" t="s">
        <v>3056</v>
      </c>
      <c r="B1558" s="6" t="s">
        <v>3094</v>
      </c>
      <c r="C1558" s="7" t="s">
        <v>55</v>
      </c>
      <c r="D1558" s="8">
        <v>253.0</v>
      </c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4.25" customHeight="1">
      <c r="A1559" s="6" t="s">
        <v>3056</v>
      </c>
      <c r="B1559" s="6" t="s">
        <v>3095</v>
      </c>
      <c r="C1559" s="7" t="s">
        <v>55</v>
      </c>
      <c r="D1559" s="8">
        <v>195.0</v>
      </c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4.25" customHeight="1">
      <c r="A1560" s="6" t="s">
        <v>3056</v>
      </c>
      <c r="B1560" s="6" t="s">
        <v>3096</v>
      </c>
      <c r="C1560" s="7" t="s">
        <v>55</v>
      </c>
      <c r="D1560" s="8">
        <v>128.0</v>
      </c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4.25" customHeight="1">
      <c r="A1561" s="6" t="s">
        <v>3056</v>
      </c>
      <c r="B1561" s="6" t="s">
        <v>3097</v>
      </c>
      <c r="C1561" s="7" t="s">
        <v>55</v>
      </c>
      <c r="D1561" s="8">
        <v>92.0</v>
      </c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4.25" customHeight="1">
      <c r="A1562" s="6" t="s">
        <v>3056</v>
      </c>
      <c r="B1562" s="6" t="s">
        <v>3098</v>
      </c>
      <c r="C1562" s="7" t="s">
        <v>55</v>
      </c>
      <c r="D1562" s="8">
        <v>125.0</v>
      </c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4.25" customHeight="1">
      <c r="A1563" s="6" t="s">
        <v>3056</v>
      </c>
      <c r="B1563" s="6" t="s">
        <v>3099</v>
      </c>
      <c r="C1563" s="7" t="s">
        <v>60</v>
      </c>
      <c r="D1563" s="8">
        <v>223.0</v>
      </c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</sheetData>
  <conditionalFormatting sqref="A2:D1563">
    <cfRule type="containsBlanks" dxfId="0" priority="1">
      <formula>LEN(TRIM(A2))=0</formula>
    </cfRule>
  </conditionalFormatting>
  <conditionalFormatting sqref="I162">
    <cfRule type="containsBlanks" dxfId="0" priority="2">
      <formula>LEN(TRIM(I162))=0</formula>
    </cfRule>
  </conditionalFormatting>
  <conditionalFormatting sqref="I170">
    <cfRule type="containsBlanks" dxfId="0" priority="3">
      <formula>LEN(TRIM(I170))=0</formula>
    </cfRule>
  </conditionalFormatting>
  <conditionalFormatting sqref="I178">
    <cfRule type="containsBlanks" dxfId="0" priority="4">
      <formula>LEN(TRIM(I178))=0</formula>
    </cfRule>
  </conditionalFormatting>
  <conditionalFormatting sqref="I235">
    <cfRule type="containsBlanks" dxfId="0" priority="5">
      <formula>LEN(TRIM(I235))=0</formula>
    </cfRule>
  </conditionalFormatting>
  <conditionalFormatting sqref="I277">
    <cfRule type="containsBlanks" dxfId="0" priority="6">
      <formula>LEN(TRIM(I277))=0</formula>
    </cfRule>
  </conditionalFormatting>
  <conditionalFormatting sqref="I309">
    <cfRule type="containsBlanks" dxfId="0" priority="7">
      <formula>LEN(TRIM(I309))=0</formula>
    </cfRule>
  </conditionalFormatting>
  <conditionalFormatting sqref="I329">
    <cfRule type="containsBlanks" dxfId="0" priority="8">
      <formula>LEN(TRIM(I329))=0</formula>
    </cfRule>
  </conditionalFormatting>
  <dataValidations>
    <dataValidation type="list" allowBlank="1" showInputMessage="1" showErrorMessage="1" prompt="Input Erro - Please select a school type from the drop-down list." sqref="C2:C1563">
      <formula1>#REF!</formula1>
    </dataValidation>
    <dataValidation type="custom" allowBlank="1" showInputMessage="1" showErrorMessage="1" prompt="BEDS Code Input Error - Please input the 12 digit school code assigned by the State Education Department." sqref="A2:A1563">
      <formula1>EQ(LEN(A2),(12))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88"/>
    <col customWidth="1" min="2" max="2" width="30.25"/>
    <col customWidth="1" min="3" max="3" width="5.88"/>
    <col customWidth="1" min="4" max="4" width="14.63"/>
    <col customWidth="1" min="5" max="5" width="9.75"/>
    <col customWidth="1" min="6" max="26" width="7.63"/>
  </cols>
  <sheetData>
    <row r="1" ht="14.25" customHeight="1">
      <c r="A1" s="2" t="s">
        <v>3723</v>
      </c>
      <c r="B1" s="33" t="s">
        <v>3724</v>
      </c>
      <c r="C1" s="33" t="s">
        <v>3721</v>
      </c>
      <c r="D1" s="33" t="s">
        <v>3722</v>
      </c>
      <c r="E1" s="2" t="s">
        <v>3593</v>
      </c>
      <c r="F1" s="33" t="s">
        <v>3725</v>
      </c>
      <c r="G1" s="33" t="s">
        <v>3726</v>
      </c>
      <c r="H1" s="34" t="s">
        <v>9</v>
      </c>
    </row>
    <row r="2" ht="14.25" customHeight="1">
      <c r="A2" s="24" t="s">
        <v>12</v>
      </c>
      <c r="B2" s="24" t="s">
        <v>3727</v>
      </c>
      <c r="C2" s="35" t="s">
        <v>3255</v>
      </c>
      <c r="D2" s="35" t="s">
        <v>3256</v>
      </c>
      <c r="E2" s="24" t="s">
        <v>3257</v>
      </c>
      <c r="F2" s="25" t="s">
        <v>3299</v>
      </c>
      <c r="G2" s="25" t="s">
        <v>3216</v>
      </c>
      <c r="H2" s="25" t="s">
        <v>3260</v>
      </c>
    </row>
    <row r="3" ht="14.25" customHeight="1">
      <c r="A3" s="24" t="s">
        <v>15</v>
      </c>
      <c r="B3" s="24" t="s">
        <v>3728</v>
      </c>
      <c r="C3" s="35" t="s">
        <v>3255</v>
      </c>
      <c r="D3" s="35" t="s">
        <v>3256</v>
      </c>
      <c r="E3" s="24" t="s">
        <v>3257</v>
      </c>
      <c r="F3" s="25" t="s">
        <v>3262</v>
      </c>
      <c r="G3" s="25" t="s">
        <v>3263</v>
      </c>
      <c r="H3" s="25" t="s">
        <v>3260</v>
      </c>
    </row>
    <row r="4" ht="14.25" customHeight="1">
      <c r="A4" s="24" t="s">
        <v>17</v>
      </c>
      <c r="B4" s="24" t="s">
        <v>3729</v>
      </c>
      <c r="C4" s="35" t="s">
        <v>3255</v>
      </c>
      <c r="D4" s="35" t="s">
        <v>3256</v>
      </c>
      <c r="E4" s="24" t="s">
        <v>3257</v>
      </c>
      <c r="F4" s="25" t="s">
        <v>3258</v>
      </c>
      <c r="G4" s="25" t="s">
        <v>3216</v>
      </c>
      <c r="H4" s="25" t="s">
        <v>3259</v>
      </c>
    </row>
    <row r="5" ht="14.25" customHeight="1">
      <c r="A5" s="24" t="s">
        <v>19</v>
      </c>
      <c r="B5" s="24" t="s">
        <v>3730</v>
      </c>
      <c r="C5" s="35" t="s">
        <v>3255</v>
      </c>
      <c r="D5" s="35" t="s">
        <v>3256</v>
      </c>
      <c r="E5" s="24" t="s">
        <v>3257</v>
      </c>
      <c r="F5" s="25" t="s">
        <v>3299</v>
      </c>
      <c r="G5" s="25" t="s">
        <v>3263</v>
      </c>
      <c r="H5" s="25" t="s">
        <v>3260</v>
      </c>
    </row>
    <row r="6" ht="14.25" customHeight="1">
      <c r="A6" s="24" t="s">
        <v>22</v>
      </c>
      <c r="B6" s="24" t="s">
        <v>3731</v>
      </c>
      <c r="C6" s="35" t="s">
        <v>3255</v>
      </c>
      <c r="D6" s="35" t="s">
        <v>3256</v>
      </c>
      <c r="E6" s="24" t="s">
        <v>3257</v>
      </c>
      <c r="F6" s="25" t="s">
        <v>3299</v>
      </c>
      <c r="G6" s="25" t="s">
        <v>3216</v>
      </c>
      <c r="H6" s="25" t="s">
        <v>3260</v>
      </c>
    </row>
    <row r="7" ht="14.25" customHeight="1">
      <c r="A7" s="24" t="s">
        <v>24</v>
      </c>
      <c r="B7" s="24" t="s">
        <v>3732</v>
      </c>
      <c r="C7" s="35" t="s">
        <v>3255</v>
      </c>
      <c r="D7" s="35" t="s">
        <v>3256</v>
      </c>
      <c r="E7" s="24" t="s">
        <v>3257</v>
      </c>
      <c r="F7" s="25" t="s">
        <v>3299</v>
      </c>
      <c r="G7" s="25" t="s">
        <v>3263</v>
      </c>
      <c r="H7" s="25" t="s">
        <v>3260</v>
      </c>
    </row>
    <row r="8" ht="14.25" customHeight="1">
      <c r="A8" s="24" t="s">
        <v>26</v>
      </c>
      <c r="B8" s="24" t="s">
        <v>3733</v>
      </c>
      <c r="C8" s="35" t="s">
        <v>3255</v>
      </c>
      <c r="D8" s="35" t="s">
        <v>3256</v>
      </c>
      <c r="E8" s="24" t="s">
        <v>3257</v>
      </c>
      <c r="F8" s="25" t="s">
        <v>3258</v>
      </c>
      <c r="G8" s="25" t="s">
        <v>3216</v>
      </c>
      <c r="H8" s="25" t="s">
        <v>3259</v>
      </c>
    </row>
    <row r="9" ht="14.25" customHeight="1">
      <c r="A9" s="24" t="s">
        <v>28</v>
      </c>
      <c r="B9" s="24" t="s">
        <v>3734</v>
      </c>
      <c r="C9" s="35" t="s">
        <v>3255</v>
      </c>
      <c r="D9" s="35" t="s">
        <v>3256</v>
      </c>
      <c r="E9" s="24" t="s">
        <v>3257</v>
      </c>
      <c r="F9" s="25" t="s">
        <v>3258</v>
      </c>
      <c r="G9" s="25" t="s">
        <v>3216</v>
      </c>
      <c r="H9" s="25" t="s">
        <v>3259</v>
      </c>
    </row>
    <row r="10" ht="14.25" customHeight="1">
      <c r="A10" s="24" t="s">
        <v>30</v>
      </c>
      <c r="B10" s="24" t="s">
        <v>3735</v>
      </c>
      <c r="C10" s="35" t="s">
        <v>3255</v>
      </c>
      <c r="D10" s="35" t="s">
        <v>3256</v>
      </c>
      <c r="E10" s="24" t="s">
        <v>3257</v>
      </c>
      <c r="F10" s="25" t="s">
        <v>3258</v>
      </c>
      <c r="G10" s="25" t="s">
        <v>3216</v>
      </c>
      <c r="H10" s="25" t="s">
        <v>3259</v>
      </c>
    </row>
    <row r="11" ht="14.25" customHeight="1">
      <c r="A11" s="24" t="s">
        <v>32</v>
      </c>
      <c r="B11" s="24" t="s">
        <v>3736</v>
      </c>
      <c r="C11" s="35" t="s">
        <v>3255</v>
      </c>
      <c r="D11" s="35" t="s">
        <v>3256</v>
      </c>
      <c r="E11" s="24" t="s">
        <v>3257</v>
      </c>
      <c r="F11" s="25" t="s">
        <v>3258</v>
      </c>
      <c r="G11" s="25" t="s">
        <v>3216</v>
      </c>
      <c r="H11" s="25" t="s">
        <v>3259</v>
      </c>
    </row>
    <row r="12" ht="14.25" customHeight="1">
      <c r="A12" s="24" t="s">
        <v>34</v>
      </c>
      <c r="B12" s="24" t="s">
        <v>3737</v>
      </c>
      <c r="C12" s="35" t="s">
        <v>3255</v>
      </c>
      <c r="D12" s="35" t="s">
        <v>3256</v>
      </c>
      <c r="E12" s="24" t="s">
        <v>3257</v>
      </c>
      <c r="F12" s="25" t="s">
        <v>3258</v>
      </c>
      <c r="G12" s="25" t="s">
        <v>3216</v>
      </c>
      <c r="H12" s="25" t="s">
        <v>3260</v>
      </c>
    </row>
    <row r="13" ht="14.25" customHeight="1">
      <c r="A13" s="24" t="s">
        <v>36</v>
      </c>
      <c r="B13" s="24" t="s">
        <v>3738</v>
      </c>
      <c r="C13" s="35" t="s">
        <v>3255</v>
      </c>
      <c r="D13" s="35" t="s">
        <v>3256</v>
      </c>
      <c r="E13" s="24" t="s">
        <v>3257</v>
      </c>
      <c r="F13" s="25" t="s">
        <v>3299</v>
      </c>
      <c r="G13" s="25" t="s">
        <v>3216</v>
      </c>
      <c r="H13" s="25" t="s">
        <v>3260</v>
      </c>
    </row>
    <row r="14" ht="14.25" customHeight="1">
      <c r="A14" s="24" t="s">
        <v>38</v>
      </c>
      <c r="B14" s="24" t="s">
        <v>3739</v>
      </c>
      <c r="C14" s="35" t="s">
        <v>3255</v>
      </c>
      <c r="D14" s="35" t="s">
        <v>3256</v>
      </c>
      <c r="E14" s="24" t="s">
        <v>3257</v>
      </c>
      <c r="F14" s="25" t="s">
        <v>3299</v>
      </c>
      <c r="G14" s="25" t="s">
        <v>3263</v>
      </c>
      <c r="H14" s="25" t="s">
        <v>3260</v>
      </c>
    </row>
    <row r="15" ht="14.25" customHeight="1">
      <c r="A15" s="24" t="s">
        <v>40</v>
      </c>
      <c r="B15" s="24" t="s">
        <v>3740</v>
      </c>
      <c r="C15" s="35" t="s">
        <v>3255</v>
      </c>
      <c r="D15" s="35" t="s">
        <v>3256</v>
      </c>
      <c r="E15" s="24" t="s">
        <v>3257</v>
      </c>
      <c r="F15" s="25" t="s">
        <v>3258</v>
      </c>
      <c r="G15" s="25" t="s">
        <v>3216</v>
      </c>
      <c r="H15" s="25" t="s">
        <v>3259</v>
      </c>
    </row>
    <row r="16" ht="14.25" customHeight="1">
      <c r="A16" s="24" t="s">
        <v>43</v>
      </c>
      <c r="B16" s="24" t="s">
        <v>3741</v>
      </c>
      <c r="C16" s="35" t="s">
        <v>3255</v>
      </c>
      <c r="D16" s="35" t="s">
        <v>3256</v>
      </c>
      <c r="E16" s="24" t="s">
        <v>3257</v>
      </c>
      <c r="F16" s="25" t="s">
        <v>3299</v>
      </c>
      <c r="G16" s="25" t="s">
        <v>3263</v>
      </c>
      <c r="H16" s="25" t="s">
        <v>3260</v>
      </c>
    </row>
    <row r="17" ht="14.25" customHeight="1">
      <c r="A17" s="24" t="s">
        <v>45</v>
      </c>
      <c r="B17" s="24" t="s">
        <v>3742</v>
      </c>
      <c r="C17" s="35" t="s">
        <v>3255</v>
      </c>
      <c r="D17" s="35" t="s">
        <v>3256</v>
      </c>
      <c r="E17" s="24" t="s">
        <v>3257</v>
      </c>
      <c r="F17" s="25" t="s">
        <v>3299</v>
      </c>
      <c r="G17" s="25" t="s">
        <v>3216</v>
      </c>
      <c r="H17" s="25" t="s">
        <v>3260</v>
      </c>
    </row>
    <row r="18" ht="14.25" customHeight="1">
      <c r="A18" s="24" t="s">
        <v>47</v>
      </c>
      <c r="B18" s="24" t="s">
        <v>3743</v>
      </c>
      <c r="C18" s="35" t="s">
        <v>3255</v>
      </c>
      <c r="D18" s="35" t="s">
        <v>3256</v>
      </c>
      <c r="E18" s="24" t="s">
        <v>3257</v>
      </c>
      <c r="F18" s="25" t="s">
        <v>3299</v>
      </c>
      <c r="G18" s="25" t="s">
        <v>3263</v>
      </c>
      <c r="H18" s="25" t="s">
        <v>3260</v>
      </c>
    </row>
    <row r="19" ht="14.25" customHeight="1">
      <c r="A19" s="24" t="s">
        <v>49</v>
      </c>
      <c r="B19" s="24" t="s">
        <v>3744</v>
      </c>
      <c r="C19" s="35" t="s">
        <v>3255</v>
      </c>
      <c r="D19" s="35" t="s">
        <v>3256</v>
      </c>
      <c r="E19" s="24" t="s">
        <v>3257</v>
      </c>
      <c r="F19" s="25" t="s">
        <v>3258</v>
      </c>
      <c r="G19" s="25" t="s">
        <v>3216</v>
      </c>
      <c r="H19" s="25" t="s">
        <v>3259</v>
      </c>
    </row>
    <row r="20" ht="14.25" customHeight="1">
      <c r="A20" s="24" t="s">
        <v>51</v>
      </c>
      <c r="B20" s="24" t="s">
        <v>3745</v>
      </c>
      <c r="C20" s="35" t="s">
        <v>3255</v>
      </c>
      <c r="D20" s="35" t="s">
        <v>3256</v>
      </c>
      <c r="E20" s="24" t="s">
        <v>3257</v>
      </c>
      <c r="F20" s="25" t="s">
        <v>3299</v>
      </c>
      <c r="G20" s="25" t="s">
        <v>3263</v>
      </c>
      <c r="H20" s="25" t="s">
        <v>3260</v>
      </c>
    </row>
    <row r="21" ht="14.25" customHeight="1">
      <c r="A21" s="24"/>
      <c r="B21" s="24"/>
      <c r="C21" s="35" t="s">
        <v>3255</v>
      </c>
      <c r="D21" s="35"/>
      <c r="E21" s="24"/>
      <c r="F21" s="25"/>
      <c r="G21" s="25"/>
      <c r="H21" s="25"/>
    </row>
    <row r="22" ht="14.25" customHeight="1">
      <c r="A22" s="24" t="s">
        <v>56</v>
      </c>
      <c r="B22" s="24" t="s">
        <v>3746</v>
      </c>
      <c r="C22" s="35" t="s">
        <v>3255</v>
      </c>
      <c r="D22" s="35" t="s">
        <v>3256</v>
      </c>
      <c r="E22" s="24" t="s">
        <v>3257</v>
      </c>
      <c r="F22" s="25" t="s">
        <v>3258</v>
      </c>
      <c r="G22" s="25" t="s">
        <v>3216</v>
      </c>
      <c r="H22" s="25" t="s">
        <v>3259</v>
      </c>
    </row>
    <row r="23" ht="14.25" customHeight="1">
      <c r="A23" s="24" t="s">
        <v>58</v>
      </c>
      <c r="B23" s="24" t="s">
        <v>3747</v>
      </c>
      <c r="C23" s="35" t="s">
        <v>3255</v>
      </c>
      <c r="D23" s="35" t="s">
        <v>3256</v>
      </c>
      <c r="E23" s="24" t="s">
        <v>3257</v>
      </c>
      <c r="F23" s="25" t="s">
        <v>3299</v>
      </c>
      <c r="G23" s="25" t="s">
        <v>3263</v>
      </c>
      <c r="H23" s="25" t="s">
        <v>3260</v>
      </c>
    </row>
    <row r="24" ht="14.25" customHeight="1">
      <c r="A24" s="24" t="s">
        <v>61</v>
      </c>
      <c r="B24" s="24" t="s">
        <v>3748</v>
      </c>
      <c r="C24" s="35" t="s">
        <v>3255</v>
      </c>
      <c r="D24" s="35" t="s">
        <v>3256</v>
      </c>
      <c r="E24" s="24" t="s">
        <v>3257</v>
      </c>
      <c r="F24" s="25" t="s">
        <v>3258</v>
      </c>
      <c r="G24" s="25" t="s">
        <v>3216</v>
      </c>
      <c r="H24" s="25" t="s">
        <v>3259</v>
      </c>
    </row>
    <row r="25" ht="14.25" customHeight="1">
      <c r="A25" s="24" t="s">
        <v>63</v>
      </c>
      <c r="B25" s="24" t="s">
        <v>3749</v>
      </c>
      <c r="C25" s="35" t="s">
        <v>3255</v>
      </c>
      <c r="D25" s="35" t="s">
        <v>3256</v>
      </c>
      <c r="E25" s="24" t="s">
        <v>3257</v>
      </c>
      <c r="F25" s="25" t="s">
        <v>3258</v>
      </c>
      <c r="G25" s="25" t="s">
        <v>3216</v>
      </c>
      <c r="H25" s="25" t="s">
        <v>3259</v>
      </c>
    </row>
    <row r="26" ht="14.25" customHeight="1">
      <c r="A26" s="24" t="s">
        <v>65</v>
      </c>
      <c r="B26" s="24" t="s">
        <v>3750</v>
      </c>
      <c r="C26" s="35" t="s">
        <v>3255</v>
      </c>
      <c r="D26" s="35" t="s">
        <v>3256</v>
      </c>
      <c r="E26" s="24" t="s">
        <v>3257</v>
      </c>
      <c r="F26" s="25" t="s">
        <v>3258</v>
      </c>
      <c r="G26" s="25" t="s">
        <v>3216</v>
      </c>
      <c r="H26" s="25" t="s">
        <v>3259</v>
      </c>
    </row>
    <row r="27" ht="14.25" customHeight="1">
      <c r="A27" s="24" t="s">
        <v>67</v>
      </c>
      <c r="B27" s="24" t="s">
        <v>3751</v>
      </c>
      <c r="C27" s="35" t="s">
        <v>3255</v>
      </c>
      <c r="D27" s="35" t="s">
        <v>3256</v>
      </c>
      <c r="E27" s="24" t="s">
        <v>3257</v>
      </c>
      <c r="F27" s="25" t="s">
        <v>3258</v>
      </c>
      <c r="G27" s="25" t="s">
        <v>3216</v>
      </c>
      <c r="H27" s="25" t="s">
        <v>3260</v>
      </c>
    </row>
    <row r="28" ht="14.25" customHeight="1">
      <c r="A28" s="24"/>
      <c r="B28" s="24"/>
      <c r="C28" s="35" t="s">
        <v>3255</v>
      </c>
      <c r="D28" s="35"/>
      <c r="E28" s="24"/>
      <c r="F28" s="25"/>
      <c r="G28" s="25"/>
      <c r="H28" s="25"/>
    </row>
    <row r="29" ht="14.25" customHeight="1">
      <c r="A29" s="24" t="s">
        <v>72</v>
      </c>
      <c r="B29" s="24" t="s">
        <v>3752</v>
      </c>
      <c r="C29" s="35" t="s">
        <v>3255</v>
      </c>
      <c r="D29" s="35" t="s">
        <v>3256</v>
      </c>
      <c r="E29" s="24" t="s">
        <v>3257</v>
      </c>
      <c r="F29" s="25" t="s">
        <v>3299</v>
      </c>
      <c r="G29" s="25" t="s">
        <v>3216</v>
      </c>
      <c r="H29" s="25" t="s">
        <v>3260</v>
      </c>
    </row>
    <row r="30" ht="14.25" customHeight="1">
      <c r="A30" s="24" t="s">
        <v>74</v>
      </c>
      <c r="B30" s="24" t="s">
        <v>3753</v>
      </c>
      <c r="C30" s="35" t="s">
        <v>3162</v>
      </c>
      <c r="D30" s="35" t="s">
        <v>3163</v>
      </c>
      <c r="E30" s="24" t="s">
        <v>3257</v>
      </c>
      <c r="F30" s="25" t="s">
        <v>3258</v>
      </c>
      <c r="G30" s="25" t="s">
        <v>3216</v>
      </c>
      <c r="H30" s="25" t="s">
        <v>3259</v>
      </c>
    </row>
    <row r="31" ht="14.25" customHeight="1">
      <c r="A31" s="24" t="s">
        <v>76</v>
      </c>
      <c r="B31" s="24" t="s">
        <v>3754</v>
      </c>
      <c r="C31" s="35" t="s">
        <v>3162</v>
      </c>
      <c r="D31" s="35" t="s">
        <v>3163</v>
      </c>
      <c r="E31" s="24" t="s">
        <v>3257</v>
      </c>
      <c r="F31" s="25" t="s">
        <v>3258</v>
      </c>
      <c r="G31" s="25" t="s">
        <v>3216</v>
      </c>
      <c r="H31" s="25" t="s">
        <v>3259</v>
      </c>
    </row>
    <row r="32" ht="14.25" customHeight="1">
      <c r="A32" s="24" t="s">
        <v>78</v>
      </c>
      <c r="B32" s="24" t="s">
        <v>3755</v>
      </c>
      <c r="C32" s="35" t="s">
        <v>3162</v>
      </c>
      <c r="D32" s="35" t="s">
        <v>3163</v>
      </c>
      <c r="E32" s="24" t="s">
        <v>3257</v>
      </c>
      <c r="F32" s="25" t="s">
        <v>3262</v>
      </c>
      <c r="G32" s="25" t="s">
        <v>3263</v>
      </c>
      <c r="H32" s="25" t="s">
        <v>3264</v>
      </c>
    </row>
    <row r="33" ht="14.25" customHeight="1">
      <c r="A33" s="24" t="s">
        <v>80</v>
      </c>
      <c r="B33" s="24" t="s">
        <v>3756</v>
      </c>
      <c r="C33" s="35" t="s">
        <v>3162</v>
      </c>
      <c r="D33" s="35" t="s">
        <v>3163</v>
      </c>
      <c r="E33" s="24" t="s">
        <v>3257</v>
      </c>
      <c r="F33" s="25" t="s">
        <v>3297</v>
      </c>
      <c r="G33" s="25" t="s">
        <v>3274</v>
      </c>
      <c r="H33" s="25" t="s">
        <v>3276</v>
      </c>
    </row>
    <row r="34" ht="14.25" customHeight="1">
      <c r="A34" s="24" t="s">
        <v>82</v>
      </c>
      <c r="B34" s="24" t="s">
        <v>3757</v>
      </c>
      <c r="C34" s="35" t="s">
        <v>3162</v>
      </c>
      <c r="D34" s="35" t="s">
        <v>3163</v>
      </c>
      <c r="E34" s="24" t="s">
        <v>3257</v>
      </c>
      <c r="F34" s="25" t="s">
        <v>3301</v>
      </c>
      <c r="G34" s="25" t="s">
        <v>3263</v>
      </c>
      <c r="H34" s="25" t="s">
        <v>3264</v>
      </c>
    </row>
    <row r="35" ht="14.25" customHeight="1">
      <c r="A35" s="24" t="s">
        <v>84</v>
      </c>
      <c r="B35" s="24" t="s">
        <v>3758</v>
      </c>
      <c r="C35" s="35" t="s">
        <v>3162</v>
      </c>
      <c r="D35" s="35" t="s">
        <v>3163</v>
      </c>
      <c r="E35" s="24" t="s">
        <v>3257</v>
      </c>
      <c r="F35" s="25" t="s">
        <v>3301</v>
      </c>
      <c r="G35" s="25" t="s">
        <v>3271</v>
      </c>
      <c r="H35" s="25" t="s">
        <v>3264</v>
      </c>
    </row>
    <row r="36" ht="14.25" customHeight="1">
      <c r="A36" s="24" t="s">
        <v>86</v>
      </c>
      <c r="B36" s="24" t="s">
        <v>3759</v>
      </c>
      <c r="C36" s="35" t="s">
        <v>3162</v>
      </c>
      <c r="D36" s="35" t="s">
        <v>3163</v>
      </c>
      <c r="E36" s="24" t="s">
        <v>3257</v>
      </c>
      <c r="F36" s="25" t="s">
        <v>3299</v>
      </c>
      <c r="G36" s="25" t="s">
        <v>3263</v>
      </c>
      <c r="H36" s="25" t="s">
        <v>3260</v>
      </c>
    </row>
    <row r="37" ht="14.25" customHeight="1">
      <c r="A37" s="24" t="s">
        <v>88</v>
      </c>
      <c r="B37" s="24" t="s">
        <v>3760</v>
      </c>
      <c r="C37" s="35" t="s">
        <v>3162</v>
      </c>
      <c r="D37" s="35" t="s">
        <v>3163</v>
      </c>
      <c r="E37" s="24" t="s">
        <v>3257</v>
      </c>
      <c r="F37" s="25" t="s">
        <v>3262</v>
      </c>
      <c r="G37" s="25" t="s">
        <v>3263</v>
      </c>
      <c r="H37" s="25" t="s">
        <v>3264</v>
      </c>
    </row>
    <row r="38" ht="14.25" customHeight="1">
      <c r="A38" s="24" t="s">
        <v>90</v>
      </c>
      <c r="B38" s="24" t="s">
        <v>3761</v>
      </c>
      <c r="C38" s="35" t="s">
        <v>3162</v>
      </c>
      <c r="D38" s="35" t="s">
        <v>3163</v>
      </c>
      <c r="E38" s="24" t="s">
        <v>3257</v>
      </c>
      <c r="F38" s="25" t="s">
        <v>3258</v>
      </c>
      <c r="G38" s="25" t="s">
        <v>3216</v>
      </c>
      <c r="H38" s="25" t="s">
        <v>3259</v>
      </c>
    </row>
    <row r="39" ht="14.25" customHeight="1">
      <c r="A39" s="24" t="s">
        <v>92</v>
      </c>
      <c r="B39" s="24" t="s">
        <v>3762</v>
      </c>
      <c r="C39" s="35" t="s">
        <v>3162</v>
      </c>
      <c r="D39" s="35" t="s">
        <v>3163</v>
      </c>
      <c r="E39" s="24" t="s">
        <v>3257</v>
      </c>
      <c r="F39" s="25" t="s">
        <v>3299</v>
      </c>
      <c r="G39" s="25" t="s">
        <v>3274</v>
      </c>
      <c r="H39" s="25" t="s">
        <v>3260</v>
      </c>
    </row>
    <row r="40" ht="14.25" customHeight="1">
      <c r="A40" s="24" t="s">
        <v>94</v>
      </c>
      <c r="B40" s="24" t="s">
        <v>3763</v>
      </c>
      <c r="C40" s="35" t="s">
        <v>3162</v>
      </c>
      <c r="D40" s="35" t="s">
        <v>3163</v>
      </c>
      <c r="E40" s="24" t="s">
        <v>3257</v>
      </c>
      <c r="F40" s="25" t="s">
        <v>3303</v>
      </c>
      <c r="G40" s="25" t="s">
        <v>3274</v>
      </c>
      <c r="H40" s="25" t="s">
        <v>3264</v>
      </c>
    </row>
    <row r="41" ht="14.25" customHeight="1">
      <c r="A41" s="24" t="s">
        <v>96</v>
      </c>
      <c r="B41" s="24" t="s">
        <v>3764</v>
      </c>
      <c r="C41" s="35" t="s">
        <v>3162</v>
      </c>
      <c r="D41" s="35" t="s">
        <v>3163</v>
      </c>
      <c r="E41" s="24" t="s">
        <v>3257</v>
      </c>
      <c r="F41" s="25" t="s">
        <v>3303</v>
      </c>
      <c r="G41" s="25" t="s">
        <v>3274</v>
      </c>
      <c r="H41" s="25" t="s">
        <v>3276</v>
      </c>
    </row>
    <row r="42" ht="14.25" customHeight="1">
      <c r="A42" s="24" t="s">
        <v>98</v>
      </c>
      <c r="B42" s="24" t="s">
        <v>3765</v>
      </c>
      <c r="C42" s="35" t="s">
        <v>3162</v>
      </c>
      <c r="D42" s="35" t="s">
        <v>3163</v>
      </c>
      <c r="E42" s="24" t="s">
        <v>3257</v>
      </c>
      <c r="F42" s="25" t="s">
        <v>3273</v>
      </c>
      <c r="G42" s="25" t="s">
        <v>3274</v>
      </c>
      <c r="H42" s="25" t="s">
        <v>3275</v>
      </c>
    </row>
    <row r="43" ht="14.25" customHeight="1">
      <c r="A43" s="24" t="s">
        <v>100</v>
      </c>
      <c r="B43" s="24" t="s">
        <v>3766</v>
      </c>
      <c r="C43" s="35" t="s">
        <v>3162</v>
      </c>
      <c r="D43" s="35" t="s">
        <v>3163</v>
      </c>
      <c r="E43" s="24" t="s">
        <v>3257</v>
      </c>
      <c r="F43" s="25" t="s">
        <v>3262</v>
      </c>
      <c r="G43" s="25" t="s">
        <v>3216</v>
      </c>
      <c r="H43" s="25" t="s">
        <v>3259</v>
      </c>
    </row>
    <row r="44" ht="14.25" customHeight="1">
      <c r="A44" s="24" t="s">
        <v>102</v>
      </c>
      <c r="B44" s="24" t="s">
        <v>3767</v>
      </c>
      <c r="C44" s="35" t="s">
        <v>3162</v>
      </c>
      <c r="D44" s="35" t="s">
        <v>3163</v>
      </c>
      <c r="E44" s="24" t="s">
        <v>3257</v>
      </c>
      <c r="F44" s="25" t="s">
        <v>3299</v>
      </c>
      <c r="G44" s="25" t="s">
        <v>3263</v>
      </c>
      <c r="H44" s="25" t="s">
        <v>3260</v>
      </c>
    </row>
    <row r="45" ht="14.25" customHeight="1">
      <c r="A45" s="24" t="s">
        <v>104</v>
      </c>
      <c r="B45" s="24" t="s">
        <v>3768</v>
      </c>
      <c r="C45" s="35" t="s">
        <v>3162</v>
      </c>
      <c r="D45" s="35" t="s">
        <v>3163</v>
      </c>
      <c r="E45" s="24" t="s">
        <v>3257</v>
      </c>
      <c r="F45" s="25" t="s">
        <v>3266</v>
      </c>
      <c r="G45" s="25" t="s">
        <v>3263</v>
      </c>
      <c r="H45" s="25" t="s">
        <v>3264</v>
      </c>
    </row>
    <row r="46" ht="14.25" customHeight="1">
      <c r="A46" s="24"/>
      <c r="B46" s="24"/>
      <c r="C46" s="35"/>
      <c r="D46" s="35"/>
      <c r="E46" s="24"/>
      <c r="F46" s="25"/>
      <c r="G46" s="25"/>
      <c r="H46" s="25"/>
    </row>
    <row r="47" ht="14.25" customHeight="1">
      <c r="A47" s="24" t="s">
        <v>108</v>
      </c>
      <c r="B47" s="24" t="s">
        <v>3769</v>
      </c>
      <c r="C47" s="35" t="s">
        <v>3162</v>
      </c>
      <c r="D47" s="35" t="s">
        <v>3163</v>
      </c>
      <c r="E47" s="24" t="s">
        <v>3257</v>
      </c>
      <c r="F47" s="25" t="s">
        <v>3297</v>
      </c>
      <c r="G47" s="25" t="s">
        <v>3274</v>
      </c>
      <c r="H47" s="25" t="s">
        <v>3260</v>
      </c>
    </row>
    <row r="48" ht="14.25" customHeight="1">
      <c r="A48" s="24" t="s">
        <v>110</v>
      </c>
      <c r="B48" s="24" t="s">
        <v>3770</v>
      </c>
      <c r="C48" s="35" t="s">
        <v>3162</v>
      </c>
      <c r="D48" s="35" t="s">
        <v>3163</v>
      </c>
      <c r="E48" s="24" t="s">
        <v>3257</v>
      </c>
      <c r="F48" s="25" t="s">
        <v>3258</v>
      </c>
      <c r="G48" s="25" t="s">
        <v>3216</v>
      </c>
      <c r="H48" s="25" t="s">
        <v>3259</v>
      </c>
    </row>
    <row r="49" ht="14.25" customHeight="1">
      <c r="A49" s="24" t="s">
        <v>112</v>
      </c>
      <c r="B49" s="24" t="s">
        <v>3771</v>
      </c>
      <c r="C49" s="35" t="s">
        <v>3162</v>
      </c>
      <c r="D49" s="35" t="s">
        <v>3163</v>
      </c>
      <c r="E49" s="24" t="s">
        <v>3257</v>
      </c>
      <c r="F49" s="25" t="s">
        <v>3258</v>
      </c>
      <c r="G49" s="25" t="s">
        <v>3216</v>
      </c>
      <c r="H49" s="25" t="s">
        <v>3259</v>
      </c>
    </row>
    <row r="50" ht="14.25" customHeight="1">
      <c r="A50" s="24" t="s">
        <v>114</v>
      </c>
      <c r="B50" s="24" t="s">
        <v>3772</v>
      </c>
      <c r="C50" s="35" t="s">
        <v>3162</v>
      </c>
      <c r="D50" s="35" t="s">
        <v>3163</v>
      </c>
      <c r="E50" s="24" t="s">
        <v>3257</v>
      </c>
      <c r="F50" s="25" t="s">
        <v>3258</v>
      </c>
      <c r="G50" s="25" t="s">
        <v>3216</v>
      </c>
      <c r="H50" s="25" t="s">
        <v>3259</v>
      </c>
    </row>
    <row r="51" ht="14.25" customHeight="1">
      <c r="A51" s="24" t="s">
        <v>116</v>
      </c>
      <c r="B51" s="24" t="s">
        <v>3773</v>
      </c>
      <c r="C51" s="35" t="s">
        <v>3162</v>
      </c>
      <c r="D51" s="35" t="s">
        <v>3163</v>
      </c>
      <c r="E51" s="24" t="s">
        <v>3257</v>
      </c>
      <c r="F51" s="25" t="s">
        <v>3258</v>
      </c>
      <c r="G51" s="25" t="s">
        <v>3216</v>
      </c>
      <c r="H51" s="25" t="s">
        <v>3259</v>
      </c>
    </row>
    <row r="52" ht="14.25" customHeight="1">
      <c r="A52" s="24" t="s">
        <v>118</v>
      </c>
      <c r="B52" s="24" t="s">
        <v>3774</v>
      </c>
      <c r="C52" s="35" t="s">
        <v>3162</v>
      </c>
      <c r="D52" s="35" t="s">
        <v>3163</v>
      </c>
      <c r="E52" s="24" t="s">
        <v>3103</v>
      </c>
      <c r="F52" s="25" t="s">
        <v>3164</v>
      </c>
      <c r="G52" s="25" t="s">
        <v>3139</v>
      </c>
      <c r="H52" s="25" t="s">
        <v>3130</v>
      </c>
    </row>
    <row r="53" ht="14.25" customHeight="1">
      <c r="A53" s="24" t="s">
        <v>120</v>
      </c>
      <c r="B53" s="24" t="s">
        <v>3775</v>
      </c>
      <c r="C53" s="35" t="s">
        <v>3162</v>
      </c>
      <c r="D53" s="35" t="s">
        <v>3163</v>
      </c>
      <c r="E53" s="24" t="s">
        <v>3257</v>
      </c>
      <c r="F53" s="25" t="s">
        <v>3303</v>
      </c>
      <c r="G53" s="25" t="s">
        <v>3274</v>
      </c>
      <c r="H53" s="25" t="s">
        <v>3304</v>
      </c>
    </row>
    <row r="54" ht="14.25" customHeight="1">
      <c r="A54" s="24" t="s">
        <v>122</v>
      </c>
      <c r="B54" s="24" t="s">
        <v>3776</v>
      </c>
      <c r="C54" s="35" t="s">
        <v>3162</v>
      </c>
      <c r="D54" s="35" t="s">
        <v>3163</v>
      </c>
      <c r="E54" s="24" t="s">
        <v>3257</v>
      </c>
      <c r="F54" s="25" t="s">
        <v>3303</v>
      </c>
      <c r="G54" s="25" t="s">
        <v>3274</v>
      </c>
      <c r="H54" s="25" t="s">
        <v>3304</v>
      </c>
    </row>
    <row r="55" ht="14.25" customHeight="1">
      <c r="A55" s="24" t="s">
        <v>124</v>
      </c>
      <c r="B55" s="24" t="s">
        <v>3777</v>
      </c>
      <c r="C55" s="35" t="s">
        <v>3162</v>
      </c>
      <c r="D55" s="35" t="s">
        <v>3163</v>
      </c>
      <c r="E55" s="24" t="s">
        <v>3257</v>
      </c>
      <c r="F55" s="25" t="s">
        <v>3303</v>
      </c>
      <c r="G55" s="25" t="s">
        <v>3274</v>
      </c>
      <c r="H55" s="25" t="s">
        <v>3276</v>
      </c>
    </row>
    <row r="56" ht="14.25" customHeight="1">
      <c r="A56" s="27"/>
      <c r="B56" s="27"/>
      <c r="C56" s="36"/>
      <c r="D56" s="36"/>
      <c r="E56" s="27"/>
      <c r="F56" s="28"/>
      <c r="G56" s="28"/>
      <c r="H56" s="28"/>
    </row>
    <row r="57" ht="14.25" customHeight="1">
      <c r="A57" s="24" t="s">
        <v>128</v>
      </c>
      <c r="B57" s="24" t="s">
        <v>3778</v>
      </c>
      <c r="C57" s="35" t="s">
        <v>3162</v>
      </c>
      <c r="D57" s="35" t="s">
        <v>3163</v>
      </c>
      <c r="E57" s="24" t="s">
        <v>3257</v>
      </c>
      <c r="F57" s="25" t="s">
        <v>3303</v>
      </c>
      <c r="G57" s="25" t="s">
        <v>3274</v>
      </c>
      <c r="H57" s="25" t="s">
        <v>3304</v>
      </c>
    </row>
    <row r="58" ht="14.25" customHeight="1">
      <c r="A58" s="24" t="s">
        <v>130</v>
      </c>
      <c r="B58" s="24" t="s">
        <v>3779</v>
      </c>
      <c r="C58" s="35" t="s">
        <v>3162</v>
      </c>
      <c r="D58" s="35" t="s">
        <v>3163</v>
      </c>
      <c r="E58" s="24" t="s">
        <v>3257</v>
      </c>
      <c r="F58" s="25" t="s">
        <v>3273</v>
      </c>
      <c r="G58" s="25" t="s">
        <v>3274</v>
      </c>
      <c r="H58" s="25" t="s">
        <v>3275</v>
      </c>
    </row>
    <row r="59" ht="14.25" customHeight="1">
      <c r="A59" s="24" t="s">
        <v>132</v>
      </c>
      <c r="B59" s="24" t="s">
        <v>3780</v>
      </c>
      <c r="C59" s="35" t="s">
        <v>3162</v>
      </c>
      <c r="D59" s="35" t="s">
        <v>3163</v>
      </c>
      <c r="E59" s="24" t="s">
        <v>3257</v>
      </c>
      <c r="F59" s="25" t="s">
        <v>3301</v>
      </c>
      <c r="G59" s="25" t="s">
        <v>3263</v>
      </c>
      <c r="H59" s="25" t="s">
        <v>3264</v>
      </c>
    </row>
    <row r="60" ht="14.25" customHeight="1">
      <c r="A60" s="24" t="s">
        <v>134</v>
      </c>
      <c r="B60" s="24" t="s">
        <v>3781</v>
      </c>
      <c r="C60" s="35" t="s">
        <v>3162</v>
      </c>
      <c r="D60" s="35" t="s">
        <v>3163</v>
      </c>
      <c r="E60" s="24" t="s">
        <v>3257</v>
      </c>
      <c r="F60" s="25" t="s">
        <v>3303</v>
      </c>
      <c r="G60" s="25" t="s">
        <v>3270</v>
      </c>
      <c r="H60" s="25" t="s">
        <v>3304</v>
      </c>
    </row>
    <row r="61" ht="14.25" customHeight="1">
      <c r="A61" s="24" t="s">
        <v>136</v>
      </c>
      <c r="B61" s="24" t="s">
        <v>3782</v>
      </c>
      <c r="C61" s="35" t="s">
        <v>3162</v>
      </c>
      <c r="D61" s="35" t="s">
        <v>3163</v>
      </c>
      <c r="E61" s="24" t="s">
        <v>3257</v>
      </c>
      <c r="F61" s="25" t="s">
        <v>3262</v>
      </c>
      <c r="G61" s="25" t="s">
        <v>3216</v>
      </c>
      <c r="H61" s="25" t="s">
        <v>3259</v>
      </c>
    </row>
    <row r="62" ht="14.25" customHeight="1">
      <c r="A62" s="24" t="s">
        <v>138</v>
      </c>
      <c r="B62" s="24" t="s">
        <v>3783</v>
      </c>
      <c r="C62" s="35" t="s">
        <v>3162</v>
      </c>
      <c r="D62" s="35" t="s">
        <v>3163</v>
      </c>
      <c r="E62" s="24" t="s">
        <v>3257</v>
      </c>
      <c r="F62" s="25" t="s">
        <v>3299</v>
      </c>
      <c r="G62" s="25" t="s">
        <v>3263</v>
      </c>
      <c r="H62" s="25" t="s">
        <v>3260</v>
      </c>
    </row>
    <row r="63" ht="14.25" customHeight="1">
      <c r="A63" s="24" t="s">
        <v>140</v>
      </c>
      <c r="B63" s="24" t="s">
        <v>3784</v>
      </c>
      <c r="C63" s="35" t="s">
        <v>3162</v>
      </c>
      <c r="D63" s="35" t="s">
        <v>3163</v>
      </c>
      <c r="E63" s="24" t="s">
        <v>3257</v>
      </c>
      <c r="F63" s="25" t="s">
        <v>3301</v>
      </c>
      <c r="G63" s="25" t="s">
        <v>3271</v>
      </c>
      <c r="H63" s="25" t="s">
        <v>3260</v>
      </c>
    </row>
    <row r="64" ht="14.25" customHeight="1">
      <c r="A64" s="24" t="s">
        <v>142</v>
      </c>
      <c r="B64" s="24" t="s">
        <v>3785</v>
      </c>
      <c r="C64" s="35" t="s">
        <v>3162</v>
      </c>
      <c r="D64" s="35" t="s">
        <v>3163</v>
      </c>
      <c r="E64" s="24" t="s">
        <v>3257</v>
      </c>
      <c r="F64" s="25" t="s">
        <v>3303</v>
      </c>
      <c r="G64" s="25" t="s">
        <v>3274</v>
      </c>
      <c r="H64" s="25" t="s">
        <v>3276</v>
      </c>
    </row>
    <row r="65" ht="14.25" customHeight="1">
      <c r="A65" s="24" t="s">
        <v>144</v>
      </c>
      <c r="B65" s="24" t="s">
        <v>3786</v>
      </c>
      <c r="C65" s="35" t="s">
        <v>3162</v>
      </c>
      <c r="D65" s="35" t="s">
        <v>3163</v>
      </c>
      <c r="E65" s="24" t="s">
        <v>3257</v>
      </c>
      <c r="F65" s="25" t="s">
        <v>3258</v>
      </c>
      <c r="G65" s="25" t="s">
        <v>3216</v>
      </c>
      <c r="H65" s="25" t="s">
        <v>3259</v>
      </c>
    </row>
    <row r="66" ht="14.25" customHeight="1">
      <c r="A66" s="24"/>
      <c r="B66" s="24"/>
      <c r="C66" s="35"/>
      <c r="D66" s="35"/>
      <c r="E66" s="24"/>
      <c r="F66" s="25"/>
      <c r="G66" s="25"/>
      <c r="H66" s="25"/>
    </row>
    <row r="67" ht="14.25" customHeight="1">
      <c r="A67" s="24" t="s">
        <v>148</v>
      </c>
      <c r="B67" s="24" t="s">
        <v>3787</v>
      </c>
      <c r="C67" s="35" t="s">
        <v>3162</v>
      </c>
      <c r="D67" s="35" t="s">
        <v>3163</v>
      </c>
      <c r="E67" s="24" t="s">
        <v>3257</v>
      </c>
      <c r="F67" s="25" t="s">
        <v>3262</v>
      </c>
      <c r="G67" s="25" t="s">
        <v>3216</v>
      </c>
      <c r="H67" s="25" t="s">
        <v>3259</v>
      </c>
    </row>
    <row r="68" ht="14.25" customHeight="1">
      <c r="A68" s="24" t="s">
        <v>150</v>
      </c>
      <c r="B68" s="24" t="s">
        <v>3788</v>
      </c>
      <c r="C68" s="35" t="s">
        <v>3162</v>
      </c>
      <c r="D68" s="35" t="s">
        <v>3163</v>
      </c>
      <c r="E68" s="24" t="s">
        <v>3257</v>
      </c>
      <c r="F68" s="25" t="s">
        <v>3303</v>
      </c>
      <c r="G68" s="25" t="s">
        <v>3274</v>
      </c>
      <c r="H68" s="25" t="s">
        <v>3304</v>
      </c>
    </row>
    <row r="69" ht="14.25" customHeight="1">
      <c r="A69" s="27"/>
      <c r="B69" s="27"/>
      <c r="C69" s="36"/>
      <c r="D69" s="36"/>
      <c r="E69" s="27"/>
      <c r="F69" s="28"/>
      <c r="G69" s="28"/>
      <c r="H69" s="28"/>
    </row>
    <row r="70" ht="14.25" customHeight="1">
      <c r="A70" s="27"/>
      <c r="B70" s="27"/>
      <c r="C70" s="36"/>
      <c r="D70" s="36"/>
      <c r="E70" s="27"/>
      <c r="F70" s="28"/>
      <c r="G70" s="28"/>
      <c r="H70" s="28"/>
    </row>
    <row r="71" ht="14.25" customHeight="1">
      <c r="A71" s="24" t="s">
        <v>156</v>
      </c>
      <c r="B71" s="24" t="s">
        <v>3789</v>
      </c>
      <c r="C71" s="35" t="s">
        <v>3162</v>
      </c>
      <c r="D71" s="35" t="s">
        <v>3163</v>
      </c>
      <c r="E71" s="24" t="s">
        <v>3257</v>
      </c>
      <c r="F71" s="25" t="s">
        <v>3301</v>
      </c>
      <c r="G71" s="25" t="s">
        <v>3263</v>
      </c>
      <c r="H71" s="25" t="s">
        <v>3264</v>
      </c>
    </row>
    <row r="72" ht="14.25" customHeight="1">
      <c r="A72" s="27"/>
      <c r="B72" s="27"/>
      <c r="C72" s="36"/>
      <c r="D72" s="36"/>
      <c r="E72" s="27"/>
      <c r="F72" s="28"/>
      <c r="G72" s="28"/>
      <c r="H72" s="28"/>
    </row>
    <row r="73" ht="14.25" customHeight="1">
      <c r="A73" s="27"/>
      <c r="B73" s="27"/>
      <c r="C73" s="36"/>
      <c r="D73" s="36"/>
      <c r="E73" s="27"/>
      <c r="F73" s="28"/>
      <c r="G73" s="28"/>
      <c r="H73" s="28"/>
    </row>
    <row r="74" ht="14.25" customHeight="1">
      <c r="A74" s="24" t="s">
        <v>162</v>
      </c>
      <c r="B74" s="24" t="s">
        <v>3790</v>
      </c>
      <c r="C74" s="35" t="s">
        <v>3162</v>
      </c>
      <c r="D74" s="35" t="s">
        <v>3163</v>
      </c>
      <c r="E74" s="24" t="s">
        <v>3257</v>
      </c>
      <c r="F74" s="25" t="s">
        <v>3299</v>
      </c>
      <c r="G74" s="25" t="s">
        <v>3274</v>
      </c>
      <c r="H74" s="25" t="s">
        <v>3260</v>
      </c>
    </row>
    <row r="75" ht="14.25" customHeight="1">
      <c r="A75" s="24"/>
      <c r="B75" s="24"/>
      <c r="C75" s="35"/>
      <c r="D75" s="35"/>
      <c r="E75" s="24"/>
      <c r="F75" s="25"/>
      <c r="G75" s="25"/>
      <c r="H75" s="25"/>
    </row>
    <row r="76" ht="14.25" customHeight="1">
      <c r="A76" s="24" t="s">
        <v>166</v>
      </c>
      <c r="B76" s="24" t="s">
        <v>3791</v>
      </c>
      <c r="C76" s="35" t="s">
        <v>3162</v>
      </c>
      <c r="D76" s="35" t="s">
        <v>3163</v>
      </c>
      <c r="E76" s="24" t="s">
        <v>3257</v>
      </c>
      <c r="F76" s="25" t="s">
        <v>3301</v>
      </c>
      <c r="G76" s="25" t="s">
        <v>3263</v>
      </c>
      <c r="H76" s="25" t="s">
        <v>3264</v>
      </c>
    </row>
    <row r="77" ht="14.25" customHeight="1">
      <c r="A77" s="24" t="s">
        <v>168</v>
      </c>
      <c r="B77" s="24" t="s">
        <v>3792</v>
      </c>
      <c r="C77" s="35" t="s">
        <v>3162</v>
      </c>
      <c r="D77" s="35" t="s">
        <v>3163</v>
      </c>
      <c r="E77" s="24" t="s">
        <v>3257</v>
      </c>
      <c r="F77" s="25" t="s">
        <v>3299</v>
      </c>
      <c r="G77" s="25" t="s">
        <v>3274</v>
      </c>
      <c r="H77" s="25" t="s">
        <v>3260</v>
      </c>
    </row>
    <row r="78" ht="14.25" customHeight="1">
      <c r="A78" s="24"/>
      <c r="B78" s="24"/>
      <c r="C78" s="35"/>
      <c r="D78" s="35"/>
      <c r="E78" s="24"/>
      <c r="F78" s="25"/>
      <c r="G78" s="25"/>
      <c r="H78" s="25"/>
    </row>
    <row r="79" ht="14.25" customHeight="1">
      <c r="A79" s="24"/>
      <c r="B79" s="24"/>
      <c r="C79" s="35"/>
      <c r="D79" s="35"/>
      <c r="E79" s="24"/>
      <c r="F79" s="25"/>
      <c r="G79" s="25"/>
      <c r="H79" s="25"/>
    </row>
    <row r="80" ht="14.25" customHeight="1">
      <c r="A80" s="24" t="s">
        <v>174</v>
      </c>
      <c r="B80" s="24" t="s">
        <v>3793</v>
      </c>
      <c r="C80" s="35" t="s">
        <v>3162</v>
      </c>
      <c r="D80" s="35" t="s">
        <v>3163</v>
      </c>
      <c r="E80" s="24" t="s">
        <v>3257</v>
      </c>
      <c r="F80" s="25" t="s">
        <v>3258</v>
      </c>
      <c r="G80" s="25" t="s">
        <v>3216</v>
      </c>
      <c r="H80" s="25" t="s">
        <v>3259</v>
      </c>
    </row>
    <row r="81" ht="14.25" customHeight="1">
      <c r="A81" s="27"/>
      <c r="B81" s="27"/>
      <c r="C81" s="36"/>
      <c r="D81" s="36"/>
      <c r="E81" s="27"/>
      <c r="F81" s="28"/>
      <c r="G81" s="28"/>
      <c r="H81" s="28"/>
    </row>
    <row r="82" ht="14.25" customHeight="1">
      <c r="A82" s="24" t="s">
        <v>178</v>
      </c>
      <c r="B82" s="24" t="s">
        <v>3794</v>
      </c>
      <c r="C82" s="35" t="s">
        <v>3162</v>
      </c>
      <c r="D82" s="35" t="s">
        <v>3163</v>
      </c>
      <c r="E82" s="24" t="s">
        <v>3257</v>
      </c>
      <c r="F82" s="25" t="s">
        <v>3258</v>
      </c>
      <c r="G82" s="25" t="s">
        <v>3216</v>
      </c>
      <c r="H82" s="25" t="s">
        <v>3259</v>
      </c>
    </row>
    <row r="83" ht="14.25" customHeight="1">
      <c r="A83" s="27"/>
      <c r="B83" s="27"/>
      <c r="C83" s="36"/>
      <c r="D83" s="36"/>
      <c r="E83" s="27"/>
      <c r="F83" s="28"/>
      <c r="G83" s="28"/>
      <c r="H83" s="28"/>
    </row>
    <row r="84" ht="14.25" customHeight="1">
      <c r="A84" s="27"/>
      <c r="B84" s="27"/>
      <c r="C84" s="36"/>
      <c r="D84" s="36"/>
      <c r="E84" s="27"/>
      <c r="F84" s="28"/>
      <c r="G84" s="28"/>
      <c r="H84" s="28"/>
    </row>
    <row r="85" ht="14.25" customHeight="1">
      <c r="A85" s="27"/>
      <c r="B85" s="27"/>
      <c r="C85" s="36"/>
      <c r="D85" s="36"/>
      <c r="E85" s="27"/>
      <c r="F85" s="28"/>
      <c r="G85" s="28"/>
      <c r="H85" s="28"/>
    </row>
    <row r="86" ht="14.25" customHeight="1">
      <c r="A86" s="24" t="s">
        <v>186</v>
      </c>
      <c r="B86" s="24" t="s">
        <v>3795</v>
      </c>
      <c r="C86" s="35" t="s">
        <v>3162</v>
      </c>
      <c r="D86" s="35" t="s">
        <v>3163</v>
      </c>
      <c r="E86" s="24" t="s">
        <v>3257</v>
      </c>
      <c r="F86" s="25" t="s">
        <v>3303</v>
      </c>
      <c r="G86" s="25" t="s">
        <v>3274</v>
      </c>
      <c r="H86" s="25" t="s">
        <v>3276</v>
      </c>
    </row>
    <row r="87" ht="14.25" customHeight="1">
      <c r="A87" s="24"/>
      <c r="B87" s="24"/>
      <c r="C87" s="35"/>
      <c r="D87" s="35"/>
      <c r="E87" s="24"/>
      <c r="F87" s="25"/>
      <c r="G87" s="25"/>
      <c r="H87" s="25"/>
    </row>
    <row r="88" ht="14.25" customHeight="1">
      <c r="A88" s="24"/>
      <c r="B88" s="24"/>
      <c r="C88" s="35"/>
      <c r="D88" s="35"/>
      <c r="E88" s="24"/>
      <c r="F88" s="25"/>
      <c r="G88" s="25"/>
      <c r="H88" s="25"/>
    </row>
    <row r="89" ht="14.25" customHeight="1">
      <c r="A89" s="24" t="s">
        <v>192</v>
      </c>
      <c r="B89" s="24" t="s">
        <v>3796</v>
      </c>
      <c r="C89" s="35" t="s">
        <v>3162</v>
      </c>
      <c r="D89" s="35" t="s">
        <v>3163</v>
      </c>
      <c r="E89" s="24" t="s">
        <v>3257</v>
      </c>
      <c r="F89" s="25" t="s">
        <v>3266</v>
      </c>
      <c r="G89" s="25" t="s">
        <v>3263</v>
      </c>
      <c r="H89" s="25" t="s">
        <v>3264</v>
      </c>
    </row>
    <row r="90" ht="14.25" customHeight="1">
      <c r="A90" s="24" t="s">
        <v>194</v>
      </c>
      <c r="B90" s="24" t="s">
        <v>3797</v>
      </c>
      <c r="C90" s="35" t="s">
        <v>3162</v>
      </c>
      <c r="D90" s="35" t="s">
        <v>3163</v>
      </c>
      <c r="E90" s="24" t="s">
        <v>3257</v>
      </c>
      <c r="F90" s="25" t="s">
        <v>3258</v>
      </c>
      <c r="G90" s="25" t="s">
        <v>3216</v>
      </c>
      <c r="H90" s="25" t="s">
        <v>3259</v>
      </c>
    </row>
    <row r="91" ht="14.25" customHeight="1">
      <c r="A91" s="24"/>
      <c r="B91" s="24"/>
      <c r="C91" s="35"/>
      <c r="D91" s="35"/>
      <c r="E91" s="24"/>
      <c r="F91" s="25"/>
      <c r="G91" s="25"/>
      <c r="H91" s="25"/>
    </row>
    <row r="92" ht="14.25" customHeight="1">
      <c r="A92" s="24" t="s">
        <v>198</v>
      </c>
      <c r="B92" s="24" t="s">
        <v>3798</v>
      </c>
      <c r="C92" s="35" t="s">
        <v>3162</v>
      </c>
      <c r="D92" s="35" t="s">
        <v>3163</v>
      </c>
      <c r="E92" s="24" t="s">
        <v>3257</v>
      </c>
      <c r="F92" s="25" t="s">
        <v>3258</v>
      </c>
      <c r="G92" s="25" t="s">
        <v>3216</v>
      </c>
      <c r="H92" s="25" t="s">
        <v>3259</v>
      </c>
    </row>
    <row r="93" ht="14.25" customHeight="1">
      <c r="A93" s="24" t="s">
        <v>200</v>
      </c>
      <c r="B93" s="24" t="s">
        <v>3799</v>
      </c>
      <c r="C93" s="35" t="s">
        <v>3162</v>
      </c>
      <c r="D93" s="35" t="s">
        <v>3163</v>
      </c>
      <c r="E93" s="24" t="s">
        <v>3257</v>
      </c>
      <c r="F93" s="25" t="s">
        <v>3266</v>
      </c>
      <c r="G93" s="25" t="s">
        <v>3263</v>
      </c>
      <c r="H93" s="25" t="s">
        <v>3264</v>
      </c>
    </row>
    <row r="94" ht="14.25" customHeight="1">
      <c r="A94" s="24" t="s">
        <v>202</v>
      </c>
      <c r="B94" s="24" t="s">
        <v>3800</v>
      </c>
      <c r="C94" s="35" t="s">
        <v>3162</v>
      </c>
      <c r="D94" s="35" t="s">
        <v>3163</v>
      </c>
      <c r="E94" s="24" t="s">
        <v>3257</v>
      </c>
      <c r="F94" s="25" t="s">
        <v>3266</v>
      </c>
      <c r="G94" s="25" t="s">
        <v>3263</v>
      </c>
      <c r="H94" s="25" t="s">
        <v>3264</v>
      </c>
    </row>
    <row r="95" ht="14.25" customHeight="1">
      <c r="A95" s="24" t="s">
        <v>204</v>
      </c>
      <c r="B95" s="24" t="s">
        <v>3801</v>
      </c>
      <c r="C95" s="35" t="s">
        <v>3162</v>
      </c>
      <c r="D95" s="35" t="s">
        <v>3163</v>
      </c>
      <c r="E95" s="24" t="s">
        <v>3257</v>
      </c>
      <c r="F95" s="25" t="s">
        <v>3258</v>
      </c>
      <c r="G95" s="25" t="s">
        <v>3216</v>
      </c>
      <c r="H95" s="25" t="s">
        <v>3259</v>
      </c>
    </row>
    <row r="96" ht="14.25" customHeight="1">
      <c r="A96" s="24" t="s">
        <v>206</v>
      </c>
      <c r="B96" s="24" t="s">
        <v>3802</v>
      </c>
      <c r="C96" s="35" t="s">
        <v>3162</v>
      </c>
      <c r="D96" s="35" t="s">
        <v>3163</v>
      </c>
      <c r="E96" s="24" t="s">
        <v>3257</v>
      </c>
      <c r="F96" s="25" t="s">
        <v>3258</v>
      </c>
      <c r="G96" s="25" t="s">
        <v>3216</v>
      </c>
      <c r="H96" s="25" t="s">
        <v>3259</v>
      </c>
    </row>
    <row r="97" ht="14.25" customHeight="1">
      <c r="A97" s="24" t="s">
        <v>208</v>
      </c>
      <c r="B97" s="24" t="s">
        <v>3803</v>
      </c>
      <c r="C97" s="35" t="s">
        <v>3162</v>
      </c>
      <c r="D97" s="35" t="s">
        <v>3163</v>
      </c>
      <c r="E97" s="24" t="s">
        <v>3257</v>
      </c>
      <c r="F97" s="25" t="s">
        <v>3301</v>
      </c>
      <c r="G97" s="25" t="s">
        <v>3263</v>
      </c>
      <c r="H97" s="25" t="s">
        <v>3264</v>
      </c>
    </row>
    <row r="98" ht="14.25" customHeight="1">
      <c r="A98" s="24" t="s">
        <v>210</v>
      </c>
      <c r="B98" s="24" t="s">
        <v>3804</v>
      </c>
      <c r="C98" s="35" t="s">
        <v>3162</v>
      </c>
      <c r="D98" s="35" t="s">
        <v>3163</v>
      </c>
      <c r="E98" s="24" t="s">
        <v>3257</v>
      </c>
      <c r="F98" s="25" t="s">
        <v>3258</v>
      </c>
      <c r="G98" s="25" t="s">
        <v>3216</v>
      </c>
      <c r="H98" s="25" t="s">
        <v>3259</v>
      </c>
    </row>
    <row r="99" ht="14.25" customHeight="1">
      <c r="A99" s="24" t="s">
        <v>212</v>
      </c>
      <c r="B99" s="24" t="s">
        <v>3805</v>
      </c>
      <c r="C99" s="35" t="s">
        <v>3162</v>
      </c>
      <c r="D99" s="35" t="s">
        <v>3163</v>
      </c>
      <c r="E99" s="24" t="s">
        <v>3257</v>
      </c>
      <c r="F99" s="25" t="s">
        <v>3299</v>
      </c>
      <c r="G99" s="25" t="s">
        <v>3274</v>
      </c>
      <c r="H99" s="25" t="s">
        <v>3260</v>
      </c>
    </row>
    <row r="100" ht="14.25" customHeight="1">
      <c r="A100" s="24" t="s">
        <v>214</v>
      </c>
      <c r="B100" s="24" t="s">
        <v>3806</v>
      </c>
      <c r="C100" s="35" t="s">
        <v>3162</v>
      </c>
      <c r="D100" s="35" t="s">
        <v>3163</v>
      </c>
      <c r="E100" s="24" t="s">
        <v>3257</v>
      </c>
      <c r="F100" s="25" t="s">
        <v>3262</v>
      </c>
      <c r="G100" s="25" t="s">
        <v>3216</v>
      </c>
      <c r="H100" s="25" t="s">
        <v>3264</v>
      </c>
    </row>
    <row r="101" ht="14.25" customHeight="1">
      <c r="A101" s="24" t="s">
        <v>216</v>
      </c>
      <c r="B101" s="24" t="s">
        <v>3807</v>
      </c>
      <c r="C101" s="35" t="s">
        <v>3162</v>
      </c>
      <c r="D101" s="35" t="s">
        <v>3163</v>
      </c>
      <c r="E101" s="24" t="s">
        <v>3257</v>
      </c>
      <c r="F101" s="25" t="s">
        <v>3301</v>
      </c>
      <c r="G101" s="25" t="s">
        <v>3263</v>
      </c>
      <c r="H101" s="25" t="s">
        <v>3264</v>
      </c>
    </row>
    <row r="102" ht="14.25" customHeight="1">
      <c r="A102" s="24" t="s">
        <v>218</v>
      </c>
      <c r="B102" s="24" t="s">
        <v>3808</v>
      </c>
      <c r="C102" s="35" t="s">
        <v>3162</v>
      </c>
      <c r="D102" s="35" t="s">
        <v>3163</v>
      </c>
      <c r="E102" s="24" t="s">
        <v>3257</v>
      </c>
      <c r="F102" s="25" t="s">
        <v>3301</v>
      </c>
      <c r="G102" s="25" t="s">
        <v>3263</v>
      </c>
      <c r="H102" s="25" t="s">
        <v>3264</v>
      </c>
    </row>
    <row r="103" ht="14.25" customHeight="1">
      <c r="A103" s="24" t="s">
        <v>220</v>
      </c>
      <c r="B103" s="24" t="s">
        <v>3809</v>
      </c>
      <c r="C103" s="35" t="s">
        <v>3162</v>
      </c>
      <c r="D103" s="35" t="s">
        <v>3163</v>
      </c>
      <c r="E103" s="24" t="s">
        <v>3257</v>
      </c>
      <c r="F103" s="25" t="s">
        <v>3258</v>
      </c>
      <c r="G103" s="25" t="s">
        <v>3216</v>
      </c>
      <c r="H103" s="25" t="s">
        <v>3259</v>
      </c>
    </row>
    <row r="104" ht="14.25" customHeight="1">
      <c r="A104" s="24" t="s">
        <v>222</v>
      </c>
      <c r="B104" s="24" t="s">
        <v>3810</v>
      </c>
      <c r="C104" s="35" t="s">
        <v>3162</v>
      </c>
      <c r="D104" s="35" t="s">
        <v>3163</v>
      </c>
      <c r="E104" s="24" t="s">
        <v>3257</v>
      </c>
      <c r="F104" s="25" t="s">
        <v>3299</v>
      </c>
      <c r="G104" s="25" t="s">
        <v>3274</v>
      </c>
      <c r="H104" s="25" t="s">
        <v>3260</v>
      </c>
    </row>
    <row r="105" ht="14.25" customHeight="1">
      <c r="A105" s="24"/>
      <c r="B105" s="24"/>
      <c r="C105" s="35"/>
      <c r="D105" s="35"/>
      <c r="E105" s="24"/>
      <c r="F105" s="25"/>
      <c r="G105" s="25"/>
      <c r="H105" s="25"/>
    </row>
    <row r="106" ht="14.25" customHeight="1">
      <c r="A106" s="24" t="s">
        <v>226</v>
      </c>
      <c r="B106" s="24" t="s">
        <v>3811</v>
      </c>
      <c r="C106" s="35" t="s">
        <v>3162</v>
      </c>
      <c r="D106" s="35" t="s">
        <v>3163</v>
      </c>
      <c r="E106" s="24" t="s">
        <v>3257</v>
      </c>
      <c r="F106" s="25" t="s">
        <v>3299</v>
      </c>
      <c r="G106" s="25" t="s">
        <v>3263</v>
      </c>
      <c r="H106" s="25" t="s">
        <v>3260</v>
      </c>
    </row>
    <row r="107" ht="14.25" customHeight="1">
      <c r="A107" s="24" t="s">
        <v>228</v>
      </c>
      <c r="B107" s="24" t="s">
        <v>3812</v>
      </c>
      <c r="C107" s="35" t="s">
        <v>3162</v>
      </c>
      <c r="D107" s="35" t="s">
        <v>3163</v>
      </c>
      <c r="E107" s="24" t="s">
        <v>3257</v>
      </c>
      <c r="F107" s="25" t="s">
        <v>3301</v>
      </c>
      <c r="G107" s="25" t="s">
        <v>3263</v>
      </c>
      <c r="H107" s="25" t="s">
        <v>3264</v>
      </c>
    </row>
    <row r="108" ht="14.25" customHeight="1">
      <c r="A108" s="24" t="s">
        <v>230</v>
      </c>
      <c r="B108" s="24" t="s">
        <v>3813</v>
      </c>
      <c r="C108" s="35" t="s">
        <v>3162</v>
      </c>
      <c r="D108" s="35" t="s">
        <v>3163</v>
      </c>
      <c r="E108" s="24" t="s">
        <v>3257</v>
      </c>
      <c r="F108" s="25" t="s">
        <v>3301</v>
      </c>
      <c r="G108" s="25" t="s">
        <v>3274</v>
      </c>
      <c r="H108" s="25" t="s">
        <v>3260</v>
      </c>
    </row>
    <row r="109" ht="14.25" customHeight="1">
      <c r="A109" s="24" t="s">
        <v>232</v>
      </c>
      <c r="B109" s="24" t="s">
        <v>3814</v>
      </c>
      <c r="C109" s="35" t="s">
        <v>3162</v>
      </c>
      <c r="D109" s="35" t="s">
        <v>3163</v>
      </c>
      <c r="E109" s="24" t="s">
        <v>3257</v>
      </c>
      <c r="F109" s="25" t="s">
        <v>3301</v>
      </c>
      <c r="G109" s="25" t="s">
        <v>3263</v>
      </c>
      <c r="H109" s="25" t="s">
        <v>3264</v>
      </c>
    </row>
    <row r="110" ht="14.25" customHeight="1">
      <c r="A110" s="24" t="s">
        <v>234</v>
      </c>
      <c r="B110" s="24" t="s">
        <v>3815</v>
      </c>
      <c r="C110" s="35" t="s">
        <v>3162</v>
      </c>
      <c r="D110" s="35" t="s">
        <v>3163</v>
      </c>
      <c r="E110" s="24" t="s">
        <v>3257</v>
      </c>
      <c r="F110" s="25" t="s">
        <v>3299</v>
      </c>
      <c r="G110" s="25" t="s">
        <v>3263</v>
      </c>
      <c r="H110" s="25" t="s">
        <v>3260</v>
      </c>
    </row>
    <row r="111" ht="14.25" customHeight="1">
      <c r="A111" s="24"/>
      <c r="B111" s="24"/>
      <c r="C111" s="35"/>
      <c r="D111" s="35"/>
      <c r="E111" s="24"/>
      <c r="F111" s="25"/>
      <c r="G111" s="25"/>
      <c r="H111" s="25"/>
    </row>
    <row r="112" ht="14.25" customHeight="1">
      <c r="A112" s="24" t="s">
        <v>238</v>
      </c>
      <c r="B112" s="24" t="s">
        <v>3816</v>
      </c>
      <c r="C112" s="35" t="s">
        <v>3162</v>
      </c>
      <c r="D112" s="35" t="s">
        <v>3163</v>
      </c>
      <c r="E112" s="24" t="s">
        <v>3257</v>
      </c>
      <c r="F112" s="25" t="s">
        <v>3258</v>
      </c>
      <c r="G112" s="25" t="s">
        <v>3216</v>
      </c>
      <c r="H112" s="25" t="s">
        <v>3259</v>
      </c>
    </row>
    <row r="113" ht="14.25" customHeight="1">
      <c r="A113" s="24" t="s">
        <v>240</v>
      </c>
      <c r="B113" s="24" t="s">
        <v>3817</v>
      </c>
      <c r="C113" s="35" t="s">
        <v>3162</v>
      </c>
      <c r="D113" s="35" t="s">
        <v>3163</v>
      </c>
      <c r="E113" s="24" t="s">
        <v>3257</v>
      </c>
      <c r="F113" s="25" t="s">
        <v>3301</v>
      </c>
      <c r="G113" s="25" t="s">
        <v>3274</v>
      </c>
      <c r="H113" s="25" t="s">
        <v>3260</v>
      </c>
    </row>
    <row r="114" ht="14.25" customHeight="1">
      <c r="A114" s="24" t="s">
        <v>242</v>
      </c>
      <c r="B114" s="24" t="s">
        <v>3818</v>
      </c>
      <c r="C114" s="35" t="s">
        <v>3162</v>
      </c>
      <c r="D114" s="35" t="s">
        <v>3163</v>
      </c>
      <c r="E114" s="24" t="s">
        <v>3257</v>
      </c>
      <c r="F114" s="25" t="s">
        <v>3301</v>
      </c>
      <c r="G114" s="25" t="s">
        <v>3274</v>
      </c>
      <c r="H114" s="25" t="s">
        <v>3260</v>
      </c>
    </row>
    <row r="115" ht="14.25" customHeight="1">
      <c r="A115" s="24" t="s">
        <v>244</v>
      </c>
      <c r="B115" s="24" t="s">
        <v>3819</v>
      </c>
      <c r="C115" s="35" t="s">
        <v>3162</v>
      </c>
      <c r="D115" s="35" t="s">
        <v>3163</v>
      </c>
      <c r="E115" s="24" t="s">
        <v>3257</v>
      </c>
      <c r="F115" s="25" t="s">
        <v>3301</v>
      </c>
      <c r="G115" s="25" t="s">
        <v>3263</v>
      </c>
      <c r="H115" s="25" t="s">
        <v>3264</v>
      </c>
    </row>
    <row r="116" ht="14.25" customHeight="1">
      <c r="A116" s="24"/>
      <c r="B116" s="24"/>
      <c r="C116" s="35"/>
      <c r="D116" s="35"/>
      <c r="E116" s="24"/>
      <c r="F116" s="25"/>
      <c r="G116" s="25"/>
      <c r="H116" s="25"/>
    </row>
    <row r="117" ht="14.25" customHeight="1">
      <c r="A117" s="24"/>
      <c r="B117" s="24"/>
      <c r="C117" s="35"/>
      <c r="D117" s="35"/>
      <c r="E117" s="24"/>
      <c r="F117" s="25"/>
      <c r="G117" s="25"/>
      <c r="H117" s="25"/>
    </row>
    <row r="118" ht="14.25" customHeight="1">
      <c r="A118" s="24" t="s">
        <v>250</v>
      </c>
      <c r="B118" s="24" t="s">
        <v>3820</v>
      </c>
      <c r="C118" s="35" t="s">
        <v>3162</v>
      </c>
      <c r="D118" s="35" t="s">
        <v>3163</v>
      </c>
      <c r="E118" s="24" t="s">
        <v>3257</v>
      </c>
      <c r="F118" s="25" t="s">
        <v>3301</v>
      </c>
      <c r="G118" s="25" t="s">
        <v>3274</v>
      </c>
      <c r="H118" s="25" t="s">
        <v>3260</v>
      </c>
    </row>
    <row r="119" ht="14.25" customHeight="1">
      <c r="A119" s="24" t="s">
        <v>252</v>
      </c>
      <c r="B119" s="24" t="s">
        <v>3821</v>
      </c>
      <c r="C119" s="35" t="s">
        <v>3162</v>
      </c>
      <c r="D119" s="35" t="s">
        <v>3163</v>
      </c>
      <c r="E119" s="24" t="s">
        <v>3257</v>
      </c>
      <c r="F119" s="25" t="s">
        <v>3303</v>
      </c>
      <c r="G119" s="25" t="s">
        <v>3274</v>
      </c>
      <c r="H119" s="25" t="s">
        <v>3276</v>
      </c>
    </row>
    <row r="120" ht="14.25" customHeight="1">
      <c r="A120" s="24" t="s">
        <v>254</v>
      </c>
      <c r="B120" s="24" t="s">
        <v>3822</v>
      </c>
      <c r="C120" s="35" t="s">
        <v>3162</v>
      </c>
      <c r="D120" s="35" t="s">
        <v>3163</v>
      </c>
      <c r="E120" s="24" t="s">
        <v>3257</v>
      </c>
      <c r="F120" s="25" t="s">
        <v>3303</v>
      </c>
      <c r="G120" s="25" t="s">
        <v>3274</v>
      </c>
      <c r="H120" s="25" t="s">
        <v>3276</v>
      </c>
    </row>
    <row r="121" ht="14.25" customHeight="1">
      <c r="A121" s="24" t="s">
        <v>256</v>
      </c>
      <c r="B121" s="24" t="s">
        <v>3823</v>
      </c>
      <c r="C121" s="35" t="s">
        <v>3162</v>
      </c>
      <c r="D121" s="35" t="s">
        <v>3163</v>
      </c>
      <c r="E121" s="24" t="s">
        <v>3257</v>
      </c>
      <c r="F121" s="25" t="s">
        <v>3262</v>
      </c>
      <c r="G121" s="25" t="s">
        <v>3216</v>
      </c>
      <c r="H121" s="25" t="s">
        <v>3259</v>
      </c>
    </row>
    <row r="122" ht="14.25" customHeight="1">
      <c r="A122" s="24" t="s">
        <v>258</v>
      </c>
      <c r="B122" s="24" t="s">
        <v>3824</v>
      </c>
      <c r="C122" s="35" t="s">
        <v>3162</v>
      </c>
      <c r="D122" s="35" t="s">
        <v>3163</v>
      </c>
      <c r="E122" s="24" t="s">
        <v>3257</v>
      </c>
      <c r="F122" s="25" t="s">
        <v>3258</v>
      </c>
      <c r="G122" s="25" t="s">
        <v>3216</v>
      </c>
      <c r="H122" s="25" t="s">
        <v>3259</v>
      </c>
    </row>
    <row r="123" ht="14.25" customHeight="1">
      <c r="A123" s="24" t="s">
        <v>260</v>
      </c>
      <c r="B123" s="24" t="s">
        <v>3825</v>
      </c>
      <c r="C123" s="35" t="s">
        <v>3162</v>
      </c>
      <c r="D123" s="35" t="s">
        <v>3163</v>
      </c>
      <c r="E123" s="24" t="s">
        <v>3257</v>
      </c>
      <c r="F123" s="25" t="s">
        <v>3301</v>
      </c>
      <c r="G123" s="25" t="s">
        <v>3274</v>
      </c>
      <c r="H123" s="25" t="s">
        <v>3260</v>
      </c>
    </row>
    <row r="124" ht="14.25" customHeight="1">
      <c r="A124" s="24" t="s">
        <v>262</v>
      </c>
      <c r="B124" s="24" t="s">
        <v>3826</v>
      </c>
      <c r="C124" s="35" t="s">
        <v>3162</v>
      </c>
      <c r="D124" s="35" t="s">
        <v>3163</v>
      </c>
      <c r="E124" s="24" t="s">
        <v>3257</v>
      </c>
      <c r="F124" s="25" t="s">
        <v>3301</v>
      </c>
      <c r="G124" s="25" t="s">
        <v>3263</v>
      </c>
      <c r="H124" s="25" t="s">
        <v>3264</v>
      </c>
    </row>
    <row r="125" ht="14.25" customHeight="1">
      <c r="A125" s="24" t="s">
        <v>264</v>
      </c>
      <c r="B125" s="24" t="s">
        <v>3827</v>
      </c>
      <c r="C125" s="35" t="s">
        <v>3162</v>
      </c>
      <c r="D125" s="35" t="s">
        <v>3163</v>
      </c>
      <c r="E125" s="24" t="s">
        <v>3257</v>
      </c>
      <c r="F125" s="25" t="s">
        <v>3303</v>
      </c>
      <c r="G125" s="25" t="s">
        <v>3274</v>
      </c>
      <c r="H125" s="25" t="s">
        <v>3304</v>
      </c>
    </row>
    <row r="126" ht="14.25" customHeight="1">
      <c r="A126" s="24"/>
      <c r="B126" s="24"/>
      <c r="C126" s="35"/>
      <c r="D126" s="35"/>
      <c r="E126" s="24"/>
      <c r="F126" s="25"/>
      <c r="G126" s="25"/>
      <c r="H126" s="25"/>
    </row>
    <row r="127" ht="14.25" customHeight="1">
      <c r="A127" s="24" t="s">
        <v>268</v>
      </c>
      <c r="B127" s="24" t="s">
        <v>3828</v>
      </c>
      <c r="C127" s="35" t="s">
        <v>3162</v>
      </c>
      <c r="D127" s="35" t="s">
        <v>3163</v>
      </c>
      <c r="E127" s="24" t="s">
        <v>3257</v>
      </c>
      <c r="F127" s="25" t="s">
        <v>3301</v>
      </c>
      <c r="G127" s="25" t="s">
        <v>3263</v>
      </c>
      <c r="H127" s="25" t="s">
        <v>3264</v>
      </c>
    </row>
    <row r="128" ht="14.25" customHeight="1">
      <c r="A128" s="24" t="s">
        <v>270</v>
      </c>
      <c r="B128" s="24" t="s">
        <v>3829</v>
      </c>
      <c r="C128" s="35" t="s">
        <v>3162</v>
      </c>
      <c r="D128" s="35" t="s">
        <v>3163</v>
      </c>
      <c r="E128" s="24" t="s">
        <v>3257</v>
      </c>
      <c r="F128" s="25" t="s">
        <v>3301</v>
      </c>
      <c r="G128" s="25" t="s">
        <v>3263</v>
      </c>
      <c r="H128" s="25" t="s">
        <v>3264</v>
      </c>
    </row>
    <row r="129" ht="14.25" customHeight="1">
      <c r="A129" s="27"/>
      <c r="B129" s="27"/>
      <c r="C129" s="36"/>
      <c r="D129" s="36"/>
      <c r="E129" s="27"/>
      <c r="F129" s="28"/>
      <c r="G129" s="28"/>
      <c r="H129" s="28"/>
    </row>
    <row r="130" ht="14.25" customHeight="1">
      <c r="A130" s="27"/>
      <c r="B130" s="27"/>
      <c r="C130" s="36"/>
      <c r="D130" s="36"/>
      <c r="E130" s="27"/>
      <c r="F130" s="28"/>
      <c r="G130" s="28"/>
      <c r="H130" s="28"/>
    </row>
    <row r="131" ht="14.25" customHeight="1">
      <c r="A131" s="24" t="s">
        <v>276</v>
      </c>
      <c r="B131" s="24" t="s">
        <v>3830</v>
      </c>
      <c r="C131" s="35" t="s">
        <v>3162</v>
      </c>
      <c r="D131" s="35" t="s">
        <v>3163</v>
      </c>
      <c r="E131" s="24" t="s">
        <v>3257</v>
      </c>
      <c r="F131" s="25" t="s">
        <v>3266</v>
      </c>
      <c r="G131" s="25" t="s">
        <v>3263</v>
      </c>
      <c r="H131" s="25" t="s">
        <v>3264</v>
      </c>
    </row>
    <row r="132" ht="14.25" customHeight="1">
      <c r="A132" s="24" t="s">
        <v>278</v>
      </c>
      <c r="B132" s="24" t="s">
        <v>3831</v>
      </c>
      <c r="C132" s="35" t="s">
        <v>3162</v>
      </c>
      <c r="D132" s="35" t="s">
        <v>3163</v>
      </c>
      <c r="E132" s="24" t="s">
        <v>3257</v>
      </c>
      <c r="F132" s="25" t="s">
        <v>3258</v>
      </c>
      <c r="G132" s="25" t="s">
        <v>3216</v>
      </c>
      <c r="H132" s="25" t="s">
        <v>3259</v>
      </c>
    </row>
    <row r="133" ht="14.25" customHeight="1">
      <c r="A133" s="24" t="s">
        <v>280</v>
      </c>
      <c r="B133" s="24" t="s">
        <v>3832</v>
      </c>
      <c r="C133" s="35" t="s">
        <v>3162</v>
      </c>
      <c r="D133" s="35" t="s">
        <v>3163</v>
      </c>
      <c r="E133" s="24" t="s">
        <v>3257</v>
      </c>
      <c r="F133" s="25" t="s">
        <v>3266</v>
      </c>
      <c r="G133" s="25" t="s">
        <v>3263</v>
      </c>
      <c r="H133" s="25" t="s">
        <v>3267</v>
      </c>
    </row>
    <row r="134" ht="14.25" customHeight="1">
      <c r="A134" s="24" t="s">
        <v>282</v>
      </c>
      <c r="B134" s="24" t="s">
        <v>3833</v>
      </c>
      <c r="C134" s="35" t="s">
        <v>3162</v>
      </c>
      <c r="D134" s="35" t="s">
        <v>3163</v>
      </c>
      <c r="E134" s="24" t="s">
        <v>3257</v>
      </c>
      <c r="F134" s="25" t="s">
        <v>3258</v>
      </c>
      <c r="G134" s="25" t="s">
        <v>3216</v>
      </c>
      <c r="H134" s="25" t="s">
        <v>3259</v>
      </c>
    </row>
    <row r="135" ht="14.25" customHeight="1">
      <c r="A135" s="27"/>
      <c r="B135" s="27"/>
      <c r="C135" s="36"/>
      <c r="D135" s="36"/>
      <c r="E135" s="27"/>
      <c r="F135" s="28"/>
      <c r="G135" s="28"/>
      <c r="H135" s="28"/>
    </row>
    <row r="136" ht="14.25" customHeight="1">
      <c r="A136" s="27"/>
      <c r="B136" s="27"/>
      <c r="C136" s="36"/>
      <c r="D136" s="36"/>
      <c r="E136" s="27"/>
      <c r="F136" s="28"/>
      <c r="G136" s="28"/>
      <c r="H136" s="28"/>
    </row>
    <row r="137" ht="14.25" customHeight="1">
      <c r="A137" s="24" t="s">
        <v>288</v>
      </c>
      <c r="B137" s="24" t="s">
        <v>3834</v>
      </c>
      <c r="C137" s="35" t="s">
        <v>3162</v>
      </c>
      <c r="D137" s="35" t="s">
        <v>3163</v>
      </c>
      <c r="E137" s="24" t="s">
        <v>3257</v>
      </c>
      <c r="F137" s="25" t="s">
        <v>3258</v>
      </c>
      <c r="G137" s="25" t="s">
        <v>3216</v>
      </c>
      <c r="H137" s="25" t="s">
        <v>3259</v>
      </c>
    </row>
    <row r="138" ht="14.25" customHeight="1">
      <c r="A138" s="24" t="s">
        <v>290</v>
      </c>
      <c r="B138" s="24" t="s">
        <v>3835</v>
      </c>
      <c r="C138" s="35" t="s">
        <v>3162</v>
      </c>
      <c r="D138" s="35" t="s">
        <v>3163</v>
      </c>
      <c r="E138" s="24" t="s">
        <v>3257</v>
      </c>
      <c r="F138" s="25" t="s">
        <v>3262</v>
      </c>
      <c r="G138" s="25" t="s">
        <v>3263</v>
      </c>
      <c r="H138" s="25" t="s">
        <v>3264</v>
      </c>
    </row>
    <row r="139" ht="14.25" customHeight="1">
      <c r="A139" s="24" t="s">
        <v>292</v>
      </c>
      <c r="B139" s="24" t="s">
        <v>3836</v>
      </c>
      <c r="C139" s="35" t="s">
        <v>3162</v>
      </c>
      <c r="D139" s="35" t="s">
        <v>3163</v>
      </c>
      <c r="E139" s="24" t="s">
        <v>3257</v>
      </c>
      <c r="F139" s="25" t="s">
        <v>3303</v>
      </c>
      <c r="G139" s="25" t="s">
        <v>3274</v>
      </c>
      <c r="H139" s="25" t="s">
        <v>3276</v>
      </c>
    </row>
    <row r="140" ht="14.25" customHeight="1">
      <c r="A140" s="24" t="s">
        <v>294</v>
      </c>
      <c r="B140" s="24" t="s">
        <v>3837</v>
      </c>
      <c r="C140" s="35" t="s">
        <v>3162</v>
      </c>
      <c r="D140" s="35" t="s">
        <v>3163</v>
      </c>
      <c r="E140" s="24" t="s">
        <v>3257</v>
      </c>
      <c r="F140" s="25" t="s">
        <v>3301</v>
      </c>
      <c r="G140" s="25" t="s">
        <v>3263</v>
      </c>
      <c r="H140" s="25">
        <v>0.0</v>
      </c>
    </row>
    <row r="141" ht="14.25" customHeight="1">
      <c r="A141" s="24"/>
      <c r="B141" s="24"/>
      <c r="C141" s="35"/>
      <c r="D141" s="35"/>
      <c r="E141" s="24"/>
      <c r="F141" s="25"/>
      <c r="G141" s="25"/>
      <c r="H141" s="25"/>
    </row>
    <row r="142" ht="14.25" customHeight="1">
      <c r="A142" s="24" t="s">
        <v>298</v>
      </c>
      <c r="B142" s="24" t="s">
        <v>3838</v>
      </c>
      <c r="C142" s="35" t="s">
        <v>3162</v>
      </c>
      <c r="D142" s="35" t="s">
        <v>3163</v>
      </c>
      <c r="E142" s="24" t="s">
        <v>3257</v>
      </c>
      <c r="F142" s="25" t="s">
        <v>3258</v>
      </c>
      <c r="G142" s="25" t="s">
        <v>3216</v>
      </c>
      <c r="H142" s="25" t="s">
        <v>3259</v>
      </c>
    </row>
    <row r="143" ht="14.25" customHeight="1">
      <c r="A143" s="24" t="s">
        <v>300</v>
      </c>
      <c r="B143" s="24" t="s">
        <v>3839</v>
      </c>
      <c r="C143" s="35" t="s">
        <v>3162</v>
      </c>
      <c r="D143" s="35" t="s">
        <v>3163</v>
      </c>
      <c r="E143" s="24" t="s">
        <v>3257</v>
      </c>
      <c r="F143" s="25" t="s">
        <v>3301</v>
      </c>
      <c r="G143" s="25" t="s">
        <v>3263</v>
      </c>
      <c r="H143" s="25" t="s">
        <v>3260</v>
      </c>
    </row>
    <row r="144" ht="14.25" customHeight="1">
      <c r="A144" s="24" t="s">
        <v>302</v>
      </c>
      <c r="B144" s="24" t="s">
        <v>3840</v>
      </c>
      <c r="C144" s="35" t="s">
        <v>3162</v>
      </c>
      <c r="D144" s="35" t="s">
        <v>3163</v>
      </c>
      <c r="E144" s="24" t="s">
        <v>3257</v>
      </c>
      <c r="F144" s="25" t="s">
        <v>3301</v>
      </c>
      <c r="G144" s="25" t="s">
        <v>3263</v>
      </c>
      <c r="H144" s="25" t="s">
        <v>3264</v>
      </c>
    </row>
    <row r="145" ht="14.25" customHeight="1">
      <c r="A145" s="24" t="s">
        <v>304</v>
      </c>
      <c r="B145" s="24" t="s">
        <v>3841</v>
      </c>
      <c r="C145" s="35" t="s">
        <v>3162</v>
      </c>
      <c r="D145" s="35" t="s">
        <v>3163</v>
      </c>
      <c r="E145" s="24" t="s">
        <v>3257</v>
      </c>
      <c r="F145" s="25" t="s">
        <v>3301</v>
      </c>
      <c r="G145" s="25" t="s">
        <v>3263</v>
      </c>
      <c r="H145" s="25" t="s">
        <v>3264</v>
      </c>
    </row>
    <row r="146" ht="14.25" customHeight="1">
      <c r="A146" s="24" t="s">
        <v>306</v>
      </c>
      <c r="B146" s="24" t="s">
        <v>3842</v>
      </c>
      <c r="C146" s="35" t="s">
        <v>3162</v>
      </c>
      <c r="D146" s="35" t="s">
        <v>3163</v>
      </c>
      <c r="E146" s="24" t="s">
        <v>3257</v>
      </c>
      <c r="F146" s="25" t="s">
        <v>3262</v>
      </c>
      <c r="G146" s="25" t="s">
        <v>3216</v>
      </c>
      <c r="H146" s="25" t="s">
        <v>3264</v>
      </c>
    </row>
    <row r="147" ht="14.25" customHeight="1">
      <c r="A147" s="24" t="s">
        <v>308</v>
      </c>
      <c r="B147" s="24" t="s">
        <v>3843</v>
      </c>
      <c r="C147" s="35" t="s">
        <v>3162</v>
      </c>
      <c r="D147" s="35" t="s">
        <v>3163</v>
      </c>
      <c r="E147" s="24" t="s">
        <v>3257</v>
      </c>
      <c r="F147" s="25" t="s">
        <v>3297</v>
      </c>
      <c r="G147" s="25" t="s">
        <v>3274</v>
      </c>
      <c r="H147" s="25" t="s">
        <v>3276</v>
      </c>
    </row>
    <row r="148" ht="14.25" customHeight="1">
      <c r="A148" s="24" t="s">
        <v>310</v>
      </c>
      <c r="B148" s="24" t="s">
        <v>3844</v>
      </c>
      <c r="C148" s="35" t="s">
        <v>3162</v>
      </c>
      <c r="D148" s="35" t="s">
        <v>3163</v>
      </c>
      <c r="E148" s="24" t="s">
        <v>3257</v>
      </c>
      <c r="F148" s="25" t="s">
        <v>3273</v>
      </c>
      <c r="G148" s="25" t="s">
        <v>3270</v>
      </c>
      <c r="H148" s="25" t="s">
        <v>3276</v>
      </c>
    </row>
    <row r="149" ht="14.25" customHeight="1">
      <c r="A149" s="24" t="s">
        <v>312</v>
      </c>
      <c r="B149" s="24" t="s">
        <v>3845</v>
      </c>
      <c r="C149" s="35" t="s">
        <v>3268</v>
      </c>
      <c r="D149" s="35" t="s">
        <v>3269</v>
      </c>
      <c r="E149" s="24" t="s">
        <v>3257</v>
      </c>
      <c r="F149" s="25" t="s">
        <v>3282</v>
      </c>
      <c r="G149" s="25" t="s">
        <v>3270</v>
      </c>
      <c r="H149" s="25" t="s">
        <v>3267</v>
      </c>
    </row>
    <row r="150" ht="14.25" customHeight="1">
      <c r="A150" s="24" t="s">
        <v>314</v>
      </c>
      <c r="B150" s="24" t="s">
        <v>3846</v>
      </c>
      <c r="C150" s="35" t="s">
        <v>3268</v>
      </c>
      <c r="D150" s="35" t="s">
        <v>3269</v>
      </c>
      <c r="E150" s="24" t="s">
        <v>3257</v>
      </c>
      <c r="F150" s="25" t="s">
        <v>3282</v>
      </c>
      <c r="G150" s="25" t="s">
        <v>3277</v>
      </c>
      <c r="H150" s="25" t="s">
        <v>3275</v>
      </c>
    </row>
    <row r="151" ht="14.25" customHeight="1">
      <c r="A151" s="24" t="s">
        <v>316</v>
      </c>
      <c r="B151" s="24" t="s">
        <v>3847</v>
      </c>
      <c r="C151" s="35" t="s">
        <v>3268</v>
      </c>
      <c r="D151" s="35" t="s">
        <v>3269</v>
      </c>
      <c r="E151" s="24" t="s">
        <v>3257</v>
      </c>
      <c r="F151" s="25" t="s">
        <v>3282</v>
      </c>
      <c r="G151" s="25" t="s">
        <v>3271</v>
      </c>
      <c r="H151" s="25" t="s">
        <v>3267</v>
      </c>
    </row>
    <row r="152" ht="14.25" customHeight="1">
      <c r="A152" s="24" t="s">
        <v>318</v>
      </c>
      <c r="B152" s="24" t="s">
        <v>3848</v>
      </c>
      <c r="C152" s="35" t="s">
        <v>3268</v>
      </c>
      <c r="D152" s="35" t="s">
        <v>3269</v>
      </c>
      <c r="E152" s="24" t="s">
        <v>3257</v>
      </c>
      <c r="F152" s="25" t="s">
        <v>3284</v>
      </c>
      <c r="G152" s="25" t="s">
        <v>3277</v>
      </c>
      <c r="H152" s="25" t="s">
        <v>3278</v>
      </c>
    </row>
    <row r="153" ht="14.25" customHeight="1">
      <c r="A153" s="24" t="s">
        <v>320</v>
      </c>
      <c r="B153" s="24" t="s">
        <v>3849</v>
      </c>
      <c r="C153" s="35" t="s">
        <v>3268</v>
      </c>
      <c r="D153" s="35" t="s">
        <v>3269</v>
      </c>
      <c r="E153" s="24" t="s">
        <v>3257</v>
      </c>
      <c r="F153" s="25" t="s">
        <v>3282</v>
      </c>
      <c r="G153" s="25" t="s">
        <v>3277</v>
      </c>
      <c r="H153" s="25" t="s">
        <v>3267</v>
      </c>
    </row>
    <row r="154" ht="14.25" customHeight="1">
      <c r="A154" s="24" t="s">
        <v>322</v>
      </c>
      <c r="B154" s="24" t="s">
        <v>3850</v>
      </c>
      <c r="C154" s="35" t="s">
        <v>3268</v>
      </c>
      <c r="D154" s="35" t="s">
        <v>3269</v>
      </c>
      <c r="E154" s="24" t="s">
        <v>3257</v>
      </c>
      <c r="F154" s="25" t="s">
        <v>3266</v>
      </c>
      <c r="G154" s="25" t="s">
        <v>3270</v>
      </c>
      <c r="H154" s="25" t="s">
        <v>3267</v>
      </c>
    </row>
    <row r="155" ht="14.25" customHeight="1">
      <c r="A155" s="24" t="s">
        <v>324</v>
      </c>
      <c r="B155" s="24" t="s">
        <v>3851</v>
      </c>
      <c r="C155" s="35" t="s">
        <v>3268</v>
      </c>
      <c r="D155" s="35" t="s">
        <v>3269</v>
      </c>
      <c r="E155" s="24" t="s">
        <v>3257</v>
      </c>
      <c r="F155" s="25" t="s">
        <v>3282</v>
      </c>
      <c r="G155" s="25" t="s">
        <v>3277</v>
      </c>
      <c r="H155" s="25" t="s">
        <v>3275</v>
      </c>
    </row>
    <row r="156" ht="14.25" customHeight="1">
      <c r="A156" s="24" t="s">
        <v>326</v>
      </c>
      <c r="B156" s="24" t="s">
        <v>3852</v>
      </c>
      <c r="C156" s="35" t="s">
        <v>3268</v>
      </c>
      <c r="D156" s="35" t="s">
        <v>3269</v>
      </c>
      <c r="E156" s="24" t="s">
        <v>3257</v>
      </c>
      <c r="F156" s="25" t="s">
        <v>3284</v>
      </c>
      <c r="G156" s="25" t="s">
        <v>3277</v>
      </c>
      <c r="H156" s="25" t="s">
        <v>3278</v>
      </c>
    </row>
    <row r="157" ht="14.25" customHeight="1">
      <c r="A157" s="24" t="s">
        <v>328</v>
      </c>
      <c r="B157" s="24" t="s">
        <v>3853</v>
      </c>
      <c r="C157" s="35" t="s">
        <v>3268</v>
      </c>
      <c r="D157" s="35" t="s">
        <v>3269</v>
      </c>
      <c r="E157" s="24" t="s">
        <v>3257</v>
      </c>
      <c r="F157" s="25" t="s">
        <v>3282</v>
      </c>
      <c r="G157" s="25" t="s">
        <v>3277</v>
      </c>
      <c r="H157" s="25" t="s">
        <v>3275</v>
      </c>
    </row>
    <row r="158" ht="14.25" customHeight="1">
      <c r="A158" s="24" t="s">
        <v>330</v>
      </c>
      <c r="B158" s="24" t="s">
        <v>3854</v>
      </c>
      <c r="C158" s="35" t="s">
        <v>3268</v>
      </c>
      <c r="D158" s="35" t="s">
        <v>3269</v>
      </c>
      <c r="E158" s="24" t="s">
        <v>3257</v>
      </c>
      <c r="F158" s="25" t="s">
        <v>3282</v>
      </c>
      <c r="G158" s="25" t="s">
        <v>3271</v>
      </c>
      <c r="H158" s="25" t="s">
        <v>3275</v>
      </c>
    </row>
    <row r="159" ht="14.25" customHeight="1">
      <c r="A159" s="24"/>
      <c r="B159" s="24"/>
      <c r="C159" s="35"/>
      <c r="D159" s="35"/>
      <c r="E159" s="24"/>
      <c r="F159" s="25"/>
      <c r="G159" s="25"/>
      <c r="H159" s="25"/>
    </row>
    <row r="160" ht="14.25" customHeight="1">
      <c r="A160" s="24" t="s">
        <v>334</v>
      </c>
      <c r="B160" s="24" t="s">
        <v>3855</v>
      </c>
      <c r="C160" s="35" t="s">
        <v>3268</v>
      </c>
      <c r="D160" s="35" t="s">
        <v>3269</v>
      </c>
      <c r="E160" s="24" t="s">
        <v>3257</v>
      </c>
      <c r="F160" s="25" t="s">
        <v>3284</v>
      </c>
      <c r="G160" s="25" t="s">
        <v>3277</v>
      </c>
      <c r="H160" s="25" t="s">
        <v>3278</v>
      </c>
    </row>
    <row r="161" ht="14.25" customHeight="1">
      <c r="A161" s="24" t="s">
        <v>336</v>
      </c>
      <c r="B161" s="24" t="s">
        <v>3856</v>
      </c>
      <c r="C161" s="35" t="s">
        <v>3268</v>
      </c>
      <c r="D161" s="35" t="s">
        <v>3269</v>
      </c>
      <c r="E161" s="24" t="s">
        <v>3257</v>
      </c>
      <c r="F161" s="25" t="s">
        <v>3273</v>
      </c>
      <c r="G161" s="25" t="s">
        <v>3277</v>
      </c>
      <c r="H161" s="25" t="s">
        <v>3278</v>
      </c>
    </row>
    <row r="162" ht="14.25" customHeight="1">
      <c r="A162" s="24" t="s">
        <v>338</v>
      </c>
      <c r="B162" s="37" t="s">
        <v>339</v>
      </c>
      <c r="C162" s="35" t="s">
        <v>3268</v>
      </c>
      <c r="D162" s="35" t="s">
        <v>3269</v>
      </c>
      <c r="E162" s="24" t="s">
        <v>3257</v>
      </c>
      <c r="F162" s="25" t="s">
        <v>3266</v>
      </c>
      <c r="G162" s="25" t="s">
        <v>3263</v>
      </c>
      <c r="H162" s="25" t="s">
        <v>3267</v>
      </c>
    </row>
    <row r="163" ht="14.25" customHeight="1">
      <c r="A163" s="24" t="s">
        <v>340</v>
      </c>
      <c r="B163" s="24" t="s">
        <v>3857</v>
      </c>
      <c r="C163" s="35" t="s">
        <v>3268</v>
      </c>
      <c r="D163" s="35" t="s">
        <v>3269</v>
      </c>
      <c r="E163" s="24" t="s">
        <v>3257</v>
      </c>
      <c r="F163" s="25" t="s">
        <v>3266</v>
      </c>
      <c r="G163" s="25" t="s">
        <v>3263</v>
      </c>
      <c r="H163" s="25" t="s">
        <v>3267</v>
      </c>
    </row>
    <row r="164" ht="14.25" customHeight="1">
      <c r="A164" s="24" t="s">
        <v>342</v>
      </c>
      <c r="B164" s="24" t="s">
        <v>3858</v>
      </c>
      <c r="C164" s="35" t="s">
        <v>3268</v>
      </c>
      <c r="D164" s="35" t="s">
        <v>3269</v>
      </c>
      <c r="E164" s="24" t="s">
        <v>3257</v>
      </c>
      <c r="F164" s="25" t="s">
        <v>3284</v>
      </c>
      <c r="G164" s="25" t="s">
        <v>3277</v>
      </c>
      <c r="H164" s="25" t="s">
        <v>3278</v>
      </c>
    </row>
    <row r="165" ht="14.25" customHeight="1">
      <c r="A165" s="24" t="s">
        <v>344</v>
      </c>
      <c r="B165" s="24" t="s">
        <v>3859</v>
      </c>
      <c r="C165" s="35" t="s">
        <v>3268</v>
      </c>
      <c r="D165" s="35" t="s">
        <v>3269</v>
      </c>
      <c r="E165" s="24" t="s">
        <v>3257</v>
      </c>
      <c r="F165" s="25" t="s">
        <v>3284</v>
      </c>
      <c r="G165" s="25" t="s">
        <v>3277</v>
      </c>
      <c r="H165" s="25" t="s">
        <v>3278</v>
      </c>
    </row>
    <row r="166" ht="14.25" customHeight="1">
      <c r="A166" s="24" t="s">
        <v>346</v>
      </c>
      <c r="B166" s="24" t="s">
        <v>3860</v>
      </c>
      <c r="C166" s="35" t="s">
        <v>3268</v>
      </c>
      <c r="D166" s="35" t="s">
        <v>3269</v>
      </c>
      <c r="E166" s="24" t="s">
        <v>3257</v>
      </c>
      <c r="F166" s="25" t="s">
        <v>3282</v>
      </c>
      <c r="G166" s="25" t="s">
        <v>3270</v>
      </c>
      <c r="H166" s="25" t="s">
        <v>3267</v>
      </c>
    </row>
    <row r="167" ht="14.25" customHeight="1">
      <c r="A167" s="24" t="s">
        <v>348</v>
      </c>
      <c r="B167" s="24" t="s">
        <v>3861</v>
      </c>
      <c r="C167" s="35" t="s">
        <v>3268</v>
      </c>
      <c r="D167" s="35" t="s">
        <v>3269</v>
      </c>
      <c r="E167" s="24" t="s">
        <v>3257</v>
      </c>
      <c r="F167" s="25" t="s">
        <v>3266</v>
      </c>
      <c r="G167" s="25" t="s">
        <v>3270</v>
      </c>
      <c r="H167" s="25" t="s">
        <v>3267</v>
      </c>
    </row>
    <row r="168" ht="14.25" customHeight="1">
      <c r="A168" s="24" t="s">
        <v>350</v>
      </c>
      <c r="B168" s="24" t="s">
        <v>3862</v>
      </c>
      <c r="C168" s="35" t="s">
        <v>3268</v>
      </c>
      <c r="D168" s="35" t="s">
        <v>3269</v>
      </c>
      <c r="E168" s="24" t="s">
        <v>3257</v>
      </c>
      <c r="F168" s="25" t="s">
        <v>3282</v>
      </c>
      <c r="G168" s="25" t="s">
        <v>3277</v>
      </c>
      <c r="H168" s="25" t="s">
        <v>3267</v>
      </c>
    </row>
    <row r="169" ht="14.25" customHeight="1">
      <c r="A169" s="24" t="s">
        <v>352</v>
      </c>
      <c r="B169" s="24" t="s">
        <v>3863</v>
      </c>
      <c r="C169" s="35" t="s">
        <v>3268</v>
      </c>
      <c r="D169" s="35" t="s">
        <v>3269</v>
      </c>
      <c r="E169" s="24" t="s">
        <v>3257</v>
      </c>
      <c r="F169" s="25" t="s">
        <v>3282</v>
      </c>
      <c r="G169" s="25" t="s">
        <v>3271</v>
      </c>
      <c r="H169" s="25" t="s">
        <v>3267</v>
      </c>
    </row>
    <row r="170" ht="14.25" customHeight="1">
      <c r="A170" s="24" t="s">
        <v>354</v>
      </c>
      <c r="B170" s="37" t="s">
        <v>355</v>
      </c>
      <c r="C170" s="35" t="s">
        <v>3268</v>
      </c>
      <c r="D170" s="35" t="s">
        <v>3269</v>
      </c>
      <c r="E170" s="24" t="s">
        <v>3257</v>
      </c>
      <c r="F170" s="25" t="s">
        <v>3282</v>
      </c>
      <c r="G170" s="25" t="s">
        <v>3277</v>
      </c>
      <c r="H170" s="25" t="s">
        <v>3267</v>
      </c>
    </row>
    <row r="171" ht="14.25" customHeight="1">
      <c r="A171" s="24" t="s">
        <v>356</v>
      </c>
      <c r="B171" s="24" t="s">
        <v>3864</v>
      </c>
      <c r="C171" s="35" t="s">
        <v>3268</v>
      </c>
      <c r="D171" s="35" t="s">
        <v>3269</v>
      </c>
      <c r="E171" s="24" t="s">
        <v>3257</v>
      </c>
      <c r="F171" s="25" t="s">
        <v>3282</v>
      </c>
      <c r="G171" s="25" t="s">
        <v>3277</v>
      </c>
      <c r="H171" s="25" t="s">
        <v>3267</v>
      </c>
    </row>
    <row r="172" ht="14.25" customHeight="1">
      <c r="A172" s="24" t="s">
        <v>358</v>
      </c>
      <c r="B172" s="24" t="s">
        <v>3865</v>
      </c>
      <c r="C172" s="35" t="s">
        <v>3268</v>
      </c>
      <c r="D172" s="35" t="s">
        <v>3269</v>
      </c>
      <c r="E172" s="24" t="s">
        <v>3257</v>
      </c>
      <c r="F172" s="25" t="s">
        <v>3282</v>
      </c>
      <c r="G172" s="25" t="s">
        <v>3277</v>
      </c>
      <c r="H172" s="25" t="s">
        <v>3267</v>
      </c>
    </row>
    <row r="173" ht="14.25" customHeight="1">
      <c r="A173" s="24" t="s">
        <v>360</v>
      </c>
      <c r="B173" s="24" t="s">
        <v>3866</v>
      </c>
      <c r="C173" s="35" t="s">
        <v>3268</v>
      </c>
      <c r="D173" s="35" t="s">
        <v>3269</v>
      </c>
      <c r="E173" s="24" t="s">
        <v>3257</v>
      </c>
      <c r="F173" s="25" t="s">
        <v>3266</v>
      </c>
      <c r="G173" s="25" t="s">
        <v>3270</v>
      </c>
      <c r="H173" s="25" t="s">
        <v>3267</v>
      </c>
    </row>
    <row r="174" ht="14.25" customHeight="1">
      <c r="A174" s="24" t="s">
        <v>362</v>
      </c>
      <c r="B174" s="24" t="s">
        <v>3867</v>
      </c>
      <c r="C174" s="35" t="s">
        <v>3268</v>
      </c>
      <c r="D174" s="35" t="s">
        <v>3269</v>
      </c>
      <c r="E174" s="24" t="s">
        <v>3257</v>
      </c>
      <c r="F174" s="25" t="s">
        <v>3282</v>
      </c>
      <c r="G174" s="25" t="s">
        <v>3277</v>
      </c>
      <c r="H174" s="25" t="s">
        <v>3275</v>
      </c>
    </row>
    <row r="175" ht="14.25" customHeight="1">
      <c r="A175" s="24" t="s">
        <v>364</v>
      </c>
      <c r="B175" s="24" t="s">
        <v>3868</v>
      </c>
      <c r="C175" s="35" t="s">
        <v>3268</v>
      </c>
      <c r="D175" s="35" t="s">
        <v>3269</v>
      </c>
      <c r="E175" s="24" t="s">
        <v>3257</v>
      </c>
      <c r="F175" s="25" t="s">
        <v>3266</v>
      </c>
      <c r="G175" s="25" t="s">
        <v>3270</v>
      </c>
      <c r="H175" s="25" t="s">
        <v>3267</v>
      </c>
    </row>
    <row r="176" ht="14.25" customHeight="1">
      <c r="A176" s="24" t="s">
        <v>366</v>
      </c>
      <c r="B176" s="24" t="s">
        <v>3869</v>
      </c>
      <c r="C176" s="35" t="s">
        <v>3268</v>
      </c>
      <c r="D176" s="35" t="s">
        <v>3269</v>
      </c>
      <c r="E176" s="24" t="s">
        <v>3257</v>
      </c>
      <c r="F176" s="25" t="s">
        <v>3282</v>
      </c>
      <c r="G176" s="25" t="s">
        <v>3271</v>
      </c>
      <c r="H176" s="25" t="s">
        <v>3275</v>
      </c>
    </row>
    <row r="177" ht="14.25" customHeight="1">
      <c r="A177" s="27"/>
      <c r="B177" s="27"/>
      <c r="C177" s="36"/>
      <c r="D177" s="36"/>
      <c r="E177" s="27"/>
      <c r="F177" s="28"/>
      <c r="G177" s="28"/>
      <c r="H177" s="28"/>
    </row>
    <row r="178" ht="14.25" customHeight="1">
      <c r="A178" s="24" t="s">
        <v>370</v>
      </c>
      <c r="B178" s="37" t="s">
        <v>371</v>
      </c>
      <c r="C178" s="35" t="s">
        <v>3268</v>
      </c>
      <c r="D178" s="35" t="s">
        <v>3269</v>
      </c>
      <c r="E178" s="24" t="s">
        <v>3257</v>
      </c>
      <c r="F178" s="25" t="s">
        <v>3266</v>
      </c>
      <c r="G178" s="25" t="s">
        <v>3271</v>
      </c>
      <c r="H178" s="25" t="s">
        <v>3267</v>
      </c>
    </row>
    <row r="179" ht="14.25" customHeight="1">
      <c r="A179" s="24" t="s">
        <v>372</v>
      </c>
      <c r="B179" s="24" t="s">
        <v>3870</v>
      </c>
      <c r="C179" s="35" t="s">
        <v>3268</v>
      </c>
      <c r="D179" s="35" t="s">
        <v>3269</v>
      </c>
      <c r="E179" s="24" t="s">
        <v>3257</v>
      </c>
      <c r="F179" s="25" t="s">
        <v>3266</v>
      </c>
      <c r="G179" s="25" t="s">
        <v>3271</v>
      </c>
      <c r="H179" s="25" t="s">
        <v>3267</v>
      </c>
    </row>
    <row r="180" ht="14.25" customHeight="1">
      <c r="A180" s="24" t="s">
        <v>374</v>
      </c>
      <c r="B180" s="24" t="s">
        <v>3871</v>
      </c>
      <c r="C180" s="35" t="s">
        <v>3268</v>
      </c>
      <c r="D180" s="35" t="s">
        <v>3269</v>
      </c>
      <c r="E180" s="24" t="s">
        <v>3257</v>
      </c>
      <c r="F180" s="25" t="s">
        <v>3282</v>
      </c>
      <c r="G180" s="25" t="s">
        <v>3270</v>
      </c>
      <c r="H180" s="25" t="s">
        <v>3267</v>
      </c>
    </row>
    <row r="181" ht="14.25" customHeight="1">
      <c r="A181" s="24" t="s">
        <v>376</v>
      </c>
      <c r="B181" s="24" t="s">
        <v>3872</v>
      </c>
      <c r="C181" s="35" t="s">
        <v>3268</v>
      </c>
      <c r="D181" s="35" t="s">
        <v>3269</v>
      </c>
      <c r="E181" s="24" t="s">
        <v>3257</v>
      </c>
      <c r="F181" s="25" t="s">
        <v>3282</v>
      </c>
      <c r="G181" s="25" t="s">
        <v>3270</v>
      </c>
      <c r="H181" s="25" t="s">
        <v>3267</v>
      </c>
    </row>
    <row r="182" ht="14.25" customHeight="1">
      <c r="A182" s="24" t="s">
        <v>378</v>
      </c>
      <c r="B182" s="24" t="s">
        <v>3873</v>
      </c>
      <c r="C182" s="35" t="s">
        <v>3268</v>
      </c>
      <c r="D182" s="35" t="s">
        <v>3269</v>
      </c>
      <c r="E182" s="24" t="s">
        <v>3257</v>
      </c>
      <c r="F182" s="25" t="s">
        <v>3282</v>
      </c>
      <c r="G182" s="25" t="s">
        <v>3270</v>
      </c>
      <c r="H182" s="25" t="s">
        <v>3267</v>
      </c>
    </row>
    <row r="183" ht="14.25" customHeight="1">
      <c r="A183" s="24" t="s">
        <v>380</v>
      </c>
      <c r="B183" s="24" t="s">
        <v>3874</v>
      </c>
      <c r="C183" s="35" t="s">
        <v>3268</v>
      </c>
      <c r="D183" s="35" t="s">
        <v>3269</v>
      </c>
      <c r="E183" s="24" t="s">
        <v>3257</v>
      </c>
      <c r="F183" s="25" t="s">
        <v>3284</v>
      </c>
      <c r="G183" s="25" t="s">
        <v>3277</v>
      </c>
      <c r="H183" s="25" t="s">
        <v>3278</v>
      </c>
    </row>
    <row r="184" ht="14.25" customHeight="1">
      <c r="A184" s="24" t="s">
        <v>382</v>
      </c>
      <c r="B184" s="24" t="s">
        <v>3875</v>
      </c>
      <c r="C184" s="35" t="s">
        <v>3268</v>
      </c>
      <c r="D184" s="35" t="s">
        <v>3269</v>
      </c>
      <c r="E184" s="24" t="s">
        <v>3257</v>
      </c>
      <c r="F184" s="25" t="s">
        <v>3282</v>
      </c>
      <c r="G184" s="25" t="s">
        <v>3270</v>
      </c>
      <c r="H184" s="25" t="s">
        <v>3267</v>
      </c>
    </row>
    <row r="185" ht="14.25" customHeight="1">
      <c r="A185" s="24" t="s">
        <v>384</v>
      </c>
      <c r="B185" s="24" t="s">
        <v>3876</v>
      </c>
      <c r="C185" s="35" t="s">
        <v>3268</v>
      </c>
      <c r="D185" s="35" t="s">
        <v>3269</v>
      </c>
      <c r="E185" s="24" t="s">
        <v>3257</v>
      </c>
      <c r="F185" s="25" t="s">
        <v>3266</v>
      </c>
      <c r="G185" s="25" t="s">
        <v>3263</v>
      </c>
      <c r="H185" s="25" t="s">
        <v>3264</v>
      </c>
    </row>
    <row r="186" ht="14.25" customHeight="1">
      <c r="A186" s="24" t="s">
        <v>386</v>
      </c>
      <c r="B186" s="24" t="s">
        <v>3877</v>
      </c>
      <c r="C186" s="35" t="s">
        <v>3268</v>
      </c>
      <c r="D186" s="35" t="s">
        <v>3269</v>
      </c>
      <c r="E186" s="24" t="s">
        <v>3257</v>
      </c>
      <c r="F186" s="25" t="s">
        <v>3266</v>
      </c>
      <c r="G186" s="25" t="s">
        <v>3271</v>
      </c>
      <c r="H186" s="25" t="s">
        <v>3267</v>
      </c>
    </row>
    <row r="187" ht="14.25" customHeight="1">
      <c r="A187" s="24" t="s">
        <v>388</v>
      </c>
      <c r="B187" s="24" t="s">
        <v>3878</v>
      </c>
      <c r="C187" s="35" t="s">
        <v>3268</v>
      </c>
      <c r="D187" s="35" t="s">
        <v>3269</v>
      </c>
      <c r="E187" s="24" t="s">
        <v>3257</v>
      </c>
      <c r="F187" s="25" t="s">
        <v>3266</v>
      </c>
      <c r="G187" s="25" t="s">
        <v>3271</v>
      </c>
      <c r="H187" s="25" t="s">
        <v>3267</v>
      </c>
    </row>
    <row r="188" ht="14.25" customHeight="1">
      <c r="A188" s="24" t="s">
        <v>390</v>
      </c>
      <c r="B188" s="24" t="s">
        <v>3879</v>
      </c>
      <c r="C188" s="35" t="s">
        <v>3268</v>
      </c>
      <c r="D188" s="35" t="s">
        <v>3269</v>
      </c>
      <c r="E188" s="24" t="s">
        <v>3257</v>
      </c>
      <c r="F188" s="25" t="s">
        <v>3266</v>
      </c>
      <c r="G188" s="25" t="s">
        <v>3271</v>
      </c>
      <c r="H188" s="25" t="s">
        <v>3267</v>
      </c>
    </row>
    <row r="189" ht="14.25" customHeight="1">
      <c r="A189" s="24" t="s">
        <v>392</v>
      </c>
      <c r="B189" s="24" t="s">
        <v>3880</v>
      </c>
      <c r="C189" s="35" t="s">
        <v>3268</v>
      </c>
      <c r="D189" s="35" t="s">
        <v>3269</v>
      </c>
      <c r="E189" s="24" t="s">
        <v>3257</v>
      </c>
      <c r="F189" s="25" t="s">
        <v>3282</v>
      </c>
      <c r="G189" s="25" t="s">
        <v>3277</v>
      </c>
      <c r="H189" s="25" t="s">
        <v>3275</v>
      </c>
    </row>
    <row r="190" ht="14.25" customHeight="1">
      <c r="A190" s="24"/>
      <c r="B190" s="24"/>
      <c r="C190" s="35"/>
      <c r="D190" s="35"/>
      <c r="E190" s="24"/>
      <c r="F190" s="25"/>
      <c r="G190" s="25"/>
      <c r="H190" s="25"/>
    </row>
    <row r="191" ht="14.25" customHeight="1">
      <c r="A191" s="24"/>
      <c r="B191" s="24"/>
      <c r="C191" s="35"/>
      <c r="D191" s="35"/>
      <c r="E191" s="24"/>
      <c r="F191" s="25"/>
      <c r="G191" s="25"/>
      <c r="H191" s="25"/>
    </row>
    <row r="192" ht="14.25" customHeight="1">
      <c r="A192" s="24"/>
      <c r="B192" s="24"/>
      <c r="C192" s="35"/>
      <c r="D192" s="35"/>
      <c r="E192" s="24"/>
      <c r="F192" s="25"/>
      <c r="G192" s="25"/>
      <c r="H192" s="25"/>
    </row>
    <row r="193" ht="14.25" customHeight="1">
      <c r="A193" s="24" t="s">
        <v>400</v>
      </c>
      <c r="B193" s="24" t="s">
        <v>3881</v>
      </c>
      <c r="C193" s="35" t="s">
        <v>3158</v>
      </c>
      <c r="D193" s="35" t="s">
        <v>3159</v>
      </c>
      <c r="E193" s="24" t="s">
        <v>3257</v>
      </c>
      <c r="F193" s="25" t="s">
        <v>3273</v>
      </c>
      <c r="G193" s="25" t="s">
        <v>3277</v>
      </c>
      <c r="H193" s="25" t="s">
        <v>3275</v>
      </c>
    </row>
    <row r="194" ht="14.25" customHeight="1">
      <c r="A194" s="24" t="s">
        <v>402</v>
      </c>
      <c r="B194" s="24" t="s">
        <v>3882</v>
      </c>
      <c r="C194" s="35" t="s">
        <v>3158</v>
      </c>
      <c r="D194" s="35" t="s">
        <v>3159</v>
      </c>
      <c r="E194" s="24" t="s">
        <v>3257</v>
      </c>
      <c r="F194" s="25" t="s">
        <v>3273</v>
      </c>
      <c r="G194" s="25" t="s">
        <v>3270</v>
      </c>
      <c r="H194" s="25" t="s">
        <v>3275</v>
      </c>
    </row>
    <row r="195" ht="14.25" customHeight="1">
      <c r="A195" s="24" t="s">
        <v>404</v>
      </c>
      <c r="B195" s="24" t="s">
        <v>3883</v>
      </c>
      <c r="C195" s="35" t="s">
        <v>3158</v>
      </c>
      <c r="D195" s="35" t="s">
        <v>3159</v>
      </c>
      <c r="E195" s="24" t="s">
        <v>3257</v>
      </c>
      <c r="F195" s="25" t="s">
        <v>3273</v>
      </c>
      <c r="G195" s="25" t="s">
        <v>3277</v>
      </c>
      <c r="H195" s="25" t="s">
        <v>3275</v>
      </c>
    </row>
    <row r="196" ht="14.25" customHeight="1">
      <c r="A196" s="24" t="s">
        <v>406</v>
      </c>
      <c r="B196" s="24" t="s">
        <v>3884</v>
      </c>
      <c r="C196" s="35" t="s">
        <v>3158</v>
      </c>
      <c r="D196" s="35" t="s">
        <v>3159</v>
      </c>
      <c r="E196" s="24" t="s">
        <v>3257</v>
      </c>
      <c r="F196" s="25" t="s">
        <v>3273</v>
      </c>
      <c r="G196" s="25" t="s">
        <v>3270</v>
      </c>
      <c r="H196" s="25" t="s">
        <v>3275</v>
      </c>
    </row>
    <row r="197" ht="14.25" customHeight="1">
      <c r="A197" s="24" t="s">
        <v>408</v>
      </c>
      <c r="B197" s="24" t="s">
        <v>3885</v>
      </c>
      <c r="C197" s="35" t="s">
        <v>3158</v>
      </c>
      <c r="D197" s="35" t="s">
        <v>3159</v>
      </c>
      <c r="E197" s="24" t="s">
        <v>3257</v>
      </c>
      <c r="F197" s="25" t="s">
        <v>3273</v>
      </c>
      <c r="G197" s="25" t="s">
        <v>3277</v>
      </c>
      <c r="H197" s="25" t="s">
        <v>3275</v>
      </c>
    </row>
    <row r="198" ht="14.25" customHeight="1">
      <c r="A198" s="24" t="s">
        <v>410</v>
      </c>
      <c r="B198" s="24" t="s">
        <v>3886</v>
      </c>
      <c r="C198" s="35" t="s">
        <v>3158</v>
      </c>
      <c r="D198" s="35" t="s">
        <v>3159</v>
      </c>
      <c r="E198" s="24" t="s">
        <v>3257</v>
      </c>
      <c r="F198" s="25" t="s">
        <v>3273</v>
      </c>
      <c r="G198" s="25" t="s">
        <v>3270</v>
      </c>
      <c r="H198" s="25" t="s">
        <v>3275</v>
      </c>
    </row>
    <row r="199" ht="14.25" customHeight="1">
      <c r="A199" s="24" t="s">
        <v>412</v>
      </c>
      <c r="B199" s="24" t="s">
        <v>3887</v>
      </c>
      <c r="C199" s="35" t="s">
        <v>3158</v>
      </c>
      <c r="D199" s="35" t="s">
        <v>3159</v>
      </c>
      <c r="E199" s="24" t="s">
        <v>3257</v>
      </c>
      <c r="F199" s="25" t="s">
        <v>3273</v>
      </c>
      <c r="G199" s="25" t="s">
        <v>3270</v>
      </c>
      <c r="H199" s="25" t="s">
        <v>3275</v>
      </c>
    </row>
    <row r="200" ht="14.25" customHeight="1">
      <c r="A200" s="24" t="s">
        <v>414</v>
      </c>
      <c r="B200" s="24" t="s">
        <v>3888</v>
      </c>
      <c r="C200" s="35" t="s">
        <v>3158</v>
      </c>
      <c r="D200" s="35" t="s">
        <v>3159</v>
      </c>
      <c r="E200" s="24" t="s">
        <v>3257</v>
      </c>
      <c r="F200" s="25" t="s">
        <v>3273</v>
      </c>
      <c r="G200" s="25" t="s">
        <v>3277</v>
      </c>
      <c r="H200" s="25" t="s">
        <v>3275</v>
      </c>
    </row>
    <row r="201" ht="14.25" customHeight="1">
      <c r="A201" s="24" t="s">
        <v>416</v>
      </c>
      <c r="B201" s="24" t="s">
        <v>3889</v>
      </c>
      <c r="C201" s="35" t="s">
        <v>3158</v>
      </c>
      <c r="D201" s="35" t="s">
        <v>3159</v>
      </c>
      <c r="E201" s="24" t="s">
        <v>3257</v>
      </c>
      <c r="F201" s="25" t="s">
        <v>3273</v>
      </c>
      <c r="G201" s="25" t="s">
        <v>3277</v>
      </c>
      <c r="H201" s="25" t="s">
        <v>3275</v>
      </c>
    </row>
    <row r="202" ht="14.25" customHeight="1">
      <c r="A202" s="24" t="s">
        <v>418</v>
      </c>
      <c r="B202" s="24" t="s">
        <v>3890</v>
      </c>
      <c r="C202" s="35" t="s">
        <v>3158</v>
      </c>
      <c r="D202" s="35" t="s">
        <v>3159</v>
      </c>
      <c r="E202" s="24" t="s">
        <v>3257</v>
      </c>
      <c r="F202" s="25" t="s">
        <v>3273</v>
      </c>
      <c r="G202" s="25" t="s">
        <v>3277</v>
      </c>
      <c r="H202" s="25" t="s">
        <v>3275</v>
      </c>
    </row>
    <row r="203" ht="14.25" customHeight="1">
      <c r="A203" s="24" t="s">
        <v>420</v>
      </c>
      <c r="B203" s="24" t="s">
        <v>3891</v>
      </c>
      <c r="C203" s="35" t="s">
        <v>3158</v>
      </c>
      <c r="D203" s="35" t="s">
        <v>3159</v>
      </c>
      <c r="E203" s="24" t="s">
        <v>3257</v>
      </c>
      <c r="F203" s="25" t="s">
        <v>3273</v>
      </c>
      <c r="G203" s="25" t="s">
        <v>3270</v>
      </c>
      <c r="H203" s="25" t="s">
        <v>3275</v>
      </c>
    </row>
    <row r="204" ht="14.25" customHeight="1">
      <c r="A204" s="24"/>
      <c r="B204" s="24"/>
      <c r="C204" s="35"/>
      <c r="D204" s="35"/>
      <c r="E204" s="24"/>
      <c r="F204" s="25"/>
      <c r="G204" s="25"/>
      <c r="H204" s="25"/>
    </row>
    <row r="205" ht="14.25" customHeight="1">
      <c r="A205" s="24" t="s">
        <v>424</v>
      </c>
      <c r="B205" s="24" t="s">
        <v>3892</v>
      </c>
      <c r="C205" s="35" t="s">
        <v>3158</v>
      </c>
      <c r="D205" s="35" t="s">
        <v>3159</v>
      </c>
      <c r="E205" s="24" t="s">
        <v>3257</v>
      </c>
      <c r="F205" s="25" t="s">
        <v>3273</v>
      </c>
      <c r="G205" s="25" t="s">
        <v>3270</v>
      </c>
      <c r="H205" s="25" t="s">
        <v>3275</v>
      </c>
    </row>
    <row r="206" ht="14.25" customHeight="1">
      <c r="A206" s="24" t="s">
        <v>426</v>
      </c>
      <c r="B206" s="24" t="s">
        <v>3893</v>
      </c>
      <c r="C206" s="35" t="s">
        <v>3158</v>
      </c>
      <c r="D206" s="35" t="s">
        <v>3159</v>
      </c>
      <c r="E206" s="24" t="s">
        <v>3257</v>
      </c>
      <c r="F206" s="25" t="s">
        <v>3273</v>
      </c>
      <c r="G206" s="25" t="s">
        <v>3277</v>
      </c>
      <c r="H206" s="25" t="s">
        <v>3275</v>
      </c>
    </row>
    <row r="207" ht="14.25" customHeight="1">
      <c r="A207" s="24" t="s">
        <v>428</v>
      </c>
      <c r="B207" s="24" t="s">
        <v>3894</v>
      </c>
      <c r="C207" s="35" t="s">
        <v>3158</v>
      </c>
      <c r="D207" s="35" t="s">
        <v>3159</v>
      </c>
      <c r="E207" s="24" t="s">
        <v>3257</v>
      </c>
      <c r="F207" s="25" t="s">
        <v>3273</v>
      </c>
      <c r="G207" s="25" t="s">
        <v>3270</v>
      </c>
      <c r="H207" s="25" t="s">
        <v>3275</v>
      </c>
    </row>
    <row r="208" ht="14.25" customHeight="1">
      <c r="A208" s="24" t="s">
        <v>430</v>
      </c>
      <c r="B208" s="24" t="s">
        <v>3895</v>
      </c>
      <c r="C208" s="35" t="s">
        <v>3158</v>
      </c>
      <c r="D208" s="35" t="s">
        <v>3159</v>
      </c>
      <c r="E208" s="24" t="s">
        <v>3257</v>
      </c>
      <c r="F208" s="25" t="s">
        <v>3273</v>
      </c>
      <c r="G208" s="25" t="s">
        <v>3277</v>
      </c>
      <c r="H208" s="25" t="s">
        <v>3275</v>
      </c>
    </row>
    <row r="209" ht="14.25" customHeight="1">
      <c r="A209" s="24" t="s">
        <v>432</v>
      </c>
      <c r="B209" s="24" t="s">
        <v>3896</v>
      </c>
      <c r="C209" s="35" t="s">
        <v>3158</v>
      </c>
      <c r="D209" s="35" t="s">
        <v>3159</v>
      </c>
      <c r="E209" s="24" t="s">
        <v>3257</v>
      </c>
      <c r="F209" s="25" t="s">
        <v>3273</v>
      </c>
      <c r="G209" s="25" t="s">
        <v>3270</v>
      </c>
      <c r="H209" s="25" t="s">
        <v>3275</v>
      </c>
    </row>
    <row r="210" ht="14.25" customHeight="1">
      <c r="A210" s="24" t="s">
        <v>434</v>
      </c>
      <c r="B210" s="24" t="s">
        <v>3897</v>
      </c>
      <c r="C210" s="35" t="s">
        <v>3158</v>
      </c>
      <c r="D210" s="35" t="s">
        <v>3159</v>
      </c>
      <c r="E210" s="24" t="s">
        <v>3257</v>
      </c>
      <c r="F210" s="25" t="s">
        <v>3273</v>
      </c>
      <c r="G210" s="25" t="s">
        <v>3270</v>
      </c>
      <c r="H210" s="25" t="s">
        <v>3275</v>
      </c>
    </row>
    <row r="211" ht="14.25" customHeight="1">
      <c r="A211" s="24" t="s">
        <v>436</v>
      </c>
      <c r="B211" s="24" t="s">
        <v>3898</v>
      </c>
      <c r="C211" s="35" t="s">
        <v>3158</v>
      </c>
      <c r="D211" s="35" t="s">
        <v>3159</v>
      </c>
      <c r="E211" s="24" t="s">
        <v>3257</v>
      </c>
      <c r="F211" s="25" t="s">
        <v>3273</v>
      </c>
      <c r="G211" s="25" t="s">
        <v>3270</v>
      </c>
      <c r="H211" s="25" t="s">
        <v>3275</v>
      </c>
    </row>
    <row r="212" ht="14.25" customHeight="1">
      <c r="A212" s="24" t="s">
        <v>438</v>
      </c>
      <c r="B212" s="24" t="s">
        <v>3899</v>
      </c>
      <c r="C212" s="35" t="s">
        <v>3158</v>
      </c>
      <c r="D212" s="35" t="s">
        <v>3159</v>
      </c>
      <c r="E212" s="24" t="s">
        <v>3257</v>
      </c>
      <c r="F212" s="25" t="s">
        <v>3273</v>
      </c>
      <c r="G212" s="25" t="s">
        <v>3270</v>
      </c>
      <c r="H212" s="25" t="s">
        <v>3275</v>
      </c>
    </row>
    <row r="213" ht="14.25" customHeight="1">
      <c r="A213" s="24"/>
      <c r="B213" s="24"/>
      <c r="C213" s="35"/>
      <c r="D213" s="35"/>
      <c r="E213" s="24"/>
      <c r="F213" s="25"/>
      <c r="G213" s="25"/>
      <c r="H213" s="25"/>
    </row>
    <row r="214" ht="14.25" customHeight="1">
      <c r="A214" s="24"/>
      <c r="B214" s="24"/>
      <c r="C214" s="35"/>
      <c r="D214" s="35"/>
      <c r="E214" s="24"/>
      <c r="F214" s="25"/>
      <c r="G214" s="25"/>
      <c r="H214" s="25"/>
    </row>
    <row r="215" ht="14.25" customHeight="1">
      <c r="A215" s="24" t="s">
        <v>444</v>
      </c>
      <c r="B215" s="24" t="s">
        <v>3900</v>
      </c>
      <c r="C215" s="35" t="s">
        <v>3158</v>
      </c>
      <c r="D215" s="35" t="s">
        <v>3159</v>
      </c>
      <c r="E215" s="24" t="s">
        <v>3257</v>
      </c>
      <c r="F215" s="25" t="s">
        <v>3273</v>
      </c>
      <c r="G215" s="25" t="s">
        <v>3277</v>
      </c>
      <c r="H215" s="25" t="s">
        <v>3275</v>
      </c>
    </row>
    <row r="216" ht="14.25" customHeight="1">
      <c r="A216" s="24" t="s">
        <v>446</v>
      </c>
      <c r="B216" s="24" t="s">
        <v>3901</v>
      </c>
      <c r="C216" s="35" t="s">
        <v>3158</v>
      </c>
      <c r="D216" s="35" t="s">
        <v>3159</v>
      </c>
      <c r="E216" s="24" t="s">
        <v>3257</v>
      </c>
      <c r="F216" s="25" t="s">
        <v>3273</v>
      </c>
      <c r="G216" s="25" t="s">
        <v>3270</v>
      </c>
      <c r="H216" s="25" t="s">
        <v>3275</v>
      </c>
    </row>
    <row r="217" ht="14.25" customHeight="1">
      <c r="A217" s="24" t="s">
        <v>448</v>
      </c>
      <c r="B217" s="24" t="s">
        <v>3902</v>
      </c>
      <c r="C217" s="35" t="s">
        <v>3158</v>
      </c>
      <c r="D217" s="35" t="s">
        <v>3159</v>
      </c>
      <c r="E217" s="24" t="s">
        <v>3257</v>
      </c>
      <c r="F217" s="25" t="s">
        <v>3273</v>
      </c>
      <c r="G217" s="25" t="s">
        <v>3270</v>
      </c>
      <c r="H217" s="25" t="s">
        <v>3275</v>
      </c>
    </row>
    <row r="218" ht="14.25" customHeight="1">
      <c r="A218" s="24" t="s">
        <v>450</v>
      </c>
      <c r="B218" s="24" t="s">
        <v>3903</v>
      </c>
      <c r="C218" s="35" t="s">
        <v>3158</v>
      </c>
      <c r="D218" s="35" t="s">
        <v>3159</v>
      </c>
      <c r="E218" s="24" t="s">
        <v>3257</v>
      </c>
      <c r="F218" s="25" t="s">
        <v>3273</v>
      </c>
      <c r="G218" s="25" t="s">
        <v>3277</v>
      </c>
      <c r="H218" s="25" t="s">
        <v>3275</v>
      </c>
    </row>
    <row r="219" ht="14.25" customHeight="1">
      <c r="A219" s="24" t="s">
        <v>452</v>
      </c>
      <c r="B219" s="24" t="s">
        <v>3904</v>
      </c>
      <c r="C219" s="35" t="s">
        <v>3158</v>
      </c>
      <c r="D219" s="35" t="s">
        <v>3159</v>
      </c>
      <c r="E219" s="24" t="s">
        <v>3103</v>
      </c>
      <c r="F219" s="25" t="s">
        <v>3160</v>
      </c>
      <c r="G219" s="25" t="s">
        <v>3139</v>
      </c>
      <c r="H219" s="25" t="s">
        <v>3142</v>
      </c>
    </row>
    <row r="220" ht="14.25" customHeight="1">
      <c r="A220" s="24" t="s">
        <v>454</v>
      </c>
      <c r="B220" s="24" t="s">
        <v>3905</v>
      </c>
      <c r="C220" s="35" t="s">
        <v>3158</v>
      </c>
      <c r="D220" s="35" t="s">
        <v>3159</v>
      </c>
      <c r="E220" s="24" t="s">
        <v>3257</v>
      </c>
      <c r="F220" s="25" t="s">
        <v>3273</v>
      </c>
      <c r="G220" s="25" t="s">
        <v>3277</v>
      </c>
      <c r="H220" s="25" t="s">
        <v>3275</v>
      </c>
    </row>
    <row r="221" ht="14.25" customHeight="1">
      <c r="A221" s="24" t="s">
        <v>456</v>
      </c>
      <c r="B221" s="24" t="s">
        <v>3906</v>
      </c>
      <c r="C221" s="35" t="s">
        <v>3279</v>
      </c>
      <c r="D221" s="35" t="s">
        <v>3280</v>
      </c>
      <c r="E221" s="24" t="s">
        <v>3257</v>
      </c>
      <c r="F221" s="25" t="s">
        <v>3273</v>
      </c>
      <c r="G221" s="25" t="s">
        <v>3277</v>
      </c>
      <c r="H221" s="25" t="s">
        <v>3275</v>
      </c>
    </row>
    <row r="222" ht="14.25" customHeight="1">
      <c r="A222" s="24"/>
      <c r="B222" s="24"/>
      <c r="C222" s="35"/>
      <c r="D222" s="35"/>
      <c r="E222" s="24"/>
      <c r="F222" s="25"/>
      <c r="G222" s="25"/>
      <c r="H222" s="25"/>
    </row>
    <row r="223" ht="14.25" customHeight="1">
      <c r="A223" s="24" t="s">
        <v>460</v>
      </c>
      <c r="B223" s="24" t="s">
        <v>3907</v>
      </c>
      <c r="C223" s="35" t="s">
        <v>3279</v>
      </c>
      <c r="D223" s="35" t="s">
        <v>3280</v>
      </c>
      <c r="E223" s="24" t="s">
        <v>3257</v>
      </c>
      <c r="F223" s="25" t="s">
        <v>3289</v>
      </c>
      <c r="G223" s="25" t="s">
        <v>3277</v>
      </c>
      <c r="H223" s="25" t="s">
        <v>3278</v>
      </c>
    </row>
    <row r="224" ht="14.25" customHeight="1">
      <c r="A224" s="24" t="s">
        <v>462</v>
      </c>
      <c r="B224" s="24" t="s">
        <v>3908</v>
      </c>
      <c r="C224" s="35" t="s">
        <v>3279</v>
      </c>
      <c r="D224" s="35" t="s">
        <v>3280</v>
      </c>
      <c r="E224" s="24" t="s">
        <v>3257</v>
      </c>
      <c r="F224" s="25" t="s">
        <v>3284</v>
      </c>
      <c r="G224" s="25" t="s">
        <v>3277</v>
      </c>
      <c r="H224" s="25" t="s">
        <v>3278</v>
      </c>
    </row>
    <row r="225" ht="14.25" customHeight="1">
      <c r="A225" s="24" t="s">
        <v>464</v>
      </c>
      <c r="B225" s="24" t="s">
        <v>3909</v>
      </c>
      <c r="C225" s="35" t="s">
        <v>3279</v>
      </c>
      <c r="D225" s="35" t="s">
        <v>3280</v>
      </c>
      <c r="E225" s="24" t="s">
        <v>3257</v>
      </c>
      <c r="F225" s="25" t="s">
        <v>3284</v>
      </c>
      <c r="G225" s="25" t="s">
        <v>3277</v>
      </c>
      <c r="H225" s="25" t="s">
        <v>3278</v>
      </c>
    </row>
    <row r="226" ht="14.25" customHeight="1">
      <c r="A226" s="24"/>
      <c r="B226" s="24"/>
      <c r="C226" s="35"/>
      <c r="D226" s="35"/>
      <c r="E226" s="24"/>
      <c r="F226" s="25"/>
      <c r="G226" s="25"/>
      <c r="H226" s="25"/>
    </row>
    <row r="227" ht="14.25" customHeight="1">
      <c r="A227" s="24" t="s">
        <v>468</v>
      </c>
      <c r="B227" s="24" t="s">
        <v>3910</v>
      </c>
      <c r="C227" s="35" t="s">
        <v>3279</v>
      </c>
      <c r="D227" s="35" t="s">
        <v>3280</v>
      </c>
      <c r="E227" s="24" t="s">
        <v>3257</v>
      </c>
      <c r="F227" s="25" t="s">
        <v>3284</v>
      </c>
      <c r="G227" s="25" t="s">
        <v>3277</v>
      </c>
      <c r="H227" s="25" t="s">
        <v>3285</v>
      </c>
    </row>
    <row r="228" ht="14.25" customHeight="1">
      <c r="A228" s="24" t="s">
        <v>470</v>
      </c>
      <c r="B228" s="24" t="s">
        <v>3911</v>
      </c>
      <c r="C228" s="35" t="s">
        <v>3279</v>
      </c>
      <c r="D228" s="35" t="s">
        <v>3280</v>
      </c>
      <c r="E228" s="24" t="s">
        <v>3257</v>
      </c>
      <c r="F228" s="25" t="s">
        <v>3284</v>
      </c>
      <c r="G228" s="25" t="s">
        <v>3277</v>
      </c>
      <c r="H228" s="25" t="s">
        <v>3278</v>
      </c>
    </row>
    <row r="229" ht="14.25" customHeight="1">
      <c r="A229" s="24" t="s">
        <v>472</v>
      </c>
      <c r="B229" s="24" t="s">
        <v>3912</v>
      </c>
      <c r="C229" s="35" t="s">
        <v>3279</v>
      </c>
      <c r="D229" s="35" t="s">
        <v>3280</v>
      </c>
      <c r="E229" s="24" t="s">
        <v>3257</v>
      </c>
      <c r="F229" s="25" t="s">
        <v>3284</v>
      </c>
      <c r="G229" s="25" t="s">
        <v>3277</v>
      </c>
      <c r="H229" s="25" t="s">
        <v>3278</v>
      </c>
    </row>
    <row r="230" ht="14.25" customHeight="1">
      <c r="A230" s="24"/>
      <c r="B230" s="24"/>
      <c r="C230" s="35"/>
      <c r="D230" s="35"/>
      <c r="E230" s="24"/>
      <c r="F230" s="25"/>
      <c r="G230" s="25"/>
      <c r="H230" s="25"/>
    </row>
    <row r="231" ht="14.25" customHeight="1">
      <c r="A231" s="24" t="s">
        <v>476</v>
      </c>
      <c r="B231" s="24" t="s">
        <v>3913</v>
      </c>
      <c r="C231" s="35" t="s">
        <v>3279</v>
      </c>
      <c r="D231" s="35" t="s">
        <v>3280</v>
      </c>
      <c r="E231" s="24" t="s">
        <v>3257</v>
      </c>
      <c r="F231" s="25" t="s">
        <v>3284</v>
      </c>
      <c r="G231" s="25" t="s">
        <v>3277</v>
      </c>
      <c r="H231" s="25" t="s">
        <v>3278</v>
      </c>
    </row>
    <row r="232" ht="14.25" customHeight="1">
      <c r="A232" s="24" t="s">
        <v>478</v>
      </c>
      <c r="B232" s="24" t="s">
        <v>3914</v>
      </c>
      <c r="C232" s="35" t="s">
        <v>3279</v>
      </c>
      <c r="D232" s="35" t="s">
        <v>3280</v>
      </c>
      <c r="E232" s="24" t="s">
        <v>3257</v>
      </c>
      <c r="F232" s="25" t="s">
        <v>3284</v>
      </c>
      <c r="G232" s="25" t="s">
        <v>3277</v>
      </c>
      <c r="H232" s="25" t="s">
        <v>3285</v>
      </c>
    </row>
    <row r="233" ht="14.25" customHeight="1">
      <c r="A233" s="24" t="s">
        <v>480</v>
      </c>
      <c r="B233" s="24" t="s">
        <v>3915</v>
      </c>
      <c r="C233" s="35" t="s">
        <v>3279</v>
      </c>
      <c r="D233" s="35" t="s">
        <v>3280</v>
      </c>
      <c r="E233" s="24" t="s">
        <v>3257</v>
      </c>
      <c r="F233" s="25" t="s">
        <v>3284</v>
      </c>
      <c r="G233" s="25" t="s">
        <v>3277</v>
      </c>
      <c r="H233" s="25" t="s">
        <v>3278</v>
      </c>
    </row>
    <row r="234" ht="14.25" customHeight="1">
      <c r="A234" s="24" t="s">
        <v>482</v>
      </c>
      <c r="B234" s="24" t="s">
        <v>3916</v>
      </c>
      <c r="C234" s="35" t="s">
        <v>3279</v>
      </c>
      <c r="D234" s="35" t="s">
        <v>3280</v>
      </c>
      <c r="E234" s="24" t="s">
        <v>3257</v>
      </c>
      <c r="F234" s="25" t="s">
        <v>3289</v>
      </c>
      <c r="G234" s="25" t="s">
        <v>3277</v>
      </c>
      <c r="H234" s="25" t="s">
        <v>3278</v>
      </c>
    </row>
    <row r="235" ht="14.25" customHeight="1">
      <c r="A235" s="24" t="s">
        <v>484</v>
      </c>
      <c r="B235" s="37" t="s">
        <v>485</v>
      </c>
      <c r="C235" s="35" t="s">
        <v>3279</v>
      </c>
      <c r="D235" s="35" t="s">
        <v>3280</v>
      </c>
      <c r="E235" s="24" t="s">
        <v>3257</v>
      </c>
      <c r="F235" s="25" t="s">
        <v>3284</v>
      </c>
      <c r="G235" s="25" t="s">
        <v>3271</v>
      </c>
      <c r="H235" s="25" t="s">
        <v>3285</v>
      </c>
    </row>
    <row r="236" ht="14.25" customHeight="1">
      <c r="A236" s="24" t="s">
        <v>486</v>
      </c>
      <c r="B236" s="24" t="s">
        <v>3917</v>
      </c>
      <c r="C236" s="35" t="s">
        <v>3279</v>
      </c>
      <c r="D236" s="35" t="s">
        <v>3280</v>
      </c>
      <c r="E236" s="24" t="s">
        <v>3257</v>
      </c>
      <c r="F236" s="25" t="s">
        <v>3289</v>
      </c>
      <c r="G236" s="25" t="s">
        <v>3277</v>
      </c>
      <c r="H236" s="25" t="s">
        <v>3278</v>
      </c>
    </row>
    <row r="237" ht="14.25" customHeight="1">
      <c r="A237" s="24" t="s">
        <v>488</v>
      </c>
      <c r="B237" s="24" t="s">
        <v>3918</v>
      </c>
      <c r="C237" s="35" t="s">
        <v>3279</v>
      </c>
      <c r="D237" s="35" t="s">
        <v>3280</v>
      </c>
      <c r="E237" s="24" t="s">
        <v>3257</v>
      </c>
      <c r="F237" s="25" t="s">
        <v>3284</v>
      </c>
      <c r="G237" s="25" t="s">
        <v>3271</v>
      </c>
      <c r="H237" s="25" t="s">
        <v>3285</v>
      </c>
    </row>
    <row r="238" ht="14.25" customHeight="1">
      <c r="A238" s="24" t="s">
        <v>490</v>
      </c>
      <c r="B238" s="24" t="s">
        <v>3919</v>
      </c>
      <c r="C238" s="35" t="s">
        <v>3279</v>
      </c>
      <c r="D238" s="35" t="s">
        <v>3280</v>
      </c>
      <c r="E238" s="24" t="s">
        <v>3257</v>
      </c>
      <c r="F238" s="25" t="s">
        <v>3284</v>
      </c>
      <c r="G238" s="25" t="s">
        <v>3277</v>
      </c>
      <c r="H238" s="25" t="s">
        <v>3285</v>
      </c>
    </row>
    <row r="239" ht="14.25" customHeight="1">
      <c r="A239" s="27"/>
      <c r="B239" s="27"/>
      <c r="C239" s="36"/>
      <c r="D239" s="36"/>
      <c r="E239" s="27"/>
      <c r="F239" s="28"/>
      <c r="G239" s="28"/>
      <c r="H239" s="28"/>
    </row>
    <row r="240" ht="14.25" customHeight="1">
      <c r="A240" s="27"/>
      <c r="B240" s="27"/>
      <c r="C240" s="36"/>
      <c r="D240" s="36"/>
      <c r="E240" s="27"/>
      <c r="F240" s="28"/>
      <c r="G240" s="28"/>
      <c r="H240" s="28"/>
    </row>
    <row r="241" ht="14.25" customHeight="1">
      <c r="A241" s="24" t="s">
        <v>496</v>
      </c>
      <c r="B241" s="24" t="s">
        <v>3920</v>
      </c>
      <c r="C241" s="35" t="s">
        <v>3279</v>
      </c>
      <c r="D241" s="35" t="s">
        <v>3280</v>
      </c>
      <c r="E241" s="24" t="s">
        <v>3257</v>
      </c>
      <c r="F241" s="25" t="s">
        <v>3284</v>
      </c>
      <c r="G241" s="25" t="s">
        <v>3277</v>
      </c>
      <c r="H241" s="25" t="s">
        <v>3278</v>
      </c>
    </row>
    <row r="242" ht="14.25" customHeight="1">
      <c r="A242" s="24" t="s">
        <v>498</v>
      </c>
      <c r="B242" s="24" t="s">
        <v>3921</v>
      </c>
      <c r="C242" s="35" t="s">
        <v>3279</v>
      </c>
      <c r="D242" s="35" t="s">
        <v>3280</v>
      </c>
      <c r="E242" s="24" t="s">
        <v>3257</v>
      </c>
      <c r="F242" s="25" t="s">
        <v>3284</v>
      </c>
      <c r="G242" s="25" t="s">
        <v>3277</v>
      </c>
      <c r="H242" s="25" t="s">
        <v>3278</v>
      </c>
    </row>
    <row r="243" ht="14.25" customHeight="1">
      <c r="A243" s="24" t="s">
        <v>500</v>
      </c>
      <c r="B243" s="24" t="s">
        <v>3922</v>
      </c>
      <c r="C243" s="35" t="s">
        <v>3279</v>
      </c>
      <c r="D243" s="35" t="s">
        <v>3280</v>
      </c>
      <c r="E243" s="24" t="s">
        <v>3257</v>
      </c>
      <c r="F243" s="25" t="s">
        <v>3284</v>
      </c>
      <c r="G243" s="25" t="s">
        <v>3277</v>
      </c>
      <c r="H243" s="25" t="s">
        <v>3285</v>
      </c>
    </row>
    <row r="244" ht="14.25" customHeight="1">
      <c r="A244" s="24" t="s">
        <v>502</v>
      </c>
      <c r="B244" s="24" t="s">
        <v>3923</v>
      </c>
      <c r="C244" s="35" t="s">
        <v>3279</v>
      </c>
      <c r="D244" s="35" t="s">
        <v>3280</v>
      </c>
      <c r="E244" s="24" t="s">
        <v>3257</v>
      </c>
      <c r="F244" s="25" t="s">
        <v>3284</v>
      </c>
      <c r="G244" s="25" t="s">
        <v>3271</v>
      </c>
      <c r="H244" s="25" t="s">
        <v>3285</v>
      </c>
    </row>
    <row r="245" ht="14.25" customHeight="1">
      <c r="A245" s="24" t="s">
        <v>504</v>
      </c>
      <c r="B245" s="24" t="s">
        <v>3924</v>
      </c>
      <c r="C245" s="35" t="s">
        <v>3279</v>
      </c>
      <c r="D245" s="35" t="s">
        <v>3280</v>
      </c>
      <c r="E245" s="24" t="s">
        <v>3257</v>
      </c>
      <c r="F245" s="25" t="s">
        <v>3289</v>
      </c>
      <c r="G245" s="25" t="s">
        <v>3277</v>
      </c>
      <c r="H245" s="25" t="s">
        <v>3278</v>
      </c>
    </row>
    <row r="246" ht="14.25" customHeight="1">
      <c r="A246" s="24" t="s">
        <v>506</v>
      </c>
      <c r="B246" s="24" t="s">
        <v>3925</v>
      </c>
      <c r="C246" s="35" t="s">
        <v>3279</v>
      </c>
      <c r="D246" s="35" t="s">
        <v>3280</v>
      </c>
      <c r="E246" s="24" t="s">
        <v>3257</v>
      </c>
      <c r="F246" s="25" t="s">
        <v>3284</v>
      </c>
      <c r="G246" s="25" t="s">
        <v>3277</v>
      </c>
      <c r="H246" s="25" t="s">
        <v>3278</v>
      </c>
    </row>
    <row r="247" ht="14.25" customHeight="1">
      <c r="A247" s="24" t="s">
        <v>508</v>
      </c>
      <c r="B247" s="24" t="s">
        <v>3926</v>
      </c>
      <c r="C247" s="35" t="s">
        <v>3279</v>
      </c>
      <c r="D247" s="35" t="s">
        <v>3280</v>
      </c>
      <c r="E247" s="24" t="s">
        <v>3257</v>
      </c>
      <c r="F247" s="25" t="s">
        <v>3284</v>
      </c>
      <c r="G247" s="25" t="s">
        <v>3271</v>
      </c>
      <c r="H247" s="25" t="s">
        <v>3285</v>
      </c>
    </row>
    <row r="248" ht="14.25" customHeight="1">
      <c r="A248" s="24" t="s">
        <v>510</v>
      </c>
      <c r="B248" s="24" t="s">
        <v>3927</v>
      </c>
      <c r="C248" s="35" t="s">
        <v>3286</v>
      </c>
      <c r="D248" s="35" t="s">
        <v>3287</v>
      </c>
      <c r="E248" s="24" t="s">
        <v>3257</v>
      </c>
      <c r="F248" s="25" t="s">
        <v>3289</v>
      </c>
      <c r="G248" s="25" t="s">
        <v>3271</v>
      </c>
      <c r="H248" s="25" t="s">
        <v>3290</v>
      </c>
    </row>
    <row r="249" ht="14.25" customHeight="1">
      <c r="A249" s="24" t="s">
        <v>512</v>
      </c>
      <c r="B249" s="24" t="s">
        <v>3928</v>
      </c>
      <c r="C249" s="35" t="s">
        <v>3286</v>
      </c>
      <c r="D249" s="35" t="s">
        <v>3287</v>
      </c>
      <c r="E249" s="24" t="s">
        <v>3257</v>
      </c>
      <c r="F249" s="25" t="s">
        <v>3292</v>
      </c>
      <c r="G249" s="25" t="s">
        <v>3271</v>
      </c>
      <c r="H249" s="25" t="s">
        <v>3290</v>
      </c>
    </row>
    <row r="250" ht="14.25" customHeight="1">
      <c r="A250" s="24" t="s">
        <v>514</v>
      </c>
      <c r="B250" s="24" t="s">
        <v>3929</v>
      </c>
      <c r="C250" s="35" t="s">
        <v>3286</v>
      </c>
      <c r="D250" s="35" t="s">
        <v>3287</v>
      </c>
      <c r="E250" s="24" t="s">
        <v>3257</v>
      </c>
      <c r="F250" s="25" t="s">
        <v>3292</v>
      </c>
      <c r="G250" s="25" t="s">
        <v>3271</v>
      </c>
      <c r="H250" s="25" t="s">
        <v>3285</v>
      </c>
    </row>
    <row r="251" ht="14.25" customHeight="1">
      <c r="A251" s="24" t="s">
        <v>516</v>
      </c>
      <c r="B251" s="24" t="s">
        <v>3930</v>
      </c>
      <c r="C251" s="35" t="s">
        <v>3286</v>
      </c>
      <c r="D251" s="35" t="s">
        <v>3287</v>
      </c>
      <c r="E251" s="24" t="s">
        <v>3257</v>
      </c>
      <c r="F251" s="25" t="s">
        <v>3292</v>
      </c>
      <c r="G251" s="25" t="s">
        <v>3271</v>
      </c>
      <c r="H251" s="25" t="s">
        <v>3290</v>
      </c>
    </row>
    <row r="252" ht="14.25" customHeight="1">
      <c r="A252" s="24" t="s">
        <v>518</v>
      </c>
      <c r="B252" s="24" t="s">
        <v>3931</v>
      </c>
      <c r="C252" s="35" t="s">
        <v>3286</v>
      </c>
      <c r="D252" s="35" t="s">
        <v>3287</v>
      </c>
      <c r="E252" s="24" t="s">
        <v>3257</v>
      </c>
      <c r="F252" s="25" t="s">
        <v>3289</v>
      </c>
      <c r="G252" s="25" t="s">
        <v>3277</v>
      </c>
      <c r="H252" s="25" t="s">
        <v>3285</v>
      </c>
    </row>
    <row r="253" ht="14.25" customHeight="1">
      <c r="A253" s="24" t="s">
        <v>520</v>
      </c>
      <c r="B253" s="24" t="s">
        <v>3932</v>
      </c>
      <c r="C253" s="35" t="s">
        <v>3286</v>
      </c>
      <c r="D253" s="35" t="s">
        <v>3287</v>
      </c>
      <c r="E253" s="24" t="s">
        <v>3257</v>
      </c>
      <c r="F253" s="25" t="s">
        <v>3289</v>
      </c>
      <c r="G253" s="25" t="s">
        <v>3271</v>
      </c>
      <c r="H253" s="25" t="s">
        <v>3285</v>
      </c>
    </row>
    <row r="254" ht="14.25" customHeight="1">
      <c r="A254" s="24" t="s">
        <v>522</v>
      </c>
      <c r="B254" s="24" t="s">
        <v>3933</v>
      </c>
      <c r="C254" s="35" t="s">
        <v>3286</v>
      </c>
      <c r="D254" s="35" t="s">
        <v>3287</v>
      </c>
      <c r="E254" s="24" t="s">
        <v>3257</v>
      </c>
      <c r="F254" s="25" t="s">
        <v>3292</v>
      </c>
      <c r="G254" s="25" t="s">
        <v>3271</v>
      </c>
      <c r="H254" s="25" t="s">
        <v>3290</v>
      </c>
    </row>
    <row r="255" ht="14.25" customHeight="1">
      <c r="A255" s="24" t="s">
        <v>524</v>
      </c>
      <c r="B255" s="24" t="s">
        <v>3934</v>
      </c>
      <c r="C255" s="35" t="s">
        <v>3286</v>
      </c>
      <c r="D255" s="35" t="s">
        <v>3287</v>
      </c>
      <c r="E255" s="24" t="s">
        <v>3257</v>
      </c>
      <c r="F255" s="25" t="s">
        <v>3292</v>
      </c>
      <c r="G255" s="25" t="s">
        <v>3271</v>
      </c>
      <c r="H255" s="25" t="s">
        <v>3290</v>
      </c>
    </row>
    <row r="256" ht="14.25" customHeight="1">
      <c r="A256" s="24"/>
      <c r="B256" s="24"/>
      <c r="C256" s="35"/>
      <c r="D256" s="35"/>
      <c r="E256" s="24"/>
      <c r="F256" s="25"/>
      <c r="G256" s="25"/>
      <c r="H256" s="25"/>
    </row>
    <row r="257" ht="14.25" customHeight="1">
      <c r="A257" s="24" t="s">
        <v>528</v>
      </c>
      <c r="B257" s="24" t="s">
        <v>3935</v>
      </c>
      <c r="C257" s="35" t="s">
        <v>3286</v>
      </c>
      <c r="D257" s="35" t="s">
        <v>3287</v>
      </c>
      <c r="E257" s="24" t="s">
        <v>3257</v>
      </c>
      <c r="F257" s="25" t="s">
        <v>3292</v>
      </c>
      <c r="G257" s="25" t="s">
        <v>3271</v>
      </c>
      <c r="H257" s="25" t="s">
        <v>3290</v>
      </c>
    </row>
    <row r="258" ht="14.25" customHeight="1">
      <c r="A258" s="24" t="s">
        <v>530</v>
      </c>
      <c r="B258" s="24" t="s">
        <v>3936</v>
      </c>
      <c r="C258" s="35" t="s">
        <v>3286</v>
      </c>
      <c r="D258" s="35" t="s">
        <v>3287</v>
      </c>
      <c r="E258" s="24" t="s">
        <v>3257</v>
      </c>
      <c r="F258" s="25" t="s">
        <v>3292</v>
      </c>
      <c r="G258" s="25" t="s">
        <v>3271</v>
      </c>
      <c r="H258" s="25" t="s">
        <v>3290</v>
      </c>
    </row>
    <row r="259" ht="14.25" customHeight="1">
      <c r="A259" s="24" t="s">
        <v>532</v>
      </c>
      <c r="B259" s="24" t="s">
        <v>3937</v>
      </c>
      <c r="C259" s="35" t="s">
        <v>3286</v>
      </c>
      <c r="D259" s="35" t="s">
        <v>3287</v>
      </c>
      <c r="E259" s="24" t="s">
        <v>3257</v>
      </c>
      <c r="F259" s="25" t="s">
        <v>3292</v>
      </c>
      <c r="G259" s="25" t="s">
        <v>3271</v>
      </c>
      <c r="H259" s="25" t="s">
        <v>3290</v>
      </c>
    </row>
    <row r="260" ht="14.25" customHeight="1">
      <c r="A260" s="24" t="s">
        <v>534</v>
      </c>
      <c r="B260" s="24" t="s">
        <v>3938</v>
      </c>
      <c r="C260" s="35" t="s">
        <v>3286</v>
      </c>
      <c r="D260" s="35" t="s">
        <v>3287</v>
      </c>
      <c r="E260" s="24" t="s">
        <v>3257</v>
      </c>
      <c r="F260" s="25" t="s">
        <v>3292</v>
      </c>
      <c r="G260" s="25" t="s">
        <v>3271</v>
      </c>
      <c r="H260" s="25" t="s">
        <v>3290</v>
      </c>
    </row>
    <row r="261" ht="14.25" customHeight="1">
      <c r="A261" s="24" t="s">
        <v>536</v>
      </c>
      <c r="B261" s="24" t="s">
        <v>3939</v>
      </c>
      <c r="C261" s="35" t="s">
        <v>3286</v>
      </c>
      <c r="D261" s="35" t="s">
        <v>3287</v>
      </c>
      <c r="E261" s="24" t="s">
        <v>3257</v>
      </c>
      <c r="F261" s="25" t="s">
        <v>3292</v>
      </c>
      <c r="G261" s="25" t="s">
        <v>3271</v>
      </c>
      <c r="H261" s="25" t="s">
        <v>3290</v>
      </c>
    </row>
    <row r="262" ht="14.25" customHeight="1">
      <c r="A262" s="24" t="s">
        <v>538</v>
      </c>
      <c r="B262" s="24" t="s">
        <v>3940</v>
      </c>
      <c r="C262" s="35" t="s">
        <v>3286</v>
      </c>
      <c r="D262" s="35" t="s">
        <v>3287</v>
      </c>
      <c r="E262" s="24" t="s">
        <v>3257</v>
      </c>
      <c r="F262" s="25" t="s">
        <v>3289</v>
      </c>
      <c r="G262" s="25" t="s">
        <v>3271</v>
      </c>
      <c r="H262" s="25" t="s">
        <v>3285</v>
      </c>
    </row>
    <row r="263" ht="14.25" customHeight="1">
      <c r="A263" s="24" t="s">
        <v>540</v>
      </c>
      <c r="B263" s="24" t="s">
        <v>3941</v>
      </c>
      <c r="C263" s="35" t="s">
        <v>3286</v>
      </c>
      <c r="D263" s="35" t="s">
        <v>3287</v>
      </c>
      <c r="E263" s="24" t="s">
        <v>3257</v>
      </c>
      <c r="F263" s="25" t="s">
        <v>3289</v>
      </c>
      <c r="G263" s="25" t="s">
        <v>3271</v>
      </c>
      <c r="H263" s="25" t="s">
        <v>3290</v>
      </c>
    </row>
    <row r="264" ht="14.25" customHeight="1">
      <c r="A264" s="24" t="s">
        <v>542</v>
      </c>
      <c r="B264" s="24" t="s">
        <v>3942</v>
      </c>
      <c r="C264" s="35" t="s">
        <v>3286</v>
      </c>
      <c r="D264" s="35" t="s">
        <v>3287</v>
      </c>
      <c r="E264" s="24" t="s">
        <v>3257</v>
      </c>
      <c r="F264" s="25" t="s">
        <v>3292</v>
      </c>
      <c r="G264" s="25" t="s">
        <v>3271</v>
      </c>
      <c r="H264" s="25" t="s">
        <v>3290</v>
      </c>
    </row>
    <row r="265" ht="14.25" customHeight="1">
      <c r="A265" s="24" t="s">
        <v>544</v>
      </c>
      <c r="B265" s="24" t="s">
        <v>3943</v>
      </c>
      <c r="C265" s="35" t="s">
        <v>3286</v>
      </c>
      <c r="D265" s="35" t="s">
        <v>3287</v>
      </c>
      <c r="E265" s="24" t="s">
        <v>3257</v>
      </c>
      <c r="F265" s="25" t="s">
        <v>3289</v>
      </c>
      <c r="G265" s="25" t="s">
        <v>3271</v>
      </c>
      <c r="H265" s="25" t="s">
        <v>3285</v>
      </c>
    </row>
    <row r="266" ht="14.25" customHeight="1">
      <c r="A266" s="24" t="s">
        <v>546</v>
      </c>
      <c r="B266" s="24" t="s">
        <v>3944</v>
      </c>
      <c r="C266" s="35" t="s">
        <v>3286</v>
      </c>
      <c r="D266" s="35" t="s">
        <v>3287</v>
      </c>
      <c r="E266" s="24" t="s">
        <v>3257</v>
      </c>
      <c r="F266" s="25" t="s">
        <v>3292</v>
      </c>
      <c r="G266" s="25" t="s">
        <v>3271</v>
      </c>
      <c r="H266" s="25" t="s">
        <v>3290</v>
      </c>
    </row>
    <row r="267" ht="14.25" customHeight="1">
      <c r="A267" s="24" t="s">
        <v>548</v>
      </c>
      <c r="B267" s="24" t="s">
        <v>3945</v>
      </c>
      <c r="C267" s="35" t="s">
        <v>3286</v>
      </c>
      <c r="D267" s="35" t="s">
        <v>3287</v>
      </c>
      <c r="E267" s="24" t="s">
        <v>3257</v>
      </c>
      <c r="F267" s="25" t="s">
        <v>3284</v>
      </c>
      <c r="G267" s="25" t="s">
        <v>3271</v>
      </c>
      <c r="H267" s="25" t="s">
        <v>3285</v>
      </c>
    </row>
    <row r="268" ht="14.25" customHeight="1">
      <c r="A268" s="27"/>
      <c r="B268" s="27"/>
      <c r="C268" s="36"/>
      <c r="D268" s="36"/>
      <c r="E268" s="27"/>
      <c r="F268" s="28"/>
      <c r="G268" s="28"/>
      <c r="H268" s="28"/>
    </row>
    <row r="269" ht="14.25" customHeight="1">
      <c r="A269" s="24" t="s">
        <v>552</v>
      </c>
      <c r="B269" s="24" t="s">
        <v>3946</v>
      </c>
      <c r="C269" s="35" t="s">
        <v>3286</v>
      </c>
      <c r="D269" s="35" t="s">
        <v>3287</v>
      </c>
      <c r="E269" s="24" t="s">
        <v>3257</v>
      </c>
      <c r="F269" s="25" t="s">
        <v>3289</v>
      </c>
      <c r="G269" s="25" t="s">
        <v>3277</v>
      </c>
      <c r="H269" s="25" t="s">
        <v>3285</v>
      </c>
    </row>
    <row r="270" ht="14.25" customHeight="1">
      <c r="A270" s="24" t="s">
        <v>554</v>
      </c>
      <c r="B270" s="24" t="s">
        <v>3947</v>
      </c>
      <c r="C270" s="35" t="s">
        <v>3286</v>
      </c>
      <c r="D270" s="35" t="s">
        <v>3287</v>
      </c>
      <c r="E270" s="24" t="s">
        <v>3257</v>
      </c>
      <c r="F270" s="25" t="s">
        <v>3284</v>
      </c>
      <c r="G270" s="25" t="s">
        <v>3277</v>
      </c>
      <c r="H270" s="25" t="s">
        <v>3285</v>
      </c>
    </row>
    <row r="271" ht="14.25" customHeight="1">
      <c r="A271" s="24" t="s">
        <v>556</v>
      </c>
      <c r="B271" s="24" t="s">
        <v>3948</v>
      </c>
      <c r="C271" s="35" t="s">
        <v>3286</v>
      </c>
      <c r="D271" s="35" t="s">
        <v>3287</v>
      </c>
      <c r="E271" s="24" t="s">
        <v>3257</v>
      </c>
      <c r="F271" s="25" t="s">
        <v>3292</v>
      </c>
      <c r="G271" s="25" t="s">
        <v>3271</v>
      </c>
      <c r="H271" s="25" t="s">
        <v>3290</v>
      </c>
    </row>
    <row r="272" ht="14.25" customHeight="1">
      <c r="A272" s="24" t="s">
        <v>558</v>
      </c>
      <c r="B272" s="24" t="s">
        <v>3949</v>
      </c>
      <c r="C272" s="35" t="s">
        <v>3286</v>
      </c>
      <c r="D272" s="35" t="s">
        <v>3287</v>
      </c>
      <c r="E272" s="24" t="s">
        <v>3257</v>
      </c>
      <c r="F272" s="25" t="s">
        <v>3292</v>
      </c>
      <c r="G272" s="25" t="s">
        <v>3271</v>
      </c>
      <c r="H272" s="25" t="s">
        <v>3290</v>
      </c>
    </row>
    <row r="273" ht="14.25" customHeight="1">
      <c r="A273" s="24" t="s">
        <v>560</v>
      </c>
      <c r="B273" s="24" t="s">
        <v>3950</v>
      </c>
      <c r="C273" s="35" t="s">
        <v>3286</v>
      </c>
      <c r="D273" s="35" t="s">
        <v>3287</v>
      </c>
      <c r="E273" s="24" t="s">
        <v>3257</v>
      </c>
      <c r="F273" s="25" t="s">
        <v>3292</v>
      </c>
      <c r="G273" s="25" t="s">
        <v>3271</v>
      </c>
      <c r="H273" s="25" t="s">
        <v>3290</v>
      </c>
    </row>
    <row r="274" ht="14.25" customHeight="1">
      <c r="A274" s="24" t="s">
        <v>562</v>
      </c>
      <c r="B274" s="24" t="s">
        <v>3951</v>
      </c>
      <c r="C274" s="35" t="s">
        <v>3286</v>
      </c>
      <c r="D274" s="35" t="s">
        <v>3287</v>
      </c>
      <c r="E274" s="24" t="s">
        <v>3257</v>
      </c>
      <c r="F274" s="25" t="s">
        <v>3292</v>
      </c>
      <c r="G274" s="25" t="s">
        <v>3271</v>
      </c>
      <c r="H274" s="25" t="s">
        <v>3285</v>
      </c>
    </row>
    <row r="275" ht="14.25" customHeight="1">
      <c r="A275" s="24" t="s">
        <v>564</v>
      </c>
      <c r="B275" s="24" t="s">
        <v>3952</v>
      </c>
      <c r="C275" s="35" t="s">
        <v>3286</v>
      </c>
      <c r="D275" s="35" t="s">
        <v>3287</v>
      </c>
      <c r="E275" s="24" t="s">
        <v>3257</v>
      </c>
      <c r="F275" s="25" t="s">
        <v>3289</v>
      </c>
      <c r="G275" s="25" t="s">
        <v>3271</v>
      </c>
      <c r="H275" s="25" t="s">
        <v>3290</v>
      </c>
    </row>
    <row r="276" ht="14.25" customHeight="1">
      <c r="A276" s="24" t="s">
        <v>566</v>
      </c>
      <c r="B276" s="24" t="s">
        <v>3953</v>
      </c>
      <c r="C276" s="35" t="s">
        <v>3286</v>
      </c>
      <c r="D276" s="35" t="s">
        <v>3287</v>
      </c>
      <c r="E276" s="24" t="s">
        <v>3257</v>
      </c>
      <c r="F276" s="25" t="s">
        <v>3292</v>
      </c>
      <c r="G276" s="25" t="s">
        <v>3271</v>
      </c>
      <c r="H276" s="25" t="s">
        <v>3285</v>
      </c>
    </row>
    <row r="277" ht="14.25" customHeight="1">
      <c r="A277" s="24" t="s">
        <v>568</v>
      </c>
      <c r="B277" s="37" t="s">
        <v>569</v>
      </c>
      <c r="C277" s="35" t="s">
        <v>3286</v>
      </c>
      <c r="D277" s="35" t="s">
        <v>3287</v>
      </c>
      <c r="E277" s="24" t="s">
        <v>3257</v>
      </c>
      <c r="F277" s="25" t="s">
        <v>3292</v>
      </c>
      <c r="G277" s="25" t="s">
        <v>3271</v>
      </c>
      <c r="H277" s="25" t="s">
        <v>3285</v>
      </c>
    </row>
    <row r="278" ht="14.25" customHeight="1">
      <c r="A278" s="24" t="s">
        <v>570</v>
      </c>
      <c r="B278" s="24" t="s">
        <v>3954</v>
      </c>
      <c r="C278" s="35" t="s">
        <v>3286</v>
      </c>
      <c r="D278" s="35" t="s">
        <v>3287</v>
      </c>
      <c r="E278" s="24" t="s">
        <v>3257</v>
      </c>
      <c r="F278" s="25" t="s">
        <v>3289</v>
      </c>
      <c r="G278" s="25" t="s">
        <v>3271</v>
      </c>
      <c r="H278" s="25" t="s">
        <v>3290</v>
      </c>
    </row>
    <row r="279" ht="14.25" customHeight="1">
      <c r="A279" s="24" t="s">
        <v>572</v>
      </c>
      <c r="B279" s="24" t="s">
        <v>3955</v>
      </c>
      <c r="C279" s="35" t="s">
        <v>3286</v>
      </c>
      <c r="D279" s="35" t="s">
        <v>3287</v>
      </c>
      <c r="E279" s="24" t="s">
        <v>3257</v>
      </c>
      <c r="F279" s="25" t="s">
        <v>3292</v>
      </c>
      <c r="G279" s="25" t="s">
        <v>3271</v>
      </c>
      <c r="H279" s="25" t="s">
        <v>3290</v>
      </c>
    </row>
    <row r="280" ht="14.25" customHeight="1">
      <c r="A280" s="24" t="s">
        <v>574</v>
      </c>
      <c r="B280" s="24" t="s">
        <v>3956</v>
      </c>
      <c r="C280" s="35" t="s">
        <v>3286</v>
      </c>
      <c r="D280" s="35" t="s">
        <v>3287</v>
      </c>
      <c r="E280" s="24" t="s">
        <v>3257</v>
      </c>
      <c r="F280" s="25" t="s">
        <v>3289</v>
      </c>
      <c r="G280" s="25" t="s">
        <v>3271</v>
      </c>
      <c r="H280" s="25" t="s">
        <v>3285</v>
      </c>
    </row>
    <row r="281" ht="14.25" customHeight="1">
      <c r="A281" s="27"/>
      <c r="B281" s="27"/>
      <c r="C281" s="36"/>
      <c r="D281" s="36"/>
      <c r="E281" s="27"/>
      <c r="F281" s="28"/>
      <c r="G281" s="28"/>
      <c r="H281" s="28"/>
    </row>
    <row r="282" ht="14.25" customHeight="1">
      <c r="A282" s="24" t="s">
        <v>578</v>
      </c>
      <c r="B282" s="24" t="s">
        <v>3957</v>
      </c>
      <c r="C282" s="35" t="s">
        <v>3286</v>
      </c>
      <c r="D282" s="35" t="s">
        <v>3287</v>
      </c>
      <c r="E282" s="24" t="s">
        <v>3257</v>
      </c>
      <c r="F282" s="25" t="s">
        <v>3292</v>
      </c>
      <c r="G282" s="25" t="s">
        <v>3271</v>
      </c>
      <c r="H282" s="25" t="s">
        <v>3290</v>
      </c>
    </row>
    <row r="283" ht="14.25" customHeight="1">
      <c r="A283" s="27"/>
      <c r="B283" s="27"/>
      <c r="C283" s="36"/>
      <c r="D283" s="36"/>
      <c r="E283" s="27"/>
      <c r="F283" s="28"/>
      <c r="G283" s="28"/>
      <c r="H283" s="28"/>
    </row>
    <row r="284" ht="14.25" customHeight="1">
      <c r="A284" s="27"/>
      <c r="B284" s="27"/>
      <c r="C284" s="36"/>
      <c r="D284" s="36"/>
      <c r="E284" s="27"/>
      <c r="F284" s="28"/>
      <c r="G284" s="28"/>
      <c r="H284" s="28"/>
    </row>
    <row r="285" ht="14.25" customHeight="1">
      <c r="A285" s="24" t="s">
        <v>584</v>
      </c>
      <c r="B285" s="24" t="s">
        <v>3958</v>
      </c>
      <c r="C285" s="35" t="s">
        <v>3286</v>
      </c>
      <c r="D285" s="35" t="s">
        <v>3287</v>
      </c>
      <c r="E285" s="24" t="s">
        <v>3257</v>
      </c>
      <c r="F285" s="25" t="s">
        <v>3292</v>
      </c>
      <c r="G285" s="25" t="s">
        <v>3271</v>
      </c>
      <c r="H285" s="25" t="s">
        <v>3285</v>
      </c>
    </row>
    <row r="286" ht="14.25" customHeight="1">
      <c r="A286" s="24" t="s">
        <v>586</v>
      </c>
      <c r="B286" s="24" t="s">
        <v>3959</v>
      </c>
      <c r="C286" s="35" t="s">
        <v>3286</v>
      </c>
      <c r="D286" s="35" t="s">
        <v>3287</v>
      </c>
      <c r="E286" s="24" t="s">
        <v>3257</v>
      </c>
      <c r="F286" s="25" t="s">
        <v>3292</v>
      </c>
      <c r="G286" s="25" t="s">
        <v>3271</v>
      </c>
      <c r="H286" s="25" t="s">
        <v>3290</v>
      </c>
    </row>
    <row r="287" ht="14.25" customHeight="1">
      <c r="A287" s="24" t="s">
        <v>588</v>
      </c>
      <c r="B287" s="24" t="s">
        <v>3960</v>
      </c>
      <c r="C287" s="35" t="s">
        <v>3286</v>
      </c>
      <c r="D287" s="35" t="s">
        <v>3287</v>
      </c>
      <c r="E287" s="24" t="s">
        <v>3257</v>
      </c>
      <c r="F287" s="25" t="s">
        <v>3292</v>
      </c>
      <c r="G287" s="25" t="s">
        <v>3271</v>
      </c>
      <c r="H287" s="25" t="s">
        <v>3290</v>
      </c>
    </row>
    <row r="288" ht="14.25" customHeight="1">
      <c r="A288" s="24" t="s">
        <v>590</v>
      </c>
      <c r="B288" s="24" t="s">
        <v>3961</v>
      </c>
      <c r="C288" s="35" t="s">
        <v>3286</v>
      </c>
      <c r="D288" s="35" t="s">
        <v>3287</v>
      </c>
      <c r="E288" s="24" t="s">
        <v>3257</v>
      </c>
      <c r="F288" s="25" t="s">
        <v>3292</v>
      </c>
      <c r="G288" s="25" t="s">
        <v>3271</v>
      </c>
      <c r="H288" s="25" t="s">
        <v>3290</v>
      </c>
    </row>
    <row r="289" ht="14.25" customHeight="1">
      <c r="A289" s="24" t="s">
        <v>592</v>
      </c>
      <c r="B289" s="24" t="s">
        <v>3962</v>
      </c>
      <c r="C289" s="35" t="s">
        <v>3286</v>
      </c>
      <c r="D289" s="35" t="s">
        <v>3287</v>
      </c>
      <c r="E289" s="24" t="s">
        <v>3257</v>
      </c>
      <c r="F289" s="25" t="s">
        <v>3292</v>
      </c>
      <c r="G289" s="25" t="s">
        <v>3271</v>
      </c>
      <c r="H289" s="25" t="s">
        <v>3290</v>
      </c>
    </row>
    <row r="290" ht="14.25" customHeight="1">
      <c r="A290" s="24" t="s">
        <v>594</v>
      </c>
      <c r="B290" s="24" t="s">
        <v>3963</v>
      </c>
      <c r="C290" s="35" t="s">
        <v>3286</v>
      </c>
      <c r="D290" s="35" t="s">
        <v>3287</v>
      </c>
      <c r="E290" s="24" t="s">
        <v>3257</v>
      </c>
      <c r="F290" s="25" t="s">
        <v>3292</v>
      </c>
      <c r="G290" s="25" t="s">
        <v>3271</v>
      </c>
      <c r="H290" s="25" t="s">
        <v>3290</v>
      </c>
    </row>
    <row r="291" ht="14.25" customHeight="1">
      <c r="A291" s="24" t="s">
        <v>596</v>
      </c>
      <c r="B291" s="24" t="s">
        <v>3964</v>
      </c>
      <c r="C291" s="35" t="s">
        <v>3286</v>
      </c>
      <c r="D291" s="35" t="s">
        <v>3287</v>
      </c>
      <c r="E291" s="24" t="s">
        <v>3257</v>
      </c>
      <c r="F291" s="25" t="s">
        <v>3292</v>
      </c>
      <c r="G291" s="25" t="s">
        <v>3271</v>
      </c>
      <c r="H291" s="25" t="s">
        <v>3290</v>
      </c>
    </row>
    <row r="292" ht="14.25" customHeight="1">
      <c r="A292" s="24"/>
      <c r="B292" s="24"/>
      <c r="C292" s="35"/>
      <c r="D292" s="35"/>
      <c r="E292" s="24"/>
      <c r="F292" s="25"/>
      <c r="G292" s="25"/>
      <c r="H292" s="25"/>
    </row>
    <row r="293" ht="14.25" customHeight="1">
      <c r="A293" s="24" t="s">
        <v>600</v>
      </c>
      <c r="B293" s="24" t="s">
        <v>3965</v>
      </c>
      <c r="C293" s="35" t="s">
        <v>3286</v>
      </c>
      <c r="D293" s="35" t="s">
        <v>3287</v>
      </c>
      <c r="E293" s="24" t="s">
        <v>3257</v>
      </c>
      <c r="F293" s="25" t="s">
        <v>3289</v>
      </c>
      <c r="G293" s="25" t="s">
        <v>3271</v>
      </c>
      <c r="H293" s="25" t="s">
        <v>3290</v>
      </c>
    </row>
    <row r="294" ht="14.25" customHeight="1">
      <c r="A294" s="24" t="s">
        <v>602</v>
      </c>
      <c r="B294" s="24" t="s">
        <v>3966</v>
      </c>
      <c r="C294" s="35" t="s">
        <v>3323</v>
      </c>
      <c r="D294" s="35" t="s">
        <v>3324</v>
      </c>
      <c r="E294" s="24" t="s">
        <v>3295</v>
      </c>
      <c r="F294" s="25" t="s">
        <v>3339</v>
      </c>
      <c r="G294" s="25" t="s">
        <v>3270</v>
      </c>
      <c r="H294" s="25" t="s">
        <v>3326</v>
      </c>
    </row>
    <row r="295" ht="14.25" customHeight="1">
      <c r="A295" s="24" t="s">
        <v>604</v>
      </c>
      <c r="B295" s="24" t="s">
        <v>3967</v>
      </c>
      <c r="C295" s="35" t="s">
        <v>3323</v>
      </c>
      <c r="D295" s="35" t="s">
        <v>3324</v>
      </c>
      <c r="E295" s="24" t="s">
        <v>3295</v>
      </c>
      <c r="F295" s="25" t="s">
        <v>3339</v>
      </c>
      <c r="G295" s="25" t="s">
        <v>3270</v>
      </c>
      <c r="H295" s="25" t="s">
        <v>3326</v>
      </c>
    </row>
    <row r="296" ht="14.25" customHeight="1">
      <c r="A296" s="24" t="s">
        <v>606</v>
      </c>
      <c r="B296" s="24" t="s">
        <v>3968</v>
      </c>
      <c r="C296" s="35" t="s">
        <v>3323</v>
      </c>
      <c r="D296" s="35" t="s">
        <v>3324</v>
      </c>
      <c r="E296" s="24" t="s">
        <v>3295</v>
      </c>
      <c r="F296" s="25" t="s">
        <v>3339</v>
      </c>
      <c r="G296" s="25" t="s">
        <v>3270</v>
      </c>
      <c r="H296" s="25" t="s">
        <v>3326</v>
      </c>
    </row>
    <row r="297" ht="14.25" customHeight="1">
      <c r="A297" s="24" t="s">
        <v>608</v>
      </c>
      <c r="B297" s="24" t="s">
        <v>3969</v>
      </c>
      <c r="C297" s="35" t="s">
        <v>3323</v>
      </c>
      <c r="D297" s="35" t="s">
        <v>3324</v>
      </c>
      <c r="E297" s="24" t="s">
        <v>3295</v>
      </c>
      <c r="F297" s="25" t="s">
        <v>3339</v>
      </c>
      <c r="G297" s="25" t="s">
        <v>3270</v>
      </c>
      <c r="H297" s="25" t="s">
        <v>3326</v>
      </c>
    </row>
    <row r="298" ht="14.25" customHeight="1">
      <c r="A298" s="24" t="s">
        <v>610</v>
      </c>
      <c r="B298" s="24" t="s">
        <v>3970</v>
      </c>
      <c r="C298" s="35" t="s">
        <v>3323</v>
      </c>
      <c r="D298" s="35" t="s">
        <v>3324</v>
      </c>
      <c r="E298" s="24" t="s">
        <v>3295</v>
      </c>
      <c r="F298" s="25" t="s">
        <v>3325</v>
      </c>
      <c r="G298" s="25" t="s">
        <v>3311</v>
      </c>
      <c r="H298" s="25" t="s">
        <v>3326</v>
      </c>
    </row>
    <row r="299" ht="14.25" customHeight="1">
      <c r="A299" s="24"/>
      <c r="B299" s="24"/>
      <c r="C299" s="35"/>
      <c r="D299" s="35"/>
      <c r="E299" s="24"/>
      <c r="F299" s="25"/>
      <c r="G299" s="25"/>
      <c r="H299" s="25"/>
    </row>
    <row r="300" ht="14.25" customHeight="1">
      <c r="A300" s="24" t="s">
        <v>614</v>
      </c>
      <c r="B300" s="24" t="s">
        <v>3971</v>
      </c>
      <c r="C300" s="35" t="s">
        <v>3323</v>
      </c>
      <c r="D300" s="35" t="s">
        <v>3324</v>
      </c>
      <c r="E300" s="24" t="s">
        <v>3295</v>
      </c>
      <c r="F300" s="25" t="s">
        <v>3325</v>
      </c>
      <c r="G300" s="25" t="s">
        <v>3270</v>
      </c>
      <c r="H300" s="25" t="s">
        <v>3326</v>
      </c>
    </row>
    <row r="301" ht="14.25" customHeight="1">
      <c r="A301" s="24" t="s">
        <v>616</v>
      </c>
      <c r="B301" s="24" t="s">
        <v>3972</v>
      </c>
      <c r="C301" s="35" t="s">
        <v>3323</v>
      </c>
      <c r="D301" s="35" t="s">
        <v>3324</v>
      </c>
      <c r="E301" s="24" t="s">
        <v>3295</v>
      </c>
      <c r="F301" s="25" t="s">
        <v>3339</v>
      </c>
      <c r="G301" s="25" t="s">
        <v>3270</v>
      </c>
      <c r="H301" s="25" t="s">
        <v>3275</v>
      </c>
    </row>
    <row r="302" ht="14.25" customHeight="1">
      <c r="A302" s="24" t="s">
        <v>618</v>
      </c>
      <c r="B302" s="24" t="s">
        <v>3973</v>
      </c>
      <c r="C302" s="35" t="s">
        <v>3323</v>
      </c>
      <c r="D302" s="35" t="s">
        <v>3324</v>
      </c>
      <c r="E302" s="24" t="s">
        <v>3295</v>
      </c>
      <c r="F302" s="25" t="s">
        <v>3339</v>
      </c>
      <c r="G302" s="25" t="s">
        <v>3270</v>
      </c>
      <c r="H302" s="25" t="s">
        <v>3326</v>
      </c>
    </row>
    <row r="303" ht="14.25" customHeight="1">
      <c r="A303" s="24" t="s">
        <v>620</v>
      </c>
      <c r="B303" s="24" t="s">
        <v>3974</v>
      </c>
      <c r="C303" s="35" t="s">
        <v>3323</v>
      </c>
      <c r="D303" s="35" t="s">
        <v>3324</v>
      </c>
      <c r="E303" s="24" t="s">
        <v>3295</v>
      </c>
      <c r="F303" s="25" t="s">
        <v>3339</v>
      </c>
      <c r="G303" s="25" t="s">
        <v>3270</v>
      </c>
      <c r="H303" s="25" t="s">
        <v>3326</v>
      </c>
    </row>
    <row r="304" ht="14.25" customHeight="1">
      <c r="A304" s="24" t="s">
        <v>622</v>
      </c>
      <c r="B304" s="24" t="s">
        <v>3975</v>
      </c>
      <c r="C304" s="35" t="s">
        <v>3323</v>
      </c>
      <c r="D304" s="35" t="s">
        <v>3324</v>
      </c>
      <c r="E304" s="24" t="s">
        <v>3295</v>
      </c>
      <c r="F304" s="25" t="s">
        <v>3325</v>
      </c>
      <c r="G304" s="25" t="s">
        <v>3270</v>
      </c>
      <c r="H304" s="25" t="s">
        <v>3326</v>
      </c>
    </row>
    <row r="305" ht="14.25" customHeight="1">
      <c r="A305" s="24" t="s">
        <v>624</v>
      </c>
      <c r="B305" s="24" t="s">
        <v>3976</v>
      </c>
      <c r="C305" s="35" t="s">
        <v>3323</v>
      </c>
      <c r="D305" s="35" t="s">
        <v>3324</v>
      </c>
      <c r="E305" s="24" t="s">
        <v>3295</v>
      </c>
      <c r="F305" s="25" t="s">
        <v>3339</v>
      </c>
      <c r="G305" s="25" t="s">
        <v>3270</v>
      </c>
      <c r="H305" s="25" t="s">
        <v>3326</v>
      </c>
    </row>
    <row r="306" ht="14.25" customHeight="1">
      <c r="A306" s="24" t="s">
        <v>626</v>
      </c>
      <c r="B306" s="24" t="s">
        <v>3977</v>
      </c>
      <c r="C306" s="35" t="s">
        <v>3323</v>
      </c>
      <c r="D306" s="35" t="s">
        <v>3324</v>
      </c>
      <c r="E306" s="24" t="s">
        <v>3295</v>
      </c>
      <c r="F306" s="25" t="s">
        <v>3325</v>
      </c>
      <c r="G306" s="25" t="s">
        <v>3311</v>
      </c>
      <c r="H306" s="25" t="s">
        <v>3326</v>
      </c>
    </row>
    <row r="307" ht="14.25" customHeight="1">
      <c r="A307" s="24" t="s">
        <v>628</v>
      </c>
      <c r="B307" s="24" t="s">
        <v>3978</v>
      </c>
      <c r="C307" s="35" t="s">
        <v>3323</v>
      </c>
      <c r="D307" s="35" t="s">
        <v>3324</v>
      </c>
      <c r="E307" s="24" t="s">
        <v>3295</v>
      </c>
      <c r="F307" s="25" t="s">
        <v>3339</v>
      </c>
      <c r="G307" s="25" t="s">
        <v>3270</v>
      </c>
      <c r="H307" s="25" t="s">
        <v>3326</v>
      </c>
    </row>
    <row r="308" ht="14.25" customHeight="1">
      <c r="A308" s="24" t="s">
        <v>630</v>
      </c>
      <c r="B308" s="24" t="s">
        <v>3979</v>
      </c>
      <c r="C308" s="35" t="s">
        <v>3323</v>
      </c>
      <c r="D308" s="35" t="s">
        <v>3324</v>
      </c>
      <c r="E308" s="24" t="s">
        <v>3295</v>
      </c>
      <c r="F308" s="25" t="s">
        <v>3339</v>
      </c>
      <c r="G308" s="25" t="s">
        <v>3270</v>
      </c>
      <c r="H308" s="25" t="s">
        <v>3275</v>
      </c>
    </row>
    <row r="309" ht="14.25" customHeight="1">
      <c r="A309" s="24" t="s">
        <v>632</v>
      </c>
      <c r="B309" s="37" t="s">
        <v>633</v>
      </c>
      <c r="C309" s="35" t="s">
        <v>3323</v>
      </c>
      <c r="D309" s="35" t="s">
        <v>3324</v>
      </c>
      <c r="E309" s="24" t="s">
        <v>3295</v>
      </c>
      <c r="F309" s="25" t="s">
        <v>3339</v>
      </c>
      <c r="G309" s="25" t="s">
        <v>3270</v>
      </c>
      <c r="H309" s="25" t="s">
        <v>3326</v>
      </c>
    </row>
    <row r="310" ht="14.25" customHeight="1">
      <c r="A310" s="24" t="s">
        <v>634</v>
      </c>
      <c r="B310" s="24" t="s">
        <v>3980</v>
      </c>
      <c r="C310" s="35" t="s">
        <v>3323</v>
      </c>
      <c r="D310" s="35" t="s">
        <v>3324</v>
      </c>
      <c r="E310" s="24" t="s">
        <v>3295</v>
      </c>
      <c r="F310" s="25" t="s">
        <v>3339</v>
      </c>
      <c r="G310" s="25" t="s">
        <v>3270</v>
      </c>
      <c r="H310" s="25" t="s">
        <v>3275</v>
      </c>
    </row>
    <row r="311" ht="14.25" customHeight="1">
      <c r="A311" s="24" t="s">
        <v>636</v>
      </c>
      <c r="B311" s="24" t="s">
        <v>3981</v>
      </c>
      <c r="C311" s="35" t="s">
        <v>3323</v>
      </c>
      <c r="D311" s="35" t="s">
        <v>3324</v>
      </c>
      <c r="E311" s="24" t="s">
        <v>3295</v>
      </c>
      <c r="F311" s="25" t="s">
        <v>3339</v>
      </c>
      <c r="G311" s="25" t="s">
        <v>3270</v>
      </c>
      <c r="H311" s="25" t="s">
        <v>3326</v>
      </c>
    </row>
    <row r="312" ht="14.25" customHeight="1">
      <c r="A312" s="24" t="s">
        <v>638</v>
      </c>
      <c r="B312" s="24" t="s">
        <v>3982</v>
      </c>
      <c r="C312" s="35" t="s">
        <v>3323</v>
      </c>
      <c r="D312" s="35" t="s">
        <v>3324</v>
      </c>
      <c r="E312" s="24" t="s">
        <v>3295</v>
      </c>
      <c r="F312" s="25" t="s">
        <v>3325</v>
      </c>
      <c r="G312" s="25" t="s">
        <v>3311</v>
      </c>
      <c r="H312" s="25" t="s">
        <v>3326</v>
      </c>
    </row>
    <row r="313" ht="14.25" customHeight="1">
      <c r="A313" s="24" t="s">
        <v>640</v>
      </c>
      <c r="B313" s="24" t="s">
        <v>3983</v>
      </c>
      <c r="C313" s="35" t="s">
        <v>3323</v>
      </c>
      <c r="D313" s="35" t="s">
        <v>3324</v>
      </c>
      <c r="E313" s="24" t="s">
        <v>3295</v>
      </c>
      <c r="F313" s="25" t="s">
        <v>3325</v>
      </c>
      <c r="G313" s="25" t="s">
        <v>3311</v>
      </c>
      <c r="H313" s="25" t="s">
        <v>3326</v>
      </c>
    </row>
    <row r="314" ht="14.25" customHeight="1">
      <c r="A314" s="24" t="s">
        <v>642</v>
      </c>
      <c r="B314" s="24" t="s">
        <v>3984</v>
      </c>
      <c r="C314" s="35" t="s">
        <v>3323</v>
      </c>
      <c r="D314" s="35" t="s">
        <v>3324</v>
      </c>
      <c r="E314" s="24" t="s">
        <v>3295</v>
      </c>
      <c r="F314" s="25" t="s">
        <v>3339</v>
      </c>
      <c r="G314" s="25" t="s">
        <v>3270</v>
      </c>
      <c r="H314" s="25" t="s">
        <v>3275</v>
      </c>
    </row>
    <row r="315" ht="14.25" customHeight="1">
      <c r="A315" s="27"/>
      <c r="B315" s="27"/>
      <c r="C315" s="36"/>
      <c r="D315" s="36"/>
      <c r="E315" s="27"/>
      <c r="F315" s="28"/>
      <c r="G315" s="28"/>
      <c r="H315" s="28"/>
    </row>
    <row r="316" ht="14.25" customHeight="1">
      <c r="A316" s="24" t="s">
        <v>646</v>
      </c>
      <c r="B316" s="24" t="s">
        <v>3985</v>
      </c>
      <c r="C316" s="35" t="s">
        <v>3323</v>
      </c>
      <c r="D316" s="35" t="s">
        <v>3324</v>
      </c>
      <c r="E316" s="24" t="s">
        <v>3295</v>
      </c>
      <c r="F316" s="25" t="s">
        <v>3339</v>
      </c>
      <c r="G316" s="25" t="s">
        <v>3270</v>
      </c>
      <c r="H316" s="25" t="s">
        <v>3275</v>
      </c>
    </row>
    <row r="317" ht="14.25" customHeight="1">
      <c r="A317" s="27"/>
      <c r="B317" s="27"/>
      <c r="C317" s="36"/>
      <c r="D317" s="36"/>
      <c r="E317" s="27"/>
      <c r="F317" s="28"/>
      <c r="G317" s="28"/>
      <c r="H317" s="28"/>
    </row>
    <row r="318" ht="14.25" customHeight="1">
      <c r="A318" s="24" t="s">
        <v>650</v>
      </c>
      <c r="B318" s="24" t="s">
        <v>3986</v>
      </c>
      <c r="C318" s="35" t="s">
        <v>3323</v>
      </c>
      <c r="D318" s="35" t="s">
        <v>3324</v>
      </c>
      <c r="E318" s="24" t="s">
        <v>3295</v>
      </c>
      <c r="F318" s="25" t="s">
        <v>3339</v>
      </c>
      <c r="G318" s="25" t="s">
        <v>3270</v>
      </c>
      <c r="H318" s="25" t="s">
        <v>3326</v>
      </c>
    </row>
    <row r="319" ht="14.25" customHeight="1">
      <c r="A319" s="27"/>
      <c r="B319" s="27"/>
      <c r="C319" s="36"/>
      <c r="D319" s="36"/>
      <c r="E319" s="27"/>
      <c r="F319" s="28"/>
      <c r="G319" s="28"/>
      <c r="H319" s="28"/>
    </row>
    <row r="320" ht="14.25" customHeight="1">
      <c r="A320" s="24" t="s">
        <v>654</v>
      </c>
      <c r="B320" s="24" t="s">
        <v>3987</v>
      </c>
      <c r="C320" s="35" t="s">
        <v>3323</v>
      </c>
      <c r="D320" s="35" t="s">
        <v>3324</v>
      </c>
      <c r="E320" s="24" t="s">
        <v>3295</v>
      </c>
      <c r="F320" s="25" t="s">
        <v>3339</v>
      </c>
      <c r="G320" s="25" t="s">
        <v>3270</v>
      </c>
      <c r="H320" s="25" t="s">
        <v>3275</v>
      </c>
    </row>
    <row r="321" ht="14.25" customHeight="1">
      <c r="A321" s="24" t="s">
        <v>656</v>
      </c>
      <c r="B321" s="24" t="s">
        <v>3988</v>
      </c>
      <c r="C321" s="35" t="s">
        <v>3323</v>
      </c>
      <c r="D321" s="35" t="s">
        <v>3324</v>
      </c>
      <c r="E321" s="24" t="s">
        <v>3295</v>
      </c>
      <c r="F321" s="25" t="s">
        <v>3325</v>
      </c>
      <c r="G321" s="25" t="s">
        <v>3311</v>
      </c>
      <c r="H321" s="25" t="s">
        <v>3326</v>
      </c>
    </row>
    <row r="322" ht="14.25" customHeight="1">
      <c r="A322" s="24" t="s">
        <v>658</v>
      </c>
      <c r="B322" s="24" t="s">
        <v>3989</v>
      </c>
      <c r="C322" s="35" t="s">
        <v>3323</v>
      </c>
      <c r="D322" s="35" t="s">
        <v>3324</v>
      </c>
      <c r="E322" s="24" t="s">
        <v>3295</v>
      </c>
      <c r="F322" s="25" t="s">
        <v>3339</v>
      </c>
      <c r="G322" s="25" t="s">
        <v>3270</v>
      </c>
      <c r="H322" s="25" t="s">
        <v>3326</v>
      </c>
    </row>
    <row r="323" ht="14.25" customHeight="1">
      <c r="A323" s="24" t="s">
        <v>660</v>
      </c>
      <c r="B323" s="24" t="s">
        <v>3990</v>
      </c>
      <c r="C323" s="35" t="s">
        <v>3323</v>
      </c>
      <c r="D323" s="35" t="s">
        <v>3324</v>
      </c>
      <c r="E323" s="24" t="s">
        <v>3295</v>
      </c>
      <c r="F323" s="25" t="s">
        <v>3339</v>
      </c>
      <c r="G323" s="25" t="s">
        <v>3270</v>
      </c>
      <c r="H323" s="25" t="s">
        <v>3326</v>
      </c>
    </row>
    <row r="324" ht="14.25" customHeight="1">
      <c r="A324" s="24" t="s">
        <v>662</v>
      </c>
      <c r="B324" s="24" t="s">
        <v>3991</v>
      </c>
      <c r="C324" s="35" t="s">
        <v>3323</v>
      </c>
      <c r="D324" s="35" t="s">
        <v>3324</v>
      </c>
      <c r="E324" s="24" t="s">
        <v>3295</v>
      </c>
      <c r="F324" s="25" t="s">
        <v>3325</v>
      </c>
      <c r="G324" s="25" t="s">
        <v>3311</v>
      </c>
      <c r="H324" s="25" t="s">
        <v>3326</v>
      </c>
    </row>
    <row r="325" ht="14.25" customHeight="1">
      <c r="A325" s="24" t="s">
        <v>664</v>
      </c>
      <c r="B325" s="24" t="s">
        <v>3992</v>
      </c>
      <c r="C325" s="35" t="s">
        <v>3323</v>
      </c>
      <c r="D325" s="35" t="s">
        <v>3324</v>
      </c>
      <c r="E325" s="24" t="s">
        <v>3295</v>
      </c>
      <c r="F325" s="25" t="s">
        <v>3325</v>
      </c>
      <c r="G325" s="25" t="s">
        <v>3311</v>
      </c>
      <c r="H325" s="25" t="s">
        <v>3326</v>
      </c>
    </row>
    <row r="326" ht="14.25" customHeight="1">
      <c r="A326" s="24" t="s">
        <v>666</v>
      </c>
      <c r="B326" s="24" t="s">
        <v>3993</v>
      </c>
      <c r="C326" s="35" t="s">
        <v>3323</v>
      </c>
      <c r="D326" s="35" t="s">
        <v>3324</v>
      </c>
      <c r="E326" s="24" t="s">
        <v>3295</v>
      </c>
      <c r="F326" s="25" t="s">
        <v>3339</v>
      </c>
      <c r="G326" s="25" t="s">
        <v>3270</v>
      </c>
      <c r="H326" s="25" t="s">
        <v>3326</v>
      </c>
    </row>
    <row r="327" ht="14.25" customHeight="1">
      <c r="A327" s="24" t="s">
        <v>668</v>
      </c>
      <c r="B327" s="24" t="s">
        <v>3994</v>
      </c>
      <c r="C327" s="35" t="s">
        <v>3323</v>
      </c>
      <c r="D327" s="35" t="s">
        <v>3324</v>
      </c>
      <c r="E327" s="24" t="s">
        <v>3295</v>
      </c>
      <c r="F327" s="25" t="s">
        <v>3339</v>
      </c>
      <c r="G327" s="25" t="s">
        <v>3270</v>
      </c>
      <c r="H327" s="25" t="s">
        <v>3326</v>
      </c>
    </row>
    <row r="328" ht="14.25" customHeight="1">
      <c r="A328" s="24" t="s">
        <v>670</v>
      </c>
      <c r="B328" s="24" t="s">
        <v>3995</v>
      </c>
      <c r="C328" s="35" t="s">
        <v>3323</v>
      </c>
      <c r="D328" s="35" t="s">
        <v>3324</v>
      </c>
      <c r="E328" s="24" t="s">
        <v>3295</v>
      </c>
      <c r="F328" s="25" t="s">
        <v>3339</v>
      </c>
      <c r="G328" s="25" t="s">
        <v>3270</v>
      </c>
      <c r="H328" s="25" t="s">
        <v>3326</v>
      </c>
    </row>
    <row r="329" ht="14.25" customHeight="1">
      <c r="A329" s="24" t="s">
        <v>672</v>
      </c>
      <c r="B329" s="37" t="s">
        <v>673</v>
      </c>
      <c r="C329" s="35" t="s">
        <v>3323</v>
      </c>
      <c r="D329" s="35" t="s">
        <v>3324</v>
      </c>
      <c r="E329" s="24" t="s">
        <v>3295</v>
      </c>
      <c r="F329" s="25" t="s">
        <v>3339</v>
      </c>
      <c r="G329" s="25" t="s">
        <v>3270</v>
      </c>
      <c r="H329" s="25" t="s">
        <v>3326</v>
      </c>
    </row>
    <row r="330" ht="14.25" customHeight="1">
      <c r="A330" s="24" t="s">
        <v>674</v>
      </c>
      <c r="B330" s="24" t="s">
        <v>3996</v>
      </c>
      <c r="C330" s="35" t="s">
        <v>3323</v>
      </c>
      <c r="D330" s="35" t="s">
        <v>3324</v>
      </c>
      <c r="E330" s="24" t="s">
        <v>3295</v>
      </c>
      <c r="F330" s="25" t="s">
        <v>3339</v>
      </c>
      <c r="G330" s="25" t="s">
        <v>3270</v>
      </c>
      <c r="H330" s="25" t="s">
        <v>3326</v>
      </c>
    </row>
    <row r="331" ht="14.25" customHeight="1">
      <c r="A331" s="24"/>
      <c r="B331" s="24"/>
      <c r="C331" s="35"/>
      <c r="D331" s="35"/>
      <c r="E331" s="24"/>
      <c r="F331" s="25"/>
      <c r="G331" s="25"/>
      <c r="H331" s="25"/>
    </row>
    <row r="332" ht="14.25" customHeight="1">
      <c r="A332" s="24" t="s">
        <v>678</v>
      </c>
      <c r="B332" s="24" t="s">
        <v>3997</v>
      </c>
      <c r="C332" s="35" t="s">
        <v>3323</v>
      </c>
      <c r="D332" s="35" t="s">
        <v>3324</v>
      </c>
      <c r="E332" s="24" t="s">
        <v>3295</v>
      </c>
      <c r="F332" s="25" t="s">
        <v>3339</v>
      </c>
      <c r="G332" s="25" t="s">
        <v>3270</v>
      </c>
      <c r="H332" s="25" t="s">
        <v>3326</v>
      </c>
    </row>
    <row r="333" ht="14.25" customHeight="1">
      <c r="A333" s="24" t="s">
        <v>680</v>
      </c>
      <c r="B333" s="24" t="s">
        <v>3998</v>
      </c>
      <c r="C333" s="35" t="s">
        <v>3323</v>
      </c>
      <c r="D333" s="35" t="s">
        <v>3324</v>
      </c>
      <c r="E333" s="24" t="s">
        <v>3295</v>
      </c>
      <c r="F333" s="25" t="s">
        <v>3339</v>
      </c>
      <c r="G333" s="25" t="s">
        <v>3270</v>
      </c>
      <c r="H333" s="25" t="s">
        <v>3326</v>
      </c>
    </row>
    <row r="334" ht="14.25" customHeight="1">
      <c r="A334" s="24" t="s">
        <v>682</v>
      </c>
      <c r="B334" s="24" t="s">
        <v>3999</v>
      </c>
      <c r="C334" s="35" t="s">
        <v>3327</v>
      </c>
      <c r="D334" s="35" t="s">
        <v>3328</v>
      </c>
      <c r="E334" s="24" t="s">
        <v>3295</v>
      </c>
      <c r="F334" s="25" t="s">
        <v>3335</v>
      </c>
      <c r="G334" s="25" t="s">
        <v>3318</v>
      </c>
      <c r="H334" s="25" t="s">
        <v>3321</v>
      </c>
    </row>
    <row r="335" ht="14.25" customHeight="1">
      <c r="A335" s="24"/>
      <c r="B335" s="24"/>
      <c r="C335" s="35"/>
      <c r="D335" s="35"/>
      <c r="E335" s="24"/>
      <c r="F335" s="25"/>
      <c r="G335" s="25"/>
      <c r="H335" s="25"/>
    </row>
    <row r="336" ht="14.25" customHeight="1">
      <c r="A336" s="24" t="s">
        <v>686</v>
      </c>
      <c r="B336" s="24" t="s">
        <v>4000</v>
      </c>
      <c r="C336" s="35" t="s">
        <v>3327</v>
      </c>
      <c r="D336" s="35" t="s">
        <v>3328</v>
      </c>
      <c r="E336" s="24" t="s">
        <v>3295</v>
      </c>
      <c r="F336" s="25" t="s">
        <v>3339</v>
      </c>
      <c r="G336" s="25" t="s">
        <v>3318</v>
      </c>
      <c r="H336" s="25" t="s">
        <v>3326</v>
      </c>
    </row>
    <row r="337" ht="14.25" customHeight="1">
      <c r="A337" s="24" t="s">
        <v>688</v>
      </c>
      <c r="B337" s="24" t="s">
        <v>4001</v>
      </c>
      <c r="C337" s="35" t="s">
        <v>3327</v>
      </c>
      <c r="D337" s="35" t="s">
        <v>3328</v>
      </c>
      <c r="E337" s="24" t="s">
        <v>3295</v>
      </c>
      <c r="F337" s="25" t="s">
        <v>3339</v>
      </c>
      <c r="G337" s="25" t="s">
        <v>3311</v>
      </c>
      <c r="H337" s="25" t="s">
        <v>3326</v>
      </c>
    </row>
    <row r="338" ht="14.25" customHeight="1">
      <c r="A338" s="24" t="s">
        <v>690</v>
      </c>
      <c r="B338" s="24" t="s">
        <v>4002</v>
      </c>
      <c r="C338" s="35" t="s">
        <v>3327</v>
      </c>
      <c r="D338" s="35" t="s">
        <v>3328</v>
      </c>
      <c r="E338" s="24" t="s">
        <v>3295</v>
      </c>
      <c r="F338" s="25" t="s">
        <v>3341</v>
      </c>
      <c r="G338" s="25" t="s">
        <v>3318</v>
      </c>
      <c r="H338" s="25" t="s">
        <v>3342</v>
      </c>
    </row>
    <row r="339" ht="14.25" customHeight="1">
      <c r="A339" s="24" t="s">
        <v>692</v>
      </c>
      <c r="B339" s="24" t="s">
        <v>4003</v>
      </c>
      <c r="C339" s="35" t="s">
        <v>3327</v>
      </c>
      <c r="D339" s="35" t="s">
        <v>3328</v>
      </c>
      <c r="E339" s="24" t="s">
        <v>3295</v>
      </c>
      <c r="F339" s="25" t="s">
        <v>3335</v>
      </c>
      <c r="G339" s="25" t="s">
        <v>3318</v>
      </c>
      <c r="H339" s="25" t="s">
        <v>3321</v>
      </c>
    </row>
    <row r="340" ht="14.25" customHeight="1">
      <c r="A340" s="24" t="s">
        <v>694</v>
      </c>
      <c r="B340" s="24" t="s">
        <v>4004</v>
      </c>
      <c r="C340" s="35" t="s">
        <v>3327</v>
      </c>
      <c r="D340" s="35" t="s">
        <v>3328</v>
      </c>
      <c r="E340" s="24" t="s">
        <v>3295</v>
      </c>
      <c r="F340" s="25" t="s">
        <v>3335</v>
      </c>
      <c r="G340" s="25" t="s">
        <v>3318</v>
      </c>
      <c r="H340" s="25" t="s">
        <v>3321</v>
      </c>
    </row>
    <row r="341" ht="14.25" customHeight="1">
      <c r="A341" s="24" t="s">
        <v>696</v>
      </c>
      <c r="B341" s="24" t="s">
        <v>4005</v>
      </c>
      <c r="C341" s="35" t="s">
        <v>3327</v>
      </c>
      <c r="D341" s="35" t="s">
        <v>3328</v>
      </c>
      <c r="E341" s="24" t="s">
        <v>3295</v>
      </c>
      <c r="F341" s="25" t="s">
        <v>3341</v>
      </c>
      <c r="G341" s="25" t="s">
        <v>3311</v>
      </c>
      <c r="H341" s="25" t="s">
        <v>3326</v>
      </c>
    </row>
    <row r="342" ht="14.25" customHeight="1">
      <c r="A342" s="24" t="s">
        <v>698</v>
      </c>
      <c r="B342" s="24" t="s">
        <v>4006</v>
      </c>
      <c r="C342" s="35" t="s">
        <v>3327</v>
      </c>
      <c r="D342" s="35" t="s">
        <v>3328</v>
      </c>
      <c r="E342" s="24" t="s">
        <v>3295</v>
      </c>
      <c r="F342" s="25" t="s">
        <v>3341</v>
      </c>
      <c r="G342" s="25" t="s">
        <v>3311</v>
      </c>
      <c r="H342" s="25" t="s">
        <v>3342</v>
      </c>
    </row>
    <row r="343" ht="14.25" customHeight="1">
      <c r="A343" s="24" t="s">
        <v>700</v>
      </c>
      <c r="B343" s="24" t="s">
        <v>4007</v>
      </c>
      <c r="C343" s="35" t="s">
        <v>3327</v>
      </c>
      <c r="D343" s="35" t="s">
        <v>3328</v>
      </c>
      <c r="E343" s="24" t="s">
        <v>3295</v>
      </c>
      <c r="F343" s="25" t="s">
        <v>3341</v>
      </c>
      <c r="G343" s="25" t="s">
        <v>3311</v>
      </c>
      <c r="H343" s="25" t="s">
        <v>3342</v>
      </c>
    </row>
    <row r="344" ht="14.25" customHeight="1">
      <c r="A344" s="24" t="s">
        <v>702</v>
      </c>
      <c r="B344" s="24" t="s">
        <v>4008</v>
      </c>
      <c r="C344" s="35" t="s">
        <v>3327</v>
      </c>
      <c r="D344" s="35" t="s">
        <v>3328</v>
      </c>
      <c r="E344" s="24" t="s">
        <v>3295</v>
      </c>
      <c r="F344" s="25" t="s">
        <v>3335</v>
      </c>
      <c r="G344" s="25" t="s">
        <v>3318</v>
      </c>
      <c r="H344" s="25" t="s">
        <v>3321</v>
      </c>
    </row>
    <row r="345" ht="14.25" customHeight="1">
      <c r="A345" s="24" t="s">
        <v>704</v>
      </c>
      <c r="B345" s="24" t="s">
        <v>4009</v>
      </c>
      <c r="C345" s="35" t="s">
        <v>3327</v>
      </c>
      <c r="D345" s="35" t="s">
        <v>3328</v>
      </c>
      <c r="E345" s="24" t="s">
        <v>3295</v>
      </c>
      <c r="F345" s="25" t="s">
        <v>3341</v>
      </c>
      <c r="G345" s="25" t="s">
        <v>3318</v>
      </c>
      <c r="H345" s="25" t="s">
        <v>3342</v>
      </c>
    </row>
    <row r="346" ht="14.25" customHeight="1">
      <c r="A346" s="24" t="s">
        <v>706</v>
      </c>
      <c r="B346" s="24" t="s">
        <v>4010</v>
      </c>
      <c r="C346" s="35" t="s">
        <v>3327</v>
      </c>
      <c r="D346" s="35" t="s">
        <v>3328</v>
      </c>
      <c r="E346" s="24" t="s">
        <v>3295</v>
      </c>
      <c r="F346" s="25" t="s">
        <v>3346</v>
      </c>
      <c r="G346" s="25" t="s">
        <v>3318</v>
      </c>
      <c r="H346" s="25" t="s">
        <v>3342</v>
      </c>
    </row>
    <row r="347" ht="14.25" customHeight="1">
      <c r="A347" s="24" t="s">
        <v>708</v>
      </c>
      <c r="B347" s="24" t="s">
        <v>4011</v>
      </c>
      <c r="C347" s="35" t="s">
        <v>3327</v>
      </c>
      <c r="D347" s="35" t="s">
        <v>3328</v>
      </c>
      <c r="E347" s="24" t="s">
        <v>3295</v>
      </c>
      <c r="F347" s="25" t="s">
        <v>3341</v>
      </c>
      <c r="G347" s="25" t="s">
        <v>3311</v>
      </c>
      <c r="H347" s="25" t="s">
        <v>3342</v>
      </c>
    </row>
    <row r="348" ht="14.25" customHeight="1">
      <c r="A348" s="24" t="s">
        <v>710</v>
      </c>
      <c r="B348" s="24" t="s">
        <v>4012</v>
      </c>
      <c r="C348" s="35" t="s">
        <v>3327</v>
      </c>
      <c r="D348" s="35" t="s">
        <v>3328</v>
      </c>
      <c r="E348" s="24" t="s">
        <v>3295</v>
      </c>
      <c r="F348" s="25" t="s">
        <v>3325</v>
      </c>
      <c r="G348" s="25" t="s">
        <v>3311</v>
      </c>
      <c r="H348" s="25" t="s">
        <v>3326</v>
      </c>
    </row>
    <row r="349" ht="14.25" customHeight="1">
      <c r="A349" s="24" t="s">
        <v>712</v>
      </c>
      <c r="B349" s="24" t="s">
        <v>4013</v>
      </c>
      <c r="C349" s="35" t="s">
        <v>3327</v>
      </c>
      <c r="D349" s="35" t="s">
        <v>3328</v>
      </c>
      <c r="E349" s="24" t="s">
        <v>3295</v>
      </c>
      <c r="F349" s="25" t="s">
        <v>3341</v>
      </c>
      <c r="G349" s="25" t="s">
        <v>3318</v>
      </c>
      <c r="H349" s="25" t="s">
        <v>3342</v>
      </c>
    </row>
    <row r="350" ht="14.25" customHeight="1">
      <c r="A350" s="24" t="s">
        <v>714</v>
      </c>
      <c r="B350" s="24" t="s">
        <v>4014</v>
      </c>
      <c r="C350" s="35" t="s">
        <v>3327</v>
      </c>
      <c r="D350" s="35" t="s">
        <v>3328</v>
      </c>
      <c r="E350" s="24" t="s">
        <v>3295</v>
      </c>
      <c r="F350" s="25" t="s">
        <v>3346</v>
      </c>
      <c r="G350" s="25" t="s">
        <v>3318</v>
      </c>
      <c r="H350" s="25" t="s">
        <v>3342</v>
      </c>
    </row>
    <row r="351" ht="14.25" customHeight="1">
      <c r="A351" s="24" t="s">
        <v>716</v>
      </c>
      <c r="B351" s="24" t="s">
        <v>4015</v>
      </c>
      <c r="C351" s="35" t="s">
        <v>3327</v>
      </c>
      <c r="D351" s="35" t="s">
        <v>3328</v>
      </c>
      <c r="E351" s="24" t="s">
        <v>3295</v>
      </c>
      <c r="F351" s="25" t="s">
        <v>3325</v>
      </c>
      <c r="G351" s="25" t="s">
        <v>3311</v>
      </c>
      <c r="H351" s="25" t="s">
        <v>3309</v>
      </c>
    </row>
    <row r="352" ht="14.25" customHeight="1">
      <c r="A352" s="24" t="s">
        <v>718</v>
      </c>
      <c r="B352" s="24" t="s">
        <v>4016</v>
      </c>
      <c r="C352" s="35" t="s">
        <v>3327</v>
      </c>
      <c r="D352" s="35" t="s">
        <v>3328</v>
      </c>
      <c r="E352" s="24" t="s">
        <v>3295</v>
      </c>
      <c r="F352" s="25" t="s">
        <v>3325</v>
      </c>
      <c r="G352" s="25" t="s">
        <v>3311</v>
      </c>
      <c r="H352" s="25" t="s">
        <v>3309</v>
      </c>
    </row>
    <row r="353" ht="14.25" customHeight="1">
      <c r="A353" s="24" t="s">
        <v>720</v>
      </c>
      <c r="B353" s="24" t="s">
        <v>4017</v>
      </c>
      <c r="C353" s="35" t="s">
        <v>3327</v>
      </c>
      <c r="D353" s="35" t="s">
        <v>3328</v>
      </c>
      <c r="E353" s="24" t="s">
        <v>3295</v>
      </c>
      <c r="F353" s="25" t="s">
        <v>3341</v>
      </c>
      <c r="G353" s="25" t="s">
        <v>3311</v>
      </c>
      <c r="H353" s="25" t="s">
        <v>3326</v>
      </c>
    </row>
    <row r="354" ht="14.25" customHeight="1">
      <c r="A354" s="24" t="s">
        <v>722</v>
      </c>
      <c r="B354" s="24" t="s">
        <v>4018</v>
      </c>
      <c r="C354" s="35" t="s">
        <v>3327</v>
      </c>
      <c r="D354" s="35" t="s">
        <v>3328</v>
      </c>
      <c r="E354" s="24" t="s">
        <v>3295</v>
      </c>
      <c r="F354" s="25" t="s">
        <v>3346</v>
      </c>
      <c r="G354" s="25" t="s">
        <v>3318</v>
      </c>
      <c r="H354" s="25" t="s">
        <v>3342</v>
      </c>
    </row>
    <row r="355" ht="14.25" customHeight="1">
      <c r="A355" s="24" t="s">
        <v>724</v>
      </c>
      <c r="B355" s="24" t="s">
        <v>4019</v>
      </c>
      <c r="C355" s="35" t="s">
        <v>3327</v>
      </c>
      <c r="D355" s="35" t="s">
        <v>3328</v>
      </c>
      <c r="E355" s="24" t="s">
        <v>3295</v>
      </c>
      <c r="F355" s="25" t="s">
        <v>3325</v>
      </c>
      <c r="G355" s="25" t="s">
        <v>3311</v>
      </c>
      <c r="H355" s="25" t="s">
        <v>3309</v>
      </c>
    </row>
    <row r="356" ht="14.25" customHeight="1">
      <c r="A356" s="24" t="s">
        <v>726</v>
      </c>
      <c r="B356" s="24" t="s">
        <v>4020</v>
      </c>
      <c r="C356" s="35" t="s">
        <v>3327</v>
      </c>
      <c r="D356" s="35" t="s">
        <v>3328</v>
      </c>
      <c r="E356" s="24" t="s">
        <v>3295</v>
      </c>
      <c r="F356" s="25" t="s">
        <v>3339</v>
      </c>
      <c r="G356" s="25" t="s">
        <v>3311</v>
      </c>
      <c r="H356" s="25" t="s">
        <v>3326</v>
      </c>
    </row>
    <row r="357" ht="14.25" customHeight="1">
      <c r="A357" s="24" t="s">
        <v>728</v>
      </c>
      <c r="B357" s="24" t="s">
        <v>4021</v>
      </c>
      <c r="C357" s="35" t="s">
        <v>3327</v>
      </c>
      <c r="D357" s="35" t="s">
        <v>3328</v>
      </c>
      <c r="E357" s="24" t="s">
        <v>3295</v>
      </c>
      <c r="F357" s="25" t="s">
        <v>3335</v>
      </c>
      <c r="G357" s="25" t="s">
        <v>3318</v>
      </c>
      <c r="H357" s="25" t="s">
        <v>3321</v>
      </c>
    </row>
    <row r="358" ht="14.25" customHeight="1">
      <c r="A358" s="24" t="s">
        <v>730</v>
      </c>
      <c r="B358" s="24" t="s">
        <v>4022</v>
      </c>
      <c r="C358" s="35" t="s">
        <v>3327</v>
      </c>
      <c r="D358" s="35" t="s">
        <v>3328</v>
      </c>
      <c r="E358" s="24" t="s">
        <v>3295</v>
      </c>
      <c r="F358" s="25" t="s">
        <v>3346</v>
      </c>
      <c r="G358" s="25" t="s">
        <v>3311</v>
      </c>
      <c r="H358" s="25" t="s">
        <v>3342</v>
      </c>
    </row>
    <row r="359" ht="14.25" customHeight="1">
      <c r="A359" s="24" t="s">
        <v>732</v>
      </c>
      <c r="B359" s="38" t="s">
        <v>733</v>
      </c>
      <c r="C359" s="35" t="s">
        <v>3327</v>
      </c>
      <c r="D359" s="35" t="s">
        <v>3328</v>
      </c>
      <c r="E359" s="24" t="s">
        <v>3295</v>
      </c>
      <c r="F359" s="25" t="s">
        <v>3341</v>
      </c>
      <c r="G359" s="25" t="s">
        <v>3311</v>
      </c>
      <c r="H359" s="25" t="s">
        <v>3326</v>
      </c>
    </row>
    <row r="360" ht="14.25" customHeight="1">
      <c r="A360" s="24" t="s">
        <v>734</v>
      </c>
      <c r="B360" s="24" t="s">
        <v>4023</v>
      </c>
      <c r="C360" s="35" t="s">
        <v>3327</v>
      </c>
      <c r="D360" s="35" t="s">
        <v>3328</v>
      </c>
      <c r="E360" s="24" t="s">
        <v>3295</v>
      </c>
      <c r="F360" s="25" t="s">
        <v>3341</v>
      </c>
      <c r="G360" s="25" t="s">
        <v>3311</v>
      </c>
      <c r="H360" s="25" t="s">
        <v>3342</v>
      </c>
    </row>
    <row r="361" ht="14.25" customHeight="1">
      <c r="A361" s="24" t="s">
        <v>736</v>
      </c>
      <c r="B361" s="24" t="s">
        <v>4024</v>
      </c>
      <c r="C361" s="35" t="s">
        <v>3327</v>
      </c>
      <c r="D361" s="35" t="s">
        <v>3328</v>
      </c>
      <c r="E361" s="24" t="s">
        <v>3295</v>
      </c>
      <c r="F361" s="25" t="s">
        <v>3335</v>
      </c>
      <c r="G361" s="25" t="s">
        <v>3318</v>
      </c>
      <c r="H361" s="25" t="s">
        <v>3321</v>
      </c>
    </row>
    <row r="362" ht="14.25" customHeight="1">
      <c r="A362" s="24" t="s">
        <v>738</v>
      </c>
      <c r="B362" s="24" t="s">
        <v>4025</v>
      </c>
      <c r="C362" s="35" t="s">
        <v>3327</v>
      </c>
      <c r="D362" s="35" t="s">
        <v>3328</v>
      </c>
      <c r="E362" s="24" t="s">
        <v>3295</v>
      </c>
      <c r="F362" s="25" t="s">
        <v>3341</v>
      </c>
      <c r="G362" s="25" t="s">
        <v>3318</v>
      </c>
      <c r="H362" s="25" t="s">
        <v>3342</v>
      </c>
    </row>
    <row r="363" ht="14.25" customHeight="1">
      <c r="A363" s="27"/>
      <c r="B363" s="27"/>
      <c r="C363" s="36"/>
      <c r="D363" s="36"/>
      <c r="E363" s="27"/>
      <c r="F363" s="28"/>
      <c r="G363" s="28"/>
      <c r="H363" s="28"/>
    </row>
    <row r="364" ht="14.25" customHeight="1">
      <c r="A364" s="24" t="s">
        <v>744</v>
      </c>
      <c r="B364" s="24" t="s">
        <v>4026</v>
      </c>
      <c r="C364" s="35" t="s">
        <v>3327</v>
      </c>
      <c r="D364" s="35" t="s">
        <v>3328</v>
      </c>
      <c r="E364" s="24" t="s">
        <v>3295</v>
      </c>
      <c r="F364" s="25" t="s">
        <v>3341</v>
      </c>
      <c r="G364" s="25" t="s">
        <v>3318</v>
      </c>
      <c r="H364" s="25" t="s">
        <v>3342</v>
      </c>
    </row>
    <row r="365" ht="14.25" customHeight="1">
      <c r="A365" s="24" t="s">
        <v>746</v>
      </c>
      <c r="B365" s="24" t="s">
        <v>4027</v>
      </c>
      <c r="C365" s="35" t="s">
        <v>3327</v>
      </c>
      <c r="D365" s="35" t="s">
        <v>3328</v>
      </c>
      <c r="E365" s="24" t="s">
        <v>3295</v>
      </c>
      <c r="F365" s="25" t="s">
        <v>3335</v>
      </c>
      <c r="G365" s="25" t="s">
        <v>3318</v>
      </c>
      <c r="H365" s="25" t="s">
        <v>3321</v>
      </c>
    </row>
    <row r="366" ht="14.25" customHeight="1">
      <c r="A366" s="27"/>
      <c r="B366" s="27"/>
      <c r="C366" s="36"/>
      <c r="D366" s="36"/>
      <c r="E366" s="27"/>
      <c r="F366" s="28"/>
      <c r="G366" s="28"/>
      <c r="H366" s="28"/>
    </row>
    <row r="367" ht="14.25" customHeight="1">
      <c r="A367" s="27"/>
      <c r="B367" s="27"/>
      <c r="C367" s="36"/>
      <c r="D367" s="36"/>
      <c r="E367" s="27"/>
      <c r="F367" s="28"/>
      <c r="G367" s="28"/>
      <c r="H367" s="28"/>
    </row>
    <row r="368" ht="14.25" customHeight="1">
      <c r="A368" s="24" t="s">
        <v>752</v>
      </c>
      <c r="B368" s="24" t="s">
        <v>4028</v>
      </c>
      <c r="C368" s="35" t="s">
        <v>3327</v>
      </c>
      <c r="D368" s="35" t="s">
        <v>3328</v>
      </c>
      <c r="E368" s="24" t="s">
        <v>3295</v>
      </c>
      <c r="F368" s="25" t="s">
        <v>3341</v>
      </c>
      <c r="G368" s="25" t="s">
        <v>3311</v>
      </c>
      <c r="H368" s="25" t="s">
        <v>3326</v>
      </c>
    </row>
    <row r="369" ht="14.25" customHeight="1">
      <c r="A369" s="24" t="s">
        <v>754</v>
      </c>
      <c r="B369" s="24" t="s">
        <v>4029</v>
      </c>
      <c r="C369" s="35" t="s">
        <v>3327</v>
      </c>
      <c r="D369" s="35" t="s">
        <v>3328</v>
      </c>
      <c r="E369" s="24" t="s">
        <v>3295</v>
      </c>
      <c r="F369" s="25" t="s">
        <v>3341</v>
      </c>
      <c r="G369" s="25" t="s">
        <v>3318</v>
      </c>
      <c r="H369" s="25" t="s">
        <v>3342</v>
      </c>
    </row>
    <row r="370" ht="14.25" customHeight="1">
      <c r="A370" s="24" t="s">
        <v>756</v>
      </c>
      <c r="B370" s="24" t="s">
        <v>4030</v>
      </c>
      <c r="C370" s="35" t="s">
        <v>3327</v>
      </c>
      <c r="D370" s="35" t="s">
        <v>3328</v>
      </c>
      <c r="E370" s="24" t="s">
        <v>3295</v>
      </c>
      <c r="F370" s="25" t="s">
        <v>3335</v>
      </c>
      <c r="G370" s="25" t="s">
        <v>3318</v>
      </c>
      <c r="H370" s="25" t="s">
        <v>3321</v>
      </c>
    </row>
    <row r="371" ht="14.25" customHeight="1">
      <c r="A371" s="27"/>
      <c r="B371" s="27"/>
      <c r="C371" s="36"/>
      <c r="D371" s="36"/>
      <c r="E371" s="27"/>
      <c r="F371" s="28"/>
      <c r="G371" s="28"/>
      <c r="H371" s="28"/>
    </row>
    <row r="372" ht="14.25" customHeight="1">
      <c r="A372" s="27"/>
      <c r="B372" s="27"/>
      <c r="C372" s="36"/>
      <c r="D372" s="36"/>
      <c r="E372" s="27"/>
      <c r="F372" s="28"/>
      <c r="G372" s="28"/>
      <c r="H372" s="28"/>
    </row>
    <row r="373" ht="14.25" customHeight="1">
      <c r="A373" s="27"/>
      <c r="B373" s="27"/>
      <c r="C373" s="36"/>
      <c r="D373" s="36"/>
      <c r="E373" s="27"/>
      <c r="F373" s="28"/>
      <c r="G373" s="28"/>
      <c r="H373" s="28"/>
    </row>
    <row r="374" ht="14.25" customHeight="1">
      <c r="A374" s="24" t="s">
        <v>764</v>
      </c>
      <c r="B374" s="24" t="s">
        <v>4031</v>
      </c>
      <c r="C374" s="35" t="s">
        <v>3327</v>
      </c>
      <c r="D374" s="35" t="s">
        <v>3328</v>
      </c>
      <c r="E374" s="24" t="s">
        <v>3295</v>
      </c>
      <c r="F374" s="25" t="s">
        <v>3341</v>
      </c>
      <c r="G374" s="25" t="s">
        <v>3318</v>
      </c>
      <c r="H374" s="25">
        <v>0.0</v>
      </c>
    </row>
    <row r="375" ht="14.25" customHeight="1">
      <c r="A375" s="24" t="s">
        <v>766</v>
      </c>
      <c r="B375" s="24" t="s">
        <v>4032</v>
      </c>
      <c r="C375" s="35" t="s">
        <v>3327</v>
      </c>
      <c r="D375" s="35" t="s">
        <v>3328</v>
      </c>
      <c r="E375" s="24" t="s">
        <v>3295</v>
      </c>
      <c r="F375" s="25" t="s">
        <v>3346</v>
      </c>
      <c r="G375" s="25" t="s">
        <v>3311</v>
      </c>
      <c r="H375" s="25" t="s">
        <v>3342</v>
      </c>
    </row>
    <row r="376" ht="14.25" customHeight="1">
      <c r="A376" s="24" t="s">
        <v>768</v>
      </c>
      <c r="B376" s="24" t="s">
        <v>4033</v>
      </c>
      <c r="C376" s="35" t="s">
        <v>3327</v>
      </c>
      <c r="D376" s="35" t="s">
        <v>3328</v>
      </c>
      <c r="E376" s="24" t="s">
        <v>3295</v>
      </c>
      <c r="F376" s="25" t="s">
        <v>3346</v>
      </c>
      <c r="G376" s="25" t="s">
        <v>3311</v>
      </c>
      <c r="H376" s="25" t="s">
        <v>3342</v>
      </c>
    </row>
    <row r="377" ht="14.25" customHeight="1">
      <c r="A377" s="24" t="s">
        <v>770</v>
      </c>
      <c r="B377" s="24" t="s">
        <v>4034</v>
      </c>
      <c r="C377" s="35" t="s">
        <v>3327</v>
      </c>
      <c r="D377" s="35" t="s">
        <v>3328</v>
      </c>
      <c r="E377" s="24" t="s">
        <v>3295</v>
      </c>
      <c r="F377" s="25" t="s">
        <v>3335</v>
      </c>
      <c r="G377" s="25" t="s">
        <v>3318</v>
      </c>
      <c r="H377" s="25" t="s">
        <v>3321</v>
      </c>
    </row>
    <row r="378" ht="14.25" customHeight="1">
      <c r="A378" s="24" t="s">
        <v>772</v>
      </c>
      <c r="B378" s="24" t="s">
        <v>4035</v>
      </c>
      <c r="C378" s="35" t="s">
        <v>3327</v>
      </c>
      <c r="D378" s="35" t="s">
        <v>3328</v>
      </c>
      <c r="E378" s="24" t="s">
        <v>3295</v>
      </c>
      <c r="F378" s="25" t="s">
        <v>3346</v>
      </c>
      <c r="G378" s="25" t="s">
        <v>3311</v>
      </c>
      <c r="H378" s="25" t="s">
        <v>3342</v>
      </c>
    </row>
    <row r="379" ht="14.25" customHeight="1">
      <c r="A379" s="24" t="s">
        <v>774</v>
      </c>
      <c r="B379" s="38" t="s">
        <v>775</v>
      </c>
      <c r="C379" s="35" t="s">
        <v>3327</v>
      </c>
      <c r="D379" s="35" t="s">
        <v>3328</v>
      </c>
      <c r="E379" s="24" t="s">
        <v>3295</v>
      </c>
      <c r="F379" s="25" t="s">
        <v>3346</v>
      </c>
      <c r="G379" s="25" t="s">
        <v>3311</v>
      </c>
      <c r="H379" s="25" t="s">
        <v>3342</v>
      </c>
    </row>
    <row r="380" ht="14.25" customHeight="1">
      <c r="A380" s="24" t="s">
        <v>776</v>
      </c>
      <c r="B380" s="38" t="s">
        <v>777</v>
      </c>
      <c r="C380" s="35" t="s">
        <v>3327</v>
      </c>
      <c r="D380" s="35" t="s">
        <v>3328</v>
      </c>
      <c r="E380" s="24" t="s">
        <v>3295</v>
      </c>
      <c r="F380" s="25" t="s">
        <v>3339</v>
      </c>
      <c r="G380" s="25" t="s">
        <v>3311</v>
      </c>
      <c r="H380" s="25" t="s">
        <v>3326</v>
      </c>
    </row>
    <row r="381" ht="14.25" customHeight="1">
      <c r="A381" s="24" t="s">
        <v>778</v>
      </c>
      <c r="B381" s="24" t="s">
        <v>4036</v>
      </c>
      <c r="C381" s="35" t="s">
        <v>3327</v>
      </c>
      <c r="D381" s="35" t="s">
        <v>3328</v>
      </c>
      <c r="E381" s="24" t="s">
        <v>3295</v>
      </c>
      <c r="F381" s="25" t="s">
        <v>3341</v>
      </c>
      <c r="G381" s="25" t="s">
        <v>3318</v>
      </c>
      <c r="H381" s="25" t="s">
        <v>3326</v>
      </c>
    </row>
    <row r="382" ht="14.25" customHeight="1">
      <c r="A382" s="27"/>
      <c r="B382" s="27"/>
      <c r="C382" s="36"/>
      <c r="D382" s="36"/>
      <c r="E382" s="27"/>
      <c r="F382" s="28"/>
      <c r="G382" s="28"/>
      <c r="H382" s="28"/>
    </row>
    <row r="383" ht="14.25" customHeight="1">
      <c r="A383" s="24" t="s">
        <v>784</v>
      </c>
      <c r="B383" s="24" t="s">
        <v>4037</v>
      </c>
      <c r="C383" s="35" t="s">
        <v>3327</v>
      </c>
      <c r="D383" s="35" t="s">
        <v>3328</v>
      </c>
      <c r="E383" s="24" t="s">
        <v>3295</v>
      </c>
      <c r="F383" s="25" t="s">
        <v>3341</v>
      </c>
      <c r="G383" s="25" t="s">
        <v>3318</v>
      </c>
      <c r="H383" s="25" t="s">
        <v>3342</v>
      </c>
    </row>
    <row r="384" ht="14.25" customHeight="1">
      <c r="A384" s="24" t="s">
        <v>786</v>
      </c>
      <c r="B384" s="24" t="s">
        <v>4038</v>
      </c>
      <c r="C384" s="35" t="s">
        <v>3306</v>
      </c>
      <c r="D384" s="35" t="s">
        <v>3307</v>
      </c>
      <c r="E384" s="24" t="s">
        <v>3295</v>
      </c>
      <c r="F384" s="25" t="s">
        <v>3325</v>
      </c>
      <c r="G384" s="25" t="s">
        <v>3310</v>
      </c>
      <c r="H384" s="25" t="s">
        <v>3313</v>
      </c>
    </row>
    <row r="385" ht="14.25" customHeight="1">
      <c r="A385" s="24" t="s">
        <v>788</v>
      </c>
      <c r="B385" s="24" t="s">
        <v>4039</v>
      </c>
      <c r="C385" s="35" t="s">
        <v>3306</v>
      </c>
      <c r="D385" s="35" t="s">
        <v>3307</v>
      </c>
      <c r="E385" s="24" t="s">
        <v>3295</v>
      </c>
      <c r="F385" s="25" t="s">
        <v>3308</v>
      </c>
      <c r="G385" s="25" t="s">
        <v>3270</v>
      </c>
      <c r="H385" s="25" t="s">
        <v>3309</v>
      </c>
    </row>
    <row r="386" ht="14.25" customHeight="1">
      <c r="A386" s="24" t="s">
        <v>790</v>
      </c>
      <c r="B386" s="24" t="s">
        <v>4040</v>
      </c>
      <c r="C386" s="35" t="s">
        <v>3306</v>
      </c>
      <c r="D386" s="35" t="s">
        <v>3307</v>
      </c>
      <c r="E386" s="24" t="s">
        <v>3295</v>
      </c>
      <c r="F386" s="25" t="s">
        <v>3308</v>
      </c>
      <c r="G386" s="25" t="s">
        <v>3310</v>
      </c>
      <c r="H386" s="25" t="s">
        <v>3309</v>
      </c>
    </row>
    <row r="387" ht="14.25" customHeight="1">
      <c r="A387" s="24" t="s">
        <v>792</v>
      </c>
      <c r="B387" s="24" t="s">
        <v>4041</v>
      </c>
      <c r="C387" s="35" t="s">
        <v>3306</v>
      </c>
      <c r="D387" s="35" t="s">
        <v>3307</v>
      </c>
      <c r="E387" s="24" t="s">
        <v>3295</v>
      </c>
      <c r="F387" s="25" t="s">
        <v>3344</v>
      </c>
      <c r="G387" s="25" t="s">
        <v>3310</v>
      </c>
      <c r="H387" s="25" t="s">
        <v>3312</v>
      </c>
    </row>
    <row r="388" ht="14.25" customHeight="1">
      <c r="A388" s="24" t="s">
        <v>796</v>
      </c>
      <c r="B388" s="24" t="s">
        <v>4042</v>
      </c>
      <c r="C388" s="35" t="s">
        <v>3306</v>
      </c>
      <c r="D388" s="35" t="s">
        <v>3307</v>
      </c>
      <c r="E388" s="24" t="s">
        <v>3295</v>
      </c>
      <c r="F388" s="25" t="s">
        <v>3325</v>
      </c>
      <c r="G388" s="25" t="s">
        <v>3310</v>
      </c>
      <c r="H388" s="25" t="s">
        <v>3309</v>
      </c>
    </row>
    <row r="389" ht="14.25" customHeight="1">
      <c r="A389" s="24" t="s">
        <v>798</v>
      </c>
      <c r="B389" s="24" t="s">
        <v>4043</v>
      </c>
      <c r="C389" s="35" t="s">
        <v>3306</v>
      </c>
      <c r="D389" s="35" t="s">
        <v>3307</v>
      </c>
      <c r="E389" s="24" t="s">
        <v>3295</v>
      </c>
      <c r="F389" s="25" t="s">
        <v>3308</v>
      </c>
      <c r="G389" s="25" t="s">
        <v>3311</v>
      </c>
      <c r="H389" s="25" t="s">
        <v>3309</v>
      </c>
    </row>
    <row r="390" ht="14.25" customHeight="1">
      <c r="A390" s="24" t="s">
        <v>800</v>
      </c>
      <c r="B390" s="24" t="s">
        <v>4044</v>
      </c>
      <c r="C390" s="35" t="s">
        <v>3306</v>
      </c>
      <c r="D390" s="35" t="s">
        <v>3307</v>
      </c>
      <c r="E390" s="24" t="s">
        <v>3295</v>
      </c>
      <c r="F390" s="25" t="s">
        <v>3325</v>
      </c>
      <c r="G390" s="25" t="s">
        <v>3310</v>
      </c>
      <c r="H390" s="25" t="s">
        <v>3309</v>
      </c>
    </row>
    <row r="391" ht="14.25" customHeight="1">
      <c r="A391" s="24" t="s">
        <v>802</v>
      </c>
      <c r="B391" s="24" t="s">
        <v>4045</v>
      </c>
      <c r="C391" s="35" t="s">
        <v>3306</v>
      </c>
      <c r="D391" s="35" t="s">
        <v>3307</v>
      </c>
      <c r="E391" s="24" t="s">
        <v>3295</v>
      </c>
      <c r="F391" s="25" t="s">
        <v>3344</v>
      </c>
      <c r="G391" s="25" t="s">
        <v>3310</v>
      </c>
      <c r="H391" s="25" t="s">
        <v>3313</v>
      </c>
    </row>
    <row r="392" ht="14.25" customHeight="1">
      <c r="A392" s="24" t="s">
        <v>804</v>
      </c>
      <c r="B392" s="24" t="s">
        <v>4046</v>
      </c>
      <c r="C392" s="35" t="s">
        <v>3306</v>
      </c>
      <c r="D392" s="35" t="s">
        <v>3307</v>
      </c>
      <c r="E392" s="24" t="s">
        <v>3295</v>
      </c>
      <c r="F392" s="25" t="s">
        <v>3325</v>
      </c>
      <c r="G392" s="25" t="s">
        <v>3311</v>
      </c>
      <c r="H392" s="25" t="s">
        <v>3309</v>
      </c>
    </row>
    <row r="393" ht="14.25" customHeight="1">
      <c r="A393" s="24" t="s">
        <v>806</v>
      </c>
      <c r="B393" s="24" t="s">
        <v>4047</v>
      </c>
      <c r="C393" s="35" t="s">
        <v>3306</v>
      </c>
      <c r="D393" s="35" t="s">
        <v>3307</v>
      </c>
      <c r="E393" s="24" t="s">
        <v>3295</v>
      </c>
      <c r="F393" s="25" t="s">
        <v>3344</v>
      </c>
      <c r="G393" s="25" t="s">
        <v>3310</v>
      </c>
      <c r="H393" s="25" t="s">
        <v>3312</v>
      </c>
    </row>
    <row r="394" ht="14.25" customHeight="1">
      <c r="A394" s="24" t="s">
        <v>808</v>
      </c>
      <c r="B394" s="24" t="s">
        <v>4048</v>
      </c>
      <c r="C394" s="35" t="s">
        <v>3306</v>
      </c>
      <c r="D394" s="35" t="s">
        <v>3307</v>
      </c>
      <c r="E394" s="24" t="s">
        <v>3295</v>
      </c>
      <c r="F394" s="25" t="s">
        <v>3339</v>
      </c>
      <c r="G394" s="25" t="s">
        <v>3270</v>
      </c>
      <c r="H394" s="25" t="s">
        <v>3326</v>
      </c>
    </row>
    <row r="395" ht="14.25" customHeight="1">
      <c r="A395" s="24" t="s">
        <v>810</v>
      </c>
      <c r="B395" s="24" t="s">
        <v>4049</v>
      </c>
      <c r="C395" s="35" t="s">
        <v>3306</v>
      </c>
      <c r="D395" s="35" t="s">
        <v>3307</v>
      </c>
      <c r="E395" s="24" t="s">
        <v>3295</v>
      </c>
      <c r="F395" s="25" t="s">
        <v>3308</v>
      </c>
      <c r="G395" s="25" t="s">
        <v>3270</v>
      </c>
      <c r="H395" s="25" t="s">
        <v>3309</v>
      </c>
    </row>
    <row r="396" ht="14.25" customHeight="1">
      <c r="A396" s="24" t="s">
        <v>812</v>
      </c>
      <c r="B396" s="24" t="s">
        <v>4050</v>
      </c>
      <c r="C396" s="35" t="s">
        <v>3306</v>
      </c>
      <c r="D396" s="35" t="s">
        <v>3307</v>
      </c>
      <c r="E396" s="24" t="s">
        <v>3295</v>
      </c>
      <c r="F396" s="25" t="s">
        <v>3308</v>
      </c>
      <c r="G396" s="25" t="s">
        <v>3270</v>
      </c>
      <c r="H396" s="25" t="s">
        <v>3309</v>
      </c>
    </row>
    <row r="397" ht="14.25" customHeight="1">
      <c r="A397" s="24" t="s">
        <v>814</v>
      </c>
      <c r="B397" s="24" t="s">
        <v>4051</v>
      </c>
      <c r="C397" s="35" t="s">
        <v>3306</v>
      </c>
      <c r="D397" s="35" t="s">
        <v>3307</v>
      </c>
      <c r="E397" s="24" t="s">
        <v>3295</v>
      </c>
      <c r="F397" s="25" t="s">
        <v>3325</v>
      </c>
      <c r="G397" s="25" t="s">
        <v>3310</v>
      </c>
      <c r="H397" s="25" t="s">
        <v>3309</v>
      </c>
    </row>
    <row r="398" ht="14.25" customHeight="1">
      <c r="A398" s="24" t="s">
        <v>816</v>
      </c>
      <c r="B398" s="24" t="s">
        <v>4052</v>
      </c>
      <c r="C398" s="35" t="s">
        <v>3306</v>
      </c>
      <c r="D398" s="35" t="s">
        <v>3307</v>
      </c>
      <c r="E398" s="24" t="s">
        <v>3295</v>
      </c>
      <c r="F398" s="25" t="s">
        <v>3339</v>
      </c>
      <c r="G398" s="25" t="s">
        <v>3270</v>
      </c>
      <c r="H398" s="25" t="s">
        <v>3309</v>
      </c>
    </row>
    <row r="399" ht="14.25" customHeight="1">
      <c r="A399" s="24" t="s">
        <v>818</v>
      </c>
      <c r="B399" s="24" t="s">
        <v>4053</v>
      </c>
      <c r="C399" s="35" t="s">
        <v>3306</v>
      </c>
      <c r="D399" s="35" t="s">
        <v>3307</v>
      </c>
      <c r="E399" s="24" t="s">
        <v>3295</v>
      </c>
      <c r="F399" s="25" t="s">
        <v>3344</v>
      </c>
      <c r="G399" s="25" t="s">
        <v>3310</v>
      </c>
      <c r="H399" s="25" t="s">
        <v>3312</v>
      </c>
    </row>
    <row r="400" ht="14.25" customHeight="1">
      <c r="A400" s="24" t="s">
        <v>820</v>
      </c>
      <c r="B400" s="24" t="s">
        <v>4054</v>
      </c>
      <c r="C400" s="35" t="s">
        <v>3306</v>
      </c>
      <c r="D400" s="35" t="s">
        <v>3307</v>
      </c>
      <c r="E400" s="24" t="s">
        <v>3295</v>
      </c>
      <c r="F400" s="25" t="s">
        <v>3308</v>
      </c>
      <c r="G400" s="25" t="s">
        <v>3270</v>
      </c>
      <c r="H400" s="25" t="s">
        <v>3309</v>
      </c>
    </row>
    <row r="401" ht="14.25" customHeight="1">
      <c r="A401" s="24" t="s">
        <v>824</v>
      </c>
      <c r="B401" s="24" t="s">
        <v>4055</v>
      </c>
      <c r="C401" s="35" t="s">
        <v>3306</v>
      </c>
      <c r="D401" s="35" t="s">
        <v>3307</v>
      </c>
      <c r="E401" s="24" t="s">
        <v>3295</v>
      </c>
      <c r="F401" s="25" t="s">
        <v>3325</v>
      </c>
      <c r="G401" s="25" t="s">
        <v>3311</v>
      </c>
      <c r="H401" s="25" t="s">
        <v>3309</v>
      </c>
    </row>
    <row r="402" ht="14.25" customHeight="1">
      <c r="A402" s="24" t="s">
        <v>826</v>
      </c>
      <c r="B402" s="24" t="s">
        <v>4056</v>
      </c>
      <c r="C402" s="35" t="s">
        <v>3306</v>
      </c>
      <c r="D402" s="35" t="s">
        <v>3307</v>
      </c>
      <c r="E402" s="24" t="s">
        <v>3295</v>
      </c>
      <c r="F402" s="25" t="s">
        <v>3344</v>
      </c>
      <c r="G402" s="25" t="s">
        <v>3310</v>
      </c>
      <c r="H402" s="25" t="s">
        <v>3313</v>
      </c>
    </row>
    <row r="403" ht="14.25" customHeight="1">
      <c r="A403" s="24" t="s">
        <v>828</v>
      </c>
      <c r="B403" s="24" t="s">
        <v>4057</v>
      </c>
      <c r="C403" s="35" t="s">
        <v>3306</v>
      </c>
      <c r="D403" s="35" t="s">
        <v>3307</v>
      </c>
      <c r="E403" s="24" t="s">
        <v>3295</v>
      </c>
      <c r="F403" s="25" t="s">
        <v>3308</v>
      </c>
      <c r="G403" s="25" t="s">
        <v>3270</v>
      </c>
      <c r="H403" s="25" t="s">
        <v>3312</v>
      </c>
    </row>
    <row r="404" ht="14.25" customHeight="1">
      <c r="A404" s="24" t="s">
        <v>830</v>
      </c>
      <c r="B404" s="24" t="s">
        <v>4058</v>
      </c>
      <c r="C404" s="35" t="s">
        <v>3306</v>
      </c>
      <c r="D404" s="35" t="s">
        <v>3307</v>
      </c>
      <c r="E404" s="24" t="s">
        <v>3295</v>
      </c>
      <c r="F404" s="25" t="s">
        <v>3308</v>
      </c>
      <c r="G404" s="25" t="s">
        <v>3270</v>
      </c>
      <c r="H404" s="25" t="s">
        <v>3309</v>
      </c>
    </row>
    <row r="405" ht="14.25" customHeight="1">
      <c r="A405" s="24" t="s">
        <v>832</v>
      </c>
      <c r="B405" s="24" t="s">
        <v>4059</v>
      </c>
      <c r="C405" s="35" t="s">
        <v>3306</v>
      </c>
      <c r="D405" s="35" t="s">
        <v>3307</v>
      </c>
      <c r="E405" s="24" t="s">
        <v>3295</v>
      </c>
      <c r="F405" s="25" t="s">
        <v>3308</v>
      </c>
      <c r="G405" s="25" t="s">
        <v>3270</v>
      </c>
      <c r="H405" s="25">
        <v>0.0</v>
      </c>
    </row>
    <row r="406" ht="14.25" customHeight="1">
      <c r="A406" s="24" t="s">
        <v>834</v>
      </c>
      <c r="B406" s="24" t="s">
        <v>835</v>
      </c>
      <c r="C406" s="35" t="s">
        <v>3306</v>
      </c>
      <c r="D406" s="35" t="s">
        <v>3307</v>
      </c>
      <c r="E406" s="24" t="s">
        <v>3295</v>
      </c>
      <c r="F406" s="25" t="s">
        <v>3325</v>
      </c>
      <c r="G406" s="25" t="s">
        <v>3310</v>
      </c>
      <c r="H406" s="25" t="s">
        <v>3309</v>
      </c>
    </row>
    <row r="407" ht="14.25" customHeight="1">
      <c r="A407" s="24" t="s">
        <v>836</v>
      </c>
      <c r="B407" s="24" t="s">
        <v>4060</v>
      </c>
      <c r="C407" s="35" t="s">
        <v>3306</v>
      </c>
      <c r="D407" s="35" t="s">
        <v>3307</v>
      </c>
      <c r="E407" s="24" t="s">
        <v>3295</v>
      </c>
      <c r="F407" s="25" t="s">
        <v>3339</v>
      </c>
      <c r="G407" s="25" t="s">
        <v>3270</v>
      </c>
      <c r="H407" s="25" t="s">
        <v>3309</v>
      </c>
    </row>
    <row r="408" ht="14.25" customHeight="1">
      <c r="A408" s="24" t="s">
        <v>838</v>
      </c>
      <c r="B408" s="24" t="s">
        <v>4061</v>
      </c>
      <c r="C408" s="35" t="s">
        <v>3306</v>
      </c>
      <c r="D408" s="35" t="s">
        <v>3307</v>
      </c>
      <c r="E408" s="24" t="s">
        <v>3295</v>
      </c>
      <c r="F408" s="25" t="s">
        <v>3325</v>
      </c>
      <c r="G408" s="25" t="s">
        <v>3310</v>
      </c>
      <c r="H408" s="25" t="s">
        <v>3309</v>
      </c>
    </row>
    <row r="409" ht="14.25" customHeight="1">
      <c r="A409" s="24" t="s">
        <v>840</v>
      </c>
      <c r="B409" s="24" t="s">
        <v>4062</v>
      </c>
      <c r="C409" s="35" t="s">
        <v>3306</v>
      </c>
      <c r="D409" s="35" t="s">
        <v>3307</v>
      </c>
      <c r="E409" s="24" t="s">
        <v>3295</v>
      </c>
      <c r="F409" s="25" t="s">
        <v>3308</v>
      </c>
      <c r="G409" s="25" t="s">
        <v>3270</v>
      </c>
      <c r="H409" s="25" t="s">
        <v>3309</v>
      </c>
    </row>
    <row r="410" ht="14.25" customHeight="1">
      <c r="A410" s="24" t="s">
        <v>842</v>
      </c>
      <c r="B410" s="24" t="s">
        <v>4063</v>
      </c>
      <c r="C410" s="35" t="s">
        <v>3306</v>
      </c>
      <c r="D410" s="35" t="s">
        <v>3307</v>
      </c>
      <c r="E410" s="24" t="s">
        <v>3295</v>
      </c>
      <c r="F410" s="25" t="s">
        <v>3308</v>
      </c>
      <c r="G410" s="25" t="s">
        <v>3270</v>
      </c>
      <c r="H410" s="25" t="s">
        <v>3309</v>
      </c>
    </row>
    <row r="411" ht="14.25" customHeight="1">
      <c r="A411" s="24" t="s">
        <v>844</v>
      </c>
      <c r="B411" s="24" t="s">
        <v>4064</v>
      </c>
      <c r="C411" s="35" t="s">
        <v>3306</v>
      </c>
      <c r="D411" s="35" t="s">
        <v>3307</v>
      </c>
      <c r="E411" s="24" t="s">
        <v>3295</v>
      </c>
      <c r="F411" s="25" t="s">
        <v>3344</v>
      </c>
      <c r="G411" s="25" t="s">
        <v>3310</v>
      </c>
      <c r="H411" s="25" t="s">
        <v>3312</v>
      </c>
    </row>
    <row r="412" ht="14.25" customHeight="1">
      <c r="A412" s="27"/>
      <c r="B412" s="27"/>
      <c r="C412" s="36"/>
      <c r="D412" s="36"/>
      <c r="E412" s="27"/>
      <c r="F412" s="28"/>
      <c r="G412" s="28"/>
      <c r="H412" s="28"/>
    </row>
    <row r="413" ht="14.25" customHeight="1">
      <c r="A413" s="27"/>
      <c r="B413" s="27"/>
      <c r="C413" s="36"/>
      <c r="D413" s="36"/>
      <c r="E413" s="27"/>
      <c r="F413" s="28"/>
      <c r="G413" s="28"/>
      <c r="H413" s="28"/>
    </row>
    <row r="414" ht="14.25" customHeight="1">
      <c r="A414" s="24" t="s">
        <v>850</v>
      </c>
      <c r="B414" s="24" t="s">
        <v>4065</v>
      </c>
      <c r="C414" s="35" t="s">
        <v>3306</v>
      </c>
      <c r="D414" s="35" t="s">
        <v>3307</v>
      </c>
      <c r="E414" s="24" t="s">
        <v>3295</v>
      </c>
      <c r="F414" s="25" t="s">
        <v>3308</v>
      </c>
      <c r="G414" s="25" t="s">
        <v>3270</v>
      </c>
      <c r="H414" s="25" t="s">
        <v>3309</v>
      </c>
    </row>
    <row r="415" ht="14.25" customHeight="1">
      <c r="A415" s="27"/>
      <c r="B415" s="27"/>
      <c r="C415" s="36"/>
      <c r="D415" s="36"/>
      <c r="E415" s="27"/>
      <c r="F415" s="28"/>
      <c r="G415" s="28"/>
      <c r="H415" s="28"/>
    </row>
    <row r="416" ht="14.25" customHeight="1">
      <c r="A416" s="24" t="s">
        <v>854</v>
      </c>
      <c r="B416" s="24" t="s">
        <v>4066</v>
      </c>
      <c r="C416" s="35" t="s">
        <v>3306</v>
      </c>
      <c r="D416" s="35" t="s">
        <v>3307</v>
      </c>
      <c r="E416" s="24" t="s">
        <v>3295</v>
      </c>
      <c r="F416" s="25" t="s">
        <v>3308</v>
      </c>
      <c r="G416" s="25" t="s">
        <v>3310</v>
      </c>
      <c r="H416" s="25" t="s">
        <v>3313</v>
      </c>
    </row>
    <row r="417" ht="14.25" customHeight="1">
      <c r="A417" s="24" t="s">
        <v>856</v>
      </c>
      <c r="B417" s="24" t="s">
        <v>4067</v>
      </c>
      <c r="C417" s="35" t="s">
        <v>3306</v>
      </c>
      <c r="D417" s="35" t="s">
        <v>3307</v>
      </c>
      <c r="E417" s="24" t="s">
        <v>3295</v>
      </c>
      <c r="F417" s="25" t="s">
        <v>3308</v>
      </c>
      <c r="G417" s="25" t="s">
        <v>3310</v>
      </c>
      <c r="H417" s="25" t="s">
        <v>3309</v>
      </c>
    </row>
    <row r="418" ht="14.25" customHeight="1">
      <c r="A418" s="24" t="s">
        <v>4068</v>
      </c>
      <c r="B418" s="24" t="s">
        <v>4069</v>
      </c>
      <c r="C418" s="35" t="s">
        <v>3306</v>
      </c>
      <c r="D418" s="35" t="s">
        <v>3307</v>
      </c>
      <c r="E418" s="24" t="s">
        <v>3295</v>
      </c>
      <c r="F418" s="25" t="s">
        <v>3308</v>
      </c>
      <c r="G418" s="25" t="s">
        <v>3311</v>
      </c>
      <c r="H418" s="25" t="s">
        <v>3309</v>
      </c>
    </row>
    <row r="419" ht="14.25" customHeight="1">
      <c r="A419" s="24" t="s">
        <v>860</v>
      </c>
      <c r="B419" s="24" t="s">
        <v>4070</v>
      </c>
      <c r="C419" s="35" t="s">
        <v>3306</v>
      </c>
      <c r="D419" s="35" t="s">
        <v>3307</v>
      </c>
      <c r="E419" s="24" t="s">
        <v>3295</v>
      </c>
      <c r="F419" s="25" t="s">
        <v>3308</v>
      </c>
      <c r="G419" s="25" t="s">
        <v>3311</v>
      </c>
      <c r="H419" s="25" t="s">
        <v>3309</v>
      </c>
    </row>
    <row r="420" ht="14.25" customHeight="1">
      <c r="A420" s="24" t="s">
        <v>862</v>
      </c>
      <c r="B420" s="24" t="s">
        <v>4071</v>
      </c>
      <c r="C420" s="35" t="s">
        <v>3306</v>
      </c>
      <c r="D420" s="35" t="s">
        <v>3307</v>
      </c>
      <c r="E420" s="24" t="s">
        <v>3295</v>
      </c>
      <c r="F420" s="25" t="s">
        <v>3308</v>
      </c>
      <c r="G420" s="25" t="s">
        <v>3310</v>
      </c>
      <c r="H420" s="25" t="s">
        <v>3313</v>
      </c>
    </row>
    <row r="421" ht="14.25" customHeight="1">
      <c r="A421" s="24" t="s">
        <v>864</v>
      </c>
      <c r="B421" s="24" t="s">
        <v>4072</v>
      </c>
      <c r="C421" s="35" t="s">
        <v>3306</v>
      </c>
      <c r="D421" s="35" t="s">
        <v>3307</v>
      </c>
      <c r="E421" s="24" t="s">
        <v>3295</v>
      </c>
      <c r="F421" s="25" t="s">
        <v>3308</v>
      </c>
      <c r="G421" s="25" t="s">
        <v>3310</v>
      </c>
      <c r="H421" s="25" t="s">
        <v>3309</v>
      </c>
    </row>
    <row r="422" ht="14.25" customHeight="1">
      <c r="A422" s="24" t="s">
        <v>866</v>
      </c>
      <c r="B422" s="24" t="s">
        <v>4073</v>
      </c>
      <c r="C422" s="35" t="s">
        <v>3306</v>
      </c>
      <c r="D422" s="35" t="s">
        <v>3307</v>
      </c>
      <c r="E422" s="24" t="s">
        <v>3295</v>
      </c>
      <c r="F422" s="25" t="s">
        <v>3308</v>
      </c>
      <c r="G422" s="25" t="s">
        <v>3311</v>
      </c>
      <c r="H422" s="25" t="s">
        <v>3309</v>
      </c>
    </row>
    <row r="423" ht="14.25" customHeight="1">
      <c r="A423" s="24" t="s">
        <v>868</v>
      </c>
      <c r="B423" s="24" t="s">
        <v>4074</v>
      </c>
      <c r="C423" s="35" t="s">
        <v>3306</v>
      </c>
      <c r="D423" s="35" t="s">
        <v>3307</v>
      </c>
      <c r="E423" s="24" t="s">
        <v>3295</v>
      </c>
      <c r="F423" s="25" t="s">
        <v>3325</v>
      </c>
      <c r="G423" s="25" t="s">
        <v>3311</v>
      </c>
      <c r="H423" s="25" t="s">
        <v>3309</v>
      </c>
    </row>
    <row r="424" ht="14.25" customHeight="1">
      <c r="A424" s="24" t="s">
        <v>870</v>
      </c>
      <c r="B424" s="24" t="s">
        <v>4075</v>
      </c>
      <c r="C424" s="35" t="s">
        <v>3306</v>
      </c>
      <c r="D424" s="35" t="s">
        <v>3307</v>
      </c>
      <c r="E424" s="24" t="s">
        <v>3295</v>
      </c>
      <c r="F424" s="25" t="s">
        <v>3325</v>
      </c>
      <c r="G424" s="25" t="s">
        <v>3311</v>
      </c>
      <c r="H424" s="25" t="s">
        <v>3309</v>
      </c>
    </row>
    <row r="425" ht="14.25" customHeight="1">
      <c r="A425" s="24" t="s">
        <v>872</v>
      </c>
      <c r="B425" s="24" t="s">
        <v>4076</v>
      </c>
      <c r="C425" s="35" t="s">
        <v>3306</v>
      </c>
      <c r="D425" s="35" t="s">
        <v>3307</v>
      </c>
      <c r="E425" s="24" t="s">
        <v>3295</v>
      </c>
      <c r="F425" s="25" t="s">
        <v>3308</v>
      </c>
      <c r="G425" s="25" t="s">
        <v>3311</v>
      </c>
      <c r="H425" s="25" t="s">
        <v>3309</v>
      </c>
    </row>
    <row r="426" ht="14.25" customHeight="1">
      <c r="A426" s="27"/>
      <c r="B426" s="27"/>
      <c r="C426" s="36"/>
      <c r="D426" s="36"/>
      <c r="E426" s="27"/>
      <c r="F426" s="28"/>
      <c r="G426" s="28"/>
      <c r="H426" s="28"/>
    </row>
    <row r="427" ht="14.25" customHeight="1">
      <c r="A427" s="27"/>
      <c r="B427" s="27"/>
      <c r="C427" s="36"/>
      <c r="D427" s="36"/>
      <c r="E427" s="27"/>
      <c r="F427" s="28"/>
      <c r="G427" s="28"/>
      <c r="H427" s="28"/>
    </row>
    <row r="428" ht="14.25" customHeight="1">
      <c r="A428" s="27"/>
      <c r="B428" s="27"/>
      <c r="C428" s="36"/>
      <c r="D428" s="36"/>
      <c r="E428" s="27"/>
      <c r="F428" s="28"/>
      <c r="G428" s="28"/>
      <c r="H428" s="28"/>
    </row>
    <row r="429" ht="14.25" customHeight="1">
      <c r="A429" s="24" t="s">
        <v>882</v>
      </c>
      <c r="B429" s="24" t="s">
        <v>4077</v>
      </c>
      <c r="C429" s="35" t="s">
        <v>3306</v>
      </c>
      <c r="D429" s="35" t="s">
        <v>3307</v>
      </c>
      <c r="E429" s="24" t="s">
        <v>3295</v>
      </c>
      <c r="F429" s="25" t="s">
        <v>3308</v>
      </c>
      <c r="G429" s="25" t="s">
        <v>3310</v>
      </c>
      <c r="H429" s="25" t="s">
        <v>3309</v>
      </c>
    </row>
    <row r="430" ht="14.25" customHeight="1">
      <c r="A430" s="27"/>
      <c r="B430" s="27"/>
      <c r="C430" s="36"/>
      <c r="D430" s="36"/>
      <c r="E430" s="27"/>
      <c r="F430" s="28"/>
      <c r="G430" s="28"/>
      <c r="H430" s="28"/>
    </row>
    <row r="431" ht="14.25" customHeight="1">
      <c r="A431" s="24" t="s">
        <v>886</v>
      </c>
      <c r="B431" s="24" t="s">
        <v>4078</v>
      </c>
      <c r="C431" s="35" t="s">
        <v>3306</v>
      </c>
      <c r="D431" s="35" t="s">
        <v>3307</v>
      </c>
      <c r="E431" s="24" t="s">
        <v>3295</v>
      </c>
      <c r="F431" s="25" t="s">
        <v>3325</v>
      </c>
      <c r="G431" s="25" t="s">
        <v>3310</v>
      </c>
      <c r="H431" s="25" t="s">
        <v>3309</v>
      </c>
    </row>
    <row r="432" ht="14.25" customHeight="1">
      <c r="A432" s="24" t="s">
        <v>888</v>
      </c>
      <c r="B432" s="24" t="s">
        <v>4079</v>
      </c>
      <c r="C432" s="35" t="s">
        <v>3306</v>
      </c>
      <c r="D432" s="35" t="s">
        <v>3307</v>
      </c>
      <c r="E432" s="24" t="s">
        <v>3295</v>
      </c>
      <c r="F432" s="25" t="s">
        <v>3325</v>
      </c>
      <c r="G432" s="25" t="s">
        <v>3310</v>
      </c>
      <c r="H432" s="25" t="s">
        <v>3309</v>
      </c>
    </row>
    <row r="433" ht="14.25" customHeight="1">
      <c r="A433" s="24" t="s">
        <v>890</v>
      </c>
      <c r="B433" s="24" t="s">
        <v>4080</v>
      </c>
      <c r="C433" s="35" t="s">
        <v>3306</v>
      </c>
      <c r="D433" s="35" t="s">
        <v>3307</v>
      </c>
      <c r="E433" s="24" t="s">
        <v>3295</v>
      </c>
      <c r="F433" s="25" t="s">
        <v>3325</v>
      </c>
      <c r="G433" s="25" t="s">
        <v>3310</v>
      </c>
      <c r="H433" s="25" t="s">
        <v>3309</v>
      </c>
    </row>
    <row r="434" ht="14.25" customHeight="1">
      <c r="A434" s="24" t="s">
        <v>892</v>
      </c>
      <c r="B434" s="24" t="s">
        <v>4081</v>
      </c>
      <c r="C434" s="35" t="s">
        <v>3306</v>
      </c>
      <c r="D434" s="35" t="s">
        <v>3307</v>
      </c>
      <c r="E434" s="24" t="s">
        <v>3295</v>
      </c>
      <c r="F434" s="25" t="s">
        <v>3325</v>
      </c>
      <c r="G434" s="25" t="s">
        <v>3310</v>
      </c>
      <c r="H434" s="25" t="s">
        <v>3309</v>
      </c>
    </row>
    <row r="435" ht="14.25" customHeight="1">
      <c r="A435" s="24" t="s">
        <v>894</v>
      </c>
      <c r="B435" s="24" t="s">
        <v>4082</v>
      </c>
      <c r="C435" s="35" t="s">
        <v>3306</v>
      </c>
      <c r="D435" s="35" t="s">
        <v>3307</v>
      </c>
      <c r="E435" s="24" t="s">
        <v>3295</v>
      </c>
      <c r="F435" s="25" t="s">
        <v>3325</v>
      </c>
      <c r="G435" s="25" t="s">
        <v>3310</v>
      </c>
      <c r="H435" s="25" t="s">
        <v>3309</v>
      </c>
    </row>
    <row r="436" ht="14.25" customHeight="1">
      <c r="A436" s="24" t="s">
        <v>896</v>
      </c>
      <c r="B436" s="24" t="s">
        <v>4083</v>
      </c>
      <c r="C436" s="35" t="s">
        <v>3306</v>
      </c>
      <c r="D436" s="35" t="s">
        <v>3307</v>
      </c>
      <c r="E436" s="24" t="s">
        <v>3295</v>
      </c>
      <c r="F436" s="25" t="s">
        <v>3325</v>
      </c>
      <c r="G436" s="25" t="s">
        <v>3311</v>
      </c>
      <c r="H436" s="25" t="s">
        <v>3309</v>
      </c>
    </row>
    <row r="437" ht="14.25" customHeight="1">
      <c r="A437" s="24" t="s">
        <v>898</v>
      </c>
      <c r="B437" s="24" t="s">
        <v>4084</v>
      </c>
      <c r="C437" s="35" t="s">
        <v>3306</v>
      </c>
      <c r="D437" s="35" t="s">
        <v>3307</v>
      </c>
      <c r="E437" s="24" t="s">
        <v>3295</v>
      </c>
      <c r="F437" s="25" t="s">
        <v>3325</v>
      </c>
      <c r="G437" s="25" t="s">
        <v>3311</v>
      </c>
      <c r="H437" s="25" t="s">
        <v>3309</v>
      </c>
    </row>
    <row r="438" ht="14.25" customHeight="1">
      <c r="A438" s="24" t="s">
        <v>900</v>
      </c>
      <c r="B438" s="24" t="s">
        <v>4085</v>
      </c>
      <c r="C438" s="35" t="s">
        <v>3306</v>
      </c>
      <c r="D438" s="35" t="s">
        <v>3307</v>
      </c>
      <c r="E438" s="24" t="s">
        <v>3295</v>
      </c>
      <c r="F438" s="25" t="s">
        <v>3308</v>
      </c>
      <c r="G438" s="25" t="s">
        <v>3310</v>
      </c>
      <c r="H438" s="25" t="s">
        <v>3312</v>
      </c>
    </row>
    <row r="439" ht="14.25" customHeight="1">
      <c r="A439" s="27"/>
      <c r="B439" s="27"/>
      <c r="C439" s="36"/>
      <c r="D439" s="36"/>
      <c r="E439" s="27"/>
      <c r="F439" s="28"/>
      <c r="G439" s="28"/>
      <c r="H439" s="28"/>
    </row>
    <row r="440" ht="14.25" customHeight="1">
      <c r="A440" s="24" t="s">
        <v>904</v>
      </c>
      <c r="B440" s="24" t="s">
        <v>4086</v>
      </c>
      <c r="C440" s="35" t="s">
        <v>3306</v>
      </c>
      <c r="D440" s="35" t="s">
        <v>3307</v>
      </c>
      <c r="E440" s="24" t="s">
        <v>3295</v>
      </c>
      <c r="F440" s="25" t="s">
        <v>3308</v>
      </c>
      <c r="G440" s="25" t="s">
        <v>3270</v>
      </c>
      <c r="H440" s="25" t="s">
        <v>3309</v>
      </c>
    </row>
    <row r="441" ht="14.25" customHeight="1">
      <c r="A441" s="24" t="s">
        <v>906</v>
      </c>
      <c r="B441" s="24" t="s">
        <v>4087</v>
      </c>
      <c r="C441" s="35" t="s">
        <v>3306</v>
      </c>
      <c r="D441" s="35" t="s">
        <v>3307</v>
      </c>
      <c r="E441" s="24" t="s">
        <v>3295</v>
      </c>
      <c r="F441" s="25" t="s">
        <v>3325</v>
      </c>
      <c r="G441" s="25" t="s">
        <v>3311</v>
      </c>
      <c r="H441" s="25" t="s">
        <v>3309</v>
      </c>
    </row>
    <row r="442" ht="14.25" customHeight="1">
      <c r="A442" s="24" t="s">
        <v>908</v>
      </c>
      <c r="B442" s="24" t="s">
        <v>4088</v>
      </c>
      <c r="C442" s="35" t="s">
        <v>3306</v>
      </c>
      <c r="D442" s="35" t="s">
        <v>3307</v>
      </c>
      <c r="E442" s="24" t="s">
        <v>3295</v>
      </c>
      <c r="F442" s="25" t="s">
        <v>3325</v>
      </c>
      <c r="G442" s="25" t="s">
        <v>3311</v>
      </c>
      <c r="H442" s="25" t="s">
        <v>3309</v>
      </c>
    </row>
    <row r="443" ht="14.25" customHeight="1">
      <c r="A443" s="24" t="s">
        <v>910</v>
      </c>
      <c r="B443" s="24" t="s">
        <v>4089</v>
      </c>
      <c r="C443" s="35" t="s">
        <v>3306</v>
      </c>
      <c r="D443" s="35" t="s">
        <v>3307</v>
      </c>
      <c r="E443" s="24" t="s">
        <v>3295</v>
      </c>
      <c r="F443" s="25" t="s">
        <v>3308</v>
      </c>
      <c r="G443" s="25" t="s">
        <v>3310</v>
      </c>
      <c r="H443" s="25" t="s">
        <v>3309</v>
      </c>
    </row>
    <row r="444" ht="14.25" customHeight="1">
      <c r="A444" s="24" t="s">
        <v>912</v>
      </c>
      <c r="B444" s="24" t="s">
        <v>4090</v>
      </c>
      <c r="C444" s="35" t="s">
        <v>3306</v>
      </c>
      <c r="D444" s="35" t="s">
        <v>3307</v>
      </c>
      <c r="E444" s="24" t="s">
        <v>3295</v>
      </c>
      <c r="F444" s="25" t="s">
        <v>3308</v>
      </c>
      <c r="G444" s="25" t="s">
        <v>3310</v>
      </c>
      <c r="H444" s="25" t="s">
        <v>3309</v>
      </c>
    </row>
    <row r="445" ht="14.25" customHeight="1">
      <c r="A445" s="24" t="s">
        <v>914</v>
      </c>
      <c r="B445" s="24" t="s">
        <v>4091</v>
      </c>
      <c r="C445" s="35" t="s">
        <v>3306</v>
      </c>
      <c r="D445" s="35" t="s">
        <v>3307</v>
      </c>
      <c r="E445" s="24" t="s">
        <v>3295</v>
      </c>
      <c r="F445" s="25" t="s">
        <v>3325</v>
      </c>
      <c r="G445" s="25" t="s">
        <v>3311</v>
      </c>
      <c r="H445" s="25" t="s">
        <v>3309</v>
      </c>
    </row>
    <row r="446" ht="14.25" customHeight="1">
      <c r="A446" s="24" t="s">
        <v>916</v>
      </c>
      <c r="B446" s="24" t="s">
        <v>4092</v>
      </c>
      <c r="C446" s="35" t="s">
        <v>3306</v>
      </c>
      <c r="D446" s="35" t="s">
        <v>3307</v>
      </c>
      <c r="E446" s="24" t="s">
        <v>3295</v>
      </c>
      <c r="F446" s="25" t="s">
        <v>3325</v>
      </c>
      <c r="G446" s="25" t="s">
        <v>3310</v>
      </c>
      <c r="H446" s="25" t="s">
        <v>3309</v>
      </c>
    </row>
    <row r="447" ht="14.25" customHeight="1">
      <c r="A447" s="24" t="s">
        <v>918</v>
      </c>
      <c r="B447" s="24" t="s">
        <v>4093</v>
      </c>
      <c r="C447" s="35" t="s">
        <v>3306</v>
      </c>
      <c r="D447" s="35" t="s">
        <v>3307</v>
      </c>
      <c r="E447" s="24" t="s">
        <v>3295</v>
      </c>
      <c r="F447" s="25" t="s">
        <v>3344</v>
      </c>
      <c r="G447" s="25" t="s">
        <v>3310</v>
      </c>
      <c r="H447" s="25" t="s">
        <v>3313</v>
      </c>
    </row>
    <row r="448" ht="14.25" customHeight="1">
      <c r="A448" s="24" t="s">
        <v>920</v>
      </c>
      <c r="B448" s="24" t="s">
        <v>4094</v>
      </c>
      <c r="C448" s="35" t="s">
        <v>3293</v>
      </c>
      <c r="D448" s="35" t="s">
        <v>3307</v>
      </c>
      <c r="E448" s="24" t="s">
        <v>3295</v>
      </c>
      <c r="F448" s="25" t="s">
        <v>3325</v>
      </c>
      <c r="G448" s="25" t="s">
        <v>3311</v>
      </c>
      <c r="H448" s="25" t="s">
        <v>3309</v>
      </c>
    </row>
    <row r="449" ht="14.25" customHeight="1">
      <c r="A449" s="27"/>
      <c r="B449" s="27"/>
      <c r="C449" s="36"/>
      <c r="D449" s="36"/>
      <c r="E449" s="27"/>
      <c r="F449" s="28"/>
      <c r="G449" s="28"/>
      <c r="H449" s="28"/>
    </row>
    <row r="450" ht="14.25" customHeight="1">
      <c r="A450" s="24" t="s">
        <v>924</v>
      </c>
      <c r="B450" s="24" t="s">
        <v>4095</v>
      </c>
      <c r="C450" s="35" t="s">
        <v>3293</v>
      </c>
      <c r="D450" s="35" t="s">
        <v>3294</v>
      </c>
      <c r="E450" s="24" t="s">
        <v>3295</v>
      </c>
      <c r="F450" s="25" t="s">
        <v>3344</v>
      </c>
      <c r="G450" s="25" t="s">
        <v>3310</v>
      </c>
      <c r="H450" s="25" t="s">
        <v>3313</v>
      </c>
    </row>
    <row r="451" ht="14.25" customHeight="1">
      <c r="A451" s="24" t="s">
        <v>926</v>
      </c>
      <c r="B451" s="24" t="s">
        <v>4096</v>
      </c>
      <c r="C451" s="35" t="s">
        <v>3293</v>
      </c>
      <c r="D451" s="35" t="s">
        <v>3294</v>
      </c>
      <c r="E451" s="24" t="s">
        <v>3295</v>
      </c>
      <c r="F451" s="25" t="s">
        <v>3333</v>
      </c>
      <c r="G451" s="25" t="s">
        <v>3318</v>
      </c>
      <c r="H451" s="25" t="s">
        <v>3317</v>
      </c>
    </row>
    <row r="452" ht="14.25" customHeight="1">
      <c r="A452" s="24" t="s">
        <v>928</v>
      </c>
      <c r="B452" s="24" t="s">
        <v>4097</v>
      </c>
      <c r="C452" s="35" t="s">
        <v>3293</v>
      </c>
      <c r="D452" s="35" t="s">
        <v>3294</v>
      </c>
      <c r="E452" s="24" t="s">
        <v>3295</v>
      </c>
      <c r="F452" s="25" t="s">
        <v>3315</v>
      </c>
      <c r="G452" s="25" t="s">
        <v>3316</v>
      </c>
      <c r="H452" s="25" t="s">
        <v>3317</v>
      </c>
    </row>
    <row r="453" ht="14.25" customHeight="1">
      <c r="A453" s="24" t="s">
        <v>930</v>
      </c>
      <c r="B453" s="24" t="s">
        <v>4098</v>
      </c>
      <c r="C453" s="35" t="s">
        <v>3293</v>
      </c>
      <c r="D453" s="35" t="s">
        <v>3294</v>
      </c>
      <c r="E453" s="24" t="s">
        <v>3295</v>
      </c>
      <c r="F453" s="25" t="s">
        <v>3344</v>
      </c>
      <c r="G453" s="25" t="s">
        <v>3310</v>
      </c>
      <c r="H453" s="25" t="s">
        <v>3313</v>
      </c>
    </row>
    <row r="454" ht="14.25" customHeight="1">
      <c r="A454" s="24" t="s">
        <v>932</v>
      </c>
      <c r="B454" s="24" t="s">
        <v>4099</v>
      </c>
      <c r="C454" s="35" t="s">
        <v>3293</v>
      </c>
      <c r="D454" s="35" t="s">
        <v>3294</v>
      </c>
      <c r="E454" s="24" t="s">
        <v>3295</v>
      </c>
      <c r="F454" s="25" t="s">
        <v>3344</v>
      </c>
      <c r="G454" s="25" t="s">
        <v>3310</v>
      </c>
      <c r="H454" s="25" t="s">
        <v>3312</v>
      </c>
    </row>
    <row r="455" ht="14.25" customHeight="1">
      <c r="A455" s="24" t="s">
        <v>934</v>
      </c>
      <c r="B455" s="24" t="s">
        <v>4100</v>
      </c>
      <c r="C455" s="35" t="s">
        <v>3293</v>
      </c>
      <c r="D455" s="35" t="s">
        <v>3294</v>
      </c>
      <c r="E455" s="24" t="s">
        <v>3295</v>
      </c>
      <c r="F455" s="25" t="s">
        <v>3330</v>
      </c>
      <c r="G455" s="25" t="s">
        <v>3316</v>
      </c>
      <c r="H455" s="25" t="s">
        <v>3317</v>
      </c>
    </row>
    <row r="456" ht="14.25" customHeight="1">
      <c r="A456" s="24" t="s">
        <v>936</v>
      </c>
      <c r="B456" s="24" t="s">
        <v>4101</v>
      </c>
      <c r="C456" s="35" t="s">
        <v>3293</v>
      </c>
      <c r="D456" s="35" t="s">
        <v>3294</v>
      </c>
      <c r="E456" s="24" t="s">
        <v>3295</v>
      </c>
      <c r="F456" s="25" t="s">
        <v>3344</v>
      </c>
      <c r="G456" s="25" t="s">
        <v>3310</v>
      </c>
      <c r="H456" s="25" t="s">
        <v>3313</v>
      </c>
    </row>
    <row r="457" ht="14.25" customHeight="1">
      <c r="A457" s="24" t="s">
        <v>938</v>
      </c>
      <c r="B457" s="24" t="s">
        <v>4102</v>
      </c>
      <c r="C457" s="35" t="s">
        <v>3293</v>
      </c>
      <c r="D457" s="35" t="s">
        <v>3294</v>
      </c>
      <c r="E457" s="24" t="s">
        <v>3295</v>
      </c>
      <c r="F457" s="25" t="s">
        <v>3333</v>
      </c>
      <c r="G457" s="25" t="s">
        <v>3318</v>
      </c>
      <c r="H457" s="25" t="s">
        <v>3317</v>
      </c>
    </row>
    <row r="458" ht="14.25" customHeight="1">
      <c r="A458" s="24" t="s">
        <v>940</v>
      </c>
      <c r="B458" s="24" t="s">
        <v>4103</v>
      </c>
      <c r="C458" s="35" t="s">
        <v>3293</v>
      </c>
      <c r="D458" s="35" t="s">
        <v>3294</v>
      </c>
      <c r="E458" s="24" t="s">
        <v>3295</v>
      </c>
      <c r="F458" s="25" t="s">
        <v>3315</v>
      </c>
      <c r="G458" s="25" t="s">
        <v>3310</v>
      </c>
      <c r="H458" s="25" t="s">
        <v>3313</v>
      </c>
    </row>
    <row r="459" ht="14.25" customHeight="1">
      <c r="A459" s="24" t="s">
        <v>942</v>
      </c>
      <c r="B459" s="24" t="s">
        <v>4104</v>
      </c>
      <c r="C459" s="35" t="s">
        <v>3293</v>
      </c>
      <c r="D459" s="35" t="s">
        <v>3294</v>
      </c>
      <c r="E459" s="24" t="s">
        <v>3295</v>
      </c>
      <c r="F459" s="25" t="s">
        <v>3344</v>
      </c>
      <c r="G459" s="25" t="s">
        <v>3310</v>
      </c>
      <c r="H459" s="25" t="s">
        <v>3312</v>
      </c>
    </row>
    <row r="460" ht="14.25" customHeight="1">
      <c r="A460" s="24" t="s">
        <v>944</v>
      </c>
      <c r="B460" s="24" t="s">
        <v>4105</v>
      </c>
      <c r="C460" s="35" t="s">
        <v>3293</v>
      </c>
      <c r="D460" s="35" t="s">
        <v>3294</v>
      </c>
      <c r="E460" s="24" t="s">
        <v>3295</v>
      </c>
      <c r="F460" s="25" t="s">
        <v>3333</v>
      </c>
      <c r="G460" s="25" t="s">
        <v>3318</v>
      </c>
      <c r="H460" s="25" t="s">
        <v>3317</v>
      </c>
    </row>
    <row r="461" ht="14.25" customHeight="1">
      <c r="A461" s="24" t="s">
        <v>946</v>
      </c>
      <c r="B461" s="24" t="s">
        <v>4106</v>
      </c>
      <c r="C461" s="35" t="s">
        <v>3293</v>
      </c>
      <c r="D461" s="35" t="s">
        <v>3294</v>
      </c>
      <c r="E461" s="24" t="s">
        <v>3295</v>
      </c>
      <c r="F461" s="25" t="s">
        <v>3315</v>
      </c>
      <c r="G461" s="25" t="s">
        <v>3318</v>
      </c>
      <c r="H461" s="25" t="s">
        <v>3313</v>
      </c>
    </row>
    <row r="462" ht="14.25" customHeight="1">
      <c r="A462" s="24" t="s">
        <v>948</v>
      </c>
      <c r="B462" s="24" t="s">
        <v>4107</v>
      </c>
      <c r="C462" s="35" t="s">
        <v>3293</v>
      </c>
      <c r="D462" s="35" t="s">
        <v>3294</v>
      </c>
      <c r="E462" s="24" t="s">
        <v>3295</v>
      </c>
      <c r="F462" s="25" t="s">
        <v>3315</v>
      </c>
      <c r="G462" s="25" t="s">
        <v>3310</v>
      </c>
      <c r="H462" s="25" t="s">
        <v>3313</v>
      </c>
    </row>
    <row r="463" ht="14.25" customHeight="1">
      <c r="A463" s="24" t="s">
        <v>950</v>
      </c>
      <c r="B463" s="24" t="s">
        <v>4108</v>
      </c>
      <c r="C463" s="35" t="s">
        <v>3293</v>
      </c>
      <c r="D463" s="35" t="s">
        <v>3294</v>
      </c>
      <c r="E463" s="24" t="s">
        <v>3295</v>
      </c>
      <c r="F463" s="25" t="s">
        <v>3315</v>
      </c>
      <c r="G463" s="25" t="s">
        <v>3310</v>
      </c>
      <c r="H463" s="25" t="s">
        <v>3313</v>
      </c>
    </row>
    <row r="464" ht="14.25" customHeight="1">
      <c r="A464" s="24" t="s">
        <v>952</v>
      </c>
      <c r="B464" s="24" t="s">
        <v>4109</v>
      </c>
      <c r="C464" s="35" t="s">
        <v>3293</v>
      </c>
      <c r="D464" s="35" t="s">
        <v>3294</v>
      </c>
      <c r="E464" s="24" t="s">
        <v>3295</v>
      </c>
      <c r="F464" s="25" t="s">
        <v>3315</v>
      </c>
      <c r="G464" s="25" t="s">
        <v>3310</v>
      </c>
      <c r="H464" s="25" t="s">
        <v>3313</v>
      </c>
    </row>
    <row r="465" ht="14.25" customHeight="1">
      <c r="A465" s="24" t="s">
        <v>954</v>
      </c>
      <c r="B465" s="24" t="s">
        <v>4110</v>
      </c>
      <c r="C465" s="35" t="s">
        <v>3293</v>
      </c>
      <c r="D465" s="35" t="s">
        <v>3294</v>
      </c>
      <c r="E465" s="24" t="s">
        <v>3295</v>
      </c>
      <c r="F465" s="25" t="s">
        <v>3330</v>
      </c>
      <c r="G465" s="25" t="s">
        <v>3316</v>
      </c>
      <c r="H465" s="25" t="s">
        <v>3317</v>
      </c>
    </row>
    <row r="466" ht="14.25" customHeight="1">
      <c r="A466" s="24" t="s">
        <v>956</v>
      </c>
      <c r="B466" s="24" t="s">
        <v>4111</v>
      </c>
      <c r="C466" s="35" t="s">
        <v>3293</v>
      </c>
      <c r="D466" s="35" t="s">
        <v>3294</v>
      </c>
      <c r="E466" s="24" t="s">
        <v>3295</v>
      </c>
      <c r="F466" s="25" t="s">
        <v>3344</v>
      </c>
      <c r="G466" s="25" t="s">
        <v>3310</v>
      </c>
      <c r="H466" s="25" t="s">
        <v>3313</v>
      </c>
    </row>
    <row r="467" ht="14.25" customHeight="1">
      <c r="A467" s="27"/>
      <c r="B467" s="27"/>
      <c r="C467" s="36"/>
      <c r="D467" s="36"/>
      <c r="E467" s="27"/>
      <c r="F467" s="28"/>
      <c r="G467" s="28"/>
      <c r="H467" s="28"/>
    </row>
    <row r="468" ht="14.25" customHeight="1">
      <c r="A468" s="24" t="s">
        <v>960</v>
      </c>
      <c r="B468" s="24" t="s">
        <v>4112</v>
      </c>
      <c r="C468" s="35" t="s">
        <v>3293</v>
      </c>
      <c r="D468" s="35" t="s">
        <v>3294</v>
      </c>
      <c r="E468" s="24" t="s">
        <v>3295</v>
      </c>
      <c r="F468" s="25" t="s">
        <v>3330</v>
      </c>
      <c r="G468" s="25" t="s">
        <v>3316</v>
      </c>
      <c r="H468" s="25" t="s">
        <v>3317</v>
      </c>
    </row>
    <row r="469" ht="14.25" customHeight="1">
      <c r="A469" s="24" t="s">
        <v>964</v>
      </c>
      <c r="B469" s="24" t="s">
        <v>4113</v>
      </c>
      <c r="C469" s="35" t="s">
        <v>3293</v>
      </c>
      <c r="D469" s="35" t="s">
        <v>3294</v>
      </c>
      <c r="E469" s="24" t="s">
        <v>3295</v>
      </c>
      <c r="F469" s="25" t="s">
        <v>3344</v>
      </c>
      <c r="G469" s="25" t="s">
        <v>3310</v>
      </c>
      <c r="H469" s="25" t="s">
        <v>3313</v>
      </c>
    </row>
    <row r="470" ht="14.25" customHeight="1">
      <c r="A470" s="24" t="s">
        <v>966</v>
      </c>
      <c r="B470" s="24" t="s">
        <v>4114</v>
      </c>
      <c r="C470" s="35" t="s">
        <v>3293</v>
      </c>
      <c r="D470" s="35" t="s">
        <v>3294</v>
      </c>
      <c r="E470" s="24" t="s">
        <v>3295</v>
      </c>
      <c r="F470" s="25" t="s">
        <v>3333</v>
      </c>
      <c r="G470" s="25" t="s">
        <v>3310</v>
      </c>
      <c r="H470" s="25" t="s">
        <v>3317</v>
      </c>
    </row>
    <row r="471" ht="14.25" customHeight="1">
      <c r="A471" s="24" t="s">
        <v>968</v>
      </c>
      <c r="B471" s="24" t="s">
        <v>4115</v>
      </c>
      <c r="C471" s="35" t="s">
        <v>3293</v>
      </c>
      <c r="D471" s="35" t="s">
        <v>3294</v>
      </c>
      <c r="E471" s="24" t="s">
        <v>3295</v>
      </c>
      <c r="F471" s="25" t="s">
        <v>3344</v>
      </c>
      <c r="G471" s="25" t="s">
        <v>3310</v>
      </c>
      <c r="H471" s="25" t="s">
        <v>3312</v>
      </c>
    </row>
    <row r="472" ht="14.25" customHeight="1">
      <c r="A472" s="24" t="s">
        <v>970</v>
      </c>
      <c r="B472" s="24" t="s">
        <v>4116</v>
      </c>
      <c r="C472" s="35" t="s">
        <v>3293</v>
      </c>
      <c r="D472" s="35" t="s">
        <v>3294</v>
      </c>
      <c r="E472" s="24" t="s">
        <v>3295</v>
      </c>
      <c r="F472" s="25" t="s">
        <v>3333</v>
      </c>
      <c r="G472" s="25" t="s">
        <v>3316</v>
      </c>
      <c r="H472" s="25" t="s">
        <v>3317</v>
      </c>
    </row>
    <row r="473" ht="14.25" customHeight="1">
      <c r="A473" s="24" t="s">
        <v>972</v>
      </c>
      <c r="B473" s="24" t="s">
        <v>4117</v>
      </c>
      <c r="C473" s="35" t="s">
        <v>3293</v>
      </c>
      <c r="D473" s="35" t="s">
        <v>3294</v>
      </c>
      <c r="E473" s="24" t="s">
        <v>3295</v>
      </c>
      <c r="F473" s="25" t="s">
        <v>3333</v>
      </c>
      <c r="G473" s="25" t="s">
        <v>3318</v>
      </c>
      <c r="H473" s="25" t="s">
        <v>3317</v>
      </c>
    </row>
    <row r="474" ht="14.25" customHeight="1">
      <c r="A474" s="24" t="s">
        <v>974</v>
      </c>
      <c r="B474" s="24" t="s">
        <v>4118</v>
      </c>
      <c r="C474" s="35" t="s">
        <v>3293</v>
      </c>
      <c r="D474" s="35" t="s">
        <v>3294</v>
      </c>
      <c r="E474" s="24" t="s">
        <v>3295</v>
      </c>
      <c r="F474" s="25" t="s">
        <v>3344</v>
      </c>
      <c r="G474" s="25" t="s">
        <v>3310</v>
      </c>
      <c r="H474" s="25" t="s">
        <v>3313</v>
      </c>
    </row>
    <row r="475" ht="14.25" customHeight="1">
      <c r="A475" s="24" t="s">
        <v>976</v>
      </c>
      <c r="B475" s="24" t="s">
        <v>4119</v>
      </c>
      <c r="C475" s="35" t="s">
        <v>3293</v>
      </c>
      <c r="D475" s="35" t="s">
        <v>3294</v>
      </c>
      <c r="E475" s="24" t="s">
        <v>3295</v>
      </c>
      <c r="F475" s="25" t="s">
        <v>3315</v>
      </c>
      <c r="G475" s="25" t="s">
        <v>3310</v>
      </c>
      <c r="H475" s="25" t="s">
        <v>3313</v>
      </c>
    </row>
    <row r="476" ht="14.25" customHeight="1">
      <c r="A476" s="24" t="s">
        <v>978</v>
      </c>
      <c r="B476" s="24" t="s">
        <v>4120</v>
      </c>
      <c r="C476" s="35" t="s">
        <v>3293</v>
      </c>
      <c r="D476" s="35" t="s">
        <v>3294</v>
      </c>
      <c r="E476" s="24" t="s">
        <v>3295</v>
      </c>
      <c r="F476" s="25" t="s">
        <v>3315</v>
      </c>
      <c r="G476" s="25" t="s">
        <v>3310</v>
      </c>
      <c r="H476" s="25" t="s">
        <v>3313</v>
      </c>
    </row>
    <row r="477" ht="14.25" customHeight="1">
      <c r="A477" s="24" t="s">
        <v>980</v>
      </c>
      <c r="B477" s="24" t="s">
        <v>4121</v>
      </c>
      <c r="C477" s="35" t="s">
        <v>3293</v>
      </c>
      <c r="D477" s="35" t="s">
        <v>3294</v>
      </c>
      <c r="E477" s="24" t="s">
        <v>3295</v>
      </c>
      <c r="F477" s="25" t="s">
        <v>3344</v>
      </c>
      <c r="G477" s="25" t="s">
        <v>3310</v>
      </c>
      <c r="H477" s="25" t="s">
        <v>3312</v>
      </c>
    </row>
    <row r="478" ht="14.25" customHeight="1">
      <c r="A478" s="24" t="s">
        <v>982</v>
      </c>
      <c r="B478" s="24" t="s">
        <v>4122</v>
      </c>
      <c r="C478" s="35" t="s">
        <v>3293</v>
      </c>
      <c r="D478" s="35" t="s">
        <v>3294</v>
      </c>
      <c r="E478" s="24" t="s">
        <v>3295</v>
      </c>
      <c r="F478" s="25" t="s">
        <v>3333</v>
      </c>
      <c r="G478" s="25" t="s">
        <v>3310</v>
      </c>
      <c r="H478" s="25" t="s">
        <v>3317</v>
      </c>
    </row>
    <row r="479" ht="14.25" customHeight="1">
      <c r="A479" s="24" t="s">
        <v>986</v>
      </c>
      <c r="B479" s="24" t="s">
        <v>4123</v>
      </c>
      <c r="C479" s="35" t="s">
        <v>3293</v>
      </c>
      <c r="D479" s="35" t="s">
        <v>3294</v>
      </c>
      <c r="E479" s="24" t="s">
        <v>3295</v>
      </c>
      <c r="F479" s="25" t="s">
        <v>3344</v>
      </c>
      <c r="G479" s="25" t="s">
        <v>3310</v>
      </c>
      <c r="H479" s="25" t="s">
        <v>3313</v>
      </c>
    </row>
    <row r="480" ht="14.25" customHeight="1">
      <c r="A480" s="24" t="s">
        <v>988</v>
      </c>
      <c r="B480" s="24" t="s">
        <v>4124</v>
      </c>
      <c r="C480" s="35" t="s">
        <v>3293</v>
      </c>
      <c r="D480" s="35" t="s">
        <v>3294</v>
      </c>
      <c r="E480" s="24" t="s">
        <v>3295</v>
      </c>
      <c r="F480" s="25" t="s">
        <v>3308</v>
      </c>
      <c r="G480" s="25" t="s">
        <v>3310</v>
      </c>
      <c r="H480" s="25" t="s">
        <v>3312</v>
      </c>
    </row>
    <row r="481" ht="14.25" customHeight="1">
      <c r="A481" s="24" t="s">
        <v>990</v>
      </c>
      <c r="B481" s="24" t="s">
        <v>4125</v>
      </c>
      <c r="C481" s="35" t="s">
        <v>3293</v>
      </c>
      <c r="D481" s="35" t="s">
        <v>3294</v>
      </c>
      <c r="E481" s="24" t="s">
        <v>3295</v>
      </c>
      <c r="F481" s="25" t="s">
        <v>3315</v>
      </c>
      <c r="G481" s="25" t="s">
        <v>3310</v>
      </c>
      <c r="H481" s="25" t="s">
        <v>3313</v>
      </c>
    </row>
    <row r="482" ht="14.25" customHeight="1">
      <c r="A482" s="24" t="s">
        <v>992</v>
      </c>
      <c r="B482" s="24" t="s">
        <v>4126</v>
      </c>
      <c r="C482" s="35" t="s">
        <v>3293</v>
      </c>
      <c r="D482" s="35" t="s">
        <v>3294</v>
      </c>
      <c r="E482" s="24" t="s">
        <v>3295</v>
      </c>
      <c r="F482" s="25" t="s">
        <v>3333</v>
      </c>
      <c r="G482" s="25" t="s">
        <v>3310</v>
      </c>
      <c r="H482" s="25" t="s">
        <v>3317</v>
      </c>
    </row>
    <row r="483" ht="14.25" customHeight="1">
      <c r="A483" s="24" t="s">
        <v>994</v>
      </c>
      <c r="B483" s="24" t="s">
        <v>4127</v>
      </c>
      <c r="C483" s="35" t="s">
        <v>3293</v>
      </c>
      <c r="D483" s="35" t="s">
        <v>3294</v>
      </c>
      <c r="E483" s="24" t="s">
        <v>3295</v>
      </c>
      <c r="F483" s="25" t="s">
        <v>3315</v>
      </c>
      <c r="G483" s="25" t="s">
        <v>3310</v>
      </c>
      <c r="H483" s="25" t="s">
        <v>3313</v>
      </c>
    </row>
    <row r="484" ht="14.25" customHeight="1">
      <c r="A484" s="24" t="s">
        <v>998</v>
      </c>
      <c r="B484" s="24" t="s">
        <v>4128</v>
      </c>
      <c r="C484" s="35" t="s">
        <v>3293</v>
      </c>
      <c r="D484" s="35" t="s">
        <v>3294</v>
      </c>
      <c r="E484" s="24" t="s">
        <v>3295</v>
      </c>
      <c r="F484" s="25" t="s">
        <v>3344</v>
      </c>
      <c r="G484" s="25" t="s">
        <v>3310</v>
      </c>
      <c r="H484" s="25" t="s">
        <v>3312</v>
      </c>
    </row>
    <row r="485" ht="14.25" customHeight="1">
      <c r="A485" s="24" t="s">
        <v>1000</v>
      </c>
      <c r="B485" s="24" t="s">
        <v>4129</v>
      </c>
      <c r="C485" s="35" t="s">
        <v>3293</v>
      </c>
      <c r="D485" s="35" t="s">
        <v>3294</v>
      </c>
      <c r="E485" s="24" t="s">
        <v>3295</v>
      </c>
      <c r="F485" s="25" t="s">
        <v>3330</v>
      </c>
      <c r="G485" s="25" t="s">
        <v>3316</v>
      </c>
      <c r="H485" s="25" t="s">
        <v>3317</v>
      </c>
    </row>
    <row r="486" ht="14.25" customHeight="1">
      <c r="A486" s="24" t="s">
        <v>1004</v>
      </c>
      <c r="B486" s="24" t="s">
        <v>4130</v>
      </c>
      <c r="C486" s="35" t="s">
        <v>3293</v>
      </c>
      <c r="D486" s="35" t="s">
        <v>3294</v>
      </c>
      <c r="E486" s="24" t="s">
        <v>3295</v>
      </c>
      <c r="F486" s="25" t="s">
        <v>3344</v>
      </c>
      <c r="G486" s="25" t="s">
        <v>3270</v>
      </c>
      <c r="H486" s="25" t="s">
        <v>3309</v>
      </c>
    </row>
    <row r="487" ht="14.25" customHeight="1">
      <c r="A487" s="24" t="s">
        <v>1006</v>
      </c>
      <c r="B487" s="24" t="s">
        <v>4131</v>
      </c>
      <c r="C487" s="35" t="s">
        <v>3293</v>
      </c>
      <c r="D487" s="35" t="s">
        <v>3294</v>
      </c>
      <c r="E487" s="24" t="s">
        <v>3295</v>
      </c>
      <c r="F487" s="25" t="s">
        <v>3333</v>
      </c>
      <c r="G487" s="25" t="s">
        <v>3310</v>
      </c>
      <c r="H487" s="25" t="s">
        <v>3312</v>
      </c>
    </row>
    <row r="488" ht="14.25" customHeight="1">
      <c r="A488" s="24" t="s">
        <v>1008</v>
      </c>
      <c r="B488" s="24" t="s">
        <v>4132</v>
      </c>
      <c r="C488" s="35" t="s">
        <v>3293</v>
      </c>
      <c r="D488" s="35" t="s">
        <v>3294</v>
      </c>
      <c r="E488" s="24" t="s">
        <v>3295</v>
      </c>
      <c r="F488" s="25" t="s">
        <v>3333</v>
      </c>
      <c r="G488" s="25" t="s">
        <v>3316</v>
      </c>
      <c r="H488" s="25" t="s">
        <v>3317</v>
      </c>
    </row>
    <row r="489" ht="14.25" customHeight="1">
      <c r="A489" s="24" t="s">
        <v>1010</v>
      </c>
      <c r="B489" s="24" t="s">
        <v>4133</v>
      </c>
      <c r="C489" s="35" t="s">
        <v>3293</v>
      </c>
      <c r="D489" s="35" t="s">
        <v>3294</v>
      </c>
      <c r="E489" s="24" t="s">
        <v>3295</v>
      </c>
      <c r="F489" s="25" t="s">
        <v>3344</v>
      </c>
      <c r="G489" s="25" t="s">
        <v>3310</v>
      </c>
      <c r="H489" s="25" t="s">
        <v>3312</v>
      </c>
    </row>
    <row r="490" ht="14.25" customHeight="1">
      <c r="A490" s="24" t="s">
        <v>1012</v>
      </c>
      <c r="B490" s="24" t="s">
        <v>4134</v>
      </c>
      <c r="C490" s="35" t="s">
        <v>3293</v>
      </c>
      <c r="D490" s="35" t="s">
        <v>3294</v>
      </c>
      <c r="E490" s="24" t="s">
        <v>3295</v>
      </c>
      <c r="F490" s="25" t="s">
        <v>3344</v>
      </c>
      <c r="G490" s="25" t="s">
        <v>3310</v>
      </c>
      <c r="H490" s="25" t="s">
        <v>3312</v>
      </c>
    </row>
    <row r="491" ht="14.25" customHeight="1">
      <c r="A491" s="24" t="s">
        <v>1014</v>
      </c>
      <c r="B491" s="24" t="s">
        <v>4135</v>
      </c>
      <c r="C491" s="35" t="s">
        <v>3293</v>
      </c>
      <c r="D491" s="35" t="s">
        <v>3294</v>
      </c>
      <c r="E491" s="24" t="s">
        <v>3295</v>
      </c>
      <c r="F491" s="25" t="s">
        <v>3344</v>
      </c>
      <c r="G491" s="25" t="s">
        <v>3270</v>
      </c>
      <c r="H491" s="25" t="s">
        <v>3309</v>
      </c>
    </row>
    <row r="492" ht="14.25" customHeight="1">
      <c r="A492" s="24" t="s">
        <v>1016</v>
      </c>
      <c r="B492" s="24" t="s">
        <v>4136</v>
      </c>
      <c r="C492" s="35" t="s">
        <v>3293</v>
      </c>
      <c r="D492" s="35" t="s">
        <v>3294</v>
      </c>
      <c r="E492" s="24" t="s">
        <v>3295</v>
      </c>
      <c r="F492" s="25" t="s">
        <v>3315</v>
      </c>
      <c r="G492" s="25" t="s">
        <v>3310</v>
      </c>
      <c r="H492" s="25" t="s">
        <v>3317</v>
      </c>
    </row>
    <row r="493" ht="14.25" customHeight="1">
      <c r="A493" s="24" t="s">
        <v>1018</v>
      </c>
      <c r="B493" s="24" t="s">
        <v>4137</v>
      </c>
      <c r="C493" s="35" t="s">
        <v>3293</v>
      </c>
      <c r="D493" s="35" t="s">
        <v>3294</v>
      </c>
      <c r="E493" s="24" t="s">
        <v>3295</v>
      </c>
      <c r="F493" s="25" t="s">
        <v>3333</v>
      </c>
      <c r="G493" s="25" t="s">
        <v>3318</v>
      </c>
      <c r="H493" s="25" t="s">
        <v>3317</v>
      </c>
    </row>
    <row r="494" ht="14.25" customHeight="1">
      <c r="A494" s="24" t="s">
        <v>1020</v>
      </c>
      <c r="B494" s="24" t="s">
        <v>4138</v>
      </c>
      <c r="C494" s="35" t="s">
        <v>3293</v>
      </c>
      <c r="D494" s="35" t="s">
        <v>3294</v>
      </c>
      <c r="E494" s="24" t="s">
        <v>3295</v>
      </c>
      <c r="F494" s="25" t="s">
        <v>3333</v>
      </c>
      <c r="G494" s="25" t="s">
        <v>3310</v>
      </c>
      <c r="H494" s="25" t="s">
        <v>3317</v>
      </c>
    </row>
    <row r="495" ht="14.25" customHeight="1">
      <c r="A495" s="24" t="s">
        <v>1022</v>
      </c>
      <c r="B495" s="24" t="s">
        <v>4139</v>
      </c>
      <c r="C495" s="35" t="s">
        <v>3293</v>
      </c>
      <c r="D495" s="35" t="s">
        <v>3294</v>
      </c>
      <c r="E495" s="24" t="s">
        <v>3295</v>
      </c>
      <c r="F495" s="25" t="s">
        <v>3344</v>
      </c>
      <c r="G495" s="25" t="s">
        <v>3310</v>
      </c>
      <c r="H495" s="25" t="s">
        <v>3313</v>
      </c>
    </row>
    <row r="496" ht="14.25" customHeight="1">
      <c r="A496" s="24" t="s">
        <v>1024</v>
      </c>
      <c r="B496" s="24" t="s">
        <v>4140</v>
      </c>
      <c r="C496" s="35" t="s">
        <v>3293</v>
      </c>
      <c r="D496" s="35" t="s">
        <v>3294</v>
      </c>
      <c r="E496" s="24" t="s">
        <v>3295</v>
      </c>
      <c r="F496" s="25" t="s">
        <v>3333</v>
      </c>
      <c r="G496" s="25" t="s">
        <v>3318</v>
      </c>
      <c r="H496" s="25" t="s">
        <v>3290</v>
      </c>
    </row>
    <row r="497" ht="14.25" customHeight="1">
      <c r="A497" s="24" t="s">
        <v>1026</v>
      </c>
      <c r="B497" s="24" t="s">
        <v>4141</v>
      </c>
      <c r="C497" s="35" t="s">
        <v>3293</v>
      </c>
      <c r="D497" s="35" t="s">
        <v>3294</v>
      </c>
      <c r="E497" s="24" t="s">
        <v>3295</v>
      </c>
      <c r="F497" s="25" t="s">
        <v>3344</v>
      </c>
      <c r="G497" s="25" t="s">
        <v>3310</v>
      </c>
      <c r="H497" s="25" t="s">
        <v>3312</v>
      </c>
    </row>
    <row r="498" ht="14.25" customHeight="1">
      <c r="A498" s="24" t="s">
        <v>1028</v>
      </c>
      <c r="B498" s="24" t="s">
        <v>4142</v>
      </c>
      <c r="C498" s="35" t="s">
        <v>3293</v>
      </c>
      <c r="D498" s="35" t="s">
        <v>3294</v>
      </c>
      <c r="E498" s="24" t="s">
        <v>3295</v>
      </c>
      <c r="F498" s="25" t="s">
        <v>3344</v>
      </c>
      <c r="G498" s="25" t="s">
        <v>3310</v>
      </c>
      <c r="H498" s="25" t="s">
        <v>3312</v>
      </c>
    </row>
    <row r="499" ht="14.25" customHeight="1">
      <c r="A499" s="24" t="s">
        <v>1030</v>
      </c>
      <c r="B499" s="24" t="s">
        <v>4143</v>
      </c>
      <c r="C499" s="35" t="s">
        <v>3293</v>
      </c>
      <c r="D499" s="35" t="s">
        <v>3294</v>
      </c>
      <c r="E499" s="24" t="s">
        <v>3295</v>
      </c>
      <c r="F499" s="25" t="s">
        <v>3344</v>
      </c>
      <c r="G499" s="25" t="s">
        <v>3310</v>
      </c>
      <c r="H499" s="25" t="s">
        <v>3312</v>
      </c>
    </row>
    <row r="500" ht="14.25" customHeight="1">
      <c r="A500" s="24" t="s">
        <v>1032</v>
      </c>
      <c r="B500" s="24" t="s">
        <v>4144</v>
      </c>
      <c r="C500" s="35" t="s">
        <v>3293</v>
      </c>
      <c r="D500" s="35" t="s">
        <v>3294</v>
      </c>
      <c r="E500" s="24" t="s">
        <v>3295</v>
      </c>
      <c r="F500" s="25" t="s">
        <v>3344</v>
      </c>
      <c r="G500" s="25" t="s">
        <v>3310</v>
      </c>
      <c r="H500" s="25" t="s">
        <v>3313</v>
      </c>
    </row>
    <row r="501" ht="14.25" customHeight="1">
      <c r="A501" s="24" t="s">
        <v>1034</v>
      </c>
      <c r="B501" s="24" t="s">
        <v>4145</v>
      </c>
      <c r="C501" s="35" t="s">
        <v>3293</v>
      </c>
      <c r="D501" s="35" t="s">
        <v>3294</v>
      </c>
      <c r="E501" s="24" t="s">
        <v>3295</v>
      </c>
      <c r="F501" s="25" t="s">
        <v>3344</v>
      </c>
      <c r="G501" s="25" t="s">
        <v>3310</v>
      </c>
      <c r="H501" s="25" t="s">
        <v>3312</v>
      </c>
    </row>
    <row r="502" ht="14.25" customHeight="1">
      <c r="A502" s="24" t="s">
        <v>1038</v>
      </c>
      <c r="B502" s="24" t="s">
        <v>4146</v>
      </c>
      <c r="C502" s="35" t="s">
        <v>3293</v>
      </c>
      <c r="D502" s="35" t="s">
        <v>3294</v>
      </c>
      <c r="E502" s="24" t="s">
        <v>3295</v>
      </c>
      <c r="F502" s="25" t="s">
        <v>3333</v>
      </c>
      <c r="G502" s="25" t="s">
        <v>3318</v>
      </c>
      <c r="H502" s="25" t="s">
        <v>3317</v>
      </c>
    </row>
    <row r="503" ht="14.25" customHeight="1">
      <c r="A503" s="24" t="s">
        <v>1040</v>
      </c>
      <c r="B503" s="24" t="s">
        <v>4147</v>
      </c>
      <c r="C503" s="35" t="s">
        <v>3293</v>
      </c>
      <c r="D503" s="35" t="s">
        <v>3294</v>
      </c>
      <c r="E503" s="24" t="s">
        <v>3295</v>
      </c>
      <c r="F503" s="25" t="s">
        <v>3292</v>
      </c>
      <c r="G503" s="25" t="s">
        <v>3271</v>
      </c>
      <c r="H503" s="25">
        <v>0.0</v>
      </c>
    </row>
    <row r="504" ht="14.25" customHeight="1">
      <c r="A504" s="24" t="s">
        <v>1042</v>
      </c>
      <c r="B504" s="24" t="s">
        <v>4148</v>
      </c>
      <c r="C504" s="35" t="s">
        <v>3293</v>
      </c>
      <c r="D504" s="35" t="s">
        <v>3294</v>
      </c>
      <c r="E504" s="24" t="s">
        <v>3295</v>
      </c>
      <c r="F504" s="25" t="s">
        <v>3333</v>
      </c>
      <c r="G504" s="25" t="s">
        <v>3310</v>
      </c>
      <c r="H504" s="25" t="s">
        <v>3317</v>
      </c>
    </row>
    <row r="505" ht="14.25" customHeight="1">
      <c r="A505" s="24" t="s">
        <v>1044</v>
      </c>
      <c r="B505" s="24" t="s">
        <v>4149</v>
      </c>
      <c r="C505" s="39" t="s">
        <v>3293</v>
      </c>
      <c r="D505" s="35" t="s">
        <v>3294</v>
      </c>
      <c r="E505" s="24" t="s">
        <v>3295</v>
      </c>
      <c r="F505" s="25" t="s">
        <v>3315</v>
      </c>
      <c r="G505" s="25" t="s">
        <v>3318</v>
      </c>
      <c r="H505" s="25" t="s">
        <v>3313</v>
      </c>
    </row>
    <row r="506" ht="14.25" customHeight="1">
      <c r="A506" s="27"/>
      <c r="B506" s="27"/>
      <c r="C506" s="40"/>
      <c r="D506" s="36"/>
      <c r="E506" s="27"/>
      <c r="F506" s="28"/>
      <c r="G506" s="28"/>
      <c r="H506" s="28"/>
    </row>
    <row r="507" ht="14.25" customHeight="1">
      <c r="A507" s="24" t="s">
        <v>1048</v>
      </c>
      <c r="B507" s="24" t="s">
        <v>4150</v>
      </c>
      <c r="C507" s="35" t="s">
        <v>3293</v>
      </c>
      <c r="D507" s="39" t="s">
        <v>3294</v>
      </c>
      <c r="E507" s="24" t="s">
        <v>3295</v>
      </c>
      <c r="F507" s="25" t="s">
        <v>3333</v>
      </c>
      <c r="G507" s="25" t="s">
        <v>3310</v>
      </c>
      <c r="H507" s="25" t="s">
        <v>3317</v>
      </c>
    </row>
    <row r="508" ht="14.25" customHeight="1">
      <c r="A508" s="24" t="s">
        <v>1050</v>
      </c>
      <c r="B508" s="24" t="s">
        <v>4151</v>
      </c>
      <c r="C508" s="35" t="s">
        <v>3293</v>
      </c>
      <c r="D508" s="35" t="s">
        <v>3294</v>
      </c>
      <c r="E508" s="24" t="s">
        <v>3295</v>
      </c>
      <c r="F508" s="25" t="s">
        <v>3292</v>
      </c>
      <c r="G508" s="25" t="s">
        <v>3271</v>
      </c>
      <c r="H508" s="25">
        <v>0.0</v>
      </c>
    </row>
    <row r="509" ht="14.25" customHeight="1">
      <c r="A509" s="24" t="s">
        <v>1052</v>
      </c>
      <c r="B509" s="24" t="s">
        <v>4152</v>
      </c>
      <c r="C509" s="35" t="s">
        <v>3293</v>
      </c>
      <c r="D509" s="35" t="s">
        <v>3294</v>
      </c>
      <c r="E509" s="24" t="s">
        <v>3295</v>
      </c>
      <c r="F509" s="25" t="s">
        <v>3344</v>
      </c>
      <c r="G509" s="25" t="s">
        <v>3310</v>
      </c>
      <c r="H509" s="25" t="s">
        <v>3313</v>
      </c>
    </row>
    <row r="510" ht="14.25" customHeight="1">
      <c r="A510" s="24" t="s">
        <v>1054</v>
      </c>
      <c r="B510" s="24" t="s">
        <v>4153</v>
      </c>
      <c r="C510" s="35" t="s">
        <v>3293</v>
      </c>
      <c r="D510" s="35" t="s">
        <v>3294</v>
      </c>
      <c r="E510" s="24" t="s">
        <v>3295</v>
      </c>
      <c r="F510" s="25" t="s">
        <v>3333</v>
      </c>
      <c r="G510" s="25" t="s">
        <v>3310</v>
      </c>
      <c r="H510" s="25" t="s">
        <v>3317</v>
      </c>
    </row>
    <row r="511" ht="14.25" customHeight="1">
      <c r="A511" s="27"/>
      <c r="B511" s="27"/>
      <c r="C511" s="36" t="s">
        <v>3293</v>
      </c>
      <c r="D511" s="36" t="s">
        <v>3294</v>
      </c>
      <c r="E511" s="27" t="s">
        <v>3295</v>
      </c>
      <c r="F511" s="28"/>
      <c r="G511" s="28"/>
      <c r="H511" s="28"/>
    </row>
    <row r="512" ht="14.25" customHeight="1">
      <c r="A512" s="27"/>
      <c r="B512" s="27"/>
      <c r="C512" s="36" t="s">
        <v>3293</v>
      </c>
      <c r="D512" s="36" t="s">
        <v>3294</v>
      </c>
      <c r="E512" s="27" t="s">
        <v>3295</v>
      </c>
      <c r="F512" s="28"/>
      <c r="G512" s="28"/>
      <c r="H512" s="28"/>
    </row>
    <row r="513" ht="14.25" customHeight="1">
      <c r="A513" s="24" t="s">
        <v>1060</v>
      </c>
      <c r="B513" s="24" t="s">
        <v>4154</v>
      </c>
      <c r="C513" s="35" t="s">
        <v>3293</v>
      </c>
      <c r="D513" s="35" t="s">
        <v>3294</v>
      </c>
      <c r="E513" s="24" t="s">
        <v>3295</v>
      </c>
      <c r="F513" s="25" t="s">
        <v>3315</v>
      </c>
      <c r="G513" s="25" t="s">
        <v>3318</v>
      </c>
      <c r="H513" s="25" t="s">
        <v>3313</v>
      </c>
    </row>
    <row r="514" ht="14.25" customHeight="1">
      <c r="A514" s="24" t="s">
        <v>1062</v>
      </c>
      <c r="B514" s="24" t="s">
        <v>4155</v>
      </c>
      <c r="C514" s="35" t="s">
        <v>3293</v>
      </c>
      <c r="D514" s="35" t="s">
        <v>3294</v>
      </c>
      <c r="E514" s="24" t="s">
        <v>3295</v>
      </c>
      <c r="F514" s="25" t="s">
        <v>3292</v>
      </c>
      <c r="G514" s="25" t="s">
        <v>3271</v>
      </c>
      <c r="H514" s="25" t="s">
        <v>3290</v>
      </c>
    </row>
    <row r="515" ht="14.25" customHeight="1">
      <c r="A515" s="24" t="s">
        <v>1064</v>
      </c>
      <c r="B515" s="24" t="s">
        <v>4156</v>
      </c>
      <c r="C515" s="35" t="s">
        <v>3293</v>
      </c>
      <c r="D515" s="35" t="s">
        <v>3294</v>
      </c>
      <c r="E515" s="24" t="s">
        <v>3295</v>
      </c>
      <c r="F515" s="25" t="s">
        <v>3333</v>
      </c>
      <c r="G515" s="25" t="s">
        <v>3310</v>
      </c>
      <c r="H515" s="25" t="s">
        <v>3317</v>
      </c>
    </row>
    <row r="516" ht="14.25" customHeight="1">
      <c r="A516" s="24" t="s">
        <v>1066</v>
      </c>
      <c r="B516" s="24" t="s">
        <v>4157</v>
      </c>
      <c r="C516" s="35" t="s">
        <v>3293</v>
      </c>
      <c r="D516" s="35" t="s">
        <v>3294</v>
      </c>
      <c r="E516" s="24" t="s">
        <v>3295</v>
      </c>
      <c r="F516" s="25" t="s">
        <v>3315</v>
      </c>
      <c r="G516" s="25" t="s">
        <v>3318</v>
      </c>
      <c r="H516" s="25" t="s">
        <v>3313</v>
      </c>
    </row>
    <row r="517" ht="14.25" customHeight="1">
      <c r="A517" s="24" t="s">
        <v>1068</v>
      </c>
      <c r="B517" s="24" t="s">
        <v>4158</v>
      </c>
      <c r="C517" s="35" t="s">
        <v>3293</v>
      </c>
      <c r="D517" s="35" t="s">
        <v>3294</v>
      </c>
      <c r="E517" s="24" t="s">
        <v>3295</v>
      </c>
      <c r="F517" s="25" t="s">
        <v>3315</v>
      </c>
      <c r="G517" s="25" t="s">
        <v>3318</v>
      </c>
      <c r="H517" s="25" t="s">
        <v>3313</v>
      </c>
    </row>
    <row r="518" ht="14.25" customHeight="1">
      <c r="A518" s="24" t="s">
        <v>1070</v>
      </c>
      <c r="B518" s="24" t="s">
        <v>4159</v>
      </c>
      <c r="C518" s="35" t="s">
        <v>3293</v>
      </c>
      <c r="D518" s="35" t="s">
        <v>3294</v>
      </c>
      <c r="E518" s="24" t="s">
        <v>3295</v>
      </c>
      <c r="F518" s="25" t="s">
        <v>3315</v>
      </c>
      <c r="G518" s="25" t="s">
        <v>3318</v>
      </c>
      <c r="H518" s="25" t="s">
        <v>3313</v>
      </c>
    </row>
    <row r="519" ht="14.25" customHeight="1">
      <c r="A519" s="24" t="s">
        <v>1072</v>
      </c>
      <c r="B519" s="24" t="s">
        <v>4160</v>
      </c>
      <c r="C519" s="35" t="s">
        <v>3293</v>
      </c>
      <c r="D519" s="35" t="s">
        <v>3294</v>
      </c>
      <c r="E519" s="24" t="s">
        <v>3295</v>
      </c>
      <c r="F519" s="25" t="s">
        <v>3315</v>
      </c>
      <c r="G519" s="25" t="s">
        <v>3318</v>
      </c>
      <c r="H519" s="25" t="s">
        <v>3313</v>
      </c>
    </row>
    <row r="520" ht="14.25" customHeight="1">
      <c r="A520" s="24" t="s">
        <v>1074</v>
      </c>
      <c r="B520" s="24" t="s">
        <v>4161</v>
      </c>
      <c r="C520" s="35" t="s">
        <v>3293</v>
      </c>
      <c r="D520" s="35" t="s">
        <v>3294</v>
      </c>
      <c r="E520" s="24" t="s">
        <v>3295</v>
      </c>
      <c r="F520" s="25" t="s">
        <v>3333</v>
      </c>
      <c r="G520" s="25" t="s">
        <v>3318</v>
      </c>
      <c r="H520" s="25" t="s">
        <v>3317</v>
      </c>
    </row>
    <row r="521" ht="14.25" customHeight="1">
      <c r="A521" s="24" t="s">
        <v>1076</v>
      </c>
      <c r="B521" s="24" t="s">
        <v>4162</v>
      </c>
      <c r="C521" s="35" t="s">
        <v>3293</v>
      </c>
      <c r="D521" s="35" t="s">
        <v>3294</v>
      </c>
      <c r="E521" s="24" t="s">
        <v>3295</v>
      </c>
      <c r="F521" s="25" t="s">
        <v>3333</v>
      </c>
      <c r="G521" s="25" t="s">
        <v>3310</v>
      </c>
      <c r="H521" s="25" t="s">
        <v>3317</v>
      </c>
    </row>
    <row r="522" ht="14.25" customHeight="1">
      <c r="A522" s="24" t="s">
        <v>1078</v>
      </c>
      <c r="B522" s="24" t="s">
        <v>4163</v>
      </c>
      <c r="C522" s="35" t="s">
        <v>3293</v>
      </c>
      <c r="D522" s="35" t="s">
        <v>3294</v>
      </c>
      <c r="E522" s="24" t="s">
        <v>3295</v>
      </c>
      <c r="F522" s="25" t="s">
        <v>3333</v>
      </c>
      <c r="G522" s="25" t="s">
        <v>3318</v>
      </c>
      <c r="H522" s="25" t="s">
        <v>3317</v>
      </c>
    </row>
    <row r="523" ht="14.25" customHeight="1">
      <c r="A523" s="24" t="s">
        <v>1080</v>
      </c>
      <c r="B523" s="24" t="s">
        <v>4164</v>
      </c>
      <c r="C523" s="35" t="s">
        <v>3293</v>
      </c>
      <c r="D523" s="35" t="s">
        <v>3294</v>
      </c>
      <c r="E523" s="24" t="s">
        <v>3295</v>
      </c>
      <c r="F523" s="25" t="s">
        <v>3344</v>
      </c>
      <c r="G523" s="25" t="s">
        <v>3310</v>
      </c>
      <c r="H523" s="25" t="s">
        <v>3312</v>
      </c>
    </row>
    <row r="524" ht="14.25" customHeight="1">
      <c r="A524" s="24" t="s">
        <v>1082</v>
      </c>
      <c r="B524" s="24" t="s">
        <v>4165</v>
      </c>
      <c r="C524" s="35" t="s">
        <v>3293</v>
      </c>
      <c r="D524" s="35" t="s">
        <v>3294</v>
      </c>
      <c r="E524" s="24" t="s">
        <v>3295</v>
      </c>
      <c r="F524" s="25" t="s">
        <v>3292</v>
      </c>
      <c r="G524" s="25" t="s">
        <v>3271</v>
      </c>
      <c r="H524" s="25" t="s">
        <v>3290</v>
      </c>
    </row>
    <row r="525" ht="14.25" customHeight="1">
      <c r="A525" s="24" t="s">
        <v>1084</v>
      </c>
      <c r="B525" s="24" t="s">
        <v>4166</v>
      </c>
      <c r="C525" s="35" t="s">
        <v>3293</v>
      </c>
      <c r="D525" s="35" t="s">
        <v>3294</v>
      </c>
      <c r="E525" s="24" t="s">
        <v>3295</v>
      </c>
      <c r="F525" s="25" t="s">
        <v>3315</v>
      </c>
      <c r="G525" s="25" t="s">
        <v>3310</v>
      </c>
      <c r="H525" s="25" t="s">
        <v>3313</v>
      </c>
    </row>
    <row r="526" ht="14.25" customHeight="1">
      <c r="A526" s="24" t="s">
        <v>1086</v>
      </c>
      <c r="B526" s="24" t="s">
        <v>4167</v>
      </c>
      <c r="C526" s="35" t="s">
        <v>3293</v>
      </c>
      <c r="D526" s="35" t="s">
        <v>3294</v>
      </c>
      <c r="E526" s="24" t="s">
        <v>3295</v>
      </c>
      <c r="F526" s="25" t="s">
        <v>3292</v>
      </c>
      <c r="G526" s="25" t="s">
        <v>3271</v>
      </c>
      <c r="H526" s="25">
        <v>0.0</v>
      </c>
    </row>
    <row r="527" ht="14.25" customHeight="1">
      <c r="A527" s="24" t="s">
        <v>1088</v>
      </c>
      <c r="B527" s="24" t="s">
        <v>4168</v>
      </c>
      <c r="C527" s="35" t="s">
        <v>3293</v>
      </c>
      <c r="D527" s="35" t="s">
        <v>3294</v>
      </c>
      <c r="E527" s="24" t="s">
        <v>3295</v>
      </c>
      <c r="F527" s="25" t="s">
        <v>3333</v>
      </c>
      <c r="G527" s="25" t="s">
        <v>3310</v>
      </c>
      <c r="H527" s="25" t="s">
        <v>3317</v>
      </c>
    </row>
    <row r="528" ht="14.25" customHeight="1">
      <c r="A528" s="27"/>
      <c r="B528" s="27"/>
      <c r="C528" s="36" t="s">
        <v>3293</v>
      </c>
      <c r="D528" s="36" t="s">
        <v>3294</v>
      </c>
      <c r="E528" s="27" t="s">
        <v>3295</v>
      </c>
      <c r="F528" s="28"/>
      <c r="G528" s="28"/>
      <c r="H528" s="28"/>
    </row>
    <row r="529" ht="14.25" customHeight="1">
      <c r="A529" s="24" t="s">
        <v>1092</v>
      </c>
      <c r="B529" s="24" t="s">
        <v>4169</v>
      </c>
      <c r="C529" s="35" t="s">
        <v>3293</v>
      </c>
      <c r="D529" s="35" t="s">
        <v>3294</v>
      </c>
      <c r="E529" s="24" t="s">
        <v>3295</v>
      </c>
      <c r="F529" s="25" t="s">
        <v>3333</v>
      </c>
      <c r="G529" s="25" t="s">
        <v>3318</v>
      </c>
      <c r="H529" s="25" t="s">
        <v>3317</v>
      </c>
    </row>
    <row r="530" ht="14.25" customHeight="1">
      <c r="A530" s="24" t="s">
        <v>1096</v>
      </c>
      <c r="B530" s="24" t="s">
        <v>4170</v>
      </c>
      <c r="C530" s="35" t="s">
        <v>3293</v>
      </c>
      <c r="D530" s="35" t="s">
        <v>3320</v>
      </c>
      <c r="E530" s="24" t="s">
        <v>3295</v>
      </c>
      <c r="F530" s="25" t="s">
        <v>3333</v>
      </c>
      <c r="G530" s="25" t="s">
        <v>3318</v>
      </c>
      <c r="H530" s="25" t="s">
        <v>3317</v>
      </c>
    </row>
    <row r="531" ht="14.25" customHeight="1">
      <c r="A531" s="24" t="s">
        <v>1098</v>
      </c>
      <c r="B531" s="24" t="s">
        <v>4171</v>
      </c>
      <c r="C531" s="35" t="s">
        <v>3293</v>
      </c>
      <c r="D531" s="35" t="s">
        <v>3320</v>
      </c>
      <c r="E531" s="24" t="s">
        <v>3295</v>
      </c>
      <c r="F531" s="25" t="s">
        <v>3337</v>
      </c>
      <c r="G531" s="25" t="s">
        <v>3316</v>
      </c>
      <c r="H531" s="25" t="s">
        <v>3331</v>
      </c>
    </row>
    <row r="532" ht="14.25" customHeight="1">
      <c r="A532" s="24" t="s">
        <v>1100</v>
      </c>
      <c r="B532" s="24" t="s">
        <v>4172</v>
      </c>
      <c r="C532" s="35" t="s">
        <v>3293</v>
      </c>
      <c r="D532" s="35" t="s">
        <v>3320</v>
      </c>
      <c r="E532" s="24" t="s">
        <v>3295</v>
      </c>
      <c r="F532" s="25" t="s">
        <v>3330</v>
      </c>
      <c r="G532" s="25" t="s">
        <v>3316</v>
      </c>
      <c r="H532" s="25" t="s">
        <v>3331</v>
      </c>
    </row>
    <row r="533" ht="14.25" customHeight="1">
      <c r="A533" s="24" t="s">
        <v>1102</v>
      </c>
      <c r="B533" s="24" t="s">
        <v>4173</v>
      </c>
      <c r="C533" s="35" t="s">
        <v>3319</v>
      </c>
      <c r="D533" s="35" t="s">
        <v>3320</v>
      </c>
      <c r="E533" s="24" t="s">
        <v>3295</v>
      </c>
      <c r="F533" s="25" t="s">
        <v>3337</v>
      </c>
      <c r="G533" s="25" t="s">
        <v>3316</v>
      </c>
      <c r="H533" s="25" t="s">
        <v>3331</v>
      </c>
    </row>
    <row r="534" ht="14.25" customHeight="1">
      <c r="A534" s="24" t="s">
        <v>1104</v>
      </c>
      <c r="B534" s="24" t="s">
        <v>4174</v>
      </c>
      <c r="C534" s="35" t="s">
        <v>3319</v>
      </c>
      <c r="D534" s="35" t="s">
        <v>3320</v>
      </c>
      <c r="E534" s="24" t="s">
        <v>3295</v>
      </c>
      <c r="F534" s="25" t="s">
        <v>3330</v>
      </c>
      <c r="G534" s="25" t="s">
        <v>3316</v>
      </c>
      <c r="H534" s="25" t="s">
        <v>3331</v>
      </c>
    </row>
    <row r="535" ht="14.25" customHeight="1">
      <c r="A535" s="24" t="s">
        <v>1106</v>
      </c>
      <c r="B535" s="24" t="s">
        <v>4175</v>
      </c>
      <c r="C535" s="35" t="s">
        <v>3319</v>
      </c>
      <c r="D535" s="35" t="s">
        <v>3320</v>
      </c>
      <c r="E535" s="24" t="s">
        <v>3295</v>
      </c>
      <c r="F535" s="25" t="s">
        <v>3337</v>
      </c>
      <c r="G535" s="25" t="s">
        <v>3316</v>
      </c>
      <c r="H535" s="25" t="s">
        <v>3331</v>
      </c>
    </row>
    <row r="536" ht="14.25" customHeight="1">
      <c r="A536" s="24" t="s">
        <v>1108</v>
      </c>
      <c r="B536" s="24" t="s">
        <v>4176</v>
      </c>
      <c r="C536" s="35" t="s">
        <v>3319</v>
      </c>
      <c r="D536" s="35" t="s">
        <v>3320</v>
      </c>
      <c r="E536" s="24" t="s">
        <v>3295</v>
      </c>
      <c r="F536" s="25" t="s">
        <v>3330</v>
      </c>
      <c r="G536" s="25" t="s">
        <v>3318</v>
      </c>
      <c r="H536" s="25" t="s">
        <v>3321</v>
      </c>
    </row>
    <row r="537" ht="14.25" customHeight="1">
      <c r="A537" s="24" t="s">
        <v>1110</v>
      </c>
      <c r="B537" s="24" t="s">
        <v>4177</v>
      </c>
      <c r="C537" s="35" t="s">
        <v>3319</v>
      </c>
      <c r="D537" s="35" t="s">
        <v>3320</v>
      </c>
      <c r="E537" s="24" t="s">
        <v>3295</v>
      </c>
      <c r="F537" s="25" t="s">
        <v>3337</v>
      </c>
      <c r="G537" s="25" t="s">
        <v>3316</v>
      </c>
      <c r="H537" s="25" t="s">
        <v>3331</v>
      </c>
    </row>
    <row r="538" ht="14.25" customHeight="1">
      <c r="A538" s="24" t="s">
        <v>1112</v>
      </c>
      <c r="B538" s="24" t="s">
        <v>3766</v>
      </c>
      <c r="C538" s="35" t="s">
        <v>3319</v>
      </c>
      <c r="D538" s="35" t="s">
        <v>3320</v>
      </c>
      <c r="E538" s="24" t="s">
        <v>3295</v>
      </c>
      <c r="F538" s="25" t="s">
        <v>3330</v>
      </c>
      <c r="G538" s="25" t="s">
        <v>3318</v>
      </c>
      <c r="H538" s="25" t="s">
        <v>3321</v>
      </c>
    </row>
    <row r="539" ht="14.25" customHeight="1">
      <c r="A539" s="24" t="s">
        <v>1114</v>
      </c>
      <c r="B539" s="24" t="s">
        <v>4178</v>
      </c>
      <c r="C539" s="35" t="s">
        <v>3319</v>
      </c>
      <c r="D539" s="35" t="s">
        <v>3320</v>
      </c>
      <c r="E539" s="24" t="s">
        <v>3295</v>
      </c>
      <c r="F539" s="25" t="s">
        <v>3315</v>
      </c>
      <c r="G539" s="25" t="s">
        <v>3318</v>
      </c>
      <c r="H539" s="25" t="s">
        <v>3321</v>
      </c>
    </row>
    <row r="540" ht="14.25" customHeight="1">
      <c r="A540" s="24" t="s">
        <v>1116</v>
      </c>
      <c r="B540" s="24" t="s">
        <v>4179</v>
      </c>
      <c r="C540" s="35" t="s">
        <v>3319</v>
      </c>
      <c r="D540" s="35" t="s">
        <v>3320</v>
      </c>
      <c r="E540" s="24" t="s">
        <v>3295</v>
      </c>
      <c r="F540" s="25" t="s">
        <v>3330</v>
      </c>
      <c r="G540" s="25" t="s">
        <v>3318</v>
      </c>
      <c r="H540" s="25" t="s">
        <v>3321</v>
      </c>
    </row>
    <row r="541" ht="14.25" customHeight="1">
      <c r="A541" s="24" t="s">
        <v>1118</v>
      </c>
      <c r="B541" s="24" t="s">
        <v>4180</v>
      </c>
      <c r="C541" s="35" t="s">
        <v>3319</v>
      </c>
      <c r="D541" s="35" t="s">
        <v>3320</v>
      </c>
      <c r="E541" s="24" t="s">
        <v>3295</v>
      </c>
      <c r="F541" s="25" t="s">
        <v>3333</v>
      </c>
      <c r="G541" s="25" t="s">
        <v>3316</v>
      </c>
      <c r="H541" s="25" t="s">
        <v>3331</v>
      </c>
    </row>
    <row r="542" ht="14.25" customHeight="1">
      <c r="A542" s="24" t="s">
        <v>1120</v>
      </c>
      <c r="B542" s="24" t="s">
        <v>4181</v>
      </c>
      <c r="C542" s="35" t="s">
        <v>3319</v>
      </c>
      <c r="D542" s="35" t="s">
        <v>3320</v>
      </c>
      <c r="E542" s="24" t="s">
        <v>3295</v>
      </c>
      <c r="F542" s="25" t="s">
        <v>3330</v>
      </c>
      <c r="G542" s="25" t="s">
        <v>3318</v>
      </c>
      <c r="H542" s="25" t="s">
        <v>3321</v>
      </c>
    </row>
    <row r="543" ht="14.25" customHeight="1">
      <c r="A543" s="24" t="s">
        <v>1122</v>
      </c>
      <c r="B543" s="24" t="s">
        <v>4182</v>
      </c>
      <c r="C543" s="35" t="s">
        <v>3319</v>
      </c>
      <c r="D543" s="35" t="s">
        <v>3320</v>
      </c>
      <c r="E543" s="24" t="s">
        <v>3295</v>
      </c>
      <c r="F543" s="25" t="s">
        <v>3346</v>
      </c>
      <c r="G543" s="25" t="s">
        <v>3311</v>
      </c>
      <c r="H543" s="25" t="s">
        <v>3342</v>
      </c>
    </row>
    <row r="544" ht="14.25" customHeight="1">
      <c r="A544" s="24" t="s">
        <v>1124</v>
      </c>
      <c r="B544" s="24" t="s">
        <v>4183</v>
      </c>
      <c r="C544" s="35" t="s">
        <v>3319</v>
      </c>
      <c r="D544" s="35" t="s">
        <v>3320</v>
      </c>
      <c r="E544" s="24" t="s">
        <v>3295</v>
      </c>
      <c r="F544" s="25" t="s">
        <v>3330</v>
      </c>
      <c r="G544" s="25" t="s">
        <v>3318</v>
      </c>
      <c r="H544" s="25" t="s">
        <v>3321</v>
      </c>
    </row>
    <row r="545" ht="14.25" customHeight="1">
      <c r="A545" s="24" t="s">
        <v>1126</v>
      </c>
      <c r="B545" s="24" t="s">
        <v>4184</v>
      </c>
      <c r="C545" s="35" t="s">
        <v>3319</v>
      </c>
      <c r="D545" s="35" t="s">
        <v>3320</v>
      </c>
      <c r="E545" s="24" t="s">
        <v>3295</v>
      </c>
      <c r="F545" s="25" t="s">
        <v>3337</v>
      </c>
      <c r="G545" s="25" t="s">
        <v>3316</v>
      </c>
      <c r="H545" s="25" t="s">
        <v>3331</v>
      </c>
    </row>
    <row r="546" ht="14.25" customHeight="1">
      <c r="A546" s="24" t="s">
        <v>1128</v>
      </c>
      <c r="B546" s="24" t="s">
        <v>4185</v>
      </c>
      <c r="C546" s="35" t="s">
        <v>3319</v>
      </c>
      <c r="D546" s="35" t="s">
        <v>3320</v>
      </c>
      <c r="E546" s="24" t="s">
        <v>3295</v>
      </c>
      <c r="F546" s="25" t="s">
        <v>3337</v>
      </c>
      <c r="G546" s="25" t="s">
        <v>3316</v>
      </c>
      <c r="H546" s="25" t="s">
        <v>3331</v>
      </c>
    </row>
    <row r="547" ht="14.25" customHeight="1">
      <c r="A547" s="24" t="s">
        <v>1130</v>
      </c>
      <c r="B547" s="24" t="s">
        <v>4186</v>
      </c>
      <c r="C547" s="35" t="s">
        <v>3319</v>
      </c>
      <c r="D547" s="35" t="s">
        <v>3320</v>
      </c>
      <c r="E547" s="24" t="s">
        <v>3295</v>
      </c>
      <c r="F547" s="25" t="s">
        <v>3330</v>
      </c>
      <c r="G547" s="25" t="s">
        <v>3316</v>
      </c>
      <c r="H547" s="25" t="s">
        <v>3321</v>
      </c>
    </row>
    <row r="548" ht="14.25" customHeight="1">
      <c r="A548" s="24" t="s">
        <v>1132</v>
      </c>
      <c r="B548" s="24" t="s">
        <v>4187</v>
      </c>
      <c r="C548" s="35" t="s">
        <v>3319</v>
      </c>
      <c r="D548" s="35" t="s">
        <v>3320</v>
      </c>
      <c r="E548" s="24" t="s">
        <v>3295</v>
      </c>
      <c r="F548" s="25" t="s">
        <v>3346</v>
      </c>
      <c r="G548" s="25" t="s">
        <v>3311</v>
      </c>
      <c r="H548" s="25" t="s">
        <v>3342</v>
      </c>
    </row>
    <row r="549" ht="14.25" customHeight="1">
      <c r="A549" s="24" t="s">
        <v>1134</v>
      </c>
      <c r="B549" s="24" t="s">
        <v>4188</v>
      </c>
      <c r="C549" s="35" t="s">
        <v>3319</v>
      </c>
      <c r="D549" s="35" t="s">
        <v>3320</v>
      </c>
      <c r="E549" s="24" t="s">
        <v>3295</v>
      </c>
      <c r="F549" s="25" t="s">
        <v>3330</v>
      </c>
      <c r="G549" s="25" t="s">
        <v>3318</v>
      </c>
      <c r="H549" s="25" t="s">
        <v>3321</v>
      </c>
    </row>
    <row r="550" ht="14.25" customHeight="1">
      <c r="A550" s="24" t="s">
        <v>1136</v>
      </c>
      <c r="B550" s="24" t="s">
        <v>4189</v>
      </c>
      <c r="C550" s="35" t="s">
        <v>3319</v>
      </c>
      <c r="D550" s="35" t="s">
        <v>3320</v>
      </c>
      <c r="E550" s="24" t="s">
        <v>3295</v>
      </c>
      <c r="F550" s="25" t="s">
        <v>3335</v>
      </c>
      <c r="G550" s="25" t="s">
        <v>3316</v>
      </c>
      <c r="H550" s="25" t="s">
        <v>3331</v>
      </c>
    </row>
    <row r="551" ht="14.25" customHeight="1">
      <c r="A551" s="24" t="s">
        <v>1138</v>
      </c>
      <c r="B551" s="24" t="s">
        <v>4190</v>
      </c>
      <c r="C551" s="35" t="s">
        <v>3319</v>
      </c>
      <c r="D551" s="35" t="s">
        <v>3320</v>
      </c>
      <c r="E551" s="24" t="s">
        <v>3295</v>
      </c>
      <c r="F551" s="25" t="s">
        <v>3335</v>
      </c>
      <c r="G551" s="25" t="s">
        <v>3316</v>
      </c>
      <c r="H551" s="25" t="s">
        <v>3331</v>
      </c>
    </row>
    <row r="552" ht="14.25" customHeight="1">
      <c r="A552" s="24" t="s">
        <v>1142</v>
      </c>
      <c r="B552" s="24" t="s">
        <v>4191</v>
      </c>
      <c r="C552" s="35" t="s">
        <v>3319</v>
      </c>
      <c r="D552" s="35" t="s">
        <v>3320</v>
      </c>
      <c r="E552" s="24" t="s">
        <v>3295</v>
      </c>
      <c r="F552" s="25" t="s">
        <v>3335</v>
      </c>
      <c r="G552" s="25" t="s">
        <v>3318</v>
      </c>
      <c r="H552" s="25" t="s">
        <v>3321</v>
      </c>
    </row>
    <row r="553" ht="14.25" customHeight="1">
      <c r="A553" s="24" t="s">
        <v>1144</v>
      </c>
      <c r="B553" s="24" t="s">
        <v>4192</v>
      </c>
      <c r="C553" s="35" t="s">
        <v>3319</v>
      </c>
      <c r="D553" s="35" t="s">
        <v>3320</v>
      </c>
      <c r="E553" s="24" t="s">
        <v>3295</v>
      </c>
      <c r="F553" s="25" t="s">
        <v>3335</v>
      </c>
      <c r="G553" s="25" t="s">
        <v>3316</v>
      </c>
      <c r="H553" s="25" t="s">
        <v>3331</v>
      </c>
    </row>
    <row r="554" ht="14.25" customHeight="1">
      <c r="A554" s="24" t="s">
        <v>1146</v>
      </c>
      <c r="B554" s="24" t="s">
        <v>4193</v>
      </c>
      <c r="C554" s="35" t="s">
        <v>3319</v>
      </c>
      <c r="D554" s="35" t="s">
        <v>3320</v>
      </c>
      <c r="E554" s="24" t="s">
        <v>3295</v>
      </c>
      <c r="F554" s="25" t="s">
        <v>3335</v>
      </c>
      <c r="G554" s="25" t="s">
        <v>3316</v>
      </c>
      <c r="H554" s="25" t="s">
        <v>3331</v>
      </c>
    </row>
    <row r="555" ht="14.25" customHeight="1">
      <c r="A555" s="24" t="s">
        <v>1148</v>
      </c>
      <c r="B555" s="24" t="s">
        <v>4194</v>
      </c>
      <c r="C555" s="35" t="s">
        <v>3319</v>
      </c>
      <c r="D555" s="35" t="s">
        <v>3320</v>
      </c>
      <c r="E555" s="24" t="s">
        <v>3295</v>
      </c>
      <c r="F555" s="25" t="s">
        <v>3335</v>
      </c>
      <c r="G555" s="25" t="s">
        <v>3316</v>
      </c>
      <c r="H555" s="25" t="s">
        <v>3331</v>
      </c>
    </row>
    <row r="556" ht="14.25" customHeight="1">
      <c r="A556" s="24" t="s">
        <v>1150</v>
      </c>
      <c r="B556" s="24" t="s">
        <v>4195</v>
      </c>
      <c r="C556" s="35" t="s">
        <v>3319</v>
      </c>
      <c r="D556" s="35" t="s">
        <v>3320</v>
      </c>
      <c r="E556" s="24" t="s">
        <v>3295</v>
      </c>
      <c r="F556" s="25" t="s">
        <v>3337</v>
      </c>
      <c r="G556" s="25" t="s">
        <v>3316</v>
      </c>
      <c r="H556" s="25" t="s">
        <v>3331</v>
      </c>
    </row>
    <row r="557" ht="14.25" customHeight="1">
      <c r="A557" s="24" t="s">
        <v>1152</v>
      </c>
      <c r="B557" s="24" t="s">
        <v>4196</v>
      </c>
      <c r="C557" s="35" t="s">
        <v>3319</v>
      </c>
      <c r="D557" s="35" t="s">
        <v>3320</v>
      </c>
      <c r="E557" s="24" t="s">
        <v>3295</v>
      </c>
      <c r="F557" s="25" t="s">
        <v>3335</v>
      </c>
      <c r="G557" s="25" t="s">
        <v>3318</v>
      </c>
      <c r="H557" s="25" t="s">
        <v>3321</v>
      </c>
    </row>
    <row r="558" ht="14.25" customHeight="1">
      <c r="A558" s="24" t="s">
        <v>1154</v>
      </c>
      <c r="B558" s="24" t="s">
        <v>4197</v>
      </c>
      <c r="C558" s="35" t="s">
        <v>3319</v>
      </c>
      <c r="D558" s="35" t="s">
        <v>3320</v>
      </c>
      <c r="E558" s="24" t="s">
        <v>3295</v>
      </c>
      <c r="F558" s="25" t="s">
        <v>3337</v>
      </c>
      <c r="G558" s="25" t="s">
        <v>3316</v>
      </c>
      <c r="H558" s="25" t="s">
        <v>3331</v>
      </c>
    </row>
    <row r="559" ht="14.25" customHeight="1">
      <c r="A559" s="24" t="s">
        <v>1156</v>
      </c>
      <c r="B559" s="24" t="s">
        <v>4198</v>
      </c>
      <c r="C559" s="35" t="s">
        <v>3319</v>
      </c>
      <c r="D559" s="35" t="s">
        <v>3320</v>
      </c>
      <c r="E559" s="24" t="s">
        <v>3295</v>
      </c>
      <c r="F559" s="25" t="s">
        <v>3330</v>
      </c>
      <c r="G559" s="25" t="s">
        <v>3318</v>
      </c>
      <c r="H559" s="25" t="s">
        <v>3321</v>
      </c>
    </row>
    <row r="560" ht="14.25" customHeight="1">
      <c r="A560" s="27"/>
      <c r="B560" s="27"/>
      <c r="C560" s="36" t="s">
        <v>3319</v>
      </c>
      <c r="D560" s="36" t="s">
        <v>3320</v>
      </c>
      <c r="E560" s="27" t="s">
        <v>3295</v>
      </c>
      <c r="F560" s="28"/>
      <c r="G560" s="28"/>
      <c r="H560" s="28"/>
    </row>
    <row r="561" ht="14.25" customHeight="1">
      <c r="A561" s="27"/>
      <c r="B561" s="27"/>
      <c r="C561" s="36" t="s">
        <v>3319</v>
      </c>
      <c r="D561" s="36" t="s">
        <v>3320</v>
      </c>
      <c r="E561" s="27" t="s">
        <v>3295</v>
      </c>
      <c r="F561" s="28"/>
      <c r="G561" s="28"/>
      <c r="H561" s="28"/>
    </row>
    <row r="562" ht="14.25" customHeight="1">
      <c r="A562" s="24" t="s">
        <v>1162</v>
      </c>
      <c r="B562" s="38" t="s">
        <v>1163</v>
      </c>
      <c r="C562" s="35" t="s">
        <v>3319</v>
      </c>
      <c r="D562" s="35" t="s">
        <v>3320</v>
      </c>
      <c r="E562" s="24" t="s">
        <v>3295</v>
      </c>
      <c r="F562" s="25" t="s">
        <v>3337</v>
      </c>
      <c r="G562" s="25" t="s">
        <v>3316</v>
      </c>
      <c r="H562" s="25" t="s">
        <v>3331</v>
      </c>
    </row>
    <row r="563" ht="14.25" customHeight="1">
      <c r="A563" s="24" t="s">
        <v>1164</v>
      </c>
      <c r="B563" s="24" t="s">
        <v>4199</v>
      </c>
      <c r="C563" s="35" t="s">
        <v>3319</v>
      </c>
      <c r="D563" s="35" t="s">
        <v>3320</v>
      </c>
      <c r="E563" s="24" t="s">
        <v>3295</v>
      </c>
      <c r="F563" s="25" t="s">
        <v>3337</v>
      </c>
      <c r="G563" s="25" t="s">
        <v>3316</v>
      </c>
      <c r="H563" s="25" t="s">
        <v>3331</v>
      </c>
    </row>
    <row r="564" ht="14.25" customHeight="1">
      <c r="A564" s="24" t="s">
        <v>1166</v>
      </c>
      <c r="B564" s="24" t="s">
        <v>4200</v>
      </c>
      <c r="C564" s="35" t="s">
        <v>3319</v>
      </c>
      <c r="D564" s="35" t="s">
        <v>3320</v>
      </c>
      <c r="E564" s="24" t="s">
        <v>3295</v>
      </c>
      <c r="F564" s="25" t="s">
        <v>3330</v>
      </c>
      <c r="G564" s="25" t="s">
        <v>3318</v>
      </c>
      <c r="H564" s="25" t="s">
        <v>3321</v>
      </c>
    </row>
    <row r="565" ht="14.25" customHeight="1">
      <c r="A565" s="27"/>
      <c r="B565" s="27"/>
      <c r="C565" s="36" t="s">
        <v>3319</v>
      </c>
      <c r="D565" s="36" t="s">
        <v>3320</v>
      </c>
      <c r="E565" s="27" t="s">
        <v>3295</v>
      </c>
      <c r="F565" s="28"/>
      <c r="G565" s="28"/>
      <c r="H565" s="28"/>
    </row>
    <row r="566" ht="14.25" customHeight="1">
      <c r="A566" s="27"/>
      <c r="B566" s="27"/>
      <c r="C566" s="36" t="s">
        <v>3319</v>
      </c>
      <c r="D566" s="36" t="s">
        <v>3320</v>
      </c>
      <c r="E566" s="27" t="s">
        <v>3295</v>
      </c>
      <c r="F566" s="28"/>
      <c r="G566" s="28"/>
      <c r="H566" s="28"/>
    </row>
    <row r="567" ht="14.25" customHeight="1">
      <c r="A567" s="24" t="s">
        <v>1172</v>
      </c>
      <c r="B567" s="24" t="s">
        <v>4201</v>
      </c>
      <c r="C567" s="35" t="s">
        <v>3319</v>
      </c>
      <c r="D567" s="35" t="s">
        <v>3320</v>
      </c>
      <c r="E567" s="24" t="s">
        <v>3295</v>
      </c>
      <c r="F567" s="25" t="s">
        <v>3330</v>
      </c>
      <c r="G567" s="25" t="s">
        <v>3318</v>
      </c>
      <c r="H567" s="25" t="s">
        <v>3321</v>
      </c>
    </row>
    <row r="568" ht="14.25" customHeight="1">
      <c r="A568" s="24" t="s">
        <v>1174</v>
      </c>
      <c r="B568" s="24" t="s">
        <v>4202</v>
      </c>
      <c r="C568" s="35" t="s">
        <v>3319</v>
      </c>
      <c r="D568" s="35" t="s">
        <v>3320</v>
      </c>
      <c r="E568" s="24" t="s">
        <v>3295</v>
      </c>
      <c r="F568" s="25" t="s">
        <v>3337</v>
      </c>
      <c r="G568" s="25" t="s">
        <v>3316</v>
      </c>
      <c r="H568" s="25" t="s">
        <v>3331</v>
      </c>
    </row>
    <row r="569" ht="14.25" customHeight="1">
      <c r="A569" s="24" t="s">
        <v>1176</v>
      </c>
      <c r="B569" s="24" t="s">
        <v>4203</v>
      </c>
      <c r="C569" s="35" t="s">
        <v>3319</v>
      </c>
      <c r="D569" s="35" t="s">
        <v>3320</v>
      </c>
      <c r="E569" s="24" t="s">
        <v>3295</v>
      </c>
      <c r="F569" s="25" t="s">
        <v>3337</v>
      </c>
      <c r="G569" s="25" t="s">
        <v>3316</v>
      </c>
      <c r="H569" s="25" t="s">
        <v>3331</v>
      </c>
    </row>
    <row r="570" ht="14.25" customHeight="1">
      <c r="A570" s="27"/>
      <c r="B570" s="27"/>
      <c r="C570" s="36" t="s">
        <v>3319</v>
      </c>
      <c r="D570" s="36" t="s">
        <v>3320</v>
      </c>
      <c r="E570" s="27" t="s">
        <v>3295</v>
      </c>
      <c r="F570" s="28"/>
      <c r="G570" s="28"/>
      <c r="H570" s="28"/>
    </row>
    <row r="571" ht="14.25" customHeight="1">
      <c r="A571" s="27"/>
      <c r="B571" s="27"/>
      <c r="C571" s="36" t="s">
        <v>3319</v>
      </c>
      <c r="D571" s="36" t="s">
        <v>3320</v>
      </c>
      <c r="E571" s="27" t="s">
        <v>3295</v>
      </c>
      <c r="F571" s="28"/>
      <c r="G571" s="28"/>
      <c r="H571" s="28"/>
    </row>
    <row r="572" ht="14.25" customHeight="1">
      <c r="A572" s="27"/>
      <c r="B572" s="27"/>
      <c r="C572" s="36" t="s">
        <v>3319</v>
      </c>
      <c r="D572" s="36" t="s">
        <v>3320</v>
      </c>
      <c r="E572" s="27" t="s">
        <v>3295</v>
      </c>
      <c r="F572" s="28"/>
      <c r="G572" s="28"/>
      <c r="H572" s="28"/>
    </row>
    <row r="573" ht="14.25" customHeight="1">
      <c r="A573" s="24" t="s">
        <v>1184</v>
      </c>
      <c r="B573" s="24" t="s">
        <v>4204</v>
      </c>
      <c r="C573" s="35" t="s">
        <v>3319</v>
      </c>
      <c r="D573" s="35" t="s">
        <v>3320</v>
      </c>
      <c r="E573" s="24" t="s">
        <v>3295</v>
      </c>
      <c r="F573" s="25" t="s">
        <v>3335</v>
      </c>
      <c r="G573" s="25" t="s">
        <v>3316</v>
      </c>
      <c r="H573" s="25" t="s">
        <v>3331</v>
      </c>
    </row>
    <row r="574" ht="14.25" customHeight="1">
      <c r="A574" s="24" t="s">
        <v>1186</v>
      </c>
      <c r="B574" s="24" t="s">
        <v>4205</v>
      </c>
      <c r="C574" s="35" t="s">
        <v>3319</v>
      </c>
      <c r="D574" s="35" t="s">
        <v>3320</v>
      </c>
      <c r="E574" s="24" t="s">
        <v>3295</v>
      </c>
      <c r="F574" s="25" t="s">
        <v>3337</v>
      </c>
      <c r="G574" s="25" t="s">
        <v>3316</v>
      </c>
      <c r="H574" s="25" t="s">
        <v>3331</v>
      </c>
    </row>
    <row r="575" ht="14.25" customHeight="1">
      <c r="A575" s="24" t="s">
        <v>1188</v>
      </c>
      <c r="B575" s="24" t="s">
        <v>4206</v>
      </c>
      <c r="C575" s="35" t="s">
        <v>3319</v>
      </c>
      <c r="D575" s="35" t="s">
        <v>3320</v>
      </c>
      <c r="E575" s="24" t="s">
        <v>3295</v>
      </c>
      <c r="F575" s="25" t="s">
        <v>3337</v>
      </c>
      <c r="G575" s="25" t="s">
        <v>3316</v>
      </c>
      <c r="H575" s="25" t="s">
        <v>3331</v>
      </c>
    </row>
    <row r="576" ht="14.25" customHeight="1">
      <c r="A576" s="24" t="s">
        <v>1190</v>
      </c>
      <c r="B576" s="24" t="s">
        <v>4207</v>
      </c>
      <c r="C576" s="35" t="s">
        <v>3319</v>
      </c>
      <c r="D576" s="35" t="s">
        <v>3320</v>
      </c>
      <c r="E576" s="24" t="s">
        <v>3295</v>
      </c>
      <c r="F576" s="25" t="s">
        <v>3337</v>
      </c>
      <c r="G576" s="25" t="s">
        <v>3316</v>
      </c>
      <c r="H576" s="25" t="s">
        <v>3331</v>
      </c>
    </row>
    <row r="577" ht="14.25" customHeight="1">
      <c r="A577" s="24" t="s">
        <v>1192</v>
      </c>
      <c r="B577" s="24" t="s">
        <v>4208</v>
      </c>
      <c r="C577" s="35" t="s">
        <v>3319</v>
      </c>
      <c r="D577" s="35" t="s">
        <v>3320</v>
      </c>
      <c r="E577" s="24" t="s">
        <v>3295</v>
      </c>
      <c r="F577" s="25" t="s">
        <v>3337</v>
      </c>
      <c r="G577" s="25" t="s">
        <v>3316</v>
      </c>
      <c r="H577" s="25" t="s">
        <v>3331</v>
      </c>
    </row>
    <row r="578" ht="14.25" customHeight="1">
      <c r="A578" s="24" t="s">
        <v>1194</v>
      </c>
      <c r="B578" s="24" t="s">
        <v>4209</v>
      </c>
      <c r="C578" s="35" t="s">
        <v>3319</v>
      </c>
      <c r="D578" s="35" t="s">
        <v>3320</v>
      </c>
      <c r="E578" s="24" t="s">
        <v>3295</v>
      </c>
      <c r="F578" s="25" t="s">
        <v>3330</v>
      </c>
      <c r="G578" s="25" t="s">
        <v>3318</v>
      </c>
      <c r="H578" s="25" t="s">
        <v>3321</v>
      </c>
    </row>
    <row r="579" ht="14.25" customHeight="1">
      <c r="A579" s="24" t="s">
        <v>1198</v>
      </c>
      <c r="B579" s="24" t="s">
        <v>4210</v>
      </c>
      <c r="C579" s="35" t="s">
        <v>3319</v>
      </c>
      <c r="D579" s="35" t="s">
        <v>3320</v>
      </c>
      <c r="E579" s="24" t="s">
        <v>3295</v>
      </c>
      <c r="F579" s="25" t="s">
        <v>3330</v>
      </c>
      <c r="G579" s="25" t="s">
        <v>3318</v>
      </c>
      <c r="H579" s="25" t="s">
        <v>3321</v>
      </c>
    </row>
    <row r="580" ht="14.25" customHeight="1">
      <c r="A580" s="24" t="s">
        <v>1200</v>
      </c>
      <c r="B580" s="24" t="s">
        <v>4211</v>
      </c>
      <c r="C580" s="35" t="s">
        <v>3319</v>
      </c>
      <c r="D580" s="35" t="s">
        <v>3320</v>
      </c>
      <c r="E580" s="24" t="s">
        <v>3295</v>
      </c>
      <c r="F580" s="25" t="s">
        <v>3330</v>
      </c>
      <c r="G580" s="25" t="s">
        <v>3318</v>
      </c>
      <c r="H580" s="25" t="s">
        <v>3321</v>
      </c>
    </row>
    <row r="581" ht="14.25" customHeight="1">
      <c r="A581" s="24" t="s">
        <v>1202</v>
      </c>
      <c r="B581" s="24" t="s">
        <v>4212</v>
      </c>
      <c r="C581" s="35" t="s">
        <v>3319</v>
      </c>
      <c r="D581" s="35" t="s">
        <v>3320</v>
      </c>
      <c r="E581" s="24" t="s">
        <v>3295</v>
      </c>
      <c r="F581" s="25" t="s">
        <v>3335</v>
      </c>
      <c r="G581" s="25" t="s">
        <v>3316</v>
      </c>
      <c r="H581" s="25" t="s">
        <v>3331</v>
      </c>
    </row>
    <row r="582" ht="14.25" customHeight="1">
      <c r="A582" s="24" t="s">
        <v>1204</v>
      </c>
      <c r="B582" s="24" t="s">
        <v>4213</v>
      </c>
      <c r="C582" s="35" t="s">
        <v>3319</v>
      </c>
      <c r="D582" s="35" t="s">
        <v>3320</v>
      </c>
      <c r="E582" s="24" t="s">
        <v>3295</v>
      </c>
      <c r="F582" s="25" t="s">
        <v>3330</v>
      </c>
      <c r="G582" s="25" t="s">
        <v>3318</v>
      </c>
      <c r="H582" s="25" t="s">
        <v>3321</v>
      </c>
    </row>
    <row r="583" ht="14.25" customHeight="1">
      <c r="A583" s="24" t="s">
        <v>1206</v>
      </c>
      <c r="B583" s="24" t="s">
        <v>4214</v>
      </c>
      <c r="C583" s="35" t="s">
        <v>3319</v>
      </c>
      <c r="D583" s="35" t="s">
        <v>3320</v>
      </c>
      <c r="E583" s="24" t="s">
        <v>3295</v>
      </c>
      <c r="F583" s="25" t="s">
        <v>3330</v>
      </c>
      <c r="G583" s="25" t="s">
        <v>3318</v>
      </c>
      <c r="H583" s="25" t="s">
        <v>3321</v>
      </c>
    </row>
    <row r="584" ht="14.25" customHeight="1">
      <c r="A584" s="24" t="s">
        <v>1208</v>
      </c>
      <c r="B584" s="24" t="s">
        <v>4215</v>
      </c>
      <c r="C584" s="35" t="s">
        <v>3319</v>
      </c>
      <c r="D584" s="35" t="s">
        <v>3320</v>
      </c>
      <c r="E584" s="24" t="s">
        <v>3295</v>
      </c>
      <c r="F584" s="25" t="s">
        <v>3337</v>
      </c>
      <c r="G584" s="25" t="s">
        <v>3316</v>
      </c>
      <c r="H584" s="25" t="s">
        <v>3331</v>
      </c>
    </row>
    <row r="585" ht="14.25" customHeight="1">
      <c r="A585" s="24" t="s">
        <v>1210</v>
      </c>
      <c r="B585" s="24" t="s">
        <v>4216</v>
      </c>
      <c r="C585" s="35" t="s">
        <v>3319</v>
      </c>
      <c r="D585" s="35" t="s">
        <v>3320</v>
      </c>
      <c r="E585" s="24" t="s">
        <v>3295</v>
      </c>
      <c r="F585" s="25" t="s">
        <v>3337</v>
      </c>
      <c r="G585" s="25" t="s">
        <v>3316</v>
      </c>
      <c r="H585" s="25" t="s">
        <v>3331</v>
      </c>
    </row>
    <row r="586" ht="14.25" customHeight="1">
      <c r="A586" s="24" t="s">
        <v>1212</v>
      </c>
      <c r="B586" s="24" t="s">
        <v>4217</v>
      </c>
      <c r="C586" s="35" t="s">
        <v>3319</v>
      </c>
      <c r="D586" s="35" t="s">
        <v>3320</v>
      </c>
      <c r="E586" s="24" t="s">
        <v>3295</v>
      </c>
      <c r="F586" s="25" t="s">
        <v>3330</v>
      </c>
      <c r="G586" s="25" t="s">
        <v>3318</v>
      </c>
      <c r="H586" s="25" t="s">
        <v>3321</v>
      </c>
    </row>
    <row r="587" ht="14.25" customHeight="1">
      <c r="A587" s="24" t="s">
        <v>1214</v>
      </c>
      <c r="B587" s="24" t="s">
        <v>4218</v>
      </c>
      <c r="C587" s="35" t="s">
        <v>3319</v>
      </c>
      <c r="D587" s="35" t="s">
        <v>3320</v>
      </c>
      <c r="E587" s="24" t="s">
        <v>3295</v>
      </c>
      <c r="F587" s="25" t="s">
        <v>3337</v>
      </c>
      <c r="G587" s="25" t="s">
        <v>3316</v>
      </c>
      <c r="H587" s="25" t="s">
        <v>3331</v>
      </c>
    </row>
    <row r="588" ht="14.25" customHeight="1">
      <c r="A588" s="24" t="s">
        <v>1216</v>
      </c>
      <c r="B588" s="24" t="s">
        <v>4219</v>
      </c>
      <c r="C588" s="35" t="s">
        <v>3319</v>
      </c>
      <c r="D588" s="35" t="s">
        <v>3320</v>
      </c>
      <c r="E588" s="24" t="s">
        <v>3295</v>
      </c>
      <c r="F588" s="25" t="s">
        <v>3337</v>
      </c>
      <c r="G588" s="25" t="s">
        <v>3316</v>
      </c>
      <c r="H588" s="25" t="s">
        <v>3331</v>
      </c>
    </row>
    <row r="589" ht="14.25" customHeight="1">
      <c r="A589" s="24" t="s">
        <v>1218</v>
      </c>
      <c r="B589" s="24" t="s">
        <v>4220</v>
      </c>
      <c r="C589" s="35" t="s">
        <v>3319</v>
      </c>
      <c r="D589" s="35" t="s">
        <v>3151</v>
      </c>
      <c r="E589" s="24" t="s">
        <v>3295</v>
      </c>
      <c r="F589" s="25" t="s">
        <v>3346</v>
      </c>
      <c r="G589" s="25" t="s">
        <v>3311</v>
      </c>
      <c r="H589" s="25" t="s">
        <v>3313</v>
      </c>
    </row>
    <row r="590" ht="14.25" customHeight="1">
      <c r="A590" s="24" t="s">
        <v>1220</v>
      </c>
      <c r="B590" s="24" t="s">
        <v>4221</v>
      </c>
      <c r="C590" s="35" t="s">
        <v>3319</v>
      </c>
      <c r="D590" s="35" t="s">
        <v>3151</v>
      </c>
      <c r="E590" s="24" t="s">
        <v>3295</v>
      </c>
      <c r="F590" s="25" t="s">
        <v>3325</v>
      </c>
      <c r="G590" s="25" t="s">
        <v>3310</v>
      </c>
      <c r="H590" s="25" t="s">
        <v>3313</v>
      </c>
    </row>
    <row r="591" ht="14.25" customHeight="1">
      <c r="A591" s="24" t="s">
        <v>1222</v>
      </c>
      <c r="B591" s="24" t="s">
        <v>4222</v>
      </c>
      <c r="C591" s="35" t="s">
        <v>3319</v>
      </c>
      <c r="D591" s="35" t="s">
        <v>3151</v>
      </c>
      <c r="E591" s="24" t="s">
        <v>3295</v>
      </c>
      <c r="F591" s="25" t="s">
        <v>3346</v>
      </c>
      <c r="G591" s="25" t="s">
        <v>3311</v>
      </c>
      <c r="H591" s="25" t="s">
        <v>3342</v>
      </c>
    </row>
    <row r="592" ht="14.25" customHeight="1">
      <c r="A592" s="24" t="s">
        <v>1224</v>
      </c>
      <c r="B592" s="24" t="s">
        <v>4223</v>
      </c>
      <c r="C592" s="35" t="s">
        <v>3150</v>
      </c>
      <c r="D592" s="35" t="s">
        <v>3151</v>
      </c>
      <c r="E592" s="24" t="s">
        <v>3295</v>
      </c>
      <c r="F592" s="25" t="s">
        <v>3315</v>
      </c>
      <c r="G592" s="25" t="s">
        <v>3310</v>
      </c>
      <c r="H592" s="25" t="s">
        <v>3313</v>
      </c>
    </row>
    <row r="593" ht="14.25" customHeight="1">
      <c r="A593" s="24" t="s">
        <v>1226</v>
      </c>
      <c r="B593" s="24" t="s">
        <v>4224</v>
      </c>
      <c r="C593" s="35" t="s">
        <v>3150</v>
      </c>
      <c r="D593" s="35" t="s">
        <v>3151</v>
      </c>
      <c r="E593" s="24" t="s">
        <v>3295</v>
      </c>
      <c r="F593" s="25" t="s">
        <v>3325</v>
      </c>
      <c r="G593" s="25" t="s">
        <v>3310</v>
      </c>
      <c r="H593" s="25" t="s">
        <v>3313</v>
      </c>
    </row>
    <row r="594" ht="14.25" customHeight="1">
      <c r="A594" s="24" t="s">
        <v>1228</v>
      </c>
      <c r="B594" s="24" t="s">
        <v>4225</v>
      </c>
      <c r="C594" s="35" t="s">
        <v>3150</v>
      </c>
      <c r="D594" s="35" t="s">
        <v>3151</v>
      </c>
      <c r="E594" s="24" t="s">
        <v>3295</v>
      </c>
      <c r="F594" s="25" t="s">
        <v>3341</v>
      </c>
      <c r="G594" s="25" t="s">
        <v>3311</v>
      </c>
      <c r="H594" s="25" t="s">
        <v>3326</v>
      </c>
    </row>
    <row r="595" ht="14.25" customHeight="1">
      <c r="A595" s="24" t="s">
        <v>1230</v>
      </c>
      <c r="B595" s="24" t="s">
        <v>4226</v>
      </c>
      <c r="C595" s="39" t="s">
        <v>3150</v>
      </c>
      <c r="D595" s="39" t="s">
        <v>3151</v>
      </c>
      <c r="E595" s="24" t="s">
        <v>3295</v>
      </c>
      <c r="F595" s="25" t="s">
        <v>3325</v>
      </c>
      <c r="G595" s="25" t="s">
        <v>3311</v>
      </c>
      <c r="H595" s="25" t="s">
        <v>3313</v>
      </c>
    </row>
    <row r="596" ht="14.25" customHeight="1">
      <c r="A596" s="24" t="s">
        <v>1232</v>
      </c>
      <c r="B596" s="24" t="s">
        <v>4227</v>
      </c>
      <c r="C596" s="35" t="s">
        <v>3150</v>
      </c>
      <c r="D596" s="35" t="s">
        <v>3151</v>
      </c>
      <c r="E596" s="24" t="s">
        <v>3295</v>
      </c>
      <c r="F596" s="25" t="s">
        <v>3325</v>
      </c>
      <c r="G596" s="25" t="s">
        <v>3310</v>
      </c>
      <c r="H596" s="25" t="s">
        <v>3313</v>
      </c>
    </row>
    <row r="597" ht="14.25" customHeight="1">
      <c r="A597" s="24" t="s">
        <v>1234</v>
      </c>
      <c r="B597" s="24" t="s">
        <v>4228</v>
      </c>
      <c r="C597" s="35" t="s">
        <v>3150</v>
      </c>
      <c r="D597" s="35" t="s">
        <v>3151</v>
      </c>
      <c r="E597" s="24" t="s">
        <v>3295</v>
      </c>
      <c r="F597" s="25" t="s">
        <v>3325</v>
      </c>
      <c r="G597" s="25" t="s">
        <v>3310</v>
      </c>
      <c r="H597" s="25" t="s">
        <v>3313</v>
      </c>
    </row>
    <row r="598" ht="14.25" customHeight="1">
      <c r="A598" s="24" t="s">
        <v>1236</v>
      </c>
      <c r="B598" s="24" t="s">
        <v>4229</v>
      </c>
      <c r="C598" s="35" t="s">
        <v>3150</v>
      </c>
      <c r="D598" s="35" t="s">
        <v>3151</v>
      </c>
      <c r="E598" s="24" t="s">
        <v>3295</v>
      </c>
      <c r="F598" s="25" t="s">
        <v>3325</v>
      </c>
      <c r="G598" s="25" t="s">
        <v>3311</v>
      </c>
      <c r="H598" s="25" t="s">
        <v>3309</v>
      </c>
    </row>
    <row r="599" ht="14.25" customHeight="1">
      <c r="A599" s="24" t="s">
        <v>1238</v>
      </c>
      <c r="B599" s="24" t="s">
        <v>4230</v>
      </c>
      <c r="C599" s="35" t="s">
        <v>3150</v>
      </c>
      <c r="D599" s="35" t="s">
        <v>3151</v>
      </c>
      <c r="E599" s="24" t="s">
        <v>3295</v>
      </c>
      <c r="F599" s="25" t="s">
        <v>3341</v>
      </c>
      <c r="G599" s="25" t="s">
        <v>3311</v>
      </c>
      <c r="H599" s="25" t="s">
        <v>3326</v>
      </c>
    </row>
    <row r="600" ht="14.25" customHeight="1">
      <c r="A600" s="24" t="s">
        <v>1240</v>
      </c>
      <c r="B600" s="24" t="s">
        <v>4231</v>
      </c>
      <c r="C600" s="35" t="s">
        <v>3150</v>
      </c>
      <c r="D600" s="35" t="s">
        <v>3151</v>
      </c>
      <c r="E600" s="24" t="s">
        <v>3295</v>
      </c>
      <c r="F600" s="25" t="s">
        <v>3325</v>
      </c>
      <c r="G600" s="25" t="s">
        <v>3310</v>
      </c>
      <c r="H600" s="25" t="s">
        <v>3313</v>
      </c>
    </row>
    <row r="601" ht="14.25" customHeight="1">
      <c r="A601" s="24" t="s">
        <v>1242</v>
      </c>
      <c r="B601" s="24" t="s">
        <v>4232</v>
      </c>
      <c r="C601" s="35" t="s">
        <v>3150</v>
      </c>
      <c r="D601" s="35" t="s">
        <v>3151</v>
      </c>
      <c r="E601" s="24" t="s">
        <v>3295</v>
      </c>
      <c r="F601" s="25" t="s">
        <v>3341</v>
      </c>
      <c r="G601" s="25" t="s">
        <v>3311</v>
      </c>
      <c r="H601" s="25" t="s">
        <v>3342</v>
      </c>
    </row>
    <row r="602" ht="14.25" customHeight="1">
      <c r="A602" s="24" t="s">
        <v>1244</v>
      </c>
      <c r="B602" s="24" t="s">
        <v>4233</v>
      </c>
      <c r="C602" s="35" t="s">
        <v>3150</v>
      </c>
      <c r="D602" s="35" t="s">
        <v>3151</v>
      </c>
      <c r="E602" s="24" t="s">
        <v>3295</v>
      </c>
      <c r="F602" s="25" t="s">
        <v>3341</v>
      </c>
      <c r="G602" s="25" t="s">
        <v>3311</v>
      </c>
      <c r="H602" s="25" t="s">
        <v>3342</v>
      </c>
    </row>
    <row r="603" ht="14.25" customHeight="1">
      <c r="A603" s="24" t="s">
        <v>1248</v>
      </c>
      <c r="B603" s="24" t="s">
        <v>4234</v>
      </c>
      <c r="C603" s="35" t="s">
        <v>3150</v>
      </c>
      <c r="D603" s="35" t="s">
        <v>3151</v>
      </c>
      <c r="E603" s="24" t="s">
        <v>3103</v>
      </c>
      <c r="F603" s="25" t="s">
        <v>3152</v>
      </c>
      <c r="G603" s="25" t="s">
        <v>3141</v>
      </c>
      <c r="H603" s="25" t="s">
        <v>3125</v>
      </c>
    </row>
    <row r="604" ht="14.25" customHeight="1">
      <c r="A604" s="24" t="s">
        <v>1250</v>
      </c>
      <c r="B604" s="24" t="s">
        <v>4235</v>
      </c>
      <c r="C604" s="35" t="s">
        <v>3150</v>
      </c>
      <c r="D604" s="35" t="s">
        <v>3151</v>
      </c>
      <c r="E604" s="24" t="s">
        <v>3295</v>
      </c>
      <c r="F604" s="25" t="s">
        <v>3346</v>
      </c>
      <c r="G604" s="25" t="s">
        <v>3311</v>
      </c>
      <c r="H604" s="25" t="s">
        <v>3313</v>
      </c>
    </row>
    <row r="605" ht="14.25" customHeight="1">
      <c r="A605" s="24" t="s">
        <v>1252</v>
      </c>
      <c r="B605" s="24" t="s">
        <v>4236</v>
      </c>
      <c r="C605" s="35" t="s">
        <v>3150</v>
      </c>
      <c r="D605" s="35" t="s">
        <v>3151</v>
      </c>
      <c r="E605" s="24" t="s">
        <v>3295</v>
      </c>
      <c r="F605" s="25" t="s">
        <v>3341</v>
      </c>
      <c r="G605" s="25" t="s">
        <v>3311</v>
      </c>
      <c r="H605" s="25" t="s">
        <v>3326</v>
      </c>
    </row>
    <row r="606" ht="14.25" customHeight="1">
      <c r="A606" s="24" t="s">
        <v>1254</v>
      </c>
      <c r="B606" s="24" t="s">
        <v>4237</v>
      </c>
      <c r="C606" s="35" t="s">
        <v>3150</v>
      </c>
      <c r="D606" s="35" t="s">
        <v>3151</v>
      </c>
      <c r="E606" s="24" t="s">
        <v>3295</v>
      </c>
      <c r="F606" s="25" t="s">
        <v>3341</v>
      </c>
      <c r="G606" s="25" t="s">
        <v>3311</v>
      </c>
      <c r="H606" s="25" t="s">
        <v>3342</v>
      </c>
    </row>
    <row r="607" ht="14.25" customHeight="1">
      <c r="A607" s="24" t="s">
        <v>1260</v>
      </c>
      <c r="B607" s="24" t="s">
        <v>4238</v>
      </c>
      <c r="C607" s="35" t="s">
        <v>3150</v>
      </c>
      <c r="D607" s="35" t="s">
        <v>3151</v>
      </c>
      <c r="E607" s="24" t="s">
        <v>3295</v>
      </c>
      <c r="F607" s="25" t="s">
        <v>3325</v>
      </c>
      <c r="G607" s="25" t="s">
        <v>3310</v>
      </c>
      <c r="H607" s="25" t="s">
        <v>3313</v>
      </c>
    </row>
    <row r="608" ht="14.25" customHeight="1">
      <c r="A608" s="27"/>
      <c r="B608" s="27"/>
      <c r="C608" s="35" t="s">
        <v>3150</v>
      </c>
      <c r="D608" s="36" t="s">
        <v>3151</v>
      </c>
      <c r="E608" s="27" t="s">
        <v>3295</v>
      </c>
      <c r="F608" s="28"/>
      <c r="G608" s="28"/>
      <c r="H608" s="28"/>
    </row>
    <row r="609" ht="14.25" customHeight="1">
      <c r="A609" s="27"/>
      <c r="B609" s="27"/>
      <c r="C609" s="35" t="s">
        <v>3150</v>
      </c>
      <c r="D609" s="36" t="s">
        <v>3151</v>
      </c>
      <c r="E609" s="27" t="s">
        <v>3295</v>
      </c>
      <c r="F609" s="28"/>
      <c r="G609" s="28"/>
      <c r="H609" s="28"/>
    </row>
    <row r="610" ht="14.25" customHeight="1">
      <c r="A610" s="24" t="s">
        <v>1266</v>
      </c>
      <c r="B610" s="24" t="s">
        <v>4239</v>
      </c>
      <c r="C610" s="35" t="s">
        <v>3150</v>
      </c>
      <c r="D610" s="35" t="s">
        <v>3151</v>
      </c>
      <c r="E610" s="24" t="s">
        <v>3295</v>
      </c>
      <c r="F610" s="25" t="s">
        <v>3325</v>
      </c>
      <c r="G610" s="25" t="s">
        <v>3310</v>
      </c>
      <c r="H610" s="25" t="s">
        <v>3313</v>
      </c>
    </row>
    <row r="611" ht="14.25" customHeight="1">
      <c r="A611" s="24" t="s">
        <v>1268</v>
      </c>
      <c r="B611" s="24" t="s">
        <v>4240</v>
      </c>
      <c r="C611" s="35" t="s">
        <v>3150</v>
      </c>
      <c r="D611" s="35" t="s">
        <v>3151</v>
      </c>
      <c r="E611" s="24" t="s">
        <v>3295</v>
      </c>
      <c r="F611" s="25" t="s">
        <v>3325</v>
      </c>
      <c r="G611" s="25" t="s">
        <v>3310</v>
      </c>
      <c r="H611" s="25" t="s">
        <v>3313</v>
      </c>
    </row>
    <row r="612" ht="14.25" customHeight="1">
      <c r="A612" s="24" t="s">
        <v>1270</v>
      </c>
      <c r="B612" s="24" t="s">
        <v>4241</v>
      </c>
      <c r="C612" s="35" t="s">
        <v>3150</v>
      </c>
      <c r="D612" s="35" t="s">
        <v>3151</v>
      </c>
      <c r="E612" s="24" t="s">
        <v>3295</v>
      </c>
      <c r="F612" s="25" t="s">
        <v>3346</v>
      </c>
      <c r="G612" s="25" t="s">
        <v>3311</v>
      </c>
      <c r="H612" s="25" t="s">
        <v>3313</v>
      </c>
    </row>
    <row r="613" ht="14.25" customHeight="1">
      <c r="A613" s="27"/>
      <c r="B613" s="27"/>
      <c r="C613" s="36" t="s">
        <v>3150</v>
      </c>
      <c r="D613" s="36" t="s">
        <v>3151</v>
      </c>
      <c r="E613" s="27" t="s">
        <v>3295</v>
      </c>
      <c r="F613" s="28"/>
      <c r="G613" s="28"/>
      <c r="H613" s="28"/>
    </row>
    <row r="614" ht="14.25" customHeight="1">
      <c r="A614" s="24" t="s">
        <v>1274</v>
      </c>
      <c r="B614" s="24" t="s">
        <v>4242</v>
      </c>
      <c r="C614" s="35" t="s">
        <v>3150</v>
      </c>
      <c r="D614" s="35" t="s">
        <v>3151</v>
      </c>
      <c r="E614" s="24" t="s">
        <v>3295</v>
      </c>
      <c r="F614" s="25" t="s">
        <v>3325</v>
      </c>
      <c r="G614" s="25" t="s">
        <v>3311</v>
      </c>
      <c r="H614" s="25" t="s">
        <v>3309</v>
      </c>
    </row>
    <row r="615" ht="14.25" customHeight="1">
      <c r="A615" s="24" t="s">
        <v>1276</v>
      </c>
      <c r="B615" s="24" t="s">
        <v>4243</v>
      </c>
      <c r="C615" s="35" t="s">
        <v>3150</v>
      </c>
      <c r="D615" s="35" t="s">
        <v>3151</v>
      </c>
      <c r="E615" s="24" t="s">
        <v>3295</v>
      </c>
      <c r="F615" s="25" t="s">
        <v>3346</v>
      </c>
      <c r="G615" s="25" t="s">
        <v>3311</v>
      </c>
      <c r="H615" s="25" t="s">
        <v>3342</v>
      </c>
    </row>
    <row r="616" ht="14.25" customHeight="1">
      <c r="A616" s="24" t="s">
        <v>1278</v>
      </c>
      <c r="B616" s="24" t="s">
        <v>4244</v>
      </c>
      <c r="C616" s="35" t="s">
        <v>3150</v>
      </c>
      <c r="D616" s="35" t="s">
        <v>3151</v>
      </c>
      <c r="E616" s="24" t="s">
        <v>3295</v>
      </c>
      <c r="F616" s="25" t="s">
        <v>3346</v>
      </c>
      <c r="G616" s="25" t="s">
        <v>3311</v>
      </c>
      <c r="H616" s="25" t="s">
        <v>3342</v>
      </c>
    </row>
    <row r="617" ht="14.25" customHeight="1">
      <c r="A617" s="27"/>
      <c r="B617" s="27"/>
      <c r="C617" s="36"/>
      <c r="D617" s="36"/>
      <c r="E617" s="27"/>
      <c r="F617" s="28"/>
      <c r="G617" s="28"/>
      <c r="H617" s="28"/>
    </row>
    <row r="618" ht="14.25" customHeight="1">
      <c r="A618" s="24" t="s">
        <v>1282</v>
      </c>
      <c r="B618" s="24" t="s">
        <v>4245</v>
      </c>
      <c r="C618" s="35" t="s">
        <v>3150</v>
      </c>
      <c r="D618" s="35" t="s">
        <v>3151</v>
      </c>
      <c r="E618" s="24" t="s">
        <v>3295</v>
      </c>
      <c r="F618" s="25" t="s">
        <v>3341</v>
      </c>
      <c r="G618" s="25" t="s">
        <v>3311</v>
      </c>
      <c r="H618" s="25" t="s">
        <v>3342</v>
      </c>
    </row>
    <row r="619" ht="14.25" customHeight="1">
      <c r="A619" s="24" t="s">
        <v>1284</v>
      </c>
      <c r="B619" s="24" t="s">
        <v>4246</v>
      </c>
      <c r="C619" s="35" t="s">
        <v>3150</v>
      </c>
      <c r="D619" s="35" t="s">
        <v>3151</v>
      </c>
      <c r="E619" s="24" t="s">
        <v>3295</v>
      </c>
      <c r="F619" s="25" t="s">
        <v>3325</v>
      </c>
      <c r="G619" s="25" t="s">
        <v>3310</v>
      </c>
      <c r="H619" s="25" t="s">
        <v>3313</v>
      </c>
    </row>
    <row r="620" ht="14.25" customHeight="1">
      <c r="A620" s="24" t="s">
        <v>1286</v>
      </c>
      <c r="B620" s="24" t="s">
        <v>4247</v>
      </c>
      <c r="C620" s="35" t="s">
        <v>3150</v>
      </c>
      <c r="D620" s="35" t="s">
        <v>3151</v>
      </c>
      <c r="E620" s="24" t="s">
        <v>3295</v>
      </c>
      <c r="F620" s="25" t="s">
        <v>3325</v>
      </c>
      <c r="G620" s="25" t="s">
        <v>3311</v>
      </c>
      <c r="H620" s="25" t="s">
        <v>3309</v>
      </c>
    </row>
    <row r="621" ht="14.25" customHeight="1">
      <c r="A621" s="24" t="s">
        <v>1288</v>
      </c>
      <c r="B621" s="24" t="s">
        <v>4248</v>
      </c>
      <c r="C621" s="35" t="s">
        <v>3150</v>
      </c>
      <c r="D621" s="35" t="s">
        <v>3151</v>
      </c>
      <c r="E621" s="24" t="s">
        <v>3295</v>
      </c>
      <c r="F621" s="25" t="s">
        <v>3325</v>
      </c>
      <c r="G621" s="25" t="s">
        <v>3310</v>
      </c>
      <c r="H621" s="25" t="s">
        <v>3313</v>
      </c>
    </row>
    <row r="622" ht="14.25" customHeight="1">
      <c r="A622" s="24" t="s">
        <v>1290</v>
      </c>
      <c r="B622" s="24" t="s">
        <v>4249</v>
      </c>
      <c r="C622" s="35" t="s">
        <v>3150</v>
      </c>
      <c r="D622" s="35" t="s">
        <v>3151</v>
      </c>
      <c r="E622" s="24" t="s">
        <v>3295</v>
      </c>
      <c r="F622" s="25" t="s">
        <v>3341</v>
      </c>
      <c r="G622" s="25" t="s">
        <v>3311</v>
      </c>
      <c r="H622" s="25" t="s">
        <v>3342</v>
      </c>
    </row>
    <row r="623" ht="14.25" customHeight="1">
      <c r="A623" s="24" t="s">
        <v>1292</v>
      </c>
      <c r="B623" s="24" t="s">
        <v>4250</v>
      </c>
      <c r="C623" s="35" t="s">
        <v>3150</v>
      </c>
      <c r="D623" s="35" t="s">
        <v>3151</v>
      </c>
      <c r="E623" s="24" t="s">
        <v>3295</v>
      </c>
      <c r="F623" s="25" t="s">
        <v>3341</v>
      </c>
      <c r="G623" s="25" t="s">
        <v>3311</v>
      </c>
      <c r="H623" s="25" t="s">
        <v>3326</v>
      </c>
    </row>
    <row r="624" ht="14.25" customHeight="1">
      <c r="A624" s="24" t="s">
        <v>1294</v>
      </c>
      <c r="B624" s="24" t="s">
        <v>4251</v>
      </c>
      <c r="C624" s="35" t="s">
        <v>3150</v>
      </c>
      <c r="D624" s="35" t="s">
        <v>3151</v>
      </c>
      <c r="E624" s="24" t="s">
        <v>3295</v>
      </c>
      <c r="F624" s="25" t="s">
        <v>3341</v>
      </c>
      <c r="G624" s="25" t="s">
        <v>3311</v>
      </c>
      <c r="H624" s="25" t="s">
        <v>3342</v>
      </c>
    </row>
    <row r="625" ht="14.25" customHeight="1">
      <c r="A625" s="24" t="s">
        <v>1296</v>
      </c>
      <c r="B625" s="24" t="s">
        <v>4252</v>
      </c>
      <c r="C625" s="35" t="s">
        <v>3150</v>
      </c>
      <c r="D625" s="35" t="s">
        <v>3151</v>
      </c>
      <c r="E625" s="24" t="s">
        <v>3295</v>
      </c>
      <c r="F625" s="25" t="s">
        <v>3325</v>
      </c>
      <c r="G625" s="25" t="s">
        <v>3311</v>
      </c>
      <c r="H625" s="25" t="s">
        <v>3309</v>
      </c>
    </row>
    <row r="626" ht="14.25" customHeight="1">
      <c r="A626" s="24" t="s">
        <v>1298</v>
      </c>
      <c r="B626" s="24" t="s">
        <v>4253</v>
      </c>
      <c r="C626" s="35" t="s">
        <v>3150</v>
      </c>
      <c r="D626" s="35" t="s">
        <v>3151</v>
      </c>
      <c r="E626" s="24" t="s">
        <v>3295</v>
      </c>
      <c r="F626" s="25" t="s">
        <v>3325</v>
      </c>
      <c r="G626" s="25" t="s">
        <v>3311</v>
      </c>
      <c r="H626" s="25" t="s">
        <v>3326</v>
      </c>
    </row>
    <row r="627" ht="14.25" customHeight="1">
      <c r="A627" s="24" t="s">
        <v>1300</v>
      </c>
      <c r="B627" s="24" t="s">
        <v>4254</v>
      </c>
      <c r="C627" s="35" t="s">
        <v>3150</v>
      </c>
      <c r="D627" s="35" t="s">
        <v>3151</v>
      </c>
      <c r="E627" s="24" t="s">
        <v>3295</v>
      </c>
      <c r="F627" s="25" t="s">
        <v>3325</v>
      </c>
      <c r="G627" s="25" t="s">
        <v>3310</v>
      </c>
      <c r="H627" s="25" t="s">
        <v>3313</v>
      </c>
    </row>
    <row r="628" ht="14.25" customHeight="1">
      <c r="A628" s="24" t="s">
        <v>1302</v>
      </c>
      <c r="B628" s="24" t="s">
        <v>4255</v>
      </c>
      <c r="C628" s="35" t="s">
        <v>3150</v>
      </c>
      <c r="D628" s="35" t="s">
        <v>3151</v>
      </c>
      <c r="E628" s="24" t="s">
        <v>3295</v>
      </c>
      <c r="F628" s="25" t="s">
        <v>3341</v>
      </c>
      <c r="G628" s="25" t="s">
        <v>3311</v>
      </c>
      <c r="H628" s="25" t="s">
        <v>3342</v>
      </c>
    </row>
    <row r="629" ht="14.25" customHeight="1">
      <c r="A629" s="24" t="s">
        <v>1304</v>
      </c>
      <c r="B629" s="24" t="s">
        <v>4256</v>
      </c>
      <c r="C629" s="35" t="s">
        <v>3150</v>
      </c>
      <c r="D629" s="35" t="s">
        <v>3151</v>
      </c>
      <c r="E629" s="24" t="s">
        <v>3295</v>
      </c>
      <c r="F629" s="25" t="s">
        <v>3341</v>
      </c>
      <c r="G629" s="25" t="s">
        <v>3311</v>
      </c>
      <c r="H629" s="25" t="s">
        <v>3342</v>
      </c>
    </row>
    <row r="630" ht="14.25" customHeight="1">
      <c r="A630" s="24" t="s">
        <v>1306</v>
      </c>
      <c r="B630" s="24" t="s">
        <v>4257</v>
      </c>
      <c r="C630" s="35" t="s">
        <v>3150</v>
      </c>
      <c r="D630" s="35" t="s">
        <v>3151</v>
      </c>
      <c r="E630" s="24" t="s">
        <v>3295</v>
      </c>
      <c r="F630" s="25" t="s">
        <v>3341</v>
      </c>
      <c r="G630" s="25" t="s">
        <v>3311</v>
      </c>
      <c r="H630" s="25" t="s">
        <v>3326</v>
      </c>
    </row>
    <row r="631" ht="14.25" customHeight="1">
      <c r="A631" s="24" t="s">
        <v>1308</v>
      </c>
      <c r="B631" s="24" t="s">
        <v>4258</v>
      </c>
      <c r="C631" s="35" t="s">
        <v>3150</v>
      </c>
      <c r="D631" s="35" t="s">
        <v>3151</v>
      </c>
      <c r="E631" s="24" t="s">
        <v>3295</v>
      </c>
      <c r="F631" s="25" t="s">
        <v>3346</v>
      </c>
      <c r="G631" s="25" t="s">
        <v>3310</v>
      </c>
      <c r="H631" s="25" t="s">
        <v>3313</v>
      </c>
    </row>
    <row r="632" ht="14.25" customHeight="1">
      <c r="A632" s="24" t="s">
        <v>1310</v>
      </c>
      <c r="B632" s="24" t="s">
        <v>4259</v>
      </c>
      <c r="C632" s="35" t="s">
        <v>3150</v>
      </c>
      <c r="D632" s="35" t="s">
        <v>3151</v>
      </c>
      <c r="E632" s="24" t="s">
        <v>3295</v>
      </c>
      <c r="F632" s="25" t="s">
        <v>3346</v>
      </c>
      <c r="G632" s="25" t="s">
        <v>3311</v>
      </c>
      <c r="H632" s="25" t="s">
        <v>3342</v>
      </c>
    </row>
    <row r="633" ht="14.25" customHeight="1">
      <c r="A633" s="24" t="s">
        <v>1312</v>
      </c>
      <c r="B633" s="24" t="s">
        <v>4260</v>
      </c>
      <c r="C633" s="35" t="s">
        <v>3150</v>
      </c>
      <c r="D633" s="35" t="s">
        <v>3214</v>
      </c>
      <c r="E633" s="24" t="s">
        <v>3174</v>
      </c>
      <c r="F633" s="25" t="s">
        <v>3236</v>
      </c>
      <c r="G633" s="25" t="s">
        <v>3192</v>
      </c>
      <c r="H633" s="25" t="s">
        <v>3160</v>
      </c>
    </row>
    <row r="634" ht="14.25" customHeight="1">
      <c r="A634" s="24" t="s">
        <v>1314</v>
      </c>
      <c r="B634" s="24" t="s">
        <v>4261</v>
      </c>
      <c r="C634" s="35" t="s">
        <v>3150</v>
      </c>
      <c r="D634" s="35" t="s">
        <v>3214</v>
      </c>
      <c r="E634" s="24" t="s">
        <v>3174</v>
      </c>
      <c r="F634" s="25" t="s">
        <v>3222</v>
      </c>
      <c r="G634" s="25" t="s">
        <v>3216</v>
      </c>
      <c r="H634" s="25" t="s">
        <v>3148</v>
      </c>
    </row>
    <row r="635" ht="14.25" customHeight="1">
      <c r="A635" s="24" t="s">
        <v>1316</v>
      </c>
      <c r="B635" s="24" t="s">
        <v>4262</v>
      </c>
      <c r="C635" s="35" t="s">
        <v>3150</v>
      </c>
      <c r="D635" s="35" t="s">
        <v>3214</v>
      </c>
      <c r="E635" s="24" t="s">
        <v>3174</v>
      </c>
      <c r="F635" s="25" t="s">
        <v>3236</v>
      </c>
      <c r="G635" s="25" t="s">
        <v>3192</v>
      </c>
      <c r="H635" s="25" t="s">
        <v>3156</v>
      </c>
    </row>
    <row r="636" ht="14.25" customHeight="1">
      <c r="A636" s="24" t="s">
        <v>1318</v>
      </c>
      <c r="B636" s="24" t="s">
        <v>4263</v>
      </c>
      <c r="C636" s="35" t="s">
        <v>3150</v>
      </c>
      <c r="D636" s="35" t="s">
        <v>3214</v>
      </c>
      <c r="E636" s="24" t="s">
        <v>3174</v>
      </c>
      <c r="F636" s="25" t="s">
        <v>3236</v>
      </c>
      <c r="G636" s="25" t="s">
        <v>3192</v>
      </c>
      <c r="H636" s="25" t="s">
        <v>3156</v>
      </c>
    </row>
    <row r="637" ht="14.25" customHeight="1">
      <c r="A637" s="24" t="s">
        <v>1320</v>
      </c>
      <c r="B637" s="24" t="s">
        <v>4264</v>
      </c>
      <c r="C637" s="35" t="s">
        <v>3150</v>
      </c>
      <c r="D637" s="35" t="s">
        <v>3214</v>
      </c>
      <c r="E637" s="24" t="s">
        <v>3174</v>
      </c>
      <c r="F637" s="25" t="s">
        <v>3236</v>
      </c>
      <c r="G637" s="25" t="s">
        <v>3192</v>
      </c>
      <c r="H637" s="25" t="s">
        <v>3156</v>
      </c>
    </row>
    <row r="638" ht="14.25" customHeight="1">
      <c r="A638" s="24" t="s">
        <v>1322</v>
      </c>
      <c r="B638" s="24" t="s">
        <v>4265</v>
      </c>
      <c r="C638" s="35" t="s">
        <v>3213</v>
      </c>
      <c r="D638" s="35" t="s">
        <v>3214</v>
      </c>
      <c r="E638" s="24" t="s">
        <v>3174</v>
      </c>
      <c r="F638" s="25" t="s">
        <v>3234</v>
      </c>
      <c r="G638" s="25" t="s">
        <v>3192</v>
      </c>
      <c r="H638" s="25" t="s">
        <v>3160</v>
      </c>
    </row>
    <row r="639" ht="14.25" customHeight="1">
      <c r="A639" s="24" t="s">
        <v>1324</v>
      </c>
      <c r="B639" s="24" t="s">
        <v>4266</v>
      </c>
      <c r="C639" s="35" t="s">
        <v>3213</v>
      </c>
      <c r="D639" s="35" t="s">
        <v>3214</v>
      </c>
      <c r="E639" s="24" t="s">
        <v>3174</v>
      </c>
      <c r="F639" s="25" t="s">
        <v>3208</v>
      </c>
      <c r="G639" s="25" t="s">
        <v>3192</v>
      </c>
      <c r="H639" s="25" t="s">
        <v>3156</v>
      </c>
    </row>
    <row r="640" ht="14.25" customHeight="1">
      <c r="A640" s="24" t="s">
        <v>1326</v>
      </c>
      <c r="B640" s="24" t="s">
        <v>4267</v>
      </c>
      <c r="C640" s="35" t="s">
        <v>3213</v>
      </c>
      <c r="D640" s="35" t="s">
        <v>3214</v>
      </c>
      <c r="E640" s="24" t="s">
        <v>3174</v>
      </c>
      <c r="F640" s="25" t="s">
        <v>3236</v>
      </c>
      <c r="G640" s="25" t="s">
        <v>3192</v>
      </c>
      <c r="H640" s="25" t="s">
        <v>3160</v>
      </c>
    </row>
    <row r="641" ht="14.25" customHeight="1">
      <c r="A641" s="24" t="s">
        <v>1328</v>
      </c>
      <c r="B641" s="24" t="s">
        <v>4268</v>
      </c>
      <c r="C641" s="35" t="s">
        <v>3213</v>
      </c>
      <c r="D641" s="35" t="s">
        <v>3214</v>
      </c>
      <c r="E641" s="24" t="s">
        <v>3174</v>
      </c>
      <c r="F641" s="25" t="s">
        <v>3236</v>
      </c>
      <c r="G641" s="25" t="s">
        <v>3192</v>
      </c>
      <c r="H641" s="25" t="s">
        <v>3160</v>
      </c>
    </row>
    <row r="642" ht="14.25" customHeight="1">
      <c r="A642" s="24" t="s">
        <v>1330</v>
      </c>
      <c r="B642" s="24" t="s">
        <v>4269</v>
      </c>
      <c r="C642" s="35" t="s">
        <v>3213</v>
      </c>
      <c r="D642" s="35" t="s">
        <v>3214</v>
      </c>
      <c r="E642" s="24" t="s">
        <v>3174</v>
      </c>
      <c r="F642" s="25" t="s">
        <v>3236</v>
      </c>
      <c r="G642" s="25" t="s">
        <v>3192</v>
      </c>
      <c r="H642" s="25" t="s">
        <v>3156</v>
      </c>
    </row>
    <row r="643" ht="14.25" customHeight="1">
      <c r="A643" s="24" t="s">
        <v>1332</v>
      </c>
      <c r="B643" s="24" t="s">
        <v>4270</v>
      </c>
      <c r="C643" s="35" t="s">
        <v>3213</v>
      </c>
      <c r="D643" s="35" t="s">
        <v>3214</v>
      </c>
      <c r="E643" s="24" t="s">
        <v>3174</v>
      </c>
      <c r="F643" s="25" t="s">
        <v>3234</v>
      </c>
      <c r="G643" s="25" t="s">
        <v>3192</v>
      </c>
      <c r="H643" s="25" t="s">
        <v>3160</v>
      </c>
    </row>
    <row r="644" ht="14.25" customHeight="1">
      <c r="A644" s="24" t="s">
        <v>1334</v>
      </c>
      <c r="B644" s="24" t="s">
        <v>4271</v>
      </c>
      <c r="C644" s="35" t="s">
        <v>3213</v>
      </c>
      <c r="D644" s="35" t="s">
        <v>3214</v>
      </c>
      <c r="E644" s="24" t="s">
        <v>3174</v>
      </c>
      <c r="F644" s="25" t="s">
        <v>3236</v>
      </c>
      <c r="G644" s="25" t="s">
        <v>3192</v>
      </c>
      <c r="H644" s="25" t="s">
        <v>3156</v>
      </c>
    </row>
    <row r="645" ht="14.25" customHeight="1">
      <c r="A645" s="24" t="s">
        <v>1336</v>
      </c>
      <c r="B645" s="24" t="s">
        <v>4272</v>
      </c>
      <c r="C645" s="35" t="s">
        <v>3213</v>
      </c>
      <c r="D645" s="35" t="s">
        <v>3214</v>
      </c>
      <c r="E645" s="24" t="s">
        <v>3174</v>
      </c>
      <c r="F645" s="25" t="s">
        <v>3222</v>
      </c>
      <c r="G645" s="25" t="s">
        <v>3191</v>
      </c>
      <c r="H645" s="25" t="s">
        <v>3167</v>
      </c>
    </row>
    <row r="646" ht="14.25" customHeight="1">
      <c r="A646" s="24" t="s">
        <v>1338</v>
      </c>
      <c r="B646" s="24" t="s">
        <v>4273</v>
      </c>
      <c r="C646" s="35" t="s">
        <v>3213</v>
      </c>
      <c r="D646" s="35" t="s">
        <v>3214</v>
      </c>
      <c r="E646" s="24" t="s">
        <v>3174</v>
      </c>
      <c r="F646" s="25" t="s">
        <v>3234</v>
      </c>
      <c r="G646" s="25" t="s">
        <v>3192</v>
      </c>
      <c r="H646" s="25" t="s">
        <v>3160</v>
      </c>
    </row>
    <row r="647" ht="14.25" customHeight="1">
      <c r="A647" s="24" t="s">
        <v>1340</v>
      </c>
      <c r="B647" s="24" t="s">
        <v>4274</v>
      </c>
      <c r="C647" s="35" t="s">
        <v>3213</v>
      </c>
      <c r="D647" s="35" t="s">
        <v>3214</v>
      </c>
      <c r="E647" s="24" t="s">
        <v>3174</v>
      </c>
      <c r="F647" s="25" t="s">
        <v>3208</v>
      </c>
      <c r="G647" s="25" t="s">
        <v>3192</v>
      </c>
      <c r="H647" s="25" t="s">
        <v>3156</v>
      </c>
    </row>
    <row r="648" ht="14.25" customHeight="1">
      <c r="A648" s="24" t="s">
        <v>1342</v>
      </c>
      <c r="B648" s="24" t="s">
        <v>4275</v>
      </c>
      <c r="C648" s="35" t="s">
        <v>3213</v>
      </c>
      <c r="D648" s="35" t="s">
        <v>3214</v>
      </c>
      <c r="E648" s="24" t="s">
        <v>3174</v>
      </c>
      <c r="F648" s="25" t="s">
        <v>3222</v>
      </c>
      <c r="G648" s="25" t="s">
        <v>3192</v>
      </c>
      <c r="H648" s="25" t="s">
        <v>3160</v>
      </c>
    </row>
    <row r="649" ht="14.25" customHeight="1">
      <c r="A649" s="24" t="s">
        <v>1344</v>
      </c>
      <c r="B649" s="24" t="s">
        <v>4276</v>
      </c>
      <c r="C649" s="35" t="s">
        <v>3213</v>
      </c>
      <c r="D649" s="35" t="s">
        <v>3214</v>
      </c>
      <c r="E649" s="24" t="s">
        <v>3174</v>
      </c>
      <c r="F649" s="25" t="s">
        <v>3236</v>
      </c>
      <c r="G649" s="25" t="s">
        <v>3192</v>
      </c>
      <c r="H649" s="25" t="s">
        <v>3156</v>
      </c>
    </row>
    <row r="650" ht="14.25" customHeight="1">
      <c r="A650" s="24" t="s">
        <v>1346</v>
      </c>
      <c r="B650" s="24" t="s">
        <v>4277</v>
      </c>
      <c r="C650" s="35" t="s">
        <v>3213</v>
      </c>
      <c r="D650" s="35" t="s">
        <v>3214</v>
      </c>
      <c r="E650" s="24" t="s">
        <v>3174</v>
      </c>
      <c r="F650" s="25" t="s">
        <v>3222</v>
      </c>
      <c r="G650" s="25" t="s">
        <v>3192</v>
      </c>
      <c r="H650" s="25" t="s">
        <v>3148</v>
      </c>
    </row>
    <row r="651" ht="14.25" customHeight="1">
      <c r="A651" s="24" t="s">
        <v>1348</v>
      </c>
      <c r="B651" s="24" t="s">
        <v>4278</v>
      </c>
      <c r="C651" s="35" t="s">
        <v>3213</v>
      </c>
      <c r="D651" s="35" t="s">
        <v>3214</v>
      </c>
      <c r="E651" s="24" t="s">
        <v>3174</v>
      </c>
      <c r="F651" s="25" t="s">
        <v>3236</v>
      </c>
      <c r="G651" s="25" t="s">
        <v>3192</v>
      </c>
      <c r="H651" s="25" t="s">
        <v>3156</v>
      </c>
    </row>
    <row r="652" ht="14.25" customHeight="1">
      <c r="A652" s="24" t="s">
        <v>1350</v>
      </c>
      <c r="B652" s="24" t="s">
        <v>4279</v>
      </c>
      <c r="C652" s="35" t="s">
        <v>3213</v>
      </c>
      <c r="D652" s="35" t="s">
        <v>3214</v>
      </c>
      <c r="E652" s="24" t="s">
        <v>3174</v>
      </c>
      <c r="F652" s="25" t="s">
        <v>3234</v>
      </c>
      <c r="G652" s="25" t="s">
        <v>3192</v>
      </c>
      <c r="H652" s="25" t="s">
        <v>3160</v>
      </c>
    </row>
    <row r="653" ht="14.25" customHeight="1">
      <c r="A653" s="24" t="s">
        <v>1352</v>
      </c>
      <c r="B653" s="24" t="s">
        <v>4280</v>
      </c>
      <c r="C653" s="35" t="s">
        <v>3213</v>
      </c>
      <c r="D653" s="35" t="s">
        <v>3214</v>
      </c>
      <c r="E653" s="24" t="s">
        <v>3174</v>
      </c>
      <c r="F653" s="25" t="s">
        <v>3234</v>
      </c>
      <c r="G653" s="25" t="s">
        <v>3192</v>
      </c>
      <c r="H653" s="25" t="s">
        <v>3160</v>
      </c>
    </row>
    <row r="654" ht="14.25" customHeight="1">
      <c r="A654" s="27"/>
      <c r="B654" s="27"/>
      <c r="C654" s="36"/>
      <c r="D654" s="36"/>
      <c r="E654" s="27"/>
      <c r="F654" s="28"/>
      <c r="G654" s="28"/>
      <c r="H654" s="28"/>
    </row>
    <row r="655" ht="14.25" customHeight="1">
      <c r="A655" s="27"/>
      <c r="B655" s="27"/>
      <c r="C655" s="36"/>
      <c r="D655" s="36"/>
      <c r="E655" s="27"/>
      <c r="F655" s="28"/>
      <c r="G655" s="28"/>
      <c r="H655" s="28"/>
    </row>
    <row r="656" ht="14.25" customHeight="1">
      <c r="A656" s="24" t="s">
        <v>1360</v>
      </c>
      <c r="B656" s="24" t="s">
        <v>4281</v>
      </c>
      <c r="C656" s="35" t="s">
        <v>3213</v>
      </c>
      <c r="D656" s="35" t="s">
        <v>3214</v>
      </c>
      <c r="E656" s="24" t="s">
        <v>3174</v>
      </c>
      <c r="F656" s="25" t="s">
        <v>3208</v>
      </c>
      <c r="G656" s="25" t="s">
        <v>3192</v>
      </c>
      <c r="H656" s="25" t="s">
        <v>3156</v>
      </c>
    </row>
    <row r="657" ht="14.25" customHeight="1">
      <c r="A657" s="24" t="s">
        <v>1362</v>
      </c>
      <c r="B657" s="24" t="s">
        <v>4282</v>
      </c>
      <c r="C657" s="35" t="s">
        <v>3213</v>
      </c>
      <c r="D657" s="35" t="s">
        <v>3214</v>
      </c>
      <c r="E657" s="24" t="s">
        <v>3174</v>
      </c>
      <c r="F657" s="25" t="s">
        <v>3222</v>
      </c>
      <c r="G657" s="25" t="s">
        <v>3192</v>
      </c>
      <c r="H657" s="25" t="s">
        <v>3148</v>
      </c>
    </row>
    <row r="658" ht="14.25" customHeight="1">
      <c r="A658" s="24" t="s">
        <v>1364</v>
      </c>
      <c r="B658" s="24" t="s">
        <v>4283</v>
      </c>
      <c r="C658" s="35" t="s">
        <v>3213</v>
      </c>
      <c r="D658" s="35" t="s">
        <v>3214</v>
      </c>
      <c r="E658" s="24" t="s">
        <v>3174</v>
      </c>
      <c r="F658" s="25" t="s">
        <v>3236</v>
      </c>
      <c r="G658" s="25" t="s">
        <v>3192</v>
      </c>
      <c r="H658" s="25" t="s">
        <v>3156</v>
      </c>
    </row>
    <row r="659" ht="14.25" customHeight="1">
      <c r="A659" s="24" t="s">
        <v>1366</v>
      </c>
      <c r="B659" s="24" t="s">
        <v>4284</v>
      </c>
      <c r="C659" s="35" t="s">
        <v>3213</v>
      </c>
      <c r="D659" s="35" t="s">
        <v>3214</v>
      </c>
      <c r="E659" s="24" t="s">
        <v>3174</v>
      </c>
      <c r="F659" s="25" t="s">
        <v>3222</v>
      </c>
      <c r="G659" s="25" t="s">
        <v>3192</v>
      </c>
      <c r="H659" s="25" t="s">
        <v>3148</v>
      </c>
    </row>
    <row r="660" ht="14.25" customHeight="1">
      <c r="A660" s="24" t="s">
        <v>1368</v>
      </c>
      <c r="B660" s="24" t="s">
        <v>4285</v>
      </c>
      <c r="C660" s="35" t="s">
        <v>3213</v>
      </c>
      <c r="D660" s="35" t="s">
        <v>3214</v>
      </c>
      <c r="E660" s="24" t="s">
        <v>3174</v>
      </c>
      <c r="F660" s="25" t="s">
        <v>3236</v>
      </c>
      <c r="G660" s="25" t="s">
        <v>3192</v>
      </c>
      <c r="H660" s="25" t="s">
        <v>3156</v>
      </c>
    </row>
    <row r="661" ht="14.25" customHeight="1">
      <c r="A661" s="24" t="s">
        <v>1370</v>
      </c>
      <c r="B661" s="24" t="s">
        <v>4286</v>
      </c>
      <c r="C661" s="35" t="s">
        <v>3213</v>
      </c>
      <c r="D661" s="35" t="s">
        <v>3214</v>
      </c>
      <c r="E661" s="24" t="s">
        <v>3174</v>
      </c>
      <c r="F661" s="25" t="s">
        <v>3222</v>
      </c>
      <c r="G661" s="25" t="s">
        <v>3192</v>
      </c>
      <c r="H661" s="25" t="s">
        <v>3156</v>
      </c>
    </row>
    <row r="662" ht="14.25" customHeight="1">
      <c r="A662" s="24" t="s">
        <v>1372</v>
      </c>
      <c r="B662" s="24" t="s">
        <v>4287</v>
      </c>
      <c r="C662" s="35" t="s">
        <v>3213</v>
      </c>
      <c r="D662" s="35" t="s">
        <v>3214</v>
      </c>
      <c r="E662" s="24" t="s">
        <v>3174</v>
      </c>
      <c r="F662" s="25" t="s">
        <v>3222</v>
      </c>
      <c r="G662" s="25" t="s">
        <v>3192</v>
      </c>
      <c r="H662" s="25" t="s">
        <v>3148</v>
      </c>
    </row>
    <row r="663" ht="14.25" customHeight="1">
      <c r="A663" s="24" t="s">
        <v>1374</v>
      </c>
      <c r="B663" s="24" t="s">
        <v>4288</v>
      </c>
      <c r="C663" s="35" t="s">
        <v>3213</v>
      </c>
      <c r="D663" s="35" t="s">
        <v>3214</v>
      </c>
      <c r="E663" s="24" t="s">
        <v>3174</v>
      </c>
      <c r="F663" s="25" t="s">
        <v>3236</v>
      </c>
      <c r="G663" s="25" t="s">
        <v>3192</v>
      </c>
      <c r="H663" s="25" t="s">
        <v>3156</v>
      </c>
    </row>
    <row r="664" ht="14.25" customHeight="1">
      <c r="A664" s="24" t="s">
        <v>1376</v>
      </c>
      <c r="B664" s="24" t="s">
        <v>4289</v>
      </c>
      <c r="C664" s="35" t="s">
        <v>3213</v>
      </c>
      <c r="D664" s="35" t="s">
        <v>3214</v>
      </c>
      <c r="E664" s="24" t="s">
        <v>3174</v>
      </c>
      <c r="F664" s="25" t="s">
        <v>3236</v>
      </c>
      <c r="G664" s="25" t="s">
        <v>3192</v>
      </c>
      <c r="H664" s="25" t="s">
        <v>3156</v>
      </c>
    </row>
    <row r="665" ht="14.25" customHeight="1">
      <c r="A665" s="24" t="s">
        <v>1378</v>
      </c>
      <c r="B665" s="24" t="s">
        <v>4290</v>
      </c>
      <c r="C665" s="35" t="s">
        <v>3213</v>
      </c>
      <c r="D665" s="35" t="s">
        <v>3214</v>
      </c>
      <c r="E665" s="24" t="s">
        <v>3174</v>
      </c>
      <c r="F665" s="25" t="s">
        <v>3222</v>
      </c>
      <c r="G665" s="25" t="s">
        <v>3192</v>
      </c>
      <c r="H665" s="25" t="s">
        <v>3148</v>
      </c>
    </row>
    <row r="666" ht="14.25" customHeight="1">
      <c r="A666" s="24" t="s">
        <v>1380</v>
      </c>
      <c r="B666" s="24" t="s">
        <v>4291</v>
      </c>
      <c r="C666" s="35" t="s">
        <v>3213</v>
      </c>
      <c r="D666" s="35" t="s">
        <v>3214</v>
      </c>
      <c r="E666" s="24" t="s">
        <v>3174</v>
      </c>
      <c r="F666" s="25" t="s">
        <v>3234</v>
      </c>
      <c r="G666" s="25" t="s">
        <v>3192</v>
      </c>
      <c r="H666" s="25" t="s">
        <v>3160</v>
      </c>
    </row>
    <row r="667" ht="14.25" customHeight="1">
      <c r="A667" s="24" t="s">
        <v>1382</v>
      </c>
      <c r="B667" s="24" t="s">
        <v>4292</v>
      </c>
      <c r="C667" s="35" t="s">
        <v>3213</v>
      </c>
      <c r="D667" s="35" t="s">
        <v>3214</v>
      </c>
      <c r="E667" s="24" t="s">
        <v>3174</v>
      </c>
      <c r="F667" s="25" t="s">
        <v>3236</v>
      </c>
      <c r="G667" s="25" t="s">
        <v>3192</v>
      </c>
      <c r="H667" s="25" t="s">
        <v>3160</v>
      </c>
    </row>
    <row r="668" ht="14.25" customHeight="1">
      <c r="A668" s="24" t="s">
        <v>1384</v>
      </c>
      <c r="B668" s="24" t="s">
        <v>4293</v>
      </c>
      <c r="C668" s="35" t="s">
        <v>3213</v>
      </c>
      <c r="D668" s="35" t="s">
        <v>3214</v>
      </c>
      <c r="E668" s="24" t="s">
        <v>3174</v>
      </c>
      <c r="F668" s="25" t="s">
        <v>3222</v>
      </c>
      <c r="G668" s="25" t="s">
        <v>3192</v>
      </c>
      <c r="H668" s="25" t="s">
        <v>3148</v>
      </c>
    </row>
    <row r="669" ht="14.25" customHeight="1">
      <c r="A669" s="24" t="s">
        <v>1386</v>
      </c>
      <c r="B669" s="24" t="s">
        <v>4294</v>
      </c>
      <c r="C669" s="35" t="s">
        <v>3213</v>
      </c>
      <c r="D669" s="35" t="s">
        <v>3214</v>
      </c>
      <c r="E669" s="24" t="s">
        <v>3174</v>
      </c>
      <c r="F669" s="25" t="s">
        <v>3236</v>
      </c>
      <c r="G669" s="25" t="s">
        <v>3192</v>
      </c>
      <c r="H669" s="25" t="s">
        <v>3156</v>
      </c>
    </row>
    <row r="670" ht="14.25" customHeight="1">
      <c r="A670" s="24" t="s">
        <v>1388</v>
      </c>
      <c r="B670" s="24" t="s">
        <v>4295</v>
      </c>
      <c r="C670" s="35" t="s">
        <v>3213</v>
      </c>
      <c r="D670" s="35" t="s">
        <v>3214</v>
      </c>
      <c r="E670" s="24" t="s">
        <v>3174</v>
      </c>
      <c r="F670" s="25" t="s">
        <v>3208</v>
      </c>
      <c r="G670" s="25" t="s">
        <v>3192</v>
      </c>
      <c r="H670" s="25" t="s">
        <v>3156</v>
      </c>
    </row>
    <row r="671" ht="14.25" customHeight="1">
      <c r="A671" s="24" t="s">
        <v>1390</v>
      </c>
      <c r="B671" s="24" t="s">
        <v>4296</v>
      </c>
      <c r="C671" s="35" t="s">
        <v>3213</v>
      </c>
      <c r="D671" s="35" t="s">
        <v>3214</v>
      </c>
      <c r="E671" s="24" t="s">
        <v>3174</v>
      </c>
      <c r="F671" s="25" t="s">
        <v>3222</v>
      </c>
      <c r="G671" s="25" t="s">
        <v>3192</v>
      </c>
      <c r="H671" s="25" t="s">
        <v>3148</v>
      </c>
    </row>
    <row r="672" ht="14.25" customHeight="1">
      <c r="A672" s="24" t="s">
        <v>1392</v>
      </c>
      <c r="B672" s="24" t="s">
        <v>4297</v>
      </c>
      <c r="C672" s="35" t="s">
        <v>3213</v>
      </c>
      <c r="D672" s="35" t="s">
        <v>3215</v>
      </c>
      <c r="E672" s="24" t="s">
        <v>3174</v>
      </c>
      <c r="F672" s="25" t="s">
        <v>3208</v>
      </c>
      <c r="G672" s="25" t="s">
        <v>3216</v>
      </c>
      <c r="H672" s="25" t="s">
        <v>3148</v>
      </c>
    </row>
    <row r="673" ht="14.25" customHeight="1">
      <c r="A673" s="24" t="s">
        <v>1394</v>
      </c>
      <c r="B673" s="24" t="s">
        <v>4298</v>
      </c>
      <c r="C673" s="35" t="s">
        <v>3213</v>
      </c>
      <c r="D673" s="35" t="s">
        <v>3215</v>
      </c>
      <c r="E673" s="24" t="s">
        <v>3174</v>
      </c>
      <c r="F673" s="25" t="s">
        <v>3208</v>
      </c>
      <c r="G673" s="25" t="s">
        <v>3217</v>
      </c>
      <c r="H673" s="25" t="s">
        <v>3152</v>
      </c>
    </row>
    <row r="674" ht="14.25" customHeight="1">
      <c r="A674" s="24" t="s">
        <v>1396</v>
      </c>
      <c r="B674" s="24" t="s">
        <v>4299</v>
      </c>
      <c r="C674" s="35" t="s">
        <v>3213</v>
      </c>
      <c r="D674" s="35" t="s">
        <v>3215</v>
      </c>
      <c r="E674" s="24" t="s">
        <v>3174</v>
      </c>
      <c r="F674" s="25" t="s">
        <v>3224</v>
      </c>
      <c r="G674" s="25" t="s">
        <v>3217</v>
      </c>
      <c r="H674" s="25" t="s">
        <v>3152</v>
      </c>
    </row>
    <row r="675" ht="14.25" customHeight="1">
      <c r="A675" s="24" t="s">
        <v>1398</v>
      </c>
      <c r="B675" s="24" t="s">
        <v>4300</v>
      </c>
      <c r="C675" s="35" t="s">
        <v>3213</v>
      </c>
      <c r="D675" s="35" t="s">
        <v>3215</v>
      </c>
      <c r="E675" s="24" t="s">
        <v>3174</v>
      </c>
      <c r="F675" s="25" t="s">
        <v>3234</v>
      </c>
      <c r="G675" s="25" t="s">
        <v>3192</v>
      </c>
      <c r="H675" s="25" t="s">
        <v>3160</v>
      </c>
    </row>
    <row r="676" ht="14.25" customHeight="1">
      <c r="A676" s="24" t="s">
        <v>1400</v>
      </c>
      <c r="B676" s="24" t="s">
        <v>4301</v>
      </c>
      <c r="C676" s="35" t="s">
        <v>3218</v>
      </c>
      <c r="D676" s="35" t="s">
        <v>3215</v>
      </c>
      <c r="E676" s="24" t="s">
        <v>3174</v>
      </c>
      <c r="F676" s="25" t="s">
        <v>3208</v>
      </c>
      <c r="G676" s="25" t="s">
        <v>3216</v>
      </c>
      <c r="H676" s="25" t="s">
        <v>3148</v>
      </c>
    </row>
    <row r="677" ht="14.25" customHeight="1">
      <c r="A677" s="24" t="s">
        <v>1402</v>
      </c>
      <c r="B677" s="24" t="s">
        <v>4302</v>
      </c>
      <c r="C677" s="35" t="s">
        <v>3218</v>
      </c>
      <c r="D677" s="35" t="s">
        <v>3215</v>
      </c>
      <c r="E677" s="24" t="s">
        <v>3174</v>
      </c>
      <c r="F677" s="25" t="s">
        <v>3208</v>
      </c>
      <c r="G677" s="25" t="s">
        <v>3216</v>
      </c>
      <c r="H677" s="25" t="s">
        <v>3148</v>
      </c>
    </row>
    <row r="678" ht="14.25" customHeight="1">
      <c r="A678" s="24" t="s">
        <v>1404</v>
      </c>
      <c r="B678" s="24" t="s">
        <v>4303</v>
      </c>
      <c r="C678" s="35" t="s">
        <v>3218</v>
      </c>
      <c r="D678" s="35" t="s">
        <v>3215</v>
      </c>
      <c r="E678" s="24" t="s">
        <v>3174</v>
      </c>
      <c r="F678" s="25" t="s">
        <v>3224</v>
      </c>
      <c r="G678" s="25" t="s">
        <v>3217</v>
      </c>
      <c r="H678" s="25" t="s">
        <v>3152</v>
      </c>
    </row>
    <row r="679" ht="14.25" customHeight="1">
      <c r="A679" s="24" t="s">
        <v>1406</v>
      </c>
      <c r="B679" s="24" t="s">
        <v>4304</v>
      </c>
      <c r="C679" s="35" t="s">
        <v>3218</v>
      </c>
      <c r="D679" s="35" t="s">
        <v>3215</v>
      </c>
      <c r="E679" s="24" t="s">
        <v>3174</v>
      </c>
      <c r="F679" s="25" t="s">
        <v>3234</v>
      </c>
      <c r="G679" s="25" t="s">
        <v>3217</v>
      </c>
      <c r="H679" s="25" t="s">
        <v>3160</v>
      </c>
    </row>
    <row r="680" ht="14.25" customHeight="1">
      <c r="A680" s="24" t="s">
        <v>1408</v>
      </c>
      <c r="B680" s="24" t="s">
        <v>4305</v>
      </c>
      <c r="C680" s="35" t="s">
        <v>3218</v>
      </c>
      <c r="D680" s="35" t="s">
        <v>3215</v>
      </c>
      <c r="E680" s="24" t="s">
        <v>3174</v>
      </c>
      <c r="F680" s="25" t="s">
        <v>3208</v>
      </c>
      <c r="G680" s="25" t="s">
        <v>3217</v>
      </c>
      <c r="H680" s="25" t="s">
        <v>3152</v>
      </c>
    </row>
    <row r="681" ht="14.25" customHeight="1">
      <c r="A681" s="24" t="s">
        <v>1410</v>
      </c>
      <c r="B681" s="24" t="s">
        <v>4306</v>
      </c>
      <c r="C681" s="35" t="s">
        <v>3218</v>
      </c>
      <c r="D681" s="35" t="s">
        <v>3215</v>
      </c>
      <c r="E681" s="24" t="s">
        <v>3174</v>
      </c>
      <c r="F681" s="25" t="s">
        <v>3208</v>
      </c>
      <c r="G681" s="25" t="s">
        <v>3216</v>
      </c>
      <c r="H681" s="25" t="s">
        <v>3148</v>
      </c>
    </row>
    <row r="682" ht="14.25" customHeight="1">
      <c r="A682" s="24" t="s">
        <v>1412</v>
      </c>
      <c r="B682" s="24" t="s">
        <v>4307</v>
      </c>
      <c r="C682" s="35" t="s">
        <v>3218</v>
      </c>
      <c r="D682" s="35" t="s">
        <v>3215</v>
      </c>
      <c r="E682" s="24" t="s">
        <v>3174</v>
      </c>
      <c r="F682" s="25" t="s">
        <v>3224</v>
      </c>
      <c r="G682" s="25" t="s">
        <v>3217</v>
      </c>
      <c r="H682" s="25" t="s">
        <v>3152</v>
      </c>
    </row>
    <row r="683" ht="14.25" customHeight="1">
      <c r="A683" s="24" t="s">
        <v>1416</v>
      </c>
      <c r="B683" s="24" t="s">
        <v>4308</v>
      </c>
      <c r="C683" s="35" t="s">
        <v>3218</v>
      </c>
      <c r="D683" s="35" t="s">
        <v>3215</v>
      </c>
      <c r="E683" s="24" t="s">
        <v>3174</v>
      </c>
      <c r="F683" s="25" t="s">
        <v>3224</v>
      </c>
      <c r="G683" s="25" t="s">
        <v>3217</v>
      </c>
      <c r="H683" s="25" t="s">
        <v>3152</v>
      </c>
    </row>
    <row r="684" ht="14.25" customHeight="1">
      <c r="A684" s="24" t="s">
        <v>1418</v>
      </c>
      <c r="B684" s="24" t="s">
        <v>4309</v>
      </c>
      <c r="C684" s="35" t="s">
        <v>3218</v>
      </c>
      <c r="D684" s="35" t="s">
        <v>3215</v>
      </c>
      <c r="E684" s="24" t="s">
        <v>3174</v>
      </c>
      <c r="F684" s="25" t="s">
        <v>3224</v>
      </c>
      <c r="G684" s="25" t="s">
        <v>3217</v>
      </c>
      <c r="H684" s="25" t="s">
        <v>3152</v>
      </c>
    </row>
    <row r="685" ht="14.25" customHeight="1">
      <c r="A685" s="24" t="s">
        <v>1420</v>
      </c>
      <c r="B685" s="24" t="s">
        <v>4310</v>
      </c>
      <c r="C685" s="35" t="s">
        <v>3218</v>
      </c>
      <c r="D685" s="35" t="s">
        <v>3215</v>
      </c>
      <c r="E685" s="24" t="s">
        <v>3174</v>
      </c>
      <c r="F685" s="25" t="s">
        <v>3208</v>
      </c>
      <c r="G685" s="25" t="s">
        <v>3192</v>
      </c>
      <c r="H685" s="25" t="s">
        <v>3156</v>
      </c>
    </row>
    <row r="686" ht="14.25" customHeight="1">
      <c r="A686" s="24" t="s">
        <v>1422</v>
      </c>
      <c r="B686" s="24" t="s">
        <v>4311</v>
      </c>
      <c r="C686" s="35" t="s">
        <v>3218</v>
      </c>
      <c r="D686" s="35" t="s">
        <v>3215</v>
      </c>
      <c r="E686" s="24" t="s">
        <v>3174</v>
      </c>
      <c r="F686" s="25" t="s">
        <v>3224</v>
      </c>
      <c r="G686" s="25" t="s">
        <v>3217</v>
      </c>
      <c r="H686" s="25" t="s">
        <v>3152</v>
      </c>
    </row>
    <row r="687" ht="14.25" customHeight="1">
      <c r="A687" s="24" t="s">
        <v>1424</v>
      </c>
      <c r="B687" s="24" t="s">
        <v>4312</v>
      </c>
      <c r="C687" s="35" t="s">
        <v>3218</v>
      </c>
      <c r="D687" s="35" t="s">
        <v>3215</v>
      </c>
      <c r="E687" s="24" t="s">
        <v>3174</v>
      </c>
      <c r="F687" s="25" t="s">
        <v>3224</v>
      </c>
      <c r="G687" s="25" t="s">
        <v>3217</v>
      </c>
      <c r="H687" s="25" t="s">
        <v>3152</v>
      </c>
    </row>
    <row r="688" ht="14.25" customHeight="1">
      <c r="A688" s="24" t="s">
        <v>1426</v>
      </c>
      <c r="B688" s="24" t="s">
        <v>4313</v>
      </c>
      <c r="C688" s="35" t="s">
        <v>3218</v>
      </c>
      <c r="D688" s="35" t="s">
        <v>3215</v>
      </c>
      <c r="E688" s="24" t="s">
        <v>3174</v>
      </c>
      <c r="F688" s="25" t="s">
        <v>3224</v>
      </c>
      <c r="G688" s="25" t="s">
        <v>3217</v>
      </c>
      <c r="H688" s="25" t="s">
        <v>3152</v>
      </c>
    </row>
    <row r="689" ht="14.25" customHeight="1">
      <c r="A689" s="24" t="s">
        <v>1428</v>
      </c>
      <c r="B689" s="24" t="s">
        <v>4314</v>
      </c>
      <c r="C689" s="35" t="s">
        <v>3218</v>
      </c>
      <c r="D689" s="35" t="s">
        <v>3215</v>
      </c>
      <c r="E689" s="24" t="s">
        <v>3174</v>
      </c>
      <c r="F689" s="25" t="s">
        <v>3234</v>
      </c>
      <c r="G689" s="25" t="s">
        <v>3217</v>
      </c>
      <c r="H689" s="25" t="s">
        <v>3152</v>
      </c>
    </row>
    <row r="690" ht="14.25" customHeight="1">
      <c r="A690" s="24" t="s">
        <v>1430</v>
      </c>
      <c r="B690" s="24" t="s">
        <v>4315</v>
      </c>
      <c r="C690" s="35" t="s">
        <v>3218</v>
      </c>
      <c r="D690" s="35" t="s">
        <v>3215</v>
      </c>
      <c r="E690" s="24" t="s">
        <v>3174</v>
      </c>
      <c r="F690" s="25" t="s">
        <v>3224</v>
      </c>
      <c r="G690" s="25" t="s">
        <v>3216</v>
      </c>
      <c r="H690" s="25" t="s">
        <v>3152</v>
      </c>
    </row>
    <row r="691" ht="14.25" customHeight="1">
      <c r="A691" s="24" t="s">
        <v>1432</v>
      </c>
      <c r="B691" s="24" t="s">
        <v>4316</v>
      </c>
      <c r="C691" s="35" t="s">
        <v>3218</v>
      </c>
      <c r="D691" s="35" t="s">
        <v>3215</v>
      </c>
      <c r="E691" s="24" t="s">
        <v>3174</v>
      </c>
      <c r="F691" s="25" t="s">
        <v>3224</v>
      </c>
      <c r="G691" s="25" t="s">
        <v>3217</v>
      </c>
      <c r="H691" s="25" t="s">
        <v>3152</v>
      </c>
    </row>
    <row r="692" ht="14.25" customHeight="1">
      <c r="A692" s="24" t="s">
        <v>1434</v>
      </c>
      <c r="B692" s="24" t="s">
        <v>4317</v>
      </c>
      <c r="C692" s="35" t="s">
        <v>3218</v>
      </c>
      <c r="D692" s="35" t="s">
        <v>3215</v>
      </c>
      <c r="E692" s="24" t="s">
        <v>3174</v>
      </c>
      <c r="F692" s="25" t="s">
        <v>3208</v>
      </c>
      <c r="G692" s="25" t="s">
        <v>3216</v>
      </c>
      <c r="H692" s="25" t="s">
        <v>3148</v>
      </c>
    </row>
    <row r="693" ht="14.25" customHeight="1">
      <c r="A693" s="24" t="s">
        <v>1438</v>
      </c>
      <c r="B693" s="24" t="s">
        <v>4318</v>
      </c>
      <c r="C693" s="35" t="s">
        <v>3218</v>
      </c>
      <c r="D693" s="35" t="s">
        <v>3215</v>
      </c>
      <c r="E693" s="24" t="s">
        <v>3174</v>
      </c>
      <c r="F693" s="25" t="s">
        <v>3208</v>
      </c>
      <c r="G693" s="25" t="s">
        <v>3217</v>
      </c>
      <c r="H693" s="25" t="s">
        <v>3152</v>
      </c>
    </row>
    <row r="694" ht="14.25" customHeight="1">
      <c r="A694" s="24" t="s">
        <v>1440</v>
      </c>
      <c r="B694" s="24" t="s">
        <v>4319</v>
      </c>
      <c r="C694" s="35" t="s">
        <v>3218</v>
      </c>
      <c r="D694" s="35" t="s">
        <v>3215</v>
      </c>
      <c r="E694" s="24" t="s">
        <v>3174</v>
      </c>
      <c r="F694" s="25" t="s">
        <v>3224</v>
      </c>
      <c r="G694" s="25" t="s">
        <v>3217</v>
      </c>
      <c r="H694" s="25" t="s">
        <v>3152</v>
      </c>
    </row>
    <row r="695" ht="14.25" customHeight="1">
      <c r="A695" s="24" t="s">
        <v>1442</v>
      </c>
      <c r="B695" s="24" t="s">
        <v>4320</v>
      </c>
      <c r="C695" s="35" t="s">
        <v>3218</v>
      </c>
      <c r="D695" s="35" t="s">
        <v>3215</v>
      </c>
      <c r="E695" s="24" t="s">
        <v>3174</v>
      </c>
      <c r="F695" s="25" t="s">
        <v>3208</v>
      </c>
      <c r="G695" s="25" t="s">
        <v>3216</v>
      </c>
      <c r="H695" s="25" t="s">
        <v>3148</v>
      </c>
    </row>
    <row r="696" ht="14.25" customHeight="1">
      <c r="A696" s="24" t="s">
        <v>1444</v>
      </c>
      <c r="B696" s="24" t="s">
        <v>4321</v>
      </c>
      <c r="C696" s="35" t="s">
        <v>3218</v>
      </c>
      <c r="D696" s="35" t="s">
        <v>3215</v>
      </c>
      <c r="E696" s="24" t="s">
        <v>3174</v>
      </c>
      <c r="F696" s="25" t="s">
        <v>3224</v>
      </c>
      <c r="G696" s="25" t="s">
        <v>3217</v>
      </c>
      <c r="H696" s="25" t="s">
        <v>3152</v>
      </c>
    </row>
    <row r="697" ht="14.25" customHeight="1">
      <c r="A697" s="24" t="s">
        <v>1446</v>
      </c>
      <c r="B697" s="24" t="s">
        <v>4322</v>
      </c>
      <c r="C697" s="35" t="s">
        <v>3218</v>
      </c>
      <c r="D697" s="35" t="s">
        <v>3215</v>
      </c>
      <c r="E697" s="24" t="s">
        <v>3174</v>
      </c>
      <c r="F697" s="25" t="s">
        <v>3224</v>
      </c>
      <c r="G697" s="25" t="s">
        <v>3217</v>
      </c>
      <c r="H697" s="25" t="s">
        <v>3152</v>
      </c>
    </row>
    <row r="698" ht="14.25" customHeight="1">
      <c r="A698" s="24" t="s">
        <v>1448</v>
      </c>
      <c r="B698" s="24" t="s">
        <v>4323</v>
      </c>
      <c r="C698" s="35" t="s">
        <v>3218</v>
      </c>
      <c r="D698" s="35" t="s">
        <v>3215</v>
      </c>
      <c r="E698" s="24" t="s">
        <v>3174</v>
      </c>
      <c r="F698" s="25" t="s">
        <v>3224</v>
      </c>
      <c r="G698" s="25" t="s">
        <v>3217</v>
      </c>
      <c r="H698" s="25" t="s">
        <v>3152</v>
      </c>
    </row>
    <row r="699" ht="14.25" customHeight="1">
      <c r="A699" s="24" t="s">
        <v>1450</v>
      </c>
      <c r="B699" s="24" t="s">
        <v>4324</v>
      </c>
      <c r="C699" s="35" t="s">
        <v>3218</v>
      </c>
      <c r="D699" s="35" t="s">
        <v>3215</v>
      </c>
      <c r="E699" s="24" t="s">
        <v>3174</v>
      </c>
      <c r="F699" s="25" t="s">
        <v>3224</v>
      </c>
      <c r="G699" s="25" t="s">
        <v>3217</v>
      </c>
      <c r="H699" s="25" t="s">
        <v>3152</v>
      </c>
    </row>
    <row r="700" ht="14.25" customHeight="1">
      <c r="A700" s="24" t="s">
        <v>1452</v>
      </c>
      <c r="B700" s="24" t="s">
        <v>4325</v>
      </c>
      <c r="C700" s="35" t="s">
        <v>3218</v>
      </c>
      <c r="D700" s="35" t="s">
        <v>3215</v>
      </c>
      <c r="E700" s="24" t="s">
        <v>3174</v>
      </c>
      <c r="F700" s="25" t="s">
        <v>3224</v>
      </c>
      <c r="G700" s="25" t="s">
        <v>3217</v>
      </c>
      <c r="H700" s="25" t="s">
        <v>3152</v>
      </c>
    </row>
    <row r="701" ht="14.25" customHeight="1">
      <c r="A701" s="24" t="s">
        <v>1454</v>
      </c>
      <c r="B701" s="24" t="s">
        <v>4326</v>
      </c>
      <c r="C701" s="35" t="s">
        <v>3218</v>
      </c>
      <c r="D701" s="35" t="s">
        <v>3215</v>
      </c>
      <c r="E701" s="24" t="s">
        <v>3174</v>
      </c>
      <c r="F701" s="25" t="s">
        <v>3208</v>
      </c>
      <c r="G701" s="25" t="s">
        <v>3217</v>
      </c>
      <c r="H701" s="25" t="s">
        <v>3148</v>
      </c>
    </row>
    <row r="702" ht="14.25" customHeight="1">
      <c r="A702" s="24" t="s">
        <v>1456</v>
      </c>
      <c r="B702" s="24" t="s">
        <v>4327</v>
      </c>
      <c r="C702" s="35" t="s">
        <v>3218</v>
      </c>
      <c r="D702" s="35" t="s">
        <v>3215</v>
      </c>
      <c r="E702" s="24" t="s">
        <v>3174</v>
      </c>
      <c r="F702" s="25" t="s">
        <v>3208</v>
      </c>
      <c r="G702" s="25" t="s">
        <v>3217</v>
      </c>
      <c r="H702" s="25" t="s">
        <v>3148</v>
      </c>
    </row>
    <row r="703" ht="14.25" customHeight="1">
      <c r="A703" s="24" t="s">
        <v>1458</v>
      </c>
      <c r="B703" s="24" t="s">
        <v>4328</v>
      </c>
      <c r="C703" s="35" t="s">
        <v>3218</v>
      </c>
      <c r="D703" s="35" t="s">
        <v>3215</v>
      </c>
      <c r="E703" s="24" t="s">
        <v>3174</v>
      </c>
      <c r="F703" s="25" t="s">
        <v>3208</v>
      </c>
      <c r="G703" s="25" t="s">
        <v>3217</v>
      </c>
      <c r="H703" s="25" t="s">
        <v>3148</v>
      </c>
    </row>
    <row r="704" ht="14.25" customHeight="1">
      <c r="A704" s="24" t="s">
        <v>1460</v>
      </c>
      <c r="B704" s="24" t="s">
        <v>4329</v>
      </c>
      <c r="C704" s="35" t="s">
        <v>3218</v>
      </c>
      <c r="D704" s="35" t="s">
        <v>3215</v>
      </c>
      <c r="E704" s="24" t="s">
        <v>3174</v>
      </c>
      <c r="F704" s="25" t="s">
        <v>3224</v>
      </c>
      <c r="G704" s="25" t="s">
        <v>3217</v>
      </c>
      <c r="H704" s="25" t="s">
        <v>3152</v>
      </c>
    </row>
    <row r="705" ht="14.25" customHeight="1">
      <c r="A705" s="24" t="s">
        <v>1462</v>
      </c>
      <c r="B705" s="24" t="s">
        <v>4330</v>
      </c>
      <c r="C705" s="35" t="s">
        <v>3218</v>
      </c>
      <c r="D705" s="35" t="s">
        <v>3215</v>
      </c>
      <c r="E705" s="24" t="s">
        <v>3174</v>
      </c>
      <c r="F705" s="25" t="s">
        <v>3208</v>
      </c>
      <c r="G705" s="25" t="s">
        <v>3216</v>
      </c>
      <c r="H705" s="25" t="s">
        <v>3148</v>
      </c>
    </row>
    <row r="706" ht="14.25" customHeight="1">
      <c r="A706" s="24" t="s">
        <v>1464</v>
      </c>
      <c r="B706" s="24" t="s">
        <v>4331</v>
      </c>
      <c r="C706" s="35" t="s">
        <v>3218</v>
      </c>
      <c r="D706" s="35" t="s">
        <v>3215</v>
      </c>
      <c r="E706" s="24" t="s">
        <v>3257</v>
      </c>
      <c r="F706" s="25" t="s">
        <v>3273</v>
      </c>
      <c r="G706" s="25" t="s">
        <v>3277</v>
      </c>
      <c r="H706" s="25" t="s">
        <v>3275</v>
      </c>
    </row>
    <row r="707" ht="14.25" customHeight="1">
      <c r="A707" s="24" t="s">
        <v>1466</v>
      </c>
      <c r="B707" s="24" t="s">
        <v>4332</v>
      </c>
      <c r="C707" s="35" t="s">
        <v>3218</v>
      </c>
      <c r="D707" s="35" t="s">
        <v>3215</v>
      </c>
      <c r="E707" s="24" t="s">
        <v>3174</v>
      </c>
      <c r="F707" s="25" t="s">
        <v>3208</v>
      </c>
      <c r="G707" s="25" t="s">
        <v>3216</v>
      </c>
      <c r="H707" s="25" t="s">
        <v>3148</v>
      </c>
    </row>
    <row r="708" ht="14.25" customHeight="1">
      <c r="A708" s="24" t="s">
        <v>1468</v>
      </c>
      <c r="B708" s="24" t="s">
        <v>4333</v>
      </c>
      <c r="C708" s="35" t="s">
        <v>3218</v>
      </c>
      <c r="D708" s="35" t="s">
        <v>3197</v>
      </c>
      <c r="E708" s="24" t="s">
        <v>3174</v>
      </c>
      <c r="F708" s="25" t="s">
        <v>3220</v>
      </c>
      <c r="G708" s="25" t="s">
        <v>3192</v>
      </c>
      <c r="H708" s="25" t="s">
        <v>3167</v>
      </c>
    </row>
    <row r="709" ht="14.25" customHeight="1">
      <c r="A709" s="24" t="s">
        <v>1470</v>
      </c>
      <c r="B709" s="24" t="s">
        <v>4334</v>
      </c>
      <c r="C709" s="35" t="s">
        <v>3218</v>
      </c>
      <c r="D709" s="35" t="s">
        <v>3197</v>
      </c>
      <c r="E709" s="24" t="s">
        <v>3174</v>
      </c>
      <c r="F709" s="25" t="s">
        <v>3220</v>
      </c>
      <c r="G709" s="25" t="s">
        <v>3180</v>
      </c>
      <c r="H709" s="25" t="s">
        <v>3167</v>
      </c>
    </row>
    <row r="710" ht="14.25" customHeight="1">
      <c r="A710" s="24" t="s">
        <v>1472</v>
      </c>
      <c r="B710" s="24" t="s">
        <v>4335</v>
      </c>
      <c r="C710" s="35" t="s">
        <v>3218</v>
      </c>
      <c r="D710" s="35" t="s">
        <v>3197</v>
      </c>
      <c r="E710" s="24" t="s">
        <v>3174</v>
      </c>
      <c r="F710" s="25" t="s">
        <v>3220</v>
      </c>
      <c r="G710" s="25" t="s">
        <v>3192</v>
      </c>
      <c r="H710" s="25" t="s">
        <v>3167</v>
      </c>
    </row>
    <row r="711" ht="14.25" customHeight="1">
      <c r="A711" s="24" t="s">
        <v>1476</v>
      </c>
      <c r="B711" s="24" t="s">
        <v>4336</v>
      </c>
      <c r="C711" s="35" t="s">
        <v>3218</v>
      </c>
      <c r="D711" s="35" t="s">
        <v>3197</v>
      </c>
      <c r="E711" s="24" t="s">
        <v>3174</v>
      </c>
      <c r="F711" s="25" t="s">
        <v>3222</v>
      </c>
      <c r="G711" s="25" t="s">
        <v>3216</v>
      </c>
      <c r="H711" s="25" t="s">
        <v>3169</v>
      </c>
    </row>
    <row r="712" ht="14.25" customHeight="1">
      <c r="A712" s="24" t="s">
        <v>1478</v>
      </c>
      <c r="B712" s="24" t="s">
        <v>4337</v>
      </c>
      <c r="C712" s="35" t="s">
        <v>3196</v>
      </c>
      <c r="D712" s="35" t="s">
        <v>3197</v>
      </c>
      <c r="E712" s="24" t="s">
        <v>3174</v>
      </c>
      <c r="F712" s="25" t="s">
        <v>3222</v>
      </c>
      <c r="G712" s="25" t="s">
        <v>3192</v>
      </c>
      <c r="H712" s="25" t="s">
        <v>3169</v>
      </c>
    </row>
    <row r="713" ht="14.25" customHeight="1">
      <c r="A713" s="24" t="s">
        <v>1480</v>
      </c>
      <c r="B713" s="24" t="s">
        <v>4338</v>
      </c>
      <c r="C713" s="35" t="s">
        <v>3196</v>
      </c>
      <c r="D713" s="35" t="s">
        <v>3197</v>
      </c>
      <c r="E713" s="24" t="s">
        <v>3174</v>
      </c>
      <c r="F713" s="25" t="s">
        <v>3222</v>
      </c>
      <c r="G713" s="25" t="s">
        <v>3192</v>
      </c>
      <c r="H713" s="25" t="s">
        <v>3148</v>
      </c>
    </row>
    <row r="714" ht="14.25" customHeight="1">
      <c r="A714" s="24" t="s">
        <v>1482</v>
      </c>
      <c r="B714" s="24" t="s">
        <v>4339</v>
      </c>
      <c r="C714" s="35" t="s">
        <v>3196</v>
      </c>
      <c r="D714" s="35" t="s">
        <v>3197</v>
      </c>
      <c r="E714" s="24" t="s">
        <v>3174</v>
      </c>
      <c r="F714" s="25" t="s">
        <v>3222</v>
      </c>
      <c r="G714" s="25" t="s">
        <v>3180</v>
      </c>
      <c r="H714" s="25" t="s">
        <v>3169</v>
      </c>
    </row>
    <row r="715" ht="14.25" customHeight="1">
      <c r="A715" s="24" t="s">
        <v>1484</v>
      </c>
      <c r="B715" s="24" t="s">
        <v>4340</v>
      </c>
      <c r="C715" s="35" t="s">
        <v>3196</v>
      </c>
      <c r="D715" s="35" t="s">
        <v>3197</v>
      </c>
      <c r="E715" s="24" t="s">
        <v>3174</v>
      </c>
      <c r="F715" s="25" t="s">
        <v>3222</v>
      </c>
      <c r="G715" s="25" t="s">
        <v>3191</v>
      </c>
      <c r="H715" s="25" t="s">
        <v>3169</v>
      </c>
    </row>
    <row r="716" ht="14.25" customHeight="1">
      <c r="A716" s="24" t="s">
        <v>1490</v>
      </c>
      <c r="B716" s="24" t="s">
        <v>4341</v>
      </c>
      <c r="C716" s="35" t="s">
        <v>3196</v>
      </c>
      <c r="D716" s="35" t="s">
        <v>3197</v>
      </c>
      <c r="E716" s="24" t="s">
        <v>3174</v>
      </c>
      <c r="F716" s="25" t="s">
        <v>3220</v>
      </c>
      <c r="G716" s="25" t="s">
        <v>3191</v>
      </c>
      <c r="H716" s="25" t="s">
        <v>3167</v>
      </c>
    </row>
    <row r="717" ht="14.25" customHeight="1">
      <c r="A717" s="27" t="s">
        <v>1492</v>
      </c>
      <c r="B717" s="27" t="s">
        <v>4342</v>
      </c>
      <c r="C717" s="36" t="s">
        <v>3196</v>
      </c>
      <c r="D717" s="36" t="s">
        <v>3197</v>
      </c>
      <c r="E717" s="27" t="s">
        <v>3174</v>
      </c>
      <c r="F717" s="28" t="s">
        <v>3198</v>
      </c>
      <c r="G717" s="28" t="s">
        <v>3180</v>
      </c>
      <c r="H717" s="28" t="s">
        <v>3169</v>
      </c>
    </row>
    <row r="718" ht="14.25" customHeight="1">
      <c r="A718" s="27"/>
      <c r="B718" s="27"/>
      <c r="C718" s="36" t="s">
        <v>3196</v>
      </c>
      <c r="D718" s="36"/>
      <c r="E718" s="27"/>
      <c r="F718" s="28"/>
      <c r="G718" s="28"/>
      <c r="H718" s="28"/>
    </row>
    <row r="719" ht="14.25" customHeight="1">
      <c r="A719" s="24" t="s">
        <v>1496</v>
      </c>
      <c r="B719" s="24" t="s">
        <v>4343</v>
      </c>
      <c r="C719" s="35" t="s">
        <v>3196</v>
      </c>
      <c r="D719" s="35" t="s">
        <v>3197</v>
      </c>
      <c r="E719" s="24" t="s">
        <v>3174</v>
      </c>
      <c r="F719" s="25" t="s">
        <v>3220</v>
      </c>
      <c r="G719" s="25" t="s">
        <v>3191</v>
      </c>
      <c r="H719" s="25" t="s">
        <v>3169</v>
      </c>
    </row>
    <row r="720" ht="14.25" customHeight="1">
      <c r="A720" s="24" t="s">
        <v>1498</v>
      </c>
      <c r="B720" s="24" t="s">
        <v>4344</v>
      </c>
      <c r="C720" s="35"/>
      <c r="D720" s="35" t="s">
        <v>3197</v>
      </c>
      <c r="E720" s="24" t="s">
        <v>3174</v>
      </c>
      <c r="F720" s="25" t="s">
        <v>3198</v>
      </c>
      <c r="G720" s="25" t="s">
        <v>3180</v>
      </c>
      <c r="H720" s="25" t="s">
        <v>3169</v>
      </c>
    </row>
    <row r="721" ht="14.25" customHeight="1">
      <c r="A721" s="24" t="s">
        <v>1500</v>
      </c>
      <c r="B721" s="24" t="s">
        <v>4345</v>
      </c>
      <c r="C721" s="35" t="s">
        <v>3196</v>
      </c>
      <c r="D721" s="35" t="s">
        <v>3197</v>
      </c>
      <c r="E721" s="24" t="s">
        <v>3174</v>
      </c>
      <c r="F721" s="25" t="s">
        <v>3220</v>
      </c>
      <c r="G721" s="25" t="s">
        <v>3183</v>
      </c>
      <c r="H721" s="25" t="s">
        <v>3169</v>
      </c>
    </row>
    <row r="722" ht="14.25" customHeight="1">
      <c r="A722" s="24" t="s">
        <v>1502</v>
      </c>
      <c r="B722" s="24" t="s">
        <v>4346</v>
      </c>
      <c r="C722" s="35" t="s">
        <v>3196</v>
      </c>
      <c r="D722" s="35" t="s">
        <v>3197</v>
      </c>
      <c r="E722" s="24" t="s">
        <v>3174</v>
      </c>
      <c r="F722" s="25" t="s">
        <v>3220</v>
      </c>
      <c r="G722" s="25" t="s">
        <v>3192</v>
      </c>
      <c r="H722" s="25" t="s">
        <v>3167</v>
      </c>
    </row>
    <row r="723" ht="14.25" customHeight="1">
      <c r="A723" s="24" t="s">
        <v>1504</v>
      </c>
      <c r="B723" s="24" t="s">
        <v>4347</v>
      </c>
      <c r="C723" s="35" t="s">
        <v>3196</v>
      </c>
      <c r="D723" s="35" t="s">
        <v>3197</v>
      </c>
      <c r="E723" s="24" t="s">
        <v>3174</v>
      </c>
      <c r="F723" s="25" t="s">
        <v>3222</v>
      </c>
      <c r="G723" s="25" t="s">
        <v>3216</v>
      </c>
      <c r="H723" s="25" t="s">
        <v>3169</v>
      </c>
    </row>
    <row r="724" ht="14.25" customHeight="1">
      <c r="A724" s="24" t="s">
        <v>1506</v>
      </c>
      <c r="B724" s="24" t="s">
        <v>4348</v>
      </c>
      <c r="C724" s="35" t="s">
        <v>3196</v>
      </c>
      <c r="D724" s="35" t="s">
        <v>3197</v>
      </c>
      <c r="E724" s="24" t="s">
        <v>3174</v>
      </c>
      <c r="F724" s="25" t="s">
        <v>3198</v>
      </c>
      <c r="G724" s="25" t="s">
        <v>3180</v>
      </c>
      <c r="H724" s="25" t="s">
        <v>3169</v>
      </c>
    </row>
    <row r="725" ht="14.25" customHeight="1">
      <c r="A725" s="24" t="s">
        <v>1508</v>
      </c>
      <c r="B725" s="24" t="s">
        <v>4349</v>
      </c>
      <c r="C725" s="35" t="s">
        <v>3196</v>
      </c>
      <c r="D725" s="35" t="s">
        <v>3197</v>
      </c>
      <c r="E725" s="24" t="s">
        <v>3174</v>
      </c>
      <c r="F725" s="25" t="s">
        <v>3220</v>
      </c>
      <c r="G725" s="25" t="s">
        <v>3183</v>
      </c>
      <c r="H725" s="25" t="s">
        <v>3167</v>
      </c>
    </row>
    <row r="726" ht="14.25" customHeight="1">
      <c r="A726" s="24" t="s">
        <v>1510</v>
      </c>
      <c r="B726" s="24" t="s">
        <v>4350</v>
      </c>
      <c r="C726" s="35" t="s">
        <v>3196</v>
      </c>
      <c r="D726" s="35" t="s">
        <v>3197</v>
      </c>
      <c r="E726" s="24" t="s">
        <v>3174</v>
      </c>
      <c r="F726" s="25" t="s">
        <v>3220</v>
      </c>
      <c r="G726" s="25" t="s">
        <v>3192</v>
      </c>
      <c r="H726" s="25" t="s">
        <v>3167</v>
      </c>
    </row>
    <row r="727" ht="14.25" customHeight="1">
      <c r="A727" s="24" t="s">
        <v>1512</v>
      </c>
      <c r="B727" s="24" t="s">
        <v>4351</v>
      </c>
      <c r="C727" s="35" t="s">
        <v>3196</v>
      </c>
      <c r="D727" s="35" t="s">
        <v>3197</v>
      </c>
      <c r="E727" s="24" t="s">
        <v>3174</v>
      </c>
      <c r="F727" s="25" t="s">
        <v>3198</v>
      </c>
      <c r="G727" s="25" t="s">
        <v>3180</v>
      </c>
      <c r="H727" s="25" t="s">
        <v>3169</v>
      </c>
    </row>
    <row r="728" ht="14.25" customHeight="1">
      <c r="A728" s="24" t="s">
        <v>1514</v>
      </c>
      <c r="B728" s="24" t="s">
        <v>4352</v>
      </c>
      <c r="C728" s="35" t="s">
        <v>3196</v>
      </c>
      <c r="D728" s="35" t="s">
        <v>3197</v>
      </c>
      <c r="E728" s="24" t="s">
        <v>3174</v>
      </c>
      <c r="F728" s="25" t="s">
        <v>3222</v>
      </c>
      <c r="G728" s="25" t="s">
        <v>3192</v>
      </c>
      <c r="H728" s="25" t="s">
        <v>3148</v>
      </c>
    </row>
    <row r="729" ht="14.25" customHeight="1">
      <c r="A729" s="24" t="s">
        <v>1516</v>
      </c>
      <c r="B729" s="24" t="s">
        <v>4353</v>
      </c>
      <c r="C729" s="35" t="s">
        <v>3196</v>
      </c>
      <c r="D729" s="35" t="s">
        <v>3197</v>
      </c>
      <c r="E729" s="24" t="s">
        <v>3174</v>
      </c>
      <c r="F729" s="25" t="s">
        <v>3220</v>
      </c>
      <c r="G729" s="25" t="s">
        <v>3180</v>
      </c>
      <c r="H729" s="25" t="s">
        <v>3167</v>
      </c>
    </row>
    <row r="730" ht="14.25" customHeight="1">
      <c r="A730" s="24" t="s">
        <v>1518</v>
      </c>
      <c r="B730" s="24" t="s">
        <v>4354</v>
      </c>
      <c r="C730" s="35" t="s">
        <v>3196</v>
      </c>
      <c r="D730" s="35" t="s">
        <v>3197</v>
      </c>
      <c r="E730" s="24" t="s">
        <v>3174</v>
      </c>
      <c r="F730" s="25" t="s">
        <v>3222</v>
      </c>
      <c r="G730" s="25" t="s">
        <v>3191</v>
      </c>
      <c r="H730" s="25" t="s">
        <v>3169</v>
      </c>
    </row>
    <row r="731" ht="14.25" customHeight="1">
      <c r="A731" s="24" t="s">
        <v>1520</v>
      </c>
      <c r="B731" s="24" t="s">
        <v>4355</v>
      </c>
      <c r="C731" s="35" t="s">
        <v>3196</v>
      </c>
      <c r="D731" s="35" t="s">
        <v>3197</v>
      </c>
      <c r="E731" s="24" t="s">
        <v>3174</v>
      </c>
      <c r="F731" s="25" t="s">
        <v>3222</v>
      </c>
      <c r="G731" s="25" t="s">
        <v>3192</v>
      </c>
      <c r="H731" s="25" t="s">
        <v>3169</v>
      </c>
    </row>
    <row r="732" ht="14.25" customHeight="1">
      <c r="A732" s="24" t="s">
        <v>1522</v>
      </c>
      <c r="B732" s="24" t="s">
        <v>4356</v>
      </c>
      <c r="C732" s="35" t="s">
        <v>3196</v>
      </c>
      <c r="D732" s="35" t="s">
        <v>3197</v>
      </c>
      <c r="E732" s="24" t="s">
        <v>3174</v>
      </c>
      <c r="F732" s="25" t="s">
        <v>3220</v>
      </c>
      <c r="G732" s="25" t="s">
        <v>3180</v>
      </c>
      <c r="H732" s="25" t="s">
        <v>3167</v>
      </c>
    </row>
    <row r="733" ht="14.25" customHeight="1">
      <c r="A733" s="24" t="s">
        <v>1524</v>
      </c>
      <c r="B733" s="24" t="s">
        <v>4357</v>
      </c>
      <c r="C733" s="35" t="s">
        <v>3196</v>
      </c>
      <c r="D733" s="35" t="s">
        <v>3197</v>
      </c>
      <c r="E733" s="24" t="s">
        <v>3174</v>
      </c>
      <c r="F733" s="25" t="s">
        <v>3222</v>
      </c>
      <c r="G733" s="25" t="s">
        <v>3192</v>
      </c>
      <c r="H733" s="25" t="s">
        <v>3148</v>
      </c>
    </row>
    <row r="734" ht="14.25" customHeight="1">
      <c r="A734" s="24" t="s">
        <v>1526</v>
      </c>
      <c r="B734" s="24" t="s">
        <v>4358</v>
      </c>
      <c r="C734" s="35" t="s">
        <v>3196</v>
      </c>
      <c r="D734" s="35" t="s">
        <v>3197</v>
      </c>
      <c r="E734" s="24" t="s">
        <v>3174</v>
      </c>
      <c r="F734" s="25" t="s">
        <v>3222</v>
      </c>
      <c r="G734" s="25" t="s">
        <v>3216</v>
      </c>
      <c r="H734" s="25" t="s">
        <v>3169</v>
      </c>
    </row>
    <row r="735" ht="14.25" customHeight="1">
      <c r="A735" s="24" t="s">
        <v>1528</v>
      </c>
      <c r="B735" s="24" t="s">
        <v>4359</v>
      </c>
      <c r="C735" s="35" t="s">
        <v>3196</v>
      </c>
      <c r="D735" s="35" t="s">
        <v>3197</v>
      </c>
      <c r="E735" s="24" t="s">
        <v>3174</v>
      </c>
      <c r="F735" s="25" t="s">
        <v>3220</v>
      </c>
      <c r="G735" s="25" t="s">
        <v>3192</v>
      </c>
      <c r="H735" s="25" t="s">
        <v>3167</v>
      </c>
    </row>
    <row r="736" ht="14.25" customHeight="1">
      <c r="A736" s="24" t="s">
        <v>1530</v>
      </c>
      <c r="B736" s="24" t="s">
        <v>4360</v>
      </c>
      <c r="C736" s="35" t="s">
        <v>3196</v>
      </c>
      <c r="D736" s="35" t="s">
        <v>3197</v>
      </c>
      <c r="E736" s="24" t="s">
        <v>3174</v>
      </c>
      <c r="F736" s="25" t="s">
        <v>3220</v>
      </c>
      <c r="G736" s="25" t="s">
        <v>3192</v>
      </c>
      <c r="H736" s="25" t="s">
        <v>3167</v>
      </c>
    </row>
    <row r="737" ht="14.25" customHeight="1">
      <c r="A737" s="24" t="s">
        <v>1532</v>
      </c>
      <c r="B737" s="24" t="s">
        <v>4361</v>
      </c>
      <c r="C737" s="35">
        <v>331500.0</v>
      </c>
      <c r="D737" s="35" t="s">
        <v>3197</v>
      </c>
      <c r="E737" s="24" t="s">
        <v>3174</v>
      </c>
      <c r="F737" s="25" t="s">
        <v>3251</v>
      </c>
      <c r="G737" s="25" t="s">
        <v>3247</v>
      </c>
      <c r="H737" s="25" t="s">
        <v>3208</v>
      </c>
    </row>
    <row r="738" ht="14.25" customHeight="1">
      <c r="A738" s="27"/>
      <c r="B738" s="27"/>
      <c r="C738" s="36" t="s">
        <v>3196</v>
      </c>
      <c r="D738" s="36" t="s">
        <v>3197</v>
      </c>
      <c r="E738" s="27"/>
      <c r="F738" s="28"/>
      <c r="G738" s="28"/>
      <c r="H738" s="28"/>
    </row>
    <row r="739" ht="14.25" customHeight="1">
      <c r="A739" s="27"/>
      <c r="B739" s="27"/>
      <c r="C739" s="36" t="s">
        <v>3196</v>
      </c>
      <c r="D739" s="36" t="s">
        <v>3197</v>
      </c>
      <c r="E739" s="27"/>
      <c r="F739" s="28"/>
      <c r="G739" s="28"/>
      <c r="H739" s="28"/>
    </row>
    <row r="740" ht="14.25" customHeight="1">
      <c r="A740" s="24" t="s">
        <v>1538</v>
      </c>
      <c r="B740" s="24" t="s">
        <v>4362</v>
      </c>
      <c r="C740" s="35" t="s">
        <v>3196</v>
      </c>
      <c r="D740" s="35" t="s">
        <v>3197</v>
      </c>
      <c r="E740" s="24" t="s">
        <v>3174</v>
      </c>
      <c r="F740" s="25" t="s">
        <v>3222</v>
      </c>
      <c r="G740" s="25" t="s">
        <v>3192</v>
      </c>
      <c r="H740" s="25" t="s">
        <v>3148</v>
      </c>
    </row>
    <row r="741" ht="14.25" customHeight="1">
      <c r="A741" s="24" t="s">
        <v>1540</v>
      </c>
      <c r="B741" s="21" t="s">
        <v>1541</v>
      </c>
      <c r="C741" s="35" t="s">
        <v>3196</v>
      </c>
      <c r="D741" s="35" t="s">
        <v>3197</v>
      </c>
      <c r="E741" s="24" t="s">
        <v>3174</v>
      </c>
      <c r="F741" s="25" t="s">
        <v>3222</v>
      </c>
      <c r="G741" s="25" t="s">
        <v>3216</v>
      </c>
      <c r="H741" s="25" t="s">
        <v>3148</v>
      </c>
    </row>
    <row r="742" ht="14.25" customHeight="1">
      <c r="A742" s="24" t="s">
        <v>1542</v>
      </c>
      <c r="B742" s="21" t="s">
        <v>1543</v>
      </c>
      <c r="C742" s="35" t="s">
        <v>3196</v>
      </c>
      <c r="D742" s="35" t="s">
        <v>3197</v>
      </c>
      <c r="E742" s="24" t="s">
        <v>3174</v>
      </c>
      <c r="F742" s="25" t="s">
        <v>3198</v>
      </c>
      <c r="G742" s="25" t="s">
        <v>3180</v>
      </c>
      <c r="H742" s="25" t="s">
        <v>3169</v>
      </c>
    </row>
    <row r="743" ht="14.25" customHeight="1">
      <c r="A743" s="24" t="s">
        <v>1544</v>
      </c>
      <c r="B743" s="24" t="s">
        <v>4363</v>
      </c>
      <c r="C743" s="35" t="s">
        <v>3196</v>
      </c>
      <c r="D743" s="35" t="s">
        <v>3197</v>
      </c>
      <c r="E743" s="24" t="s">
        <v>3174</v>
      </c>
      <c r="F743" s="25" t="s">
        <v>3198</v>
      </c>
      <c r="G743" s="25" t="s">
        <v>3180</v>
      </c>
      <c r="H743" s="25" t="s">
        <v>3169</v>
      </c>
    </row>
    <row r="744" ht="14.25" customHeight="1">
      <c r="A744" s="24" t="s">
        <v>1546</v>
      </c>
      <c r="B744" s="24" t="s">
        <v>4364</v>
      </c>
      <c r="C744" s="35" t="s">
        <v>3196</v>
      </c>
      <c r="D744" s="35" t="s">
        <v>3197</v>
      </c>
      <c r="E744" s="24" t="s">
        <v>3174</v>
      </c>
      <c r="F744" s="25" t="s">
        <v>3198</v>
      </c>
      <c r="G744" s="25" t="s">
        <v>3180</v>
      </c>
      <c r="H744" s="25" t="s">
        <v>3169</v>
      </c>
    </row>
    <row r="745" ht="14.25" customHeight="1">
      <c r="A745" s="24" t="s">
        <v>1548</v>
      </c>
      <c r="B745" s="21" t="s">
        <v>1549</v>
      </c>
      <c r="C745" s="35" t="s">
        <v>3196</v>
      </c>
      <c r="D745" s="35" t="s">
        <v>3197</v>
      </c>
      <c r="E745" s="24" t="s">
        <v>3174</v>
      </c>
      <c r="F745" s="25" t="s">
        <v>3222</v>
      </c>
      <c r="G745" s="25" t="s">
        <v>3216</v>
      </c>
      <c r="H745" s="25" t="s">
        <v>3148</v>
      </c>
    </row>
    <row r="746" ht="14.25" customHeight="1">
      <c r="A746" s="24" t="s">
        <v>1550</v>
      </c>
      <c r="B746" s="24" t="s">
        <v>4365</v>
      </c>
      <c r="C746" s="35" t="s">
        <v>3196</v>
      </c>
      <c r="D746" s="35" t="s">
        <v>3197</v>
      </c>
      <c r="E746" s="24" t="s">
        <v>3174</v>
      </c>
      <c r="F746" s="25" t="s">
        <v>3222</v>
      </c>
      <c r="G746" s="25" t="s">
        <v>3192</v>
      </c>
      <c r="H746" s="25" t="s">
        <v>3167</v>
      </c>
    </row>
    <row r="747" ht="14.25" customHeight="1">
      <c r="A747" s="24" t="s">
        <v>1552</v>
      </c>
      <c r="B747" s="24" t="s">
        <v>4366</v>
      </c>
      <c r="C747" s="35" t="s">
        <v>3196</v>
      </c>
      <c r="D747" s="35" t="s">
        <v>3197</v>
      </c>
      <c r="E747" s="24" t="s">
        <v>3174</v>
      </c>
      <c r="F747" s="25" t="s">
        <v>3220</v>
      </c>
      <c r="G747" s="25" t="s">
        <v>3183</v>
      </c>
      <c r="H747" s="25" t="s">
        <v>3167</v>
      </c>
    </row>
    <row r="748" ht="14.25" customHeight="1">
      <c r="A748" s="24" t="s">
        <v>1554</v>
      </c>
      <c r="B748" s="24" t="s">
        <v>4367</v>
      </c>
      <c r="C748" s="35" t="s">
        <v>3196</v>
      </c>
      <c r="D748" s="35" t="s">
        <v>3197</v>
      </c>
      <c r="E748" s="24" t="s">
        <v>3174</v>
      </c>
      <c r="F748" s="25" t="s">
        <v>3236</v>
      </c>
      <c r="G748" s="25" t="s">
        <v>3192</v>
      </c>
      <c r="H748" s="25" t="s">
        <v>3148</v>
      </c>
    </row>
    <row r="749" ht="14.25" customHeight="1">
      <c r="A749" s="24" t="s">
        <v>1556</v>
      </c>
      <c r="B749" s="24" t="s">
        <v>4368</v>
      </c>
      <c r="C749" s="35" t="s">
        <v>3196</v>
      </c>
      <c r="D749" s="35" t="s">
        <v>3197</v>
      </c>
      <c r="E749" s="24" t="s">
        <v>3174</v>
      </c>
      <c r="F749" s="25" t="s">
        <v>3222</v>
      </c>
      <c r="G749" s="25" t="s">
        <v>3192</v>
      </c>
      <c r="H749" s="25" t="s">
        <v>3148</v>
      </c>
    </row>
    <row r="750" ht="14.25" customHeight="1">
      <c r="A750" s="24" t="s">
        <v>1558</v>
      </c>
      <c r="B750" s="24" t="s">
        <v>4369</v>
      </c>
      <c r="C750" s="35" t="s">
        <v>3196</v>
      </c>
      <c r="D750" s="35" t="s">
        <v>3197</v>
      </c>
      <c r="E750" s="24" t="s">
        <v>3174</v>
      </c>
      <c r="F750" s="25" t="s">
        <v>3220</v>
      </c>
      <c r="G750" s="25" t="s">
        <v>3192</v>
      </c>
      <c r="H750" s="25" t="s">
        <v>3167</v>
      </c>
    </row>
    <row r="751" ht="14.25" customHeight="1">
      <c r="A751" s="24" t="s">
        <v>1560</v>
      </c>
      <c r="B751" s="24" t="s">
        <v>4370</v>
      </c>
      <c r="C751" s="35" t="s">
        <v>3196</v>
      </c>
      <c r="D751" s="35" t="s">
        <v>3199</v>
      </c>
      <c r="E751" s="24" t="s">
        <v>3174</v>
      </c>
      <c r="F751" s="25" t="s">
        <v>3198</v>
      </c>
      <c r="G751" s="25" t="s">
        <v>3180</v>
      </c>
      <c r="H751" s="25" t="s">
        <v>3169</v>
      </c>
    </row>
    <row r="752" ht="14.25" customHeight="1">
      <c r="A752" s="24" t="s">
        <v>1564</v>
      </c>
      <c r="B752" s="24" t="s">
        <v>4371</v>
      </c>
      <c r="C752" s="35" t="s">
        <v>3196</v>
      </c>
      <c r="D752" s="35" t="s">
        <v>3199</v>
      </c>
      <c r="E752" s="24" t="s">
        <v>3174</v>
      </c>
      <c r="F752" s="25" t="s">
        <v>3231</v>
      </c>
      <c r="G752" s="25" t="s">
        <v>3192</v>
      </c>
      <c r="H752" s="25" t="s">
        <v>3175</v>
      </c>
    </row>
    <row r="753" ht="14.25" customHeight="1">
      <c r="A753" s="24" t="s">
        <v>1566</v>
      </c>
      <c r="B753" s="24" t="s">
        <v>4372</v>
      </c>
      <c r="C753" s="35" t="s">
        <v>3196</v>
      </c>
      <c r="D753" s="35" t="s">
        <v>3199</v>
      </c>
      <c r="E753" s="24" t="s">
        <v>3174</v>
      </c>
      <c r="F753" s="25" t="s">
        <v>3234</v>
      </c>
      <c r="G753" s="25" t="s">
        <v>3192</v>
      </c>
      <c r="H753" s="25" t="s">
        <v>3175</v>
      </c>
    </row>
    <row r="754" ht="14.25" customHeight="1">
      <c r="A754" s="24" t="s">
        <v>1568</v>
      </c>
      <c r="B754" s="24" t="s">
        <v>4373</v>
      </c>
      <c r="C754" s="35" t="s">
        <v>3196</v>
      </c>
      <c r="D754" s="35" t="s">
        <v>3199</v>
      </c>
      <c r="E754" s="24" t="s">
        <v>3174</v>
      </c>
      <c r="F754" s="25" t="s">
        <v>3234</v>
      </c>
      <c r="G754" s="25" t="s">
        <v>3192</v>
      </c>
      <c r="H754" s="25" t="s">
        <v>3160</v>
      </c>
    </row>
    <row r="755" ht="14.25" customHeight="1">
      <c r="A755" s="24" t="s">
        <v>1570</v>
      </c>
      <c r="B755" s="24" t="s">
        <v>4374</v>
      </c>
      <c r="C755" s="35" t="s">
        <v>3196</v>
      </c>
      <c r="D755" s="35" t="s">
        <v>3199</v>
      </c>
      <c r="E755" s="24" t="s">
        <v>3174</v>
      </c>
      <c r="F755" s="25" t="s">
        <v>3234</v>
      </c>
      <c r="G755" s="25" t="s">
        <v>3192</v>
      </c>
      <c r="H755" s="25" t="s">
        <v>3160</v>
      </c>
    </row>
    <row r="756" ht="14.25" customHeight="1">
      <c r="A756" s="24" t="s">
        <v>1574</v>
      </c>
      <c r="B756" s="24" t="s">
        <v>4375</v>
      </c>
      <c r="C756" s="35" t="s">
        <v>3185</v>
      </c>
      <c r="D756" s="35" t="s">
        <v>3199</v>
      </c>
      <c r="E756" s="24" t="s">
        <v>3174</v>
      </c>
      <c r="F756" s="25" t="s">
        <v>3234</v>
      </c>
      <c r="G756" s="25" t="s">
        <v>3192</v>
      </c>
      <c r="H756" s="25" t="s">
        <v>3160</v>
      </c>
    </row>
    <row r="757" ht="14.25" customHeight="1">
      <c r="A757" s="24" t="s">
        <v>1576</v>
      </c>
      <c r="B757" s="24" t="s">
        <v>4376</v>
      </c>
      <c r="C757" s="35" t="s">
        <v>3185</v>
      </c>
      <c r="D757" s="35" t="s">
        <v>3199</v>
      </c>
      <c r="E757" s="24" t="s">
        <v>3174</v>
      </c>
      <c r="F757" s="25" t="s">
        <v>3231</v>
      </c>
      <c r="G757" s="25" t="s">
        <v>3192</v>
      </c>
      <c r="H757" s="25" t="s">
        <v>3175</v>
      </c>
    </row>
    <row r="758" ht="14.25" customHeight="1">
      <c r="A758" s="24" t="s">
        <v>1578</v>
      </c>
      <c r="B758" s="24" t="s">
        <v>4377</v>
      </c>
      <c r="C758" s="35" t="s">
        <v>3185</v>
      </c>
      <c r="D758" s="35" t="s">
        <v>3199</v>
      </c>
      <c r="E758" s="24" t="s">
        <v>3174</v>
      </c>
      <c r="F758" s="25" t="s">
        <v>3234</v>
      </c>
      <c r="G758" s="25" t="s">
        <v>3192</v>
      </c>
      <c r="H758" s="25" t="s">
        <v>3160</v>
      </c>
    </row>
    <row r="759" ht="14.25" customHeight="1">
      <c r="A759" s="24" t="s">
        <v>1580</v>
      </c>
      <c r="B759" s="24" t="s">
        <v>4378</v>
      </c>
      <c r="C759" s="35" t="s">
        <v>3185</v>
      </c>
      <c r="D759" s="35" t="s">
        <v>3199</v>
      </c>
      <c r="E759" s="24" t="s">
        <v>3174</v>
      </c>
      <c r="F759" s="25" t="s">
        <v>3234</v>
      </c>
      <c r="G759" s="25" t="s">
        <v>3192</v>
      </c>
      <c r="H759" s="25" t="s">
        <v>3160</v>
      </c>
    </row>
    <row r="760" ht="14.25" customHeight="1">
      <c r="A760" s="24" t="s">
        <v>1582</v>
      </c>
      <c r="B760" s="24" t="s">
        <v>4379</v>
      </c>
      <c r="C760" s="35" t="s">
        <v>3185</v>
      </c>
      <c r="D760" s="35" t="s">
        <v>3199</v>
      </c>
      <c r="E760" s="24" t="s">
        <v>3174</v>
      </c>
      <c r="F760" s="25" t="s">
        <v>3234</v>
      </c>
      <c r="G760" s="25" t="s">
        <v>3192</v>
      </c>
      <c r="H760" s="25" t="s">
        <v>3175</v>
      </c>
    </row>
    <row r="761" ht="14.25" customHeight="1">
      <c r="A761" s="24" t="s">
        <v>1584</v>
      </c>
      <c r="B761" s="24" t="s">
        <v>4380</v>
      </c>
      <c r="C761" s="35" t="s">
        <v>3185</v>
      </c>
      <c r="D761" s="35" t="s">
        <v>3199</v>
      </c>
      <c r="E761" s="24" t="s">
        <v>3174</v>
      </c>
      <c r="F761" s="25" t="s">
        <v>3234</v>
      </c>
      <c r="G761" s="25" t="s">
        <v>3192</v>
      </c>
      <c r="H761" s="25" t="s">
        <v>3160</v>
      </c>
    </row>
    <row r="762" ht="14.25" customHeight="1">
      <c r="A762" s="24" t="s">
        <v>1586</v>
      </c>
      <c r="B762" s="24" t="s">
        <v>4381</v>
      </c>
      <c r="C762" s="35" t="s">
        <v>3185</v>
      </c>
      <c r="D762" s="35" t="s">
        <v>3199</v>
      </c>
      <c r="E762" s="24" t="s">
        <v>3174</v>
      </c>
      <c r="F762" s="25" t="s">
        <v>3234</v>
      </c>
      <c r="G762" s="25" t="s">
        <v>3192</v>
      </c>
      <c r="H762" s="25" t="s">
        <v>3175</v>
      </c>
    </row>
    <row r="763" ht="14.25" customHeight="1">
      <c r="A763" s="24" t="s">
        <v>1588</v>
      </c>
      <c r="B763" s="24" t="s">
        <v>4382</v>
      </c>
      <c r="C763" s="35" t="s">
        <v>3185</v>
      </c>
      <c r="D763" s="35" t="s">
        <v>3199</v>
      </c>
      <c r="E763" s="24" t="s">
        <v>3174</v>
      </c>
      <c r="F763" s="25" t="s">
        <v>3234</v>
      </c>
      <c r="G763" s="25" t="s">
        <v>3192</v>
      </c>
      <c r="H763" s="25" t="s">
        <v>3160</v>
      </c>
    </row>
    <row r="764" ht="14.25" customHeight="1">
      <c r="A764" s="24" t="s">
        <v>1590</v>
      </c>
      <c r="B764" s="24" t="s">
        <v>4383</v>
      </c>
      <c r="C764" s="35" t="s">
        <v>3185</v>
      </c>
      <c r="D764" s="35" t="s">
        <v>3199</v>
      </c>
      <c r="E764" s="24" t="s">
        <v>3174</v>
      </c>
      <c r="F764" s="25" t="s">
        <v>3234</v>
      </c>
      <c r="G764" s="25" t="s">
        <v>3192</v>
      </c>
      <c r="H764" s="25" t="s">
        <v>3175</v>
      </c>
    </row>
    <row r="765" ht="14.25" customHeight="1">
      <c r="A765" s="24" t="s">
        <v>1592</v>
      </c>
      <c r="B765" s="24" t="s">
        <v>4384</v>
      </c>
      <c r="C765" s="35" t="s">
        <v>3185</v>
      </c>
      <c r="D765" s="35" t="s">
        <v>3199</v>
      </c>
      <c r="E765" s="24" t="s">
        <v>3174</v>
      </c>
      <c r="F765" s="25" t="s">
        <v>3234</v>
      </c>
      <c r="G765" s="25" t="s">
        <v>3192</v>
      </c>
      <c r="H765" s="25" t="s">
        <v>3160</v>
      </c>
    </row>
    <row r="766" ht="14.25" customHeight="1">
      <c r="A766" s="24" t="s">
        <v>1594</v>
      </c>
      <c r="B766" s="24" t="s">
        <v>4385</v>
      </c>
      <c r="C766" s="35" t="s">
        <v>3185</v>
      </c>
      <c r="D766" s="35" t="s">
        <v>3199</v>
      </c>
      <c r="E766" s="24" t="s">
        <v>3174</v>
      </c>
      <c r="F766" s="25" t="s">
        <v>3228</v>
      </c>
      <c r="G766" s="25" t="s">
        <v>3217</v>
      </c>
      <c r="H766" s="25" t="s">
        <v>3160</v>
      </c>
    </row>
    <row r="767" ht="14.25" customHeight="1">
      <c r="A767" s="24" t="s">
        <v>1596</v>
      </c>
      <c r="B767" s="24" t="s">
        <v>4386</v>
      </c>
      <c r="C767" s="35" t="s">
        <v>3185</v>
      </c>
      <c r="D767" s="35" t="s">
        <v>3199</v>
      </c>
      <c r="E767" s="24" t="s">
        <v>3174</v>
      </c>
      <c r="F767" s="25" t="s">
        <v>3234</v>
      </c>
      <c r="G767" s="25" t="s">
        <v>3192</v>
      </c>
      <c r="H767" s="25" t="s">
        <v>3160</v>
      </c>
    </row>
    <row r="768" ht="14.25" customHeight="1">
      <c r="A768" s="27"/>
      <c r="B768" s="27"/>
      <c r="C768" s="35" t="s">
        <v>3185</v>
      </c>
      <c r="D768" s="36"/>
      <c r="E768" s="27"/>
      <c r="F768" s="28"/>
      <c r="G768" s="28"/>
      <c r="H768" s="28"/>
    </row>
    <row r="769" ht="14.25" customHeight="1">
      <c r="A769" s="27"/>
      <c r="B769" s="27"/>
      <c r="C769" s="35" t="s">
        <v>3185</v>
      </c>
      <c r="D769" s="36"/>
      <c r="E769" s="27"/>
      <c r="F769" s="28"/>
      <c r="G769" s="28"/>
      <c r="H769" s="28"/>
    </row>
    <row r="770" ht="14.25" customHeight="1">
      <c r="A770" s="24" t="s">
        <v>1602</v>
      </c>
      <c r="B770" s="24" t="s">
        <v>4387</v>
      </c>
      <c r="C770" s="35" t="s">
        <v>3185</v>
      </c>
      <c r="D770" s="35" t="s">
        <v>3199</v>
      </c>
      <c r="E770" s="24" t="s">
        <v>3174</v>
      </c>
      <c r="F770" s="25" t="s">
        <v>3234</v>
      </c>
      <c r="G770" s="25" t="s">
        <v>3192</v>
      </c>
      <c r="H770" s="25" t="s">
        <v>3160</v>
      </c>
    </row>
    <row r="771" ht="14.25" customHeight="1">
      <c r="A771" s="24" t="s">
        <v>1604</v>
      </c>
      <c r="B771" s="24" t="s">
        <v>4388</v>
      </c>
      <c r="C771" s="35" t="s">
        <v>3185</v>
      </c>
      <c r="D771" s="35" t="s">
        <v>3199</v>
      </c>
      <c r="E771" s="24" t="s">
        <v>3174</v>
      </c>
      <c r="F771" s="25" t="s">
        <v>3231</v>
      </c>
      <c r="G771" s="25" t="s">
        <v>3192</v>
      </c>
      <c r="H771" s="25" t="s">
        <v>3175</v>
      </c>
    </row>
    <row r="772" ht="14.25" customHeight="1">
      <c r="A772" s="24" t="s">
        <v>1606</v>
      </c>
      <c r="B772" s="24" t="s">
        <v>4389</v>
      </c>
      <c r="C772" s="35" t="s">
        <v>3185</v>
      </c>
      <c r="D772" s="35" t="s">
        <v>3199</v>
      </c>
      <c r="E772" s="24" t="s">
        <v>3174</v>
      </c>
      <c r="F772" s="25" t="s">
        <v>3231</v>
      </c>
      <c r="G772" s="25" t="s">
        <v>3192</v>
      </c>
      <c r="H772" s="25" t="s">
        <v>3175</v>
      </c>
    </row>
    <row r="773" ht="14.25" customHeight="1">
      <c r="A773" s="27"/>
      <c r="B773" s="27"/>
      <c r="C773" s="36" t="s">
        <v>3185</v>
      </c>
      <c r="D773" s="36" t="s">
        <v>3199</v>
      </c>
      <c r="E773" s="27" t="s">
        <v>3174</v>
      </c>
      <c r="F773" s="28"/>
      <c r="G773" s="28"/>
      <c r="H773" s="28"/>
    </row>
    <row r="774" ht="14.25" customHeight="1">
      <c r="A774" s="24" t="s">
        <v>1610</v>
      </c>
      <c r="B774" s="24" t="s">
        <v>4390</v>
      </c>
      <c r="C774" s="35" t="s">
        <v>3185</v>
      </c>
      <c r="D774" s="35" t="s">
        <v>3186</v>
      </c>
      <c r="E774" s="24" t="s">
        <v>3174</v>
      </c>
      <c r="F774" s="25" t="s">
        <v>3234</v>
      </c>
      <c r="G774" s="25" t="s">
        <v>3192</v>
      </c>
      <c r="H774" s="25" t="s">
        <v>3160</v>
      </c>
    </row>
    <row r="775" ht="14.25" customHeight="1">
      <c r="A775" s="24" t="s">
        <v>1614</v>
      </c>
      <c r="B775" s="24" t="s">
        <v>4391</v>
      </c>
      <c r="C775" s="35" t="s">
        <v>3185</v>
      </c>
      <c r="D775" s="35" t="s">
        <v>3186</v>
      </c>
      <c r="E775" s="24" t="s">
        <v>3174</v>
      </c>
      <c r="F775" s="25" t="s">
        <v>3190</v>
      </c>
      <c r="G775" s="25" t="s">
        <v>3191</v>
      </c>
      <c r="H775" s="25" t="s">
        <v>3171</v>
      </c>
    </row>
    <row r="776" ht="14.25" customHeight="1">
      <c r="A776" s="24" t="s">
        <v>1616</v>
      </c>
      <c r="B776" s="24" t="s">
        <v>4392</v>
      </c>
      <c r="C776" s="35" t="s">
        <v>3185</v>
      </c>
      <c r="D776" s="35" t="s">
        <v>3186</v>
      </c>
      <c r="E776" s="24" t="s">
        <v>3174</v>
      </c>
      <c r="F776" s="25" t="s">
        <v>3187</v>
      </c>
      <c r="G776" s="25" t="s">
        <v>3180</v>
      </c>
      <c r="H776" s="25" t="s">
        <v>3171</v>
      </c>
    </row>
    <row r="777" ht="14.25" customHeight="1">
      <c r="A777" s="24" t="s">
        <v>1618</v>
      </c>
      <c r="B777" s="24" t="s">
        <v>4393</v>
      </c>
      <c r="C777" s="35" t="s">
        <v>3185</v>
      </c>
      <c r="D777" s="35" t="s">
        <v>3186</v>
      </c>
      <c r="E777" s="24" t="s">
        <v>3174</v>
      </c>
      <c r="F777" s="25" t="s">
        <v>3231</v>
      </c>
      <c r="G777" s="25" t="s">
        <v>3192</v>
      </c>
      <c r="H777" s="25" t="s">
        <v>3175</v>
      </c>
    </row>
    <row r="778" ht="14.25" customHeight="1">
      <c r="A778" s="24" t="s">
        <v>1620</v>
      </c>
      <c r="B778" s="24" t="s">
        <v>4394</v>
      </c>
      <c r="C778" s="35" t="s">
        <v>3188</v>
      </c>
      <c r="D778" s="35" t="s">
        <v>3186</v>
      </c>
      <c r="E778" s="24" t="s">
        <v>3174</v>
      </c>
      <c r="F778" s="25" t="s">
        <v>3190</v>
      </c>
      <c r="G778" s="25" t="s">
        <v>3191</v>
      </c>
      <c r="H778" s="25" t="s">
        <v>3171</v>
      </c>
    </row>
    <row r="779" ht="14.25" customHeight="1">
      <c r="A779" s="24" t="s">
        <v>1622</v>
      </c>
      <c r="B779" s="24" t="s">
        <v>4395</v>
      </c>
      <c r="C779" s="35" t="s">
        <v>3188</v>
      </c>
      <c r="D779" s="35" t="s">
        <v>3186</v>
      </c>
      <c r="E779" s="24" t="s">
        <v>3174</v>
      </c>
      <c r="F779" s="25" t="s">
        <v>3190</v>
      </c>
      <c r="G779" s="25" t="s">
        <v>3191</v>
      </c>
      <c r="H779" s="25" t="s">
        <v>3171</v>
      </c>
    </row>
    <row r="780" ht="14.25" customHeight="1">
      <c r="A780" s="24" t="s">
        <v>1624</v>
      </c>
      <c r="B780" s="24" t="s">
        <v>4396</v>
      </c>
      <c r="C780" s="35" t="s">
        <v>3188</v>
      </c>
      <c r="D780" s="35" t="s">
        <v>3186</v>
      </c>
      <c r="E780" s="24" t="s">
        <v>3174</v>
      </c>
      <c r="F780" s="25" t="s">
        <v>3190</v>
      </c>
      <c r="G780" s="25" t="s">
        <v>3191</v>
      </c>
      <c r="H780" s="25" t="s">
        <v>3171</v>
      </c>
    </row>
    <row r="781" ht="14.25" customHeight="1">
      <c r="A781" s="24" t="s">
        <v>1626</v>
      </c>
      <c r="B781" s="24" t="s">
        <v>4397</v>
      </c>
      <c r="C781" s="35" t="s">
        <v>3188</v>
      </c>
      <c r="D781" s="35" t="s">
        <v>3186</v>
      </c>
      <c r="E781" s="24" t="s">
        <v>3174</v>
      </c>
      <c r="F781" s="25" t="s">
        <v>3190</v>
      </c>
      <c r="G781" s="25" t="s">
        <v>3192</v>
      </c>
      <c r="H781" s="25" t="s">
        <v>3160</v>
      </c>
    </row>
    <row r="782" ht="14.25" customHeight="1">
      <c r="A782" s="24" t="s">
        <v>1630</v>
      </c>
      <c r="B782" s="24" t="s">
        <v>4398</v>
      </c>
      <c r="C782" s="35" t="s">
        <v>3188</v>
      </c>
      <c r="D782" s="35" t="s">
        <v>3186</v>
      </c>
      <c r="E782" s="24" t="s">
        <v>3174</v>
      </c>
      <c r="F782" s="25" t="s">
        <v>3187</v>
      </c>
      <c r="G782" s="25" t="s">
        <v>3180</v>
      </c>
      <c r="H782" s="25" t="s">
        <v>3181</v>
      </c>
    </row>
    <row r="783" ht="14.25" customHeight="1">
      <c r="A783" s="24" t="s">
        <v>1632</v>
      </c>
      <c r="B783" s="24" t="s">
        <v>4399</v>
      </c>
      <c r="C783" s="35" t="s">
        <v>3188</v>
      </c>
      <c r="D783" s="35" t="s">
        <v>3186</v>
      </c>
      <c r="E783" s="24" t="s">
        <v>3174</v>
      </c>
      <c r="F783" s="25" t="s">
        <v>3231</v>
      </c>
      <c r="G783" s="25" t="s">
        <v>3191</v>
      </c>
      <c r="H783" s="25" t="s">
        <v>3175</v>
      </c>
    </row>
    <row r="784" ht="14.25" customHeight="1">
      <c r="A784" s="24" t="s">
        <v>1634</v>
      </c>
      <c r="B784" s="24" t="s">
        <v>4400</v>
      </c>
      <c r="C784" s="35" t="s">
        <v>3188</v>
      </c>
      <c r="D784" s="35" t="s">
        <v>3186</v>
      </c>
      <c r="E784" s="24" t="s">
        <v>3174</v>
      </c>
      <c r="F784" s="25" t="s">
        <v>3231</v>
      </c>
      <c r="G784" s="25" t="s">
        <v>3192</v>
      </c>
      <c r="H784" s="25" t="s">
        <v>3175</v>
      </c>
    </row>
    <row r="785" ht="14.25" customHeight="1">
      <c r="A785" s="24" t="s">
        <v>1636</v>
      </c>
      <c r="B785" s="24" t="s">
        <v>4401</v>
      </c>
      <c r="C785" s="35" t="s">
        <v>3188</v>
      </c>
      <c r="D785" s="35" t="s">
        <v>3186</v>
      </c>
      <c r="E785" s="24" t="s">
        <v>3174</v>
      </c>
      <c r="F785" s="25" t="s">
        <v>3190</v>
      </c>
      <c r="G785" s="25" t="s">
        <v>3191</v>
      </c>
      <c r="H785" s="25" t="s">
        <v>3156</v>
      </c>
    </row>
    <row r="786" ht="14.25" customHeight="1">
      <c r="A786" s="24" t="s">
        <v>1638</v>
      </c>
      <c r="B786" s="24" t="s">
        <v>4402</v>
      </c>
      <c r="C786" s="35" t="s">
        <v>3188</v>
      </c>
      <c r="D786" s="35" t="s">
        <v>3186</v>
      </c>
      <c r="E786" s="24" t="s">
        <v>3174</v>
      </c>
      <c r="F786" s="25" t="s">
        <v>3236</v>
      </c>
      <c r="G786" s="25" t="s">
        <v>3180</v>
      </c>
      <c r="H786" s="25" t="s">
        <v>3156</v>
      </c>
    </row>
    <row r="787" ht="14.25" customHeight="1">
      <c r="A787" s="24" t="s">
        <v>1640</v>
      </c>
      <c r="B787" s="24" t="s">
        <v>4403</v>
      </c>
      <c r="C787" s="35" t="s">
        <v>3188</v>
      </c>
      <c r="D787" s="35" t="s">
        <v>3186</v>
      </c>
      <c r="E787" s="24" t="s">
        <v>3174</v>
      </c>
      <c r="F787" s="25" t="s">
        <v>3187</v>
      </c>
      <c r="G787" s="25" t="s">
        <v>3180</v>
      </c>
      <c r="H787" s="25" t="s">
        <v>3171</v>
      </c>
    </row>
    <row r="788" ht="14.25" customHeight="1">
      <c r="A788" s="24" t="s">
        <v>1642</v>
      </c>
      <c r="B788" s="24" t="s">
        <v>4404</v>
      </c>
      <c r="C788" s="35" t="s">
        <v>3188</v>
      </c>
      <c r="D788" s="35" t="s">
        <v>3186</v>
      </c>
      <c r="E788" s="24" t="s">
        <v>3174</v>
      </c>
      <c r="F788" s="25" t="s">
        <v>3187</v>
      </c>
      <c r="G788" s="25" t="s">
        <v>3180</v>
      </c>
      <c r="H788" s="25" t="s">
        <v>3171</v>
      </c>
    </row>
    <row r="789" ht="14.25" customHeight="1">
      <c r="A789" s="24" t="s">
        <v>1644</v>
      </c>
      <c r="B789" s="24" t="s">
        <v>4405</v>
      </c>
      <c r="C789" s="35" t="s">
        <v>3188</v>
      </c>
      <c r="D789" s="35" t="s">
        <v>3186</v>
      </c>
      <c r="E789" s="24" t="s">
        <v>3174</v>
      </c>
      <c r="F789" s="25" t="s">
        <v>3190</v>
      </c>
      <c r="G789" s="25" t="s">
        <v>3192</v>
      </c>
      <c r="H789" s="25" t="s">
        <v>3160</v>
      </c>
    </row>
    <row r="790" ht="14.25" customHeight="1">
      <c r="A790" s="24" t="s">
        <v>1646</v>
      </c>
      <c r="B790" s="24" t="s">
        <v>4406</v>
      </c>
      <c r="C790" s="35" t="s">
        <v>3188</v>
      </c>
      <c r="D790" s="35" t="s">
        <v>3186</v>
      </c>
      <c r="E790" s="24" t="s">
        <v>3174</v>
      </c>
      <c r="F790" s="25" t="s">
        <v>3236</v>
      </c>
      <c r="G790" s="25" t="s">
        <v>3191</v>
      </c>
      <c r="H790" s="25" t="s">
        <v>3156</v>
      </c>
    </row>
    <row r="791" ht="14.25" customHeight="1">
      <c r="A791" s="24" t="s">
        <v>1648</v>
      </c>
      <c r="B791" s="24" t="s">
        <v>4407</v>
      </c>
      <c r="C791" s="35" t="s">
        <v>3188</v>
      </c>
      <c r="D791" s="35" t="s">
        <v>3186</v>
      </c>
      <c r="E791" s="24" t="s">
        <v>3174</v>
      </c>
      <c r="F791" s="25" t="s">
        <v>3222</v>
      </c>
      <c r="G791" s="25" t="s">
        <v>3191</v>
      </c>
      <c r="H791" s="25" t="s">
        <v>3156</v>
      </c>
    </row>
    <row r="792" ht="14.25" customHeight="1">
      <c r="A792" s="24" t="s">
        <v>1650</v>
      </c>
      <c r="B792" s="24" t="s">
        <v>4408</v>
      </c>
      <c r="C792" s="35" t="s">
        <v>3188</v>
      </c>
      <c r="D792" s="35" t="s">
        <v>3186</v>
      </c>
      <c r="E792" s="24" t="s">
        <v>3174</v>
      </c>
      <c r="F792" s="25" t="s">
        <v>3236</v>
      </c>
      <c r="G792" s="25" t="s">
        <v>3191</v>
      </c>
      <c r="H792" s="25" t="s">
        <v>3156</v>
      </c>
    </row>
    <row r="793" ht="14.25" customHeight="1">
      <c r="A793" s="24" t="s">
        <v>1652</v>
      </c>
      <c r="B793" s="24" t="s">
        <v>4409</v>
      </c>
      <c r="C793" s="35" t="s">
        <v>3188</v>
      </c>
      <c r="D793" s="35" t="s">
        <v>3186</v>
      </c>
      <c r="E793" s="24" t="s">
        <v>3174</v>
      </c>
      <c r="F793" s="25" t="s">
        <v>3236</v>
      </c>
      <c r="G793" s="25" t="s">
        <v>3191</v>
      </c>
      <c r="H793" s="25" t="s">
        <v>3156</v>
      </c>
    </row>
    <row r="794" ht="14.25" customHeight="1">
      <c r="A794" s="24" t="s">
        <v>1654</v>
      </c>
      <c r="B794" s="24" t="s">
        <v>4410</v>
      </c>
      <c r="C794" s="35" t="s">
        <v>3188</v>
      </c>
      <c r="D794" s="35" t="s">
        <v>3186</v>
      </c>
      <c r="E794" s="24" t="s">
        <v>3174</v>
      </c>
      <c r="F794" s="25" t="s">
        <v>3234</v>
      </c>
      <c r="G794" s="25" t="s">
        <v>3192</v>
      </c>
      <c r="H794" s="25" t="s">
        <v>3160</v>
      </c>
    </row>
    <row r="795" ht="14.25" customHeight="1">
      <c r="A795" s="24" t="s">
        <v>1656</v>
      </c>
      <c r="B795" s="24" t="s">
        <v>4411</v>
      </c>
      <c r="C795" s="35" t="s">
        <v>3188</v>
      </c>
      <c r="D795" s="35" t="s">
        <v>3186</v>
      </c>
      <c r="E795" s="24" t="s">
        <v>3174</v>
      </c>
      <c r="F795" s="25" t="s">
        <v>3236</v>
      </c>
      <c r="G795" s="25" t="s">
        <v>3191</v>
      </c>
      <c r="H795" s="25" t="s">
        <v>3156</v>
      </c>
    </row>
    <row r="796" ht="14.25" customHeight="1">
      <c r="A796" s="24" t="s">
        <v>1658</v>
      </c>
      <c r="B796" s="24" t="s">
        <v>4412</v>
      </c>
      <c r="C796" s="35" t="s">
        <v>3188</v>
      </c>
      <c r="D796" s="35" t="s">
        <v>3186</v>
      </c>
      <c r="E796" s="24" t="s">
        <v>3174</v>
      </c>
      <c r="F796" s="25" t="s">
        <v>3231</v>
      </c>
      <c r="G796" s="25" t="s">
        <v>3192</v>
      </c>
      <c r="H796" s="25" t="s">
        <v>3160</v>
      </c>
    </row>
    <row r="797" ht="14.25" customHeight="1">
      <c r="A797" s="24" t="s">
        <v>1660</v>
      </c>
      <c r="B797" s="24" t="s">
        <v>4413</v>
      </c>
      <c r="C797" s="35" t="s">
        <v>3188</v>
      </c>
      <c r="D797" s="35" t="s">
        <v>3186</v>
      </c>
      <c r="E797" s="24" t="s">
        <v>3174</v>
      </c>
      <c r="F797" s="25" t="s">
        <v>3190</v>
      </c>
      <c r="G797" s="25" t="s">
        <v>3191</v>
      </c>
      <c r="H797" s="25" t="s">
        <v>3171</v>
      </c>
    </row>
    <row r="798" ht="14.25" customHeight="1">
      <c r="A798" s="24" t="s">
        <v>1662</v>
      </c>
      <c r="B798" s="24" t="s">
        <v>4414</v>
      </c>
      <c r="C798" s="35" t="s">
        <v>3188</v>
      </c>
      <c r="D798" s="35" t="s">
        <v>3186</v>
      </c>
      <c r="E798" s="24" t="s">
        <v>3174</v>
      </c>
      <c r="F798" s="25" t="s">
        <v>3231</v>
      </c>
      <c r="G798" s="25" t="s">
        <v>3191</v>
      </c>
      <c r="H798" s="25" t="s">
        <v>3175</v>
      </c>
    </row>
    <row r="799" ht="14.25" customHeight="1">
      <c r="A799" s="24" t="s">
        <v>1664</v>
      </c>
      <c r="B799" s="24" t="s">
        <v>4415</v>
      </c>
      <c r="C799" s="35" t="s">
        <v>3188</v>
      </c>
      <c r="D799" s="35" t="s">
        <v>3186</v>
      </c>
      <c r="E799" s="24" t="s">
        <v>3174</v>
      </c>
      <c r="F799" s="25" t="s">
        <v>3187</v>
      </c>
      <c r="G799" s="25" t="s">
        <v>3180</v>
      </c>
      <c r="H799" s="25" t="s">
        <v>3171</v>
      </c>
    </row>
    <row r="800" ht="14.25" customHeight="1">
      <c r="A800" s="24" t="s">
        <v>1666</v>
      </c>
      <c r="B800" s="24" t="s">
        <v>4416</v>
      </c>
      <c r="C800" s="35" t="s">
        <v>3188</v>
      </c>
      <c r="D800" s="35" t="s">
        <v>3186</v>
      </c>
      <c r="E800" s="24" t="s">
        <v>3174</v>
      </c>
      <c r="F800" s="25" t="s">
        <v>3231</v>
      </c>
      <c r="G800" s="25" t="s">
        <v>3192</v>
      </c>
      <c r="H800" s="25" t="s">
        <v>3175</v>
      </c>
    </row>
    <row r="801" ht="14.25" customHeight="1">
      <c r="A801" s="27"/>
      <c r="B801" s="27"/>
      <c r="C801" s="36" t="s">
        <v>3188</v>
      </c>
      <c r="D801" s="36" t="s">
        <v>3186</v>
      </c>
      <c r="E801" s="27" t="s">
        <v>3174</v>
      </c>
      <c r="F801" s="28"/>
      <c r="G801" s="28"/>
      <c r="H801" s="28"/>
    </row>
    <row r="802" ht="14.25" customHeight="1">
      <c r="A802" s="27"/>
      <c r="B802" s="27"/>
      <c r="C802" s="36" t="s">
        <v>3188</v>
      </c>
      <c r="D802" s="36" t="s">
        <v>3186</v>
      </c>
      <c r="E802" s="27" t="s">
        <v>3174</v>
      </c>
      <c r="F802" s="28"/>
      <c r="G802" s="28"/>
      <c r="H802" s="28"/>
    </row>
    <row r="803" ht="14.25" customHeight="1">
      <c r="A803" s="24" t="s">
        <v>1674</v>
      </c>
      <c r="B803" s="24" t="s">
        <v>4417</v>
      </c>
      <c r="C803" s="35" t="s">
        <v>3188</v>
      </c>
      <c r="D803" s="35" t="s">
        <v>3186</v>
      </c>
      <c r="E803" s="24" t="s">
        <v>3174</v>
      </c>
      <c r="F803" s="25" t="s">
        <v>3231</v>
      </c>
      <c r="G803" s="25" t="s">
        <v>3191</v>
      </c>
      <c r="H803" s="25" t="s">
        <v>3175</v>
      </c>
    </row>
    <row r="804" ht="14.25" customHeight="1">
      <c r="A804" s="24" t="s">
        <v>1676</v>
      </c>
      <c r="B804" s="24" t="s">
        <v>4418</v>
      </c>
      <c r="C804" s="35" t="s">
        <v>3188</v>
      </c>
      <c r="D804" s="35" t="s">
        <v>3186</v>
      </c>
      <c r="E804" s="24" t="s">
        <v>3174</v>
      </c>
      <c r="F804" s="25" t="s">
        <v>3234</v>
      </c>
      <c r="G804" s="25" t="s">
        <v>3192</v>
      </c>
      <c r="H804" s="25">
        <v>0.0</v>
      </c>
    </row>
    <row r="805" ht="14.25" customHeight="1">
      <c r="A805" s="24" t="s">
        <v>1678</v>
      </c>
      <c r="B805" s="24" t="s">
        <v>4419</v>
      </c>
      <c r="C805" s="35" t="s">
        <v>3188</v>
      </c>
      <c r="D805" s="35" t="s">
        <v>3186</v>
      </c>
      <c r="E805" s="24" t="s">
        <v>3174</v>
      </c>
      <c r="F805" s="25" t="s">
        <v>3187</v>
      </c>
      <c r="G805" s="25" t="s">
        <v>3180</v>
      </c>
      <c r="H805" s="25" t="s">
        <v>3171</v>
      </c>
    </row>
    <row r="806" ht="14.25" customHeight="1">
      <c r="A806" s="24" t="s">
        <v>1680</v>
      </c>
      <c r="B806" s="24" t="s">
        <v>4420</v>
      </c>
      <c r="C806" s="35" t="s">
        <v>3188</v>
      </c>
      <c r="D806" s="35" t="s">
        <v>3186</v>
      </c>
      <c r="E806" s="24" t="s">
        <v>3174</v>
      </c>
      <c r="F806" s="25" t="s">
        <v>3187</v>
      </c>
      <c r="G806" s="25" t="s">
        <v>3180</v>
      </c>
      <c r="H806" s="25" t="s">
        <v>3171</v>
      </c>
    </row>
    <row r="807" ht="14.25" customHeight="1">
      <c r="A807" s="24" t="s">
        <v>1682</v>
      </c>
      <c r="B807" s="24" t="s">
        <v>4421</v>
      </c>
      <c r="C807" s="35" t="s">
        <v>3188</v>
      </c>
      <c r="D807" s="35" t="s">
        <v>3186</v>
      </c>
      <c r="E807" s="24" t="s">
        <v>3174</v>
      </c>
      <c r="F807" s="25" t="s">
        <v>3236</v>
      </c>
      <c r="G807" s="25" t="s">
        <v>3180</v>
      </c>
      <c r="H807" s="25" t="s">
        <v>3156</v>
      </c>
    </row>
    <row r="808" ht="14.25" customHeight="1">
      <c r="A808" s="24" t="s">
        <v>1684</v>
      </c>
      <c r="B808" s="24" t="s">
        <v>4422</v>
      </c>
      <c r="C808" s="35" t="s">
        <v>3188</v>
      </c>
      <c r="D808" s="35" t="s">
        <v>3186</v>
      </c>
      <c r="E808" s="24" t="s">
        <v>3174</v>
      </c>
      <c r="F808" s="25" t="s">
        <v>3236</v>
      </c>
      <c r="G808" s="25" t="s">
        <v>3180</v>
      </c>
      <c r="H808" s="25" t="s">
        <v>3156</v>
      </c>
    </row>
    <row r="809" ht="14.25" customHeight="1">
      <c r="A809" s="24" t="s">
        <v>1686</v>
      </c>
      <c r="B809" s="24" t="s">
        <v>4423</v>
      </c>
      <c r="C809" s="35" t="s">
        <v>3188</v>
      </c>
      <c r="D809" s="35" t="s">
        <v>3186</v>
      </c>
      <c r="E809" s="24" t="s">
        <v>3174</v>
      </c>
      <c r="F809" s="25" t="s">
        <v>3190</v>
      </c>
      <c r="G809" s="25" t="s">
        <v>3191</v>
      </c>
      <c r="H809" s="25" t="s">
        <v>3171</v>
      </c>
    </row>
    <row r="810" ht="14.25" customHeight="1">
      <c r="A810" s="24" t="s">
        <v>1688</v>
      </c>
      <c r="B810" s="24" t="s">
        <v>4424</v>
      </c>
      <c r="C810" s="35" t="s">
        <v>3188</v>
      </c>
      <c r="D810" s="35" t="s">
        <v>3186</v>
      </c>
      <c r="E810" s="24" t="s">
        <v>3174</v>
      </c>
      <c r="F810" s="25" t="s">
        <v>3187</v>
      </c>
      <c r="G810" s="25" t="s">
        <v>3180</v>
      </c>
      <c r="H810" s="25" t="s">
        <v>3171</v>
      </c>
    </row>
    <row r="811" ht="14.25" customHeight="1">
      <c r="A811" s="24" t="s">
        <v>1690</v>
      </c>
      <c r="B811" s="24" t="s">
        <v>4425</v>
      </c>
      <c r="C811" s="35" t="s">
        <v>3188</v>
      </c>
      <c r="D811" s="35" t="s">
        <v>3186</v>
      </c>
      <c r="E811" s="24" t="s">
        <v>3174</v>
      </c>
      <c r="F811" s="25" t="s">
        <v>3187</v>
      </c>
      <c r="G811" s="25" t="s">
        <v>3180</v>
      </c>
      <c r="H811" s="25" t="s">
        <v>3171</v>
      </c>
    </row>
    <row r="812" ht="14.25" customHeight="1">
      <c r="A812" s="24" t="s">
        <v>1692</v>
      </c>
      <c r="B812" s="24" t="s">
        <v>4426</v>
      </c>
      <c r="C812" s="35" t="s">
        <v>3188</v>
      </c>
      <c r="D812" s="35" t="s">
        <v>3186</v>
      </c>
      <c r="E812" s="24" t="s">
        <v>3174</v>
      </c>
      <c r="F812" s="25" t="s">
        <v>3187</v>
      </c>
      <c r="G812" s="25" t="s">
        <v>3180</v>
      </c>
      <c r="H812" s="25" t="s">
        <v>3171</v>
      </c>
    </row>
    <row r="813" ht="14.25" customHeight="1">
      <c r="A813" s="24" t="s">
        <v>1694</v>
      </c>
      <c r="B813" s="24" t="s">
        <v>4427</v>
      </c>
      <c r="C813" s="35" t="s">
        <v>3188</v>
      </c>
      <c r="D813" s="35" t="s">
        <v>3186</v>
      </c>
      <c r="E813" s="24" t="s">
        <v>3174</v>
      </c>
      <c r="F813" s="25" t="s">
        <v>3190</v>
      </c>
      <c r="G813" s="25" t="s">
        <v>3191</v>
      </c>
      <c r="H813" s="25" t="s">
        <v>3171</v>
      </c>
    </row>
    <row r="814" ht="14.25" customHeight="1">
      <c r="A814" s="24" t="s">
        <v>1696</v>
      </c>
      <c r="B814" s="24" t="s">
        <v>4428</v>
      </c>
      <c r="C814" s="35" t="s">
        <v>3188</v>
      </c>
      <c r="D814" s="35" t="s">
        <v>3186</v>
      </c>
      <c r="E814" s="24" t="s">
        <v>3174</v>
      </c>
      <c r="F814" s="25" t="s">
        <v>3236</v>
      </c>
      <c r="G814" s="25" t="s">
        <v>3180</v>
      </c>
      <c r="H814" s="25" t="s">
        <v>3156</v>
      </c>
    </row>
    <row r="815" ht="14.25" customHeight="1">
      <c r="A815" s="24" t="s">
        <v>1698</v>
      </c>
      <c r="B815" s="24" t="s">
        <v>4429</v>
      </c>
      <c r="C815" s="35" t="s">
        <v>3188</v>
      </c>
      <c r="D815" s="35" t="s">
        <v>3186</v>
      </c>
      <c r="E815" s="24" t="s">
        <v>3174</v>
      </c>
      <c r="F815" s="25" t="s">
        <v>3236</v>
      </c>
      <c r="G815" s="25" t="s">
        <v>3180</v>
      </c>
      <c r="H815" s="25" t="s">
        <v>3156</v>
      </c>
    </row>
    <row r="816" ht="14.25" customHeight="1">
      <c r="A816" s="24" t="s">
        <v>1700</v>
      </c>
      <c r="B816" s="24" t="s">
        <v>4430</v>
      </c>
      <c r="C816" s="35" t="s">
        <v>3188</v>
      </c>
      <c r="D816" s="35" t="s">
        <v>3186</v>
      </c>
      <c r="E816" s="24" t="s">
        <v>3174</v>
      </c>
      <c r="F816" s="25" t="s">
        <v>3231</v>
      </c>
      <c r="G816" s="25" t="s">
        <v>3191</v>
      </c>
      <c r="H816" s="25" t="s">
        <v>3175</v>
      </c>
    </row>
    <row r="817" ht="14.25" customHeight="1">
      <c r="A817" s="24" t="s">
        <v>1702</v>
      </c>
      <c r="B817" s="24" t="s">
        <v>4431</v>
      </c>
      <c r="C817" s="35" t="s">
        <v>3188</v>
      </c>
      <c r="D817" s="35" t="s">
        <v>3186</v>
      </c>
      <c r="E817" s="24" t="s">
        <v>3174</v>
      </c>
      <c r="F817" s="25" t="s">
        <v>3190</v>
      </c>
      <c r="G817" s="25" t="s">
        <v>3191</v>
      </c>
      <c r="H817" s="25" t="s">
        <v>3156</v>
      </c>
    </row>
    <row r="818" ht="14.25" customHeight="1">
      <c r="A818" s="24" t="s">
        <v>1704</v>
      </c>
      <c r="B818" s="24" t="s">
        <v>4432</v>
      </c>
      <c r="C818" s="35" t="s">
        <v>3188</v>
      </c>
      <c r="D818" s="35" t="s">
        <v>3186</v>
      </c>
      <c r="E818" s="24" t="s">
        <v>3174</v>
      </c>
      <c r="F818" s="25" t="s">
        <v>3236</v>
      </c>
      <c r="G818" s="25" t="s">
        <v>3180</v>
      </c>
      <c r="H818" s="25" t="s">
        <v>3156</v>
      </c>
    </row>
    <row r="819" ht="14.25" customHeight="1">
      <c r="A819" s="27"/>
      <c r="B819" s="27"/>
      <c r="C819" s="36" t="s">
        <v>3188</v>
      </c>
      <c r="D819" s="36" t="s">
        <v>3194</v>
      </c>
      <c r="E819" s="27" t="s">
        <v>3174</v>
      </c>
      <c r="F819" s="28"/>
      <c r="G819" s="28"/>
      <c r="H819" s="28"/>
    </row>
    <row r="820" ht="14.25" customHeight="1">
      <c r="A820" s="24" t="s">
        <v>1708</v>
      </c>
      <c r="B820" s="24" t="s">
        <v>4433</v>
      </c>
      <c r="C820" s="35" t="s">
        <v>3188</v>
      </c>
      <c r="D820" s="35" t="s">
        <v>3194</v>
      </c>
      <c r="E820" s="24" t="s">
        <v>3174</v>
      </c>
      <c r="F820" s="25" t="s">
        <v>3234</v>
      </c>
      <c r="G820" s="25" t="s">
        <v>3192</v>
      </c>
      <c r="H820" s="25" t="s">
        <v>3160</v>
      </c>
    </row>
    <row r="821" ht="14.25" customHeight="1">
      <c r="A821" s="24" t="s">
        <v>1710</v>
      </c>
      <c r="B821" s="24" t="s">
        <v>4434</v>
      </c>
      <c r="C821" s="35" t="s">
        <v>3188</v>
      </c>
      <c r="D821" s="35" t="s">
        <v>3194</v>
      </c>
      <c r="E821" s="24" t="s">
        <v>3174</v>
      </c>
      <c r="F821" s="25" t="s">
        <v>3238</v>
      </c>
      <c r="G821" s="25" t="s">
        <v>3180</v>
      </c>
      <c r="H821" s="25" t="s">
        <v>3187</v>
      </c>
    </row>
    <row r="822" ht="14.25" customHeight="1">
      <c r="A822" s="24" t="s">
        <v>1712</v>
      </c>
      <c r="B822" s="24" t="s">
        <v>4435</v>
      </c>
      <c r="C822" s="35" t="s">
        <v>3188</v>
      </c>
      <c r="D822" s="35" t="s">
        <v>3194</v>
      </c>
      <c r="E822" s="24" t="s">
        <v>3174</v>
      </c>
      <c r="F822" s="25" t="s">
        <v>3240</v>
      </c>
      <c r="G822" s="25" t="s">
        <v>3176</v>
      </c>
      <c r="H822" s="25" t="s">
        <v>3177</v>
      </c>
    </row>
    <row r="823" ht="14.25" customHeight="1">
      <c r="A823" s="24" t="s">
        <v>1714</v>
      </c>
      <c r="B823" s="24" t="s">
        <v>4436</v>
      </c>
      <c r="C823" s="35" t="s">
        <v>3188</v>
      </c>
      <c r="D823" s="35" t="s">
        <v>3194</v>
      </c>
      <c r="E823" s="24" t="s">
        <v>3174</v>
      </c>
      <c r="F823" s="25" t="s">
        <v>3240</v>
      </c>
      <c r="G823" s="25" t="s">
        <v>3176</v>
      </c>
      <c r="H823" s="25" t="s">
        <v>3187</v>
      </c>
    </row>
    <row r="824" ht="14.25" customHeight="1">
      <c r="A824" s="24" t="s">
        <v>1716</v>
      </c>
      <c r="B824" s="24" t="s">
        <v>4437</v>
      </c>
      <c r="C824" s="35" t="s">
        <v>3188</v>
      </c>
      <c r="D824" s="35" t="s">
        <v>3194</v>
      </c>
      <c r="E824" s="24" t="s">
        <v>3174</v>
      </c>
      <c r="F824" s="25" t="s">
        <v>3240</v>
      </c>
      <c r="G824" s="25" t="s">
        <v>3176</v>
      </c>
      <c r="H824" s="25" t="s">
        <v>3177</v>
      </c>
    </row>
    <row r="825" ht="14.25" customHeight="1">
      <c r="A825" s="24" t="s">
        <v>1718</v>
      </c>
      <c r="B825" s="24" t="s">
        <v>4438</v>
      </c>
      <c r="C825" s="35" t="s">
        <v>3193</v>
      </c>
      <c r="D825" s="35" t="s">
        <v>3194</v>
      </c>
      <c r="E825" s="24" t="s">
        <v>3174</v>
      </c>
      <c r="F825" s="25" t="s">
        <v>3238</v>
      </c>
      <c r="G825" s="25" t="s">
        <v>3191</v>
      </c>
      <c r="H825" s="25" t="s">
        <v>3175</v>
      </c>
    </row>
    <row r="826" ht="14.25" customHeight="1">
      <c r="A826" s="24" t="s">
        <v>1720</v>
      </c>
      <c r="B826" s="24" t="s">
        <v>4439</v>
      </c>
      <c r="C826" s="35" t="s">
        <v>3193</v>
      </c>
      <c r="D826" s="35" t="s">
        <v>3194</v>
      </c>
      <c r="E826" s="24" t="s">
        <v>3174</v>
      </c>
      <c r="F826" s="25" t="s">
        <v>3238</v>
      </c>
      <c r="G826" s="25" t="s">
        <v>3180</v>
      </c>
      <c r="H826" s="25" t="s">
        <v>3181</v>
      </c>
    </row>
    <row r="827" ht="14.25" customHeight="1">
      <c r="A827" s="24" t="s">
        <v>1722</v>
      </c>
      <c r="B827" s="24" t="s">
        <v>4440</v>
      </c>
      <c r="C827" s="35" t="s">
        <v>3193</v>
      </c>
      <c r="D827" s="35" t="s">
        <v>3194</v>
      </c>
      <c r="E827" s="24" t="s">
        <v>3174</v>
      </c>
      <c r="F827" s="25" t="s">
        <v>3238</v>
      </c>
      <c r="G827" s="25" t="s">
        <v>3176</v>
      </c>
      <c r="H827" s="25" t="s">
        <v>3187</v>
      </c>
    </row>
    <row r="828" ht="14.25" customHeight="1">
      <c r="A828" s="24" t="s">
        <v>1724</v>
      </c>
      <c r="B828" s="24" t="s">
        <v>4441</v>
      </c>
      <c r="C828" s="35" t="s">
        <v>3193</v>
      </c>
      <c r="D828" s="35" t="s">
        <v>3194</v>
      </c>
      <c r="E828" s="24" t="s">
        <v>3174</v>
      </c>
      <c r="F828" s="25" t="s">
        <v>3238</v>
      </c>
      <c r="G828" s="25" t="s">
        <v>3191</v>
      </c>
      <c r="H828" s="25" t="s">
        <v>3175</v>
      </c>
    </row>
    <row r="829" ht="14.25" customHeight="1">
      <c r="A829" s="24" t="s">
        <v>1726</v>
      </c>
      <c r="B829" s="24" t="s">
        <v>4442</v>
      </c>
      <c r="C829" s="35" t="s">
        <v>3193</v>
      </c>
      <c r="D829" s="35" t="s">
        <v>3194</v>
      </c>
      <c r="E829" s="24" t="s">
        <v>3174</v>
      </c>
      <c r="F829" s="25" t="s">
        <v>3238</v>
      </c>
      <c r="G829" s="25" t="s">
        <v>3180</v>
      </c>
      <c r="H829" s="25" t="s">
        <v>3187</v>
      </c>
    </row>
    <row r="830" ht="14.25" customHeight="1">
      <c r="A830" s="24" t="s">
        <v>1728</v>
      </c>
      <c r="B830" s="24" t="s">
        <v>4443</v>
      </c>
      <c r="C830" s="35" t="s">
        <v>3193</v>
      </c>
      <c r="D830" s="35" t="s">
        <v>3194</v>
      </c>
      <c r="E830" s="24" t="s">
        <v>3174</v>
      </c>
      <c r="F830" s="25" t="s">
        <v>3190</v>
      </c>
      <c r="G830" s="25" t="s">
        <v>3191</v>
      </c>
      <c r="H830" s="25" t="s">
        <v>3171</v>
      </c>
    </row>
    <row r="831" ht="14.25" customHeight="1">
      <c r="A831" s="24" t="s">
        <v>1730</v>
      </c>
      <c r="B831" s="24" t="s">
        <v>4444</v>
      </c>
      <c r="C831" s="35" t="s">
        <v>3193</v>
      </c>
      <c r="D831" s="35" t="s">
        <v>3194</v>
      </c>
      <c r="E831" s="24" t="s">
        <v>3174</v>
      </c>
      <c r="F831" s="25" t="s">
        <v>3238</v>
      </c>
      <c r="G831" s="25" t="s">
        <v>3180</v>
      </c>
      <c r="H831" s="25" t="s">
        <v>3181</v>
      </c>
    </row>
    <row r="832" ht="14.25" customHeight="1">
      <c r="A832" s="24" t="s">
        <v>1732</v>
      </c>
      <c r="B832" s="24" t="s">
        <v>4445</v>
      </c>
      <c r="C832" s="35" t="s">
        <v>3193</v>
      </c>
      <c r="D832" s="35" t="s">
        <v>3194</v>
      </c>
      <c r="E832" s="24" t="s">
        <v>3174</v>
      </c>
      <c r="F832" s="25" t="s">
        <v>3238</v>
      </c>
      <c r="G832" s="25" t="s">
        <v>3191</v>
      </c>
      <c r="H832" s="25" t="s">
        <v>3175</v>
      </c>
    </row>
    <row r="833" ht="14.25" customHeight="1">
      <c r="A833" s="24" t="s">
        <v>1734</v>
      </c>
      <c r="B833" s="24" t="s">
        <v>4446</v>
      </c>
      <c r="C833" s="35" t="s">
        <v>3193</v>
      </c>
      <c r="D833" s="35" t="s">
        <v>3194</v>
      </c>
      <c r="E833" s="24" t="s">
        <v>3174</v>
      </c>
      <c r="F833" s="25" t="s">
        <v>3240</v>
      </c>
      <c r="G833" s="25" t="s">
        <v>3176</v>
      </c>
      <c r="H833" s="25" t="s">
        <v>3177</v>
      </c>
    </row>
    <row r="834" ht="14.25" customHeight="1">
      <c r="A834" s="24" t="s">
        <v>1736</v>
      </c>
      <c r="B834" s="24" t="s">
        <v>4447</v>
      </c>
      <c r="C834" s="35" t="s">
        <v>3193</v>
      </c>
      <c r="D834" s="35" t="s">
        <v>3194</v>
      </c>
      <c r="E834" s="24" t="s">
        <v>3174</v>
      </c>
      <c r="F834" s="25" t="s">
        <v>3240</v>
      </c>
      <c r="G834" s="25" t="s">
        <v>3176</v>
      </c>
      <c r="H834" s="25" t="s">
        <v>3177</v>
      </c>
    </row>
    <row r="835" ht="14.25" customHeight="1">
      <c r="A835" s="24" t="s">
        <v>1738</v>
      </c>
      <c r="B835" s="24" t="s">
        <v>4448</v>
      </c>
      <c r="C835" s="35" t="s">
        <v>3193</v>
      </c>
      <c r="D835" s="35" t="s">
        <v>3194</v>
      </c>
      <c r="E835" s="24" t="s">
        <v>3174</v>
      </c>
      <c r="F835" s="25" t="s">
        <v>3238</v>
      </c>
      <c r="G835" s="25" t="s">
        <v>3176</v>
      </c>
      <c r="H835" s="25" t="s">
        <v>3187</v>
      </c>
    </row>
    <row r="836" ht="14.25" customHeight="1">
      <c r="A836" s="24" t="s">
        <v>1742</v>
      </c>
      <c r="B836" s="24" t="s">
        <v>4449</v>
      </c>
      <c r="C836" s="35" t="s">
        <v>3193</v>
      </c>
      <c r="D836" s="35" t="s">
        <v>3194</v>
      </c>
      <c r="E836" s="24" t="s">
        <v>3174</v>
      </c>
      <c r="F836" s="25" t="s">
        <v>3238</v>
      </c>
      <c r="G836" s="25" t="s">
        <v>3176</v>
      </c>
      <c r="H836" s="25" t="s">
        <v>3187</v>
      </c>
    </row>
    <row r="837" ht="14.25" customHeight="1">
      <c r="A837" s="24" t="s">
        <v>1744</v>
      </c>
      <c r="B837" s="24" t="s">
        <v>4450</v>
      </c>
      <c r="C837" s="35" t="s">
        <v>3193</v>
      </c>
      <c r="D837" s="35" t="s">
        <v>3194</v>
      </c>
      <c r="E837" s="24" t="s">
        <v>3174</v>
      </c>
      <c r="F837" s="25" t="s">
        <v>3238</v>
      </c>
      <c r="G837" s="25" t="s">
        <v>3191</v>
      </c>
      <c r="H837" s="25" t="s">
        <v>3181</v>
      </c>
    </row>
    <row r="838" ht="14.25" customHeight="1">
      <c r="A838" s="24" t="s">
        <v>1746</v>
      </c>
      <c r="B838" s="24" t="s">
        <v>4451</v>
      </c>
      <c r="C838" s="35" t="s">
        <v>3193</v>
      </c>
      <c r="D838" s="35" t="s">
        <v>3194</v>
      </c>
      <c r="E838" s="24" t="s">
        <v>3174</v>
      </c>
      <c r="F838" s="25" t="s">
        <v>3238</v>
      </c>
      <c r="G838" s="25" t="s">
        <v>3191</v>
      </c>
      <c r="H838" s="25" t="s">
        <v>3175</v>
      </c>
    </row>
    <row r="839" ht="14.25" customHeight="1">
      <c r="A839" s="27"/>
      <c r="B839" s="27"/>
      <c r="C839" s="36" t="s">
        <v>3193</v>
      </c>
      <c r="D839" s="36" t="s">
        <v>3194</v>
      </c>
      <c r="E839" s="27" t="s">
        <v>3174</v>
      </c>
      <c r="F839" s="28"/>
      <c r="G839" s="28"/>
      <c r="H839" s="28"/>
    </row>
    <row r="840" ht="14.25" customHeight="1">
      <c r="A840" s="24" t="s">
        <v>1750</v>
      </c>
      <c r="B840" s="24" t="s">
        <v>4452</v>
      </c>
      <c r="C840" s="35" t="s">
        <v>3193</v>
      </c>
      <c r="D840" s="35" t="s">
        <v>3194</v>
      </c>
      <c r="E840" s="24" t="s">
        <v>3174</v>
      </c>
      <c r="F840" s="25" t="s">
        <v>3238</v>
      </c>
      <c r="G840" s="25" t="s">
        <v>3180</v>
      </c>
      <c r="H840" s="25" t="s">
        <v>3181</v>
      </c>
    </row>
    <row r="841" ht="14.25" customHeight="1">
      <c r="A841" s="24" t="s">
        <v>1754</v>
      </c>
      <c r="B841" s="24" t="s">
        <v>4453</v>
      </c>
      <c r="C841" s="35" t="s">
        <v>3193</v>
      </c>
      <c r="D841" s="35" t="s">
        <v>3194</v>
      </c>
      <c r="E841" s="24" t="s">
        <v>3174</v>
      </c>
      <c r="F841" s="25" t="s">
        <v>3240</v>
      </c>
      <c r="G841" s="25" t="s">
        <v>3176</v>
      </c>
      <c r="H841" s="25" t="s">
        <v>3177</v>
      </c>
    </row>
    <row r="842" ht="14.25" customHeight="1">
      <c r="A842" s="24" t="s">
        <v>1756</v>
      </c>
      <c r="B842" s="24" t="s">
        <v>4454</v>
      </c>
      <c r="C842" s="35" t="s">
        <v>3193</v>
      </c>
      <c r="D842" s="35" t="s">
        <v>3194</v>
      </c>
      <c r="E842" s="24" t="s">
        <v>3174</v>
      </c>
      <c r="F842" s="25" t="s">
        <v>3238</v>
      </c>
      <c r="G842" s="25" t="s">
        <v>3180</v>
      </c>
      <c r="H842" s="25" t="s">
        <v>3181</v>
      </c>
    </row>
    <row r="843" ht="14.25" customHeight="1">
      <c r="A843" s="24" t="s">
        <v>1758</v>
      </c>
      <c r="B843" s="24" t="s">
        <v>4455</v>
      </c>
      <c r="C843" s="35" t="s">
        <v>3193</v>
      </c>
      <c r="D843" s="35" t="s">
        <v>3194</v>
      </c>
      <c r="E843" s="24" t="s">
        <v>3174</v>
      </c>
      <c r="F843" s="25" t="s">
        <v>3240</v>
      </c>
      <c r="G843" s="25" t="s">
        <v>3176</v>
      </c>
      <c r="H843" s="25" t="s">
        <v>3177</v>
      </c>
    </row>
    <row r="844" ht="14.25" customHeight="1">
      <c r="A844" s="24" t="s">
        <v>1760</v>
      </c>
      <c r="B844" s="24" t="s">
        <v>4456</v>
      </c>
      <c r="C844" s="35" t="s">
        <v>3193</v>
      </c>
      <c r="D844" s="35" t="s">
        <v>3194</v>
      </c>
      <c r="E844" s="24" t="s">
        <v>3174</v>
      </c>
      <c r="F844" s="25" t="s">
        <v>3240</v>
      </c>
      <c r="G844" s="25" t="s">
        <v>3176</v>
      </c>
      <c r="H844" s="25" t="s">
        <v>3177</v>
      </c>
    </row>
    <row r="845" ht="14.25" customHeight="1">
      <c r="A845" s="24" t="s">
        <v>1762</v>
      </c>
      <c r="B845" s="24" t="s">
        <v>4457</v>
      </c>
      <c r="C845" s="35" t="s">
        <v>3193</v>
      </c>
      <c r="D845" s="35" t="s">
        <v>3194</v>
      </c>
      <c r="E845" s="24" t="s">
        <v>3174</v>
      </c>
      <c r="F845" s="25" t="s">
        <v>3240</v>
      </c>
      <c r="G845" s="25" t="s">
        <v>3176</v>
      </c>
      <c r="H845" s="25" t="s">
        <v>3177</v>
      </c>
    </row>
    <row r="846" ht="14.25" customHeight="1">
      <c r="A846" s="24" t="s">
        <v>1764</v>
      </c>
      <c r="B846" s="24" t="s">
        <v>4458</v>
      </c>
      <c r="C846" s="35" t="s">
        <v>3193</v>
      </c>
      <c r="D846" s="35" t="s">
        <v>3194</v>
      </c>
      <c r="E846" s="24" t="s">
        <v>3174</v>
      </c>
      <c r="F846" s="25" t="s">
        <v>3238</v>
      </c>
      <c r="G846" s="25" t="s">
        <v>3180</v>
      </c>
      <c r="H846" s="25" t="s">
        <v>3181</v>
      </c>
    </row>
    <row r="847" ht="14.25" customHeight="1">
      <c r="A847" s="24" t="s">
        <v>1766</v>
      </c>
      <c r="B847" s="24" t="s">
        <v>4459</v>
      </c>
      <c r="C847" s="35" t="s">
        <v>3193</v>
      </c>
      <c r="D847" s="35" t="s">
        <v>3194</v>
      </c>
      <c r="E847" s="24" t="s">
        <v>3174</v>
      </c>
      <c r="F847" s="25" t="s">
        <v>3240</v>
      </c>
      <c r="G847" s="25" t="s">
        <v>3176</v>
      </c>
      <c r="H847" s="25" t="s">
        <v>3177</v>
      </c>
    </row>
    <row r="848" ht="14.25" customHeight="1">
      <c r="A848" s="24" t="s">
        <v>1768</v>
      </c>
      <c r="B848" s="24" t="s">
        <v>4460</v>
      </c>
      <c r="C848" s="35" t="s">
        <v>3193</v>
      </c>
      <c r="D848" s="35" t="s">
        <v>3194</v>
      </c>
      <c r="E848" s="24" t="s">
        <v>3174</v>
      </c>
      <c r="F848" s="25" t="s">
        <v>3238</v>
      </c>
      <c r="G848" s="25" t="s">
        <v>3176</v>
      </c>
      <c r="H848" s="25" t="s">
        <v>3187</v>
      </c>
    </row>
    <row r="849" ht="14.25" customHeight="1">
      <c r="A849" s="24" t="s">
        <v>1770</v>
      </c>
      <c r="B849" s="24" t="s">
        <v>4461</v>
      </c>
      <c r="C849" s="35" t="s">
        <v>3193</v>
      </c>
      <c r="D849" s="35" t="s">
        <v>3194</v>
      </c>
      <c r="E849" s="24" t="s">
        <v>3174</v>
      </c>
      <c r="F849" s="25" t="s">
        <v>3240</v>
      </c>
      <c r="G849" s="25" t="s">
        <v>3176</v>
      </c>
      <c r="H849" s="25" t="s">
        <v>3177</v>
      </c>
    </row>
    <row r="850" ht="14.25" customHeight="1">
      <c r="A850" s="24" t="s">
        <v>1772</v>
      </c>
      <c r="B850" s="24" t="s">
        <v>4462</v>
      </c>
      <c r="C850" s="35" t="s">
        <v>3193</v>
      </c>
      <c r="D850" s="35" t="s">
        <v>3229</v>
      </c>
      <c r="E850" s="24" t="s">
        <v>3174</v>
      </c>
      <c r="F850" s="25" t="s">
        <v>3240</v>
      </c>
      <c r="G850" s="25" t="s">
        <v>3176</v>
      </c>
      <c r="H850" s="25" t="s">
        <v>3177</v>
      </c>
    </row>
    <row r="851" ht="14.25" customHeight="1">
      <c r="A851" s="24" t="s">
        <v>1774</v>
      </c>
      <c r="B851" s="24" t="s">
        <v>4463</v>
      </c>
      <c r="C851" s="35" t="s">
        <v>3193</v>
      </c>
      <c r="D851" s="35" t="s">
        <v>3229</v>
      </c>
      <c r="E851" s="24" t="s">
        <v>3174</v>
      </c>
      <c r="F851" s="25" t="s">
        <v>3238</v>
      </c>
      <c r="G851" s="25" t="s">
        <v>3176</v>
      </c>
      <c r="H851" s="25" t="s">
        <v>3175</v>
      </c>
    </row>
    <row r="852" ht="14.25" customHeight="1">
      <c r="A852" s="24" t="s">
        <v>1776</v>
      </c>
      <c r="B852" s="24" t="s">
        <v>4464</v>
      </c>
      <c r="C852" s="35" t="s">
        <v>3193</v>
      </c>
      <c r="D852" s="35" t="s">
        <v>3229</v>
      </c>
      <c r="E852" s="24" t="s">
        <v>3174</v>
      </c>
      <c r="F852" s="25" t="s">
        <v>3228</v>
      </c>
      <c r="G852" s="25" t="s">
        <v>3217</v>
      </c>
      <c r="H852" s="25" t="s">
        <v>3164</v>
      </c>
    </row>
    <row r="853" ht="14.25" customHeight="1">
      <c r="A853" s="24" t="s">
        <v>1778</v>
      </c>
      <c r="B853" s="24" t="s">
        <v>4465</v>
      </c>
      <c r="C853" s="35" t="s">
        <v>3193</v>
      </c>
      <c r="D853" s="35" t="s">
        <v>3229</v>
      </c>
      <c r="E853" s="24" t="s">
        <v>3174</v>
      </c>
      <c r="F853" s="25" t="s">
        <v>3242</v>
      </c>
      <c r="G853" s="25" t="s">
        <v>3176</v>
      </c>
      <c r="H853" s="25" t="s">
        <v>3187</v>
      </c>
    </row>
    <row r="854" ht="14.25" customHeight="1">
      <c r="A854" s="24" t="s">
        <v>1780</v>
      </c>
      <c r="B854" s="24" t="s">
        <v>4466</v>
      </c>
      <c r="C854" s="35" t="s">
        <v>3193</v>
      </c>
      <c r="D854" s="35" t="s">
        <v>3229</v>
      </c>
      <c r="E854" s="24" t="s">
        <v>3174</v>
      </c>
      <c r="F854" s="25" t="s">
        <v>3228</v>
      </c>
      <c r="G854" s="25" t="s">
        <v>3217</v>
      </c>
      <c r="H854" s="25" t="s">
        <v>3164</v>
      </c>
    </row>
    <row r="855" ht="14.25" customHeight="1">
      <c r="A855" s="24" t="s">
        <v>1782</v>
      </c>
      <c r="B855" s="24" t="s">
        <v>4467</v>
      </c>
      <c r="C855" s="35" t="s">
        <v>3193</v>
      </c>
      <c r="D855" s="35" t="s">
        <v>3229</v>
      </c>
      <c r="E855" s="24" t="s">
        <v>3174</v>
      </c>
      <c r="F855" s="25" t="s">
        <v>3231</v>
      </c>
      <c r="G855" s="25" t="s">
        <v>3217</v>
      </c>
      <c r="H855" s="25" t="s">
        <v>3164</v>
      </c>
    </row>
    <row r="856" ht="14.25" customHeight="1">
      <c r="A856" s="24" t="s">
        <v>1784</v>
      </c>
      <c r="B856" s="24" t="s">
        <v>4468</v>
      </c>
      <c r="C856" s="35" t="s">
        <v>3200</v>
      </c>
      <c r="D856" s="35" t="s">
        <v>3229</v>
      </c>
      <c r="E856" s="24" t="s">
        <v>3174</v>
      </c>
      <c r="F856" s="25" t="s">
        <v>3228</v>
      </c>
      <c r="G856" s="25" t="s">
        <v>3217</v>
      </c>
      <c r="H856" s="25" t="s">
        <v>3164</v>
      </c>
    </row>
    <row r="857" ht="14.25" customHeight="1">
      <c r="A857" s="24" t="s">
        <v>1786</v>
      </c>
      <c r="B857" s="24" t="s">
        <v>4469</v>
      </c>
      <c r="C857" s="35" t="s">
        <v>3200</v>
      </c>
      <c r="D857" s="35" t="s">
        <v>3229</v>
      </c>
      <c r="E857" s="24" t="s">
        <v>3174</v>
      </c>
      <c r="F857" s="25" t="s">
        <v>3242</v>
      </c>
      <c r="G857" s="25" t="s">
        <v>3176</v>
      </c>
      <c r="H857" s="25" t="s">
        <v>3164</v>
      </c>
    </row>
    <row r="858" ht="14.25" customHeight="1">
      <c r="A858" s="24" t="s">
        <v>1788</v>
      </c>
      <c r="B858" s="24" t="s">
        <v>4470</v>
      </c>
      <c r="C858" s="35" t="s">
        <v>3200</v>
      </c>
      <c r="D858" s="35" t="s">
        <v>3229</v>
      </c>
      <c r="E858" s="24" t="s">
        <v>3174</v>
      </c>
      <c r="F858" s="25" t="s">
        <v>3228</v>
      </c>
      <c r="G858" s="25" t="s">
        <v>3217</v>
      </c>
      <c r="H858" s="25" t="s">
        <v>3164</v>
      </c>
    </row>
    <row r="859" ht="14.25" customHeight="1">
      <c r="A859" s="24" t="s">
        <v>1790</v>
      </c>
      <c r="B859" s="24" t="s">
        <v>4471</v>
      </c>
      <c r="C859" s="35" t="s">
        <v>3200</v>
      </c>
      <c r="D859" s="39" t="s">
        <v>3229</v>
      </c>
      <c r="E859" s="24" t="s">
        <v>3174</v>
      </c>
      <c r="F859" s="25" t="s">
        <v>3228</v>
      </c>
      <c r="G859" s="25" t="s">
        <v>3176</v>
      </c>
      <c r="H859" s="25" t="s">
        <v>3187</v>
      </c>
    </row>
    <row r="860" ht="14.25" customHeight="1">
      <c r="A860" s="24" t="s">
        <v>1792</v>
      </c>
      <c r="B860" s="24" t="s">
        <v>4472</v>
      </c>
      <c r="C860" s="39" t="s">
        <v>3200</v>
      </c>
      <c r="D860" s="35" t="s">
        <v>3229</v>
      </c>
      <c r="E860" s="24" t="s">
        <v>3174</v>
      </c>
      <c r="F860" s="25" t="s">
        <v>3228</v>
      </c>
      <c r="G860" s="25" t="s">
        <v>3217</v>
      </c>
      <c r="H860" s="25" t="s">
        <v>3164</v>
      </c>
    </row>
    <row r="861" ht="14.25" customHeight="1">
      <c r="A861" s="24" t="s">
        <v>1794</v>
      </c>
      <c r="B861" s="24" t="s">
        <v>4473</v>
      </c>
      <c r="C861" s="35" t="s">
        <v>3200</v>
      </c>
      <c r="D861" s="35" t="s">
        <v>3229</v>
      </c>
      <c r="E861" s="24" t="s">
        <v>3174</v>
      </c>
      <c r="F861" s="25" t="s">
        <v>3242</v>
      </c>
      <c r="G861" s="25" t="s">
        <v>3176</v>
      </c>
      <c r="H861" s="25" t="s">
        <v>3187</v>
      </c>
    </row>
    <row r="862" ht="14.25" customHeight="1">
      <c r="A862" s="24" t="s">
        <v>1796</v>
      </c>
      <c r="B862" s="24" t="s">
        <v>4474</v>
      </c>
      <c r="C862" s="35" t="s">
        <v>3200</v>
      </c>
      <c r="D862" s="35" t="s">
        <v>3229</v>
      </c>
      <c r="E862" s="24" t="s">
        <v>3174</v>
      </c>
      <c r="F862" s="25" t="s">
        <v>3242</v>
      </c>
      <c r="G862" s="25" t="s">
        <v>3176</v>
      </c>
      <c r="H862" s="25" t="s">
        <v>3187</v>
      </c>
    </row>
    <row r="863" ht="14.25" customHeight="1">
      <c r="A863" s="24" t="s">
        <v>1798</v>
      </c>
      <c r="B863" s="24" t="s">
        <v>4475</v>
      </c>
      <c r="C863" s="35" t="s">
        <v>3200</v>
      </c>
      <c r="D863" s="35" t="s">
        <v>3229</v>
      </c>
      <c r="E863" s="24" t="s">
        <v>3174</v>
      </c>
      <c r="F863" s="25" t="s">
        <v>3242</v>
      </c>
      <c r="G863" s="25" t="s">
        <v>3176</v>
      </c>
      <c r="H863" s="25" t="s">
        <v>3187</v>
      </c>
    </row>
    <row r="864" ht="14.25" customHeight="1">
      <c r="A864" s="24" t="s">
        <v>1800</v>
      </c>
      <c r="B864" s="24" t="s">
        <v>4476</v>
      </c>
      <c r="C864" s="35" t="s">
        <v>3200</v>
      </c>
      <c r="D864" s="35" t="s">
        <v>3229</v>
      </c>
      <c r="E864" s="24" t="s">
        <v>3174</v>
      </c>
      <c r="F864" s="25" t="s">
        <v>3242</v>
      </c>
      <c r="G864" s="25" t="s">
        <v>3176</v>
      </c>
      <c r="H864" s="25" t="s">
        <v>3164</v>
      </c>
    </row>
    <row r="865" ht="14.25" customHeight="1">
      <c r="A865" s="24" t="s">
        <v>1802</v>
      </c>
      <c r="B865" s="24" t="s">
        <v>4477</v>
      </c>
      <c r="C865" s="35" t="s">
        <v>3200</v>
      </c>
      <c r="D865" s="35" t="s">
        <v>3229</v>
      </c>
      <c r="E865" s="24" t="s">
        <v>3174</v>
      </c>
      <c r="F865" s="25" t="s">
        <v>3242</v>
      </c>
      <c r="G865" s="25" t="s">
        <v>3176</v>
      </c>
      <c r="H865" s="25" t="s">
        <v>3187</v>
      </c>
    </row>
    <row r="866" ht="14.25" customHeight="1">
      <c r="A866" s="24" t="s">
        <v>1804</v>
      </c>
      <c r="B866" s="24" t="s">
        <v>4478</v>
      </c>
      <c r="C866" s="35" t="s">
        <v>3200</v>
      </c>
      <c r="D866" s="35" t="s">
        <v>3229</v>
      </c>
      <c r="E866" s="24" t="s">
        <v>3174</v>
      </c>
      <c r="F866" s="25" t="s">
        <v>3242</v>
      </c>
      <c r="G866" s="25" t="s">
        <v>3176</v>
      </c>
      <c r="H866" s="25" t="s">
        <v>3187</v>
      </c>
    </row>
    <row r="867" ht="14.25" customHeight="1">
      <c r="A867" s="24" t="s">
        <v>1806</v>
      </c>
      <c r="B867" s="24" t="s">
        <v>4479</v>
      </c>
      <c r="C867" s="35" t="s">
        <v>3200</v>
      </c>
      <c r="D867" s="35" t="s">
        <v>3229</v>
      </c>
      <c r="E867" s="24" t="s">
        <v>3174</v>
      </c>
      <c r="F867" s="25" t="s">
        <v>3242</v>
      </c>
      <c r="G867" s="25" t="s">
        <v>3176</v>
      </c>
      <c r="H867" s="25" t="s">
        <v>3187</v>
      </c>
    </row>
    <row r="868" ht="14.25" customHeight="1">
      <c r="A868" s="24" t="s">
        <v>1808</v>
      </c>
      <c r="B868" s="24" t="s">
        <v>4480</v>
      </c>
      <c r="C868" s="35" t="s">
        <v>3200</v>
      </c>
      <c r="D868" s="35" t="s">
        <v>3229</v>
      </c>
      <c r="E868" s="24" t="s">
        <v>3174</v>
      </c>
      <c r="F868" s="25" t="s">
        <v>3231</v>
      </c>
      <c r="G868" s="25" t="s">
        <v>3217</v>
      </c>
      <c r="H868" s="25" t="s">
        <v>3164</v>
      </c>
    </row>
    <row r="869" ht="14.25" customHeight="1">
      <c r="A869" s="24" t="s">
        <v>1810</v>
      </c>
      <c r="B869" s="24" t="s">
        <v>4481</v>
      </c>
      <c r="C869" s="35" t="s">
        <v>3200</v>
      </c>
      <c r="D869" s="35" t="s">
        <v>3229</v>
      </c>
      <c r="E869" s="24" t="s">
        <v>3174</v>
      </c>
      <c r="F869" s="25" t="s">
        <v>3231</v>
      </c>
      <c r="G869" s="25" t="s">
        <v>3176</v>
      </c>
      <c r="H869" s="25" t="s">
        <v>3164</v>
      </c>
    </row>
    <row r="870" ht="14.25" customHeight="1">
      <c r="A870" s="24" t="s">
        <v>1812</v>
      </c>
      <c r="B870" s="24" t="s">
        <v>4482</v>
      </c>
      <c r="C870" s="35" t="s">
        <v>3200</v>
      </c>
      <c r="D870" s="35" t="s">
        <v>3229</v>
      </c>
      <c r="E870" s="24" t="s">
        <v>3174</v>
      </c>
      <c r="F870" s="25" t="s">
        <v>3242</v>
      </c>
      <c r="G870" s="25" t="s">
        <v>3176</v>
      </c>
      <c r="H870" s="25" t="s">
        <v>3187</v>
      </c>
    </row>
    <row r="871" ht="14.25" customHeight="1">
      <c r="A871" s="24" t="s">
        <v>1814</v>
      </c>
      <c r="B871" s="24" t="s">
        <v>4483</v>
      </c>
      <c r="C871" s="35" t="s">
        <v>3200</v>
      </c>
      <c r="D871" s="35" t="s">
        <v>3229</v>
      </c>
      <c r="E871" s="24" t="s">
        <v>3174</v>
      </c>
      <c r="F871" s="25" t="s">
        <v>3242</v>
      </c>
      <c r="G871" s="25" t="s">
        <v>3176</v>
      </c>
      <c r="H871" s="25" t="s">
        <v>3187</v>
      </c>
    </row>
    <row r="872" ht="14.25" customHeight="1">
      <c r="A872" s="24" t="s">
        <v>1816</v>
      </c>
      <c r="B872" s="24" t="s">
        <v>4484</v>
      </c>
      <c r="C872" s="35" t="s">
        <v>3200</v>
      </c>
      <c r="D872" s="35" t="s">
        <v>3229</v>
      </c>
      <c r="E872" s="24" t="s">
        <v>3174</v>
      </c>
      <c r="F872" s="25" t="s">
        <v>3242</v>
      </c>
      <c r="G872" s="25" t="s">
        <v>3176</v>
      </c>
      <c r="H872" s="25" t="s">
        <v>3187</v>
      </c>
    </row>
    <row r="873" ht="14.25" customHeight="1">
      <c r="A873" s="24" t="s">
        <v>1818</v>
      </c>
      <c r="B873" s="24" t="s">
        <v>4485</v>
      </c>
      <c r="C873" s="35" t="s">
        <v>3200</v>
      </c>
      <c r="D873" s="35" t="s">
        <v>3229</v>
      </c>
      <c r="E873" s="24" t="s">
        <v>3174</v>
      </c>
      <c r="F873" s="25" t="s">
        <v>3228</v>
      </c>
      <c r="G873" s="25" t="s">
        <v>3217</v>
      </c>
      <c r="H873" s="25" t="s">
        <v>3164</v>
      </c>
    </row>
    <row r="874" ht="14.25" customHeight="1">
      <c r="A874" s="24" t="s">
        <v>1820</v>
      </c>
      <c r="B874" s="24" t="s">
        <v>4486</v>
      </c>
      <c r="C874" s="35" t="s">
        <v>3200</v>
      </c>
      <c r="D874" s="35" t="s">
        <v>3229</v>
      </c>
      <c r="E874" s="24" t="s">
        <v>3174</v>
      </c>
      <c r="F874" s="25" t="s">
        <v>3242</v>
      </c>
      <c r="G874" s="25" t="s">
        <v>3176</v>
      </c>
      <c r="H874" s="25" t="s">
        <v>3177</v>
      </c>
    </row>
    <row r="875" ht="14.25" customHeight="1">
      <c r="A875" s="24" t="s">
        <v>1822</v>
      </c>
      <c r="B875" s="24" t="s">
        <v>4487</v>
      </c>
      <c r="C875" s="35" t="s">
        <v>3200</v>
      </c>
      <c r="D875" s="35" t="s">
        <v>3229</v>
      </c>
      <c r="E875" s="24" t="s">
        <v>3174</v>
      </c>
      <c r="F875" s="25" t="s">
        <v>3242</v>
      </c>
      <c r="G875" s="25" t="s">
        <v>3176</v>
      </c>
      <c r="H875" s="25" t="s">
        <v>3177</v>
      </c>
    </row>
    <row r="876" ht="14.25" customHeight="1">
      <c r="A876" s="24" t="s">
        <v>1824</v>
      </c>
      <c r="B876" s="24" t="s">
        <v>4488</v>
      </c>
      <c r="C876" s="35" t="s">
        <v>3200</v>
      </c>
      <c r="D876" s="35" t="s">
        <v>3229</v>
      </c>
      <c r="E876" s="24" t="s">
        <v>3174</v>
      </c>
      <c r="F876" s="25" t="s">
        <v>3242</v>
      </c>
      <c r="G876" s="25" t="s">
        <v>3176</v>
      </c>
      <c r="H876" s="25" t="s">
        <v>3187</v>
      </c>
    </row>
    <row r="877" ht="14.25" customHeight="1">
      <c r="A877" s="27"/>
      <c r="B877" s="27"/>
      <c r="C877" s="36" t="s">
        <v>3200</v>
      </c>
      <c r="D877" s="36" t="s">
        <v>3229</v>
      </c>
      <c r="E877" s="27" t="s">
        <v>3174</v>
      </c>
      <c r="F877" s="28"/>
      <c r="G877" s="28"/>
      <c r="H877" s="28"/>
    </row>
    <row r="878" ht="14.25" customHeight="1">
      <c r="A878" s="27"/>
      <c r="B878" s="27"/>
      <c r="C878" s="36" t="s">
        <v>3200</v>
      </c>
      <c r="D878" s="36" t="s">
        <v>3229</v>
      </c>
      <c r="E878" s="27" t="s">
        <v>3174</v>
      </c>
      <c r="F878" s="28"/>
      <c r="G878" s="28"/>
      <c r="H878" s="28"/>
    </row>
    <row r="879" ht="14.25" customHeight="1">
      <c r="A879" s="27"/>
      <c r="B879" s="27"/>
      <c r="C879" s="36" t="s">
        <v>3200</v>
      </c>
      <c r="D879" s="36" t="s">
        <v>3229</v>
      </c>
      <c r="E879" s="27" t="s">
        <v>3174</v>
      </c>
      <c r="F879" s="28"/>
      <c r="G879" s="28"/>
      <c r="H879" s="28"/>
    </row>
    <row r="880" ht="14.25" customHeight="1">
      <c r="A880" s="24" t="s">
        <v>1832</v>
      </c>
      <c r="B880" s="24" t="s">
        <v>4489</v>
      </c>
      <c r="C880" s="35" t="s">
        <v>3200</v>
      </c>
      <c r="D880" s="35" t="s">
        <v>3229</v>
      </c>
      <c r="E880" s="24" t="s">
        <v>3174</v>
      </c>
      <c r="F880" s="25" t="s">
        <v>3301</v>
      </c>
      <c r="G880" s="25" t="s">
        <v>3263</v>
      </c>
      <c r="H880" s="25" t="s">
        <v>3264</v>
      </c>
    </row>
    <row r="881" ht="14.25" customHeight="1">
      <c r="A881" s="24"/>
      <c r="B881" s="24"/>
      <c r="C881" s="35" t="s">
        <v>3200</v>
      </c>
      <c r="D881" s="35" t="s">
        <v>3229</v>
      </c>
      <c r="E881" s="24" t="s">
        <v>3174</v>
      </c>
      <c r="F881" s="25"/>
      <c r="G881" s="25"/>
      <c r="H881" s="25"/>
    </row>
    <row r="882" ht="14.25" customHeight="1">
      <c r="A882" s="24" t="s">
        <v>1836</v>
      </c>
      <c r="B882" s="24" t="s">
        <v>4490</v>
      </c>
      <c r="C882" s="35" t="s">
        <v>3200</v>
      </c>
      <c r="D882" s="35" t="s">
        <v>3229</v>
      </c>
      <c r="E882" s="24" t="s">
        <v>3174</v>
      </c>
      <c r="F882" s="25" t="s">
        <v>3242</v>
      </c>
      <c r="G882" s="25" t="s">
        <v>3176</v>
      </c>
      <c r="H882" s="25" t="s">
        <v>3187</v>
      </c>
    </row>
    <row r="883" ht="14.25" customHeight="1">
      <c r="A883" s="24" t="s">
        <v>1838</v>
      </c>
      <c r="B883" s="24" t="s">
        <v>4491</v>
      </c>
      <c r="C883" s="35" t="s">
        <v>3200</v>
      </c>
      <c r="D883" s="35" t="s">
        <v>3229</v>
      </c>
      <c r="E883" s="24" t="s">
        <v>3174</v>
      </c>
      <c r="F883" s="25" t="s">
        <v>3242</v>
      </c>
      <c r="G883" s="25" t="s">
        <v>3176</v>
      </c>
      <c r="H883" s="25" t="s">
        <v>3187</v>
      </c>
    </row>
    <row r="884" ht="14.25" customHeight="1">
      <c r="A884" s="24"/>
      <c r="B884" s="24"/>
      <c r="C884" s="35" t="s">
        <v>3200</v>
      </c>
      <c r="D884" s="35" t="s">
        <v>3229</v>
      </c>
      <c r="E884" s="24" t="s">
        <v>3174</v>
      </c>
      <c r="F884" s="25"/>
      <c r="G884" s="25"/>
      <c r="H884" s="25"/>
    </row>
    <row r="885" ht="14.25" customHeight="1">
      <c r="A885" s="24" t="s">
        <v>1844</v>
      </c>
      <c r="B885" s="24" t="s">
        <v>4492</v>
      </c>
      <c r="C885" s="35" t="s">
        <v>3200</v>
      </c>
      <c r="D885" s="35" t="s">
        <v>3229</v>
      </c>
      <c r="E885" s="24" t="s">
        <v>3174</v>
      </c>
      <c r="F885" s="25" t="s">
        <v>3242</v>
      </c>
      <c r="G885" s="25" t="s">
        <v>3176</v>
      </c>
      <c r="H885" s="25" t="s">
        <v>3187</v>
      </c>
    </row>
    <row r="886" ht="14.25" customHeight="1">
      <c r="A886" s="24" t="s">
        <v>1846</v>
      </c>
      <c r="B886" s="24" t="s">
        <v>4493</v>
      </c>
      <c r="C886" s="35" t="s">
        <v>3200</v>
      </c>
      <c r="D886" s="35" t="s">
        <v>3229</v>
      </c>
      <c r="E886" s="24" t="s">
        <v>3174</v>
      </c>
      <c r="F886" s="25" t="s">
        <v>3242</v>
      </c>
      <c r="G886" s="25" t="s">
        <v>3176</v>
      </c>
      <c r="H886" s="25" t="s">
        <v>3187</v>
      </c>
    </row>
    <row r="887" ht="14.25" customHeight="1">
      <c r="A887" s="27"/>
      <c r="B887" s="27"/>
      <c r="C887" s="36" t="s">
        <v>3200</v>
      </c>
      <c r="D887" s="36" t="s">
        <v>3229</v>
      </c>
      <c r="E887" s="27" t="s">
        <v>3174</v>
      </c>
      <c r="F887" s="28"/>
      <c r="G887" s="28"/>
      <c r="H887" s="28"/>
    </row>
    <row r="888" ht="14.25" customHeight="1">
      <c r="A888" s="27"/>
      <c r="B888" s="27"/>
      <c r="C888" s="36"/>
      <c r="D888" s="36"/>
      <c r="E888" s="27"/>
      <c r="F888" s="28"/>
      <c r="G888" s="28"/>
      <c r="H888" s="28"/>
    </row>
    <row r="889" ht="14.25" customHeight="1">
      <c r="A889" s="24" t="s">
        <v>1850</v>
      </c>
      <c r="B889" s="24" t="s">
        <v>4494</v>
      </c>
      <c r="C889" s="35" t="s">
        <v>3200</v>
      </c>
      <c r="D889" s="35" t="s">
        <v>3229</v>
      </c>
      <c r="E889" s="24" t="s">
        <v>3174</v>
      </c>
      <c r="F889" s="25" t="s">
        <v>3242</v>
      </c>
      <c r="G889" s="25" t="s">
        <v>3176</v>
      </c>
      <c r="H889" s="25" t="s">
        <v>3187</v>
      </c>
    </row>
    <row r="890" ht="14.25" customHeight="1">
      <c r="A890" s="24" t="s">
        <v>1852</v>
      </c>
      <c r="B890" s="24" t="s">
        <v>4495</v>
      </c>
      <c r="C890" s="35" t="s">
        <v>3200</v>
      </c>
      <c r="D890" s="35" t="s">
        <v>3229</v>
      </c>
      <c r="E890" s="24" t="s">
        <v>3174</v>
      </c>
      <c r="F890" s="25" t="s">
        <v>3242</v>
      </c>
      <c r="G890" s="25" t="s">
        <v>3176</v>
      </c>
      <c r="H890" s="25" t="s">
        <v>3187</v>
      </c>
    </row>
    <row r="891" ht="14.25" customHeight="1">
      <c r="A891" s="24" t="s">
        <v>1854</v>
      </c>
      <c r="B891" s="24" t="s">
        <v>4496</v>
      </c>
      <c r="C891" s="35" t="s">
        <v>3200</v>
      </c>
      <c r="D891" s="35" t="s">
        <v>3229</v>
      </c>
      <c r="E891" s="24" t="s">
        <v>3174</v>
      </c>
      <c r="F891" s="25" t="s">
        <v>3242</v>
      </c>
      <c r="G891" s="25" t="s">
        <v>3176</v>
      </c>
      <c r="H891" s="25" t="s">
        <v>3187</v>
      </c>
    </row>
    <row r="892" ht="14.25" customHeight="1">
      <c r="A892" s="24" t="s">
        <v>1856</v>
      </c>
      <c r="B892" s="24" t="s">
        <v>4497</v>
      </c>
      <c r="C892" s="35" t="s">
        <v>3200</v>
      </c>
      <c r="D892" s="35" t="s">
        <v>3229</v>
      </c>
      <c r="E892" s="24" t="s">
        <v>3174</v>
      </c>
      <c r="F892" s="25" t="s">
        <v>3242</v>
      </c>
      <c r="G892" s="25" t="s">
        <v>3176</v>
      </c>
      <c r="H892" s="25" t="s">
        <v>3187</v>
      </c>
    </row>
    <row r="893" ht="14.25" customHeight="1">
      <c r="A893" s="24" t="s">
        <v>1858</v>
      </c>
      <c r="B893" s="24" t="s">
        <v>4498</v>
      </c>
      <c r="C893" s="35" t="s">
        <v>3200</v>
      </c>
      <c r="D893" s="35" t="s">
        <v>3229</v>
      </c>
      <c r="E893" s="24" t="s">
        <v>3174</v>
      </c>
      <c r="F893" s="25" t="s">
        <v>3228</v>
      </c>
      <c r="G893" s="25" t="s">
        <v>3217</v>
      </c>
      <c r="H893" s="25" t="s">
        <v>3164</v>
      </c>
    </row>
    <row r="894" ht="14.25" customHeight="1">
      <c r="A894" s="24" t="s">
        <v>1860</v>
      </c>
      <c r="B894" s="24" t="s">
        <v>4499</v>
      </c>
      <c r="C894" s="35" t="s">
        <v>3200</v>
      </c>
      <c r="D894" s="35" t="s">
        <v>3229</v>
      </c>
      <c r="E894" s="24" t="s">
        <v>3174</v>
      </c>
      <c r="F894" s="25" t="s">
        <v>3228</v>
      </c>
      <c r="G894" s="25" t="s">
        <v>3217</v>
      </c>
      <c r="H894" s="25" t="s">
        <v>3164</v>
      </c>
    </row>
    <row r="895" ht="14.25" customHeight="1">
      <c r="A895" s="24" t="s">
        <v>1862</v>
      </c>
      <c r="B895" s="24" t="s">
        <v>4500</v>
      </c>
      <c r="C895" s="35" t="s">
        <v>3200</v>
      </c>
      <c r="D895" s="35" t="s">
        <v>3229</v>
      </c>
      <c r="E895" s="24" t="s">
        <v>3174</v>
      </c>
      <c r="F895" s="25" t="s">
        <v>3228</v>
      </c>
      <c r="G895" s="25" t="s">
        <v>3217</v>
      </c>
      <c r="H895" s="25" t="s">
        <v>3164</v>
      </c>
    </row>
    <row r="896" ht="14.25" customHeight="1">
      <c r="A896" s="24" t="s">
        <v>1864</v>
      </c>
      <c r="B896" s="24" t="s">
        <v>4501</v>
      </c>
      <c r="C896" s="35" t="s">
        <v>3200</v>
      </c>
      <c r="D896" s="35" t="s">
        <v>3229</v>
      </c>
      <c r="E896" s="24" t="s">
        <v>3174</v>
      </c>
      <c r="F896" s="25" t="s">
        <v>3228</v>
      </c>
      <c r="G896" s="25" t="s">
        <v>3217</v>
      </c>
      <c r="H896" s="25" t="s">
        <v>3164</v>
      </c>
    </row>
    <row r="897" ht="14.25" customHeight="1">
      <c r="A897" s="24" t="s">
        <v>1866</v>
      </c>
      <c r="B897" s="24" t="s">
        <v>4502</v>
      </c>
      <c r="C897" s="35" t="s">
        <v>3200</v>
      </c>
      <c r="D897" s="35" t="s">
        <v>3229</v>
      </c>
      <c r="E897" s="24" t="s">
        <v>3174</v>
      </c>
      <c r="F897" s="25" t="s">
        <v>3228</v>
      </c>
      <c r="G897" s="25" t="s">
        <v>3217</v>
      </c>
      <c r="H897" s="25" t="s">
        <v>3164</v>
      </c>
    </row>
    <row r="898" ht="14.25" customHeight="1">
      <c r="A898" s="24" t="s">
        <v>1870</v>
      </c>
      <c r="B898" s="24" t="s">
        <v>4503</v>
      </c>
      <c r="C898" s="35" t="s">
        <v>3200</v>
      </c>
      <c r="D898" s="35" t="s">
        <v>3201</v>
      </c>
      <c r="E898" s="24" t="s">
        <v>3174</v>
      </c>
      <c r="F898" s="25" t="s">
        <v>3242</v>
      </c>
      <c r="G898" s="25" t="s">
        <v>3176</v>
      </c>
      <c r="H898" s="25" t="s">
        <v>3187</v>
      </c>
    </row>
    <row r="899" ht="14.25" customHeight="1">
      <c r="A899" s="27"/>
      <c r="B899" s="27"/>
      <c r="C899" s="36" t="s">
        <v>3200</v>
      </c>
      <c r="D899" s="36" t="s">
        <v>3201</v>
      </c>
      <c r="E899" s="27" t="s">
        <v>3174</v>
      </c>
      <c r="F899" s="28"/>
      <c r="G899" s="28"/>
      <c r="H899" s="28"/>
    </row>
    <row r="900" ht="14.25" customHeight="1">
      <c r="A900" s="24" t="s">
        <v>1874</v>
      </c>
      <c r="B900" s="24" t="s">
        <v>4504</v>
      </c>
      <c r="C900" s="35" t="s">
        <v>3200</v>
      </c>
      <c r="D900" s="35" t="s">
        <v>3201</v>
      </c>
      <c r="E900" s="24" t="s">
        <v>3174</v>
      </c>
      <c r="F900" s="25" t="s">
        <v>3253</v>
      </c>
      <c r="G900" s="25" t="s">
        <v>3178</v>
      </c>
      <c r="H900" s="25" t="s">
        <v>3190</v>
      </c>
    </row>
    <row r="901" ht="14.25" customHeight="1">
      <c r="A901" s="24" t="s">
        <v>1876</v>
      </c>
      <c r="B901" s="24" t="s">
        <v>4505</v>
      </c>
      <c r="C901" s="35" t="s">
        <v>3200</v>
      </c>
      <c r="D901" s="35" t="s">
        <v>3201</v>
      </c>
      <c r="E901" s="24" t="s">
        <v>3174</v>
      </c>
      <c r="F901" s="25" t="s">
        <v>3179</v>
      </c>
      <c r="G901" s="25" t="s">
        <v>3183</v>
      </c>
      <c r="H901" s="25" t="s">
        <v>3198</v>
      </c>
    </row>
    <row r="902" ht="14.25" customHeight="1">
      <c r="A902" s="24" t="s">
        <v>1878</v>
      </c>
      <c r="B902" s="24" t="s">
        <v>4506</v>
      </c>
      <c r="C902" s="35" t="s">
        <v>3200</v>
      </c>
      <c r="D902" s="35" t="s">
        <v>3201</v>
      </c>
      <c r="E902" s="24" t="s">
        <v>3174</v>
      </c>
      <c r="F902" s="25" t="s">
        <v>3198</v>
      </c>
      <c r="G902" s="25" t="s">
        <v>3183</v>
      </c>
      <c r="H902" s="25" t="s">
        <v>3169</v>
      </c>
    </row>
    <row r="903" ht="14.25" customHeight="1">
      <c r="A903" s="24" t="s">
        <v>1880</v>
      </c>
      <c r="B903" s="24" t="s">
        <v>4507</v>
      </c>
      <c r="C903" s="35" t="s">
        <v>3200</v>
      </c>
      <c r="D903" s="35" t="s">
        <v>3201</v>
      </c>
      <c r="E903" s="24" t="s">
        <v>3174</v>
      </c>
      <c r="F903" s="25" t="s">
        <v>3211</v>
      </c>
      <c r="G903" s="25" t="s">
        <v>3183</v>
      </c>
      <c r="H903" s="25" t="s">
        <v>3169</v>
      </c>
    </row>
    <row r="904" ht="14.25" customHeight="1">
      <c r="A904" s="24" t="s">
        <v>1882</v>
      </c>
      <c r="B904" s="24" t="s">
        <v>4508</v>
      </c>
      <c r="C904" s="35" t="s">
        <v>3202</v>
      </c>
      <c r="D904" s="35" t="s">
        <v>3201</v>
      </c>
      <c r="E904" s="24" t="s">
        <v>3174</v>
      </c>
      <c r="F904" s="25" t="s">
        <v>3253</v>
      </c>
      <c r="G904" s="25" t="s">
        <v>3178</v>
      </c>
      <c r="H904" s="25" t="s">
        <v>3190</v>
      </c>
    </row>
    <row r="905" ht="14.25" customHeight="1">
      <c r="A905" s="24" t="s">
        <v>1884</v>
      </c>
      <c r="B905" s="24" t="s">
        <v>4509</v>
      </c>
      <c r="C905" s="35" t="s">
        <v>3202</v>
      </c>
      <c r="D905" s="35" t="s">
        <v>3201</v>
      </c>
      <c r="E905" s="24" t="s">
        <v>3174</v>
      </c>
      <c r="F905" s="25" t="s">
        <v>3177</v>
      </c>
      <c r="G905" s="25" t="s">
        <v>3178</v>
      </c>
      <c r="H905" s="25" t="s">
        <v>3190</v>
      </c>
    </row>
    <row r="906" ht="14.25" customHeight="1">
      <c r="A906" s="24" t="s">
        <v>1886</v>
      </c>
      <c r="B906" s="24" t="s">
        <v>4510</v>
      </c>
      <c r="C906" s="35" t="s">
        <v>3202</v>
      </c>
      <c r="D906" s="35" t="s">
        <v>3201</v>
      </c>
      <c r="E906" s="24" t="s">
        <v>3174</v>
      </c>
      <c r="F906" s="25" t="s">
        <v>3179</v>
      </c>
      <c r="G906" s="25" t="s">
        <v>3183</v>
      </c>
      <c r="H906" s="25" t="s">
        <v>3167</v>
      </c>
    </row>
    <row r="907" ht="14.25" customHeight="1">
      <c r="A907" s="24" t="s">
        <v>1888</v>
      </c>
      <c r="B907" s="24" t="s">
        <v>4511</v>
      </c>
      <c r="C907" s="35" t="s">
        <v>3202</v>
      </c>
      <c r="D907" s="35" t="s">
        <v>3201</v>
      </c>
      <c r="E907" s="24" t="s">
        <v>3174</v>
      </c>
      <c r="F907" s="25" t="s">
        <v>3211</v>
      </c>
      <c r="G907" s="25" t="s">
        <v>3178</v>
      </c>
      <c r="H907" s="25" t="s">
        <v>3190</v>
      </c>
    </row>
    <row r="908" ht="14.25" customHeight="1">
      <c r="A908" s="24" t="s">
        <v>1890</v>
      </c>
      <c r="B908" s="24" t="s">
        <v>4512</v>
      </c>
      <c r="C908" s="35" t="s">
        <v>3202</v>
      </c>
      <c r="D908" s="35" t="s">
        <v>3201</v>
      </c>
      <c r="E908" s="24" t="s">
        <v>3174</v>
      </c>
      <c r="F908" s="25" t="s">
        <v>3177</v>
      </c>
      <c r="G908" s="25" t="s">
        <v>3178</v>
      </c>
      <c r="H908" s="25" t="s">
        <v>3190</v>
      </c>
    </row>
    <row r="909" ht="14.25" customHeight="1">
      <c r="A909" s="24" t="s">
        <v>1892</v>
      </c>
      <c r="B909" s="24" t="s">
        <v>4513</v>
      </c>
      <c r="C909" s="35" t="s">
        <v>3202</v>
      </c>
      <c r="D909" s="35" t="s">
        <v>3201</v>
      </c>
      <c r="E909" s="24" t="s">
        <v>3174</v>
      </c>
      <c r="F909" s="25" t="s">
        <v>3211</v>
      </c>
      <c r="G909" s="25" t="s">
        <v>3183</v>
      </c>
      <c r="H909" s="25" t="s">
        <v>3169</v>
      </c>
    </row>
    <row r="910" ht="14.25" customHeight="1">
      <c r="A910" s="24" t="s">
        <v>1894</v>
      </c>
      <c r="B910" s="24" t="s">
        <v>4514</v>
      </c>
      <c r="C910" s="35" t="s">
        <v>3202</v>
      </c>
      <c r="D910" s="35" t="s">
        <v>3201</v>
      </c>
      <c r="E910" s="24" t="s">
        <v>3174</v>
      </c>
      <c r="F910" s="25" t="s">
        <v>3204</v>
      </c>
      <c r="G910" s="25" t="s">
        <v>3178</v>
      </c>
      <c r="H910" s="25" t="s">
        <v>3190</v>
      </c>
    </row>
    <row r="911" ht="14.25" customHeight="1">
      <c r="A911" s="24" t="s">
        <v>1896</v>
      </c>
      <c r="B911" s="24" t="s">
        <v>4515</v>
      </c>
      <c r="C911" s="35" t="s">
        <v>3202</v>
      </c>
      <c r="D911" s="35" t="s">
        <v>3201</v>
      </c>
      <c r="E911" s="24" t="s">
        <v>3174</v>
      </c>
      <c r="F911" s="25" t="s">
        <v>3179</v>
      </c>
      <c r="G911" s="25" t="s">
        <v>3183</v>
      </c>
      <c r="H911" s="25" t="s">
        <v>3198</v>
      </c>
    </row>
    <row r="912" ht="14.25" customHeight="1">
      <c r="A912" s="24" t="s">
        <v>1898</v>
      </c>
      <c r="B912" s="24" t="s">
        <v>4516</v>
      </c>
      <c r="C912" s="35" t="s">
        <v>3202</v>
      </c>
      <c r="D912" s="35" t="s">
        <v>3201</v>
      </c>
      <c r="E912" s="24" t="s">
        <v>3174</v>
      </c>
      <c r="F912" s="25" t="s">
        <v>3253</v>
      </c>
      <c r="G912" s="25" t="s">
        <v>3178</v>
      </c>
      <c r="H912" s="25" t="s">
        <v>3190</v>
      </c>
    </row>
    <row r="913" ht="14.25" customHeight="1">
      <c r="A913" s="24" t="s">
        <v>1900</v>
      </c>
      <c r="B913" s="24" t="s">
        <v>4517</v>
      </c>
      <c r="C913" s="35" t="s">
        <v>3202</v>
      </c>
      <c r="D913" s="35" t="s">
        <v>3201</v>
      </c>
      <c r="E913" s="24" t="s">
        <v>3174</v>
      </c>
      <c r="F913" s="25" t="s">
        <v>3211</v>
      </c>
      <c r="G913" s="25" t="s">
        <v>3178</v>
      </c>
      <c r="H913" s="25" t="s">
        <v>3190</v>
      </c>
    </row>
    <row r="914" ht="14.25" customHeight="1">
      <c r="A914" s="24" t="s">
        <v>1902</v>
      </c>
      <c r="B914" s="24" t="s">
        <v>4518</v>
      </c>
      <c r="C914" s="35" t="s">
        <v>3202</v>
      </c>
      <c r="D914" s="35" t="s">
        <v>3201</v>
      </c>
      <c r="E914" s="24" t="s">
        <v>3174</v>
      </c>
      <c r="F914" s="25" t="s">
        <v>3198</v>
      </c>
      <c r="G914" s="25" t="s">
        <v>3180</v>
      </c>
      <c r="H914" s="25" t="s">
        <v>3169</v>
      </c>
    </row>
    <row r="915" ht="14.25" customHeight="1">
      <c r="A915" s="24" t="s">
        <v>1904</v>
      </c>
      <c r="B915" s="24" t="s">
        <v>4519</v>
      </c>
      <c r="C915" s="35" t="s">
        <v>3202</v>
      </c>
      <c r="D915" s="35" t="s">
        <v>3201</v>
      </c>
      <c r="E915" s="24" t="s">
        <v>3174</v>
      </c>
      <c r="F915" s="25" t="s">
        <v>3179</v>
      </c>
      <c r="G915" s="25" t="s">
        <v>3183</v>
      </c>
      <c r="H915" s="25" t="s">
        <v>3198</v>
      </c>
    </row>
    <row r="916" ht="14.25" customHeight="1">
      <c r="A916" s="24" t="s">
        <v>1906</v>
      </c>
      <c r="B916" s="24" t="s">
        <v>4520</v>
      </c>
      <c r="C916" s="35" t="s">
        <v>3202</v>
      </c>
      <c r="D916" s="35" t="s">
        <v>3201</v>
      </c>
      <c r="E916" s="24" t="s">
        <v>3174</v>
      </c>
      <c r="F916" s="25" t="s">
        <v>3177</v>
      </c>
      <c r="G916" s="25" t="s">
        <v>3178</v>
      </c>
      <c r="H916" s="25" t="s">
        <v>3190</v>
      </c>
    </row>
    <row r="917" ht="14.25" customHeight="1">
      <c r="A917" s="24" t="s">
        <v>1908</v>
      </c>
      <c r="B917" s="24" t="s">
        <v>4521</v>
      </c>
      <c r="C917" s="35" t="s">
        <v>3202</v>
      </c>
      <c r="D917" s="35" t="s">
        <v>3201</v>
      </c>
      <c r="E917" s="24" t="s">
        <v>3174</v>
      </c>
      <c r="F917" s="25" t="s">
        <v>3211</v>
      </c>
      <c r="G917" s="25" t="s">
        <v>3178</v>
      </c>
      <c r="H917" s="25" t="s">
        <v>3208</v>
      </c>
    </row>
    <row r="918" ht="14.25" customHeight="1">
      <c r="A918" s="24" t="s">
        <v>1910</v>
      </c>
      <c r="B918" s="24" t="s">
        <v>4522</v>
      </c>
      <c r="C918" s="35" t="s">
        <v>3202</v>
      </c>
      <c r="D918" s="35" t="s">
        <v>3201</v>
      </c>
      <c r="E918" s="24" t="s">
        <v>3174</v>
      </c>
      <c r="F918" s="25" t="s">
        <v>3211</v>
      </c>
      <c r="G918" s="25" t="s">
        <v>3178</v>
      </c>
      <c r="H918" s="25" t="s">
        <v>3190</v>
      </c>
    </row>
    <row r="919" ht="14.25" customHeight="1">
      <c r="A919" s="24" t="s">
        <v>1912</v>
      </c>
      <c r="B919" s="24" t="s">
        <v>4523</v>
      </c>
      <c r="C919" s="35" t="s">
        <v>3202</v>
      </c>
      <c r="D919" s="35" t="s">
        <v>3201</v>
      </c>
      <c r="E919" s="24" t="s">
        <v>3174</v>
      </c>
      <c r="F919" s="25" t="s">
        <v>3179</v>
      </c>
      <c r="G919" s="25" t="s">
        <v>3183</v>
      </c>
      <c r="H919" s="25" t="s">
        <v>3198</v>
      </c>
    </row>
    <row r="920" ht="14.25" customHeight="1">
      <c r="A920" s="24" t="s">
        <v>1914</v>
      </c>
      <c r="B920" s="24" t="s">
        <v>4524</v>
      </c>
      <c r="C920" s="35" t="s">
        <v>3202</v>
      </c>
      <c r="D920" s="35" t="s">
        <v>3201</v>
      </c>
      <c r="E920" s="24" t="s">
        <v>3174</v>
      </c>
      <c r="F920" s="25" t="s">
        <v>3204</v>
      </c>
      <c r="G920" s="25" t="s">
        <v>3205</v>
      </c>
      <c r="H920" s="25" t="s">
        <v>3208</v>
      </c>
    </row>
    <row r="921" ht="14.25" customHeight="1">
      <c r="A921" s="24" t="s">
        <v>1916</v>
      </c>
      <c r="B921" s="24" t="s">
        <v>4525</v>
      </c>
      <c r="C921" s="35" t="s">
        <v>3202</v>
      </c>
      <c r="D921" s="35" t="s">
        <v>3201</v>
      </c>
      <c r="E921" s="24" t="s">
        <v>3174</v>
      </c>
      <c r="F921" s="25" t="s">
        <v>3177</v>
      </c>
      <c r="G921" s="25" t="s">
        <v>3178</v>
      </c>
      <c r="H921" s="25" t="s">
        <v>3190</v>
      </c>
    </row>
    <row r="922" ht="14.25" customHeight="1">
      <c r="A922" s="24" t="s">
        <v>1918</v>
      </c>
      <c r="B922" s="24" t="s">
        <v>4526</v>
      </c>
      <c r="C922" s="35" t="s">
        <v>3202</v>
      </c>
      <c r="D922" s="35" t="s">
        <v>3201</v>
      </c>
      <c r="E922" s="24" t="s">
        <v>3174</v>
      </c>
      <c r="F922" s="25" t="s">
        <v>3211</v>
      </c>
      <c r="G922" s="25" t="s">
        <v>3178</v>
      </c>
      <c r="H922" s="25" t="s">
        <v>3190</v>
      </c>
    </row>
    <row r="923" ht="14.25" customHeight="1">
      <c r="A923" s="24" t="s">
        <v>1920</v>
      </c>
      <c r="B923" s="24" t="s">
        <v>4527</v>
      </c>
      <c r="C923" s="35" t="s">
        <v>3202</v>
      </c>
      <c r="D923" s="35" t="s">
        <v>3201</v>
      </c>
      <c r="E923" s="24" t="s">
        <v>3174</v>
      </c>
      <c r="F923" s="25" t="s">
        <v>3211</v>
      </c>
      <c r="G923" s="25" t="s">
        <v>3178</v>
      </c>
      <c r="H923" s="25" t="s">
        <v>3198</v>
      </c>
    </row>
    <row r="924" ht="14.25" customHeight="1">
      <c r="A924" s="24" t="s">
        <v>1922</v>
      </c>
      <c r="B924" s="24" t="s">
        <v>4528</v>
      </c>
      <c r="C924" s="35" t="s">
        <v>3202</v>
      </c>
      <c r="D924" s="35" t="s">
        <v>3201</v>
      </c>
      <c r="E924" s="24" t="s">
        <v>3174</v>
      </c>
      <c r="F924" s="25" t="s">
        <v>3211</v>
      </c>
      <c r="G924" s="25" t="s">
        <v>3183</v>
      </c>
      <c r="H924" s="25" t="s">
        <v>3167</v>
      </c>
    </row>
    <row r="925" ht="14.25" customHeight="1">
      <c r="A925" s="24" t="s">
        <v>1924</v>
      </c>
      <c r="B925" s="24" t="s">
        <v>4529</v>
      </c>
      <c r="C925" s="35" t="s">
        <v>3202</v>
      </c>
      <c r="D925" s="35" t="s">
        <v>3201</v>
      </c>
      <c r="E925" s="24" t="s">
        <v>3174</v>
      </c>
      <c r="F925" s="25" t="s">
        <v>3198</v>
      </c>
      <c r="G925" s="25" t="s">
        <v>3183</v>
      </c>
      <c r="H925" s="25" t="s">
        <v>3198</v>
      </c>
    </row>
    <row r="926" ht="14.25" customHeight="1">
      <c r="A926" s="24" t="s">
        <v>1926</v>
      </c>
      <c r="B926" s="24" t="s">
        <v>4530</v>
      </c>
      <c r="C926" s="35" t="s">
        <v>3202</v>
      </c>
      <c r="D926" s="35" t="s">
        <v>3201</v>
      </c>
      <c r="E926" s="24" t="s">
        <v>3174</v>
      </c>
      <c r="F926" s="25" t="s">
        <v>3211</v>
      </c>
      <c r="G926" s="25" t="s">
        <v>3178</v>
      </c>
      <c r="H926" s="25" t="s">
        <v>3190</v>
      </c>
    </row>
    <row r="927" ht="14.25" customHeight="1">
      <c r="A927" s="24" t="s">
        <v>1928</v>
      </c>
      <c r="B927" s="24" t="s">
        <v>4531</v>
      </c>
      <c r="C927" s="35" t="s">
        <v>3202</v>
      </c>
      <c r="D927" s="35" t="s">
        <v>3201</v>
      </c>
      <c r="E927" s="24" t="s">
        <v>3174</v>
      </c>
      <c r="F927" s="25" t="s">
        <v>3177</v>
      </c>
      <c r="G927" s="25" t="s">
        <v>3178</v>
      </c>
      <c r="H927" s="25" t="s">
        <v>3190</v>
      </c>
    </row>
    <row r="928" ht="14.25" customHeight="1">
      <c r="A928" s="24" t="s">
        <v>1930</v>
      </c>
      <c r="B928" s="24" t="s">
        <v>4532</v>
      </c>
      <c r="C928" s="35" t="s">
        <v>3202</v>
      </c>
      <c r="D928" s="35" t="s">
        <v>3201</v>
      </c>
      <c r="E928" s="24" t="s">
        <v>3174</v>
      </c>
      <c r="F928" s="25" t="s">
        <v>3211</v>
      </c>
      <c r="G928" s="25" t="s">
        <v>3178</v>
      </c>
      <c r="H928" s="25" t="s">
        <v>3198</v>
      </c>
    </row>
    <row r="929" ht="14.25" customHeight="1">
      <c r="A929" s="24" t="s">
        <v>1932</v>
      </c>
      <c r="B929" s="24" t="s">
        <v>4533</v>
      </c>
      <c r="C929" s="35" t="s">
        <v>3202</v>
      </c>
      <c r="D929" s="35" t="s">
        <v>3201</v>
      </c>
      <c r="E929" s="24" t="s">
        <v>3174</v>
      </c>
      <c r="F929" s="25" t="s">
        <v>3177</v>
      </c>
      <c r="G929" s="25" t="s">
        <v>3178</v>
      </c>
      <c r="H929" s="25" t="s">
        <v>3190</v>
      </c>
    </row>
    <row r="930" ht="14.25" customHeight="1">
      <c r="A930" s="24" t="s">
        <v>1934</v>
      </c>
      <c r="B930" s="24" t="s">
        <v>4534</v>
      </c>
      <c r="C930" s="35" t="s">
        <v>3202</v>
      </c>
      <c r="D930" s="35" t="s">
        <v>3201</v>
      </c>
      <c r="E930" s="24" t="s">
        <v>3174</v>
      </c>
      <c r="F930" s="25" t="s">
        <v>3177</v>
      </c>
      <c r="G930" s="25" t="s">
        <v>3178</v>
      </c>
      <c r="H930" s="25" t="s">
        <v>3190</v>
      </c>
    </row>
    <row r="931" ht="14.25" customHeight="1">
      <c r="A931" s="24" t="s">
        <v>1936</v>
      </c>
      <c r="B931" s="24" t="s">
        <v>4535</v>
      </c>
      <c r="C931" s="35" t="s">
        <v>3202</v>
      </c>
      <c r="D931" s="35" t="s">
        <v>3201</v>
      </c>
      <c r="E931" s="24" t="s">
        <v>3174</v>
      </c>
      <c r="F931" s="25" t="s">
        <v>3220</v>
      </c>
      <c r="G931" s="25" t="s">
        <v>3191</v>
      </c>
      <c r="H931" s="25" t="s">
        <v>3169</v>
      </c>
    </row>
    <row r="932" ht="14.25" customHeight="1">
      <c r="A932" s="24" t="s">
        <v>1938</v>
      </c>
      <c r="B932" s="24" t="s">
        <v>4536</v>
      </c>
      <c r="C932" s="35" t="s">
        <v>3202</v>
      </c>
      <c r="D932" s="35" t="s">
        <v>3201</v>
      </c>
      <c r="E932" s="24" t="s">
        <v>3174</v>
      </c>
      <c r="F932" s="25" t="s">
        <v>3220</v>
      </c>
      <c r="G932" s="25" t="s">
        <v>3191</v>
      </c>
      <c r="H932" s="25" t="s">
        <v>3167</v>
      </c>
    </row>
    <row r="933" ht="14.25" customHeight="1">
      <c r="A933" s="24" t="s">
        <v>1940</v>
      </c>
      <c r="B933" s="24" t="s">
        <v>4537</v>
      </c>
      <c r="C933" s="35" t="s">
        <v>3202</v>
      </c>
      <c r="D933" s="35" t="s">
        <v>3201</v>
      </c>
      <c r="E933" s="24" t="s">
        <v>3174</v>
      </c>
      <c r="F933" s="25" t="s">
        <v>3220</v>
      </c>
      <c r="G933" s="25" t="s">
        <v>3191</v>
      </c>
      <c r="H933" s="25" t="s">
        <v>3167</v>
      </c>
    </row>
    <row r="934" ht="14.25" customHeight="1">
      <c r="A934" s="24" t="s">
        <v>1942</v>
      </c>
      <c r="B934" s="24" t="s">
        <v>4538</v>
      </c>
      <c r="C934" s="35" t="s">
        <v>3202</v>
      </c>
      <c r="D934" s="35" t="s">
        <v>3201</v>
      </c>
      <c r="E934" s="24" t="s">
        <v>3174</v>
      </c>
      <c r="F934" s="25" t="s">
        <v>3204</v>
      </c>
      <c r="G934" s="25" t="s">
        <v>3183</v>
      </c>
      <c r="H934" s="25" t="s">
        <v>3198</v>
      </c>
    </row>
    <row r="935" ht="14.25" customHeight="1">
      <c r="A935" s="24" t="s">
        <v>1944</v>
      </c>
      <c r="B935" s="24" t="s">
        <v>4539</v>
      </c>
      <c r="C935" s="35" t="s">
        <v>3202</v>
      </c>
      <c r="D935" s="35" t="s">
        <v>3201</v>
      </c>
      <c r="E935" s="24" t="s">
        <v>3174</v>
      </c>
      <c r="F935" s="25" t="s">
        <v>3204</v>
      </c>
      <c r="G935" s="25" t="s">
        <v>3183</v>
      </c>
      <c r="H935" s="25" t="s">
        <v>3198</v>
      </c>
    </row>
    <row r="936" ht="14.25" customHeight="1">
      <c r="A936" s="24" t="s">
        <v>1946</v>
      </c>
      <c r="B936" s="24" t="s">
        <v>4540</v>
      </c>
      <c r="C936" s="35" t="s">
        <v>3202</v>
      </c>
      <c r="D936" s="35" t="s">
        <v>3201</v>
      </c>
      <c r="E936" s="24" t="s">
        <v>3174</v>
      </c>
      <c r="F936" s="25" t="s">
        <v>3204</v>
      </c>
      <c r="G936" s="25" t="s">
        <v>3178</v>
      </c>
      <c r="H936" s="25" t="s">
        <v>3190</v>
      </c>
    </row>
    <row r="937" ht="14.25" customHeight="1">
      <c r="A937" s="24" t="s">
        <v>1948</v>
      </c>
      <c r="B937" s="24" t="s">
        <v>4541</v>
      </c>
      <c r="C937" s="35" t="s">
        <v>3202</v>
      </c>
      <c r="D937" s="35" t="s">
        <v>3201</v>
      </c>
      <c r="E937" s="24" t="s">
        <v>3174</v>
      </c>
      <c r="F937" s="25" t="s">
        <v>3220</v>
      </c>
      <c r="G937" s="25" t="s">
        <v>3191</v>
      </c>
      <c r="H937" s="25" t="s">
        <v>3167</v>
      </c>
    </row>
    <row r="938" ht="14.25" customHeight="1">
      <c r="A938" s="24" t="s">
        <v>1950</v>
      </c>
      <c r="B938" s="24" t="s">
        <v>4542</v>
      </c>
      <c r="C938" s="35" t="s">
        <v>3202</v>
      </c>
      <c r="D938" s="35" t="s">
        <v>3201</v>
      </c>
      <c r="E938" s="24" t="s">
        <v>3174</v>
      </c>
      <c r="F938" s="25" t="s">
        <v>3211</v>
      </c>
      <c r="G938" s="25" t="s">
        <v>3178</v>
      </c>
      <c r="H938" s="25" t="s">
        <v>3190</v>
      </c>
    </row>
    <row r="939" ht="14.25" customHeight="1">
      <c r="A939" s="24" t="s">
        <v>1952</v>
      </c>
      <c r="B939" s="24" t="s">
        <v>4543</v>
      </c>
      <c r="C939" s="35" t="s">
        <v>3202</v>
      </c>
      <c r="D939" s="35" t="s">
        <v>3201</v>
      </c>
      <c r="E939" s="24" t="s">
        <v>3174</v>
      </c>
      <c r="F939" s="25" t="s">
        <v>3220</v>
      </c>
      <c r="G939" s="25" t="s">
        <v>3178</v>
      </c>
      <c r="H939" s="25" t="s">
        <v>3190</v>
      </c>
    </row>
    <row r="940" ht="14.25" customHeight="1">
      <c r="A940" s="24" t="s">
        <v>1956</v>
      </c>
      <c r="B940" s="24" t="s">
        <v>4544</v>
      </c>
      <c r="C940" s="35" t="s">
        <v>3202</v>
      </c>
      <c r="D940" s="35" t="s">
        <v>3145</v>
      </c>
      <c r="E940" s="24" t="s">
        <v>3174</v>
      </c>
      <c r="F940" s="25" t="s">
        <v>3179</v>
      </c>
      <c r="G940" s="25" t="s">
        <v>3183</v>
      </c>
      <c r="H940" s="25" t="s">
        <v>3198</v>
      </c>
    </row>
    <row r="941" ht="14.25" customHeight="1">
      <c r="A941" s="24" t="s">
        <v>1958</v>
      </c>
      <c r="B941" s="24" t="s">
        <v>4545</v>
      </c>
      <c r="C941" s="35" t="s">
        <v>3202</v>
      </c>
      <c r="D941" s="35" t="s">
        <v>3145</v>
      </c>
      <c r="E941" s="24" t="s">
        <v>3174</v>
      </c>
      <c r="F941" s="25" t="s">
        <v>3198</v>
      </c>
      <c r="G941" s="25" t="s">
        <v>3183</v>
      </c>
      <c r="H941" s="25" t="s">
        <v>3198</v>
      </c>
    </row>
    <row r="942" ht="14.25" customHeight="1">
      <c r="A942" s="24" t="s">
        <v>1960</v>
      </c>
      <c r="B942" s="24" t="s">
        <v>4546</v>
      </c>
      <c r="C942" s="35" t="s">
        <v>3202</v>
      </c>
      <c r="D942" s="35" t="s">
        <v>3145</v>
      </c>
      <c r="E942" s="24" t="s">
        <v>3174</v>
      </c>
      <c r="F942" s="25" t="s">
        <v>3177</v>
      </c>
      <c r="G942" s="25" t="s">
        <v>3205</v>
      </c>
      <c r="H942" s="25" t="s">
        <v>3204</v>
      </c>
    </row>
    <row r="943" ht="14.25" customHeight="1">
      <c r="A943" s="24" t="s">
        <v>1962</v>
      </c>
      <c r="B943" s="24" t="s">
        <v>4547</v>
      </c>
      <c r="C943" s="35" t="s">
        <v>3202</v>
      </c>
      <c r="D943" s="35" t="s">
        <v>3145</v>
      </c>
      <c r="E943" s="24" t="s">
        <v>3174</v>
      </c>
      <c r="F943" s="25" t="s">
        <v>3181</v>
      </c>
      <c r="G943" s="25" t="s">
        <v>3178</v>
      </c>
      <c r="H943" s="25" t="s">
        <v>3204</v>
      </c>
    </row>
    <row r="944" ht="14.25" customHeight="1">
      <c r="A944" s="24" t="s">
        <v>1964</v>
      </c>
      <c r="B944" s="24" t="s">
        <v>4548</v>
      </c>
      <c r="C944" s="35" t="s">
        <v>3202</v>
      </c>
      <c r="D944" s="35" t="s">
        <v>3145</v>
      </c>
      <c r="E944" s="24" t="s">
        <v>3174</v>
      </c>
      <c r="F944" s="25" t="s">
        <v>3204</v>
      </c>
      <c r="G944" s="25" t="s">
        <v>3183</v>
      </c>
      <c r="H944" s="25" t="s">
        <v>3198</v>
      </c>
    </row>
    <row r="945" ht="14.25" customHeight="1">
      <c r="A945" s="24" t="s">
        <v>1968</v>
      </c>
      <c r="B945" s="24" t="s">
        <v>4549</v>
      </c>
      <c r="C945" s="35" t="s">
        <v>3144</v>
      </c>
      <c r="D945" s="35" t="s">
        <v>3145</v>
      </c>
      <c r="E945" s="24" t="s">
        <v>3174</v>
      </c>
      <c r="F945" s="25" t="s">
        <v>3181</v>
      </c>
      <c r="G945" s="25" t="s">
        <v>3205</v>
      </c>
      <c r="H945" s="25" t="s">
        <v>3179</v>
      </c>
    </row>
    <row r="946" ht="14.25" customHeight="1">
      <c r="A946" s="24" t="s">
        <v>1970</v>
      </c>
      <c r="B946" s="24" t="s">
        <v>4550</v>
      </c>
      <c r="C946" s="35" t="s">
        <v>3144</v>
      </c>
      <c r="D946" s="35" t="s">
        <v>3145</v>
      </c>
      <c r="E946" s="24" t="s">
        <v>3174</v>
      </c>
      <c r="F946" s="25" t="s">
        <v>3179</v>
      </c>
      <c r="G946" s="25" t="s">
        <v>3183</v>
      </c>
      <c r="H946" s="25" t="s">
        <v>3198</v>
      </c>
    </row>
    <row r="947" ht="14.25" customHeight="1">
      <c r="A947" s="24" t="s">
        <v>1972</v>
      </c>
      <c r="B947" s="24" t="s">
        <v>4551</v>
      </c>
      <c r="C947" s="35" t="s">
        <v>3144</v>
      </c>
      <c r="D947" s="35" t="s">
        <v>3145</v>
      </c>
      <c r="E947" s="24" t="s">
        <v>3174</v>
      </c>
      <c r="F947" s="25" t="s">
        <v>3177</v>
      </c>
      <c r="G947" s="25" t="s">
        <v>3205</v>
      </c>
      <c r="H947" s="25" t="s">
        <v>3204</v>
      </c>
    </row>
    <row r="948" ht="14.25" customHeight="1">
      <c r="A948" s="24" t="s">
        <v>1974</v>
      </c>
      <c r="B948" s="24" t="s">
        <v>4552</v>
      </c>
      <c r="C948" s="35" t="s">
        <v>3144</v>
      </c>
      <c r="D948" s="35" t="s">
        <v>3145</v>
      </c>
      <c r="E948" s="24" t="s">
        <v>3174</v>
      </c>
      <c r="F948" s="25" t="s">
        <v>3204</v>
      </c>
      <c r="G948" s="25" t="s">
        <v>3178</v>
      </c>
      <c r="H948" s="25" t="s">
        <v>3204</v>
      </c>
    </row>
    <row r="949" ht="14.25" customHeight="1">
      <c r="A949" s="24" t="s">
        <v>1976</v>
      </c>
      <c r="B949" s="24" t="s">
        <v>4553</v>
      </c>
      <c r="C949" s="35" t="s">
        <v>3144</v>
      </c>
      <c r="D949" s="35" t="s">
        <v>3145</v>
      </c>
      <c r="E949" s="24" t="s">
        <v>3174</v>
      </c>
      <c r="F949" s="25" t="s">
        <v>3179</v>
      </c>
      <c r="G949" s="25" t="s">
        <v>3183</v>
      </c>
      <c r="H949" s="25" t="s">
        <v>3198</v>
      </c>
    </row>
    <row r="950" ht="14.25" customHeight="1">
      <c r="A950" s="24" t="s">
        <v>1978</v>
      </c>
      <c r="B950" s="24" t="s">
        <v>4554</v>
      </c>
      <c r="C950" s="35" t="s">
        <v>3144</v>
      </c>
      <c r="D950" s="35" t="s">
        <v>3145</v>
      </c>
      <c r="E950" s="24" t="s">
        <v>3174</v>
      </c>
      <c r="F950" s="25" t="s">
        <v>3204</v>
      </c>
      <c r="G950" s="25" t="s">
        <v>3205</v>
      </c>
      <c r="H950" s="25" t="s">
        <v>3208</v>
      </c>
    </row>
    <row r="951" ht="14.25" customHeight="1">
      <c r="A951" s="24" t="s">
        <v>1980</v>
      </c>
      <c r="B951" s="24" t="s">
        <v>4555</v>
      </c>
      <c r="C951" s="35" t="s">
        <v>3144</v>
      </c>
      <c r="D951" s="35" t="s">
        <v>3145</v>
      </c>
      <c r="E951" s="24" t="s">
        <v>3174</v>
      </c>
      <c r="F951" s="25" t="s">
        <v>3181</v>
      </c>
      <c r="G951" s="25" t="s">
        <v>3183</v>
      </c>
      <c r="H951" s="25" t="s">
        <v>3179</v>
      </c>
    </row>
    <row r="952" ht="14.25" customHeight="1">
      <c r="A952" s="24" t="s">
        <v>1982</v>
      </c>
      <c r="B952" s="24" t="s">
        <v>4556</v>
      </c>
      <c r="C952" s="35" t="s">
        <v>3144</v>
      </c>
      <c r="D952" s="35" t="s">
        <v>3145</v>
      </c>
      <c r="E952" s="24" t="s">
        <v>3174</v>
      </c>
      <c r="F952" s="25" t="s">
        <v>3204</v>
      </c>
      <c r="G952" s="25" t="s">
        <v>3183</v>
      </c>
      <c r="H952" s="25" t="s">
        <v>3198</v>
      </c>
    </row>
    <row r="953" ht="14.25" customHeight="1">
      <c r="A953" s="24" t="s">
        <v>1984</v>
      </c>
      <c r="B953" s="24" t="s">
        <v>4557</v>
      </c>
      <c r="C953" s="35" t="s">
        <v>3144</v>
      </c>
      <c r="D953" s="35" t="s">
        <v>3145</v>
      </c>
      <c r="E953" s="24" t="s">
        <v>3174</v>
      </c>
      <c r="F953" s="25" t="s">
        <v>3177</v>
      </c>
      <c r="G953" s="25" t="s">
        <v>3205</v>
      </c>
      <c r="H953" s="25" t="s">
        <v>3204</v>
      </c>
    </row>
    <row r="954" ht="14.25" customHeight="1">
      <c r="A954" s="24" t="s">
        <v>1986</v>
      </c>
      <c r="B954" s="24" t="s">
        <v>4558</v>
      </c>
      <c r="C954" s="35" t="s">
        <v>3144</v>
      </c>
      <c r="D954" s="35" t="s">
        <v>3145</v>
      </c>
      <c r="E954" s="24" t="s">
        <v>3174</v>
      </c>
      <c r="F954" s="25" t="s">
        <v>3179</v>
      </c>
      <c r="G954" s="25" t="s">
        <v>3183</v>
      </c>
      <c r="H954" s="25" t="s">
        <v>3179</v>
      </c>
    </row>
    <row r="955" ht="14.25" customHeight="1">
      <c r="A955" s="24" t="s">
        <v>1988</v>
      </c>
      <c r="B955" s="24" t="s">
        <v>4559</v>
      </c>
      <c r="C955" s="35" t="s">
        <v>3144</v>
      </c>
      <c r="D955" s="35" t="s">
        <v>3145</v>
      </c>
      <c r="E955" s="24" t="s">
        <v>3174</v>
      </c>
      <c r="F955" s="25" t="s">
        <v>3181</v>
      </c>
      <c r="G955" s="25" t="s">
        <v>3205</v>
      </c>
      <c r="H955" s="25" t="s">
        <v>3204</v>
      </c>
    </row>
    <row r="956" ht="14.25" customHeight="1">
      <c r="A956" s="24" t="s">
        <v>1990</v>
      </c>
      <c r="B956" s="24" t="s">
        <v>4560</v>
      </c>
      <c r="C956" s="35" t="s">
        <v>3144</v>
      </c>
      <c r="D956" s="35" t="s">
        <v>3145</v>
      </c>
      <c r="E956" s="24" t="s">
        <v>3174</v>
      </c>
      <c r="F956" s="25" t="s">
        <v>3204</v>
      </c>
      <c r="G956" s="25" t="s">
        <v>3178</v>
      </c>
      <c r="H956" s="25" t="s">
        <v>3204</v>
      </c>
    </row>
    <row r="957" ht="14.25" customHeight="1">
      <c r="A957" s="24" t="s">
        <v>1992</v>
      </c>
      <c r="B957" s="24" t="s">
        <v>4561</v>
      </c>
      <c r="C957" s="35" t="s">
        <v>3144</v>
      </c>
      <c r="D957" s="35" t="s">
        <v>3145</v>
      </c>
      <c r="E957" s="24" t="s">
        <v>3174</v>
      </c>
      <c r="F957" s="25" t="s">
        <v>3181</v>
      </c>
      <c r="G957" s="25" t="s">
        <v>3178</v>
      </c>
      <c r="H957" s="25" t="s">
        <v>3204</v>
      </c>
    </row>
    <row r="958" ht="14.25" customHeight="1">
      <c r="A958" s="24" t="s">
        <v>1994</v>
      </c>
      <c r="B958" s="24" t="s">
        <v>4562</v>
      </c>
      <c r="C958" s="35" t="s">
        <v>3144</v>
      </c>
      <c r="D958" s="35" t="s">
        <v>3145</v>
      </c>
      <c r="E958" s="24" t="s">
        <v>3174</v>
      </c>
      <c r="F958" s="25" t="s">
        <v>3181</v>
      </c>
      <c r="G958" s="25" t="s">
        <v>3205</v>
      </c>
      <c r="H958" s="25" t="s">
        <v>3204</v>
      </c>
    </row>
    <row r="959" ht="14.25" customHeight="1">
      <c r="A959" s="24" t="s">
        <v>1996</v>
      </c>
      <c r="B959" s="24" t="s">
        <v>4563</v>
      </c>
      <c r="C959" s="35" t="s">
        <v>3144</v>
      </c>
      <c r="D959" s="35" t="s">
        <v>3145</v>
      </c>
      <c r="E959" s="24" t="s">
        <v>3174</v>
      </c>
      <c r="F959" s="25" t="s">
        <v>3181</v>
      </c>
      <c r="G959" s="25" t="s">
        <v>3205</v>
      </c>
      <c r="H959" s="25" t="s">
        <v>3179</v>
      </c>
    </row>
    <row r="960" ht="14.25" customHeight="1">
      <c r="A960" s="24" t="s">
        <v>1998</v>
      </c>
      <c r="B960" s="24" t="s">
        <v>4564</v>
      </c>
      <c r="C960" s="35" t="s">
        <v>3144</v>
      </c>
      <c r="D960" s="35" t="s">
        <v>3145</v>
      </c>
      <c r="E960" s="24" t="s">
        <v>3174</v>
      </c>
      <c r="F960" s="25" t="s">
        <v>3179</v>
      </c>
      <c r="G960" s="25" t="s">
        <v>3183</v>
      </c>
      <c r="H960" s="25" t="s">
        <v>3198</v>
      </c>
    </row>
    <row r="961" ht="14.25" customHeight="1">
      <c r="A961" s="24" t="s">
        <v>2000</v>
      </c>
      <c r="B961" s="24" t="s">
        <v>4565</v>
      </c>
      <c r="C961" s="35" t="s">
        <v>3144</v>
      </c>
      <c r="D961" s="35" t="s">
        <v>3145</v>
      </c>
      <c r="E961" s="24" t="s">
        <v>3174</v>
      </c>
      <c r="F961" s="25" t="s">
        <v>3204</v>
      </c>
      <c r="G961" s="25" t="s">
        <v>3178</v>
      </c>
      <c r="H961" s="25" t="s">
        <v>3204</v>
      </c>
    </row>
    <row r="962" ht="14.25" customHeight="1">
      <c r="A962" s="24" t="s">
        <v>2002</v>
      </c>
      <c r="B962" s="24" t="s">
        <v>4566</v>
      </c>
      <c r="C962" s="35" t="s">
        <v>3144</v>
      </c>
      <c r="D962" s="35" t="s">
        <v>3145</v>
      </c>
      <c r="E962" s="24" t="s">
        <v>3174</v>
      </c>
      <c r="F962" s="25" t="s">
        <v>3181</v>
      </c>
      <c r="G962" s="25" t="s">
        <v>3178</v>
      </c>
      <c r="H962" s="25" t="s">
        <v>3179</v>
      </c>
    </row>
    <row r="963" ht="14.25" customHeight="1">
      <c r="A963" s="24" t="s">
        <v>2004</v>
      </c>
      <c r="B963" s="24" t="s">
        <v>4567</v>
      </c>
      <c r="C963" s="35" t="s">
        <v>3144</v>
      </c>
      <c r="D963" s="35" t="s">
        <v>3145</v>
      </c>
      <c r="E963" s="24" t="s">
        <v>3174</v>
      </c>
      <c r="F963" s="25" t="s">
        <v>3177</v>
      </c>
      <c r="G963" s="25" t="s">
        <v>3205</v>
      </c>
      <c r="H963" s="25" t="s">
        <v>3204</v>
      </c>
    </row>
    <row r="964" ht="14.25" customHeight="1">
      <c r="A964" s="24" t="s">
        <v>2006</v>
      </c>
      <c r="B964" s="24" t="s">
        <v>4568</v>
      </c>
      <c r="C964" s="35" t="s">
        <v>3144</v>
      </c>
      <c r="D964" s="35" t="s">
        <v>3145</v>
      </c>
      <c r="E964" s="24" t="s">
        <v>3103</v>
      </c>
      <c r="F964" s="25" t="s">
        <v>3109</v>
      </c>
      <c r="G964" s="25" t="s">
        <v>3108</v>
      </c>
      <c r="H964" s="25" t="s">
        <v>3109</v>
      </c>
    </row>
    <row r="965" ht="14.25" customHeight="1">
      <c r="A965" s="24" t="s">
        <v>2008</v>
      </c>
      <c r="B965" s="24" t="s">
        <v>4569</v>
      </c>
      <c r="C965" s="35" t="s">
        <v>3144</v>
      </c>
      <c r="D965" s="35" t="s">
        <v>3145</v>
      </c>
      <c r="E965" s="24" t="s">
        <v>3174</v>
      </c>
      <c r="F965" s="25" t="s">
        <v>3204</v>
      </c>
      <c r="G965" s="25" t="s">
        <v>3205</v>
      </c>
      <c r="H965" s="25" t="s">
        <v>3204</v>
      </c>
    </row>
    <row r="966" ht="14.25" customHeight="1">
      <c r="A966" s="24" t="s">
        <v>2010</v>
      </c>
      <c r="B966" s="24" t="s">
        <v>4570</v>
      </c>
      <c r="C966" s="35" t="s">
        <v>3144</v>
      </c>
      <c r="D966" s="35" t="s">
        <v>3145</v>
      </c>
      <c r="E966" s="24" t="s">
        <v>3174</v>
      </c>
      <c r="F966" s="25" t="s">
        <v>3177</v>
      </c>
      <c r="G966" s="25" t="s">
        <v>3205</v>
      </c>
      <c r="H966" s="25">
        <v>0.0</v>
      </c>
    </row>
    <row r="967" ht="14.25" customHeight="1">
      <c r="A967" s="24" t="s">
        <v>2012</v>
      </c>
      <c r="B967" s="24" t="s">
        <v>4571</v>
      </c>
      <c r="C967" s="35" t="s">
        <v>3144</v>
      </c>
      <c r="D967" s="35" t="s">
        <v>3145</v>
      </c>
      <c r="E967" s="24" t="s">
        <v>3174</v>
      </c>
      <c r="F967" s="25" t="s">
        <v>3177</v>
      </c>
      <c r="G967" s="25" t="s">
        <v>3205</v>
      </c>
      <c r="H967" s="25" t="s">
        <v>3204</v>
      </c>
    </row>
    <row r="968" ht="14.25" customHeight="1">
      <c r="A968" s="24" t="s">
        <v>2014</v>
      </c>
      <c r="B968" s="24" t="s">
        <v>4572</v>
      </c>
      <c r="C968" s="35" t="s">
        <v>3144</v>
      </c>
      <c r="D968" s="35" t="s">
        <v>3145</v>
      </c>
      <c r="E968" s="24" t="s">
        <v>3174</v>
      </c>
      <c r="F968" s="25" t="s">
        <v>3177</v>
      </c>
      <c r="G968" s="25" t="s">
        <v>3205</v>
      </c>
      <c r="H968" s="25" t="s">
        <v>3204</v>
      </c>
    </row>
    <row r="969" ht="14.25" customHeight="1">
      <c r="A969" s="24" t="s">
        <v>2016</v>
      </c>
      <c r="B969" s="24" t="s">
        <v>4573</v>
      </c>
      <c r="C969" s="35" t="s">
        <v>3144</v>
      </c>
      <c r="D969" s="35" t="s">
        <v>3145</v>
      </c>
      <c r="E969" s="24" t="s">
        <v>3174</v>
      </c>
      <c r="F969" s="25" t="s">
        <v>3204</v>
      </c>
      <c r="G969" s="25" t="s">
        <v>3178</v>
      </c>
      <c r="H969" s="25" t="s">
        <v>3204</v>
      </c>
    </row>
    <row r="970" ht="14.25" customHeight="1">
      <c r="A970" s="24" t="s">
        <v>2018</v>
      </c>
      <c r="B970" s="24" t="s">
        <v>4574</v>
      </c>
      <c r="C970" s="35" t="s">
        <v>3144</v>
      </c>
      <c r="D970" s="35" t="s">
        <v>3145</v>
      </c>
      <c r="E970" s="24" t="s">
        <v>3174</v>
      </c>
      <c r="F970" s="25" t="s">
        <v>3177</v>
      </c>
      <c r="G970" s="25" t="s">
        <v>3205</v>
      </c>
      <c r="H970" s="25" t="s">
        <v>3204</v>
      </c>
    </row>
    <row r="971" ht="14.25" customHeight="1">
      <c r="A971" s="24" t="s">
        <v>2020</v>
      </c>
      <c r="B971" s="24" t="s">
        <v>4575</v>
      </c>
      <c r="C971" s="35" t="s">
        <v>3144</v>
      </c>
      <c r="D971" s="35" t="s">
        <v>3145</v>
      </c>
      <c r="E971" s="24" t="s">
        <v>3174</v>
      </c>
      <c r="F971" s="25" t="s">
        <v>3204</v>
      </c>
      <c r="G971" s="25" t="s">
        <v>3178</v>
      </c>
      <c r="H971" s="25" t="s">
        <v>3204</v>
      </c>
    </row>
    <row r="972" ht="14.25" customHeight="1">
      <c r="A972" s="24" t="s">
        <v>2022</v>
      </c>
      <c r="B972" s="24" t="s">
        <v>4576</v>
      </c>
      <c r="C972" s="35" t="s">
        <v>3144</v>
      </c>
      <c r="D972" s="35" t="s">
        <v>3145</v>
      </c>
      <c r="E972" s="24" t="s">
        <v>3174</v>
      </c>
      <c r="F972" s="25" t="s">
        <v>3177</v>
      </c>
      <c r="G972" s="25" t="s">
        <v>3205</v>
      </c>
      <c r="H972" s="25" t="s">
        <v>3204</v>
      </c>
    </row>
    <row r="973" ht="14.25" customHeight="1">
      <c r="A973" s="24" t="s">
        <v>2024</v>
      </c>
      <c r="B973" s="24" t="s">
        <v>4577</v>
      </c>
      <c r="C973" s="35" t="s">
        <v>3144</v>
      </c>
      <c r="D973" s="35" t="s">
        <v>3145</v>
      </c>
      <c r="E973" s="24" t="s">
        <v>3174</v>
      </c>
      <c r="F973" s="25" t="s">
        <v>3204</v>
      </c>
      <c r="G973" s="25" t="s">
        <v>3178</v>
      </c>
      <c r="H973" s="25" t="s">
        <v>3204</v>
      </c>
    </row>
    <row r="974" ht="14.25" customHeight="1">
      <c r="A974" s="24" t="s">
        <v>2026</v>
      </c>
      <c r="B974" s="24" t="s">
        <v>4578</v>
      </c>
      <c r="C974" s="35" t="s">
        <v>3144</v>
      </c>
      <c r="D974" s="35" t="s">
        <v>3145</v>
      </c>
      <c r="E974" s="24" t="s">
        <v>3174</v>
      </c>
      <c r="F974" s="25" t="s">
        <v>3179</v>
      </c>
      <c r="G974" s="25" t="s">
        <v>3183</v>
      </c>
      <c r="H974" s="25" t="s">
        <v>3179</v>
      </c>
    </row>
    <row r="975" ht="14.25" customHeight="1">
      <c r="A975" s="24" t="s">
        <v>2028</v>
      </c>
      <c r="B975" s="24" t="s">
        <v>4579</v>
      </c>
      <c r="C975" s="35" t="s">
        <v>3144</v>
      </c>
      <c r="D975" s="35" t="s">
        <v>3145</v>
      </c>
      <c r="E975" s="24" t="s">
        <v>3174</v>
      </c>
      <c r="F975" s="25" t="s">
        <v>3181</v>
      </c>
      <c r="G975" s="25" t="s">
        <v>3205</v>
      </c>
      <c r="H975" s="25" t="s">
        <v>3204</v>
      </c>
    </row>
    <row r="976" ht="14.25" customHeight="1">
      <c r="A976" s="24" t="s">
        <v>2030</v>
      </c>
      <c r="B976" s="24" t="s">
        <v>4580</v>
      </c>
      <c r="C976" s="35" t="s">
        <v>3144</v>
      </c>
      <c r="D976" s="35" t="s">
        <v>3145</v>
      </c>
      <c r="E976" s="24" t="s">
        <v>3174</v>
      </c>
      <c r="F976" s="25" t="s">
        <v>3204</v>
      </c>
      <c r="G976" s="25" t="s">
        <v>3178</v>
      </c>
      <c r="H976" s="25" t="s">
        <v>3204</v>
      </c>
    </row>
    <row r="977" ht="14.25" customHeight="1">
      <c r="A977" s="24" t="s">
        <v>2032</v>
      </c>
      <c r="B977" s="24" t="s">
        <v>4581</v>
      </c>
      <c r="C977" s="35" t="s">
        <v>3144</v>
      </c>
      <c r="D977" s="35" t="s">
        <v>3145</v>
      </c>
      <c r="E977" s="24" t="s">
        <v>3174</v>
      </c>
      <c r="F977" s="25" t="s">
        <v>3204</v>
      </c>
      <c r="G977" s="25" t="s">
        <v>3178</v>
      </c>
      <c r="H977" s="25" t="s">
        <v>3204</v>
      </c>
    </row>
    <row r="978" ht="14.25" customHeight="1">
      <c r="A978" s="24" t="s">
        <v>2034</v>
      </c>
      <c r="B978" s="24" t="s">
        <v>4582</v>
      </c>
      <c r="C978" s="35" t="s">
        <v>3144</v>
      </c>
      <c r="D978" s="35" t="s">
        <v>3145</v>
      </c>
      <c r="E978" s="24" t="s">
        <v>3174</v>
      </c>
      <c r="F978" s="25" t="s">
        <v>3181</v>
      </c>
      <c r="G978" s="25" t="s">
        <v>3205</v>
      </c>
      <c r="H978" s="25" t="s">
        <v>3179</v>
      </c>
    </row>
    <row r="979" ht="14.25" customHeight="1">
      <c r="A979" s="24" t="s">
        <v>2036</v>
      </c>
      <c r="B979" s="24" t="s">
        <v>4583</v>
      </c>
      <c r="C979" s="35" t="s">
        <v>3144</v>
      </c>
      <c r="D979" s="35" t="s">
        <v>3173</v>
      </c>
      <c r="E979" s="24" t="s">
        <v>3174</v>
      </c>
      <c r="F979" s="25" t="s">
        <v>3204</v>
      </c>
      <c r="G979" s="25" t="s">
        <v>3178</v>
      </c>
      <c r="H979" s="25" t="s">
        <v>3190</v>
      </c>
    </row>
    <row r="980" ht="14.25" customHeight="1">
      <c r="A980" s="24" t="s">
        <v>2038</v>
      </c>
      <c r="B980" s="24" t="s">
        <v>4584</v>
      </c>
      <c r="C980" s="35" t="s">
        <v>3144</v>
      </c>
      <c r="D980" s="35" t="s">
        <v>3173</v>
      </c>
      <c r="E980" s="24" t="s">
        <v>3174</v>
      </c>
      <c r="F980" s="25" t="s">
        <v>3177</v>
      </c>
      <c r="G980" s="25" t="s">
        <v>3205</v>
      </c>
      <c r="H980" s="25" t="s">
        <v>3204</v>
      </c>
    </row>
    <row r="981" ht="14.25" customHeight="1">
      <c r="A981" s="24" t="s">
        <v>2040</v>
      </c>
      <c r="B981" s="24" t="s">
        <v>4585</v>
      </c>
      <c r="C981" s="35" t="s">
        <v>3144</v>
      </c>
      <c r="D981" s="35" t="s">
        <v>3173</v>
      </c>
      <c r="E981" s="24" t="s">
        <v>3174</v>
      </c>
      <c r="F981" s="25" t="s">
        <v>3175</v>
      </c>
      <c r="G981" s="25" t="s">
        <v>3176</v>
      </c>
      <c r="H981" s="25" t="s">
        <v>3177</v>
      </c>
    </row>
    <row r="982" ht="14.25" customHeight="1">
      <c r="A982" s="24" t="s">
        <v>2042</v>
      </c>
      <c r="B982" s="24" t="s">
        <v>4586</v>
      </c>
      <c r="C982" s="35" t="s">
        <v>3144</v>
      </c>
      <c r="D982" s="35" t="s">
        <v>3173</v>
      </c>
      <c r="E982" s="24" t="s">
        <v>3174</v>
      </c>
      <c r="F982" s="25" t="s">
        <v>3175</v>
      </c>
      <c r="G982" s="25" t="s">
        <v>3178</v>
      </c>
      <c r="H982" s="25" t="s">
        <v>3179</v>
      </c>
    </row>
    <row r="983" ht="14.25" customHeight="1">
      <c r="A983" s="24" t="s">
        <v>2044</v>
      </c>
      <c r="B983" s="24" t="s">
        <v>4587</v>
      </c>
      <c r="C983" s="35" t="s">
        <v>3144</v>
      </c>
      <c r="D983" s="35" t="s">
        <v>3173</v>
      </c>
      <c r="E983" s="24" t="s">
        <v>3174</v>
      </c>
      <c r="F983" s="25" t="s">
        <v>3240</v>
      </c>
      <c r="G983" s="25" t="s">
        <v>3176</v>
      </c>
      <c r="H983" s="25" t="s">
        <v>3177</v>
      </c>
    </row>
    <row r="984" ht="14.25" customHeight="1">
      <c r="A984" s="24" t="s">
        <v>2046</v>
      </c>
      <c r="B984" s="24" t="s">
        <v>4588</v>
      </c>
      <c r="C984" s="35" t="s">
        <v>3144</v>
      </c>
      <c r="D984" s="35" t="s">
        <v>3173</v>
      </c>
      <c r="E984" s="24" t="s">
        <v>3174</v>
      </c>
      <c r="F984" s="25" t="s">
        <v>3238</v>
      </c>
      <c r="G984" s="25" t="s">
        <v>3180</v>
      </c>
      <c r="H984" s="25" t="s">
        <v>3181</v>
      </c>
    </row>
    <row r="985" ht="14.25" customHeight="1">
      <c r="A985" s="24" t="s">
        <v>2048</v>
      </c>
      <c r="B985" s="24" t="s">
        <v>4589</v>
      </c>
      <c r="C985" s="35" t="s">
        <v>3144</v>
      </c>
      <c r="D985" s="35" t="s">
        <v>3173</v>
      </c>
      <c r="E985" s="24" t="s">
        <v>3174</v>
      </c>
      <c r="F985" s="25" t="s">
        <v>3175</v>
      </c>
      <c r="G985" s="25" t="s">
        <v>3180</v>
      </c>
      <c r="H985" s="25" t="s">
        <v>3181</v>
      </c>
    </row>
    <row r="986" ht="14.25" customHeight="1">
      <c r="A986" s="24" t="s">
        <v>2050</v>
      </c>
      <c r="B986" s="24" t="s">
        <v>4590</v>
      </c>
      <c r="C986" s="35" t="s">
        <v>3182</v>
      </c>
      <c r="D986" s="35" t="s">
        <v>3173</v>
      </c>
      <c r="E986" s="24" t="s">
        <v>3174</v>
      </c>
      <c r="F986" s="25" t="s">
        <v>3198</v>
      </c>
      <c r="G986" s="25" t="s">
        <v>3183</v>
      </c>
      <c r="H986" s="25" t="s">
        <v>3198</v>
      </c>
    </row>
    <row r="987" ht="14.25" customHeight="1">
      <c r="A987" s="24" t="s">
        <v>2052</v>
      </c>
      <c r="B987" s="24" t="s">
        <v>4591</v>
      </c>
      <c r="C987" s="35" t="s">
        <v>3182</v>
      </c>
      <c r="D987" s="35" t="s">
        <v>3173</v>
      </c>
      <c r="E987" s="24" t="s">
        <v>3174</v>
      </c>
      <c r="F987" s="25" t="s">
        <v>3198</v>
      </c>
      <c r="G987" s="25" t="s">
        <v>3183</v>
      </c>
      <c r="H987" s="25" t="s">
        <v>3198</v>
      </c>
    </row>
    <row r="988" ht="14.25" customHeight="1">
      <c r="A988" s="24" t="s">
        <v>2054</v>
      </c>
      <c r="B988" s="24" t="s">
        <v>4592</v>
      </c>
      <c r="C988" s="35" t="s">
        <v>3182</v>
      </c>
      <c r="D988" s="35" t="s">
        <v>3173</v>
      </c>
      <c r="E988" s="24" t="s">
        <v>3174</v>
      </c>
      <c r="F988" s="25" t="s">
        <v>3187</v>
      </c>
      <c r="G988" s="25" t="s">
        <v>3180</v>
      </c>
      <c r="H988" s="25" t="s">
        <v>3181</v>
      </c>
    </row>
    <row r="989" ht="14.25" customHeight="1">
      <c r="A989" s="24" t="s">
        <v>2056</v>
      </c>
      <c r="B989" s="24" t="s">
        <v>4593</v>
      </c>
      <c r="C989" s="35" t="s">
        <v>3182</v>
      </c>
      <c r="D989" s="35" t="s">
        <v>3173</v>
      </c>
      <c r="E989" s="24" t="s">
        <v>3174</v>
      </c>
      <c r="F989" s="25" t="s">
        <v>3187</v>
      </c>
      <c r="G989" s="25" t="s">
        <v>3183</v>
      </c>
      <c r="H989" s="25" t="s">
        <v>3179</v>
      </c>
    </row>
    <row r="990" ht="14.25" customHeight="1">
      <c r="A990" s="24" t="s">
        <v>2058</v>
      </c>
      <c r="B990" s="24" t="s">
        <v>4594</v>
      </c>
      <c r="C990" s="35" t="s">
        <v>3182</v>
      </c>
      <c r="D990" s="35" t="s">
        <v>3173</v>
      </c>
      <c r="E990" s="24" t="s">
        <v>3174</v>
      </c>
      <c r="F990" s="25" t="s">
        <v>3175</v>
      </c>
      <c r="G990" s="25" t="s">
        <v>3176</v>
      </c>
      <c r="H990" s="25" t="s">
        <v>3179</v>
      </c>
    </row>
    <row r="991" ht="14.25" customHeight="1">
      <c r="A991" s="24" t="s">
        <v>2060</v>
      </c>
      <c r="B991" s="24" t="s">
        <v>4595</v>
      </c>
      <c r="C991" s="35" t="s">
        <v>3182</v>
      </c>
      <c r="D991" s="35" t="s">
        <v>3173</v>
      </c>
      <c r="E991" s="24" t="s">
        <v>3174</v>
      </c>
      <c r="F991" s="25" t="s">
        <v>3181</v>
      </c>
      <c r="G991" s="25" t="s">
        <v>3178</v>
      </c>
      <c r="H991" s="25" t="s">
        <v>3179</v>
      </c>
    </row>
    <row r="992" ht="14.25" customHeight="1">
      <c r="A992" s="24" t="s">
        <v>2062</v>
      </c>
      <c r="B992" s="24" t="s">
        <v>4596</v>
      </c>
      <c r="C992" s="35" t="s">
        <v>3182</v>
      </c>
      <c r="D992" s="35" t="s">
        <v>3173</v>
      </c>
      <c r="E992" s="24" t="s">
        <v>3174</v>
      </c>
      <c r="F992" s="25" t="s">
        <v>3175</v>
      </c>
      <c r="G992" s="25" t="s">
        <v>3183</v>
      </c>
      <c r="H992" s="25" t="s">
        <v>3179</v>
      </c>
    </row>
    <row r="993" ht="14.25" customHeight="1">
      <c r="A993" s="24" t="s">
        <v>2064</v>
      </c>
      <c r="B993" s="24" t="s">
        <v>4597</v>
      </c>
      <c r="C993" s="35" t="s">
        <v>3182</v>
      </c>
      <c r="D993" s="35" t="s">
        <v>3173</v>
      </c>
      <c r="E993" s="24" t="s">
        <v>3174</v>
      </c>
      <c r="F993" s="25" t="s">
        <v>3238</v>
      </c>
      <c r="G993" s="25" t="s">
        <v>3180</v>
      </c>
      <c r="H993" s="25" t="s">
        <v>3181</v>
      </c>
    </row>
    <row r="994" ht="14.25" customHeight="1">
      <c r="A994" s="24" t="s">
        <v>2066</v>
      </c>
      <c r="B994" s="24" t="s">
        <v>4598</v>
      </c>
      <c r="C994" s="35" t="s">
        <v>3182</v>
      </c>
      <c r="D994" s="35" t="s">
        <v>3173</v>
      </c>
      <c r="E994" s="24" t="s">
        <v>3174</v>
      </c>
      <c r="F994" s="25" t="s">
        <v>3240</v>
      </c>
      <c r="G994" s="25" t="s">
        <v>3176</v>
      </c>
      <c r="H994" s="25" t="s">
        <v>3177</v>
      </c>
    </row>
    <row r="995" ht="14.25" customHeight="1">
      <c r="A995" s="24" t="s">
        <v>2068</v>
      </c>
      <c r="B995" s="24" t="s">
        <v>4599</v>
      </c>
      <c r="C995" s="35" t="s">
        <v>3182</v>
      </c>
      <c r="D995" s="35" t="s">
        <v>3173</v>
      </c>
      <c r="E995" s="24" t="s">
        <v>3174</v>
      </c>
      <c r="F995" s="25" t="s">
        <v>3175</v>
      </c>
      <c r="G995" s="25" t="s">
        <v>3176</v>
      </c>
      <c r="H995" s="25" t="s">
        <v>3179</v>
      </c>
    </row>
    <row r="996" ht="14.25" customHeight="1">
      <c r="A996" s="24" t="s">
        <v>2070</v>
      </c>
      <c r="B996" s="24" t="s">
        <v>4600</v>
      </c>
      <c r="C996" s="35" t="s">
        <v>3182</v>
      </c>
      <c r="D996" s="35" t="s">
        <v>3173</v>
      </c>
      <c r="E996" s="24" t="s">
        <v>3174</v>
      </c>
      <c r="F996" s="25" t="s">
        <v>3240</v>
      </c>
      <c r="G996" s="25" t="s">
        <v>3178</v>
      </c>
      <c r="H996" s="25" t="s">
        <v>3177</v>
      </c>
    </row>
    <row r="997" ht="14.25" customHeight="1">
      <c r="A997" s="24" t="s">
        <v>2072</v>
      </c>
      <c r="B997" s="24" t="s">
        <v>4601</v>
      </c>
      <c r="C997" s="35" t="s">
        <v>3182</v>
      </c>
      <c r="D997" s="35" t="s">
        <v>3173</v>
      </c>
      <c r="E997" s="24" t="s">
        <v>3174</v>
      </c>
      <c r="F997" s="25" t="s">
        <v>3198</v>
      </c>
      <c r="G997" s="25" t="s">
        <v>3183</v>
      </c>
      <c r="H997" s="25" t="s">
        <v>3171</v>
      </c>
    </row>
    <row r="998" ht="14.25" customHeight="1">
      <c r="A998" s="24" t="s">
        <v>2074</v>
      </c>
      <c r="B998" s="24" t="s">
        <v>4602</v>
      </c>
      <c r="C998" s="35" t="s">
        <v>3182</v>
      </c>
      <c r="D998" s="35" t="s">
        <v>3173</v>
      </c>
      <c r="E998" s="24" t="s">
        <v>3174</v>
      </c>
      <c r="F998" s="25" t="s">
        <v>3175</v>
      </c>
      <c r="G998" s="25" t="s">
        <v>3178</v>
      </c>
      <c r="H998" s="25" t="s">
        <v>3177</v>
      </c>
    </row>
    <row r="999" ht="14.25" customHeight="1">
      <c r="A999" s="24" t="s">
        <v>2076</v>
      </c>
      <c r="B999" s="24" t="s">
        <v>4603</v>
      </c>
      <c r="C999" s="35" t="s">
        <v>3182</v>
      </c>
      <c r="D999" s="35" t="s">
        <v>3173</v>
      </c>
      <c r="E999" s="24" t="s">
        <v>3174</v>
      </c>
      <c r="F999" s="25" t="s">
        <v>3181</v>
      </c>
      <c r="G999" s="25" t="s">
        <v>3183</v>
      </c>
      <c r="H999" s="25" t="s">
        <v>3179</v>
      </c>
    </row>
    <row r="1000" ht="14.25" customHeight="1">
      <c r="A1000" s="24" t="s">
        <v>2078</v>
      </c>
      <c r="B1000" s="24" t="s">
        <v>4604</v>
      </c>
      <c r="C1000" s="35" t="s">
        <v>3182</v>
      </c>
      <c r="D1000" s="35" t="s">
        <v>3173</v>
      </c>
      <c r="E1000" s="24" t="s">
        <v>3174</v>
      </c>
      <c r="F1000" s="25" t="s">
        <v>3240</v>
      </c>
      <c r="G1000" s="25" t="s">
        <v>3176</v>
      </c>
      <c r="H1000" s="25" t="s">
        <v>3177</v>
      </c>
    </row>
    <row r="1001" ht="14.25" customHeight="1">
      <c r="A1001" s="24" t="s">
        <v>2080</v>
      </c>
      <c r="B1001" s="24" t="s">
        <v>4605</v>
      </c>
      <c r="C1001" s="35" t="s">
        <v>3182</v>
      </c>
      <c r="D1001" s="35" t="s">
        <v>3173</v>
      </c>
      <c r="E1001" s="24" t="s">
        <v>3174</v>
      </c>
      <c r="F1001" s="25" t="s">
        <v>3187</v>
      </c>
      <c r="G1001" s="25" t="s">
        <v>3183</v>
      </c>
      <c r="H1001" s="25" t="s">
        <v>3181</v>
      </c>
    </row>
    <row r="1002" ht="14.25" customHeight="1">
      <c r="A1002" s="24" t="s">
        <v>2084</v>
      </c>
      <c r="B1002" s="24" t="s">
        <v>4606</v>
      </c>
      <c r="C1002" s="35" t="s">
        <v>3182</v>
      </c>
      <c r="D1002" s="35" t="s">
        <v>3173</v>
      </c>
      <c r="E1002" s="24" t="s">
        <v>3174</v>
      </c>
      <c r="F1002" s="25" t="s">
        <v>3240</v>
      </c>
      <c r="G1002" s="25" t="s">
        <v>3180</v>
      </c>
      <c r="H1002" s="25" t="s">
        <v>3177</v>
      </c>
    </row>
    <row r="1003" ht="14.25" customHeight="1">
      <c r="A1003" s="24" t="s">
        <v>2086</v>
      </c>
      <c r="B1003" s="24" t="s">
        <v>4607</v>
      </c>
      <c r="C1003" s="35" t="s">
        <v>3182</v>
      </c>
      <c r="D1003" s="35" t="s">
        <v>3173</v>
      </c>
      <c r="E1003" s="24" t="s">
        <v>3174</v>
      </c>
      <c r="F1003" s="25" t="s">
        <v>3181</v>
      </c>
      <c r="G1003" s="25" t="s">
        <v>3176</v>
      </c>
      <c r="H1003" s="25" t="s">
        <v>3179</v>
      </c>
    </row>
    <row r="1004" ht="14.25" customHeight="1">
      <c r="A1004" s="24" t="s">
        <v>2088</v>
      </c>
      <c r="B1004" s="24" t="s">
        <v>4608</v>
      </c>
      <c r="C1004" s="35" t="s">
        <v>3182</v>
      </c>
      <c r="D1004" s="35" t="s">
        <v>3173</v>
      </c>
      <c r="E1004" s="24" t="s">
        <v>3174</v>
      </c>
      <c r="F1004" s="25" t="s">
        <v>3181</v>
      </c>
      <c r="G1004" s="25" t="s">
        <v>3183</v>
      </c>
      <c r="H1004" s="25" t="s">
        <v>3179</v>
      </c>
    </row>
    <row r="1005" ht="14.25" customHeight="1">
      <c r="A1005" s="24" t="s">
        <v>2090</v>
      </c>
      <c r="B1005" s="24" t="s">
        <v>4609</v>
      </c>
      <c r="C1005" s="35" t="s">
        <v>3182</v>
      </c>
      <c r="D1005" s="35" t="s">
        <v>3173</v>
      </c>
      <c r="E1005" s="24" t="s">
        <v>3174</v>
      </c>
      <c r="F1005" s="25" t="s">
        <v>3240</v>
      </c>
      <c r="G1005" s="25" t="s">
        <v>3178</v>
      </c>
      <c r="H1005" s="25" t="s">
        <v>3177</v>
      </c>
    </row>
    <row r="1006" ht="14.25" customHeight="1">
      <c r="A1006" s="24" t="s">
        <v>2092</v>
      </c>
      <c r="B1006" s="24" t="s">
        <v>4610</v>
      </c>
      <c r="C1006" s="35" t="s">
        <v>3182</v>
      </c>
      <c r="D1006" s="35" t="s">
        <v>3173</v>
      </c>
      <c r="E1006" s="24" t="s">
        <v>3174</v>
      </c>
      <c r="F1006" s="25" t="s">
        <v>3175</v>
      </c>
      <c r="G1006" s="25" t="s">
        <v>3178</v>
      </c>
      <c r="H1006" s="25" t="s">
        <v>3177</v>
      </c>
    </row>
    <row r="1007" ht="14.25" customHeight="1">
      <c r="A1007" s="24" t="s">
        <v>2094</v>
      </c>
      <c r="B1007" s="24" t="s">
        <v>4611</v>
      </c>
      <c r="C1007" s="35" t="s">
        <v>3182</v>
      </c>
      <c r="D1007" s="35" t="s">
        <v>3173</v>
      </c>
      <c r="E1007" s="24" t="s">
        <v>3174</v>
      </c>
      <c r="F1007" s="25" t="s">
        <v>3240</v>
      </c>
      <c r="G1007" s="25" t="s">
        <v>3176</v>
      </c>
      <c r="H1007" s="25" t="s">
        <v>3177</v>
      </c>
    </row>
    <row r="1008" ht="14.25" customHeight="1">
      <c r="A1008" s="24" t="s">
        <v>2096</v>
      </c>
      <c r="B1008" s="24" t="s">
        <v>4612</v>
      </c>
      <c r="C1008" s="35" t="s">
        <v>3182</v>
      </c>
      <c r="D1008" s="35" t="s">
        <v>3173</v>
      </c>
      <c r="E1008" s="24" t="s">
        <v>3174</v>
      </c>
      <c r="F1008" s="25" t="s">
        <v>3187</v>
      </c>
      <c r="G1008" s="25" t="s">
        <v>3180</v>
      </c>
      <c r="H1008" s="25" t="s">
        <v>3181</v>
      </c>
    </row>
    <row r="1009" ht="14.25" customHeight="1">
      <c r="A1009" s="24" t="s">
        <v>2098</v>
      </c>
      <c r="B1009" s="24" t="s">
        <v>4613</v>
      </c>
      <c r="C1009" s="35" t="s">
        <v>3182</v>
      </c>
      <c r="D1009" s="35" t="s">
        <v>3173</v>
      </c>
      <c r="E1009" s="24" t="s">
        <v>3174</v>
      </c>
      <c r="F1009" s="25" t="s">
        <v>3175</v>
      </c>
      <c r="G1009" s="25" t="s">
        <v>3180</v>
      </c>
      <c r="H1009" s="25" t="s">
        <v>3181</v>
      </c>
    </row>
    <row r="1010" ht="14.25" customHeight="1">
      <c r="A1010" s="24" t="s">
        <v>2100</v>
      </c>
      <c r="B1010" s="24" t="s">
        <v>4614</v>
      </c>
      <c r="C1010" s="35" t="s">
        <v>3182</v>
      </c>
      <c r="D1010" s="35" t="s">
        <v>3173</v>
      </c>
      <c r="E1010" s="24" t="s">
        <v>3174</v>
      </c>
      <c r="F1010" s="25" t="s">
        <v>3187</v>
      </c>
      <c r="G1010" s="25" t="s">
        <v>3180</v>
      </c>
      <c r="H1010" s="25" t="s">
        <v>3181</v>
      </c>
    </row>
    <row r="1011" ht="14.25" customHeight="1">
      <c r="A1011" s="24" t="s">
        <v>2102</v>
      </c>
      <c r="B1011" s="24" t="s">
        <v>4615</v>
      </c>
      <c r="C1011" s="35" t="s">
        <v>3182</v>
      </c>
      <c r="D1011" s="35" t="s">
        <v>3173</v>
      </c>
      <c r="E1011" s="24" t="s">
        <v>3174</v>
      </c>
      <c r="F1011" s="25" t="s">
        <v>3175</v>
      </c>
      <c r="G1011" s="25" t="s">
        <v>3183</v>
      </c>
      <c r="H1011" s="25" t="s">
        <v>3179</v>
      </c>
    </row>
    <row r="1012" ht="14.25" customHeight="1">
      <c r="A1012" s="24"/>
      <c r="B1012" s="24"/>
      <c r="C1012" s="35" t="s">
        <v>3182</v>
      </c>
      <c r="D1012" s="35" t="s">
        <v>3173</v>
      </c>
      <c r="E1012" s="24" t="s">
        <v>3174</v>
      </c>
      <c r="F1012" s="25"/>
      <c r="G1012" s="25"/>
      <c r="H1012" s="25"/>
    </row>
    <row r="1013" ht="14.25" customHeight="1">
      <c r="A1013" s="24"/>
      <c r="B1013" s="24"/>
      <c r="C1013" s="35" t="s">
        <v>3182</v>
      </c>
      <c r="D1013" s="35" t="s">
        <v>3173</v>
      </c>
      <c r="E1013" s="24" t="s">
        <v>3174</v>
      </c>
      <c r="F1013" s="25"/>
      <c r="G1013" s="25"/>
      <c r="H1013" s="25"/>
    </row>
    <row r="1014" ht="14.25" customHeight="1">
      <c r="A1014" s="24" t="s">
        <v>2108</v>
      </c>
      <c r="B1014" s="24" t="s">
        <v>4616</v>
      </c>
      <c r="C1014" s="35" t="s">
        <v>3182</v>
      </c>
      <c r="D1014" s="35" t="s">
        <v>3173</v>
      </c>
      <c r="E1014" s="24" t="s">
        <v>3174</v>
      </c>
      <c r="F1014" s="25" t="s">
        <v>3187</v>
      </c>
      <c r="G1014" s="25" t="s">
        <v>3180</v>
      </c>
      <c r="H1014" s="25" t="s">
        <v>3181</v>
      </c>
    </row>
    <row r="1015" ht="14.25" customHeight="1">
      <c r="A1015" s="24" t="s">
        <v>2110</v>
      </c>
      <c r="B1015" s="24" t="s">
        <v>4617</v>
      </c>
      <c r="C1015" s="35" t="s">
        <v>3182</v>
      </c>
      <c r="D1015" s="35" t="s">
        <v>3173</v>
      </c>
      <c r="E1015" s="24" t="s">
        <v>3174</v>
      </c>
      <c r="F1015" s="25" t="s">
        <v>3175</v>
      </c>
      <c r="G1015" s="25" t="s">
        <v>3183</v>
      </c>
      <c r="H1015" s="25" t="s">
        <v>3179</v>
      </c>
    </row>
    <row r="1016" ht="14.25" customHeight="1">
      <c r="A1016" s="24" t="s">
        <v>2112</v>
      </c>
      <c r="B1016" s="24" t="s">
        <v>4618</v>
      </c>
      <c r="C1016" s="35" t="s">
        <v>3182</v>
      </c>
      <c r="D1016" s="35" t="s">
        <v>3173</v>
      </c>
      <c r="E1016" s="24" t="s">
        <v>3174</v>
      </c>
      <c r="F1016" s="25" t="s">
        <v>3181</v>
      </c>
      <c r="G1016" s="25" t="s">
        <v>3178</v>
      </c>
      <c r="H1016" s="25" t="s">
        <v>3179</v>
      </c>
    </row>
    <row r="1017" ht="14.25" customHeight="1">
      <c r="A1017" s="24" t="s">
        <v>2114</v>
      </c>
      <c r="B1017" s="24" t="s">
        <v>4619</v>
      </c>
      <c r="C1017" s="35" t="s">
        <v>3182</v>
      </c>
      <c r="D1017" s="35" t="s">
        <v>3173</v>
      </c>
      <c r="E1017" s="24" t="s">
        <v>3174</v>
      </c>
      <c r="F1017" s="25" t="s">
        <v>3198</v>
      </c>
      <c r="G1017" s="25" t="s">
        <v>3180</v>
      </c>
      <c r="H1017" s="25" t="s">
        <v>3171</v>
      </c>
    </row>
    <row r="1018" ht="14.25" customHeight="1">
      <c r="A1018" s="27"/>
      <c r="B1018" s="27"/>
      <c r="C1018" s="36" t="s">
        <v>3182</v>
      </c>
      <c r="D1018" s="36" t="s">
        <v>3232</v>
      </c>
      <c r="E1018" s="27" t="s">
        <v>3174</v>
      </c>
      <c r="F1018" s="28"/>
      <c r="G1018" s="28"/>
      <c r="H1018" s="28"/>
    </row>
    <row r="1019" ht="14.25" customHeight="1">
      <c r="A1019" s="27"/>
      <c r="B1019" s="27"/>
      <c r="C1019" s="36" t="s">
        <v>3182</v>
      </c>
      <c r="D1019" s="36" t="s">
        <v>3232</v>
      </c>
      <c r="E1019" s="27" t="s">
        <v>3174</v>
      </c>
      <c r="F1019" s="28"/>
      <c r="G1019" s="28"/>
      <c r="H1019" s="28"/>
    </row>
    <row r="1020" ht="14.25" customHeight="1">
      <c r="A1020" s="24" t="s">
        <v>2120</v>
      </c>
      <c r="B1020" s="24" t="s">
        <v>4620</v>
      </c>
      <c r="C1020" s="35" t="s">
        <v>3182</v>
      </c>
      <c r="D1020" s="35" t="s">
        <v>3232</v>
      </c>
      <c r="E1020" s="24" t="s">
        <v>3174</v>
      </c>
      <c r="F1020" s="25" t="s">
        <v>3242</v>
      </c>
      <c r="G1020" s="25" t="s">
        <v>3176</v>
      </c>
      <c r="H1020" s="25" t="s">
        <v>3187</v>
      </c>
    </row>
    <row r="1021" ht="14.25" customHeight="1">
      <c r="A1021" s="24" t="s">
        <v>2122</v>
      </c>
      <c r="B1021" s="24" t="s">
        <v>4621</v>
      </c>
      <c r="C1021" s="35" t="s">
        <v>3182</v>
      </c>
      <c r="D1021" s="35" t="s">
        <v>3232</v>
      </c>
      <c r="E1021" s="24" t="s">
        <v>3174</v>
      </c>
      <c r="F1021" s="25" t="s">
        <v>3231</v>
      </c>
      <c r="G1021" s="25" t="s">
        <v>3192</v>
      </c>
      <c r="H1021" s="25" t="s">
        <v>3175</v>
      </c>
    </row>
    <row r="1022" ht="14.25" customHeight="1">
      <c r="A1022" s="24" t="s">
        <v>2124</v>
      </c>
      <c r="B1022" s="24" t="s">
        <v>4622</v>
      </c>
      <c r="C1022" s="35" t="s">
        <v>3182</v>
      </c>
      <c r="D1022" s="35" t="s">
        <v>3232</v>
      </c>
      <c r="E1022" s="24" t="s">
        <v>3174</v>
      </c>
      <c r="F1022" s="25" t="s">
        <v>3231</v>
      </c>
      <c r="G1022" s="25" t="s">
        <v>3191</v>
      </c>
      <c r="H1022" s="25" t="s">
        <v>3175</v>
      </c>
    </row>
    <row r="1023" ht="14.25" customHeight="1">
      <c r="A1023" s="24" t="s">
        <v>2126</v>
      </c>
      <c r="B1023" s="24" t="s">
        <v>4623</v>
      </c>
      <c r="C1023" s="35" t="s">
        <v>3182</v>
      </c>
      <c r="D1023" s="35" t="s">
        <v>3232</v>
      </c>
      <c r="E1023" s="24" t="s">
        <v>3174</v>
      </c>
      <c r="F1023" s="25" t="s">
        <v>3231</v>
      </c>
      <c r="G1023" s="25" t="s">
        <v>3192</v>
      </c>
      <c r="H1023" s="25" t="s">
        <v>3164</v>
      </c>
    </row>
    <row r="1024" ht="14.25" customHeight="1">
      <c r="A1024" s="24" t="s">
        <v>2128</v>
      </c>
      <c r="B1024" s="24" t="s">
        <v>4624</v>
      </c>
      <c r="C1024" s="35" t="s">
        <v>3225</v>
      </c>
      <c r="D1024" s="35" t="s">
        <v>3232</v>
      </c>
      <c r="E1024" s="24" t="s">
        <v>3174</v>
      </c>
      <c r="F1024" s="25" t="s">
        <v>3231</v>
      </c>
      <c r="G1024" s="25" t="s">
        <v>3191</v>
      </c>
      <c r="H1024" s="25" t="s">
        <v>3175</v>
      </c>
    </row>
    <row r="1025" ht="14.25" customHeight="1">
      <c r="A1025" s="24" t="s">
        <v>2130</v>
      </c>
      <c r="B1025" s="24" t="s">
        <v>4625</v>
      </c>
      <c r="C1025" s="35" t="s">
        <v>3225</v>
      </c>
      <c r="D1025" s="35" t="s">
        <v>3232</v>
      </c>
      <c r="E1025" s="24" t="s">
        <v>3174</v>
      </c>
      <c r="F1025" s="25" t="s">
        <v>3238</v>
      </c>
      <c r="G1025" s="25" t="s">
        <v>3176</v>
      </c>
      <c r="H1025" s="25" t="s">
        <v>3187</v>
      </c>
    </row>
    <row r="1026" ht="14.25" customHeight="1">
      <c r="A1026" s="24" t="s">
        <v>2134</v>
      </c>
      <c r="B1026" s="24" t="s">
        <v>4626</v>
      </c>
      <c r="C1026" s="35" t="s">
        <v>3225</v>
      </c>
      <c r="D1026" s="35" t="s">
        <v>3232</v>
      </c>
      <c r="E1026" s="24" t="s">
        <v>3174</v>
      </c>
      <c r="F1026" s="25" t="s">
        <v>3242</v>
      </c>
      <c r="G1026" s="25" t="s">
        <v>3176</v>
      </c>
      <c r="H1026" s="25" t="s">
        <v>3187</v>
      </c>
    </row>
    <row r="1027" ht="14.25" customHeight="1">
      <c r="A1027" s="24" t="s">
        <v>2136</v>
      </c>
      <c r="B1027" s="24" t="s">
        <v>4627</v>
      </c>
      <c r="C1027" s="35" t="s">
        <v>3225</v>
      </c>
      <c r="D1027" s="35" t="s">
        <v>3232</v>
      </c>
      <c r="E1027" s="24" t="s">
        <v>3174</v>
      </c>
      <c r="F1027" s="25" t="s">
        <v>3231</v>
      </c>
      <c r="G1027" s="25" t="s">
        <v>3191</v>
      </c>
      <c r="H1027" s="25">
        <v>0.0</v>
      </c>
    </row>
    <row r="1028" ht="14.25" customHeight="1">
      <c r="A1028" s="24" t="s">
        <v>2138</v>
      </c>
      <c r="B1028" s="24" t="s">
        <v>4628</v>
      </c>
      <c r="C1028" s="35" t="s">
        <v>3225</v>
      </c>
      <c r="D1028" s="35" t="s">
        <v>3232</v>
      </c>
      <c r="E1028" s="24" t="s">
        <v>3174</v>
      </c>
      <c r="F1028" s="25" t="s">
        <v>3231</v>
      </c>
      <c r="G1028" s="25" t="s">
        <v>3191</v>
      </c>
      <c r="H1028" s="25" t="s">
        <v>3175</v>
      </c>
    </row>
    <row r="1029" ht="14.25" customHeight="1">
      <c r="A1029" s="24" t="s">
        <v>2140</v>
      </c>
      <c r="B1029" s="24" t="s">
        <v>4629</v>
      </c>
      <c r="C1029" s="35" t="s">
        <v>3225</v>
      </c>
      <c r="D1029" s="35" t="s">
        <v>3232</v>
      </c>
      <c r="E1029" s="24" t="s">
        <v>3174</v>
      </c>
      <c r="F1029" s="25" t="s">
        <v>3231</v>
      </c>
      <c r="G1029" s="25" t="s">
        <v>3191</v>
      </c>
      <c r="H1029" s="25" t="s">
        <v>3187</v>
      </c>
    </row>
    <row r="1030" ht="14.25" customHeight="1">
      <c r="A1030" s="24" t="s">
        <v>2142</v>
      </c>
      <c r="B1030" s="24" t="s">
        <v>4630</v>
      </c>
      <c r="C1030" s="35" t="s">
        <v>3225</v>
      </c>
      <c r="D1030" s="35" t="s">
        <v>3232</v>
      </c>
      <c r="E1030" s="24" t="s">
        <v>3174</v>
      </c>
      <c r="F1030" s="25" t="s">
        <v>3231</v>
      </c>
      <c r="G1030" s="25" t="s">
        <v>3191</v>
      </c>
      <c r="H1030" s="25" t="s">
        <v>3175</v>
      </c>
    </row>
    <row r="1031" ht="14.25" customHeight="1">
      <c r="A1031" s="27"/>
      <c r="B1031" s="27"/>
      <c r="C1031" s="36" t="s">
        <v>3225</v>
      </c>
      <c r="D1031" s="36" t="s">
        <v>3232</v>
      </c>
      <c r="E1031" s="27" t="s">
        <v>3174</v>
      </c>
      <c r="F1031" s="28"/>
      <c r="G1031" s="28"/>
      <c r="H1031" s="28"/>
    </row>
    <row r="1032" ht="14.25" customHeight="1">
      <c r="A1032" s="24" t="s">
        <v>2146</v>
      </c>
      <c r="B1032" s="24" t="s">
        <v>4631</v>
      </c>
      <c r="C1032" s="35" t="s">
        <v>3225</v>
      </c>
      <c r="D1032" s="35" t="s">
        <v>3232</v>
      </c>
      <c r="E1032" s="24" t="s">
        <v>3174</v>
      </c>
      <c r="F1032" s="25" t="s">
        <v>3231</v>
      </c>
      <c r="G1032" s="25" t="s">
        <v>3191</v>
      </c>
      <c r="H1032" s="25" t="s">
        <v>3175</v>
      </c>
    </row>
    <row r="1033" ht="14.25" customHeight="1">
      <c r="A1033" s="24" t="s">
        <v>2148</v>
      </c>
      <c r="B1033" s="24" t="s">
        <v>4632</v>
      </c>
      <c r="C1033" s="35" t="s">
        <v>3225</v>
      </c>
      <c r="D1033" s="35" t="s">
        <v>3232</v>
      </c>
      <c r="E1033" s="24" t="s">
        <v>3174</v>
      </c>
      <c r="F1033" s="25" t="s">
        <v>3231</v>
      </c>
      <c r="G1033" s="25" t="s">
        <v>3176</v>
      </c>
      <c r="H1033" s="25" t="s">
        <v>3164</v>
      </c>
    </row>
    <row r="1034" ht="14.25" customHeight="1">
      <c r="A1034" s="27"/>
      <c r="B1034" s="27"/>
      <c r="C1034" s="36" t="s">
        <v>3225</v>
      </c>
      <c r="D1034" s="36" t="s">
        <v>3232</v>
      </c>
      <c r="E1034" s="27" t="s">
        <v>3174</v>
      </c>
      <c r="F1034" s="28"/>
      <c r="G1034" s="28"/>
      <c r="H1034" s="28"/>
    </row>
    <row r="1035" ht="14.25" customHeight="1">
      <c r="A1035" s="24" t="s">
        <v>2152</v>
      </c>
      <c r="B1035" s="24" t="s">
        <v>4633</v>
      </c>
      <c r="C1035" s="35" t="s">
        <v>3225</v>
      </c>
      <c r="D1035" s="35" t="s">
        <v>3232</v>
      </c>
      <c r="E1035" s="24" t="s">
        <v>3174</v>
      </c>
      <c r="F1035" s="25" t="s">
        <v>3231</v>
      </c>
      <c r="G1035" s="25" t="s">
        <v>3191</v>
      </c>
      <c r="H1035" s="25" t="s">
        <v>3175</v>
      </c>
    </row>
    <row r="1036" ht="14.25" customHeight="1">
      <c r="A1036" s="27"/>
      <c r="B1036" s="27"/>
      <c r="C1036" s="36" t="s">
        <v>3225</v>
      </c>
      <c r="D1036" s="36" t="s">
        <v>3232</v>
      </c>
      <c r="E1036" s="27" t="s">
        <v>3174</v>
      </c>
      <c r="F1036" s="28"/>
      <c r="G1036" s="28"/>
      <c r="H1036" s="28"/>
    </row>
    <row r="1037" ht="14.25" customHeight="1">
      <c r="A1037" s="24" t="s">
        <v>2156</v>
      </c>
      <c r="B1037" s="24" t="s">
        <v>4634</v>
      </c>
      <c r="C1037" s="35" t="s">
        <v>3225</v>
      </c>
      <c r="D1037" s="35" t="s">
        <v>3232</v>
      </c>
      <c r="E1037" s="24" t="s">
        <v>3174</v>
      </c>
      <c r="F1037" s="25" t="s">
        <v>3231</v>
      </c>
      <c r="G1037" s="25" t="s">
        <v>3192</v>
      </c>
      <c r="H1037" s="25" t="s">
        <v>3175</v>
      </c>
    </row>
    <row r="1038" ht="14.25" customHeight="1">
      <c r="A1038" s="27"/>
      <c r="B1038" s="27"/>
      <c r="C1038" s="36" t="s">
        <v>3225</v>
      </c>
      <c r="D1038" s="36" t="s">
        <v>3232</v>
      </c>
      <c r="E1038" s="27" t="s">
        <v>3174</v>
      </c>
      <c r="F1038" s="28"/>
      <c r="G1038" s="28"/>
      <c r="H1038" s="28"/>
    </row>
    <row r="1039" ht="14.25" customHeight="1">
      <c r="A1039" s="27"/>
      <c r="B1039" s="27"/>
      <c r="C1039" s="36" t="s">
        <v>3225</v>
      </c>
      <c r="D1039" s="36" t="s">
        <v>3232</v>
      </c>
      <c r="E1039" s="27" t="s">
        <v>3174</v>
      </c>
      <c r="F1039" s="28"/>
      <c r="G1039" s="28"/>
      <c r="H1039" s="28"/>
    </row>
    <row r="1040" ht="14.25" customHeight="1">
      <c r="A1040" s="27"/>
      <c r="B1040" s="27"/>
      <c r="C1040" s="36" t="s">
        <v>3225</v>
      </c>
      <c r="D1040" s="36" t="s">
        <v>3232</v>
      </c>
      <c r="E1040" s="27" t="s">
        <v>3174</v>
      </c>
      <c r="F1040" s="28"/>
      <c r="G1040" s="28"/>
      <c r="H1040" s="28"/>
    </row>
    <row r="1041" ht="14.25" customHeight="1">
      <c r="A1041" s="24" t="s">
        <v>2164</v>
      </c>
      <c r="B1041" s="24" t="s">
        <v>4635</v>
      </c>
      <c r="C1041" s="35" t="s">
        <v>3225</v>
      </c>
      <c r="D1041" s="35" t="s">
        <v>3232</v>
      </c>
      <c r="E1041" s="24" t="s">
        <v>3174</v>
      </c>
      <c r="F1041" s="25" t="s">
        <v>3231</v>
      </c>
      <c r="G1041" s="25" t="s">
        <v>3191</v>
      </c>
      <c r="H1041" s="25" t="s">
        <v>3175</v>
      </c>
    </row>
    <row r="1042" ht="14.25" customHeight="1">
      <c r="A1042" s="24" t="s">
        <v>2166</v>
      </c>
      <c r="B1042" s="24" t="s">
        <v>4636</v>
      </c>
      <c r="C1042" s="35" t="s">
        <v>3225</v>
      </c>
      <c r="D1042" s="35" t="s">
        <v>3232</v>
      </c>
      <c r="E1042" s="24" t="s">
        <v>3174</v>
      </c>
      <c r="F1042" s="25" t="s">
        <v>3231</v>
      </c>
      <c r="G1042" s="25" t="s">
        <v>3192</v>
      </c>
      <c r="H1042" s="25" t="s">
        <v>3175</v>
      </c>
    </row>
    <row r="1043" ht="14.25" customHeight="1">
      <c r="A1043" s="24" t="s">
        <v>2170</v>
      </c>
      <c r="B1043" s="24" t="s">
        <v>4637</v>
      </c>
      <c r="C1043" s="35" t="s">
        <v>3225</v>
      </c>
      <c r="D1043" s="35" t="s">
        <v>3232</v>
      </c>
      <c r="E1043" s="24" t="s">
        <v>3174</v>
      </c>
      <c r="F1043" s="25" t="s">
        <v>3231</v>
      </c>
      <c r="G1043" s="25" t="s">
        <v>3192</v>
      </c>
      <c r="H1043" s="25" t="s">
        <v>3175</v>
      </c>
    </row>
    <row r="1044" ht="14.25" customHeight="1">
      <c r="A1044" s="24" t="s">
        <v>2172</v>
      </c>
      <c r="B1044" s="24" t="s">
        <v>4638</v>
      </c>
      <c r="C1044" s="35" t="s">
        <v>3225</v>
      </c>
      <c r="D1044" s="35" t="s">
        <v>3232</v>
      </c>
      <c r="E1044" s="24" t="s">
        <v>3174</v>
      </c>
      <c r="F1044" s="25" t="s">
        <v>3231</v>
      </c>
      <c r="G1044" s="25" t="s">
        <v>3217</v>
      </c>
      <c r="H1044" s="25" t="s">
        <v>3164</v>
      </c>
    </row>
    <row r="1045" ht="14.25" customHeight="1">
      <c r="A1045" s="24" t="s">
        <v>2174</v>
      </c>
      <c r="B1045" s="24" t="s">
        <v>4639</v>
      </c>
      <c r="C1045" s="35" t="s">
        <v>3225</v>
      </c>
      <c r="D1045" s="35" t="s">
        <v>3226</v>
      </c>
      <c r="E1045" s="24" t="s">
        <v>3174</v>
      </c>
      <c r="F1045" s="25" t="s">
        <v>3238</v>
      </c>
      <c r="G1045" s="25" t="s">
        <v>3176</v>
      </c>
      <c r="H1045" s="25" t="s">
        <v>3187</v>
      </c>
    </row>
    <row r="1046" ht="14.25" customHeight="1">
      <c r="A1046" s="24" t="s">
        <v>2176</v>
      </c>
      <c r="B1046" s="24" t="s">
        <v>4640</v>
      </c>
      <c r="C1046" s="35" t="s">
        <v>3225</v>
      </c>
      <c r="D1046" s="35" t="s">
        <v>3226</v>
      </c>
      <c r="E1046" s="24" t="s">
        <v>3174</v>
      </c>
      <c r="F1046" s="25" t="s">
        <v>3231</v>
      </c>
      <c r="G1046" s="25" t="s">
        <v>3191</v>
      </c>
      <c r="H1046" s="25" t="s">
        <v>3175</v>
      </c>
    </row>
    <row r="1047" ht="14.25" customHeight="1">
      <c r="A1047" s="24" t="s">
        <v>2178</v>
      </c>
      <c r="B1047" s="24" t="s">
        <v>4641</v>
      </c>
      <c r="C1047" s="35" t="s">
        <v>3225</v>
      </c>
      <c r="D1047" s="35" t="s">
        <v>3226</v>
      </c>
      <c r="E1047" s="24" t="s">
        <v>3174</v>
      </c>
      <c r="F1047" s="25" t="s">
        <v>3228</v>
      </c>
      <c r="G1047" s="25" t="s">
        <v>3217</v>
      </c>
      <c r="H1047" s="25" t="s">
        <v>3164</v>
      </c>
    </row>
    <row r="1048" ht="14.25" customHeight="1">
      <c r="A1048" s="24" t="s">
        <v>2180</v>
      </c>
      <c r="B1048" s="24" t="s">
        <v>4642</v>
      </c>
      <c r="C1048" s="35" t="s">
        <v>3225</v>
      </c>
      <c r="D1048" s="35" t="s">
        <v>3226</v>
      </c>
      <c r="E1048" s="24" t="s">
        <v>3174</v>
      </c>
      <c r="F1048" s="25" t="s">
        <v>3228</v>
      </c>
      <c r="G1048" s="25" t="s">
        <v>3217</v>
      </c>
      <c r="H1048" s="25" t="s">
        <v>3152</v>
      </c>
    </row>
    <row r="1049" ht="14.25" customHeight="1">
      <c r="A1049" s="24" t="s">
        <v>2184</v>
      </c>
      <c r="B1049" s="24" t="s">
        <v>4643</v>
      </c>
      <c r="C1049" s="35" t="s">
        <v>3225</v>
      </c>
      <c r="D1049" s="35" t="s">
        <v>3226</v>
      </c>
      <c r="E1049" s="24" t="s">
        <v>3174</v>
      </c>
      <c r="F1049" s="25" t="s">
        <v>3228</v>
      </c>
      <c r="G1049" s="25" t="s">
        <v>3217</v>
      </c>
      <c r="H1049" s="25" t="s">
        <v>3164</v>
      </c>
    </row>
    <row r="1050" ht="14.25" customHeight="1">
      <c r="A1050" s="24" t="s">
        <v>2186</v>
      </c>
      <c r="B1050" s="24" t="s">
        <v>4644</v>
      </c>
      <c r="C1050" s="35" t="s">
        <v>3225</v>
      </c>
      <c r="D1050" s="35" t="s">
        <v>3226</v>
      </c>
      <c r="E1050" s="24" t="s">
        <v>3174</v>
      </c>
      <c r="F1050" s="25" t="s">
        <v>3224</v>
      </c>
      <c r="G1050" s="25" t="s">
        <v>3217</v>
      </c>
      <c r="H1050" s="25" t="s">
        <v>3164</v>
      </c>
    </row>
    <row r="1051" ht="14.25" customHeight="1">
      <c r="A1051" s="24" t="s">
        <v>2190</v>
      </c>
      <c r="B1051" s="24" t="s">
        <v>4645</v>
      </c>
      <c r="C1051" s="35" t="s">
        <v>3153</v>
      </c>
      <c r="D1051" s="35" t="s">
        <v>3226</v>
      </c>
      <c r="E1051" s="24" t="s">
        <v>3174</v>
      </c>
      <c r="F1051" s="25" t="s">
        <v>3224</v>
      </c>
      <c r="G1051" s="25" t="s">
        <v>3217</v>
      </c>
      <c r="H1051" s="25" t="s">
        <v>3152</v>
      </c>
    </row>
    <row r="1052" ht="14.25" customHeight="1">
      <c r="A1052" s="24" t="s">
        <v>2192</v>
      </c>
      <c r="B1052" s="24" t="s">
        <v>4646</v>
      </c>
      <c r="C1052" s="35" t="s">
        <v>3153</v>
      </c>
      <c r="D1052" s="35" t="s">
        <v>3226</v>
      </c>
      <c r="E1052" s="24" t="s">
        <v>3174</v>
      </c>
      <c r="F1052" s="25" t="s">
        <v>3228</v>
      </c>
      <c r="G1052" s="25" t="s">
        <v>3217</v>
      </c>
      <c r="H1052" s="25" t="s">
        <v>3164</v>
      </c>
    </row>
    <row r="1053" ht="14.25" customHeight="1">
      <c r="A1053" s="24" t="s">
        <v>2194</v>
      </c>
      <c r="B1053" s="24" t="s">
        <v>4647</v>
      </c>
      <c r="C1053" s="35" t="s">
        <v>3153</v>
      </c>
      <c r="D1053" s="35" t="s">
        <v>3226</v>
      </c>
      <c r="E1053" s="24" t="s">
        <v>3174</v>
      </c>
      <c r="F1053" s="25" t="s">
        <v>3224</v>
      </c>
      <c r="G1053" s="25" t="s">
        <v>3217</v>
      </c>
      <c r="H1053" s="25" t="s">
        <v>3152</v>
      </c>
    </row>
    <row r="1054" ht="14.25" customHeight="1">
      <c r="A1054" s="24" t="s">
        <v>2196</v>
      </c>
      <c r="B1054" s="24" t="s">
        <v>4648</v>
      </c>
      <c r="C1054" s="35" t="s">
        <v>3153</v>
      </c>
      <c r="D1054" s="35" t="s">
        <v>3226</v>
      </c>
      <c r="E1054" s="24" t="s">
        <v>3174</v>
      </c>
      <c r="F1054" s="25" t="s">
        <v>3228</v>
      </c>
      <c r="G1054" s="25" t="s">
        <v>3217</v>
      </c>
      <c r="H1054" s="25" t="s">
        <v>3152</v>
      </c>
    </row>
    <row r="1055" ht="14.25" customHeight="1">
      <c r="A1055" s="24" t="s">
        <v>2200</v>
      </c>
      <c r="B1055" s="24" t="s">
        <v>4649</v>
      </c>
      <c r="C1055" s="35" t="s">
        <v>3153</v>
      </c>
      <c r="D1055" s="35" t="s">
        <v>3226</v>
      </c>
      <c r="E1055" s="24" t="s">
        <v>3174</v>
      </c>
      <c r="F1055" s="25" t="s">
        <v>3228</v>
      </c>
      <c r="G1055" s="25" t="s">
        <v>3217</v>
      </c>
      <c r="H1055" s="25" t="s">
        <v>3152</v>
      </c>
    </row>
    <row r="1056" ht="14.25" customHeight="1">
      <c r="A1056" s="24" t="s">
        <v>2202</v>
      </c>
      <c r="B1056" s="24" t="s">
        <v>4650</v>
      </c>
      <c r="C1056" s="35" t="s">
        <v>3153</v>
      </c>
      <c r="D1056" s="35" t="s">
        <v>3226</v>
      </c>
      <c r="E1056" s="24" t="s">
        <v>3174</v>
      </c>
      <c r="F1056" s="25" t="s">
        <v>3224</v>
      </c>
      <c r="G1056" s="25" t="s">
        <v>3217</v>
      </c>
      <c r="H1056" s="25" t="s">
        <v>3152</v>
      </c>
    </row>
    <row r="1057" ht="14.25" customHeight="1">
      <c r="A1057" s="24" t="s">
        <v>2204</v>
      </c>
      <c r="B1057" s="24" t="s">
        <v>4651</v>
      </c>
      <c r="C1057" s="35" t="s">
        <v>3153</v>
      </c>
      <c r="D1057" s="35" t="s">
        <v>3226</v>
      </c>
      <c r="E1057" s="24" t="s">
        <v>3174</v>
      </c>
      <c r="F1057" s="25" t="s">
        <v>3224</v>
      </c>
      <c r="G1057" s="25" t="s">
        <v>3217</v>
      </c>
      <c r="H1057" s="25" t="s">
        <v>3152</v>
      </c>
    </row>
    <row r="1058" ht="14.25" customHeight="1">
      <c r="A1058" s="24" t="s">
        <v>2206</v>
      </c>
      <c r="B1058" s="24" t="s">
        <v>4652</v>
      </c>
      <c r="C1058" s="35" t="s">
        <v>3153</v>
      </c>
      <c r="D1058" s="35" t="s">
        <v>3226</v>
      </c>
      <c r="E1058" s="24" t="s">
        <v>3174</v>
      </c>
      <c r="F1058" s="25" t="s">
        <v>3224</v>
      </c>
      <c r="G1058" s="25" t="s">
        <v>3217</v>
      </c>
      <c r="H1058" s="25" t="s">
        <v>3164</v>
      </c>
    </row>
    <row r="1059" ht="14.25" customHeight="1">
      <c r="A1059" s="24" t="s">
        <v>2208</v>
      </c>
      <c r="B1059" s="24" t="s">
        <v>4653</v>
      </c>
      <c r="C1059" s="35" t="s">
        <v>3153</v>
      </c>
      <c r="D1059" s="35" t="s">
        <v>3226</v>
      </c>
      <c r="E1059" s="24" t="s">
        <v>3174</v>
      </c>
      <c r="F1059" s="25" t="s">
        <v>3224</v>
      </c>
      <c r="G1059" s="25" t="s">
        <v>3217</v>
      </c>
      <c r="H1059" s="25" t="s">
        <v>3164</v>
      </c>
    </row>
    <row r="1060" ht="14.25" customHeight="1">
      <c r="A1060" s="24" t="s">
        <v>2210</v>
      </c>
      <c r="B1060" s="24" t="s">
        <v>4654</v>
      </c>
      <c r="C1060" s="35" t="s">
        <v>3153</v>
      </c>
      <c r="D1060" s="35" t="s">
        <v>3226</v>
      </c>
      <c r="E1060" s="24" t="s">
        <v>3174</v>
      </c>
      <c r="F1060" s="25" t="s">
        <v>3224</v>
      </c>
      <c r="G1060" s="25" t="s">
        <v>3217</v>
      </c>
      <c r="H1060" s="25" t="s">
        <v>3164</v>
      </c>
    </row>
    <row r="1061" ht="14.25" customHeight="1">
      <c r="A1061" s="24" t="s">
        <v>2212</v>
      </c>
      <c r="B1061" s="24" t="s">
        <v>4655</v>
      </c>
      <c r="C1061" s="35" t="s">
        <v>3153</v>
      </c>
      <c r="D1061" s="35" t="s">
        <v>3226</v>
      </c>
      <c r="E1061" s="24" t="s">
        <v>3174</v>
      </c>
      <c r="F1061" s="25" t="s">
        <v>3228</v>
      </c>
      <c r="G1061" s="25" t="s">
        <v>3217</v>
      </c>
      <c r="H1061" s="25" t="s">
        <v>3164</v>
      </c>
    </row>
    <row r="1062" ht="14.25" customHeight="1">
      <c r="A1062" s="27"/>
      <c r="B1062" s="27"/>
      <c r="C1062" s="36"/>
      <c r="D1062" s="36"/>
      <c r="E1062" s="27"/>
      <c r="F1062" s="28"/>
      <c r="G1062" s="28"/>
      <c r="H1062" s="28"/>
    </row>
    <row r="1063" ht="14.25" customHeight="1">
      <c r="A1063" s="24" t="s">
        <v>2218</v>
      </c>
      <c r="B1063" s="24" t="s">
        <v>4656</v>
      </c>
      <c r="C1063" s="35" t="s">
        <v>3153</v>
      </c>
      <c r="D1063" s="35" t="s">
        <v>3226</v>
      </c>
      <c r="E1063" s="24" t="s">
        <v>3174</v>
      </c>
      <c r="F1063" s="25" t="s">
        <v>3228</v>
      </c>
      <c r="G1063" s="25" t="s">
        <v>3217</v>
      </c>
      <c r="H1063" s="25" t="s">
        <v>3164</v>
      </c>
    </row>
    <row r="1064" ht="14.25" customHeight="1">
      <c r="A1064" s="24" t="s">
        <v>2220</v>
      </c>
      <c r="B1064" s="24" t="s">
        <v>4657</v>
      </c>
      <c r="C1064" s="35" t="s">
        <v>3153</v>
      </c>
      <c r="D1064" s="35" t="s">
        <v>3226</v>
      </c>
      <c r="E1064" s="24" t="s">
        <v>3174</v>
      </c>
      <c r="F1064" s="25" t="s">
        <v>3228</v>
      </c>
      <c r="G1064" s="25" t="s">
        <v>3217</v>
      </c>
      <c r="H1064" s="25" t="s">
        <v>3164</v>
      </c>
    </row>
    <row r="1065" ht="14.25" customHeight="1">
      <c r="A1065" s="24" t="s">
        <v>2222</v>
      </c>
      <c r="B1065" s="24" t="s">
        <v>4658</v>
      </c>
      <c r="C1065" s="35" t="s">
        <v>3153</v>
      </c>
      <c r="D1065" s="35" t="s">
        <v>3226</v>
      </c>
      <c r="E1065" s="24" t="s">
        <v>3174</v>
      </c>
      <c r="F1065" s="25" t="s">
        <v>3228</v>
      </c>
      <c r="G1065" s="25" t="s">
        <v>3217</v>
      </c>
      <c r="H1065" s="25" t="s">
        <v>3152</v>
      </c>
    </row>
    <row r="1066" ht="14.25" customHeight="1">
      <c r="A1066" s="24" t="s">
        <v>2226</v>
      </c>
      <c r="B1066" s="24" t="s">
        <v>4659</v>
      </c>
      <c r="C1066" s="35" t="s">
        <v>3153</v>
      </c>
      <c r="D1066" s="35" t="s">
        <v>3226</v>
      </c>
      <c r="E1066" s="24" t="s">
        <v>3174</v>
      </c>
      <c r="F1066" s="25" t="s">
        <v>3228</v>
      </c>
      <c r="G1066" s="25" t="s">
        <v>3217</v>
      </c>
      <c r="H1066" s="25" t="s">
        <v>3164</v>
      </c>
    </row>
    <row r="1067" ht="14.25" customHeight="1">
      <c r="A1067" s="24" t="s">
        <v>2228</v>
      </c>
      <c r="B1067" s="24" t="s">
        <v>4660</v>
      </c>
      <c r="C1067" s="35" t="s">
        <v>3153</v>
      </c>
      <c r="D1067" s="35" t="s">
        <v>3134</v>
      </c>
      <c r="E1067" s="24" t="s">
        <v>3174</v>
      </c>
      <c r="F1067" s="25" t="s">
        <v>3224</v>
      </c>
      <c r="G1067" s="25" t="s">
        <v>3217</v>
      </c>
      <c r="H1067" s="25" t="s">
        <v>3164</v>
      </c>
    </row>
    <row r="1068" ht="14.25" customHeight="1">
      <c r="A1068" s="24" t="s">
        <v>2230</v>
      </c>
      <c r="B1068" s="24" t="s">
        <v>4661</v>
      </c>
      <c r="C1068" s="35" t="s">
        <v>3153</v>
      </c>
      <c r="D1068" s="35" t="s">
        <v>3134</v>
      </c>
      <c r="E1068" s="24" t="s">
        <v>3174</v>
      </c>
      <c r="F1068" s="25" t="s">
        <v>3228</v>
      </c>
      <c r="G1068" s="25" t="s">
        <v>3217</v>
      </c>
      <c r="H1068" s="25" t="s">
        <v>3152</v>
      </c>
    </row>
    <row r="1069" ht="14.25" customHeight="1">
      <c r="A1069" s="24" t="s">
        <v>2232</v>
      </c>
      <c r="B1069" s="24" t="s">
        <v>4662</v>
      </c>
      <c r="C1069" s="35" t="s">
        <v>3153</v>
      </c>
      <c r="D1069" s="35" t="s">
        <v>3134</v>
      </c>
      <c r="E1069" s="24" t="s">
        <v>3103</v>
      </c>
      <c r="F1069" s="25" t="s">
        <v>3169</v>
      </c>
      <c r="G1069" s="25" t="s">
        <v>3126</v>
      </c>
      <c r="H1069" s="25" t="s">
        <v>3117</v>
      </c>
    </row>
    <row r="1070" ht="14.25" customHeight="1">
      <c r="A1070" s="24" t="s">
        <v>2234</v>
      </c>
      <c r="B1070" s="24" t="s">
        <v>4663</v>
      </c>
      <c r="C1070" s="35" t="s">
        <v>3153</v>
      </c>
      <c r="D1070" s="35" t="s">
        <v>3134</v>
      </c>
      <c r="E1070" s="24" t="s">
        <v>3103</v>
      </c>
      <c r="F1070" s="25" t="s">
        <v>3169</v>
      </c>
      <c r="G1070" s="25" t="s">
        <v>3126</v>
      </c>
      <c r="H1070" s="25" t="s">
        <v>3125</v>
      </c>
    </row>
    <row r="1071" ht="14.25" customHeight="1">
      <c r="A1071" s="24" t="s">
        <v>2236</v>
      </c>
      <c r="B1071" s="24" t="s">
        <v>4664</v>
      </c>
      <c r="C1071" s="35" t="s">
        <v>3153</v>
      </c>
      <c r="D1071" s="35" t="s">
        <v>3134</v>
      </c>
      <c r="E1071" s="24" t="s">
        <v>3103</v>
      </c>
      <c r="F1071" s="25" t="s">
        <v>3152</v>
      </c>
      <c r="G1071" s="25" t="s">
        <v>3139</v>
      </c>
      <c r="H1071" s="25" t="s">
        <v>3130</v>
      </c>
    </row>
    <row r="1072" ht="14.25" customHeight="1">
      <c r="A1072" s="24" t="s">
        <v>2238</v>
      </c>
      <c r="B1072" s="24" t="s">
        <v>4665</v>
      </c>
      <c r="C1072" s="35" t="s">
        <v>3153</v>
      </c>
      <c r="D1072" s="35" t="s">
        <v>3134</v>
      </c>
      <c r="E1072" s="24" t="s">
        <v>3103</v>
      </c>
      <c r="F1072" s="25" t="s">
        <v>3156</v>
      </c>
      <c r="G1072" s="25" t="s">
        <v>3126</v>
      </c>
      <c r="H1072" s="25" t="s">
        <v>3125</v>
      </c>
    </row>
    <row r="1073" ht="14.25" customHeight="1">
      <c r="A1073" s="24" t="s">
        <v>2240</v>
      </c>
      <c r="B1073" s="24" t="s">
        <v>4666</v>
      </c>
      <c r="C1073" s="35" t="s">
        <v>3153</v>
      </c>
      <c r="D1073" s="35" t="s">
        <v>3134</v>
      </c>
      <c r="E1073" s="24" t="s">
        <v>3103</v>
      </c>
      <c r="F1073" s="25" t="s">
        <v>3169</v>
      </c>
      <c r="G1073" s="25" t="s">
        <v>3141</v>
      </c>
      <c r="H1073" s="25" t="s">
        <v>3154</v>
      </c>
    </row>
    <row r="1074" ht="14.25" customHeight="1">
      <c r="A1074" s="24" t="s">
        <v>2242</v>
      </c>
      <c r="B1074" s="24" t="s">
        <v>4667</v>
      </c>
      <c r="C1074" s="35" t="s">
        <v>3123</v>
      </c>
      <c r="D1074" s="35" t="s">
        <v>3134</v>
      </c>
      <c r="E1074" s="24" t="s">
        <v>3103</v>
      </c>
      <c r="F1074" s="25" t="s">
        <v>3167</v>
      </c>
      <c r="G1074" s="25" t="s">
        <v>3105</v>
      </c>
      <c r="H1074" s="25" t="s">
        <v>3154</v>
      </c>
    </row>
    <row r="1075" ht="14.25" customHeight="1">
      <c r="A1075" s="24" t="s">
        <v>2244</v>
      </c>
      <c r="B1075" s="24" t="s">
        <v>4668</v>
      </c>
      <c r="C1075" s="35" t="s">
        <v>3123</v>
      </c>
      <c r="D1075" s="35" t="s">
        <v>3134</v>
      </c>
      <c r="E1075" s="24" t="s">
        <v>3103</v>
      </c>
      <c r="F1075" s="25" t="s">
        <v>3152</v>
      </c>
      <c r="G1075" s="25" t="s">
        <v>3141</v>
      </c>
      <c r="H1075" s="25" t="s">
        <v>3154</v>
      </c>
    </row>
    <row r="1076" ht="14.25" customHeight="1">
      <c r="A1076" s="24" t="s">
        <v>2246</v>
      </c>
      <c r="B1076" s="24" t="s">
        <v>4669</v>
      </c>
      <c r="C1076" s="35" t="s">
        <v>3123</v>
      </c>
      <c r="D1076" s="35" t="s">
        <v>3134</v>
      </c>
      <c r="E1076" s="24" t="s">
        <v>3103</v>
      </c>
      <c r="F1076" s="25" t="s">
        <v>3169</v>
      </c>
      <c r="G1076" s="25" t="s">
        <v>3141</v>
      </c>
      <c r="H1076" s="25" t="s">
        <v>3154</v>
      </c>
    </row>
    <row r="1077" ht="14.25" customHeight="1">
      <c r="A1077" s="24" t="s">
        <v>2248</v>
      </c>
      <c r="B1077" s="24" t="s">
        <v>4670</v>
      </c>
      <c r="C1077" s="35" t="s">
        <v>3123</v>
      </c>
      <c r="D1077" s="35" t="s">
        <v>3134</v>
      </c>
      <c r="E1077" s="24" t="s">
        <v>3103</v>
      </c>
      <c r="F1077" s="25" t="s">
        <v>3135</v>
      </c>
      <c r="G1077" s="25" t="s">
        <v>3105</v>
      </c>
      <c r="H1077" s="25" t="s">
        <v>3135</v>
      </c>
    </row>
    <row r="1078" ht="14.25" customHeight="1">
      <c r="A1078" s="24" t="s">
        <v>2250</v>
      </c>
      <c r="B1078" s="24" t="s">
        <v>4671</v>
      </c>
      <c r="C1078" s="35" t="s">
        <v>3123</v>
      </c>
      <c r="D1078" s="35" t="s">
        <v>3134</v>
      </c>
      <c r="E1078" s="24" t="s">
        <v>3103</v>
      </c>
      <c r="F1078" s="25" t="s">
        <v>3135</v>
      </c>
      <c r="G1078" s="25" t="s">
        <v>3105</v>
      </c>
      <c r="H1078" s="25" t="s">
        <v>3135</v>
      </c>
    </row>
    <row r="1079" ht="14.25" customHeight="1">
      <c r="A1079" s="24" t="s">
        <v>2252</v>
      </c>
      <c r="B1079" s="24" t="s">
        <v>4672</v>
      </c>
      <c r="C1079" s="35" t="s">
        <v>3123</v>
      </c>
      <c r="D1079" s="35" t="s">
        <v>3134</v>
      </c>
      <c r="E1079" s="24" t="s">
        <v>3103</v>
      </c>
      <c r="F1079" s="25" t="s">
        <v>3169</v>
      </c>
      <c r="G1079" s="25" t="s">
        <v>3141</v>
      </c>
      <c r="H1079" s="25" t="s">
        <v>3125</v>
      </c>
    </row>
    <row r="1080" ht="14.25" customHeight="1">
      <c r="A1080" s="24" t="s">
        <v>2254</v>
      </c>
      <c r="B1080" s="24" t="s">
        <v>4673</v>
      </c>
      <c r="C1080" s="35" t="s">
        <v>3123</v>
      </c>
      <c r="D1080" s="35" t="s">
        <v>3134</v>
      </c>
      <c r="E1080" s="24" t="s">
        <v>3103</v>
      </c>
      <c r="F1080" s="25" t="s">
        <v>3167</v>
      </c>
      <c r="G1080" s="25" t="s">
        <v>3139</v>
      </c>
      <c r="H1080" s="25" t="s">
        <v>3135</v>
      </c>
    </row>
    <row r="1081" ht="14.25" customHeight="1">
      <c r="A1081" s="24" t="s">
        <v>2256</v>
      </c>
      <c r="B1081" s="24" t="s">
        <v>4674</v>
      </c>
      <c r="C1081" s="35" t="s">
        <v>3123</v>
      </c>
      <c r="D1081" s="35" t="s">
        <v>3134</v>
      </c>
      <c r="E1081" s="24" t="s">
        <v>3103</v>
      </c>
      <c r="F1081" s="25" t="s">
        <v>3164</v>
      </c>
      <c r="G1081" s="25" t="s">
        <v>3105</v>
      </c>
      <c r="H1081" s="25" t="s">
        <v>3135</v>
      </c>
    </row>
    <row r="1082" ht="14.25" customHeight="1">
      <c r="A1082" s="24" t="s">
        <v>2258</v>
      </c>
      <c r="B1082" s="24" t="s">
        <v>4675</v>
      </c>
      <c r="C1082" s="35" t="s">
        <v>3123</v>
      </c>
      <c r="D1082" s="35" t="s">
        <v>3134</v>
      </c>
      <c r="E1082" s="24" t="s">
        <v>3103</v>
      </c>
      <c r="F1082" s="25" t="s">
        <v>3135</v>
      </c>
      <c r="G1082" s="25" t="s">
        <v>3105</v>
      </c>
      <c r="H1082" s="25" t="s">
        <v>3135</v>
      </c>
    </row>
    <row r="1083" ht="14.25" customHeight="1">
      <c r="A1083" s="24" t="s">
        <v>2260</v>
      </c>
      <c r="B1083" s="24" t="s">
        <v>4676</v>
      </c>
      <c r="C1083" s="35" t="s">
        <v>3123</v>
      </c>
      <c r="D1083" s="35" t="s">
        <v>3134</v>
      </c>
      <c r="E1083" s="24" t="s">
        <v>3103</v>
      </c>
      <c r="F1083" s="25" t="s">
        <v>3167</v>
      </c>
      <c r="G1083" s="25" t="s">
        <v>3139</v>
      </c>
      <c r="H1083" s="25" t="s">
        <v>3152</v>
      </c>
    </row>
    <row r="1084" ht="14.25" customHeight="1">
      <c r="A1084" s="24" t="s">
        <v>2262</v>
      </c>
      <c r="B1084" s="24" t="s">
        <v>4677</v>
      </c>
      <c r="C1084" s="35" t="s">
        <v>3123</v>
      </c>
      <c r="D1084" s="35" t="s">
        <v>3134</v>
      </c>
      <c r="E1084" s="24" t="s">
        <v>3103</v>
      </c>
      <c r="F1084" s="25" t="s">
        <v>3224</v>
      </c>
      <c r="G1084" s="25" t="s">
        <v>3217</v>
      </c>
      <c r="H1084" s="25" t="s">
        <v>3152</v>
      </c>
    </row>
    <row r="1085" ht="14.25" customHeight="1">
      <c r="A1085" s="24" t="s">
        <v>2264</v>
      </c>
      <c r="B1085" s="24" t="s">
        <v>4678</v>
      </c>
      <c r="C1085" s="35" t="s">
        <v>3123</v>
      </c>
      <c r="D1085" s="35" t="s">
        <v>3134</v>
      </c>
      <c r="E1085" s="24" t="s">
        <v>3103</v>
      </c>
      <c r="F1085" s="25" t="s">
        <v>3118</v>
      </c>
      <c r="G1085" s="25" t="s">
        <v>3105</v>
      </c>
      <c r="H1085" s="25" t="s">
        <v>3135</v>
      </c>
    </row>
    <row r="1086" ht="14.25" customHeight="1">
      <c r="A1086" s="24" t="s">
        <v>2268</v>
      </c>
      <c r="B1086" s="24" t="s">
        <v>4679</v>
      </c>
      <c r="C1086" s="35" t="s">
        <v>3123</v>
      </c>
      <c r="D1086" s="35" t="s">
        <v>3134</v>
      </c>
      <c r="E1086" s="24" t="s">
        <v>3103</v>
      </c>
      <c r="F1086" s="25" t="s">
        <v>3169</v>
      </c>
      <c r="G1086" s="25" t="s">
        <v>3141</v>
      </c>
      <c r="H1086" s="25" t="s">
        <v>3154</v>
      </c>
    </row>
    <row r="1087" ht="14.25" customHeight="1">
      <c r="A1087" s="24" t="s">
        <v>2270</v>
      </c>
      <c r="B1087" s="24" t="s">
        <v>4680</v>
      </c>
      <c r="C1087" s="35" t="s">
        <v>3123</v>
      </c>
      <c r="D1087" s="35" t="s">
        <v>3134</v>
      </c>
      <c r="E1087" s="24" t="s">
        <v>3103</v>
      </c>
      <c r="F1087" s="25" t="s">
        <v>3167</v>
      </c>
      <c r="G1087" s="25" t="s">
        <v>3105</v>
      </c>
      <c r="H1087" s="25" t="s">
        <v>3135</v>
      </c>
    </row>
    <row r="1088" ht="14.25" customHeight="1">
      <c r="A1088" s="24" t="s">
        <v>2272</v>
      </c>
      <c r="B1088" s="24" t="s">
        <v>4681</v>
      </c>
      <c r="C1088" s="35" t="s">
        <v>3123</v>
      </c>
      <c r="D1088" s="35" t="s">
        <v>3134</v>
      </c>
      <c r="E1088" s="24" t="s">
        <v>3103</v>
      </c>
      <c r="F1088" s="25" t="s">
        <v>3164</v>
      </c>
      <c r="G1088" s="25" t="s">
        <v>3105</v>
      </c>
      <c r="H1088" s="25" t="s">
        <v>3135</v>
      </c>
    </row>
    <row r="1089" ht="14.25" customHeight="1">
      <c r="A1089" s="27"/>
      <c r="B1089" s="27"/>
      <c r="C1089" s="36"/>
      <c r="D1089" s="36"/>
      <c r="E1089" s="27"/>
      <c r="F1089" s="28"/>
      <c r="G1089" s="28"/>
      <c r="H1089" s="28"/>
    </row>
    <row r="1090" ht="14.25" customHeight="1">
      <c r="A1090" s="24" t="s">
        <v>2278</v>
      </c>
      <c r="B1090" s="24" t="s">
        <v>4682</v>
      </c>
      <c r="C1090" s="35" t="s">
        <v>3123</v>
      </c>
      <c r="D1090" s="35" t="s">
        <v>3134</v>
      </c>
      <c r="E1090" s="24" t="s">
        <v>3103</v>
      </c>
      <c r="F1090" s="25" t="s">
        <v>3118</v>
      </c>
      <c r="G1090" s="25" t="s">
        <v>3105</v>
      </c>
      <c r="H1090" s="25" t="s">
        <v>3135</v>
      </c>
    </row>
    <row r="1091" ht="14.25" customHeight="1">
      <c r="A1091" s="27"/>
      <c r="B1091" s="27"/>
      <c r="C1091" s="36"/>
      <c r="D1091" s="36"/>
      <c r="E1091" s="27"/>
      <c r="F1091" s="28"/>
      <c r="G1091" s="28"/>
      <c r="H1091" s="28"/>
    </row>
    <row r="1092" ht="14.25" customHeight="1">
      <c r="A1092" s="24" t="s">
        <v>2284</v>
      </c>
      <c r="B1092" s="24" t="s">
        <v>4683</v>
      </c>
      <c r="C1092" s="35" t="s">
        <v>3123</v>
      </c>
      <c r="D1092" s="35" t="s">
        <v>3134</v>
      </c>
      <c r="E1092" s="24" t="s">
        <v>3103</v>
      </c>
      <c r="F1092" s="25" t="s">
        <v>3118</v>
      </c>
      <c r="G1092" s="25" t="s">
        <v>3105</v>
      </c>
      <c r="H1092" s="25" t="s">
        <v>3135</v>
      </c>
    </row>
    <row r="1093" ht="14.25" customHeight="1">
      <c r="A1093" s="24" t="s">
        <v>2286</v>
      </c>
      <c r="B1093" s="24" t="s">
        <v>4684</v>
      </c>
      <c r="C1093" s="35" t="s">
        <v>3123</v>
      </c>
      <c r="D1093" s="35" t="s">
        <v>3134</v>
      </c>
      <c r="E1093" s="24" t="s">
        <v>3103</v>
      </c>
      <c r="F1093" s="25" t="s">
        <v>3156</v>
      </c>
      <c r="G1093" s="25" t="s">
        <v>3141</v>
      </c>
      <c r="H1093" s="25" t="s">
        <v>3154</v>
      </c>
    </row>
    <row r="1094" ht="14.25" customHeight="1">
      <c r="A1094" s="24" t="s">
        <v>2288</v>
      </c>
      <c r="B1094" s="24" t="s">
        <v>4685</v>
      </c>
      <c r="C1094" s="35" t="s">
        <v>3123</v>
      </c>
      <c r="D1094" s="35" t="s">
        <v>3134</v>
      </c>
      <c r="E1094" s="24" t="s">
        <v>3103</v>
      </c>
      <c r="F1094" s="25" t="s">
        <v>3135</v>
      </c>
      <c r="G1094" s="25" t="s">
        <v>3105</v>
      </c>
      <c r="H1094" s="25" t="s">
        <v>3135</v>
      </c>
    </row>
    <row r="1095" ht="14.25" customHeight="1">
      <c r="A1095" s="24" t="s">
        <v>2290</v>
      </c>
      <c r="B1095" s="24" t="s">
        <v>4686</v>
      </c>
      <c r="C1095" s="35" t="s">
        <v>3123</v>
      </c>
      <c r="D1095" s="35" t="s">
        <v>3134</v>
      </c>
      <c r="E1095" s="24" t="s">
        <v>3103</v>
      </c>
      <c r="F1095" s="25" t="s">
        <v>3164</v>
      </c>
      <c r="G1095" s="25" t="s">
        <v>3139</v>
      </c>
      <c r="H1095" s="25" t="s">
        <v>3130</v>
      </c>
    </row>
    <row r="1096" ht="14.25" customHeight="1">
      <c r="A1096" s="27"/>
      <c r="B1096" s="27"/>
      <c r="C1096" s="36" t="s">
        <v>3123</v>
      </c>
      <c r="D1096" s="36" t="s">
        <v>3134</v>
      </c>
      <c r="E1096" s="27" t="s">
        <v>3103</v>
      </c>
      <c r="F1096" s="28"/>
      <c r="G1096" s="28"/>
      <c r="H1096" s="28"/>
    </row>
    <row r="1097" ht="14.25" customHeight="1">
      <c r="A1097" s="24" t="s">
        <v>2294</v>
      </c>
      <c r="B1097" s="24" t="s">
        <v>4687</v>
      </c>
      <c r="C1097" s="35" t="s">
        <v>3123</v>
      </c>
      <c r="D1097" s="35" t="s">
        <v>3134</v>
      </c>
      <c r="E1097" s="24" t="s">
        <v>3103</v>
      </c>
      <c r="F1097" s="25" t="s">
        <v>3135</v>
      </c>
      <c r="G1097" s="25" t="s">
        <v>3105</v>
      </c>
      <c r="H1097" s="25" t="s">
        <v>3135</v>
      </c>
    </row>
    <row r="1098" ht="14.25" customHeight="1">
      <c r="A1098" s="24" t="s">
        <v>2296</v>
      </c>
      <c r="B1098" s="24" t="s">
        <v>4688</v>
      </c>
      <c r="C1098" s="35" t="s">
        <v>3123</v>
      </c>
      <c r="D1098" s="35" t="s">
        <v>3134</v>
      </c>
      <c r="E1098" s="24" t="s">
        <v>3103</v>
      </c>
      <c r="F1098" s="25" t="s">
        <v>3167</v>
      </c>
      <c r="G1098" s="25" t="s">
        <v>3139</v>
      </c>
      <c r="H1098" s="25" t="s">
        <v>3152</v>
      </c>
    </row>
    <row r="1099" ht="14.25" customHeight="1">
      <c r="A1099" s="24" t="s">
        <v>2298</v>
      </c>
      <c r="B1099" s="24" t="s">
        <v>4689</v>
      </c>
      <c r="C1099" s="35" t="s">
        <v>3123</v>
      </c>
      <c r="D1099" s="35" t="s">
        <v>3134</v>
      </c>
      <c r="E1099" s="24" t="s">
        <v>3103</v>
      </c>
      <c r="F1099" s="25" t="s">
        <v>3135</v>
      </c>
      <c r="G1099" s="25" t="s">
        <v>3105</v>
      </c>
      <c r="H1099" s="25" t="s">
        <v>3135</v>
      </c>
    </row>
    <row r="1100" ht="14.25" customHeight="1">
      <c r="A1100" s="24" t="s">
        <v>2300</v>
      </c>
      <c r="B1100" s="24" t="s">
        <v>4690</v>
      </c>
      <c r="C1100" s="35" t="s">
        <v>3123</v>
      </c>
      <c r="D1100" s="35" t="s">
        <v>3134</v>
      </c>
      <c r="E1100" s="24" t="s">
        <v>3103</v>
      </c>
      <c r="F1100" s="25" t="s">
        <v>3164</v>
      </c>
      <c r="G1100" s="25" t="s">
        <v>3139</v>
      </c>
      <c r="H1100" s="25" t="s">
        <v>3135</v>
      </c>
    </row>
    <row r="1101" ht="14.25" customHeight="1">
      <c r="A1101" s="24" t="s">
        <v>2302</v>
      </c>
      <c r="B1101" s="24" t="s">
        <v>4691</v>
      </c>
      <c r="C1101" s="35" t="s">
        <v>3123</v>
      </c>
      <c r="D1101" s="35" t="s">
        <v>3134</v>
      </c>
      <c r="E1101" s="24" t="s">
        <v>3103</v>
      </c>
      <c r="F1101" s="25" t="s">
        <v>3152</v>
      </c>
      <c r="G1101" s="25" t="s">
        <v>3141</v>
      </c>
      <c r="H1101" s="25" t="s">
        <v>3154</v>
      </c>
    </row>
    <row r="1102" ht="14.25" customHeight="1">
      <c r="A1102" s="27"/>
      <c r="B1102" s="27"/>
      <c r="C1102" s="36" t="s">
        <v>3123</v>
      </c>
      <c r="D1102" s="36" t="s">
        <v>3134</v>
      </c>
      <c r="E1102" s="27" t="s">
        <v>3103</v>
      </c>
      <c r="F1102" s="28"/>
      <c r="G1102" s="28"/>
      <c r="H1102" s="28"/>
    </row>
    <row r="1103" ht="14.25" customHeight="1">
      <c r="A1103" s="24" t="s">
        <v>2306</v>
      </c>
      <c r="B1103" s="24" t="s">
        <v>4692</v>
      </c>
      <c r="C1103" s="35" t="s">
        <v>3123</v>
      </c>
      <c r="D1103" s="35" t="s">
        <v>3134</v>
      </c>
      <c r="E1103" s="24" t="s">
        <v>3103</v>
      </c>
      <c r="F1103" s="25" t="s">
        <v>3156</v>
      </c>
      <c r="G1103" s="25" t="s">
        <v>3126</v>
      </c>
      <c r="H1103" s="25" t="s">
        <v>3154</v>
      </c>
    </row>
    <row r="1104" ht="14.25" customHeight="1">
      <c r="A1104" s="27"/>
      <c r="B1104" s="27"/>
      <c r="C1104" s="36"/>
      <c r="D1104" s="36"/>
      <c r="E1104" s="27"/>
      <c r="F1104" s="28"/>
      <c r="G1104" s="28"/>
      <c r="H1104" s="28"/>
    </row>
    <row r="1105" ht="14.25" customHeight="1">
      <c r="A1105" s="27"/>
      <c r="B1105" s="27"/>
      <c r="C1105" s="36"/>
      <c r="D1105" s="36"/>
      <c r="E1105" s="27"/>
      <c r="F1105" s="28"/>
      <c r="G1105" s="28"/>
      <c r="H1105" s="28"/>
    </row>
    <row r="1106" ht="14.25" customHeight="1">
      <c r="A1106" s="24" t="s">
        <v>2312</v>
      </c>
      <c r="B1106" s="24" t="s">
        <v>4693</v>
      </c>
      <c r="C1106" s="35" t="s">
        <v>3123</v>
      </c>
      <c r="D1106" s="35" t="s">
        <v>3134</v>
      </c>
      <c r="E1106" s="24" t="s">
        <v>3103</v>
      </c>
      <c r="F1106" s="25" t="s">
        <v>3164</v>
      </c>
      <c r="G1106" s="25" t="s">
        <v>3139</v>
      </c>
      <c r="H1106" s="25" t="s">
        <v>3130</v>
      </c>
    </row>
    <row r="1107" ht="14.25" customHeight="1">
      <c r="A1107" s="24" t="s">
        <v>2314</v>
      </c>
      <c r="B1107" s="24" t="s">
        <v>4694</v>
      </c>
      <c r="C1107" s="35" t="s">
        <v>3123</v>
      </c>
      <c r="D1107" s="35" t="s">
        <v>3134</v>
      </c>
      <c r="E1107" s="24" t="s">
        <v>3103</v>
      </c>
      <c r="F1107" s="25" t="s">
        <v>3164</v>
      </c>
      <c r="G1107" s="25" t="s">
        <v>3139</v>
      </c>
      <c r="H1107" s="25" t="s">
        <v>3130</v>
      </c>
    </row>
    <row r="1108" ht="14.25" customHeight="1">
      <c r="A1108" s="24" t="s">
        <v>2316</v>
      </c>
      <c r="B1108" s="24" t="s">
        <v>4695</v>
      </c>
      <c r="C1108" s="35" t="s">
        <v>3123</v>
      </c>
      <c r="D1108" s="35" t="s">
        <v>3134</v>
      </c>
      <c r="E1108" s="24" t="s">
        <v>3103</v>
      </c>
      <c r="F1108" s="25" t="s">
        <v>3169</v>
      </c>
      <c r="G1108" s="25" t="s">
        <v>3141</v>
      </c>
      <c r="H1108" s="25" t="s">
        <v>3154</v>
      </c>
    </row>
    <row r="1109" ht="14.25" customHeight="1">
      <c r="A1109" s="24" t="s">
        <v>2318</v>
      </c>
      <c r="B1109" s="24" t="s">
        <v>4696</v>
      </c>
      <c r="C1109" s="35" t="s">
        <v>3123</v>
      </c>
      <c r="D1109" s="35" t="s">
        <v>3134</v>
      </c>
      <c r="E1109" s="24" t="s">
        <v>3103</v>
      </c>
      <c r="F1109" s="25" t="s">
        <v>3169</v>
      </c>
      <c r="G1109" s="25" t="s">
        <v>3141</v>
      </c>
      <c r="H1109" s="25" t="s">
        <v>3154</v>
      </c>
    </row>
    <row r="1110" ht="14.25" customHeight="1">
      <c r="A1110" s="24" t="s">
        <v>2320</v>
      </c>
      <c r="B1110" s="24" t="s">
        <v>4697</v>
      </c>
      <c r="C1110" s="35" t="s">
        <v>3123</v>
      </c>
      <c r="D1110" s="35" t="s">
        <v>3134</v>
      </c>
      <c r="E1110" s="24" t="s">
        <v>3103</v>
      </c>
      <c r="F1110" s="25" t="s">
        <v>3164</v>
      </c>
      <c r="G1110" s="25" t="s">
        <v>3139</v>
      </c>
      <c r="H1110" s="25" t="s">
        <v>3130</v>
      </c>
    </row>
    <row r="1111" ht="14.25" customHeight="1">
      <c r="A1111" s="24" t="s">
        <v>2322</v>
      </c>
      <c r="B1111" s="24" t="s">
        <v>4698</v>
      </c>
      <c r="C1111" s="35" t="s">
        <v>3123</v>
      </c>
      <c r="D1111" s="35" t="s">
        <v>3134</v>
      </c>
      <c r="E1111" s="24" t="s">
        <v>3103</v>
      </c>
      <c r="F1111" s="25" t="s">
        <v>3156</v>
      </c>
      <c r="G1111" s="25" t="s">
        <v>3126</v>
      </c>
      <c r="H1111" s="25" t="s">
        <v>3125</v>
      </c>
    </row>
    <row r="1112" ht="14.25" customHeight="1">
      <c r="A1112" s="24" t="s">
        <v>2324</v>
      </c>
      <c r="B1112" s="24" t="s">
        <v>4699</v>
      </c>
      <c r="C1112" s="35" t="s">
        <v>3123</v>
      </c>
      <c r="D1112" s="35" t="s">
        <v>3134</v>
      </c>
      <c r="E1112" s="24" t="s">
        <v>3103</v>
      </c>
      <c r="F1112" s="25" t="s">
        <v>3164</v>
      </c>
      <c r="G1112" s="25" t="s">
        <v>3105</v>
      </c>
      <c r="H1112" s="25" t="s">
        <v>3135</v>
      </c>
    </row>
    <row r="1113" ht="14.25" customHeight="1">
      <c r="A1113" s="24" t="s">
        <v>2326</v>
      </c>
      <c r="B1113" s="24" t="s">
        <v>4700</v>
      </c>
      <c r="C1113" s="35" t="s">
        <v>3123</v>
      </c>
      <c r="D1113" s="35" t="s">
        <v>3134</v>
      </c>
      <c r="E1113" s="24" t="s">
        <v>3103</v>
      </c>
      <c r="F1113" s="25" t="s">
        <v>3164</v>
      </c>
      <c r="G1113" s="25" t="s">
        <v>3139</v>
      </c>
      <c r="H1113" s="25">
        <v>0.0</v>
      </c>
    </row>
    <row r="1114" ht="14.25" customHeight="1">
      <c r="A1114" s="24" t="s">
        <v>2328</v>
      </c>
      <c r="B1114" s="24" t="s">
        <v>4701</v>
      </c>
      <c r="C1114" s="35" t="s">
        <v>3123</v>
      </c>
      <c r="D1114" s="35" t="s">
        <v>3134</v>
      </c>
      <c r="E1114" s="24" t="s">
        <v>3103</v>
      </c>
      <c r="F1114" s="25" t="s">
        <v>3164</v>
      </c>
      <c r="G1114" s="25" t="s">
        <v>3139</v>
      </c>
      <c r="H1114" s="25" t="s">
        <v>3130</v>
      </c>
    </row>
    <row r="1115" ht="14.25" customHeight="1">
      <c r="A1115" s="24" t="s">
        <v>2330</v>
      </c>
      <c r="B1115" s="24" t="s">
        <v>4702</v>
      </c>
      <c r="C1115" s="35" t="s">
        <v>3123</v>
      </c>
      <c r="D1115" s="35" t="s">
        <v>3134</v>
      </c>
      <c r="E1115" s="24" t="s">
        <v>3103</v>
      </c>
      <c r="F1115" s="25" t="s">
        <v>3156</v>
      </c>
      <c r="G1115" s="25" t="s">
        <v>3126</v>
      </c>
      <c r="H1115" s="25" t="s">
        <v>3154</v>
      </c>
    </row>
    <row r="1116" ht="14.25" customHeight="1">
      <c r="A1116" s="24" t="s">
        <v>2332</v>
      </c>
      <c r="B1116" s="24" t="s">
        <v>4703</v>
      </c>
      <c r="C1116" s="35" t="s">
        <v>3123</v>
      </c>
      <c r="D1116" s="35" t="s">
        <v>3134</v>
      </c>
      <c r="E1116" s="24" t="s">
        <v>3103</v>
      </c>
      <c r="F1116" s="25" t="s">
        <v>3164</v>
      </c>
      <c r="G1116" s="25" t="s">
        <v>3139</v>
      </c>
      <c r="H1116" s="25" t="s">
        <v>3130</v>
      </c>
    </row>
    <row r="1117" ht="14.25" customHeight="1">
      <c r="A1117" s="24" t="s">
        <v>2334</v>
      </c>
      <c r="B1117" s="24" t="s">
        <v>4704</v>
      </c>
      <c r="C1117" s="35" t="s">
        <v>3123</v>
      </c>
      <c r="D1117" s="35" t="s">
        <v>3134</v>
      </c>
      <c r="E1117" s="24" t="s">
        <v>3103</v>
      </c>
      <c r="F1117" s="25" t="s">
        <v>3118</v>
      </c>
      <c r="G1117" s="25" t="s">
        <v>3105</v>
      </c>
      <c r="H1117" s="25" t="s">
        <v>3117</v>
      </c>
    </row>
    <row r="1118" ht="14.25" customHeight="1">
      <c r="A1118" s="24" t="s">
        <v>2336</v>
      </c>
      <c r="B1118" s="24" t="s">
        <v>4705</v>
      </c>
      <c r="C1118" s="35" t="s">
        <v>3123</v>
      </c>
      <c r="D1118" s="35" t="s">
        <v>3134</v>
      </c>
      <c r="E1118" s="24" t="s">
        <v>3103</v>
      </c>
      <c r="F1118" s="25" t="s">
        <v>3164</v>
      </c>
      <c r="G1118" s="25" t="s">
        <v>3139</v>
      </c>
      <c r="H1118" s="25" t="s">
        <v>3130</v>
      </c>
    </row>
    <row r="1119" ht="14.25" customHeight="1">
      <c r="A1119" s="24" t="s">
        <v>2338</v>
      </c>
      <c r="B1119" s="24" t="s">
        <v>4706</v>
      </c>
      <c r="C1119" s="35" t="s">
        <v>3123</v>
      </c>
      <c r="D1119" s="35" t="s">
        <v>3124</v>
      </c>
      <c r="E1119" s="24" t="s">
        <v>3103</v>
      </c>
      <c r="F1119" s="25" t="s">
        <v>3164</v>
      </c>
      <c r="G1119" s="25" t="s">
        <v>3139</v>
      </c>
      <c r="H1119" s="25" t="s">
        <v>3130</v>
      </c>
    </row>
    <row r="1120" ht="14.25" customHeight="1">
      <c r="A1120" s="24" t="s">
        <v>2340</v>
      </c>
      <c r="B1120" s="24" t="s">
        <v>4707</v>
      </c>
      <c r="C1120" s="35" t="s">
        <v>3123</v>
      </c>
      <c r="D1120" s="35" t="s">
        <v>3124</v>
      </c>
      <c r="E1120" s="24" t="s">
        <v>3103</v>
      </c>
      <c r="F1120" s="25" t="s">
        <v>3169</v>
      </c>
      <c r="G1120" s="25" t="s">
        <v>3141</v>
      </c>
      <c r="H1120" s="25" t="s">
        <v>3154</v>
      </c>
    </row>
    <row r="1121" ht="14.25" customHeight="1">
      <c r="A1121" s="24" t="s">
        <v>2342</v>
      </c>
      <c r="B1121" s="24" t="s">
        <v>4708</v>
      </c>
      <c r="C1121" s="35" t="s">
        <v>3123</v>
      </c>
      <c r="D1121" s="35" t="s">
        <v>3124</v>
      </c>
      <c r="E1121" s="24" t="s">
        <v>3103</v>
      </c>
      <c r="F1121" s="25" t="s">
        <v>3171</v>
      </c>
      <c r="G1121" s="25" t="s">
        <v>3126</v>
      </c>
      <c r="H1121" s="25" t="s">
        <v>3127</v>
      </c>
    </row>
    <row r="1122" ht="14.25" customHeight="1">
      <c r="A1122" s="24" t="s">
        <v>2344</v>
      </c>
      <c r="B1122" s="24" t="s">
        <v>4709</v>
      </c>
      <c r="C1122" s="35" t="s">
        <v>3123</v>
      </c>
      <c r="D1122" s="35" t="s">
        <v>3124</v>
      </c>
      <c r="E1122" s="24" t="s">
        <v>3103</v>
      </c>
      <c r="F1122" s="25" t="s">
        <v>3171</v>
      </c>
      <c r="G1122" s="25" t="s">
        <v>3115</v>
      </c>
      <c r="H1122" s="25" t="s">
        <v>3127</v>
      </c>
    </row>
    <row r="1123" ht="14.25" customHeight="1">
      <c r="A1123" s="24" t="s">
        <v>2346</v>
      </c>
      <c r="B1123" s="24" t="s">
        <v>4710</v>
      </c>
      <c r="C1123" s="35" t="s">
        <v>3123</v>
      </c>
      <c r="D1123" s="35" t="s">
        <v>3124</v>
      </c>
      <c r="E1123" s="24" t="s">
        <v>3103</v>
      </c>
      <c r="F1123" s="25" t="s">
        <v>3171</v>
      </c>
      <c r="G1123" s="25" t="s">
        <v>3126</v>
      </c>
      <c r="H1123" s="25" t="s">
        <v>3127</v>
      </c>
    </row>
    <row r="1124" ht="14.25" customHeight="1">
      <c r="A1124" s="24" t="s">
        <v>2348</v>
      </c>
      <c r="B1124" s="24" t="s">
        <v>4711</v>
      </c>
      <c r="C1124" s="35" t="s">
        <v>3123</v>
      </c>
      <c r="D1124" s="35" t="s">
        <v>3124</v>
      </c>
      <c r="E1124" s="24" t="s">
        <v>3103</v>
      </c>
      <c r="F1124" s="25" t="s">
        <v>3125</v>
      </c>
      <c r="G1124" s="25" t="s">
        <v>3126</v>
      </c>
      <c r="H1124" s="25" t="s">
        <v>3127</v>
      </c>
    </row>
    <row r="1125" ht="14.25" customHeight="1">
      <c r="A1125" s="24" t="s">
        <v>2350</v>
      </c>
      <c r="B1125" s="24" t="s">
        <v>4712</v>
      </c>
      <c r="C1125" s="35" t="s">
        <v>3123</v>
      </c>
      <c r="D1125" s="35" t="s">
        <v>3124</v>
      </c>
      <c r="E1125" s="24" t="s">
        <v>3103</v>
      </c>
      <c r="F1125" s="25" t="s">
        <v>3130</v>
      </c>
      <c r="G1125" s="25" t="s">
        <v>3115</v>
      </c>
      <c r="H1125" s="25" t="s">
        <v>3128</v>
      </c>
    </row>
    <row r="1126" ht="14.25" customHeight="1">
      <c r="A1126" s="24" t="s">
        <v>2352</v>
      </c>
      <c r="B1126" s="24" t="s">
        <v>4713</v>
      </c>
      <c r="C1126" s="35" t="s">
        <v>3112</v>
      </c>
      <c r="D1126" s="35" t="s">
        <v>3124</v>
      </c>
      <c r="E1126" s="24" t="s">
        <v>3103</v>
      </c>
      <c r="F1126" s="25" t="s">
        <v>3132</v>
      </c>
      <c r="G1126" s="25" t="s">
        <v>3115</v>
      </c>
      <c r="H1126" s="25" t="s">
        <v>3128</v>
      </c>
    </row>
    <row r="1127" ht="14.25" customHeight="1">
      <c r="A1127" s="24" t="s">
        <v>2354</v>
      </c>
      <c r="B1127" s="24" t="s">
        <v>4714</v>
      </c>
      <c r="C1127" s="35" t="s">
        <v>3112</v>
      </c>
      <c r="D1127" s="35" t="s">
        <v>3124</v>
      </c>
      <c r="E1127" s="24" t="s">
        <v>3103</v>
      </c>
      <c r="F1127" s="25" t="s">
        <v>3130</v>
      </c>
      <c r="G1127" s="25" t="s">
        <v>3115</v>
      </c>
      <c r="H1127" s="25" t="s">
        <v>3128</v>
      </c>
    </row>
    <row r="1128" ht="14.25" customHeight="1">
      <c r="A1128" s="24" t="s">
        <v>2356</v>
      </c>
      <c r="B1128" s="24" t="s">
        <v>4715</v>
      </c>
      <c r="C1128" s="35" t="s">
        <v>3112</v>
      </c>
      <c r="D1128" s="35" t="s">
        <v>3124</v>
      </c>
      <c r="E1128" s="24" t="s">
        <v>3103</v>
      </c>
      <c r="F1128" s="25" t="s">
        <v>3130</v>
      </c>
      <c r="G1128" s="25" t="s">
        <v>3115</v>
      </c>
      <c r="H1128" s="25" t="s">
        <v>3128</v>
      </c>
    </row>
    <row r="1129" ht="14.25" customHeight="1">
      <c r="A1129" s="24" t="s">
        <v>2358</v>
      </c>
      <c r="B1129" s="24" t="s">
        <v>4716</v>
      </c>
      <c r="C1129" s="35" t="s">
        <v>3112</v>
      </c>
      <c r="D1129" s="35" t="s">
        <v>3124</v>
      </c>
      <c r="E1129" s="24" t="s">
        <v>3103</v>
      </c>
      <c r="F1129" s="25" t="s">
        <v>3130</v>
      </c>
      <c r="G1129" s="25" t="s">
        <v>3115</v>
      </c>
      <c r="H1129" s="25" t="s">
        <v>3127</v>
      </c>
    </row>
    <row r="1130" ht="14.25" customHeight="1">
      <c r="A1130" s="24" t="s">
        <v>2360</v>
      </c>
      <c r="B1130" s="24" t="s">
        <v>4717</v>
      </c>
      <c r="C1130" s="35" t="s">
        <v>3112</v>
      </c>
      <c r="D1130" s="35" t="s">
        <v>3124</v>
      </c>
      <c r="E1130" s="24" t="s">
        <v>3103</v>
      </c>
      <c r="F1130" s="25" t="s">
        <v>3125</v>
      </c>
      <c r="G1130" s="25" t="s">
        <v>3126</v>
      </c>
      <c r="H1130" s="25" t="s">
        <v>3127</v>
      </c>
    </row>
    <row r="1131" ht="14.25" customHeight="1">
      <c r="A1131" s="24" t="s">
        <v>2364</v>
      </c>
      <c r="B1131" s="24" t="s">
        <v>4718</v>
      </c>
      <c r="C1131" s="35" t="s">
        <v>3112</v>
      </c>
      <c r="D1131" s="35" t="s">
        <v>3124</v>
      </c>
      <c r="E1131" s="24" t="s">
        <v>3103</v>
      </c>
      <c r="F1131" s="25" t="s">
        <v>3130</v>
      </c>
      <c r="G1131" s="25" t="s">
        <v>3115</v>
      </c>
      <c r="H1131" s="25" t="s">
        <v>3128</v>
      </c>
    </row>
    <row r="1132" ht="14.25" customHeight="1">
      <c r="A1132" s="24" t="s">
        <v>2366</v>
      </c>
      <c r="B1132" s="24" t="s">
        <v>4719</v>
      </c>
      <c r="C1132" s="35" t="s">
        <v>3112</v>
      </c>
      <c r="D1132" s="35" t="s">
        <v>3124</v>
      </c>
      <c r="E1132" s="24" t="s">
        <v>3103</v>
      </c>
      <c r="F1132" s="25" t="s">
        <v>3125</v>
      </c>
      <c r="G1132" s="25" t="s">
        <v>3116</v>
      </c>
      <c r="H1132" s="25" t="s">
        <v>3114</v>
      </c>
    </row>
    <row r="1133" ht="14.25" customHeight="1">
      <c r="A1133" s="24" t="s">
        <v>2368</v>
      </c>
      <c r="B1133" s="24" t="s">
        <v>4720</v>
      </c>
      <c r="C1133" s="35" t="s">
        <v>3112</v>
      </c>
      <c r="D1133" s="35" t="s">
        <v>3124</v>
      </c>
      <c r="E1133" s="24" t="s">
        <v>3103</v>
      </c>
      <c r="F1133" s="25" t="s">
        <v>3125</v>
      </c>
      <c r="G1133" s="25" t="s">
        <v>3126</v>
      </c>
      <c r="H1133" s="25" t="s">
        <v>3127</v>
      </c>
    </row>
    <row r="1134" ht="14.25" customHeight="1">
      <c r="A1134" s="24" t="s">
        <v>2370</v>
      </c>
      <c r="B1134" s="24" t="s">
        <v>4721</v>
      </c>
      <c r="C1134" s="35" t="s">
        <v>3112</v>
      </c>
      <c r="D1134" s="35" t="s">
        <v>3124</v>
      </c>
      <c r="E1134" s="24" t="s">
        <v>3103</v>
      </c>
      <c r="F1134" s="25" t="s">
        <v>3132</v>
      </c>
      <c r="G1134" s="25" t="s">
        <v>3105</v>
      </c>
      <c r="H1134" s="25" t="s">
        <v>3114</v>
      </c>
    </row>
    <row r="1135" ht="14.25" customHeight="1">
      <c r="A1135" s="24" t="s">
        <v>2372</v>
      </c>
      <c r="B1135" s="24" t="s">
        <v>4722</v>
      </c>
      <c r="C1135" s="35" t="s">
        <v>3112</v>
      </c>
      <c r="D1135" s="35" t="s">
        <v>3124</v>
      </c>
      <c r="E1135" s="24" t="s">
        <v>3103</v>
      </c>
      <c r="F1135" s="25" t="s">
        <v>3132</v>
      </c>
      <c r="G1135" s="25" t="s">
        <v>3105</v>
      </c>
      <c r="H1135" s="25" t="s">
        <v>3114</v>
      </c>
    </row>
    <row r="1136" ht="14.25" customHeight="1">
      <c r="A1136" s="24" t="s">
        <v>2374</v>
      </c>
      <c r="B1136" s="24" t="s">
        <v>4723</v>
      </c>
      <c r="C1136" s="35" t="s">
        <v>3112</v>
      </c>
      <c r="D1136" s="35" t="s">
        <v>3124</v>
      </c>
      <c r="E1136" s="24" t="s">
        <v>3103</v>
      </c>
      <c r="F1136" s="25" t="s">
        <v>3130</v>
      </c>
      <c r="G1136" s="25" t="s">
        <v>3115</v>
      </c>
      <c r="H1136" s="25" t="s">
        <v>3128</v>
      </c>
    </row>
    <row r="1137" ht="14.25" customHeight="1">
      <c r="A1137" s="24" t="s">
        <v>2376</v>
      </c>
      <c r="B1137" s="24" t="s">
        <v>4724</v>
      </c>
      <c r="C1137" s="35" t="s">
        <v>3112</v>
      </c>
      <c r="D1137" s="35" t="s">
        <v>3124</v>
      </c>
      <c r="E1137" s="24" t="s">
        <v>3103</v>
      </c>
      <c r="F1137" s="25" t="s">
        <v>3130</v>
      </c>
      <c r="G1137" s="25" t="s">
        <v>3115</v>
      </c>
      <c r="H1137" s="25" t="s">
        <v>3128</v>
      </c>
    </row>
    <row r="1138" ht="14.25" customHeight="1">
      <c r="A1138" s="24" t="s">
        <v>2378</v>
      </c>
      <c r="B1138" s="24" t="s">
        <v>4725</v>
      </c>
      <c r="C1138" s="35" t="s">
        <v>3112</v>
      </c>
      <c r="D1138" s="35" t="s">
        <v>3124</v>
      </c>
      <c r="E1138" s="24" t="s">
        <v>3103</v>
      </c>
      <c r="F1138" s="25" t="s">
        <v>3171</v>
      </c>
      <c r="G1138" s="25" t="s">
        <v>3115</v>
      </c>
      <c r="H1138" s="25" t="s">
        <v>3127</v>
      </c>
    </row>
    <row r="1139" ht="14.25" customHeight="1">
      <c r="A1139" s="24" t="s">
        <v>2380</v>
      </c>
      <c r="B1139" s="24" t="s">
        <v>4726</v>
      </c>
      <c r="C1139" s="35" t="s">
        <v>3112</v>
      </c>
      <c r="D1139" s="35" t="s">
        <v>3124</v>
      </c>
      <c r="E1139" s="24" t="s">
        <v>3103</v>
      </c>
      <c r="F1139" s="25" t="s">
        <v>3171</v>
      </c>
      <c r="G1139" s="25" t="s">
        <v>3126</v>
      </c>
      <c r="H1139" s="25" t="s">
        <v>3127</v>
      </c>
    </row>
    <row r="1140" ht="14.25" customHeight="1">
      <c r="A1140" s="24" t="s">
        <v>2382</v>
      </c>
      <c r="B1140" s="24" t="s">
        <v>4727</v>
      </c>
      <c r="C1140" s="35" t="s">
        <v>3112</v>
      </c>
      <c r="D1140" s="35" t="s">
        <v>3124</v>
      </c>
      <c r="E1140" s="24" t="s">
        <v>3103</v>
      </c>
      <c r="F1140" s="25" t="s">
        <v>3130</v>
      </c>
      <c r="G1140" s="25" t="s">
        <v>3115</v>
      </c>
      <c r="H1140" s="25" t="s">
        <v>3128</v>
      </c>
    </row>
    <row r="1141" ht="14.25" customHeight="1">
      <c r="A1141" s="24" t="s">
        <v>2384</v>
      </c>
      <c r="B1141" s="24" t="s">
        <v>4728</v>
      </c>
      <c r="C1141" s="35" t="s">
        <v>3112</v>
      </c>
      <c r="D1141" s="35" t="s">
        <v>3124</v>
      </c>
      <c r="E1141" s="24" t="s">
        <v>3103</v>
      </c>
      <c r="F1141" s="25" t="s">
        <v>3130</v>
      </c>
      <c r="G1141" s="25" t="s">
        <v>3115</v>
      </c>
      <c r="H1141" s="25" t="s">
        <v>3128</v>
      </c>
    </row>
    <row r="1142" ht="14.25" customHeight="1">
      <c r="A1142" s="24" t="s">
        <v>2388</v>
      </c>
      <c r="B1142" s="24" t="s">
        <v>4729</v>
      </c>
      <c r="C1142" s="35" t="s">
        <v>3112</v>
      </c>
      <c r="D1142" s="35" t="s">
        <v>3124</v>
      </c>
      <c r="E1142" s="24" t="s">
        <v>3103</v>
      </c>
      <c r="F1142" s="25" t="s">
        <v>3132</v>
      </c>
      <c r="G1142" s="25" t="s">
        <v>3126</v>
      </c>
      <c r="H1142" s="25" t="s">
        <v>3114</v>
      </c>
    </row>
    <row r="1143" ht="14.25" customHeight="1">
      <c r="A1143" s="24" t="s">
        <v>2390</v>
      </c>
      <c r="B1143" s="24" t="s">
        <v>4730</v>
      </c>
      <c r="C1143" s="35" t="s">
        <v>3112</v>
      </c>
      <c r="D1143" s="35" t="s">
        <v>3124</v>
      </c>
      <c r="E1143" s="24" t="s">
        <v>3103</v>
      </c>
      <c r="F1143" s="25" t="s">
        <v>3130</v>
      </c>
      <c r="G1143" s="25" t="s">
        <v>3115</v>
      </c>
      <c r="H1143" s="25" t="s">
        <v>3128</v>
      </c>
    </row>
    <row r="1144" ht="14.25" customHeight="1">
      <c r="A1144" s="24" t="s">
        <v>2392</v>
      </c>
      <c r="B1144" s="24" t="s">
        <v>4731</v>
      </c>
      <c r="C1144" s="35" t="s">
        <v>3112</v>
      </c>
      <c r="D1144" s="35" t="s">
        <v>3124</v>
      </c>
      <c r="E1144" s="24" t="s">
        <v>3103</v>
      </c>
      <c r="F1144" s="25" t="s">
        <v>3171</v>
      </c>
      <c r="G1144" s="25" t="s">
        <v>3115</v>
      </c>
      <c r="H1144" s="25" t="s">
        <v>3127</v>
      </c>
    </row>
    <row r="1145" ht="14.25" customHeight="1">
      <c r="A1145" s="24" t="s">
        <v>2394</v>
      </c>
      <c r="B1145" s="24" t="s">
        <v>4732</v>
      </c>
      <c r="C1145" s="35" t="s">
        <v>3112</v>
      </c>
      <c r="D1145" s="35" t="s">
        <v>3124</v>
      </c>
      <c r="E1145" s="24" t="s">
        <v>3103</v>
      </c>
      <c r="F1145" s="25" t="s">
        <v>3132</v>
      </c>
      <c r="G1145" s="25" t="s">
        <v>3126</v>
      </c>
      <c r="H1145" s="25" t="s">
        <v>3114</v>
      </c>
    </row>
    <row r="1146" ht="14.25" customHeight="1">
      <c r="A1146" s="24" t="s">
        <v>2396</v>
      </c>
      <c r="B1146" s="24" t="s">
        <v>4733</v>
      </c>
      <c r="C1146" s="35" t="s">
        <v>3112</v>
      </c>
      <c r="D1146" s="35" t="s">
        <v>3124</v>
      </c>
      <c r="E1146" s="24" t="s">
        <v>3103</v>
      </c>
      <c r="F1146" s="25" t="s">
        <v>3125</v>
      </c>
      <c r="G1146" s="25" t="s">
        <v>3126</v>
      </c>
      <c r="H1146" s="25" t="s">
        <v>3127</v>
      </c>
    </row>
    <row r="1147" ht="14.25" customHeight="1">
      <c r="A1147" s="24" t="s">
        <v>2398</v>
      </c>
      <c r="B1147" s="24" t="s">
        <v>4734</v>
      </c>
      <c r="C1147" s="35" t="s">
        <v>3112</v>
      </c>
      <c r="D1147" s="35" t="s">
        <v>3124</v>
      </c>
      <c r="E1147" s="24" t="s">
        <v>3103</v>
      </c>
      <c r="F1147" s="25" t="s">
        <v>3171</v>
      </c>
      <c r="G1147" s="25" t="s">
        <v>3115</v>
      </c>
      <c r="H1147" s="25" t="s">
        <v>3127</v>
      </c>
    </row>
    <row r="1148" ht="14.25" customHeight="1">
      <c r="A1148" s="24" t="s">
        <v>2400</v>
      </c>
      <c r="B1148" s="24" t="s">
        <v>4735</v>
      </c>
      <c r="C1148" s="35" t="s">
        <v>3112</v>
      </c>
      <c r="D1148" s="35" t="s">
        <v>3124</v>
      </c>
      <c r="E1148" s="24" t="s">
        <v>3103</v>
      </c>
      <c r="F1148" s="25" t="s">
        <v>3171</v>
      </c>
      <c r="G1148" s="25" t="s">
        <v>3126</v>
      </c>
      <c r="H1148" s="25" t="s">
        <v>3127</v>
      </c>
    </row>
    <row r="1149" ht="14.25" customHeight="1">
      <c r="A1149" s="24" t="s">
        <v>2402</v>
      </c>
      <c r="B1149" s="24" t="s">
        <v>4736</v>
      </c>
      <c r="C1149" s="35" t="s">
        <v>3112</v>
      </c>
      <c r="D1149" s="35" t="s">
        <v>3124</v>
      </c>
      <c r="E1149" s="24" t="s">
        <v>3103</v>
      </c>
      <c r="F1149" s="25" t="s">
        <v>3125</v>
      </c>
      <c r="G1149" s="25" t="s">
        <v>3116</v>
      </c>
      <c r="H1149" s="25" t="s">
        <v>3114</v>
      </c>
    </row>
    <row r="1150" ht="14.25" customHeight="1">
      <c r="A1150" s="24" t="s">
        <v>2404</v>
      </c>
      <c r="B1150" s="24" t="s">
        <v>4737</v>
      </c>
      <c r="C1150" s="35" t="s">
        <v>3112</v>
      </c>
      <c r="D1150" s="35" t="s">
        <v>3124</v>
      </c>
      <c r="E1150" s="24" t="s">
        <v>3103</v>
      </c>
      <c r="F1150" s="25" t="s">
        <v>3130</v>
      </c>
      <c r="G1150" s="25" t="s">
        <v>3115</v>
      </c>
      <c r="H1150" s="25" t="s">
        <v>3128</v>
      </c>
    </row>
    <row r="1151" ht="14.25" customHeight="1">
      <c r="A1151" s="27"/>
      <c r="B1151" s="27"/>
      <c r="C1151" s="36"/>
      <c r="D1151" s="36"/>
      <c r="E1151" s="27"/>
      <c r="F1151" s="28"/>
      <c r="G1151" s="28"/>
      <c r="H1151" s="28"/>
    </row>
    <row r="1152" ht="14.25" customHeight="1">
      <c r="A1152" s="27"/>
      <c r="B1152" s="27"/>
      <c r="C1152" s="36"/>
      <c r="D1152" s="36"/>
      <c r="E1152" s="27"/>
      <c r="F1152" s="28"/>
      <c r="G1152" s="28"/>
      <c r="H1152" s="28"/>
    </row>
    <row r="1153" ht="14.25" customHeight="1">
      <c r="A1153" s="24" t="s">
        <v>2414</v>
      </c>
      <c r="B1153" s="24" t="s">
        <v>4738</v>
      </c>
      <c r="C1153" s="35" t="s">
        <v>3112</v>
      </c>
      <c r="D1153" s="35" t="s">
        <v>3124</v>
      </c>
      <c r="E1153" s="24" t="s">
        <v>3103</v>
      </c>
      <c r="F1153" s="25" t="s">
        <v>3171</v>
      </c>
      <c r="G1153" s="25" t="s">
        <v>3126</v>
      </c>
      <c r="H1153" s="25" t="s">
        <v>3127</v>
      </c>
    </row>
    <row r="1154" ht="14.25" customHeight="1">
      <c r="A1154" s="24" t="s">
        <v>2416</v>
      </c>
      <c r="B1154" s="24" t="s">
        <v>4739</v>
      </c>
      <c r="C1154" s="35" t="s">
        <v>3112</v>
      </c>
      <c r="D1154" s="35" t="s">
        <v>3124</v>
      </c>
      <c r="E1154" s="24" t="s">
        <v>3103</v>
      </c>
      <c r="F1154" s="25" t="s">
        <v>3125</v>
      </c>
      <c r="G1154" s="25" t="s">
        <v>3126</v>
      </c>
      <c r="H1154" s="25" t="s">
        <v>3127</v>
      </c>
    </row>
    <row r="1155" ht="14.25" customHeight="1">
      <c r="A1155" s="24" t="s">
        <v>2418</v>
      </c>
      <c r="B1155" s="24" t="s">
        <v>4740</v>
      </c>
      <c r="C1155" s="35" t="s">
        <v>3112</v>
      </c>
      <c r="D1155" s="35" t="s">
        <v>3124</v>
      </c>
      <c r="E1155" s="24" t="s">
        <v>3103</v>
      </c>
      <c r="F1155" s="25" t="s">
        <v>3130</v>
      </c>
      <c r="G1155" s="25" t="s">
        <v>3115</v>
      </c>
      <c r="H1155" s="25" t="s">
        <v>3128</v>
      </c>
    </row>
    <row r="1156" ht="14.25" customHeight="1">
      <c r="A1156" s="24" t="s">
        <v>2422</v>
      </c>
      <c r="B1156" s="24" t="s">
        <v>4741</v>
      </c>
      <c r="C1156" s="35" t="s">
        <v>3112</v>
      </c>
      <c r="D1156" s="35" t="s">
        <v>3124</v>
      </c>
      <c r="E1156" s="24" t="s">
        <v>3103</v>
      </c>
      <c r="F1156" s="25" t="s">
        <v>3171</v>
      </c>
      <c r="G1156" s="25" t="s">
        <v>3126</v>
      </c>
      <c r="H1156" s="25" t="s">
        <v>3127</v>
      </c>
    </row>
    <row r="1157" ht="14.25" customHeight="1">
      <c r="A1157" s="24" t="s">
        <v>2424</v>
      </c>
      <c r="B1157" s="24" t="s">
        <v>4742</v>
      </c>
      <c r="C1157" s="35" t="s">
        <v>3112</v>
      </c>
      <c r="D1157" s="35" t="s">
        <v>3124</v>
      </c>
      <c r="E1157" s="24" t="s">
        <v>3103</v>
      </c>
      <c r="F1157" s="25" t="s">
        <v>3125</v>
      </c>
      <c r="G1157" s="25" t="s">
        <v>3126</v>
      </c>
      <c r="H1157" s="25" t="s">
        <v>3114</v>
      </c>
    </row>
    <row r="1158" ht="14.25" customHeight="1">
      <c r="A1158" s="24" t="s">
        <v>2426</v>
      </c>
      <c r="B1158" s="24" t="s">
        <v>4743</v>
      </c>
      <c r="C1158" s="35" t="s">
        <v>3112</v>
      </c>
      <c r="D1158" s="35" t="s">
        <v>3124</v>
      </c>
      <c r="E1158" s="24" t="s">
        <v>3103</v>
      </c>
      <c r="F1158" s="25" t="s">
        <v>3132</v>
      </c>
      <c r="G1158" s="25" t="s">
        <v>3126</v>
      </c>
      <c r="H1158" s="25" t="s">
        <v>3114</v>
      </c>
    </row>
    <row r="1159" ht="14.25" customHeight="1">
      <c r="A1159" s="24" t="s">
        <v>2428</v>
      </c>
      <c r="B1159" s="24" t="s">
        <v>4744</v>
      </c>
      <c r="C1159" s="35" t="s">
        <v>3112</v>
      </c>
      <c r="D1159" s="35" t="s">
        <v>3124</v>
      </c>
      <c r="E1159" s="24" t="s">
        <v>3103</v>
      </c>
      <c r="F1159" s="25" t="s">
        <v>3171</v>
      </c>
      <c r="G1159" s="25" t="s">
        <v>3115</v>
      </c>
      <c r="H1159" s="25" t="s">
        <v>3127</v>
      </c>
    </row>
    <row r="1160" ht="14.25" customHeight="1">
      <c r="A1160" s="24" t="s">
        <v>2430</v>
      </c>
      <c r="B1160" s="24" t="s">
        <v>4745</v>
      </c>
      <c r="C1160" s="35" t="s">
        <v>3112</v>
      </c>
      <c r="D1160" s="35" t="s">
        <v>3113</v>
      </c>
      <c r="E1160" s="24" t="s">
        <v>3103</v>
      </c>
      <c r="F1160" s="25" t="s">
        <v>3125</v>
      </c>
      <c r="G1160" s="25" t="s">
        <v>3116</v>
      </c>
      <c r="H1160" s="25" t="s">
        <v>3114</v>
      </c>
    </row>
    <row r="1161" ht="14.25" customHeight="1">
      <c r="A1161" s="24" t="s">
        <v>2432</v>
      </c>
      <c r="B1161" s="24" t="s">
        <v>4746</v>
      </c>
      <c r="C1161" s="35" t="s">
        <v>3112</v>
      </c>
      <c r="D1161" s="35" t="s">
        <v>3113</v>
      </c>
      <c r="E1161" s="24" t="s">
        <v>3103</v>
      </c>
      <c r="F1161" s="25" t="s">
        <v>3132</v>
      </c>
      <c r="G1161" s="25" t="s">
        <v>3105</v>
      </c>
      <c r="H1161" s="25" t="s">
        <v>3114</v>
      </c>
    </row>
    <row r="1162" ht="14.25" customHeight="1">
      <c r="A1162" s="24" t="s">
        <v>2434</v>
      </c>
      <c r="B1162" s="24" t="s">
        <v>4747</v>
      </c>
      <c r="C1162" s="35" t="s">
        <v>3112</v>
      </c>
      <c r="D1162" s="35" t="s">
        <v>3113</v>
      </c>
      <c r="E1162" s="24" t="s">
        <v>3103</v>
      </c>
      <c r="F1162" s="25" t="s">
        <v>3114</v>
      </c>
      <c r="G1162" s="25" t="s">
        <v>3115</v>
      </c>
      <c r="H1162" s="25" t="s">
        <v>3104</v>
      </c>
    </row>
    <row r="1163" ht="14.25" customHeight="1">
      <c r="A1163" s="24" t="s">
        <v>2436</v>
      </c>
      <c r="B1163" s="24" t="s">
        <v>4748</v>
      </c>
      <c r="C1163" s="35" t="s">
        <v>3112</v>
      </c>
      <c r="D1163" s="35" t="s">
        <v>3113</v>
      </c>
      <c r="E1163" s="24" t="s">
        <v>3103</v>
      </c>
      <c r="F1163" s="25" t="s">
        <v>3125</v>
      </c>
      <c r="G1163" s="25" t="s">
        <v>3115</v>
      </c>
      <c r="H1163" s="25" t="s">
        <v>3104</v>
      </c>
    </row>
    <row r="1164" ht="14.25" customHeight="1">
      <c r="A1164" s="24" t="s">
        <v>2438</v>
      </c>
      <c r="B1164" s="24" t="s">
        <v>4749</v>
      </c>
      <c r="C1164" s="35" t="s">
        <v>3112</v>
      </c>
      <c r="D1164" s="35" t="s">
        <v>3113</v>
      </c>
      <c r="E1164" s="24" t="s">
        <v>3103</v>
      </c>
      <c r="F1164" s="25" t="s">
        <v>3125</v>
      </c>
      <c r="G1164" s="25" t="s">
        <v>3115</v>
      </c>
      <c r="H1164" s="25" t="s">
        <v>3128</v>
      </c>
    </row>
    <row r="1165" ht="14.25" customHeight="1">
      <c r="A1165" s="24" t="s">
        <v>2440</v>
      </c>
      <c r="B1165" s="24" t="s">
        <v>4750</v>
      </c>
      <c r="C1165" s="35" t="s">
        <v>3112</v>
      </c>
      <c r="D1165" s="35" t="s">
        <v>3113</v>
      </c>
      <c r="E1165" s="24" t="s">
        <v>3103</v>
      </c>
      <c r="F1165" s="25" t="s">
        <v>3130</v>
      </c>
      <c r="G1165" s="25" t="s">
        <v>3115</v>
      </c>
      <c r="H1165" s="25" t="s">
        <v>3128</v>
      </c>
    </row>
    <row r="1166" ht="14.25" customHeight="1">
      <c r="A1166" s="24" t="s">
        <v>2444</v>
      </c>
      <c r="B1166" s="24" t="s">
        <v>4751</v>
      </c>
      <c r="C1166" s="35" t="s">
        <v>3101</v>
      </c>
      <c r="D1166" s="35" t="s">
        <v>3113</v>
      </c>
      <c r="E1166" s="24" t="s">
        <v>3103</v>
      </c>
      <c r="F1166" s="25" t="s">
        <v>3130</v>
      </c>
      <c r="G1166" s="25" t="s">
        <v>3115</v>
      </c>
      <c r="H1166" s="25" t="s">
        <v>3128</v>
      </c>
    </row>
    <row r="1167" ht="14.25" customHeight="1">
      <c r="A1167" s="24" t="s">
        <v>2446</v>
      </c>
      <c r="B1167" s="24" t="s">
        <v>4752</v>
      </c>
      <c r="C1167" s="35" t="s">
        <v>3101</v>
      </c>
      <c r="D1167" s="35" t="s">
        <v>3113</v>
      </c>
      <c r="E1167" s="24" t="s">
        <v>3103</v>
      </c>
      <c r="F1167" s="25" t="s">
        <v>3125</v>
      </c>
      <c r="G1167" s="25" t="s">
        <v>3126</v>
      </c>
      <c r="H1167" s="25" t="s">
        <v>3104</v>
      </c>
    </row>
    <row r="1168" ht="14.25" customHeight="1">
      <c r="A1168" s="24" t="s">
        <v>2448</v>
      </c>
      <c r="B1168" s="24" t="s">
        <v>4753</v>
      </c>
      <c r="C1168" s="35" t="s">
        <v>3101</v>
      </c>
      <c r="D1168" s="35" t="s">
        <v>3113</v>
      </c>
      <c r="E1168" s="24" t="s">
        <v>3103</v>
      </c>
      <c r="F1168" s="25" t="s">
        <v>3130</v>
      </c>
      <c r="G1168" s="25" t="s">
        <v>3115</v>
      </c>
      <c r="H1168" s="25" t="s">
        <v>3128</v>
      </c>
    </row>
    <row r="1169" ht="14.25" customHeight="1">
      <c r="A1169" s="24" t="s">
        <v>2450</v>
      </c>
      <c r="B1169" s="24" t="s">
        <v>4754</v>
      </c>
      <c r="C1169" s="35" t="s">
        <v>3101</v>
      </c>
      <c r="D1169" s="35" t="s">
        <v>3113</v>
      </c>
      <c r="E1169" s="24" t="s">
        <v>3103</v>
      </c>
      <c r="F1169" s="25" t="s">
        <v>3130</v>
      </c>
      <c r="G1169" s="25" t="s">
        <v>3115</v>
      </c>
      <c r="H1169" s="25" t="s">
        <v>3128</v>
      </c>
    </row>
    <row r="1170" ht="14.25" customHeight="1">
      <c r="A1170" s="24" t="s">
        <v>2452</v>
      </c>
      <c r="B1170" s="24" t="s">
        <v>4755</v>
      </c>
      <c r="C1170" s="35" t="s">
        <v>3101</v>
      </c>
      <c r="D1170" s="35" t="s">
        <v>3113</v>
      </c>
      <c r="E1170" s="24" t="s">
        <v>3103</v>
      </c>
      <c r="F1170" s="25" t="s">
        <v>3114</v>
      </c>
      <c r="G1170" s="25" t="s">
        <v>3115</v>
      </c>
      <c r="H1170" s="25" t="s">
        <v>3104</v>
      </c>
    </row>
    <row r="1171" ht="14.25" customHeight="1">
      <c r="A1171" s="24" t="s">
        <v>2454</v>
      </c>
      <c r="B1171" s="24" t="s">
        <v>4756</v>
      </c>
      <c r="C1171" s="35" t="s">
        <v>3101</v>
      </c>
      <c r="D1171" s="35" t="s">
        <v>3113</v>
      </c>
      <c r="E1171" s="24" t="s">
        <v>3103</v>
      </c>
      <c r="F1171" s="25" t="s">
        <v>3148</v>
      </c>
      <c r="G1171" s="25" t="s">
        <v>3115</v>
      </c>
      <c r="H1171" s="25" t="s">
        <v>3104</v>
      </c>
    </row>
    <row r="1172" ht="14.25" customHeight="1">
      <c r="A1172" s="24" t="s">
        <v>2456</v>
      </c>
      <c r="B1172" s="24" t="s">
        <v>4757</v>
      </c>
      <c r="C1172" s="35" t="s">
        <v>3101</v>
      </c>
      <c r="D1172" s="35" t="s">
        <v>3113</v>
      </c>
      <c r="E1172" s="24" t="s">
        <v>3103</v>
      </c>
      <c r="F1172" s="25" t="s">
        <v>3125</v>
      </c>
      <c r="G1172" s="25" t="s">
        <v>3115</v>
      </c>
      <c r="H1172" s="25" t="s">
        <v>3128</v>
      </c>
    </row>
    <row r="1173" ht="14.25" customHeight="1">
      <c r="A1173" s="24" t="s">
        <v>2458</v>
      </c>
      <c r="B1173" s="24" t="s">
        <v>4758</v>
      </c>
      <c r="C1173" s="35" t="s">
        <v>3101</v>
      </c>
      <c r="D1173" s="35" t="s">
        <v>3113</v>
      </c>
      <c r="E1173" s="24" t="s">
        <v>3103</v>
      </c>
      <c r="F1173" s="25" t="s">
        <v>3130</v>
      </c>
      <c r="G1173" s="25" t="s">
        <v>3115</v>
      </c>
      <c r="H1173" s="25" t="s">
        <v>3128</v>
      </c>
    </row>
    <row r="1174" ht="14.25" customHeight="1">
      <c r="A1174" s="24" t="s">
        <v>2460</v>
      </c>
      <c r="B1174" s="24" t="s">
        <v>4759</v>
      </c>
      <c r="C1174" s="35" t="s">
        <v>3101</v>
      </c>
      <c r="D1174" s="35" t="s">
        <v>3113</v>
      </c>
      <c r="E1174" s="24" t="s">
        <v>3103</v>
      </c>
      <c r="F1174" s="25" t="s">
        <v>3125</v>
      </c>
      <c r="G1174" s="25" t="s">
        <v>3115</v>
      </c>
      <c r="H1174" s="25" t="s">
        <v>3104</v>
      </c>
    </row>
    <row r="1175" ht="14.25" customHeight="1">
      <c r="A1175" s="24" t="s">
        <v>2462</v>
      </c>
      <c r="B1175" s="24" t="s">
        <v>4760</v>
      </c>
      <c r="C1175" s="35" t="s">
        <v>3101</v>
      </c>
      <c r="D1175" s="35" t="s">
        <v>3113</v>
      </c>
      <c r="E1175" s="24" t="s">
        <v>3103</v>
      </c>
      <c r="F1175" s="25" t="s">
        <v>3114</v>
      </c>
      <c r="G1175" s="25" t="s">
        <v>3115</v>
      </c>
      <c r="H1175" s="25" t="s">
        <v>3104</v>
      </c>
    </row>
    <row r="1176" ht="14.25" customHeight="1">
      <c r="A1176" s="24" t="s">
        <v>2464</v>
      </c>
      <c r="B1176" s="24" t="s">
        <v>4761</v>
      </c>
      <c r="C1176" s="35" t="s">
        <v>3101</v>
      </c>
      <c r="D1176" s="35" t="s">
        <v>3113</v>
      </c>
      <c r="E1176" s="24" t="s">
        <v>3103</v>
      </c>
      <c r="F1176" s="25" t="s">
        <v>3125</v>
      </c>
      <c r="G1176" s="25" t="s">
        <v>3126</v>
      </c>
      <c r="H1176" s="25" t="s">
        <v>3114</v>
      </c>
    </row>
    <row r="1177" ht="14.25" customHeight="1">
      <c r="A1177" s="24" t="s">
        <v>2466</v>
      </c>
      <c r="B1177" s="24" t="s">
        <v>4762</v>
      </c>
      <c r="C1177" s="35" t="s">
        <v>3101</v>
      </c>
      <c r="D1177" s="35" t="s">
        <v>3113</v>
      </c>
      <c r="E1177" s="24" t="s">
        <v>3103</v>
      </c>
      <c r="F1177" s="25" t="s">
        <v>3114</v>
      </c>
      <c r="G1177" s="25" t="s">
        <v>3115</v>
      </c>
      <c r="H1177" s="25" t="s">
        <v>3104</v>
      </c>
    </row>
    <row r="1178" ht="14.25" customHeight="1">
      <c r="A1178" s="24" t="s">
        <v>2468</v>
      </c>
      <c r="B1178" s="24" t="s">
        <v>4763</v>
      </c>
      <c r="C1178" s="35" t="s">
        <v>3101</v>
      </c>
      <c r="D1178" s="35" t="s">
        <v>3113</v>
      </c>
      <c r="E1178" s="24" t="s">
        <v>3103</v>
      </c>
      <c r="F1178" s="25" t="s">
        <v>3114</v>
      </c>
      <c r="G1178" s="25" t="s">
        <v>3115</v>
      </c>
      <c r="H1178" s="25" t="s">
        <v>3104</v>
      </c>
    </row>
    <row r="1179" ht="14.25" customHeight="1">
      <c r="A1179" s="24" t="s">
        <v>2470</v>
      </c>
      <c r="B1179" s="24" t="s">
        <v>4764</v>
      </c>
      <c r="C1179" s="35" t="s">
        <v>3101</v>
      </c>
      <c r="D1179" s="35" t="s">
        <v>3113</v>
      </c>
      <c r="E1179" s="24" t="s">
        <v>3103</v>
      </c>
      <c r="F1179" s="25" t="s">
        <v>3114</v>
      </c>
      <c r="G1179" s="25" t="s">
        <v>3115</v>
      </c>
      <c r="H1179" s="25" t="s">
        <v>3104</v>
      </c>
    </row>
    <row r="1180" ht="14.25" customHeight="1">
      <c r="A1180" s="24" t="s">
        <v>2472</v>
      </c>
      <c r="B1180" s="24" t="s">
        <v>4765</v>
      </c>
      <c r="C1180" s="35" t="s">
        <v>3101</v>
      </c>
      <c r="D1180" s="35" t="s">
        <v>3113</v>
      </c>
      <c r="E1180" s="24" t="s">
        <v>3103</v>
      </c>
      <c r="F1180" s="25" t="s">
        <v>3148</v>
      </c>
      <c r="G1180" s="25" t="s">
        <v>3115</v>
      </c>
      <c r="H1180" s="25" t="s">
        <v>3104</v>
      </c>
    </row>
    <row r="1181" ht="14.25" customHeight="1">
      <c r="A1181" s="24" t="s">
        <v>2474</v>
      </c>
      <c r="B1181" s="24" t="s">
        <v>4766</v>
      </c>
      <c r="C1181" s="35" t="s">
        <v>3101</v>
      </c>
      <c r="D1181" s="35" t="s">
        <v>3113</v>
      </c>
      <c r="E1181" s="24" t="s">
        <v>3103</v>
      </c>
      <c r="F1181" s="25" t="s">
        <v>3130</v>
      </c>
      <c r="G1181" s="25" t="s">
        <v>3115</v>
      </c>
      <c r="H1181" s="25" t="s">
        <v>3104</v>
      </c>
    </row>
    <row r="1182" ht="14.25" customHeight="1">
      <c r="A1182" s="24" t="s">
        <v>2476</v>
      </c>
      <c r="B1182" s="24" t="s">
        <v>4767</v>
      </c>
      <c r="C1182" s="35" t="s">
        <v>3101</v>
      </c>
      <c r="D1182" s="35" t="s">
        <v>3113</v>
      </c>
      <c r="E1182" s="24" t="s">
        <v>3103</v>
      </c>
      <c r="F1182" s="25" t="s">
        <v>3114</v>
      </c>
      <c r="G1182" s="25" t="s">
        <v>3115</v>
      </c>
      <c r="H1182" s="25" t="s">
        <v>3104</v>
      </c>
    </row>
    <row r="1183" ht="14.25" customHeight="1">
      <c r="A1183" s="24" t="s">
        <v>2478</v>
      </c>
      <c r="B1183" s="24" t="s">
        <v>4768</v>
      </c>
      <c r="C1183" s="35" t="s">
        <v>3101</v>
      </c>
      <c r="D1183" s="35" t="s">
        <v>3113</v>
      </c>
      <c r="E1183" s="24" t="s">
        <v>3103</v>
      </c>
      <c r="F1183" s="25" t="s">
        <v>3125</v>
      </c>
      <c r="G1183" s="25" t="s">
        <v>3126</v>
      </c>
      <c r="H1183" s="25" t="s">
        <v>3104</v>
      </c>
    </row>
    <row r="1184" ht="14.25" customHeight="1">
      <c r="A1184" s="24" t="s">
        <v>2480</v>
      </c>
      <c r="B1184" s="24" t="s">
        <v>4769</v>
      </c>
      <c r="C1184" s="35" t="s">
        <v>3101</v>
      </c>
      <c r="D1184" s="35" t="s">
        <v>3113</v>
      </c>
      <c r="E1184" s="24" t="s">
        <v>3103</v>
      </c>
      <c r="F1184" s="25" t="s">
        <v>3125</v>
      </c>
      <c r="G1184" s="25" t="s">
        <v>3126</v>
      </c>
      <c r="H1184" s="25" t="s">
        <v>3114</v>
      </c>
    </row>
    <row r="1185" ht="14.25" customHeight="1">
      <c r="A1185" s="24" t="s">
        <v>2482</v>
      </c>
      <c r="B1185" s="24" t="s">
        <v>4770</v>
      </c>
      <c r="C1185" s="35" t="s">
        <v>3101</v>
      </c>
      <c r="D1185" s="35" t="s">
        <v>3113</v>
      </c>
      <c r="E1185" s="24" t="s">
        <v>3103</v>
      </c>
      <c r="F1185" s="25" t="s">
        <v>3130</v>
      </c>
      <c r="G1185" s="25" t="s">
        <v>3115</v>
      </c>
      <c r="H1185" s="25" t="s">
        <v>3104</v>
      </c>
    </row>
    <row r="1186" ht="14.25" customHeight="1">
      <c r="A1186" s="24" t="s">
        <v>2484</v>
      </c>
      <c r="B1186" s="24" t="s">
        <v>4771</v>
      </c>
      <c r="C1186" s="35" t="s">
        <v>3101</v>
      </c>
      <c r="D1186" s="35" t="s">
        <v>3113</v>
      </c>
      <c r="E1186" s="24" t="s">
        <v>3103</v>
      </c>
      <c r="F1186" s="25" t="s">
        <v>3114</v>
      </c>
      <c r="G1186" s="25" t="s">
        <v>3115</v>
      </c>
      <c r="H1186" s="25" t="s">
        <v>3104</v>
      </c>
    </row>
    <row r="1187" ht="14.25" customHeight="1">
      <c r="A1187" s="27"/>
      <c r="B1187" s="27"/>
      <c r="C1187" s="36" t="s">
        <v>3101</v>
      </c>
      <c r="D1187" s="36" t="s">
        <v>3113</v>
      </c>
      <c r="E1187" s="27" t="s">
        <v>3103</v>
      </c>
      <c r="F1187" s="28"/>
      <c r="G1187" s="28"/>
      <c r="H1187" s="28"/>
    </row>
    <row r="1188" ht="14.25" customHeight="1">
      <c r="A1188" s="27"/>
      <c r="B1188" s="27"/>
      <c r="C1188" s="36" t="s">
        <v>3101</v>
      </c>
      <c r="D1188" s="36" t="s">
        <v>3113</v>
      </c>
      <c r="E1188" s="27" t="s">
        <v>3103</v>
      </c>
      <c r="F1188" s="28"/>
      <c r="G1188" s="28"/>
      <c r="H1188" s="28"/>
    </row>
    <row r="1189" ht="14.25" customHeight="1">
      <c r="A1189" s="24" t="s">
        <v>2489</v>
      </c>
      <c r="B1189" s="24" t="s">
        <v>4772</v>
      </c>
      <c r="C1189" s="35" t="s">
        <v>3101</v>
      </c>
      <c r="D1189" s="35" t="s">
        <v>3113</v>
      </c>
      <c r="E1189" s="24" t="s">
        <v>3103</v>
      </c>
      <c r="F1189" s="25" t="s">
        <v>3130</v>
      </c>
      <c r="G1189" s="25" t="s">
        <v>3126</v>
      </c>
      <c r="H1189" s="25" t="s">
        <v>3104</v>
      </c>
    </row>
    <row r="1190" ht="14.25" customHeight="1">
      <c r="A1190" s="24" t="s">
        <v>2491</v>
      </c>
      <c r="B1190" s="24" t="s">
        <v>4773</v>
      </c>
      <c r="C1190" s="35" t="s">
        <v>3101</v>
      </c>
      <c r="D1190" s="35" t="s">
        <v>3113</v>
      </c>
      <c r="E1190" s="24" t="s">
        <v>3103</v>
      </c>
      <c r="F1190" s="25" t="s">
        <v>3125</v>
      </c>
      <c r="G1190" s="25" t="s">
        <v>3126</v>
      </c>
      <c r="H1190" s="25" t="s">
        <v>3127</v>
      </c>
    </row>
    <row r="1191" ht="14.25" customHeight="1">
      <c r="A1191" s="24" t="s">
        <v>2493</v>
      </c>
      <c r="B1191" s="24" t="s">
        <v>4774</v>
      </c>
      <c r="C1191" s="35" t="s">
        <v>3101</v>
      </c>
      <c r="D1191" s="35" t="s">
        <v>3113</v>
      </c>
      <c r="E1191" s="24" t="s">
        <v>3103</v>
      </c>
      <c r="F1191" s="25" t="s">
        <v>3114</v>
      </c>
      <c r="G1191" s="25" t="s">
        <v>3116</v>
      </c>
      <c r="H1191" s="25" t="s">
        <v>3104</v>
      </c>
    </row>
    <row r="1192" ht="14.25" customHeight="1">
      <c r="A1192" s="24" t="s">
        <v>2495</v>
      </c>
      <c r="B1192" s="24" t="s">
        <v>4775</v>
      </c>
      <c r="C1192" s="35" t="s">
        <v>3101</v>
      </c>
      <c r="D1192" s="35" t="s">
        <v>3102</v>
      </c>
      <c r="E1192" s="24" t="s">
        <v>3103</v>
      </c>
      <c r="F1192" s="25" t="s">
        <v>3130</v>
      </c>
      <c r="G1192" s="25" t="s">
        <v>3115</v>
      </c>
      <c r="H1192" s="25" t="s">
        <v>3128</v>
      </c>
    </row>
    <row r="1193" ht="14.25" customHeight="1">
      <c r="A1193" s="24" t="s">
        <v>2497</v>
      </c>
      <c r="B1193" s="24" t="s">
        <v>4776</v>
      </c>
      <c r="C1193" s="35" t="s">
        <v>3101</v>
      </c>
      <c r="D1193" s="35" t="s">
        <v>3102</v>
      </c>
      <c r="E1193" s="24" t="s">
        <v>3103</v>
      </c>
      <c r="F1193" s="25" t="s">
        <v>3114</v>
      </c>
      <c r="G1193" s="25" t="s">
        <v>3115</v>
      </c>
      <c r="H1193" s="25" t="s">
        <v>3104</v>
      </c>
    </row>
    <row r="1194" ht="14.25" customHeight="1">
      <c r="A1194" s="24" t="s">
        <v>2499</v>
      </c>
      <c r="B1194" s="24" t="s">
        <v>4777</v>
      </c>
      <c r="C1194" s="35" t="s">
        <v>3101</v>
      </c>
      <c r="D1194" s="35" t="s">
        <v>3102</v>
      </c>
      <c r="E1194" s="24" t="s">
        <v>3103</v>
      </c>
      <c r="F1194" s="25" t="s">
        <v>3109</v>
      </c>
      <c r="G1194" s="25" t="s">
        <v>3108</v>
      </c>
      <c r="H1194" s="25" t="s">
        <v>3109</v>
      </c>
    </row>
    <row r="1195" ht="14.25" customHeight="1">
      <c r="A1195" s="24" t="s">
        <v>2505</v>
      </c>
      <c r="B1195" s="24" t="s">
        <v>4778</v>
      </c>
      <c r="C1195" s="35" t="s">
        <v>3101</v>
      </c>
      <c r="D1195" s="35" t="s">
        <v>3102</v>
      </c>
      <c r="E1195" s="24" t="s">
        <v>3103</v>
      </c>
      <c r="F1195" s="25" t="s">
        <v>3104</v>
      </c>
      <c r="G1195" s="25" t="s">
        <v>3105</v>
      </c>
      <c r="H1195" s="25" t="s">
        <v>3106</v>
      </c>
    </row>
    <row r="1196" ht="14.25" customHeight="1">
      <c r="A1196" s="24" t="s">
        <v>2507</v>
      </c>
      <c r="B1196" s="24" t="s">
        <v>4779</v>
      </c>
      <c r="C1196" s="35" t="s">
        <v>3101</v>
      </c>
      <c r="D1196" s="35" t="s">
        <v>3102</v>
      </c>
      <c r="E1196" s="24" t="s">
        <v>3103</v>
      </c>
      <c r="F1196" s="25" t="s">
        <v>3114</v>
      </c>
      <c r="G1196" s="25" t="s">
        <v>3108</v>
      </c>
      <c r="H1196" s="25" t="s">
        <v>3117</v>
      </c>
    </row>
    <row r="1197" ht="14.25" customHeight="1">
      <c r="A1197" s="24" t="s">
        <v>2509</v>
      </c>
      <c r="B1197" s="24" t="s">
        <v>4780</v>
      </c>
      <c r="C1197" s="35" t="s">
        <v>3107</v>
      </c>
      <c r="D1197" s="35" t="s">
        <v>3102</v>
      </c>
      <c r="E1197" s="24" t="s">
        <v>3103</v>
      </c>
      <c r="F1197" s="25" t="s">
        <v>3104</v>
      </c>
      <c r="G1197" s="25" t="s">
        <v>3108</v>
      </c>
      <c r="H1197" s="25" t="s">
        <v>3109</v>
      </c>
    </row>
    <row r="1198" ht="14.25" customHeight="1">
      <c r="A1198" s="24" t="s">
        <v>2511</v>
      </c>
      <c r="B1198" s="24" t="s">
        <v>4781</v>
      </c>
      <c r="C1198" s="35" t="s">
        <v>3107</v>
      </c>
      <c r="D1198" s="35" t="s">
        <v>3102</v>
      </c>
      <c r="E1198" s="24" t="s">
        <v>3103</v>
      </c>
      <c r="F1198" s="25" t="s">
        <v>3118</v>
      </c>
      <c r="G1198" s="25" t="s">
        <v>3108</v>
      </c>
      <c r="H1198" s="25" t="s">
        <v>3135</v>
      </c>
    </row>
    <row r="1199" ht="14.25" customHeight="1">
      <c r="A1199" s="24" t="s">
        <v>2513</v>
      </c>
      <c r="B1199" s="24" t="s">
        <v>4782</v>
      </c>
      <c r="C1199" s="35" t="s">
        <v>3107</v>
      </c>
      <c r="D1199" s="35" t="s">
        <v>3102</v>
      </c>
      <c r="E1199" s="24" t="s">
        <v>3103</v>
      </c>
      <c r="F1199" s="25" t="s">
        <v>3167</v>
      </c>
      <c r="G1199" s="25" t="s">
        <v>3105</v>
      </c>
      <c r="H1199" s="25" t="s">
        <v>3106</v>
      </c>
    </row>
    <row r="1200" ht="14.25" customHeight="1">
      <c r="A1200" s="24" t="s">
        <v>2515</v>
      </c>
      <c r="B1200" s="24" t="s">
        <v>4783</v>
      </c>
      <c r="C1200" s="35" t="s">
        <v>3107</v>
      </c>
      <c r="D1200" s="35" t="s">
        <v>3102</v>
      </c>
      <c r="E1200" s="24" t="s">
        <v>3103</v>
      </c>
      <c r="F1200" s="25" t="s">
        <v>3167</v>
      </c>
      <c r="G1200" s="25" t="s">
        <v>3108</v>
      </c>
      <c r="H1200" s="25" t="s">
        <v>3118</v>
      </c>
    </row>
    <row r="1201" ht="14.25" customHeight="1">
      <c r="A1201" s="24" t="s">
        <v>2517</v>
      </c>
      <c r="B1201" s="24" t="s">
        <v>4784</v>
      </c>
      <c r="C1201" s="35" t="s">
        <v>3107</v>
      </c>
      <c r="D1201" s="35" t="s">
        <v>3102</v>
      </c>
      <c r="E1201" s="24" t="s">
        <v>3103</v>
      </c>
      <c r="F1201" s="25" t="s">
        <v>3104</v>
      </c>
      <c r="G1201" s="25" t="s">
        <v>3105</v>
      </c>
      <c r="H1201" s="25" t="s">
        <v>3106</v>
      </c>
    </row>
    <row r="1202" ht="14.25" customHeight="1">
      <c r="A1202" s="24" t="s">
        <v>2519</v>
      </c>
      <c r="B1202" s="24" t="s">
        <v>4785</v>
      </c>
      <c r="C1202" s="35" t="s">
        <v>3107</v>
      </c>
      <c r="D1202" s="35" t="s">
        <v>3102</v>
      </c>
      <c r="E1202" s="24" t="s">
        <v>3103</v>
      </c>
      <c r="F1202" s="25" t="s">
        <v>3167</v>
      </c>
      <c r="G1202" s="25" t="s">
        <v>3105</v>
      </c>
      <c r="H1202" s="25" t="s">
        <v>3106</v>
      </c>
    </row>
    <row r="1203" ht="14.25" customHeight="1">
      <c r="A1203" s="24" t="s">
        <v>2521</v>
      </c>
      <c r="B1203" s="24" t="s">
        <v>4786</v>
      </c>
      <c r="C1203" s="35" t="s">
        <v>3107</v>
      </c>
      <c r="D1203" s="35" t="s">
        <v>3102</v>
      </c>
      <c r="E1203" s="24" t="s">
        <v>3103</v>
      </c>
      <c r="F1203" s="25" t="s">
        <v>3167</v>
      </c>
      <c r="G1203" s="25" t="s">
        <v>3105</v>
      </c>
      <c r="H1203" s="25" t="s">
        <v>3106</v>
      </c>
    </row>
    <row r="1204" ht="14.25" customHeight="1">
      <c r="A1204" s="24" t="s">
        <v>2523</v>
      </c>
      <c r="B1204" s="24" t="s">
        <v>4787</v>
      </c>
      <c r="C1204" s="35" t="s">
        <v>3107</v>
      </c>
      <c r="D1204" s="35" t="s">
        <v>3102</v>
      </c>
      <c r="E1204" s="24" t="s">
        <v>3103</v>
      </c>
      <c r="F1204" s="25" t="s">
        <v>3167</v>
      </c>
      <c r="G1204" s="25" t="s">
        <v>3108</v>
      </c>
      <c r="H1204" s="25" t="s">
        <v>3135</v>
      </c>
    </row>
    <row r="1205" ht="14.25" customHeight="1">
      <c r="A1205" s="24" t="s">
        <v>2525</v>
      </c>
      <c r="B1205" s="24" t="s">
        <v>4788</v>
      </c>
      <c r="C1205" s="35" t="s">
        <v>3107</v>
      </c>
      <c r="D1205" s="35" t="s">
        <v>3102</v>
      </c>
      <c r="E1205" s="24" t="s">
        <v>3103</v>
      </c>
      <c r="F1205" s="25" t="s">
        <v>3118</v>
      </c>
      <c r="G1205" s="25" t="s">
        <v>3105</v>
      </c>
      <c r="H1205" s="25" t="s">
        <v>3135</v>
      </c>
    </row>
    <row r="1206" ht="14.25" customHeight="1">
      <c r="A1206" s="24" t="s">
        <v>2529</v>
      </c>
      <c r="B1206" s="24" t="s">
        <v>4789</v>
      </c>
      <c r="C1206" s="35" t="s">
        <v>3107</v>
      </c>
      <c r="D1206" s="35" t="s">
        <v>3102</v>
      </c>
      <c r="E1206" s="24" t="s">
        <v>3103</v>
      </c>
      <c r="F1206" s="25" t="s">
        <v>3167</v>
      </c>
      <c r="G1206" s="25" t="s">
        <v>3105</v>
      </c>
      <c r="H1206" s="25" t="s">
        <v>3135</v>
      </c>
    </row>
    <row r="1207" ht="14.25" customHeight="1">
      <c r="A1207" s="24" t="s">
        <v>2533</v>
      </c>
      <c r="B1207" s="24" t="s">
        <v>4790</v>
      </c>
      <c r="C1207" s="35" t="s">
        <v>3107</v>
      </c>
      <c r="D1207" s="35" t="s">
        <v>3102</v>
      </c>
      <c r="E1207" s="24" t="s">
        <v>3103</v>
      </c>
      <c r="F1207" s="25" t="s">
        <v>3104</v>
      </c>
      <c r="G1207" s="25" t="s">
        <v>3108</v>
      </c>
      <c r="H1207" s="25" t="s">
        <v>3109</v>
      </c>
    </row>
    <row r="1208" ht="14.25" customHeight="1">
      <c r="A1208" s="24" t="s">
        <v>2535</v>
      </c>
      <c r="B1208" s="24" t="s">
        <v>4791</v>
      </c>
      <c r="C1208" s="35" t="s">
        <v>3107</v>
      </c>
      <c r="D1208" s="35" t="s">
        <v>3102</v>
      </c>
      <c r="E1208" s="24" t="s">
        <v>3103</v>
      </c>
      <c r="F1208" s="25" t="s">
        <v>3109</v>
      </c>
      <c r="G1208" s="25" t="s">
        <v>3108</v>
      </c>
      <c r="H1208" s="25" t="s">
        <v>3109</v>
      </c>
    </row>
    <row r="1209" ht="14.25" customHeight="1">
      <c r="A1209" s="24" t="s">
        <v>2537</v>
      </c>
      <c r="B1209" s="24" t="s">
        <v>4792</v>
      </c>
      <c r="C1209" s="35" t="s">
        <v>3107</v>
      </c>
      <c r="D1209" s="35" t="s">
        <v>3102</v>
      </c>
      <c r="E1209" s="24" t="s">
        <v>3103</v>
      </c>
      <c r="F1209" s="25" t="s">
        <v>3104</v>
      </c>
      <c r="G1209" s="25" t="s">
        <v>3105</v>
      </c>
      <c r="H1209" s="25" t="s">
        <v>3109</v>
      </c>
    </row>
    <row r="1210" ht="14.25" customHeight="1">
      <c r="A1210" s="24" t="s">
        <v>2539</v>
      </c>
      <c r="B1210" s="24" t="s">
        <v>4793</v>
      </c>
      <c r="C1210" s="35" t="s">
        <v>3107</v>
      </c>
      <c r="D1210" s="35" t="s">
        <v>3102</v>
      </c>
      <c r="E1210" s="24" t="s">
        <v>3103</v>
      </c>
      <c r="F1210" s="25" t="s">
        <v>3109</v>
      </c>
      <c r="G1210" s="25" t="s">
        <v>3108</v>
      </c>
      <c r="H1210" s="25" t="s">
        <v>3106</v>
      </c>
    </row>
    <row r="1211" ht="14.25" customHeight="1">
      <c r="A1211" s="24" t="s">
        <v>2541</v>
      </c>
      <c r="B1211" s="24" t="s">
        <v>4794</v>
      </c>
      <c r="C1211" s="35" t="s">
        <v>3107</v>
      </c>
      <c r="D1211" s="35" t="s">
        <v>3102</v>
      </c>
      <c r="E1211" s="24" t="s">
        <v>3103</v>
      </c>
      <c r="F1211" s="25" t="s">
        <v>3104</v>
      </c>
      <c r="G1211" s="25" t="s">
        <v>3105</v>
      </c>
      <c r="H1211" s="25" t="s">
        <v>3106</v>
      </c>
    </row>
    <row r="1212" ht="14.25" customHeight="1">
      <c r="A1212" s="24" t="s">
        <v>2543</v>
      </c>
      <c r="B1212" s="24" t="s">
        <v>4795</v>
      </c>
      <c r="C1212" s="35" t="s">
        <v>3107</v>
      </c>
      <c r="D1212" s="35" t="s">
        <v>3102</v>
      </c>
      <c r="E1212" s="24" t="s">
        <v>3103</v>
      </c>
      <c r="F1212" s="25" t="s">
        <v>3106</v>
      </c>
      <c r="G1212" s="25" t="s">
        <v>3108</v>
      </c>
      <c r="H1212" s="25" t="s">
        <v>3118</v>
      </c>
    </row>
    <row r="1213" ht="14.25" customHeight="1">
      <c r="A1213" s="24" t="s">
        <v>2545</v>
      </c>
      <c r="B1213" s="24" t="s">
        <v>4796</v>
      </c>
      <c r="C1213" s="35" t="s">
        <v>3107</v>
      </c>
      <c r="D1213" s="35" t="s">
        <v>3102</v>
      </c>
      <c r="E1213" s="24" t="s">
        <v>3103</v>
      </c>
      <c r="F1213" s="25" t="s">
        <v>3109</v>
      </c>
      <c r="G1213" s="25" t="s">
        <v>3108</v>
      </c>
      <c r="H1213" s="25" t="s">
        <v>3118</v>
      </c>
    </row>
    <row r="1214" ht="14.25" customHeight="1">
      <c r="A1214" s="24" t="s">
        <v>2547</v>
      </c>
      <c r="B1214" s="24" t="s">
        <v>4797</v>
      </c>
      <c r="C1214" s="35" t="s">
        <v>3107</v>
      </c>
      <c r="D1214" s="35" t="s">
        <v>3102</v>
      </c>
      <c r="E1214" s="24" t="s">
        <v>3103</v>
      </c>
      <c r="F1214" s="25" t="s">
        <v>3104</v>
      </c>
      <c r="G1214" s="25" t="s">
        <v>3105</v>
      </c>
      <c r="H1214" s="25" t="s">
        <v>3106</v>
      </c>
    </row>
    <row r="1215" ht="14.25" customHeight="1">
      <c r="A1215" s="24" t="s">
        <v>2549</v>
      </c>
      <c r="B1215" s="24" t="s">
        <v>4798</v>
      </c>
      <c r="C1215" s="35" t="s">
        <v>3107</v>
      </c>
      <c r="D1215" s="35" t="s">
        <v>3102</v>
      </c>
      <c r="E1215" s="24" t="s">
        <v>3103</v>
      </c>
      <c r="F1215" s="25" t="s">
        <v>3104</v>
      </c>
      <c r="G1215" s="25" t="s">
        <v>3105</v>
      </c>
      <c r="H1215" s="25" t="s">
        <v>3106</v>
      </c>
    </row>
    <row r="1216" ht="14.25" customHeight="1">
      <c r="A1216" s="24" t="s">
        <v>2551</v>
      </c>
      <c r="B1216" s="24" t="s">
        <v>4799</v>
      </c>
      <c r="C1216" s="35" t="s">
        <v>3107</v>
      </c>
      <c r="D1216" s="35" t="s">
        <v>3102</v>
      </c>
      <c r="E1216" s="24" t="s">
        <v>3103</v>
      </c>
      <c r="F1216" s="25" t="s">
        <v>3109</v>
      </c>
      <c r="G1216" s="25" t="s">
        <v>3108</v>
      </c>
      <c r="H1216" s="25" t="s">
        <v>3118</v>
      </c>
    </row>
    <row r="1217" ht="14.25" customHeight="1">
      <c r="A1217" s="24" t="s">
        <v>2553</v>
      </c>
      <c r="B1217" s="24" t="s">
        <v>4800</v>
      </c>
      <c r="C1217" s="35" t="s">
        <v>3107</v>
      </c>
      <c r="D1217" s="35" t="s">
        <v>3102</v>
      </c>
      <c r="E1217" s="24" t="s">
        <v>3103</v>
      </c>
      <c r="F1217" s="25" t="s">
        <v>3109</v>
      </c>
      <c r="G1217" s="25" t="s">
        <v>3108</v>
      </c>
      <c r="H1217" s="25" t="s">
        <v>3109</v>
      </c>
    </row>
    <row r="1218" ht="14.25" customHeight="1">
      <c r="A1218" s="24" t="s">
        <v>2555</v>
      </c>
      <c r="B1218" s="24" t="s">
        <v>4801</v>
      </c>
      <c r="C1218" s="35" t="s">
        <v>3107</v>
      </c>
      <c r="D1218" s="35" t="s">
        <v>3102</v>
      </c>
      <c r="E1218" s="24" t="s">
        <v>3103</v>
      </c>
      <c r="F1218" s="25" t="s">
        <v>3104</v>
      </c>
      <c r="G1218" s="25" t="s">
        <v>3105</v>
      </c>
      <c r="H1218" s="25" t="s">
        <v>3109</v>
      </c>
    </row>
    <row r="1219" ht="14.25" customHeight="1">
      <c r="A1219" s="24" t="s">
        <v>2559</v>
      </c>
      <c r="B1219" s="24" t="s">
        <v>4802</v>
      </c>
      <c r="C1219" s="35" t="s">
        <v>3107</v>
      </c>
      <c r="D1219" s="35" t="s">
        <v>3102</v>
      </c>
      <c r="E1219" s="24" t="s">
        <v>3103</v>
      </c>
      <c r="F1219" s="25" t="s">
        <v>3104</v>
      </c>
      <c r="G1219" s="25" t="s">
        <v>3105</v>
      </c>
      <c r="H1219" s="25" t="s">
        <v>3106</v>
      </c>
    </row>
    <row r="1220" ht="14.25" customHeight="1">
      <c r="A1220" s="24" t="s">
        <v>2563</v>
      </c>
      <c r="B1220" s="24" t="s">
        <v>4803</v>
      </c>
      <c r="C1220" s="35" t="s">
        <v>3107</v>
      </c>
      <c r="D1220" s="35" t="s">
        <v>3102</v>
      </c>
      <c r="E1220" s="24" t="s">
        <v>3103</v>
      </c>
      <c r="F1220" s="25" t="s">
        <v>3106</v>
      </c>
      <c r="G1220" s="25" t="s">
        <v>3108</v>
      </c>
      <c r="H1220" s="25">
        <v>0.0</v>
      </c>
    </row>
    <row r="1221" ht="14.25" customHeight="1">
      <c r="A1221" s="24" t="s">
        <v>2565</v>
      </c>
      <c r="B1221" s="24" t="s">
        <v>4804</v>
      </c>
      <c r="C1221" s="35" t="s">
        <v>3107</v>
      </c>
      <c r="D1221" s="35" t="s">
        <v>3102</v>
      </c>
      <c r="E1221" s="24" t="s">
        <v>3103</v>
      </c>
      <c r="F1221" s="25" t="s">
        <v>3109</v>
      </c>
      <c r="G1221" s="25" t="s">
        <v>3108</v>
      </c>
      <c r="H1221" s="25" t="s">
        <v>3106</v>
      </c>
    </row>
    <row r="1222" ht="14.25" customHeight="1">
      <c r="A1222" s="24" t="s">
        <v>2567</v>
      </c>
      <c r="B1222" s="24" t="s">
        <v>4805</v>
      </c>
      <c r="C1222" s="35" t="s">
        <v>3107</v>
      </c>
      <c r="D1222" s="35" t="s">
        <v>3102</v>
      </c>
      <c r="E1222" s="24" t="s">
        <v>3103</v>
      </c>
      <c r="F1222" s="25" t="s">
        <v>3104</v>
      </c>
      <c r="G1222" s="25" t="s">
        <v>3105</v>
      </c>
      <c r="H1222" s="25" t="s">
        <v>3106</v>
      </c>
    </row>
    <row r="1223" ht="14.25" customHeight="1">
      <c r="A1223" s="24" t="s">
        <v>2569</v>
      </c>
      <c r="B1223" s="24" t="s">
        <v>4568</v>
      </c>
      <c r="C1223" s="35" t="s">
        <v>3107</v>
      </c>
      <c r="D1223" s="35" t="s">
        <v>3102</v>
      </c>
      <c r="E1223" s="24" t="s">
        <v>3174</v>
      </c>
      <c r="F1223" s="25" t="s">
        <v>3181</v>
      </c>
      <c r="G1223" s="25" t="s">
        <v>3205</v>
      </c>
      <c r="H1223" s="25" t="s">
        <v>3179</v>
      </c>
    </row>
    <row r="1224" ht="14.25" customHeight="1">
      <c r="A1224" s="24" t="s">
        <v>2570</v>
      </c>
      <c r="B1224" s="24" t="s">
        <v>4806</v>
      </c>
      <c r="C1224" s="35" t="s">
        <v>3107</v>
      </c>
      <c r="D1224" s="35" t="s">
        <v>3102</v>
      </c>
      <c r="E1224" s="24" t="s">
        <v>3103</v>
      </c>
      <c r="F1224" s="25" t="s">
        <v>3167</v>
      </c>
      <c r="G1224" s="25" t="s">
        <v>3105</v>
      </c>
      <c r="H1224" s="25" t="s">
        <v>3135</v>
      </c>
    </row>
    <row r="1225" ht="14.25" customHeight="1">
      <c r="A1225" s="24" t="s">
        <v>2572</v>
      </c>
      <c r="B1225" s="24" t="s">
        <v>4807</v>
      </c>
      <c r="C1225" s="35" t="s">
        <v>3107</v>
      </c>
      <c r="D1225" s="35" t="s">
        <v>3102</v>
      </c>
      <c r="E1225" s="24" t="s">
        <v>3103</v>
      </c>
      <c r="F1225" s="25" t="s">
        <v>3167</v>
      </c>
      <c r="G1225" s="25" t="s">
        <v>3108</v>
      </c>
      <c r="H1225" s="25" t="s">
        <v>3135</v>
      </c>
    </row>
    <row r="1226" ht="14.25" customHeight="1">
      <c r="A1226" s="27"/>
      <c r="B1226" s="27"/>
      <c r="C1226" s="36" t="s">
        <v>3107</v>
      </c>
      <c r="D1226" s="36" t="s">
        <v>3102</v>
      </c>
      <c r="E1226" s="27"/>
      <c r="F1226" s="28"/>
      <c r="G1226" s="28"/>
      <c r="H1226" s="28"/>
    </row>
    <row r="1227" ht="14.25" customHeight="1">
      <c r="A1227" s="27"/>
      <c r="B1227" s="27"/>
      <c r="C1227" s="36" t="s">
        <v>3107</v>
      </c>
      <c r="D1227" s="36" t="s">
        <v>3102</v>
      </c>
      <c r="E1227" s="27"/>
      <c r="F1227" s="28"/>
      <c r="G1227" s="28"/>
      <c r="H1227" s="28"/>
    </row>
    <row r="1228" ht="14.25" customHeight="1">
      <c r="A1228" s="24" t="s">
        <v>2578</v>
      </c>
      <c r="B1228" s="24" t="s">
        <v>4808</v>
      </c>
      <c r="C1228" s="35" t="s">
        <v>3107</v>
      </c>
      <c r="D1228" s="35" t="s">
        <v>3102</v>
      </c>
      <c r="E1228" s="24" t="s">
        <v>3103</v>
      </c>
      <c r="F1228" s="25" t="s">
        <v>3167</v>
      </c>
      <c r="G1228" s="25" t="s">
        <v>3108</v>
      </c>
      <c r="H1228" s="25" t="s">
        <v>3135</v>
      </c>
    </row>
    <row r="1229" ht="14.25" customHeight="1">
      <c r="A1229" s="27"/>
      <c r="B1229" s="27"/>
      <c r="C1229" s="36" t="s">
        <v>3107</v>
      </c>
      <c r="D1229" s="36" t="s">
        <v>3102</v>
      </c>
      <c r="E1229" s="27"/>
      <c r="F1229" s="28"/>
      <c r="G1229" s="28"/>
      <c r="H1229" s="28"/>
    </row>
    <row r="1230" ht="14.25" customHeight="1">
      <c r="A1230" s="27"/>
      <c r="B1230" s="27"/>
      <c r="C1230" s="36" t="s">
        <v>3107</v>
      </c>
      <c r="D1230" s="36" t="s">
        <v>3102</v>
      </c>
      <c r="E1230" s="27"/>
      <c r="F1230" s="28"/>
      <c r="G1230" s="28"/>
      <c r="H1230" s="28"/>
    </row>
    <row r="1231" ht="14.25" customHeight="1">
      <c r="A1231" s="24" t="s">
        <v>2584</v>
      </c>
      <c r="B1231" s="24" t="s">
        <v>4809</v>
      </c>
      <c r="C1231" s="35" t="s">
        <v>3107</v>
      </c>
      <c r="D1231" s="35" t="s">
        <v>3102</v>
      </c>
      <c r="E1231" s="24" t="s">
        <v>3103</v>
      </c>
      <c r="F1231" s="25" t="s">
        <v>3104</v>
      </c>
      <c r="G1231" s="25" t="s">
        <v>3105</v>
      </c>
      <c r="H1231" s="25" t="s">
        <v>3106</v>
      </c>
    </row>
    <row r="1232" ht="14.25" customHeight="1">
      <c r="A1232" s="24" t="s">
        <v>2586</v>
      </c>
      <c r="B1232" s="24" t="s">
        <v>4810</v>
      </c>
      <c r="C1232" s="35" t="s">
        <v>3107</v>
      </c>
      <c r="D1232" s="35" t="s">
        <v>3102</v>
      </c>
      <c r="E1232" s="24" t="s">
        <v>3103</v>
      </c>
      <c r="F1232" s="25" t="s">
        <v>3104</v>
      </c>
      <c r="G1232" s="25" t="s">
        <v>3105</v>
      </c>
      <c r="H1232" s="25" t="s">
        <v>3106</v>
      </c>
    </row>
    <row r="1233" ht="14.25" customHeight="1">
      <c r="A1233" s="24" t="s">
        <v>2588</v>
      </c>
      <c r="B1233" s="24" t="s">
        <v>4811</v>
      </c>
      <c r="C1233" s="35" t="s">
        <v>3107</v>
      </c>
      <c r="D1233" s="35" t="s">
        <v>3102</v>
      </c>
      <c r="E1233" s="24" t="s">
        <v>3103</v>
      </c>
      <c r="F1233" s="25" t="s">
        <v>3104</v>
      </c>
      <c r="G1233" s="25" t="s">
        <v>3108</v>
      </c>
      <c r="H1233" s="25" t="s">
        <v>3109</v>
      </c>
    </row>
    <row r="1234" ht="14.25" customHeight="1">
      <c r="A1234" s="24" t="s">
        <v>2590</v>
      </c>
      <c r="B1234" s="24" t="s">
        <v>4812</v>
      </c>
      <c r="C1234" s="35" t="s">
        <v>3107</v>
      </c>
      <c r="D1234" s="35" t="s">
        <v>3102</v>
      </c>
      <c r="E1234" s="24" t="s">
        <v>3103</v>
      </c>
      <c r="F1234" s="25" t="s">
        <v>3104</v>
      </c>
      <c r="G1234" s="25" t="s">
        <v>3105</v>
      </c>
      <c r="H1234" s="25" t="s">
        <v>3106</v>
      </c>
    </row>
    <row r="1235" ht="14.25" customHeight="1">
      <c r="A1235" s="24" t="s">
        <v>2592</v>
      </c>
      <c r="B1235" s="24" t="s">
        <v>4813</v>
      </c>
      <c r="C1235" s="35" t="s">
        <v>3107</v>
      </c>
      <c r="D1235" s="35" t="s">
        <v>3102</v>
      </c>
      <c r="E1235" s="24" t="s">
        <v>3103</v>
      </c>
      <c r="F1235" s="25" t="s">
        <v>3109</v>
      </c>
      <c r="G1235" s="25" t="s">
        <v>3108</v>
      </c>
      <c r="H1235" s="25" t="s">
        <v>3109</v>
      </c>
    </row>
    <row r="1236" ht="14.25" customHeight="1">
      <c r="A1236" s="27"/>
      <c r="B1236" s="27"/>
      <c r="C1236" s="36" t="s">
        <v>3107</v>
      </c>
      <c r="D1236" s="36" t="s">
        <v>3102</v>
      </c>
      <c r="E1236" s="27"/>
      <c r="F1236" s="28"/>
      <c r="G1236" s="28"/>
      <c r="H1236" s="28"/>
    </row>
    <row r="1237" ht="14.25" customHeight="1">
      <c r="A1237" s="27"/>
      <c r="B1237" s="27"/>
      <c r="C1237" s="36" t="s">
        <v>3107</v>
      </c>
      <c r="D1237" s="36" t="s">
        <v>3102</v>
      </c>
      <c r="E1237" s="27"/>
      <c r="F1237" s="28"/>
      <c r="G1237" s="28"/>
      <c r="H1237" s="28"/>
    </row>
    <row r="1238" ht="14.25" customHeight="1">
      <c r="A1238" s="24" t="s">
        <v>2598</v>
      </c>
      <c r="B1238" s="24" t="s">
        <v>4814</v>
      </c>
      <c r="C1238" s="35" t="s">
        <v>3107</v>
      </c>
      <c r="D1238" s="35" t="s">
        <v>3102</v>
      </c>
      <c r="E1238" s="24" t="s">
        <v>3103</v>
      </c>
      <c r="F1238" s="25" t="s">
        <v>3104</v>
      </c>
      <c r="G1238" s="25" t="s">
        <v>3108</v>
      </c>
      <c r="H1238" s="25" t="s">
        <v>3109</v>
      </c>
    </row>
    <row r="1239" ht="14.25" customHeight="1">
      <c r="A1239" s="27"/>
      <c r="B1239" s="27"/>
      <c r="C1239" s="36" t="s">
        <v>3107</v>
      </c>
      <c r="D1239" s="36" t="s">
        <v>3102</v>
      </c>
      <c r="E1239" s="27"/>
      <c r="F1239" s="28"/>
      <c r="G1239" s="28"/>
      <c r="H1239" s="28"/>
    </row>
    <row r="1240" ht="14.25" customHeight="1">
      <c r="A1240" s="24" t="s">
        <v>2602</v>
      </c>
      <c r="B1240" s="24" t="s">
        <v>4815</v>
      </c>
      <c r="C1240" s="35" t="s">
        <v>3107</v>
      </c>
      <c r="D1240" s="35" t="s">
        <v>3102</v>
      </c>
      <c r="E1240" s="24" t="s">
        <v>3103</v>
      </c>
      <c r="F1240" s="25" t="s">
        <v>3104</v>
      </c>
      <c r="G1240" s="25" t="s">
        <v>3105</v>
      </c>
      <c r="H1240" s="25" t="s">
        <v>3106</v>
      </c>
    </row>
    <row r="1241" ht="14.25" customHeight="1">
      <c r="A1241" s="24" t="s">
        <v>2604</v>
      </c>
      <c r="B1241" s="24" t="s">
        <v>4816</v>
      </c>
      <c r="C1241" s="35" t="s">
        <v>3107</v>
      </c>
      <c r="D1241" s="35" t="s">
        <v>3102</v>
      </c>
      <c r="E1241" s="24" t="s">
        <v>3103</v>
      </c>
      <c r="F1241" s="25" t="s">
        <v>3104</v>
      </c>
      <c r="G1241" s="25" t="s">
        <v>3108</v>
      </c>
      <c r="H1241" s="25" t="s">
        <v>3109</v>
      </c>
    </row>
    <row r="1242" ht="14.25" customHeight="1">
      <c r="A1242" s="24" t="s">
        <v>2606</v>
      </c>
      <c r="B1242" s="24" t="s">
        <v>4817</v>
      </c>
      <c r="C1242" s="35" t="s">
        <v>3107</v>
      </c>
      <c r="D1242" s="35" t="s">
        <v>3102</v>
      </c>
      <c r="E1242" s="24" t="s">
        <v>3103</v>
      </c>
      <c r="F1242" s="25" t="s">
        <v>3104</v>
      </c>
      <c r="G1242" s="25" t="s">
        <v>3105</v>
      </c>
      <c r="H1242" s="25" t="s">
        <v>3106</v>
      </c>
    </row>
    <row r="1243" ht="14.25" customHeight="1">
      <c r="A1243" s="24" t="s">
        <v>2608</v>
      </c>
      <c r="B1243" s="24" t="s">
        <v>4818</v>
      </c>
      <c r="C1243" s="35" t="s">
        <v>3107</v>
      </c>
      <c r="D1243" s="35" t="s">
        <v>3102</v>
      </c>
      <c r="E1243" s="24" t="s">
        <v>3103</v>
      </c>
      <c r="F1243" s="25" t="s">
        <v>3104</v>
      </c>
      <c r="G1243" s="25" t="s">
        <v>3108</v>
      </c>
      <c r="H1243" s="25" t="s">
        <v>3109</v>
      </c>
    </row>
    <row r="1244" ht="14.25" customHeight="1">
      <c r="A1244" s="24" t="s">
        <v>2610</v>
      </c>
      <c r="B1244" s="24" t="s">
        <v>4819</v>
      </c>
      <c r="C1244" s="35" t="s">
        <v>3107</v>
      </c>
      <c r="D1244" s="35" t="s">
        <v>3102</v>
      </c>
      <c r="E1244" s="24" t="s">
        <v>3103</v>
      </c>
      <c r="F1244" s="25" t="s">
        <v>3104</v>
      </c>
      <c r="G1244" s="25" t="s">
        <v>3105</v>
      </c>
      <c r="H1244" s="25" t="s">
        <v>3106</v>
      </c>
    </row>
    <row r="1245" ht="14.25" customHeight="1">
      <c r="A1245" s="24"/>
      <c r="B1245" s="24"/>
      <c r="C1245" s="35" t="s">
        <v>3107</v>
      </c>
      <c r="D1245" s="35" t="s">
        <v>3102</v>
      </c>
      <c r="E1245" s="24"/>
      <c r="F1245" s="25"/>
      <c r="G1245" s="25"/>
      <c r="H1245" s="25"/>
    </row>
    <row r="1246" ht="14.25" customHeight="1">
      <c r="A1246" s="24" t="s">
        <v>2614</v>
      </c>
      <c r="B1246" s="24" t="s">
        <v>4820</v>
      </c>
      <c r="C1246" s="35" t="s">
        <v>3107</v>
      </c>
      <c r="D1246" s="35" t="s">
        <v>3102</v>
      </c>
      <c r="E1246" s="24" t="s">
        <v>3103</v>
      </c>
      <c r="F1246" s="25" t="s">
        <v>3104</v>
      </c>
      <c r="G1246" s="25" t="s">
        <v>3105</v>
      </c>
      <c r="H1246" s="25" t="s">
        <v>3106</v>
      </c>
    </row>
    <row r="1247" ht="14.25" customHeight="1">
      <c r="A1247" s="24" t="s">
        <v>2616</v>
      </c>
      <c r="B1247" s="24" t="s">
        <v>4821</v>
      </c>
      <c r="C1247" s="35" t="s">
        <v>3107</v>
      </c>
      <c r="D1247" s="35" t="s">
        <v>3102</v>
      </c>
      <c r="E1247" s="24" t="s">
        <v>3103</v>
      </c>
      <c r="F1247" s="25" t="s">
        <v>3106</v>
      </c>
      <c r="G1247" s="25" t="s">
        <v>3108</v>
      </c>
      <c r="H1247" s="25" t="s">
        <v>3118</v>
      </c>
    </row>
    <row r="1248" ht="14.25" customHeight="1">
      <c r="A1248" s="24" t="s">
        <v>2618</v>
      </c>
      <c r="B1248" s="24" t="s">
        <v>4822</v>
      </c>
      <c r="C1248" s="35" t="s">
        <v>3107</v>
      </c>
      <c r="D1248" s="35" t="s">
        <v>3102</v>
      </c>
      <c r="E1248" s="24" t="s">
        <v>3103</v>
      </c>
      <c r="F1248" s="25" t="s">
        <v>3114</v>
      </c>
      <c r="G1248" s="25" t="s">
        <v>3108</v>
      </c>
      <c r="H1248" s="25" t="s">
        <v>3118</v>
      </c>
    </row>
    <row r="1249" ht="14.25" customHeight="1">
      <c r="A1249" s="24" t="s">
        <v>2620</v>
      </c>
      <c r="B1249" s="24" t="s">
        <v>4823</v>
      </c>
      <c r="C1249" s="35" t="s">
        <v>3107</v>
      </c>
      <c r="D1249" s="35" t="s">
        <v>3110</v>
      </c>
      <c r="E1249" s="24" t="s">
        <v>3103</v>
      </c>
      <c r="F1249" s="25" t="s">
        <v>3104</v>
      </c>
      <c r="G1249" s="25" t="s">
        <v>3105</v>
      </c>
      <c r="H1249" s="25" t="s">
        <v>3106</v>
      </c>
    </row>
    <row r="1250" ht="14.25" customHeight="1">
      <c r="A1250" s="24" t="s">
        <v>2622</v>
      </c>
      <c r="B1250" s="24" t="s">
        <v>4824</v>
      </c>
      <c r="C1250" s="35" t="s">
        <v>3107</v>
      </c>
      <c r="D1250" s="35" t="s">
        <v>3110</v>
      </c>
      <c r="E1250" s="24" t="s">
        <v>3103</v>
      </c>
      <c r="F1250" s="25" t="s">
        <v>3167</v>
      </c>
      <c r="G1250" s="25" t="s">
        <v>3108</v>
      </c>
      <c r="H1250" s="25" t="s">
        <v>3118</v>
      </c>
    </row>
    <row r="1251" ht="14.25" customHeight="1">
      <c r="A1251" s="24" t="s">
        <v>2624</v>
      </c>
      <c r="B1251" s="24" t="s">
        <v>4825</v>
      </c>
      <c r="C1251" s="35" t="s">
        <v>3107</v>
      </c>
      <c r="D1251" s="35" t="s">
        <v>3110</v>
      </c>
      <c r="E1251" s="24" t="s">
        <v>3103</v>
      </c>
      <c r="F1251" s="25" t="s">
        <v>3106</v>
      </c>
      <c r="G1251" s="25" t="s">
        <v>3116</v>
      </c>
      <c r="H1251" s="25" t="s">
        <v>3132</v>
      </c>
    </row>
    <row r="1252" ht="14.25" customHeight="1">
      <c r="A1252" s="24" t="s">
        <v>2626</v>
      </c>
      <c r="B1252" s="24" t="s">
        <v>4826</v>
      </c>
      <c r="C1252" s="35" t="s">
        <v>3107</v>
      </c>
      <c r="D1252" s="35" t="s">
        <v>3110</v>
      </c>
      <c r="E1252" s="24" t="s">
        <v>3103</v>
      </c>
      <c r="F1252" s="25" t="s">
        <v>3106</v>
      </c>
      <c r="G1252" s="25" t="s">
        <v>3108</v>
      </c>
      <c r="H1252" s="25" t="s">
        <v>3118</v>
      </c>
    </row>
    <row r="1253" ht="14.25" customHeight="1">
      <c r="A1253" s="24" t="s">
        <v>2632</v>
      </c>
      <c r="B1253" s="24" t="s">
        <v>4827</v>
      </c>
      <c r="C1253" s="35" t="s">
        <v>3119</v>
      </c>
      <c r="D1253" s="35" t="s">
        <v>3110</v>
      </c>
      <c r="E1253" s="24" t="s">
        <v>3103</v>
      </c>
      <c r="F1253" s="25" t="s">
        <v>3132</v>
      </c>
      <c r="G1253" s="25" t="s">
        <v>3116</v>
      </c>
      <c r="H1253" s="25" t="s">
        <v>3117</v>
      </c>
    </row>
    <row r="1254" ht="14.25" customHeight="1">
      <c r="A1254" s="24" t="s">
        <v>2634</v>
      </c>
      <c r="B1254" s="24" t="s">
        <v>4828</v>
      </c>
      <c r="C1254" s="35" t="s">
        <v>3119</v>
      </c>
      <c r="D1254" s="35" t="s">
        <v>3110</v>
      </c>
      <c r="E1254" s="24" t="s">
        <v>3103</v>
      </c>
      <c r="F1254" s="25" t="s">
        <v>3106</v>
      </c>
      <c r="G1254" s="25" t="s">
        <v>3108</v>
      </c>
      <c r="H1254" s="25" t="s">
        <v>3118</v>
      </c>
    </row>
    <row r="1255" ht="14.25" customHeight="1">
      <c r="A1255" s="24" t="s">
        <v>2636</v>
      </c>
      <c r="B1255" s="24" t="s">
        <v>4829</v>
      </c>
      <c r="C1255" s="35" t="s">
        <v>3119</v>
      </c>
      <c r="D1255" s="35" t="s">
        <v>3110</v>
      </c>
      <c r="E1255" s="24" t="s">
        <v>3103</v>
      </c>
      <c r="F1255" s="25" t="s">
        <v>3106</v>
      </c>
      <c r="G1255" s="25" t="s">
        <v>3108</v>
      </c>
      <c r="H1255" s="25" t="s">
        <v>3118</v>
      </c>
    </row>
    <row r="1256" ht="14.25" customHeight="1">
      <c r="A1256" s="24" t="s">
        <v>2638</v>
      </c>
      <c r="B1256" s="24" t="s">
        <v>4830</v>
      </c>
      <c r="C1256" s="35" t="s">
        <v>3119</v>
      </c>
      <c r="D1256" s="35" t="s">
        <v>3110</v>
      </c>
      <c r="E1256" s="24" t="s">
        <v>3103</v>
      </c>
      <c r="F1256" s="25" t="s">
        <v>3106</v>
      </c>
      <c r="G1256" s="25" t="s">
        <v>3108</v>
      </c>
      <c r="H1256" s="25" t="s">
        <v>3118</v>
      </c>
    </row>
    <row r="1257" ht="14.25" customHeight="1">
      <c r="A1257" s="24" t="s">
        <v>2640</v>
      </c>
      <c r="B1257" s="24" t="s">
        <v>4831</v>
      </c>
      <c r="C1257" s="35" t="s">
        <v>3119</v>
      </c>
      <c r="D1257" s="35" t="s">
        <v>3110</v>
      </c>
      <c r="E1257" s="24" t="s">
        <v>3103</v>
      </c>
      <c r="F1257" s="25" t="s">
        <v>3114</v>
      </c>
      <c r="G1257" s="25" t="s">
        <v>3116</v>
      </c>
      <c r="H1257" s="25" t="s">
        <v>3114</v>
      </c>
    </row>
    <row r="1258" ht="14.25" customHeight="1">
      <c r="A1258" s="24" t="s">
        <v>2642</v>
      </c>
      <c r="B1258" s="24" t="s">
        <v>4832</v>
      </c>
      <c r="C1258" s="35" t="s">
        <v>3119</v>
      </c>
      <c r="D1258" s="35" t="s">
        <v>3110</v>
      </c>
      <c r="E1258" s="24" t="s">
        <v>3103</v>
      </c>
      <c r="F1258" s="25" t="s">
        <v>3114</v>
      </c>
      <c r="G1258" s="25" t="s">
        <v>3115</v>
      </c>
      <c r="H1258" s="25" t="s">
        <v>3114</v>
      </c>
    </row>
    <row r="1259" ht="14.25" customHeight="1">
      <c r="A1259" s="24" t="s">
        <v>2644</v>
      </c>
      <c r="B1259" s="24" t="s">
        <v>4833</v>
      </c>
      <c r="C1259" s="35" t="s">
        <v>3119</v>
      </c>
      <c r="D1259" s="35" t="s">
        <v>3110</v>
      </c>
      <c r="E1259" s="24" t="s">
        <v>3103</v>
      </c>
      <c r="F1259" s="25" t="s">
        <v>3132</v>
      </c>
      <c r="G1259" s="25" t="s">
        <v>3105</v>
      </c>
      <c r="H1259" s="25" t="s">
        <v>3117</v>
      </c>
    </row>
    <row r="1260" ht="14.25" customHeight="1">
      <c r="A1260" s="24" t="s">
        <v>2646</v>
      </c>
      <c r="B1260" s="24" t="s">
        <v>4834</v>
      </c>
      <c r="C1260" s="35" t="s">
        <v>3119</v>
      </c>
      <c r="D1260" s="35" t="s">
        <v>3110</v>
      </c>
      <c r="E1260" s="24" t="s">
        <v>3103</v>
      </c>
      <c r="F1260" s="25" t="s">
        <v>3118</v>
      </c>
      <c r="G1260" s="25" t="s">
        <v>3105</v>
      </c>
      <c r="H1260" s="25" t="s">
        <v>3117</v>
      </c>
    </row>
    <row r="1261" ht="14.25" customHeight="1">
      <c r="A1261" s="24" t="s">
        <v>2648</v>
      </c>
      <c r="B1261" s="24" t="s">
        <v>4835</v>
      </c>
      <c r="C1261" s="35" t="s">
        <v>3119</v>
      </c>
      <c r="D1261" s="35" t="s">
        <v>3110</v>
      </c>
      <c r="E1261" s="24" t="s">
        <v>3103</v>
      </c>
      <c r="F1261" s="25" t="s">
        <v>3114</v>
      </c>
      <c r="G1261" s="25" t="s">
        <v>3116</v>
      </c>
      <c r="H1261" s="25" t="s">
        <v>3114</v>
      </c>
    </row>
    <row r="1262" ht="14.25" customHeight="1">
      <c r="A1262" s="24" t="s">
        <v>2652</v>
      </c>
      <c r="B1262" s="24" t="s">
        <v>4836</v>
      </c>
      <c r="C1262" s="35" t="s">
        <v>3119</v>
      </c>
      <c r="D1262" s="35" t="s">
        <v>3110</v>
      </c>
      <c r="E1262" s="24" t="s">
        <v>3103</v>
      </c>
      <c r="F1262" s="25" t="s">
        <v>3118</v>
      </c>
      <c r="G1262" s="25" t="s">
        <v>3126</v>
      </c>
      <c r="H1262" s="25" t="s">
        <v>3117</v>
      </c>
    </row>
    <row r="1263" ht="14.25" customHeight="1">
      <c r="A1263" s="24" t="s">
        <v>2654</v>
      </c>
      <c r="B1263" s="24" t="s">
        <v>4837</v>
      </c>
      <c r="C1263" s="35" t="s">
        <v>3119</v>
      </c>
      <c r="D1263" s="35" t="s">
        <v>3110</v>
      </c>
      <c r="E1263" s="24" t="s">
        <v>3103</v>
      </c>
      <c r="F1263" s="25" t="s">
        <v>3106</v>
      </c>
      <c r="G1263" s="25" t="s">
        <v>3116</v>
      </c>
      <c r="H1263" s="25" t="s">
        <v>3132</v>
      </c>
    </row>
    <row r="1264" ht="14.25" customHeight="1">
      <c r="A1264" s="24" t="s">
        <v>2656</v>
      </c>
      <c r="B1264" s="24" t="s">
        <v>4838</v>
      </c>
      <c r="C1264" s="35" t="s">
        <v>3119</v>
      </c>
      <c r="D1264" s="35" t="s">
        <v>3110</v>
      </c>
      <c r="E1264" s="24" t="s">
        <v>3103</v>
      </c>
      <c r="F1264" s="25" t="s">
        <v>3118</v>
      </c>
      <c r="G1264" s="25" t="s">
        <v>3105</v>
      </c>
      <c r="H1264" s="25" t="s">
        <v>3117</v>
      </c>
    </row>
    <row r="1265" ht="14.25" customHeight="1">
      <c r="A1265" s="24" t="s">
        <v>2658</v>
      </c>
      <c r="B1265" s="24" t="s">
        <v>4839</v>
      </c>
      <c r="C1265" s="35" t="s">
        <v>3119</v>
      </c>
      <c r="D1265" s="35" t="s">
        <v>3110</v>
      </c>
      <c r="E1265" s="24" t="s">
        <v>3103</v>
      </c>
      <c r="F1265" s="25" t="s">
        <v>3132</v>
      </c>
      <c r="G1265" s="25" t="s">
        <v>3126</v>
      </c>
      <c r="H1265" s="25" t="s">
        <v>3117</v>
      </c>
    </row>
    <row r="1266" ht="14.25" customHeight="1">
      <c r="A1266" s="24" t="s">
        <v>2660</v>
      </c>
      <c r="B1266" s="24" t="s">
        <v>4840</v>
      </c>
      <c r="C1266" s="35" t="s">
        <v>3119</v>
      </c>
      <c r="D1266" s="35" t="s">
        <v>3110</v>
      </c>
      <c r="E1266" s="24" t="s">
        <v>3103</v>
      </c>
      <c r="F1266" s="25" t="s">
        <v>3106</v>
      </c>
      <c r="G1266" s="25" t="s">
        <v>3108</v>
      </c>
      <c r="H1266" s="25" t="s">
        <v>3118</v>
      </c>
    </row>
    <row r="1267" ht="14.25" customHeight="1">
      <c r="A1267" s="24" t="s">
        <v>2662</v>
      </c>
      <c r="B1267" s="24" t="s">
        <v>4841</v>
      </c>
      <c r="C1267" s="35" t="s">
        <v>3119</v>
      </c>
      <c r="D1267" s="35" t="s">
        <v>3110</v>
      </c>
      <c r="E1267" s="24" t="s">
        <v>3103</v>
      </c>
      <c r="F1267" s="25" t="s">
        <v>3114</v>
      </c>
      <c r="G1267" s="25" t="s">
        <v>3108</v>
      </c>
      <c r="H1267" s="25" t="s">
        <v>3118</v>
      </c>
    </row>
    <row r="1268" ht="14.25" customHeight="1">
      <c r="A1268" s="24" t="s">
        <v>2664</v>
      </c>
      <c r="B1268" s="24" t="s">
        <v>4842</v>
      </c>
      <c r="C1268" s="35" t="s">
        <v>3119</v>
      </c>
      <c r="D1268" s="35" t="s">
        <v>3110</v>
      </c>
      <c r="E1268" s="24" t="s">
        <v>3103</v>
      </c>
      <c r="F1268" s="25" t="s">
        <v>3118</v>
      </c>
      <c r="G1268" s="25" t="s">
        <v>3105</v>
      </c>
      <c r="H1268" s="25" t="s">
        <v>3117</v>
      </c>
    </row>
    <row r="1269" ht="14.25" customHeight="1">
      <c r="A1269" s="24" t="s">
        <v>2666</v>
      </c>
      <c r="B1269" s="24" t="s">
        <v>4843</v>
      </c>
      <c r="C1269" s="35" t="s">
        <v>3119</v>
      </c>
      <c r="D1269" s="35" t="s">
        <v>3110</v>
      </c>
      <c r="E1269" s="24" t="s">
        <v>3103</v>
      </c>
      <c r="F1269" s="25" t="s">
        <v>3132</v>
      </c>
      <c r="G1269" s="25" t="s">
        <v>3126</v>
      </c>
      <c r="H1269" s="25" t="s">
        <v>3117</v>
      </c>
    </row>
    <row r="1270" ht="14.25" customHeight="1">
      <c r="A1270" s="24" t="s">
        <v>2668</v>
      </c>
      <c r="B1270" s="24" t="s">
        <v>4844</v>
      </c>
      <c r="C1270" s="35" t="s">
        <v>3119</v>
      </c>
      <c r="D1270" s="35" t="s">
        <v>3110</v>
      </c>
      <c r="E1270" s="24" t="s">
        <v>3103</v>
      </c>
      <c r="F1270" s="25" t="s">
        <v>3106</v>
      </c>
      <c r="G1270" s="25" t="s">
        <v>3116</v>
      </c>
      <c r="H1270" s="25" t="s">
        <v>3114</v>
      </c>
    </row>
    <row r="1271" ht="14.25" customHeight="1">
      <c r="A1271" s="24" t="s">
        <v>2670</v>
      </c>
      <c r="B1271" s="24" t="s">
        <v>4845</v>
      </c>
      <c r="C1271" s="35" t="s">
        <v>3119</v>
      </c>
      <c r="D1271" s="35" t="s">
        <v>3110</v>
      </c>
      <c r="E1271" s="24" t="s">
        <v>3103</v>
      </c>
      <c r="F1271" s="25" t="s">
        <v>3118</v>
      </c>
      <c r="G1271" s="25" t="s">
        <v>3126</v>
      </c>
      <c r="H1271" s="25" t="s">
        <v>3117</v>
      </c>
    </row>
    <row r="1272" ht="14.25" customHeight="1">
      <c r="A1272" s="24" t="s">
        <v>2672</v>
      </c>
      <c r="B1272" s="24" t="s">
        <v>4846</v>
      </c>
      <c r="C1272" s="35" t="s">
        <v>3119</v>
      </c>
      <c r="D1272" s="35" t="s">
        <v>3110</v>
      </c>
      <c r="E1272" s="24" t="s">
        <v>3103</v>
      </c>
      <c r="F1272" s="25" t="s">
        <v>3132</v>
      </c>
      <c r="G1272" s="25" t="s">
        <v>3105</v>
      </c>
      <c r="H1272" s="25" t="s">
        <v>3117</v>
      </c>
    </row>
    <row r="1273" ht="14.25" customHeight="1">
      <c r="A1273" s="24" t="s">
        <v>2674</v>
      </c>
      <c r="B1273" s="24" t="s">
        <v>4847</v>
      </c>
      <c r="C1273" s="35" t="s">
        <v>3119</v>
      </c>
      <c r="D1273" s="35" t="s">
        <v>3110</v>
      </c>
      <c r="E1273" s="24" t="s">
        <v>3103</v>
      </c>
      <c r="F1273" s="25" t="s">
        <v>3156</v>
      </c>
      <c r="G1273" s="25" t="s">
        <v>3126</v>
      </c>
      <c r="H1273" s="25" t="s">
        <v>3125</v>
      </c>
    </row>
    <row r="1274" ht="14.25" customHeight="1">
      <c r="A1274" s="24" t="s">
        <v>2676</v>
      </c>
      <c r="B1274" s="24" t="s">
        <v>4848</v>
      </c>
      <c r="C1274" s="35" t="s">
        <v>3119</v>
      </c>
      <c r="D1274" s="35" t="s">
        <v>3110</v>
      </c>
      <c r="E1274" s="24" t="s">
        <v>3103</v>
      </c>
      <c r="F1274" s="25" t="s">
        <v>3114</v>
      </c>
      <c r="G1274" s="25" t="s">
        <v>3116</v>
      </c>
      <c r="H1274" s="25" t="s">
        <v>3114</v>
      </c>
    </row>
    <row r="1275" ht="14.25" customHeight="1">
      <c r="A1275" s="24" t="s">
        <v>2678</v>
      </c>
      <c r="B1275" s="24" t="s">
        <v>4849</v>
      </c>
      <c r="C1275" s="35" t="s">
        <v>3119</v>
      </c>
      <c r="D1275" s="35" t="s">
        <v>3110</v>
      </c>
      <c r="E1275" s="24" t="s">
        <v>3103</v>
      </c>
      <c r="F1275" s="25" t="s">
        <v>3156</v>
      </c>
      <c r="G1275" s="25" t="s">
        <v>3126</v>
      </c>
      <c r="H1275" s="25" t="s">
        <v>3114</v>
      </c>
    </row>
    <row r="1276" ht="14.25" customHeight="1">
      <c r="A1276" s="24"/>
      <c r="B1276" s="24"/>
      <c r="C1276" s="35" t="s">
        <v>3119</v>
      </c>
      <c r="D1276" s="35" t="s">
        <v>3110</v>
      </c>
      <c r="E1276" s="24" t="s">
        <v>3103</v>
      </c>
      <c r="F1276" s="25"/>
      <c r="G1276" s="25"/>
      <c r="H1276" s="25"/>
    </row>
    <row r="1277" ht="14.25" customHeight="1">
      <c r="A1277" s="24" t="s">
        <v>2682</v>
      </c>
      <c r="B1277" s="24" t="s">
        <v>4850</v>
      </c>
      <c r="C1277" s="35" t="s">
        <v>3119</v>
      </c>
      <c r="D1277" s="35" t="s">
        <v>3110</v>
      </c>
      <c r="E1277" s="24" t="s">
        <v>3103</v>
      </c>
      <c r="F1277" s="25" t="s">
        <v>3118</v>
      </c>
      <c r="G1277" s="25" t="s">
        <v>3105</v>
      </c>
      <c r="H1277" s="25" t="s">
        <v>3114</v>
      </c>
    </row>
    <row r="1278" ht="14.25" customHeight="1">
      <c r="A1278" s="24" t="s">
        <v>2684</v>
      </c>
      <c r="B1278" s="24" t="s">
        <v>4851</v>
      </c>
      <c r="C1278" s="35" t="s">
        <v>3119</v>
      </c>
      <c r="D1278" s="35" t="s">
        <v>3110</v>
      </c>
      <c r="E1278" s="24" t="s">
        <v>3103</v>
      </c>
      <c r="F1278" s="25" t="s">
        <v>3114</v>
      </c>
      <c r="G1278" s="25" t="s">
        <v>3116</v>
      </c>
      <c r="H1278" s="25" t="s">
        <v>3114</v>
      </c>
    </row>
    <row r="1279" ht="14.25" customHeight="1">
      <c r="A1279" s="27"/>
      <c r="B1279" s="27"/>
      <c r="C1279" s="36" t="s">
        <v>3119</v>
      </c>
      <c r="D1279" s="36" t="s">
        <v>3110</v>
      </c>
      <c r="E1279" s="27" t="s">
        <v>3103</v>
      </c>
      <c r="F1279" s="28"/>
      <c r="G1279" s="28"/>
      <c r="H1279" s="28"/>
    </row>
    <row r="1280" ht="14.25" customHeight="1">
      <c r="A1280" s="27"/>
      <c r="B1280" s="27"/>
      <c r="C1280" s="36" t="s">
        <v>3119</v>
      </c>
      <c r="D1280" s="36" t="s">
        <v>3110</v>
      </c>
      <c r="E1280" s="27" t="s">
        <v>3103</v>
      </c>
      <c r="F1280" s="28"/>
      <c r="G1280" s="28"/>
      <c r="H1280" s="28"/>
    </row>
    <row r="1281" ht="14.25" customHeight="1">
      <c r="A1281" s="24" t="s">
        <v>2690</v>
      </c>
      <c r="B1281" s="21" t="s">
        <v>2691</v>
      </c>
      <c r="C1281" s="35" t="s">
        <v>3119</v>
      </c>
      <c r="D1281" s="35" t="s">
        <v>3110</v>
      </c>
      <c r="E1281" s="24" t="s">
        <v>3103</v>
      </c>
      <c r="F1281" s="25" t="s">
        <v>3106</v>
      </c>
      <c r="G1281" s="25" t="s">
        <v>3108</v>
      </c>
      <c r="H1281" s="25" t="s">
        <v>3118</v>
      </c>
    </row>
    <row r="1282" ht="14.25" customHeight="1">
      <c r="A1282" s="27"/>
      <c r="B1282" s="27"/>
      <c r="C1282" s="36" t="s">
        <v>3119</v>
      </c>
      <c r="D1282" s="36" t="s">
        <v>3110</v>
      </c>
      <c r="E1282" s="27" t="s">
        <v>3103</v>
      </c>
      <c r="F1282" s="28"/>
      <c r="G1282" s="28"/>
      <c r="H1282" s="28"/>
    </row>
    <row r="1283" ht="14.25" customHeight="1">
      <c r="A1283" s="31">
        <v>3.42800011167E11</v>
      </c>
      <c r="B1283" s="24" t="s">
        <v>4852</v>
      </c>
      <c r="C1283" s="35" t="s">
        <v>3119</v>
      </c>
      <c r="D1283" s="35" t="s">
        <v>3110</v>
      </c>
      <c r="E1283" s="24" t="s">
        <v>3103</v>
      </c>
      <c r="F1283" s="25" t="s">
        <v>3118</v>
      </c>
      <c r="G1283" s="25" t="s">
        <v>3105</v>
      </c>
      <c r="H1283" s="25" t="s">
        <v>3117</v>
      </c>
    </row>
    <row r="1284" ht="14.25" customHeight="1">
      <c r="A1284" s="24" t="s">
        <v>2696</v>
      </c>
      <c r="B1284" s="24" t="s">
        <v>4853</v>
      </c>
      <c r="C1284" s="35" t="s">
        <v>3119</v>
      </c>
      <c r="D1284" s="35" t="s">
        <v>3110</v>
      </c>
      <c r="E1284" s="24" t="s">
        <v>3103</v>
      </c>
      <c r="F1284" s="25" t="s">
        <v>3106</v>
      </c>
      <c r="G1284" s="25" t="s">
        <v>3116</v>
      </c>
      <c r="H1284" s="25" t="s">
        <v>3132</v>
      </c>
    </row>
    <row r="1285" ht="14.25" customHeight="1">
      <c r="A1285" s="24" t="s">
        <v>2698</v>
      </c>
      <c r="B1285" s="24" t="s">
        <v>4854</v>
      </c>
      <c r="C1285" s="35" t="s">
        <v>3119</v>
      </c>
      <c r="D1285" s="35" t="s">
        <v>3110</v>
      </c>
      <c r="E1285" s="24" t="s">
        <v>3103</v>
      </c>
      <c r="F1285" s="25" t="s">
        <v>3114</v>
      </c>
      <c r="G1285" s="25" t="s">
        <v>3116</v>
      </c>
      <c r="H1285" s="25" t="s">
        <v>3114</v>
      </c>
    </row>
    <row r="1286" ht="14.25" customHeight="1">
      <c r="A1286" s="24" t="s">
        <v>2700</v>
      </c>
      <c r="B1286" s="24" t="s">
        <v>4855</v>
      </c>
      <c r="C1286" s="35" t="s">
        <v>3119</v>
      </c>
      <c r="D1286" s="35" t="s">
        <v>3110</v>
      </c>
      <c r="E1286" s="24" t="s">
        <v>3103</v>
      </c>
      <c r="F1286" s="25" t="s">
        <v>3114</v>
      </c>
      <c r="G1286" s="25" t="s">
        <v>3116</v>
      </c>
      <c r="H1286" s="25" t="s">
        <v>3114</v>
      </c>
    </row>
    <row r="1287" ht="14.25" customHeight="1">
      <c r="A1287" s="24" t="s">
        <v>2702</v>
      </c>
      <c r="B1287" s="24" t="s">
        <v>4856</v>
      </c>
      <c r="C1287" s="35" t="s">
        <v>3119</v>
      </c>
      <c r="D1287" s="35" t="s">
        <v>3110</v>
      </c>
      <c r="E1287" s="24" t="s">
        <v>3103</v>
      </c>
      <c r="F1287" s="25" t="s">
        <v>3114</v>
      </c>
      <c r="G1287" s="25" t="s">
        <v>3116</v>
      </c>
      <c r="H1287" s="25" t="s">
        <v>3114</v>
      </c>
    </row>
    <row r="1288" ht="14.25" customHeight="1">
      <c r="A1288" s="24" t="s">
        <v>2704</v>
      </c>
      <c r="B1288" s="24" t="s">
        <v>4857</v>
      </c>
      <c r="C1288" s="35" t="s">
        <v>3119</v>
      </c>
      <c r="D1288" s="35" t="s">
        <v>3110</v>
      </c>
      <c r="E1288" s="24" t="s">
        <v>3103</v>
      </c>
      <c r="F1288" s="25" t="s">
        <v>3114</v>
      </c>
      <c r="G1288" s="25" t="s">
        <v>3116</v>
      </c>
      <c r="H1288" s="25" t="s">
        <v>3114</v>
      </c>
    </row>
    <row r="1289" ht="14.25" customHeight="1">
      <c r="A1289" s="24"/>
      <c r="B1289" s="24"/>
      <c r="C1289" s="35" t="s">
        <v>3119</v>
      </c>
      <c r="D1289" s="35" t="s">
        <v>3110</v>
      </c>
      <c r="E1289" s="24" t="s">
        <v>3103</v>
      </c>
      <c r="F1289" s="25"/>
      <c r="G1289" s="25"/>
      <c r="H1289" s="25"/>
    </row>
    <row r="1290" ht="14.25" customHeight="1">
      <c r="A1290" s="24" t="s">
        <v>2708</v>
      </c>
      <c r="B1290" s="24" t="s">
        <v>4858</v>
      </c>
      <c r="C1290" s="35" t="s">
        <v>3119</v>
      </c>
      <c r="D1290" s="35" t="s">
        <v>3110</v>
      </c>
      <c r="E1290" s="24" t="s">
        <v>3103</v>
      </c>
      <c r="F1290" s="25" t="s">
        <v>3118</v>
      </c>
      <c r="G1290" s="25" t="s">
        <v>3105</v>
      </c>
      <c r="H1290" s="25" t="s">
        <v>3117</v>
      </c>
    </row>
    <row r="1291" ht="14.25" customHeight="1">
      <c r="A1291" s="24" t="s">
        <v>2710</v>
      </c>
      <c r="B1291" s="24" t="s">
        <v>4859</v>
      </c>
      <c r="C1291" s="35" t="s">
        <v>3119</v>
      </c>
      <c r="D1291" s="35" t="s">
        <v>3110</v>
      </c>
      <c r="E1291" s="24" t="s">
        <v>3103</v>
      </c>
      <c r="F1291" s="25" t="s">
        <v>3114</v>
      </c>
      <c r="G1291" s="25" t="s">
        <v>3116</v>
      </c>
      <c r="H1291" s="25" t="s">
        <v>3114</v>
      </c>
    </row>
    <row r="1292" ht="14.25" customHeight="1">
      <c r="A1292" s="24" t="s">
        <v>2712</v>
      </c>
      <c r="B1292" s="24" t="s">
        <v>4860</v>
      </c>
      <c r="C1292" s="35" t="s">
        <v>3119</v>
      </c>
      <c r="D1292" s="35" t="s">
        <v>3110</v>
      </c>
      <c r="E1292" s="24" t="s">
        <v>3103</v>
      </c>
      <c r="F1292" s="25" t="s">
        <v>3114</v>
      </c>
      <c r="G1292" s="25" t="s">
        <v>3115</v>
      </c>
      <c r="H1292" s="25" t="s">
        <v>3114</v>
      </c>
    </row>
    <row r="1293" ht="14.25" customHeight="1">
      <c r="A1293" s="24" t="s">
        <v>2714</v>
      </c>
      <c r="B1293" s="24" t="s">
        <v>4861</v>
      </c>
      <c r="C1293" s="35" t="s">
        <v>3119</v>
      </c>
      <c r="D1293" s="35" t="s">
        <v>3110</v>
      </c>
      <c r="E1293" s="24" t="s">
        <v>3103</v>
      </c>
      <c r="F1293" s="25" t="s">
        <v>3125</v>
      </c>
      <c r="G1293" s="25" t="s">
        <v>3116</v>
      </c>
      <c r="H1293" s="25" t="s">
        <v>3114</v>
      </c>
    </row>
    <row r="1294" ht="14.25" customHeight="1">
      <c r="A1294" s="24" t="s">
        <v>2716</v>
      </c>
      <c r="B1294" s="24" t="s">
        <v>4862</v>
      </c>
      <c r="C1294" s="35" t="s">
        <v>3119</v>
      </c>
      <c r="D1294" s="35" t="s">
        <v>3110</v>
      </c>
      <c r="E1294" s="24" t="s">
        <v>3103</v>
      </c>
      <c r="F1294" s="25" t="s">
        <v>3118</v>
      </c>
      <c r="G1294" s="25" t="s">
        <v>3105</v>
      </c>
      <c r="H1294" s="25" t="s">
        <v>3117</v>
      </c>
    </row>
    <row r="1295" ht="14.25" customHeight="1">
      <c r="A1295" s="24" t="s">
        <v>2718</v>
      </c>
      <c r="B1295" s="24" t="s">
        <v>4863</v>
      </c>
      <c r="C1295" s="35" t="s">
        <v>3119</v>
      </c>
      <c r="D1295" s="35" t="s">
        <v>3110</v>
      </c>
      <c r="E1295" s="24" t="s">
        <v>3103</v>
      </c>
      <c r="F1295" s="25" t="s">
        <v>3106</v>
      </c>
      <c r="G1295" s="25" t="s">
        <v>3116</v>
      </c>
      <c r="H1295" s="25" t="s">
        <v>3132</v>
      </c>
    </row>
    <row r="1296" ht="14.25" customHeight="1">
      <c r="A1296" s="24" t="s">
        <v>2720</v>
      </c>
      <c r="B1296" s="24" t="s">
        <v>4864</v>
      </c>
      <c r="C1296" s="35" t="s">
        <v>3119</v>
      </c>
      <c r="D1296" s="35" t="s">
        <v>3121</v>
      </c>
      <c r="E1296" s="24" t="s">
        <v>3103</v>
      </c>
      <c r="F1296" s="25" t="s">
        <v>3106</v>
      </c>
      <c r="G1296" s="25" t="s">
        <v>3108</v>
      </c>
      <c r="H1296" s="25" t="s">
        <v>3132</v>
      </c>
    </row>
    <row r="1297" ht="14.25" customHeight="1">
      <c r="A1297" s="24" t="s">
        <v>2722</v>
      </c>
      <c r="B1297" s="24" t="s">
        <v>4865</v>
      </c>
      <c r="C1297" s="35" t="s">
        <v>3119</v>
      </c>
      <c r="D1297" s="35" t="s">
        <v>3121</v>
      </c>
      <c r="E1297" s="24" t="s">
        <v>3174</v>
      </c>
      <c r="F1297" s="25" t="s">
        <v>3224</v>
      </c>
      <c r="G1297" s="25" t="s">
        <v>3217</v>
      </c>
      <c r="H1297" s="25" t="s">
        <v>3152</v>
      </c>
    </row>
    <row r="1298" ht="14.25" customHeight="1">
      <c r="A1298" s="24" t="s">
        <v>2724</v>
      </c>
      <c r="B1298" s="24" t="s">
        <v>4866</v>
      </c>
      <c r="C1298" s="35" t="s">
        <v>3119</v>
      </c>
      <c r="D1298" s="35" t="s">
        <v>3121</v>
      </c>
      <c r="E1298" s="24" t="s">
        <v>3103</v>
      </c>
      <c r="F1298" s="25" t="s">
        <v>3117</v>
      </c>
      <c r="G1298" s="25" t="s">
        <v>3116</v>
      </c>
      <c r="H1298" s="25" t="s">
        <v>3132</v>
      </c>
    </row>
    <row r="1299" ht="14.25" customHeight="1">
      <c r="A1299" s="24" t="s">
        <v>2726</v>
      </c>
      <c r="B1299" s="24" t="s">
        <v>4867</v>
      </c>
      <c r="C1299" s="35" t="s">
        <v>3119</v>
      </c>
      <c r="D1299" s="35" t="s">
        <v>3121</v>
      </c>
      <c r="E1299" s="24" t="s">
        <v>3103</v>
      </c>
      <c r="F1299" s="25" t="s">
        <v>3148</v>
      </c>
      <c r="G1299" s="25" t="s">
        <v>3115</v>
      </c>
      <c r="H1299" s="25" t="s">
        <v>3104</v>
      </c>
    </row>
    <row r="1300" ht="14.25" customHeight="1">
      <c r="A1300" s="24" t="s">
        <v>2728</v>
      </c>
      <c r="B1300" s="24" t="s">
        <v>4868</v>
      </c>
      <c r="C1300" s="35" t="s">
        <v>3119</v>
      </c>
      <c r="D1300" s="35" t="s">
        <v>3121</v>
      </c>
      <c r="E1300" s="24" t="s">
        <v>3103</v>
      </c>
      <c r="F1300" s="25" t="s">
        <v>3148</v>
      </c>
      <c r="G1300" s="25" t="s">
        <v>3116</v>
      </c>
      <c r="H1300" s="25" t="s">
        <v>3132</v>
      </c>
    </row>
    <row r="1301" ht="14.25" customHeight="1">
      <c r="A1301" s="24" t="s">
        <v>2730</v>
      </c>
      <c r="B1301" s="24" t="s">
        <v>4869</v>
      </c>
      <c r="C1301" s="35" t="s">
        <v>3119</v>
      </c>
      <c r="D1301" s="35" t="s">
        <v>3121</v>
      </c>
      <c r="E1301" s="24" t="s">
        <v>3103</v>
      </c>
      <c r="F1301" s="25" t="s">
        <v>3117</v>
      </c>
      <c r="G1301" s="25" t="s">
        <v>3116</v>
      </c>
      <c r="H1301" s="25" t="s">
        <v>3104</v>
      </c>
    </row>
    <row r="1302" ht="14.25" customHeight="1">
      <c r="A1302" s="24" t="s">
        <v>2732</v>
      </c>
      <c r="B1302" s="24" t="s">
        <v>4870</v>
      </c>
      <c r="C1302" s="35" t="s">
        <v>3119</v>
      </c>
      <c r="D1302" s="35" t="s">
        <v>3121</v>
      </c>
      <c r="E1302" s="24" t="s">
        <v>3103</v>
      </c>
      <c r="F1302" s="25" t="s">
        <v>3117</v>
      </c>
      <c r="G1302" s="25" t="s">
        <v>3116</v>
      </c>
      <c r="H1302" s="25" t="s">
        <v>3132</v>
      </c>
    </row>
    <row r="1303" ht="14.25" customHeight="1">
      <c r="A1303" s="24" t="s">
        <v>2734</v>
      </c>
      <c r="B1303" s="24" t="s">
        <v>4871</v>
      </c>
      <c r="C1303" s="35" t="s">
        <v>3120</v>
      </c>
      <c r="D1303" s="35" t="s">
        <v>3121</v>
      </c>
      <c r="E1303" s="24" t="s">
        <v>3103</v>
      </c>
      <c r="F1303" s="25" t="s">
        <v>3106</v>
      </c>
      <c r="G1303" s="25" t="s">
        <v>3108</v>
      </c>
      <c r="H1303" s="25" t="s">
        <v>3109</v>
      </c>
    </row>
    <row r="1304" ht="14.25" customHeight="1">
      <c r="A1304" s="24" t="s">
        <v>2736</v>
      </c>
      <c r="B1304" s="24" t="s">
        <v>4872</v>
      </c>
      <c r="C1304" s="35" t="s">
        <v>3120</v>
      </c>
      <c r="D1304" s="35" t="s">
        <v>3121</v>
      </c>
      <c r="E1304" s="24" t="s">
        <v>3103</v>
      </c>
      <c r="F1304" s="25" t="s">
        <v>3117</v>
      </c>
      <c r="G1304" s="25" t="s">
        <v>3116</v>
      </c>
      <c r="H1304" s="25" t="s">
        <v>3109</v>
      </c>
    </row>
    <row r="1305" ht="14.25" customHeight="1">
      <c r="A1305" s="24" t="s">
        <v>2738</v>
      </c>
      <c r="B1305" s="24" t="s">
        <v>4873</v>
      </c>
      <c r="C1305" s="35" t="s">
        <v>3120</v>
      </c>
      <c r="D1305" s="35" t="s">
        <v>3121</v>
      </c>
      <c r="E1305" s="24" t="s">
        <v>3103</v>
      </c>
      <c r="F1305" s="25" t="s">
        <v>3109</v>
      </c>
      <c r="G1305" s="25" t="s">
        <v>3108</v>
      </c>
      <c r="H1305" s="25" t="s">
        <v>3109</v>
      </c>
    </row>
    <row r="1306" ht="14.25" customHeight="1">
      <c r="A1306" s="24" t="s">
        <v>2740</v>
      </c>
      <c r="B1306" s="24" t="s">
        <v>4874</v>
      </c>
      <c r="C1306" s="35" t="s">
        <v>3120</v>
      </c>
      <c r="D1306" s="35" t="s">
        <v>3121</v>
      </c>
      <c r="E1306" s="24" t="s">
        <v>3103</v>
      </c>
      <c r="F1306" s="25" t="s">
        <v>3117</v>
      </c>
      <c r="G1306" s="25" t="s">
        <v>3116</v>
      </c>
      <c r="H1306" s="25" t="s">
        <v>3132</v>
      </c>
    </row>
    <row r="1307" ht="14.25" customHeight="1">
      <c r="A1307" s="24" t="s">
        <v>2742</v>
      </c>
      <c r="B1307" s="24" t="s">
        <v>4875</v>
      </c>
      <c r="C1307" s="35" t="s">
        <v>3120</v>
      </c>
      <c r="D1307" s="35" t="s">
        <v>3121</v>
      </c>
      <c r="E1307" s="24" t="s">
        <v>3103</v>
      </c>
      <c r="F1307" s="25" t="s">
        <v>3117</v>
      </c>
      <c r="G1307" s="25" t="s">
        <v>3116</v>
      </c>
      <c r="H1307" s="25" t="s">
        <v>3132</v>
      </c>
    </row>
    <row r="1308" ht="14.25" customHeight="1">
      <c r="A1308" s="24" t="s">
        <v>2744</v>
      </c>
      <c r="B1308" s="24" t="s">
        <v>4876</v>
      </c>
      <c r="C1308" s="35" t="s">
        <v>3120</v>
      </c>
      <c r="D1308" s="35" t="s">
        <v>3121</v>
      </c>
      <c r="E1308" s="24" t="s">
        <v>3103</v>
      </c>
      <c r="F1308" s="25" t="s">
        <v>3148</v>
      </c>
      <c r="G1308" s="25" t="s">
        <v>3116</v>
      </c>
      <c r="H1308" s="25" t="s">
        <v>3104</v>
      </c>
    </row>
    <row r="1309" ht="14.25" customHeight="1">
      <c r="A1309" s="24" t="s">
        <v>2748</v>
      </c>
      <c r="B1309" s="24" t="s">
        <v>4877</v>
      </c>
      <c r="C1309" s="35" t="s">
        <v>3120</v>
      </c>
      <c r="D1309" s="35" t="s">
        <v>3121</v>
      </c>
      <c r="E1309" s="24" t="s">
        <v>3103</v>
      </c>
      <c r="F1309" s="25" t="s">
        <v>3148</v>
      </c>
      <c r="G1309" s="25" t="s">
        <v>3116</v>
      </c>
      <c r="H1309" s="25" t="s">
        <v>3132</v>
      </c>
    </row>
    <row r="1310" ht="14.25" customHeight="1">
      <c r="A1310" s="24" t="s">
        <v>2750</v>
      </c>
      <c r="B1310" s="24" t="s">
        <v>4878</v>
      </c>
      <c r="C1310" s="35" t="s">
        <v>3120</v>
      </c>
      <c r="D1310" s="35" t="s">
        <v>3121</v>
      </c>
      <c r="E1310" s="24" t="s">
        <v>3103</v>
      </c>
      <c r="F1310" s="25" t="s">
        <v>3114</v>
      </c>
      <c r="G1310" s="25" t="s">
        <v>3115</v>
      </c>
      <c r="H1310" s="25" t="s">
        <v>3114</v>
      </c>
    </row>
    <row r="1311" ht="14.25" customHeight="1">
      <c r="A1311" s="24" t="s">
        <v>2752</v>
      </c>
      <c r="B1311" s="24" t="s">
        <v>4879</v>
      </c>
      <c r="C1311" s="35" t="s">
        <v>3120</v>
      </c>
      <c r="D1311" s="35" t="s">
        <v>3121</v>
      </c>
      <c r="E1311" s="24" t="s">
        <v>3103</v>
      </c>
      <c r="F1311" s="25" t="s">
        <v>3117</v>
      </c>
      <c r="G1311" s="25" t="s">
        <v>3116</v>
      </c>
      <c r="H1311" s="25" t="s">
        <v>3109</v>
      </c>
    </row>
    <row r="1312" ht="14.25" customHeight="1">
      <c r="A1312" s="24" t="s">
        <v>2754</v>
      </c>
      <c r="B1312" s="24" t="s">
        <v>4880</v>
      </c>
      <c r="C1312" s="35" t="s">
        <v>3120</v>
      </c>
      <c r="D1312" s="35" t="s">
        <v>3121</v>
      </c>
      <c r="E1312" s="24" t="s">
        <v>3103</v>
      </c>
      <c r="F1312" s="25" t="s">
        <v>3148</v>
      </c>
      <c r="G1312" s="25" t="s">
        <v>3116</v>
      </c>
      <c r="H1312" s="25" t="s">
        <v>3132</v>
      </c>
    </row>
    <row r="1313" ht="14.25" customHeight="1">
      <c r="A1313" s="24" t="s">
        <v>2756</v>
      </c>
      <c r="B1313" s="24" t="s">
        <v>4881</v>
      </c>
      <c r="C1313" s="35" t="s">
        <v>3120</v>
      </c>
      <c r="D1313" s="35" t="s">
        <v>3121</v>
      </c>
      <c r="E1313" s="24" t="s">
        <v>3103</v>
      </c>
      <c r="F1313" s="25" t="s">
        <v>3148</v>
      </c>
      <c r="G1313" s="25" t="s">
        <v>3116</v>
      </c>
      <c r="H1313" s="25" t="s">
        <v>3104</v>
      </c>
    </row>
    <row r="1314" ht="14.25" customHeight="1">
      <c r="A1314" s="24" t="s">
        <v>2758</v>
      </c>
      <c r="B1314" s="24" t="s">
        <v>4882</v>
      </c>
      <c r="C1314" s="35" t="s">
        <v>3120</v>
      </c>
      <c r="D1314" s="35" t="s">
        <v>3121</v>
      </c>
      <c r="E1314" s="24" t="s">
        <v>3103</v>
      </c>
      <c r="F1314" s="25" t="s">
        <v>3148</v>
      </c>
      <c r="G1314" s="25" t="s">
        <v>3116</v>
      </c>
      <c r="H1314" s="25" t="s">
        <v>3132</v>
      </c>
    </row>
    <row r="1315" ht="14.25" customHeight="1">
      <c r="A1315" s="24" t="s">
        <v>2760</v>
      </c>
      <c r="B1315" s="24" t="s">
        <v>4883</v>
      </c>
      <c r="C1315" s="35" t="s">
        <v>3120</v>
      </c>
      <c r="D1315" s="35" t="s">
        <v>3121</v>
      </c>
      <c r="E1315" s="24" t="s">
        <v>3103</v>
      </c>
      <c r="F1315" s="25" t="s">
        <v>3117</v>
      </c>
      <c r="G1315" s="25" t="s">
        <v>3108</v>
      </c>
      <c r="H1315" s="25" t="s">
        <v>3109</v>
      </c>
    </row>
    <row r="1316" ht="14.25" customHeight="1">
      <c r="A1316" s="24" t="s">
        <v>2762</v>
      </c>
      <c r="B1316" s="24" t="s">
        <v>4884</v>
      </c>
      <c r="C1316" s="35" t="s">
        <v>3120</v>
      </c>
      <c r="D1316" s="35" t="s">
        <v>3121</v>
      </c>
      <c r="E1316" s="24" t="s">
        <v>3103</v>
      </c>
      <c r="F1316" s="25" t="s">
        <v>3148</v>
      </c>
      <c r="G1316" s="25" t="s">
        <v>3116</v>
      </c>
      <c r="H1316" s="25" t="s">
        <v>3132</v>
      </c>
    </row>
    <row r="1317" ht="14.25" customHeight="1">
      <c r="A1317" s="24" t="s">
        <v>2766</v>
      </c>
      <c r="B1317" s="24" t="s">
        <v>4885</v>
      </c>
      <c r="C1317" s="35" t="s">
        <v>3120</v>
      </c>
      <c r="D1317" s="35" t="s">
        <v>3121</v>
      </c>
      <c r="E1317" s="24" t="s">
        <v>3103</v>
      </c>
      <c r="F1317" s="25" t="s">
        <v>3148</v>
      </c>
      <c r="G1317" s="25" t="s">
        <v>3116</v>
      </c>
      <c r="H1317" s="25" t="s">
        <v>3132</v>
      </c>
    </row>
    <row r="1318" ht="14.25" customHeight="1">
      <c r="A1318" s="24" t="s">
        <v>2768</v>
      </c>
      <c r="B1318" s="24" t="s">
        <v>4886</v>
      </c>
      <c r="C1318" s="35" t="s">
        <v>3120</v>
      </c>
      <c r="D1318" s="35" t="s">
        <v>3121</v>
      </c>
      <c r="E1318" s="24" t="s">
        <v>3103</v>
      </c>
      <c r="F1318" s="25" t="s">
        <v>3109</v>
      </c>
      <c r="G1318" s="25" t="s">
        <v>3108</v>
      </c>
      <c r="H1318" s="25" t="s">
        <v>3109</v>
      </c>
    </row>
    <row r="1319" ht="14.25" customHeight="1">
      <c r="A1319" s="24" t="s">
        <v>2770</v>
      </c>
      <c r="B1319" s="24" t="s">
        <v>4887</v>
      </c>
      <c r="C1319" s="35" t="s">
        <v>3120</v>
      </c>
      <c r="D1319" s="35" t="s">
        <v>3121</v>
      </c>
      <c r="E1319" s="24" t="s">
        <v>3103</v>
      </c>
      <c r="F1319" s="25" t="s">
        <v>3148</v>
      </c>
      <c r="G1319" s="25" t="s">
        <v>3116</v>
      </c>
      <c r="H1319" s="25" t="s">
        <v>3132</v>
      </c>
    </row>
    <row r="1320" ht="14.25" customHeight="1">
      <c r="A1320" s="24" t="s">
        <v>2772</v>
      </c>
      <c r="B1320" s="24" t="s">
        <v>4888</v>
      </c>
      <c r="C1320" s="35" t="s">
        <v>3120</v>
      </c>
      <c r="D1320" s="35" t="s">
        <v>3121</v>
      </c>
      <c r="E1320" s="24" t="s">
        <v>3103</v>
      </c>
      <c r="F1320" s="25" t="s">
        <v>3117</v>
      </c>
      <c r="G1320" s="25" t="s">
        <v>3108</v>
      </c>
      <c r="H1320" s="25" t="s">
        <v>3109</v>
      </c>
    </row>
    <row r="1321" ht="14.25" customHeight="1">
      <c r="A1321" s="24" t="s">
        <v>2774</v>
      </c>
      <c r="B1321" s="24" t="s">
        <v>4889</v>
      </c>
      <c r="C1321" s="35" t="s">
        <v>3120</v>
      </c>
      <c r="D1321" s="35" t="s">
        <v>3121</v>
      </c>
      <c r="E1321" s="24" t="s">
        <v>3103</v>
      </c>
      <c r="F1321" s="25" t="s">
        <v>3114</v>
      </c>
      <c r="G1321" s="25" t="s">
        <v>3115</v>
      </c>
      <c r="H1321" s="25" t="s">
        <v>3104</v>
      </c>
    </row>
    <row r="1322" ht="14.25" customHeight="1">
      <c r="A1322" s="24" t="s">
        <v>2776</v>
      </c>
      <c r="B1322" s="24" t="s">
        <v>4890</v>
      </c>
      <c r="C1322" s="35" t="s">
        <v>3120</v>
      </c>
      <c r="D1322" s="35" t="s">
        <v>3121</v>
      </c>
      <c r="E1322" s="24" t="s">
        <v>3103</v>
      </c>
      <c r="F1322" s="25" t="s">
        <v>3117</v>
      </c>
      <c r="G1322" s="25" t="s">
        <v>3115</v>
      </c>
      <c r="H1322" s="25" t="s">
        <v>3132</v>
      </c>
    </row>
    <row r="1323" ht="14.25" customHeight="1">
      <c r="A1323" s="24" t="s">
        <v>2778</v>
      </c>
      <c r="B1323" s="24" t="s">
        <v>4891</v>
      </c>
      <c r="C1323" s="35" t="s">
        <v>3120</v>
      </c>
      <c r="D1323" s="35" t="s">
        <v>3121</v>
      </c>
      <c r="E1323" s="24" t="s">
        <v>3103</v>
      </c>
      <c r="F1323" s="25" t="s">
        <v>3109</v>
      </c>
      <c r="G1323" s="25" t="s">
        <v>3108</v>
      </c>
      <c r="H1323" s="25" t="s">
        <v>3109</v>
      </c>
    </row>
    <row r="1324" ht="14.25" customHeight="1">
      <c r="A1324" s="24" t="s">
        <v>2780</v>
      </c>
      <c r="B1324" s="24" t="s">
        <v>4892</v>
      </c>
      <c r="C1324" s="35" t="s">
        <v>3120</v>
      </c>
      <c r="D1324" s="35" t="s">
        <v>3121</v>
      </c>
      <c r="E1324" s="24" t="s">
        <v>3103</v>
      </c>
      <c r="F1324" s="25" t="s">
        <v>3117</v>
      </c>
      <c r="G1324" s="25" t="s">
        <v>3116</v>
      </c>
      <c r="H1324" s="25" t="s">
        <v>3132</v>
      </c>
    </row>
    <row r="1325" ht="14.25" customHeight="1">
      <c r="A1325" s="24" t="s">
        <v>2782</v>
      </c>
      <c r="B1325" s="24" t="s">
        <v>4893</v>
      </c>
      <c r="C1325" s="35" t="s">
        <v>3120</v>
      </c>
      <c r="D1325" s="35" t="s">
        <v>3121</v>
      </c>
      <c r="E1325" s="24" t="s">
        <v>3103</v>
      </c>
      <c r="F1325" s="25" t="s">
        <v>3117</v>
      </c>
      <c r="G1325" s="25" t="s">
        <v>3116</v>
      </c>
      <c r="H1325" s="25" t="s">
        <v>3109</v>
      </c>
    </row>
    <row r="1326" ht="14.25" customHeight="1">
      <c r="A1326" s="27"/>
      <c r="B1326" s="27"/>
      <c r="C1326" s="36" t="s">
        <v>3120</v>
      </c>
      <c r="D1326" s="36" t="s">
        <v>3121</v>
      </c>
      <c r="E1326" s="27" t="s">
        <v>3103</v>
      </c>
      <c r="F1326" s="28"/>
      <c r="G1326" s="28"/>
      <c r="H1326" s="28"/>
    </row>
    <row r="1327" ht="14.25" customHeight="1">
      <c r="A1327" s="24" t="s">
        <v>2786</v>
      </c>
      <c r="B1327" s="24" t="s">
        <v>4894</v>
      </c>
      <c r="C1327" s="35" t="s">
        <v>3120</v>
      </c>
      <c r="D1327" s="35" t="s">
        <v>3121</v>
      </c>
      <c r="E1327" s="24" t="s">
        <v>3103</v>
      </c>
      <c r="F1327" s="25" t="s">
        <v>3148</v>
      </c>
      <c r="G1327" s="25" t="s">
        <v>3115</v>
      </c>
      <c r="H1327" s="25" t="s">
        <v>3104</v>
      </c>
    </row>
    <row r="1328" ht="14.25" customHeight="1">
      <c r="A1328" s="24" t="s">
        <v>2788</v>
      </c>
      <c r="B1328" s="24" t="s">
        <v>4895</v>
      </c>
      <c r="C1328" s="35" t="s">
        <v>3120</v>
      </c>
      <c r="D1328" s="35" t="s">
        <v>3121</v>
      </c>
      <c r="E1328" s="24" t="s">
        <v>3103</v>
      </c>
      <c r="F1328" s="25" t="s">
        <v>3109</v>
      </c>
      <c r="G1328" s="25" t="s">
        <v>3108</v>
      </c>
      <c r="H1328" s="25" t="s">
        <v>3109</v>
      </c>
    </row>
    <row r="1329" ht="14.25" customHeight="1">
      <c r="A1329" s="24" t="s">
        <v>2790</v>
      </c>
      <c r="B1329" s="24" t="s">
        <v>4896</v>
      </c>
      <c r="C1329" s="35" t="s">
        <v>3120</v>
      </c>
      <c r="D1329" s="35" t="s">
        <v>3121</v>
      </c>
      <c r="E1329" s="24" t="s">
        <v>3103</v>
      </c>
      <c r="F1329" s="25" t="s">
        <v>3109</v>
      </c>
      <c r="G1329" s="25" t="s">
        <v>3108</v>
      </c>
      <c r="H1329" s="25" t="s">
        <v>3109</v>
      </c>
    </row>
    <row r="1330" ht="14.25" customHeight="1">
      <c r="A1330" s="27"/>
      <c r="B1330" s="27"/>
      <c r="C1330" s="36" t="s">
        <v>3120</v>
      </c>
      <c r="D1330" s="36" t="s">
        <v>3121</v>
      </c>
      <c r="E1330" s="27" t="s">
        <v>3103</v>
      </c>
      <c r="F1330" s="28"/>
      <c r="G1330" s="28"/>
      <c r="H1330" s="28"/>
    </row>
    <row r="1331" ht="14.25" customHeight="1">
      <c r="A1331" s="24" t="s">
        <v>2795</v>
      </c>
      <c r="B1331" s="24" t="s">
        <v>4897</v>
      </c>
      <c r="C1331" s="35" t="s">
        <v>3120</v>
      </c>
      <c r="D1331" s="35" t="s">
        <v>3121</v>
      </c>
      <c r="E1331" s="24" t="s">
        <v>3103</v>
      </c>
      <c r="F1331" s="25" t="s">
        <v>3117</v>
      </c>
      <c r="G1331" s="25" t="s">
        <v>3116</v>
      </c>
      <c r="H1331" s="25" t="s">
        <v>3109</v>
      </c>
    </row>
    <row r="1332" ht="14.25" customHeight="1">
      <c r="A1332" s="24" t="s">
        <v>2797</v>
      </c>
      <c r="B1332" s="24" t="s">
        <v>4898</v>
      </c>
      <c r="C1332" s="35" t="s">
        <v>3120</v>
      </c>
      <c r="D1332" s="35" t="s">
        <v>3121</v>
      </c>
      <c r="E1332" s="24" t="s">
        <v>3103</v>
      </c>
      <c r="F1332" s="25" t="s">
        <v>3148</v>
      </c>
      <c r="G1332" s="25" t="s">
        <v>3116</v>
      </c>
      <c r="H1332" s="25" t="s">
        <v>3132</v>
      </c>
    </row>
    <row r="1333" ht="14.25" customHeight="1">
      <c r="A1333" s="24" t="s">
        <v>2799</v>
      </c>
      <c r="B1333" s="24" t="s">
        <v>4899</v>
      </c>
      <c r="C1333" s="35" t="s">
        <v>3120</v>
      </c>
      <c r="D1333" s="35" t="s">
        <v>3121</v>
      </c>
      <c r="E1333" s="24" t="s">
        <v>3103</v>
      </c>
      <c r="F1333" s="25" t="s">
        <v>3117</v>
      </c>
      <c r="G1333" s="25" t="s">
        <v>3116</v>
      </c>
      <c r="H1333" s="25" t="s">
        <v>3109</v>
      </c>
    </row>
    <row r="1334" ht="14.25" customHeight="1">
      <c r="A1334" s="24" t="s">
        <v>2801</v>
      </c>
      <c r="B1334" s="24" t="s">
        <v>4900</v>
      </c>
      <c r="C1334" s="35" t="s">
        <v>3120</v>
      </c>
      <c r="D1334" s="35" t="s">
        <v>3121</v>
      </c>
      <c r="E1334" s="24" t="s">
        <v>3103</v>
      </c>
      <c r="F1334" s="25" t="s">
        <v>3117</v>
      </c>
      <c r="G1334" s="25" t="s">
        <v>3116</v>
      </c>
      <c r="H1334" s="25" t="s">
        <v>3109</v>
      </c>
    </row>
    <row r="1335" ht="14.25" customHeight="1">
      <c r="A1335" s="24" t="s">
        <v>2803</v>
      </c>
      <c r="B1335" s="24" t="s">
        <v>4901</v>
      </c>
      <c r="C1335" s="35" t="s">
        <v>3120</v>
      </c>
      <c r="D1335" s="35" t="s">
        <v>3121</v>
      </c>
      <c r="E1335" s="24" t="s">
        <v>3103</v>
      </c>
      <c r="F1335" s="25" t="s">
        <v>3117</v>
      </c>
      <c r="G1335" s="25" t="s">
        <v>3116</v>
      </c>
      <c r="H1335" s="25" t="s">
        <v>3109</v>
      </c>
    </row>
    <row r="1336" ht="14.25" customHeight="1">
      <c r="A1336" s="27"/>
      <c r="B1336" s="27"/>
      <c r="C1336" s="36" t="s">
        <v>3120</v>
      </c>
      <c r="D1336" s="36" t="s">
        <v>3121</v>
      </c>
      <c r="E1336" s="27" t="s">
        <v>3103</v>
      </c>
      <c r="F1336" s="28"/>
      <c r="G1336" s="28"/>
      <c r="H1336" s="28"/>
    </row>
    <row r="1337" ht="14.25" customHeight="1">
      <c r="A1337" s="24" t="s">
        <v>2807</v>
      </c>
      <c r="B1337" s="24" t="s">
        <v>4902</v>
      </c>
      <c r="C1337" s="35" t="s">
        <v>3120</v>
      </c>
      <c r="D1337" s="35" t="s">
        <v>3121</v>
      </c>
      <c r="E1337" s="24" t="s">
        <v>3103</v>
      </c>
      <c r="F1337" s="25" t="s">
        <v>3117</v>
      </c>
      <c r="G1337" s="25" t="s">
        <v>3116</v>
      </c>
      <c r="H1337" s="25" t="s">
        <v>3104</v>
      </c>
    </row>
    <row r="1338" ht="14.25" customHeight="1">
      <c r="A1338" s="24" t="s">
        <v>2809</v>
      </c>
      <c r="B1338" s="24" t="s">
        <v>4903</v>
      </c>
      <c r="C1338" s="35" t="s">
        <v>3120</v>
      </c>
      <c r="D1338" s="35" t="s">
        <v>3121</v>
      </c>
      <c r="E1338" s="24" t="s">
        <v>3103</v>
      </c>
      <c r="F1338" s="25" t="s">
        <v>3117</v>
      </c>
      <c r="G1338" s="25" t="s">
        <v>3116</v>
      </c>
      <c r="H1338" s="25" t="s">
        <v>3132</v>
      </c>
    </row>
    <row r="1339" ht="14.25" customHeight="1">
      <c r="A1339" s="24" t="s">
        <v>2811</v>
      </c>
      <c r="B1339" s="24" t="s">
        <v>4904</v>
      </c>
      <c r="C1339" s="35" t="s">
        <v>3120</v>
      </c>
      <c r="D1339" s="35" t="s">
        <v>3138</v>
      </c>
      <c r="E1339" s="24" t="s">
        <v>3103</v>
      </c>
      <c r="F1339" s="25" t="s">
        <v>3148</v>
      </c>
      <c r="G1339" s="25" t="s">
        <v>3116</v>
      </c>
      <c r="H1339" s="25" t="s">
        <v>3132</v>
      </c>
    </row>
    <row r="1340" ht="14.25" customHeight="1">
      <c r="A1340" s="24" t="s">
        <v>2813</v>
      </c>
      <c r="B1340" s="24" t="s">
        <v>4905</v>
      </c>
      <c r="C1340" s="35" t="s">
        <v>3120</v>
      </c>
      <c r="D1340" s="35" t="s">
        <v>3138</v>
      </c>
      <c r="E1340" s="24" t="s">
        <v>3103</v>
      </c>
      <c r="F1340" s="25" t="s">
        <v>3148</v>
      </c>
      <c r="G1340" s="25" t="s">
        <v>3116</v>
      </c>
      <c r="H1340" s="25" t="s">
        <v>3132</v>
      </c>
    </row>
    <row r="1341" ht="14.25" customHeight="1">
      <c r="A1341" s="24" t="s">
        <v>2815</v>
      </c>
      <c r="B1341" s="24" t="s">
        <v>4906</v>
      </c>
      <c r="C1341" s="35" t="s">
        <v>3120</v>
      </c>
      <c r="D1341" s="35" t="s">
        <v>3138</v>
      </c>
      <c r="E1341" s="24" t="s">
        <v>3103</v>
      </c>
      <c r="F1341" s="25" t="s">
        <v>3160</v>
      </c>
      <c r="G1341" s="25" t="s">
        <v>3141</v>
      </c>
      <c r="H1341" s="25" t="s">
        <v>3142</v>
      </c>
    </row>
    <row r="1342" ht="14.25" customHeight="1">
      <c r="A1342" s="24" t="s">
        <v>2817</v>
      </c>
      <c r="B1342" s="24" t="s">
        <v>4907</v>
      </c>
      <c r="C1342" s="35" t="s">
        <v>3120</v>
      </c>
      <c r="D1342" s="35" t="s">
        <v>3138</v>
      </c>
      <c r="E1342" s="24" t="s">
        <v>3103</v>
      </c>
      <c r="F1342" s="25" t="s">
        <v>3160</v>
      </c>
      <c r="G1342" s="25" t="s">
        <v>3139</v>
      </c>
      <c r="H1342" s="25" t="s">
        <v>3142</v>
      </c>
    </row>
    <row r="1343" ht="14.25" customHeight="1">
      <c r="A1343" s="24" t="s">
        <v>2819</v>
      </c>
      <c r="B1343" s="24" t="s">
        <v>4908</v>
      </c>
      <c r="C1343" s="35" t="s">
        <v>3120</v>
      </c>
      <c r="D1343" s="35" t="s">
        <v>3138</v>
      </c>
      <c r="E1343" s="24" t="s">
        <v>3103</v>
      </c>
      <c r="F1343" s="25" t="s">
        <v>3135</v>
      </c>
      <c r="G1343" s="25" t="s">
        <v>3139</v>
      </c>
      <c r="H1343" s="25" t="s">
        <v>3130</v>
      </c>
    </row>
    <row r="1344" ht="14.25" customHeight="1">
      <c r="A1344" s="24" t="s">
        <v>2821</v>
      </c>
      <c r="B1344" s="24" t="s">
        <v>4909</v>
      </c>
      <c r="C1344" s="35" t="s">
        <v>3120</v>
      </c>
      <c r="D1344" s="35" t="s">
        <v>3138</v>
      </c>
      <c r="E1344" s="24" t="s">
        <v>3103</v>
      </c>
      <c r="F1344" s="25" t="s">
        <v>3160</v>
      </c>
      <c r="G1344" s="25" t="s">
        <v>3139</v>
      </c>
      <c r="H1344" s="25" t="s">
        <v>3142</v>
      </c>
    </row>
    <row r="1345" ht="14.25" customHeight="1">
      <c r="A1345" s="24" t="s">
        <v>2823</v>
      </c>
      <c r="B1345" s="24" t="s">
        <v>4910</v>
      </c>
      <c r="C1345" s="35" t="s">
        <v>3120</v>
      </c>
      <c r="D1345" s="35" t="s">
        <v>3138</v>
      </c>
      <c r="E1345" s="24" t="s">
        <v>3103</v>
      </c>
      <c r="F1345" s="25" t="s">
        <v>3169</v>
      </c>
      <c r="G1345" s="25" t="s">
        <v>3141</v>
      </c>
      <c r="H1345" s="25" t="s">
        <v>3125</v>
      </c>
    </row>
    <row r="1346" ht="14.25" customHeight="1">
      <c r="A1346" s="24" t="s">
        <v>2829</v>
      </c>
      <c r="B1346" s="24" t="s">
        <v>4911</v>
      </c>
      <c r="C1346" s="35" t="s">
        <v>3140</v>
      </c>
      <c r="D1346" s="35" t="s">
        <v>3138</v>
      </c>
      <c r="E1346" s="24" t="s">
        <v>3103</v>
      </c>
      <c r="F1346" s="25" t="s">
        <v>3164</v>
      </c>
      <c r="G1346" s="25" t="s">
        <v>3139</v>
      </c>
      <c r="H1346" s="25" t="s">
        <v>3130</v>
      </c>
    </row>
    <row r="1347" ht="14.25" customHeight="1">
      <c r="A1347" s="24" t="s">
        <v>2831</v>
      </c>
      <c r="B1347" s="24" t="s">
        <v>4912</v>
      </c>
      <c r="C1347" s="35" t="s">
        <v>3140</v>
      </c>
      <c r="D1347" s="35" t="s">
        <v>3138</v>
      </c>
      <c r="E1347" s="24" t="s">
        <v>3103</v>
      </c>
      <c r="F1347" s="25" t="s">
        <v>3160</v>
      </c>
      <c r="G1347" s="25" t="s">
        <v>3141</v>
      </c>
      <c r="H1347" s="25" t="s">
        <v>3142</v>
      </c>
    </row>
    <row r="1348" ht="14.25" customHeight="1">
      <c r="A1348" s="24" t="s">
        <v>2833</v>
      </c>
      <c r="B1348" s="24" t="s">
        <v>4913</v>
      </c>
      <c r="C1348" s="35" t="s">
        <v>3140</v>
      </c>
      <c r="D1348" s="35" t="s">
        <v>3138</v>
      </c>
      <c r="E1348" s="24" t="s">
        <v>3103</v>
      </c>
      <c r="F1348" s="25" t="s">
        <v>3160</v>
      </c>
      <c r="G1348" s="25" t="s">
        <v>3139</v>
      </c>
      <c r="H1348" s="25" t="s">
        <v>3142</v>
      </c>
    </row>
    <row r="1349" ht="14.25" customHeight="1">
      <c r="A1349" s="24" t="s">
        <v>2835</v>
      </c>
      <c r="B1349" s="24" t="s">
        <v>4914</v>
      </c>
      <c r="C1349" s="35" t="s">
        <v>3140</v>
      </c>
      <c r="D1349" s="35" t="s">
        <v>3138</v>
      </c>
      <c r="E1349" s="24" t="s">
        <v>3103</v>
      </c>
      <c r="F1349" s="25" t="s">
        <v>3156</v>
      </c>
      <c r="G1349" s="25" t="s">
        <v>3141</v>
      </c>
      <c r="H1349" s="25" t="s">
        <v>3154</v>
      </c>
    </row>
    <row r="1350" ht="14.25" customHeight="1">
      <c r="A1350" s="24" t="s">
        <v>2837</v>
      </c>
      <c r="B1350" s="24" t="s">
        <v>4915</v>
      </c>
      <c r="C1350" s="35" t="s">
        <v>3140</v>
      </c>
      <c r="D1350" s="35" t="s">
        <v>3138</v>
      </c>
      <c r="E1350" s="24" t="s">
        <v>3103</v>
      </c>
      <c r="F1350" s="25" t="s">
        <v>3164</v>
      </c>
      <c r="G1350" s="25" t="s">
        <v>3139</v>
      </c>
      <c r="H1350" s="25" t="s">
        <v>3130</v>
      </c>
    </row>
    <row r="1351" ht="14.25" customHeight="1">
      <c r="A1351" s="24" t="s">
        <v>2839</v>
      </c>
      <c r="B1351" s="24" t="s">
        <v>4916</v>
      </c>
      <c r="C1351" s="35" t="s">
        <v>3140</v>
      </c>
      <c r="D1351" s="35" t="s">
        <v>3138</v>
      </c>
      <c r="E1351" s="24" t="s">
        <v>3103</v>
      </c>
      <c r="F1351" s="25" t="s">
        <v>3135</v>
      </c>
      <c r="G1351" s="25" t="s">
        <v>3139</v>
      </c>
      <c r="H1351" s="25" t="s">
        <v>3130</v>
      </c>
    </row>
    <row r="1352" ht="14.25" customHeight="1">
      <c r="A1352" s="24" t="s">
        <v>2841</v>
      </c>
      <c r="B1352" s="24" t="s">
        <v>4917</v>
      </c>
      <c r="C1352" s="35" t="s">
        <v>3140</v>
      </c>
      <c r="D1352" s="35" t="s">
        <v>3138</v>
      </c>
      <c r="E1352" s="24" t="s">
        <v>3103</v>
      </c>
      <c r="F1352" s="25" t="s">
        <v>3160</v>
      </c>
      <c r="G1352" s="25" t="s">
        <v>3139</v>
      </c>
      <c r="H1352" s="25" t="s">
        <v>3142</v>
      </c>
    </row>
    <row r="1353" ht="14.25" customHeight="1">
      <c r="A1353" s="24" t="s">
        <v>2843</v>
      </c>
      <c r="B1353" s="24" t="s">
        <v>4918</v>
      </c>
      <c r="C1353" s="35" t="s">
        <v>3140</v>
      </c>
      <c r="D1353" s="35" t="s">
        <v>3138</v>
      </c>
      <c r="E1353" s="24" t="s">
        <v>3103</v>
      </c>
      <c r="F1353" s="25" t="s">
        <v>3160</v>
      </c>
      <c r="G1353" s="25" t="s">
        <v>3139</v>
      </c>
      <c r="H1353" s="25" t="s">
        <v>3142</v>
      </c>
    </row>
    <row r="1354" ht="14.25" customHeight="1">
      <c r="A1354" s="24" t="s">
        <v>2845</v>
      </c>
      <c r="B1354" s="24" t="s">
        <v>4919</v>
      </c>
      <c r="C1354" s="35" t="s">
        <v>3140</v>
      </c>
      <c r="D1354" s="35" t="s">
        <v>3138</v>
      </c>
      <c r="E1354" s="24" t="s">
        <v>3103</v>
      </c>
      <c r="F1354" s="25" t="s">
        <v>3156</v>
      </c>
      <c r="G1354" s="25" t="s">
        <v>3141</v>
      </c>
      <c r="H1354" s="25" t="s">
        <v>3154</v>
      </c>
    </row>
    <row r="1355" ht="14.25" customHeight="1">
      <c r="A1355" s="24" t="s">
        <v>2847</v>
      </c>
      <c r="B1355" s="24" t="s">
        <v>4920</v>
      </c>
      <c r="C1355" s="35" t="s">
        <v>3140</v>
      </c>
      <c r="D1355" s="35" t="s">
        <v>3138</v>
      </c>
      <c r="E1355" s="24" t="s">
        <v>3103</v>
      </c>
      <c r="F1355" s="25" t="s">
        <v>3160</v>
      </c>
      <c r="G1355" s="25" t="s">
        <v>3141</v>
      </c>
      <c r="H1355" s="25" t="s">
        <v>3142</v>
      </c>
    </row>
    <row r="1356" ht="14.25" customHeight="1">
      <c r="A1356" s="24" t="s">
        <v>2849</v>
      </c>
      <c r="B1356" s="24" t="s">
        <v>4921</v>
      </c>
      <c r="C1356" s="35" t="s">
        <v>3140</v>
      </c>
      <c r="D1356" s="35" t="s">
        <v>3138</v>
      </c>
      <c r="E1356" s="24" t="s">
        <v>3103</v>
      </c>
      <c r="F1356" s="25" t="s">
        <v>3152</v>
      </c>
      <c r="G1356" s="25" t="s">
        <v>3141</v>
      </c>
      <c r="H1356" s="25" t="s">
        <v>3125</v>
      </c>
    </row>
    <row r="1357" ht="14.25" customHeight="1">
      <c r="A1357" s="24" t="s">
        <v>2853</v>
      </c>
      <c r="B1357" s="24" t="s">
        <v>4922</v>
      </c>
      <c r="C1357" s="35" t="s">
        <v>3140</v>
      </c>
      <c r="D1357" s="35" t="s">
        <v>3138</v>
      </c>
      <c r="E1357" s="24" t="s">
        <v>3103</v>
      </c>
      <c r="F1357" s="25" t="s">
        <v>3152</v>
      </c>
      <c r="G1357" s="25" t="s">
        <v>3141</v>
      </c>
      <c r="H1357" s="25" t="s">
        <v>3125</v>
      </c>
    </row>
    <row r="1358" ht="14.25" customHeight="1">
      <c r="A1358" s="24" t="s">
        <v>2855</v>
      </c>
      <c r="B1358" s="24" t="s">
        <v>3774</v>
      </c>
      <c r="C1358" s="35" t="s">
        <v>3140</v>
      </c>
      <c r="D1358" s="35" t="s">
        <v>3138</v>
      </c>
      <c r="E1358" s="24" t="s">
        <v>3257</v>
      </c>
      <c r="F1358" s="25" t="s">
        <v>3262</v>
      </c>
      <c r="G1358" s="25" t="s">
        <v>3216</v>
      </c>
      <c r="H1358" s="25" t="s">
        <v>3259</v>
      </c>
    </row>
    <row r="1359" ht="14.25" customHeight="1">
      <c r="A1359" s="24" t="s">
        <v>2857</v>
      </c>
      <c r="B1359" s="24" t="s">
        <v>4923</v>
      </c>
      <c r="C1359" s="35" t="s">
        <v>3140</v>
      </c>
      <c r="D1359" s="35" t="s">
        <v>3138</v>
      </c>
      <c r="E1359" s="24" t="s">
        <v>3103</v>
      </c>
      <c r="F1359" s="25" t="s">
        <v>3135</v>
      </c>
      <c r="G1359" s="25" t="s">
        <v>3141</v>
      </c>
      <c r="H1359" s="25" t="s">
        <v>3142</v>
      </c>
    </row>
    <row r="1360" ht="14.25" customHeight="1">
      <c r="A1360" s="24" t="s">
        <v>2859</v>
      </c>
      <c r="B1360" s="24" t="s">
        <v>4924</v>
      </c>
      <c r="C1360" s="35" t="s">
        <v>3140</v>
      </c>
      <c r="D1360" s="35" t="s">
        <v>3138</v>
      </c>
      <c r="E1360" s="24" t="s">
        <v>3103</v>
      </c>
      <c r="F1360" s="25" t="s">
        <v>3152</v>
      </c>
      <c r="G1360" s="25" t="s">
        <v>3126</v>
      </c>
      <c r="H1360" s="25" t="s">
        <v>3130</v>
      </c>
    </row>
    <row r="1361" ht="14.25" customHeight="1">
      <c r="A1361" s="24" t="s">
        <v>2861</v>
      </c>
      <c r="B1361" s="24" t="s">
        <v>4925</v>
      </c>
      <c r="C1361" s="35" t="s">
        <v>3140</v>
      </c>
      <c r="D1361" s="35" t="s">
        <v>3138</v>
      </c>
      <c r="E1361" s="24" t="s">
        <v>3103</v>
      </c>
      <c r="F1361" s="25" t="s">
        <v>3135</v>
      </c>
      <c r="G1361" s="25" t="s">
        <v>3139</v>
      </c>
      <c r="H1361" s="25" t="s">
        <v>3130</v>
      </c>
    </row>
    <row r="1362" ht="14.25" customHeight="1">
      <c r="A1362" s="24" t="s">
        <v>2863</v>
      </c>
      <c r="B1362" s="24" t="s">
        <v>4926</v>
      </c>
      <c r="C1362" s="35" t="s">
        <v>3140</v>
      </c>
      <c r="D1362" s="35" t="s">
        <v>3138</v>
      </c>
      <c r="E1362" s="24" t="s">
        <v>3103</v>
      </c>
      <c r="F1362" s="25" t="s">
        <v>3160</v>
      </c>
      <c r="G1362" s="25" t="s">
        <v>3139</v>
      </c>
      <c r="H1362" s="25" t="s">
        <v>3142</v>
      </c>
    </row>
    <row r="1363" ht="14.25" customHeight="1">
      <c r="A1363" s="24" t="s">
        <v>2865</v>
      </c>
      <c r="B1363" s="24" t="s">
        <v>4927</v>
      </c>
      <c r="C1363" s="35" t="s">
        <v>3140</v>
      </c>
      <c r="D1363" s="35" t="s">
        <v>3138</v>
      </c>
      <c r="E1363" s="24" t="s">
        <v>3103</v>
      </c>
      <c r="F1363" s="25" t="s">
        <v>3135</v>
      </c>
      <c r="G1363" s="25" t="s">
        <v>3139</v>
      </c>
      <c r="H1363" s="25" t="s">
        <v>3130</v>
      </c>
    </row>
    <row r="1364" ht="14.25" customHeight="1">
      <c r="A1364" s="24" t="s">
        <v>2867</v>
      </c>
      <c r="B1364" s="24" t="s">
        <v>4234</v>
      </c>
      <c r="C1364" s="35" t="s">
        <v>3140</v>
      </c>
      <c r="D1364" s="35" t="s">
        <v>3138</v>
      </c>
      <c r="E1364" s="24" t="s">
        <v>3295</v>
      </c>
      <c r="F1364" s="25" t="s">
        <v>3325</v>
      </c>
      <c r="G1364" s="25" t="s">
        <v>3311</v>
      </c>
      <c r="H1364" s="25" t="s">
        <v>3309</v>
      </c>
    </row>
    <row r="1365" ht="14.25" customHeight="1">
      <c r="A1365" s="24" t="s">
        <v>2868</v>
      </c>
      <c r="B1365" s="24" t="s">
        <v>4928</v>
      </c>
      <c r="C1365" s="35" t="s">
        <v>3140</v>
      </c>
      <c r="D1365" s="35" t="s">
        <v>3138</v>
      </c>
      <c r="E1365" s="24" t="s">
        <v>3103</v>
      </c>
      <c r="F1365" s="25" t="s">
        <v>3152</v>
      </c>
      <c r="G1365" s="25" t="s">
        <v>3141</v>
      </c>
      <c r="H1365" s="25" t="s">
        <v>3125</v>
      </c>
    </row>
    <row r="1366" ht="14.25" customHeight="1">
      <c r="A1366" s="24" t="s">
        <v>2870</v>
      </c>
      <c r="B1366" s="24" t="s">
        <v>4929</v>
      </c>
      <c r="C1366" s="35" t="s">
        <v>3140</v>
      </c>
      <c r="D1366" s="35" t="s">
        <v>3138</v>
      </c>
      <c r="E1366" s="24" t="s">
        <v>3103</v>
      </c>
      <c r="F1366" s="25" t="s">
        <v>3152</v>
      </c>
      <c r="G1366" s="25" t="s">
        <v>3141</v>
      </c>
      <c r="H1366" s="25" t="s">
        <v>3154</v>
      </c>
    </row>
    <row r="1367" ht="14.25" customHeight="1">
      <c r="A1367" s="24" t="s">
        <v>2872</v>
      </c>
      <c r="B1367" s="24" t="s">
        <v>4930</v>
      </c>
      <c r="C1367" s="35" t="s">
        <v>3140</v>
      </c>
      <c r="D1367" s="35" t="s">
        <v>3138</v>
      </c>
      <c r="E1367" s="24" t="s">
        <v>3103</v>
      </c>
      <c r="F1367" s="25" t="s">
        <v>3152</v>
      </c>
      <c r="G1367" s="25" t="s">
        <v>3141</v>
      </c>
      <c r="H1367" s="25" t="s">
        <v>3125</v>
      </c>
    </row>
    <row r="1368" ht="14.25" customHeight="1">
      <c r="A1368" s="24" t="s">
        <v>2874</v>
      </c>
      <c r="B1368" s="24" t="s">
        <v>4931</v>
      </c>
      <c r="C1368" s="35" t="s">
        <v>3140</v>
      </c>
      <c r="D1368" s="35" t="s">
        <v>3138</v>
      </c>
      <c r="E1368" s="24" t="s">
        <v>3103</v>
      </c>
      <c r="F1368" s="25" t="s">
        <v>3160</v>
      </c>
      <c r="G1368" s="25" t="s">
        <v>3139</v>
      </c>
      <c r="H1368" s="25" t="s">
        <v>3142</v>
      </c>
    </row>
    <row r="1369" ht="14.25" customHeight="1">
      <c r="A1369" s="24" t="s">
        <v>2876</v>
      </c>
      <c r="B1369" s="24" t="s">
        <v>4932</v>
      </c>
      <c r="C1369" s="35" t="s">
        <v>3140</v>
      </c>
      <c r="D1369" s="35" t="s">
        <v>3138</v>
      </c>
      <c r="E1369" s="24" t="s">
        <v>3103</v>
      </c>
      <c r="F1369" s="25" t="s">
        <v>3160</v>
      </c>
      <c r="G1369" s="25" t="s">
        <v>3139</v>
      </c>
      <c r="H1369" s="25" t="s">
        <v>3142</v>
      </c>
    </row>
    <row r="1370" ht="14.25" customHeight="1">
      <c r="A1370" s="24" t="s">
        <v>2878</v>
      </c>
      <c r="B1370" s="24" t="s">
        <v>4933</v>
      </c>
      <c r="C1370" s="35" t="s">
        <v>3140</v>
      </c>
      <c r="D1370" s="35" t="s">
        <v>3138</v>
      </c>
      <c r="E1370" s="24" t="s">
        <v>3103</v>
      </c>
      <c r="F1370" s="25" t="s">
        <v>3152</v>
      </c>
      <c r="G1370" s="25" t="s">
        <v>3141</v>
      </c>
      <c r="H1370" s="25" t="s">
        <v>3125</v>
      </c>
    </row>
    <row r="1371" ht="14.25" customHeight="1">
      <c r="A1371" s="27"/>
      <c r="B1371" s="27"/>
      <c r="C1371" s="36" t="s">
        <v>3140</v>
      </c>
      <c r="D1371" s="36" t="s">
        <v>3138</v>
      </c>
      <c r="E1371" s="27" t="s">
        <v>3103</v>
      </c>
      <c r="F1371" s="28"/>
      <c r="G1371" s="28"/>
      <c r="H1371" s="28"/>
    </row>
    <row r="1372" ht="14.25" customHeight="1">
      <c r="A1372" s="27"/>
      <c r="B1372" s="27"/>
      <c r="C1372" s="36" t="s">
        <v>3140</v>
      </c>
      <c r="D1372" s="36" t="s">
        <v>3138</v>
      </c>
      <c r="E1372" s="27" t="s">
        <v>3103</v>
      </c>
      <c r="F1372" s="28"/>
      <c r="G1372" s="28"/>
      <c r="H1372" s="28"/>
    </row>
    <row r="1373" ht="14.25" customHeight="1">
      <c r="A1373" s="27"/>
      <c r="B1373" s="27"/>
      <c r="C1373" s="36" t="s">
        <v>3140</v>
      </c>
      <c r="D1373" s="36" t="s">
        <v>3138</v>
      </c>
      <c r="E1373" s="27" t="s">
        <v>3103</v>
      </c>
      <c r="F1373" s="28"/>
      <c r="G1373" s="28"/>
      <c r="H1373" s="28"/>
    </row>
    <row r="1374" ht="14.25" customHeight="1">
      <c r="A1374" s="27"/>
      <c r="B1374" s="27"/>
      <c r="C1374" s="36" t="s">
        <v>3140</v>
      </c>
      <c r="D1374" s="36" t="s">
        <v>3138</v>
      </c>
      <c r="E1374" s="27" t="s">
        <v>3103</v>
      </c>
      <c r="F1374" s="28"/>
      <c r="G1374" s="28"/>
      <c r="H1374" s="28"/>
    </row>
    <row r="1375" ht="14.25" customHeight="1">
      <c r="A1375" s="24" t="s">
        <v>2890</v>
      </c>
      <c r="B1375" s="24" t="s">
        <v>4934</v>
      </c>
      <c r="C1375" s="35" t="s">
        <v>3140</v>
      </c>
      <c r="D1375" s="35" t="s">
        <v>3138</v>
      </c>
      <c r="E1375" s="24" t="s">
        <v>3103</v>
      </c>
      <c r="F1375" s="25" t="s">
        <v>3152</v>
      </c>
      <c r="G1375" s="25" t="s">
        <v>3141</v>
      </c>
      <c r="H1375" s="25" t="s">
        <v>3154</v>
      </c>
    </row>
    <row r="1376" ht="14.25" customHeight="1">
      <c r="A1376" s="27"/>
      <c r="B1376" s="27"/>
      <c r="C1376" s="36" t="s">
        <v>3140</v>
      </c>
      <c r="D1376" s="36" t="s">
        <v>3138</v>
      </c>
      <c r="E1376" s="27" t="s">
        <v>3103</v>
      </c>
      <c r="F1376" s="28"/>
      <c r="G1376" s="28"/>
      <c r="H1376" s="28"/>
    </row>
    <row r="1377" ht="14.25" customHeight="1">
      <c r="A1377" s="27"/>
      <c r="B1377" s="27"/>
      <c r="C1377" s="36" t="s">
        <v>3140</v>
      </c>
      <c r="D1377" s="36" t="s">
        <v>3138</v>
      </c>
      <c r="E1377" s="27" t="s">
        <v>3103</v>
      </c>
      <c r="F1377" s="28"/>
      <c r="G1377" s="28"/>
      <c r="H1377" s="28"/>
    </row>
    <row r="1378" ht="14.25" customHeight="1">
      <c r="A1378" s="24" t="s">
        <v>2896</v>
      </c>
      <c r="B1378" s="24" t="s">
        <v>4935</v>
      </c>
      <c r="C1378" s="35" t="s">
        <v>3140</v>
      </c>
      <c r="D1378" s="35" t="s">
        <v>3138</v>
      </c>
      <c r="E1378" s="24" t="s">
        <v>3103</v>
      </c>
      <c r="F1378" s="25" t="s">
        <v>3135</v>
      </c>
      <c r="G1378" s="25" t="s">
        <v>3139</v>
      </c>
      <c r="H1378" s="25" t="s">
        <v>3130</v>
      </c>
    </row>
    <row r="1379" ht="14.25" customHeight="1">
      <c r="A1379" s="24" t="s">
        <v>2898</v>
      </c>
      <c r="B1379" s="24" t="s">
        <v>4936</v>
      </c>
      <c r="C1379" s="35" t="s">
        <v>3140</v>
      </c>
      <c r="D1379" s="35" t="s">
        <v>3138</v>
      </c>
      <c r="E1379" s="24" t="s">
        <v>3103</v>
      </c>
      <c r="F1379" s="25" t="s">
        <v>3160</v>
      </c>
      <c r="G1379" s="25" t="s">
        <v>3139</v>
      </c>
      <c r="H1379" s="25" t="s">
        <v>3130</v>
      </c>
    </row>
    <row r="1380" ht="14.25" customHeight="1">
      <c r="A1380" s="24" t="s">
        <v>2900</v>
      </c>
      <c r="B1380" s="24" t="s">
        <v>4937</v>
      </c>
      <c r="C1380" s="35" t="s">
        <v>3140</v>
      </c>
      <c r="D1380" s="35" t="s">
        <v>3138</v>
      </c>
      <c r="E1380" s="24" t="s">
        <v>3103</v>
      </c>
      <c r="F1380" s="25" t="s">
        <v>3164</v>
      </c>
      <c r="G1380" s="25" t="s">
        <v>3139</v>
      </c>
      <c r="H1380" s="25" t="s">
        <v>3142</v>
      </c>
    </row>
    <row r="1381" ht="14.25" customHeight="1">
      <c r="A1381" s="24" t="s">
        <v>2902</v>
      </c>
      <c r="B1381" s="24" t="s">
        <v>4938</v>
      </c>
      <c r="C1381" s="35" t="s">
        <v>3140</v>
      </c>
      <c r="D1381" s="35" t="s">
        <v>3138</v>
      </c>
      <c r="E1381" s="24" t="s">
        <v>3103</v>
      </c>
      <c r="F1381" s="25" t="s">
        <v>3135</v>
      </c>
      <c r="G1381" s="25" t="s">
        <v>3139</v>
      </c>
      <c r="H1381" s="25" t="s">
        <v>3130</v>
      </c>
    </row>
    <row r="1382" ht="14.25" customHeight="1">
      <c r="A1382" s="24" t="s">
        <v>2904</v>
      </c>
      <c r="B1382" s="24" t="s">
        <v>4939</v>
      </c>
      <c r="C1382" s="35" t="s">
        <v>3140</v>
      </c>
      <c r="D1382" s="35" t="s">
        <v>3138</v>
      </c>
      <c r="E1382" s="24" t="s">
        <v>3103</v>
      </c>
      <c r="F1382" s="25" t="s">
        <v>3164</v>
      </c>
      <c r="G1382" s="25" t="s">
        <v>3139</v>
      </c>
      <c r="H1382" s="25" t="s">
        <v>3130</v>
      </c>
    </row>
    <row r="1383" ht="14.25" customHeight="1">
      <c r="A1383" s="24" t="s">
        <v>2906</v>
      </c>
      <c r="B1383" s="24" t="s">
        <v>4940</v>
      </c>
      <c r="C1383" s="35" t="s">
        <v>3140</v>
      </c>
      <c r="D1383" s="35" t="s">
        <v>3138</v>
      </c>
      <c r="E1383" s="24" t="s">
        <v>3103</v>
      </c>
      <c r="F1383" s="25" t="s">
        <v>3164</v>
      </c>
      <c r="G1383" s="25" t="s">
        <v>3139</v>
      </c>
      <c r="H1383" s="25" t="s">
        <v>3130</v>
      </c>
    </row>
    <row r="1384" ht="14.25" customHeight="1">
      <c r="A1384" s="24" t="s">
        <v>2908</v>
      </c>
      <c r="B1384" s="24" t="s">
        <v>4941</v>
      </c>
      <c r="C1384" s="35" t="s">
        <v>3140</v>
      </c>
      <c r="D1384" s="35" t="s">
        <v>3165</v>
      </c>
      <c r="E1384" s="24" t="s">
        <v>3103</v>
      </c>
      <c r="F1384" s="25" t="s">
        <v>3164</v>
      </c>
      <c r="G1384" s="25" t="s">
        <v>3139</v>
      </c>
      <c r="H1384" s="25" t="s">
        <v>3130</v>
      </c>
    </row>
    <row r="1385" ht="14.25" customHeight="1">
      <c r="A1385" s="24" t="s">
        <v>2910</v>
      </c>
      <c r="B1385" s="24" t="s">
        <v>4942</v>
      </c>
      <c r="C1385" s="35" t="s">
        <v>3140</v>
      </c>
      <c r="D1385" s="35" t="s">
        <v>3165</v>
      </c>
      <c r="E1385" s="24" t="s">
        <v>3103</v>
      </c>
      <c r="F1385" s="25" t="s">
        <v>3164</v>
      </c>
      <c r="G1385" s="25" t="s">
        <v>3139</v>
      </c>
      <c r="H1385" s="25" t="s">
        <v>3130</v>
      </c>
    </row>
    <row r="1386" ht="14.25" customHeight="1">
      <c r="A1386" s="24" t="s">
        <v>2912</v>
      </c>
      <c r="B1386" s="24" t="s">
        <v>4943</v>
      </c>
      <c r="C1386" s="35" t="s">
        <v>3140</v>
      </c>
      <c r="D1386" s="35" t="s">
        <v>3165</v>
      </c>
      <c r="E1386" s="24" t="s">
        <v>3245</v>
      </c>
      <c r="F1386" s="25" t="s">
        <v>3249</v>
      </c>
      <c r="G1386" s="25" t="s">
        <v>3247</v>
      </c>
      <c r="H1386" s="25" t="s">
        <v>3220</v>
      </c>
    </row>
    <row r="1387" ht="14.25" customHeight="1">
      <c r="A1387" s="24" t="s">
        <v>2914</v>
      </c>
      <c r="B1387" s="24" t="s">
        <v>4944</v>
      </c>
      <c r="C1387" s="35" t="s">
        <v>3140</v>
      </c>
      <c r="D1387" s="35" t="s">
        <v>3165</v>
      </c>
      <c r="E1387" s="24" t="s">
        <v>3245</v>
      </c>
      <c r="F1387" s="25" t="s">
        <v>3253</v>
      </c>
      <c r="G1387" s="25" t="s">
        <v>3247</v>
      </c>
      <c r="H1387" s="25" t="s">
        <v>3208</v>
      </c>
    </row>
    <row r="1388" ht="14.25" customHeight="1">
      <c r="A1388" s="24" t="s">
        <v>2916</v>
      </c>
      <c r="B1388" s="24" t="s">
        <v>4945</v>
      </c>
      <c r="C1388" s="35" t="s">
        <v>3140</v>
      </c>
      <c r="D1388" s="35" t="s">
        <v>3165</v>
      </c>
      <c r="E1388" s="24" t="s">
        <v>3245</v>
      </c>
      <c r="F1388" s="25" t="s">
        <v>3249</v>
      </c>
      <c r="G1388" s="25" t="s">
        <v>3247</v>
      </c>
      <c r="H1388" s="25" t="s">
        <v>3220</v>
      </c>
    </row>
    <row r="1389" ht="14.25" customHeight="1">
      <c r="A1389" s="24" t="s">
        <v>2918</v>
      </c>
      <c r="B1389" s="24" t="s">
        <v>4946</v>
      </c>
      <c r="C1389" s="35" t="s">
        <v>3140</v>
      </c>
      <c r="D1389" s="35" t="s">
        <v>3165</v>
      </c>
      <c r="E1389" s="24" t="s">
        <v>3245</v>
      </c>
      <c r="F1389" s="25" t="s">
        <v>3251</v>
      </c>
      <c r="G1389" s="25" t="s">
        <v>3247</v>
      </c>
      <c r="H1389" s="25" t="s">
        <v>3220</v>
      </c>
    </row>
    <row r="1390" ht="14.25" customHeight="1">
      <c r="A1390" s="24" t="s">
        <v>2920</v>
      </c>
      <c r="B1390" s="24" t="s">
        <v>4947</v>
      </c>
      <c r="C1390" s="35" t="s">
        <v>3140</v>
      </c>
      <c r="D1390" s="35" t="s">
        <v>3165</v>
      </c>
      <c r="E1390" s="24" t="s">
        <v>3245</v>
      </c>
      <c r="F1390" s="25" t="s">
        <v>3249</v>
      </c>
      <c r="G1390" s="25" t="s">
        <v>3247</v>
      </c>
      <c r="H1390" s="25" t="s">
        <v>3220</v>
      </c>
    </row>
    <row r="1391" ht="14.25" customHeight="1">
      <c r="A1391" s="24" t="s">
        <v>2922</v>
      </c>
      <c r="B1391" s="24" t="s">
        <v>4948</v>
      </c>
      <c r="C1391" s="35" t="s">
        <v>3244</v>
      </c>
      <c r="D1391" s="35" t="s">
        <v>3165</v>
      </c>
      <c r="E1391" s="24" t="s">
        <v>3245</v>
      </c>
      <c r="F1391" s="25" t="s">
        <v>3249</v>
      </c>
      <c r="G1391" s="25" t="s">
        <v>3247</v>
      </c>
      <c r="H1391" s="25" t="s">
        <v>3220</v>
      </c>
    </row>
    <row r="1392" ht="14.25" customHeight="1">
      <c r="A1392" s="24" t="s">
        <v>2924</v>
      </c>
      <c r="B1392" s="24" t="s">
        <v>4949</v>
      </c>
      <c r="C1392" s="35" t="s">
        <v>3244</v>
      </c>
      <c r="D1392" s="35" t="s">
        <v>3165</v>
      </c>
      <c r="E1392" s="24" t="s">
        <v>3245</v>
      </c>
      <c r="F1392" s="25" t="s">
        <v>3249</v>
      </c>
      <c r="G1392" s="25" t="s">
        <v>3247</v>
      </c>
      <c r="H1392" s="25" t="s">
        <v>3220</v>
      </c>
    </row>
    <row r="1393" ht="14.25" customHeight="1">
      <c r="A1393" s="24" t="s">
        <v>2926</v>
      </c>
      <c r="B1393" s="24" t="s">
        <v>4950</v>
      </c>
      <c r="C1393" s="35" t="s">
        <v>3244</v>
      </c>
      <c r="D1393" s="35" t="s">
        <v>3165</v>
      </c>
      <c r="E1393" s="24" t="s">
        <v>3245</v>
      </c>
      <c r="F1393" s="25" t="s">
        <v>3253</v>
      </c>
      <c r="G1393" s="25" t="s">
        <v>3247</v>
      </c>
      <c r="H1393" s="25" t="s">
        <v>3220</v>
      </c>
    </row>
    <row r="1394" ht="14.25" customHeight="1">
      <c r="A1394" s="27"/>
      <c r="B1394" s="27"/>
      <c r="C1394" s="36" t="s">
        <v>3244</v>
      </c>
      <c r="D1394" s="36" t="s">
        <v>3165</v>
      </c>
      <c r="E1394" s="27" t="s">
        <v>3245</v>
      </c>
      <c r="F1394" s="28"/>
      <c r="G1394" s="28"/>
      <c r="H1394" s="28"/>
    </row>
    <row r="1395" ht="14.25" customHeight="1">
      <c r="A1395" s="27"/>
      <c r="B1395" s="27"/>
      <c r="C1395" s="36" t="s">
        <v>3244</v>
      </c>
      <c r="D1395" s="36" t="s">
        <v>3165</v>
      </c>
      <c r="E1395" s="27" t="s">
        <v>3245</v>
      </c>
      <c r="F1395" s="28"/>
      <c r="G1395" s="28"/>
      <c r="H1395" s="28"/>
    </row>
    <row r="1396" ht="14.25" customHeight="1">
      <c r="A1396" s="24" t="s">
        <v>2932</v>
      </c>
      <c r="B1396" s="24" t="s">
        <v>4951</v>
      </c>
      <c r="C1396" s="35" t="s">
        <v>3244</v>
      </c>
      <c r="D1396" s="35" t="s">
        <v>3165</v>
      </c>
      <c r="E1396" s="24" t="s">
        <v>3245</v>
      </c>
      <c r="F1396" s="25" t="s">
        <v>3251</v>
      </c>
      <c r="G1396" s="25" t="s">
        <v>3247</v>
      </c>
      <c r="H1396" s="25" t="s">
        <v>3208</v>
      </c>
    </row>
    <row r="1397" ht="14.25" customHeight="1">
      <c r="A1397" s="24" t="s">
        <v>2936</v>
      </c>
      <c r="B1397" s="24" t="s">
        <v>4952</v>
      </c>
      <c r="C1397" s="35" t="s">
        <v>3244</v>
      </c>
      <c r="D1397" s="35" t="s">
        <v>3165</v>
      </c>
      <c r="E1397" s="24" t="s">
        <v>3245</v>
      </c>
      <c r="F1397" s="25" t="s">
        <v>3246</v>
      </c>
      <c r="G1397" s="25" t="s">
        <v>3205</v>
      </c>
      <c r="H1397" s="25" t="s">
        <v>3211</v>
      </c>
    </row>
    <row r="1398" ht="14.25" customHeight="1">
      <c r="A1398" s="24" t="s">
        <v>2938</v>
      </c>
      <c r="B1398" s="24" t="s">
        <v>4953</v>
      </c>
      <c r="C1398" s="35" t="s">
        <v>3244</v>
      </c>
      <c r="D1398" s="35" t="s">
        <v>3165</v>
      </c>
      <c r="E1398" s="24" t="s">
        <v>3245</v>
      </c>
      <c r="F1398" s="25" t="s">
        <v>3246</v>
      </c>
      <c r="G1398" s="25" t="s">
        <v>3205</v>
      </c>
      <c r="H1398" s="25" t="s">
        <v>3211</v>
      </c>
    </row>
    <row r="1399" ht="14.25" customHeight="1">
      <c r="A1399" s="24" t="s">
        <v>2940</v>
      </c>
      <c r="B1399" s="24" t="s">
        <v>4954</v>
      </c>
      <c r="C1399" s="35" t="s">
        <v>3244</v>
      </c>
      <c r="D1399" s="35" t="s">
        <v>3165</v>
      </c>
      <c r="E1399" s="24" t="s">
        <v>3245</v>
      </c>
      <c r="F1399" s="25" t="s">
        <v>3246</v>
      </c>
      <c r="G1399" s="25" t="s">
        <v>3205</v>
      </c>
      <c r="H1399" s="25" t="s">
        <v>3211</v>
      </c>
    </row>
    <row r="1400" ht="14.25" customHeight="1">
      <c r="A1400" s="24" t="s">
        <v>2942</v>
      </c>
      <c r="B1400" s="24" t="s">
        <v>4955</v>
      </c>
      <c r="C1400" s="35" t="s">
        <v>3244</v>
      </c>
      <c r="D1400" s="35" t="s">
        <v>3165</v>
      </c>
      <c r="E1400" s="24" t="s">
        <v>3245</v>
      </c>
      <c r="F1400" s="25" t="s">
        <v>3246</v>
      </c>
      <c r="G1400" s="25" t="s">
        <v>3205</v>
      </c>
      <c r="H1400" s="25" t="s">
        <v>3211</v>
      </c>
    </row>
    <row r="1401" ht="14.25" customHeight="1">
      <c r="A1401" s="24" t="s">
        <v>2944</v>
      </c>
      <c r="B1401" s="24" t="s">
        <v>4956</v>
      </c>
      <c r="C1401" s="35" t="s">
        <v>3244</v>
      </c>
      <c r="D1401" s="35" t="s">
        <v>3165</v>
      </c>
      <c r="E1401" s="24" t="s">
        <v>3245</v>
      </c>
      <c r="F1401" s="25" t="s">
        <v>3246</v>
      </c>
      <c r="G1401" s="25" t="s">
        <v>3205</v>
      </c>
      <c r="H1401" s="25" t="s">
        <v>3211</v>
      </c>
    </row>
    <row r="1402" ht="14.25" customHeight="1">
      <c r="A1402" s="24" t="s">
        <v>2946</v>
      </c>
      <c r="B1402" s="24" t="s">
        <v>4957</v>
      </c>
      <c r="C1402" s="35" t="s">
        <v>3244</v>
      </c>
      <c r="D1402" s="35" t="s">
        <v>3165</v>
      </c>
      <c r="E1402" s="24" t="s">
        <v>3245</v>
      </c>
      <c r="F1402" s="25" t="s">
        <v>3246</v>
      </c>
      <c r="G1402" s="25" t="s">
        <v>3205</v>
      </c>
      <c r="H1402" s="25" t="s">
        <v>3211</v>
      </c>
    </row>
    <row r="1403" ht="14.25" customHeight="1">
      <c r="A1403" s="24" t="s">
        <v>2948</v>
      </c>
      <c r="B1403" s="24" t="s">
        <v>4958</v>
      </c>
      <c r="C1403" s="35" t="s">
        <v>3244</v>
      </c>
      <c r="D1403" s="35" t="s">
        <v>3165</v>
      </c>
      <c r="E1403" s="24" t="s">
        <v>3245</v>
      </c>
      <c r="F1403" s="25" t="s">
        <v>3249</v>
      </c>
      <c r="G1403" s="25" t="s">
        <v>3247</v>
      </c>
      <c r="H1403" s="25" t="s">
        <v>3208</v>
      </c>
    </row>
    <row r="1404" ht="14.25" customHeight="1">
      <c r="A1404" s="24" t="s">
        <v>2950</v>
      </c>
      <c r="B1404" s="24" t="s">
        <v>4959</v>
      </c>
      <c r="C1404" s="35" t="s">
        <v>3244</v>
      </c>
      <c r="D1404" s="35" t="s">
        <v>3165</v>
      </c>
      <c r="E1404" s="24" t="s">
        <v>3245</v>
      </c>
      <c r="F1404" s="25" t="s">
        <v>3253</v>
      </c>
      <c r="G1404" s="25" t="s">
        <v>3247</v>
      </c>
      <c r="H1404" s="25" t="s">
        <v>3220</v>
      </c>
    </row>
    <row r="1405" ht="14.25" customHeight="1">
      <c r="A1405" s="24" t="s">
        <v>2952</v>
      </c>
      <c r="B1405" s="24" t="s">
        <v>4960</v>
      </c>
      <c r="C1405" s="35" t="s">
        <v>3244</v>
      </c>
      <c r="D1405" s="35" t="s">
        <v>3165</v>
      </c>
      <c r="E1405" s="24" t="s">
        <v>3245</v>
      </c>
      <c r="F1405" s="25" t="s">
        <v>3251</v>
      </c>
      <c r="G1405" s="25" t="s">
        <v>3247</v>
      </c>
      <c r="H1405" s="25" t="s">
        <v>3208</v>
      </c>
    </row>
    <row r="1406" ht="14.25" customHeight="1">
      <c r="A1406" s="24" t="s">
        <v>2954</v>
      </c>
      <c r="B1406" s="24" t="s">
        <v>4961</v>
      </c>
      <c r="C1406" s="35" t="s">
        <v>3244</v>
      </c>
      <c r="D1406" s="35" t="s">
        <v>3165</v>
      </c>
      <c r="E1406" s="24" t="s">
        <v>3245</v>
      </c>
      <c r="F1406" s="25" t="s">
        <v>3246</v>
      </c>
      <c r="G1406" s="25" t="s">
        <v>3247</v>
      </c>
      <c r="H1406" s="25" t="s">
        <v>3211</v>
      </c>
    </row>
    <row r="1407" ht="14.25" customHeight="1">
      <c r="A1407" s="27"/>
      <c r="B1407" s="27"/>
      <c r="C1407" s="36" t="s">
        <v>3244</v>
      </c>
      <c r="D1407" s="36" t="s">
        <v>3165</v>
      </c>
      <c r="E1407" s="27" t="s">
        <v>3245</v>
      </c>
      <c r="F1407" s="28"/>
      <c r="G1407" s="28"/>
      <c r="H1407" s="28"/>
    </row>
    <row r="1408" ht="14.25" customHeight="1">
      <c r="A1408" s="24" t="s">
        <v>2958</v>
      </c>
      <c r="B1408" s="24" t="s">
        <v>4962</v>
      </c>
      <c r="C1408" s="35" t="s">
        <v>3244</v>
      </c>
      <c r="D1408" s="35" t="s">
        <v>3165</v>
      </c>
      <c r="E1408" s="24" t="s">
        <v>3245</v>
      </c>
      <c r="F1408" s="25" t="s">
        <v>3251</v>
      </c>
      <c r="G1408" s="25" t="s">
        <v>3247</v>
      </c>
      <c r="H1408" s="25" t="s">
        <v>3211</v>
      </c>
    </row>
    <row r="1409" ht="14.25" customHeight="1">
      <c r="A1409" s="24" t="s">
        <v>2960</v>
      </c>
      <c r="B1409" s="24" t="s">
        <v>4963</v>
      </c>
      <c r="C1409" s="35" t="s">
        <v>3244</v>
      </c>
      <c r="D1409" s="35" t="s">
        <v>3165</v>
      </c>
      <c r="E1409" s="24" t="s">
        <v>3245</v>
      </c>
      <c r="F1409" s="25" t="s">
        <v>3251</v>
      </c>
      <c r="G1409" s="25" t="s">
        <v>3247</v>
      </c>
      <c r="H1409" s="25" t="s">
        <v>3211</v>
      </c>
    </row>
    <row r="1410" ht="14.25" customHeight="1">
      <c r="A1410" s="24" t="s">
        <v>2962</v>
      </c>
      <c r="B1410" s="24" t="s">
        <v>4964</v>
      </c>
      <c r="C1410" s="35" t="s">
        <v>3244</v>
      </c>
      <c r="D1410" s="35" t="s">
        <v>3165</v>
      </c>
      <c r="E1410" s="24" t="s">
        <v>3245</v>
      </c>
      <c r="F1410" s="25" t="s">
        <v>3246</v>
      </c>
      <c r="G1410" s="25" t="s">
        <v>3205</v>
      </c>
      <c r="H1410" s="25" t="s">
        <v>3211</v>
      </c>
    </row>
    <row r="1411" ht="14.25" customHeight="1">
      <c r="A1411" s="24" t="s">
        <v>2964</v>
      </c>
      <c r="B1411" s="24" t="s">
        <v>4965</v>
      </c>
      <c r="C1411" s="35" t="s">
        <v>3244</v>
      </c>
      <c r="D1411" s="35" t="s">
        <v>3165</v>
      </c>
      <c r="E1411" s="24" t="s">
        <v>3245</v>
      </c>
      <c r="F1411" s="25" t="s">
        <v>3249</v>
      </c>
      <c r="G1411" s="25" t="s">
        <v>3247</v>
      </c>
      <c r="H1411" s="25" t="s">
        <v>3220</v>
      </c>
    </row>
    <row r="1412" ht="14.25" customHeight="1">
      <c r="A1412" s="24" t="s">
        <v>2966</v>
      </c>
      <c r="B1412" s="24" t="s">
        <v>4966</v>
      </c>
      <c r="C1412" s="35" t="s">
        <v>3244</v>
      </c>
      <c r="D1412" s="35" t="s">
        <v>3165</v>
      </c>
      <c r="E1412" s="24" t="s">
        <v>3245</v>
      </c>
      <c r="F1412" s="25" t="s">
        <v>3249</v>
      </c>
      <c r="G1412" s="25" t="s">
        <v>3247</v>
      </c>
      <c r="H1412" s="25" t="s">
        <v>3220</v>
      </c>
    </row>
    <row r="1413" ht="14.25" customHeight="1">
      <c r="A1413" s="24" t="s">
        <v>2968</v>
      </c>
      <c r="B1413" s="24" t="s">
        <v>4967</v>
      </c>
      <c r="C1413" s="35" t="s">
        <v>3244</v>
      </c>
      <c r="D1413" s="35" t="s">
        <v>3165</v>
      </c>
      <c r="E1413" s="24" t="s">
        <v>3245</v>
      </c>
      <c r="F1413" s="25" t="s">
        <v>3251</v>
      </c>
      <c r="G1413" s="25" t="s">
        <v>3247</v>
      </c>
      <c r="H1413" s="25" t="s">
        <v>3211</v>
      </c>
    </row>
    <row r="1414" ht="14.25" customHeight="1">
      <c r="A1414" s="24" t="s">
        <v>2970</v>
      </c>
      <c r="B1414" s="24" t="s">
        <v>4968</v>
      </c>
      <c r="C1414" s="35" t="s">
        <v>3244</v>
      </c>
      <c r="D1414" s="35" t="s">
        <v>3165</v>
      </c>
      <c r="E1414" s="24" t="s">
        <v>3245</v>
      </c>
      <c r="F1414" s="25" t="s">
        <v>3249</v>
      </c>
      <c r="G1414" s="25" t="s">
        <v>3247</v>
      </c>
      <c r="H1414" s="25" t="s">
        <v>3220</v>
      </c>
    </row>
    <row r="1415" ht="14.25" customHeight="1">
      <c r="A1415" s="24" t="s">
        <v>2972</v>
      </c>
      <c r="B1415" s="24" t="s">
        <v>4969</v>
      </c>
      <c r="C1415" s="35" t="s">
        <v>3244</v>
      </c>
      <c r="D1415" s="35" t="s">
        <v>3165</v>
      </c>
      <c r="E1415" s="24" t="s">
        <v>3245</v>
      </c>
      <c r="F1415" s="25" t="s">
        <v>3253</v>
      </c>
      <c r="G1415" s="25" t="s">
        <v>3247</v>
      </c>
      <c r="H1415" s="25" t="s">
        <v>3208</v>
      </c>
    </row>
    <row r="1416" ht="14.25" customHeight="1">
      <c r="A1416" s="24" t="s">
        <v>2974</v>
      </c>
      <c r="B1416" s="24" t="s">
        <v>4970</v>
      </c>
      <c r="C1416" s="35" t="s">
        <v>3244</v>
      </c>
      <c r="D1416" s="35" t="s">
        <v>3165</v>
      </c>
      <c r="E1416" s="24" t="s">
        <v>3245</v>
      </c>
      <c r="F1416" s="25" t="s">
        <v>3253</v>
      </c>
      <c r="G1416" s="25" t="s">
        <v>3205</v>
      </c>
      <c r="H1416" s="25" t="s">
        <v>3208</v>
      </c>
    </row>
    <row r="1417" ht="14.25" customHeight="1">
      <c r="A1417" s="24" t="s">
        <v>2976</v>
      </c>
      <c r="B1417" s="24" t="s">
        <v>4971</v>
      </c>
      <c r="C1417" s="35" t="s">
        <v>3244</v>
      </c>
      <c r="D1417" s="35" t="s">
        <v>3165</v>
      </c>
      <c r="E1417" s="24" t="s">
        <v>3245</v>
      </c>
      <c r="F1417" s="25" t="s">
        <v>3253</v>
      </c>
      <c r="G1417" s="25" t="s">
        <v>3247</v>
      </c>
      <c r="H1417" s="25" t="s">
        <v>3208</v>
      </c>
    </row>
    <row r="1418" ht="14.25" customHeight="1">
      <c r="A1418" s="24" t="s">
        <v>2978</v>
      </c>
      <c r="B1418" s="24" t="s">
        <v>4972</v>
      </c>
      <c r="C1418" s="35" t="s">
        <v>3244</v>
      </c>
      <c r="D1418" s="35" t="s">
        <v>3165</v>
      </c>
      <c r="E1418" s="24" t="s">
        <v>3245</v>
      </c>
      <c r="F1418" s="25" t="s">
        <v>3249</v>
      </c>
      <c r="G1418" s="25" t="s">
        <v>3247</v>
      </c>
      <c r="H1418" s="25" t="s">
        <v>3220</v>
      </c>
    </row>
    <row r="1419" ht="14.25" customHeight="1">
      <c r="A1419" s="24" t="s">
        <v>2980</v>
      </c>
      <c r="B1419" s="24" t="s">
        <v>4973</v>
      </c>
      <c r="C1419" s="35" t="s">
        <v>3244</v>
      </c>
      <c r="D1419" s="35" t="s">
        <v>3165</v>
      </c>
      <c r="E1419" s="24" t="s">
        <v>3245</v>
      </c>
      <c r="F1419" s="25" t="s">
        <v>3246</v>
      </c>
      <c r="G1419" s="25" t="s">
        <v>3205</v>
      </c>
      <c r="H1419" s="25" t="s">
        <v>3211</v>
      </c>
    </row>
    <row r="1420" ht="14.25" customHeight="1">
      <c r="A1420" s="24" t="s">
        <v>2982</v>
      </c>
      <c r="B1420" s="24" t="s">
        <v>4974</v>
      </c>
      <c r="C1420" s="35" t="s">
        <v>3244</v>
      </c>
      <c r="D1420" s="35" t="s">
        <v>3165</v>
      </c>
      <c r="E1420" s="24" t="s">
        <v>3245</v>
      </c>
      <c r="F1420" s="25" t="s">
        <v>3246</v>
      </c>
      <c r="G1420" s="25" t="s">
        <v>3247</v>
      </c>
      <c r="H1420" s="25" t="s">
        <v>3211</v>
      </c>
    </row>
    <row r="1421" ht="14.25" customHeight="1">
      <c r="A1421" s="24" t="s">
        <v>2984</v>
      </c>
      <c r="B1421" s="24" t="s">
        <v>4975</v>
      </c>
      <c r="C1421" s="35" t="s">
        <v>3244</v>
      </c>
      <c r="D1421" s="35" t="s">
        <v>3165</v>
      </c>
      <c r="E1421" s="24" t="s">
        <v>3245</v>
      </c>
      <c r="F1421" s="25" t="s">
        <v>3253</v>
      </c>
      <c r="G1421" s="25" t="s">
        <v>3205</v>
      </c>
      <c r="H1421" s="25" t="s">
        <v>3208</v>
      </c>
    </row>
    <row r="1422" ht="14.25" customHeight="1">
      <c r="A1422" s="24" t="s">
        <v>2986</v>
      </c>
      <c r="B1422" s="24" t="s">
        <v>4976</v>
      </c>
      <c r="C1422" s="35" t="s">
        <v>3244</v>
      </c>
      <c r="D1422" s="35" t="s">
        <v>3165</v>
      </c>
      <c r="E1422" s="24" t="s">
        <v>3245</v>
      </c>
      <c r="F1422" s="25" t="s">
        <v>3251</v>
      </c>
      <c r="G1422" s="25" t="s">
        <v>3247</v>
      </c>
      <c r="H1422" s="25" t="s">
        <v>3208</v>
      </c>
    </row>
    <row r="1423" ht="14.25" customHeight="1">
      <c r="A1423" s="24" t="s">
        <v>2988</v>
      </c>
      <c r="B1423" s="24" t="s">
        <v>4977</v>
      </c>
      <c r="C1423" s="35" t="s">
        <v>3244</v>
      </c>
      <c r="D1423" s="35" t="s">
        <v>3165</v>
      </c>
      <c r="E1423" s="24" t="s">
        <v>3245</v>
      </c>
      <c r="F1423" s="25" t="s">
        <v>3246</v>
      </c>
      <c r="G1423" s="25" t="s">
        <v>3205</v>
      </c>
      <c r="H1423" s="25" t="s">
        <v>3211</v>
      </c>
    </row>
    <row r="1424" ht="14.25" customHeight="1">
      <c r="A1424" s="24" t="s">
        <v>2990</v>
      </c>
      <c r="B1424" s="24" t="s">
        <v>4978</v>
      </c>
      <c r="C1424" s="35" t="s">
        <v>3244</v>
      </c>
      <c r="D1424" s="35" t="s">
        <v>3165</v>
      </c>
      <c r="E1424" s="24" t="s">
        <v>3245</v>
      </c>
      <c r="F1424" s="25" t="s">
        <v>3253</v>
      </c>
      <c r="G1424" s="25" t="s">
        <v>3247</v>
      </c>
      <c r="H1424" s="25" t="s">
        <v>3208</v>
      </c>
    </row>
    <row r="1425" ht="14.25" customHeight="1">
      <c r="A1425" s="24" t="s">
        <v>2992</v>
      </c>
      <c r="B1425" s="24" t="s">
        <v>4979</v>
      </c>
      <c r="C1425" s="35" t="s">
        <v>3244</v>
      </c>
      <c r="D1425" s="35" t="s">
        <v>3165</v>
      </c>
      <c r="E1425" s="24" t="s">
        <v>3245</v>
      </c>
      <c r="F1425" s="25" t="s">
        <v>3246</v>
      </c>
      <c r="G1425" s="25" t="s">
        <v>3247</v>
      </c>
      <c r="H1425" s="25" t="s">
        <v>3211</v>
      </c>
    </row>
    <row r="1426" ht="14.25" customHeight="1">
      <c r="A1426" s="24" t="s">
        <v>2994</v>
      </c>
      <c r="B1426" s="24" t="s">
        <v>4980</v>
      </c>
      <c r="C1426" s="35" t="s">
        <v>3244</v>
      </c>
      <c r="D1426" s="35" t="s">
        <v>3165</v>
      </c>
      <c r="E1426" s="24" t="s">
        <v>3245</v>
      </c>
      <c r="F1426" s="25" t="s">
        <v>3253</v>
      </c>
      <c r="G1426" s="25" t="s">
        <v>3247</v>
      </c>
      <c r="H1426" s="25" t="s">
        <v>3208</v>
      </c>
    </row>
    <row r="1427" ht="14.25" customHeight="1">
      <c r="A1427" s="24" t="s">
        <v>2996</v>
      </c>
      <c r="B1427" s="24" t="s">
        <v>4981</v>
      </c>
      <c r="C1427" s="35" t="s">
        <v>3244</v>
      </c>
      <c r="D1427" s="35" t="s">
        <v>3165</v>
      </c>
      <c r="E1427" s="24" t="s">
        <v>3245</v>
      </c>
      <c r="F1427" s="25" t="s">
        <v>3253</v>
      </c>
      <c r="G1427" s="25" t="s">
        <v>3247</v>
      </c>
      <c r="H1427" s="25" t="s">
        <v>3220</v>
      </c>
    </row>
    <row r="1428" ht="14.25" customHeight="1">
      <c r="A1428" s="24" t="s">
        <v>2998</v>
      </c>
      <c r="B1428" s="24" t="s">
        <v>4982</v>
      </c>
      <c r="C1428" s="35" t="s">
        <v>3244</v>
      </c>
      <c r="D1428" s="35" t="s">
        <v>3165</v>
      </c>
      <c r="E1428" s="24" t="s">
        <v>3245</v>
      </c>
      <c r="F1428" s="25" t="s">
        <v>3251</v>
      </c>
      <c r="G1428" s="25" t="s">
        <v>3247</v>
      </c>
      <c r="H1428" s="25" t="s">
        <v>3208</v>
      </c>
    </row>
    <row r="1429" ht="14.25" customHeight="1">
      <c r="A1429" s="24" t="s">
        <v>3000</v>
      </c>
      <c r="B1429" s="24" t="s">
        <v>4983</v>
      </c>
      <c r="C1429" s="35" t="s">
        <v>3244</v>
      </c>
      <c r="D1429" s="35" t="s">
        <v>3165</v>
      </c>
      <c r="E1429" s="24" t="s">
        <v>3245</v>
      </c>
      <c r="F1429" s="25" t="s">
        <v>3249</v>
      </c>
      <c r="G1429" s="25" t="s">
        <v>3247</v>
      </c>
      <c r="H1429" s="25" t="s">
        <v>3220</v>
      </c>
    </row>
    <row r="1430" ht="14.25" customHeight="1">
      <c r="A1430" s="24" t="s">
        <v>3002</v>
      </c>
      <c r="B1430" s="24" t="s">
        <v>4984</v>
      </c>
      <c r="C1430" s="35" t="s">
        <v>3244</v>
      </c>
      <c r="D1430" s="35" t="s">
        <v>3165</v>
      </c>
      <c r="E1430" s="24" t="s">
        <v>3245</v>
      </c>
      <c r="F1430" s="25" t="s">
        <v>3249</v>
      </c>
      <c r="G1430" s="25" t="s">
        <v>3247</v>
      </c>
      <c r="H1430" s="25" t="s">
        <v>3220</v>
      </c>
    </row>
    <row r="1431" ht="14.25" customHeight="1">
      <c r="A1431" s="24" t="s">
        <v>3004</v>
      </c>
      <c r="B1431" s="24" t="s">
        <v>4985</v>
      </c>
      <c r="C1431" s="35" t="s">
        <v>3244</v>
      </c>
      <c r="D1431" s="35" t="s">
        <v>3165</v>
      </c>
      <c r="E1431" s="24" t="s">
        <v>3245</v>
      </c>
      <c r="F1431" s="25" t="s">
        <v>3246</v>
      </c>
      <c r="G1431" s="25" t="s">
        <v>3205</v>
      </c>
      <c r="H1431" s="25" t="s">
        <v>3211</v>
      </c>
    </row>
    <row r="1432" ht="14.25" customHeight="1">
      <c r="A1432" s="24" t="s">
        <v>3006</v>
      </c>
      <c r="B1432" s="24" t="s">
        <v>4986</v>
      </c>
      <c r="C1432" s="35" t="s">
        <v>3244</v>
      </c>
      <c r="D1432" s="35" t="s">
        <v>3165</v>
      </c>
      <c r="E1432" s="24" t="s">
        <v>3245</v>
      </c>
      <c r="F1432" s="25" t="s">
        <v>3251</v>
      </c>
      <c r="G1432" s="25" t="s">
        <v>3247</v>
      </c>
      <c r="H1432" s="25" t="s">
        <v>3220</v>
      </c>
    </row>
    <row r="1433" ht="14.25" customHeight="1">
      <c r="A1433" s="27"/>
      <c r="B1433" s="27"/>
      <c r="C1433" s="36" t="s">
        <v>3244</v>
      </c>
      <c r="D1433" s="36" t="s">
        <v>3165</v>
      </c>
      <c r="E1433" s="27" t="s">
        <v>3245</v>
      </c>
      <c r="F1433" s="28"/>
      <c r="G1433" s="28"/>
      <c r="H1433" s="28"/>
    </row>
    <row r="1434" ht="14.25" customHeight="1">
      <c r="A1434" s="24" t="s">
        <v>3010</v>
      </c>
      <c r="B1434" s="24" t="s">
        <v>4987</v>
      </c>
      <c r="C1434" s="35" t="s">
        <v>3244</v>
      </c>
      <c r="D1434" s="35" t="s">
        <v>3165</v>
      </c>
      <c r="E1434" s="24" t="s">
        <v>3245</v>
      </c>
      <c r="F1434" s="25" t="s">
        <v>3251</v>
      </c>
      <c r="G1434" s="25" t="s">
        <v>3247</v>
      </c>
      <c r="H1434" s="25" t="s">
        <v>3208</v>
      </c>
    </row>
    <row r="1435" ht="14.25" customHeight="1">
      <c r="A1435" s="24" t="s">
        <v>3012</v>
      </c>
      <c r="B1435" s="24" t="s">
        <v>4988</v>
      </c>
      <c r="C1435" s="35" t="s">
        <v>3244</v>
      </c>
      <c r="D1435" s="35" t="s">
        <v>3165</v>
      </c>
      <c r="E1435" s="24" t="s">
        <v>3245</v>
      </c>
      <c r="F1435" s="25" t="s">
        <v>3246</v>
      </c>
      <c r="G1435" s="25" t="s">
        <v>3247</v>
      </c>
      <c r="H1435" s="25" t="s">
        <v>3211</v>
      </c>
    </row>
    <row r="1436" ht="14.25" customHeight="1">
      <c r="A1436" s="27"/>
      <c r="B1436" s="27"/>
      <c r="C1436" s="36" t="s">
        <v>3244</v>
      </c>
      <c r="D1436" s="36" t="s">
        <v>3165</v>
      </c>
      <c r="E1436" s="27" t="s">
        <v>3245</v>
      </c>
      <c r="F1436" s="28"/>
      <c r="G1436" s="28"/>
      <c r="H1436" s="28"/>
    </row>
    <row r="1437" ht="14.25" customHeight="1">
      <c r="A1437" s="24" t="s">
        <v>3016</v>
      </c>
      <c r="B1437" s="24" t="s">
        <v>4989</v>
      </c>
      <c r="C1437" s="35" t="s">
        <v>3244</v>
      </c>
      <c r="D1437" s="35" t="s">
        <v>3165</v>
      </c>
      <c r="E1437" s="24" t="s">
        <v>3245</v>
      </c>
      <c r="F1437" s="25" t="s">
        <v>3251</v>
      </c>
      <c r="G1437" s="25" t="s">
        <v>3247</v>
      </c>
      <c r="H1437" s="25" t="s">
        <v>3220</v>
      </c>
    </row>
    <row r="1438" ht="14.25" customHeight="1">
      <c r="A1438" s="24" t="s">
        <v>3018</v>
      </c>
      <c r="B1438" s="24" t="s">
        <v>4990</v>
      </c>
      <c r="C1438" s="35" t="s">
        <v>3244</v>
      </c>
      <c r="D1438" s="35" t="s">
        <v>3165</v>
      </c>
      <c r="E1438" s="24" t="s">
        <v>3245</v>
      </c>
      <c r="F1438" s="25" t="s">
        <v>3246</v>
      </c>
      <c r="G1438" s="25" t="s">
        <v>3205</v>
      </c>
      <c r="H1438" s="25" t="s">
        <v>3211</v>
      </c>
    </row>
    <row r="1439" ht="14.25" customHeight="1">
      <c r="A1439" s="27"/>
      <c r="B1439" s="27"/>
      <c r="C1439" s="36" t="s">
        <v>3244</v>
      </c>
      <c r="D1439" s="36" t="s">
        <v>3165</v>
      </c>
      <c r="E1439" s="27" t="s">
        <v>3245</v>
      </c>
      <c r="F1439" s="28"/>
      <c r="G1439" s="28"/>
      <c r="H1439" s="28"/>
    </row>
    <row r="1440" ht="14.25" customHeight="1">
      <c r="A1440" s="24" t="s">
        <v>3022</v>
      </c>
      <c r="B1440" s="24" t="s">
        <v>4991</v>
      </c>
      <c r="C1440" s="35" t="s">
        <v>3244</v>
      </c>
      <c r="D1440" s="35" t="s">
        <v>3165</v>
      </c>
      <c r="E1440" s="24" t="s">
        <v>3245</v>
      </c>
      <c r="F1440" s="25" t="s">
        <v>3251</v>
      </c>
      <c r="G1440" s="25" t="s">
        <v>3247</v>
      </c>
      <c r="H1440" s="25" t="s">
        <v>3220</v>
      </c>
    </row>
    <row r="1441" ht="14.25" customHeight="1">
      <c r="A1441" s="24" t="s">
        <v>3024</v>
      </c>
      <c r="B1441" s="24" t="s">
        <v>4992</v>
      </c>
      <c r="C1441" s="35" t="s">
        <v>3244</v>
      </c>
      <c r="D1441" s="35" t="s">
        <v>3165</v>
      </c>
      <c r="E1441" s="24" t="s">
        <v>3245</v>
      </c>
      <c r="F1441" s="25" t="s">
        <v>3251</v>
      </c>
      <c r="G1441" s="25" t="s">
        <v>3247</v>
      </c>
      <c r="H1441" s="25" t="s">
        <v>3220</v>
      </c>
    </row>
    <row r="1442" ht="14.25" customHeight="1">
      <c r="A1442" s="24" t="s">
        <v>3028</v>
      </c>
      <c r="B1442" s="24" t="s">
        <v>4993</v>
      </c>
      <c r="C1442" s="35" t="s">
        <v>3244</v>
      </c>
      <c r="D1442" s="35" t="s">
        <v>3165</v>
      </c>
      <c r="E1442" s="24" t="s">
        <v>3245</v>
      </c>
      <c r="F1442" s="25" t="s">
        <v>3249</v>
      </c>
      <c r="G1442" s="25" t="s">
        <v>3247</v>
      </c>
      <c r="H1442" s="25" t="s">
        <v>3220</v>
      </c>
    </row>
    <row r="1443" ht="14.25" customHeight="1">
      <c r="A1443" s="27"/>
      <c r="B1443" s="27"/>
      <c r="C1443" s="36" t="s">
        <v>3244</v>
      </c>
      <c r="D1443" s="36" t="s">
        <v>3165</v>
      </c>
      <c r="E1443" s="27" t="s">
        <v>3245</v>
      </c>
      <c r="F1443" s="28"/>
      <c r="G1443" s="28"/>
      <c r="H1443" s="28"/>
    </row>
    <row r="1444" ht="14.25" customHeight="1">
      <c r="A1444" s="24" t="s">
        <v>3032</v>
      </c>
      <c r="B1444" s="24" t="s">
        <v>4994</v>
      </c>
      <c r="C1444" s="35" t="s">
        <v>3244</v>
      </c>
      <c r="D1444" s="35" t="s">
        <v>3165</v>
      </c>
      <c r="E1444" s="24" t="s">
        <v>3245</v>
      </c>
      <c r="F1444" s="25" t="s">
        <v>3251</v>
      </c>
      <c r="G1444" s="25" t="s">
        <v>3205</v>
      </c>
      <c r="H1444" s="25" t="s">
        <v>3211</v>
      </c>
    </row>
    <row r="1445" ht="14.25" customHeight="1">
      <c r="A1445" s="24" t="s">
        <v>3034</v>
      </c>
      <c r="B1445" s="24" t="s">
        <v>4995</v>
      </c>
      <c r="C1445" s="35" t="s">
        <v>3244</v>
      </c>
      <c r="D1445" s="35" t="s">
        <v>3165</v>
      </c>
      <c r="E1445" s="24" t="s">
        <v>3245</v>
      </c>
      <c r="F1445" s="25" t="s">
        <v>3251</v>
      </c>
      <c r="G1445" s="25" t="s">
        <v>3247</v>
      </c>
      <c r="H1445" s="25" t="s">
        <v>3220</v>
      </c>
    </row>
    <row r="1446" ht="14.25" customHeight="1">
      <c r="A1446" s="24" t="s">
        <v>3036</v>
      </c>
      <c r="B1446" s="24" t="s">
        <v>4996</v>
      </c>
      <c r="C1446" s="35" t="s">
        <v>3244</v>
      </c>
      <c r="D1446" s="35" t="s">
        <v>3165</v>
      </c>
      <c r="E1446" s="24" t="s">
        <v>3245</v>
      </c>
      <c r="F1446" s="25" t="s">
        <v>3251</v>
      </c>
      <c r="G1446" s="25" t="s">
        <v>3247</v>
      </c>
      <c r="H1446" s="25" t="s">
        <v>3220</v>
      </c>
    </row>
    <row r="1447" ht="14.25" customHeight="1">
      <c r="A1447" s="24" t="s">
        <v>3038</v>
      </c>
      <c r="B1447" s="24" t="s">
        <v>4997</v>
      </c>
      <c r="C1447" s="35" t="s">
        <v>3244</v>
      </c>
      <c r="D1447" s="35" t="s">
        <v>3165</v>
      </c>
      <c r="E1447" s="24" t="s">
        <v>3245</v>
      </c>
      <c r="F1447" s="25" t="s">
        <v>3251</v>
      </c>
      <c r="G1447" s="25" t="s">
        <v>3247</v>
      </c>
      <c r="H1447" s="25" t="s">
        <v>3211</v>
      </c>
    </row>
    <row r="1448" ht="14.25" customHeight="1">
      <c r="A1448" s="24" t="s">
        <v>3040</v>
      </c>
      <c r="B1448" s="24" t="s">
        <v>4998</v>
      </c>
      <c r="C1448" s="35" t="s">
        <v>3244</v>
      </c>
      <c r="D1448" s="35" t="s">
        <v>3165</v>
      </c>
      <c r="E1448" s="24" t="s">
        <v>3245</v>
      </c>
      <c r="F1448" s="25" t="s">
        <v>3253</v>
      </c>
      <c r="G1448" s="25" t="s">
        <v>3247</v>
      </c>
      <c r="H1448" s="25" t="s">
        <v>3208</v>
      </c>
    </row>
    <row r="1449" ht="14.25" customHeight="1">
      <c r="A1449" s="24" t="s">
        <v>3042</v>
      </c>
      <c r="B1449" s="24" t="s">
        <v>4999</v>
      </c>
      <c r="C1449" s="35" t="s">
        <v>3244</v>
      </c>
      <c r="D1449" s="35" t="s">
        <v>3165</v>
      </c>
      <c r="E1449" s="24" t="s">
        <v>3245</v>
      </c>
      <c r="F1449" s="25" t="s">
        <v>3246</v>
      </c>
      <c r="G1449" s="25" t="s">
        <v>3205</v>
      </c>
      <c r="H1449" s="25" t="s">
        <v>3211</v>
      </c>
    </row>
    <row r="1450" ht="14.25" customHeight="1">
      <c r="A1450" s="24" t="s">
        <v>3044</v>
      </c>
      <c r="B1450" s="24" t="s">
        <v>5000</v>
      </c>
      <c r="C1450" s="35" t="s">
        <v>3244</v>
      </c>
      <c r="D1450" s="35" t="s">
        <v>3165</v>
      </c>
      <c r="E1450" s="24" t="s">
        <v>3245</v>
      </c>
      <c r="F1450" s="25" t="s">
        <v>3246</v>
      </c>
      <c r="G1450" s="25" t="s">
        <v>3205</v>
      </c>
      <c r="H1450" s="25" t="s">
        <v>3211</v>
      </c>
    </row>
    <row r="1451" ht="14.25" customHeight="1">
      <c r="A1451" s="24" t="s">
        <v>3046</v>
      </c>
      <c r="B1451" s="24" t="s">
        <v>5001</v>
      </c>
      <c r="C1451" s="35" t="s">
        <v>3244</v>
      </c>
      <c r="D1451" s="35" t="s">
        <v>3165</v>
      </c>
      <c r="E1451" s="24" t="s">
        <v>3245</v>
      </c>
      <c r="F1451" s="25" t="s">
        <v>3249</v>
      </c>
      <c r="G1451" s="25" t="s">
        <v>3247</v>
      </c>
      <c r="H1451" s="25" t="s">
        <v>3220</v>
      </c>
    </row>
    <row r="1452" ht="14.25" customHeight="1">
      <c r="A1452" s="24"/>
      <c r="B1452" s="24"/>
      <c r="C1452" s="35" t="s">
        <v>3244</v>
      </c>
      <c r="D1452" s="35" t="s">
        <v>3165</v>
      </c>
      <c r="E1452" s="24" t="s">
        <v>3245</v>
      </c>
      <c r="F1452" s="25"/>
      <c r="G1452" s="25"/>
      <c r="H1452" s="25"/>
    </row>
    <row r="1453" ht="14.25" customHeight="1">
      <c r="A1453" s="24" t="s">
        <v>3050</v>
      </c>
      <c r="B1453" s="24" t="s">
        <v>5002</v>
      </c>
      <c r="C1453" s="35" t="s">
        <v>3244</v>
      </c>
      <c r="D1453" s="35" t="s">
        <v>3165</v>
      </c>
      <c r="E1453" s="24" t="s">
        <v>3245</v>
      </c>
      <c r="F1453" s="25" t="s">
        <v>3246</v>
      </c>
      <c r="G1453" s="25" t="s">
        <v>3205</v>
      </c>
      <c r="H1453" s="25" t="s">
        <v>3211</v>
      </c>
    </row>
    <row r="1454" ht="14.25" customHeight="1">
      <c r="A1454" s="24" t="s">
        <v>3052</v>
      </c>
      <c r="B1454" s="24" t="s">
        <v>5003</v>
      </c>
      <c r="C1454" s="35" t="s">
        <v>3244</v>
      </c>
      <c r="D1454" s="35"/>
      <c r="E1454" s="24" t="s">
        <v>3245</v>
      </c>
      <c r="F1454" s="25" t="s">
        <v>3246</v>
      </c>
      <c r="G1454" s="25" t="s">
        <v>3205</v>
      </c>
      <c r="H1454" s="25" t="s">
        <v>3211</v>
      </c>
    </row>
    <row r="1455" ht="14.25" customHeight="1">
      <c r="A1455" s="24" t="s">
        <v>3054</v>
      </c>
      <c r="B1455" s="24" t="s">
        <v>5004</v>
      </c>
      <c r="C1455" s="41"/>
      <c r="D1455" s="35"/>
      <c r="E1455" s="24" t="s">
        <v>3245</v>
      </c>
      <c r="F1455" s="25" t="s">
        <v>3253</v>
      </c>
      <c r="G1455" s="25" t="s">
        <v>3247</v>
      </c>
      <c r="H1455" s="25" t="s">
        <v>3208</v>
      </c>
    </row>
    <row r="1456" ht="14.25" customHeight="1">
      <c r="A1456" s="24"/>
      <c r="B1456" s="24"/>
      <c r="C1456" s="41"/>
      <c r="D1456" s="35"/>
      <c r="E1456" s="24"/>
      <c r="F1456" s="25"/>
      <c r="G1456" s="25"/>
      <c r="H1456" s="25"/>
    </row>
    <row r="1457" ht="14.25" customHeight="1">
      <c r="A1457" s="24"/>
      <c r="B1457" s="24"/>
      <c r="C1457" s="41"/>
      <c r="D1457" s="35"/>
      <c r="E1457" s="24"/>
      <c r="F1457" s="25"/>
      <c r="G1457" s="25"/>
      <c r="H1457" s="25"/>
    </row>
    <row r="1458" ht="14.25" customHeight="1">
      <c r="A1458" s="24"/>
      <c r="B1458" s="24"/>
      <c r="C1458" s="41"/>
      <c r="D1458" s="35"/>
      <c r="E1458" s="24"/>
      <c r="F1458" s="25"/>
      <c r="G1458" s="25"/>
      <c r="H1458" s="25"/>
    </row>
    <row r="1459" ht="14.25" customHeight="1">
      <c r="A1459" s="24"/>
      <c r="B1459" s="24"/>
      <c r="C1459" s="41"/>
      <c r="D1459" s="35"/>
      <c r="E1459" s="24"/>
      <c r="F1459" s="25"/>
      <c r="G1459" s="25"/>
      <c r="H1459" s="25"/>
    </row>
    <row r="1460" ht="14.25" customHeight="1">
      <c r="A1460" s="24"/>
      <c r="B1460" s="24"/>
      <c r="C1460" s="41"/>
      <c r="D1460" s="35"/>
      <c r="E1460" s="24"/>
      <c r="F1460" s="25"/>
      <c r="G1460" s="25"/>
      <c r="H1460" s="25"/>
    </row>
    <row r="1461" ht="14.25" customHeight="1">
      <c r="A1461" s="24"/>
      <c r="B1461" s="24"/>
      <c r="C1461" s="41"/>
      <c r="D1461" s="35"/>
      <c r="E1461" s="24"/>
      <c r="F1461" s="25"/>
      <c r="G1461" s="25"/>
      <c r="H1461" s="25"/>
    </row>
    <row r="1462" ht="14.25" customHeight="1">
      <c r="A1462" s="24"/>
      <c r="B1462" s="24"/>
      <c r="C1462" s="41"/>
      <c r="D1462" s="35"/>
      <c r="E1462" s="24"/>
      <c r="F1462" s="25"/>
      <c r="G1462" s="25"/>
      <c r="H1462" s="25"/>
    </row>
    <row r="1463" ht="14.25" customHeight="1">
      <c r="A1463" s="24"/>
      <c r="B1463" s="24"/>
      <c r="C1463" s="41"/>
      <c r="D1463" s="35"/>
      <c r="E1463" s="24"/>
      <c r="F1463" s="25"/>
      <c r="G1463" s="25"/>
      <c r="H1463" s="25"/>
    </row>
    <row r="1464" ht="14.25" customHeight="1">
      <c r="A1464" s="24"/>
      <c r="B1464" s="24"/>
      <c r="C1464" s="41"/>
      <c r="D1464" s="35"/>
      <c r="E1464" s="24"/>
      <c r="F1464" s="25"/>
      <c r="G1464" s="25"/>
      <c r="H1464" s="25"/>
    </row>
    <row r="1465" ht="14.25" customHeight="1">
      <c r="A1465" s="24"/>
      <c r="B1465" s="24"/>
      <c r="C1465" s="41"/>
      <c r="D1465" s="35"/>
      <c r="E1465" s="24"/>
      <c r="F1465" s="25"/>
      <c r="G1465" s="25"/>
      <c r="H1465" s="25"/>
    </row>
    <row r="1466" ht="14.25" customHeight="1">
      <c r="A1466" s="24"/>
      <c r="B1466" s="24"/>
      <c r="C1466" s="41"/>
      <c r="D1466" s="35"/>
      <c r="E1466" s="24"/>
      <c r="F1466" s="25"/>
      <c r="G1466" s="25"/>
      <c r="H1466" s="25"/>
    </row>
    <row r="1467" ht="14.25" customHeight="1">
      <c r="A1467" s="24"/>
      <c r="B1467" s="24"/>
      <c r="C1467" s="41"/>
      <c r="D1467" s="35"/>
      <c r="E1467" s="24"/>
      <c r="F1467" s="25"/>
      <c r="G1467" s="25"/>
      <c r="H1467" s="25"/>
    </row>
    <row r="1468" ht="14.25" customHeight="1">
      <c r="A1468" s="24"/>
      <c r="B1468" s="24"/>
      <c r="C1468" s="41"/>
      <c r="D1468" s="35"/>
      <c r="E1468" s="24"/>
      <c r="F1468" s="25"/>
      <c r="G1468" s="25"/>
      <c r="H1468" s="25"/>
    </row>
    <row r="1469" ht="14.25" customHeight="1">
      <c r="A1469" s="24"/>
      <c r="B1469" s="24"/>
      <c r="C1469" s="41"/>
      <c r="D1469" s="35"/>
      <c r="E1469" s="24"/>
      <c r="F1469" s="25"/>
      <c r="G1469" s="25"/>
      <c r="H1469" s="25"/>
    </row>
    <row r="1470" ht="14.25" customHeight="1">
      <c r="A1470" s="24"/>
      <c r="B1470" s="24"/>
      <c r="C1470" s="41"/>
      <c r="D1470" s="35"/>
      <c r="E1470" s="24"/>
      <c r="F1470" s="25"/>
      <c r="G1470" s="25"/>
      <c r="H1470" s="25"/>
    </row>
    <row r="1471" ht="14.25" customHeight="1">
      <c r="A1471" s="24"/>
      <c r="B1471" s="24"/>
      <c r="C1471" s="41"/>
      <c r="D1471" s="35"/>
      <c r="E1471" s="24"/>
      <c r="F1471" s="25"/>
      <c r="G1471" s="25"/>
      <c r="H1471" s="25"/>
    </row>
    <row r="1472" ht="14.25" customHeight="1">
      <c r="A1472" s="24"/>
      <c r="B1472" s="24"/>
      <c r="C1472" s="41"/>
      <c r="D1472" s="35"/>
      <c r="E1472" s="24"/>
      <c r="F1472" s="25"/>
      <c r="G1472" s="25"/>
      <c r="H1472" s="25"/>
    </row>
    <row r="1473" ht="14.25" customHeight="1">
      <c r="A1473" s="24"/>
      <c r="B1473" s="24"/>
      <c r="C1473" s="41"/>
      <c r="D1473" s="35"/>
      <c r="E1473" s="24"/>
      <c r="F1473" s="25"/>
      <c r="G1473" s="25"/>
      <c r="H1473" s="25"/>
    </row>
    <row r="1474" ht="14.25" customHeight="1">
      <c r="A1474" s="24"/>
      <c r="B1474" s="24"/>
      <c r="C1474" s="41"/>
      <c r="D1474" s="35"/>
      <c r="E1474" s="24"/>
      <c r="F1474" s="25"/>
      <c r="G1474" s="25"/>
      <c r="H1474" s="25"/>
    </row>
    <row r="1475" ht="14.25" customHeight="1">
      <c r="A1475" s="24"/>
      <c r="B1475" s="24"/>
      <c r="C1475" s="41"/>
      <c r="D1475" s="35"/>
      <c r="E1475" s="24"/>
      <c r="F1475" s="25"/>
      <c r="G1475" s="25"/>
      <c r="H1475" s="25"/>
    </row>
    <row r="1476" ht="14.25" customHeight="1">
      <c r="A1476" s="24"/>
      <c r="B1476" s="24"/>
      <c r="C1476" s="41"/>
      <c r="D1476" s="35"/>
      <c r="E1476" s="24"/>
      <c r="F1476" s="25"/>
      <c r="G1476" s="25"/>
      <c r="H1476" s="25"/>
    </row>
    <row r="1477" ht="14.25" customHeight="1">
      <c r="A1477" s="24"/>
      <c r="B1477" s="24"/>
      <c r="C1477" s="41"/>
      <c r="D1477" s="35"/>
      <c r="E1477" s="24"/>
      <c r="F1477" s="25"/>
      <c r="G1477" s="25"/>
      <c r="H1477" s="25"/>
    </row>
    <row r="1478" ht="14.25" customHeight="1">
      <c r="A1478" s="24"/>
      <c r="B1478" s="24"/>
      <c r="C1478" s="41"/>
      <c r="D1478" s="35"/>
      <c r="E1478" s="24"/>
      <c r="F1478" s="25"/>
      <c r="G1478" s="25"/>
      <c r="H1478" s="25"/>
    </row>
    <row r="1479" ht="14.25" customHeight="1">
      <c r="A1479" s="24"/>
      <c r="B1479" s="24"/>
      <c r="C1479" s="41"/>
      <c r="D1479" s="35"/>
      <c r="E1479" s="24"/>
      <c r="F1479" s="25"/>
      <c r="G1479" s="25"/>
      <c r="H1479" s="25"/>
    </row>
    <row r="1480" ht="14.25" customHeight="1">
      <c r="A1480" s="24"/>
      <c r="B1480" s="24"/>
      <c r="C1480" s="41"/>
      <c r="D1480" s="35"/>
      <c r="E1480" s="24"/>
      <c r="F1480" s="25"/>
      <c r="G1480" s="25"/>
      <c r="H1480" s="25"/>
    </row>
    <row r="1481" ht="14.25" customHeight="1">
      <c r="A1481" s="24"/>
      <c r="B1481" s="24"/>
      <c r="C1481" s="41"/>
      <c r="D1481" s="35"/>
      <c r="E1481" s="24"/>
      <c r="F1481" s="25"/>
      <c r="G1481" s="25"/>
      <c r="H1481" s="25"/>
    </row>
    <row r="1482" ht="14.25" customHeight="1">
      <c r="A1482" s="24"/>
      <c r="B1482" s="24"/>
      <c r="C1482" s="41"/>
      <c r="D1482" s="42"/>
      <c r="E1482" s="24"/>
      <c r="F1482" s="25"/>
      <c r="G1482" s="25"/>
      <c r="H1482" s="25"/>
    </row>
    <row r="1483" ht="14.25" customHeight="1">
      <c r="A1483" s="24"/>
      <c r="B1483" s="24"/>
      <c r="C1483" s="35"/>
      <c r="D1483" s="42"/>
      <c r="E1483" s="24"/>
      <c r="F1483" s="25"/>
      <c r="G1483" s="25"/>
      <c r="H1483" s="25"/>
    </row>
    <row r="1484" ht="14.25" customHeight="1">
      <c r="C1484" s="35"/>
      <c r="D1484" s="42"/>
    </row>
    <row r="1485" ht="14.25" customHeight="1">
      <c r="C1485" s="35"/>
      <c r="D1485" s="42"/>
    </row>
    <row r="1486" ht="14.25" customHeight="1">
      <c r="C1486" s="35"/>
      <c r="D1486" s="42"/>
    </row>
    <row r="1487" ht="14.25" customHeight="1">
      <c r="C1487" s="35"/>
      <c r="D1487" s="42"/>
    </row>
    <row r="1488" ht="14.25" customHeight="1">
      <c r="C1488" s="35"/>
      <c r="D1488" s="5"/>
    </row>
    <row r="1489" ht="14.25" customHeight="1">
      <c r="C1489" s="32"/>
      <c r="D1489" s="5"/>
    </row>
    <row r="1490" ht="14.25" customHeight="1">
      <c r="C1490" s="32"/>
    </row>
  </sheetData>
  <conditionalFormatting sqref="B162">
    <cfRule type="containsBlanks" dxfId="0" priority="1">
      <formula>LEN(TRIM(B162))=0</formula>
    </cfRule>
  </conditionalFormatting>
  <conditionalFormatting sqref="B170">
    <cfRule type="containsBlanks" dxfId="0" priority="2">
      <formula>LEN(TRIM(B170))=0</formula>
    </cfRule>
  </conditionalFormatting>
  <conditionalFormatting sqref="B178">
    <cfRule type="containsBlanks" dxfId="0" priority="3">
      <formula>LEN(TRIM(B178))=0</formula>
    </cfRule>
  </conditionalFormatting>
  <conditionalFormatting sqref="B235">
    <cfRule type="containsBlanks" dxfId="0" priority="4">
      <formula>LEN(TRIM(B235))=0</formula>
    </cfRule>
  </conditionalFormatting>
  <conditionalFormatting sqref="B277">
    <cfRule type="containsBlanks" dxfId="0" priority="5">
      <formula>LEN(TRIM(B277))=0</formula>
    </cfRule>
  </conditionalFormatting>
  <conditionalFormatting sqref="B309">
    <cfRule type="containsBlanks" dxfId="0" priority="6">
      <formula>LEN(TRIM(B309))=0</formula>
    </cfRule>
  </conditionalFormatting>
  <conditionalFormatting sqref="B329">
    <cfRule type="containsBlanks" dxfId="0" priority="7">
      <formula>LEN(TRIM(B329))=0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 outlineLevelRow="2"/>
  <cols>
    <col customWidth="1" min="1" max="1" width="11.5"/>
    <col customWidth="1" min="2" max="2" width="29.25"/>
    <col customWidth="1" min="3" max="4" width="11.5"/>
    <col customWidth="1" min="5" max="5" width="20.75"/>
    <col customWidth="1" min="6" max="10" width="11.5"/>
    <col customWidth="1" min="11" max="11" width="13.63"/>
    <col customWidth="1" min="12" max="26" width="11.5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3100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 outlineLevel="2">
      <c r="A2" s="5" t="s">
        <v>3101</v>
      </c>
      <c r="B2" s="5" t="s">
        <v>3102</v>
      </c>
      <c r="C2" s="5" t="s">
        <v>3103</v>
      </c>
      <c r="D2" s="6" t="s">
        <v>2505</v>
      </c>
      <c r="E2" s="6" t="s">
        <v>2506</v>
      </c>
      <c r="F2" s="7" t="s">
        <v>21</v>
      </c>
      <c r="G2" s="8">
        <v>195.0</v>
      </c>
      <c r="H2" s="5" t="s">
        <v>3104</v>
      </c>
      <c r="I2" s="5" t="s">
        <v>3105</v>
      </c>
      <c r="J2" s="5" t="s">
        <v>3106</v>
      </c>
      <c r="K2" s="9">
        <v>214695.0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hidden="1" customHeight="1" outlineLevel="2">
      <c r="A3" s="5" t="s">
        <v>3107</v>
      </c>
      <c r="B3" s="5" t="s">
        <v>3102</v>
      </c>
      <c r="C3" s="5" t="s">
        <v>3103</v>
      </c>
      <c r="D3" s="6" t="s">
        <v>2509</v>
      </c>
      <c r="E3" s="6" t="s">
        <v>2510</v>
      </c>
      <c r="F3" s="7" t="s">
        <v>42</v>
      </c>
      <c r="G3" s="8">
        <v>226.0</v>
      </c>
      <c r="H3" s="5" t="s">
        <v>3104</v>
      </c>
      <c r="I3" s="5" t="s">
        <v>3108</v>
      </c>
      <c r="J3" s="5" t="s">
        <v>3109</v>
      </c>
      <c r="K3" s="9">
        <v>248826.0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hidden="1" customHeight="1" outlineLevel="2">
      <c r="A4" s="5" t="s">
        <v>3107</v>
      </c>
      <c r="B4" s="5" t="s">
        <v>3102</v>
      </c>
      <c r="C4" s="5" t="s">
        <v>3103</v>
      </c>
      <c r="D4" s="6" t="s">
        <v>2517</v>
      </c>
      <c r="E4" s="6" t="s">
        <v>2518</v>
      </c>
      <c r="F4" s="7" t="s">
        <v>14</v>
      </c>
      <c r="G4" s="8">
        <v>1075.0</v>
      </c>
      <c r="H4" s="5" t="s">
        <v>3104</v>
      </c>
      <c r="I4" s="5" t="s">
        <v>3105</v>
      </c>
      <c r="J4" s="5" t="s">
        <v>3106</v>
      </c>
      <c r="K4" s="9">
        <v>1183575.0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hidden="1" customHeight="1" outlineLevel="2">
      <c r="A5" s="5" t="s">
        <v>3107</v>
      </c>
      <c r="B5" s="5" t="s">
        <v>3102</v>
      </c>
      <c r="C5" s="5" t="s">
        <v>3103</v>
      </c>
      <c r="D5" s="6" t="s">
        <v>2533</v>
      </c>
      <c r="E5" s="6" t="s">
        <v>2534</v>
      </c>
      <c r="F5" s="7" t="s">
        <v>14</v>
      </c>
      <c r="G5" s="8">
        <v>627.0</v>
      </c>
      <c r="H5" s="5" t="s">
        <v>3104</v>
      </c>
      <c r="I5" s="5" t="s">
        <v>3108</v>
      </c>
      <c r="J5" s="5" t="s">
        <v>3109</v>
      </c>
      <c r="K5" s="9">
        <v>690327.0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hidden="1" customHeight="1" outlineLevel="2">
      <c r="A6" s="5" t="s">
        <v>3107</v>
      </c>
      <c r="B6" s="5" t="s">
        <v>3102</v>
      </c>
      <c r="C6" s="5" t="s">
        <v>3103</v>
      </c>
      <c r="D6" s="6" t="s">
        <v>2537</v>
      </c>
      <c r="E6" s="6" t="s">
        <v>2538</v>
      </c>
      <c r="F6" s="7" t="s">
        <v>14</v>
      </c>
      <c r="G6" s="8">
        <v>191.0</v>
      </c>
      <c r="H6" s="5" t="s">
        <v>3104</v>
      </c>
      <c r="I6" s="5" t="s">
        <v>3105</v>
      </c>
      <c r="J6" s="5" t="s">
        <v>3109</v>
      </c>
      <c r="K6" s="9">
        <v>210291.0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hidden="1" customHeight="1" outlineLevel="2">
      <c r="A7" s="5" t="s">
        <v>3107</v>
      </c>
      <c r="B7" s="5" t="s">
        <v>3102</v>
      </c>
      <c r="C7" s="5" t="s">
        <v>3103</v>
      </c>
      <c r="D7" s="6" t="s">
        <v>2541</v>
      </c>
      <c r="E7" s="6" t="s">
        <v>2542</v>
      </c>
      <c r="F7" s="7" t="s">
        <v>21</v>
      </c>
      <c r="G7" s="8">
        <v>629.0</v>
      </c>
      <c r="H7" s="5" t="s">
        <v>3104</v>
      </c>
      <c r="I7" s="5" t="s">
        <v>3105</v>
      </c>
      <c r="J7" s="5" t="s">
        <v>3106</v>
      </c>
      <c r="K7" s="9">
        <v>692529.0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hidden="1" customHeight="1" outlineLevel="2">
      <c r="A8" s="5" t="s">
        <v>3107</v>
      </c>
      <c r="B8" s="5" t="s">
        <v>3102</v>
      </c>
      <c r="C8" s="5" t="s">
        <v>3103</v>
      </c>
      <c r="D8" s="6" t="s">
        <v>2547</v>
      </c>
      <c r="E8" s="6" t="s">
        <v>2548</v>
      </c>
      <c r="F8" s="7" t="s">
        <v>42</v>
      </c>
      <c r="G8" s="8">
        <v>1866.0</v>
      </c>
      <c r="H8" s="5" t="s">
        <v>3104</v>
      </c>
      <c r="I8" s="5" t="s">
        <v>3105</v>
      </c>
      <c r="J8" s="5" t="s">
        <v>3106</v>
      </c>
      <c r="K8" s="9">
        <v>2054466.0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hidden="1" customHeight="1" outlineLevel="2">
      <c r="A9" s="5" t="s">
        <v>3107</v>
      </c>
      <c r="B9" s="5" t="s">
        <v>3102</v>
      </c>
      <c r="C9" s="5" t="s">
        <v>3103</v>
      </c>
      <c r="D9" s="6" t="s">
        <v>2549</v>
      </c>
      <c r="E9" s="6" t="s">
        <v>2550</v>
      </c>
      <c r="F9" s="7" t="s">
        <v>21</v>
      </c>
      <c r="G9" s="8">
        <v>623.0</v>
      </c>
      <c r="H9" s="5" t="s">
        <v>3104</v>
      </c>
      <c r="I9" s="5" t="s">
        <v>3105</v>
      </c>
      <c r="J9" s="5" t="s">
        <v>3106</v>
      </c>
      <c r="K9" s="9">
        <v>685923.0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hidden="1" customHeight="1" outlineLevel="2">
      <c r="A10" s="5" t="s">
        <v>3107</v>
      </c>
      <c r="B10" s="5" t="s">
        <v>3102</v>
      </c>
      <c r="C10" s="5" t="s">
        <v>3103</v>
      </c>
      <c r="D10" s="6" t="s">
        <v>2555</v>
      </c>
      <c r="E10" s="6" t="s">
        <v>2556</v>
      </c>
      <c r="F10" s="7" t="s">
        <v>14</v>
      </c>
      <c r="G10" s="8">
        <v>443.0</v>
      </c>
      <c r="H10" s="5" t="s">
        <v>3104</v>
      </c>
      <c r="I10" s="5" t="s">
        <v>3105</v>
      </c>
      <c r="J10" s="5" t="s">
        <v>3109</v>
      </c>
      <c r="K10" s="9">
        <v>487743.0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hidden="1" customHeight="1" outlineLevel="2">
      <c r="A11" s="5" t="s">
        <v>3107</v>
      </c>
      <c r="B11" s="5" t="s">
        <v>3102</v>
      </c>
      <c r="C11" s="5" t="s">
        <v>3103</v>
      </c>
      <c r="D11" s="6" t="s">
        <v>2559</v>
      </c>
      <c r="E11" s="6" t="s">
        <v>2560</v>
      </c>
      <c r="F11" s="7" t="s">
        <v>21</v>
      </c>
      <c r="G11" s="8">
        <v>588.0</v>
      </c>
      <c r="H11" s="5" t="s">
        <v>3104</v>
      </c>
      <c r="I11" s="5" t="s">
        <v>3105</v>
      </c>
      <c r="J11" s="5" t="s">
        <v>3106</v>
      </c>
      <c r="K11" s="9">
        <v>647388.0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hidden="1" customHeight="1" outlineLevel="2">
      <c r="A12" s="5" t="s">
        <v>3107</v>
      </c>
      <c r="B12" s="5" t="s">
        <v>3102</v>
      </c>
      <c r="C12" s="5" t="s">
        <v>3103</v>
      </c>
      <c r="D12" s="6" t="s">
        <v>2567</v>
      </c>
      <c r="E12" s="6" t="s">
        <v>2568</v>
      </c>
      <c r="F12" s="7" t="s">
        <v>21</v>
      </c>
      <c r="G12" s="8">
        <v>899.0</v>
      </c>
      <c r="H12" s="5" t="s">
        <v>3104</v>
      </c>
      <c r="I12" s="5" t="s">
        <v>3105</v>
      </c>
      <c r="J12" s="5" t="s">
        <v>3106</v>
      </c>
      <c r="K12" s="9">
        <v>989799.0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hidden="1" customHeight="1" outlineLevel="2">
      <c r="A13" s="5" t="s">
        <v>3107</v>
      </c>
      <c r="B13" s="5" t="s">
        <v>3102</v>
      </c>
      <c r="C13" s="5" t="s">
        <v>3103</v>
      </c>
      <c r="D13" s="6" t="s">
        <v>2584</v>
      </c>
      <c r="E13" s="6" t="s">
        <v>2585</v>
      </c>
      <c r="F13" s="7" t="s">
        <v>14</v>
      </c>
      <c r="G13" s="8">
        <v>450.0</v>
      </c>
      <c r="H13" s="5" t="s">
        <v>3104</v>
      </c>
      <c r="I13" s="5" t="s">
        <v>3105</v>
      </c>
      <c r="J13" s="5" t="s">
        <v>3106</v>
      </c>
      <c r="K13" s="9">
        <v>495450.0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hidden="1" customHeight="1" outlineLevel="2">
      <c r="A14" s="5" t="s">
        <v>3107</v>
      </c>
      <c r="B14" s="5" t="s">
        <v>3102</v>
      </c>
      <c r="C14" s="5" t="s">
        <v>3103</v>
      </c>
      <c r="D14" s="6" t="s">
        <v>2586</v>
      </c>
      <c r="E14" s="6" t="s">
        <v>2587</v>
      </c>
      <c r="F14" s="7" t="s">
        <v>42</v>
      </c>
      <c r="G14" s="8">
        <v>231.0</v>
      </c>
      <c r="H14" s="5" t="s">
        <v>3104</v>
      </c>
      <c r="I14" s="5" t="s">
        <v>3105</v>
      </c>
      <c r="J14" s="5" t="s">
        <v>3106</v>
      </c>
      <c r="K14" s="9">
        <v>254331.0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hidden="1" customHeight="1" outlineLevel="2">
      <c r="A15" s="5" t="s">
        <v>3107</v>
      </c>
      <c r="B15" s="5" t="s">
        <v>3102</v>
      </c>
      <c r="C15" s="5" t="s">
        <v>3103</v>
      </c>
      <c r="D15" s="6" t="s">
        <v>2588</v>
      </c>
      <c r="E15" s="6" t="s">
        <v>2589</v>
      </c>
      <c r="F15" s="7" t="s">
        <v>42</v>
      </c>
      <c r="G15" s="8">
        <v>405.0</v>
      </c>
      <c r="H15" s="5" t="s">
        <v>3104</v>
      </c>
      <c r="I15" s="5" t="s">
        <v>3108</v>
      </c>
      <c r="J15" s="5" t="s">
        <v>3109</v>
      </c>
      <c r="K15" s="9">
        <v>445905.0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hidden="1" customHeight="1" outlineLevel="2">
      <c r="A16" s="5" t="s">
        <v>3107</v>
      </c>
      <c r="B16" s="5" t="s">
        <v>3102</v>
      </c>
      <c r="C16" s="5" t="s">
        <v>3103</v>
      </c>
      <c r="D16" s="6" t="s">
        <v>2590</v>
      </c>
      <c r="E16" s="6" t="s">
        <v>2591</v>
      </c>
      <c r="F16" s="7" t="s">
        <v>60</v>
      </c>
      <c r="G16" s="8">
        <v>1375.0</v>
      </c>
      <c r="H16" s="5" t="s">
        <v>3104</v>
      </c>
      <c r="I16" s="5" t="s">
        <v>3105</v>
      </c>
      <c r="J16" s="5" t="s">
        <v>3106</v>
      </c>
      <c r="K16" s="9">
        <v>1513875.0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hidden="1" customHeight="1" outlineLevel="2">
      <c r="A17" s="5" t="s">
        <v>3107</v>
      </c>
      <c r="B17" s="5" t="s">
        <v>3102</v>
      </c>
      <c r="C17" s="5" t="s">
        <v>3103</v>
      </c>
      <c r="D17" s="6" t="s">
        <v>2598</v>
      </c>
      <c r="E17" s="6" t="s">
        <v>2599</v>
      </c>
      <c r="F17" s="7" t="s">
        <v>55</v>
      </c>
      <c r="G17" s="8">
        <v>334.0</v>
      </c>
      <c r="H17" s="5" t="s">
        <v>3104</v>
      </c>
      <c r="I17" s="5" t="s">
        <v>3108</v>
      </c>
      <c r="J17" s="5" t="s">
        <v>3109</v>
      </c>
      <c r="K17" s="9">
        <v>367734.0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hidden="1" customHeight="1" outlineLevel="2">
      <c r="A18" s="5" t="s">
        <v>3107</v>
      </c>
      <c r="B18" s="5" t="s">
        <v>3102</v>
      </c>
      <c r="C18" s="5" t="s">
        <v>3103</v>
      </c>
      <c r="D18" s="6" t="s">
        <v>2602</v>
      </c>
      <c r="E18" s="6" t="s">
        <v>2603</v>
      </c>
      <c r="F18" s="7" t="s">
        <v>60</v>
      </c>
      <c r="G18" s="8">
        <v>953.0</v>
      </c>
      <c r="H18" s="5" t="s">
        <v>3104</v>
      </c>
      <c r="I18" s="5" t="s">
        <v>3105</v>
      </c>
      <c r="J18" s="5" t="s">
        <v>3106</v>
      </c>
      <c r="K18" s="9">
        <v>1049253.0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hidden="1" customHeight="1" outlineLevel="2">
      <c r="A19" s="5" t="s">
        <v>3107</v>
      </c>
      <c r="B19" s="5" t="s">
        <v>3102</v>
      </c>
      <c r="C19" s="5" t="s">
        <v>3103</v>
      </c>
      <c r="D19" s="6" t="s">
        <v>2604</v>
      </c>
      <c r="E19" s="6" t="s">
        <v>2605</v>
      </c>
      <c r="F19" s="7" t="s">
        <v>55</v>
      </c>
      <c r="G19" s="8">
        <v>438.0</v>
      </c>
      <c r="H19" s="5" t="s">
        <v>3104</v>
      </c>
      <c r="I19" s="5" t="s">
        <v>3108</v>
      </c>
      <c r="J19" s="5" t="s">
        <v>3109</v>
      </c>
      <c r="K19" s="9">
        <v>482238.0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hidden="1" customHeight="1" outlineLevel="2">
      <c r="A20" s="5" t="s">
        <v>3107</v>
      </c>
      <c r="B20" s="5" t="s">
        <v>3102</v>
      </c>
      <c r="C20" s="5" t="s">
        <v>3103</v>
      </c>
      <c r="D20" s="6" t="s">
        <v>2606</v>
      </c>
      <c r="E20" s="6" t="s">
        <v>2607</v>
      </c>
      <c r="F20" s="7" t="s">
        <v>55</v>
      </c>
      <c r="G20" s="8">
        <v>619.0</v>
      </c>
      <c r="H20" s="5" t="s">
        <v>3104</v>
      </c>
      <c r="I20" s="5" t="s">
        <v>3105</v>
      </c>
      <c r="J20" s="5" t="s">
        <v>3106</v>
      </c>
      <c r="K20" s="9">
        <v>681519.0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hidden="1" customHeight="1" outlineLevel="2">
      <c r="A21" s="5" t="s">
        <v>3107</v>
      </c>
      <c r="B21" s="5" t="s">
        <v>3102</v>
      </c>
      <c r="C21" s="5" t="s">
        <v>3103</v>
      </c>
      <c r="D21" s="6" t="s">
        <v>2608</v>
      </c>
      <c r="E21" s="6" t="s">
        <v>2609</v>
      </c>
      <c r="F21" s="7" t="s">
        <v>60</v>
      </c>
      <c r="G21" s="8">
        <v>655.0</v>
      </c>
      <c r="H21" s="5" t="s">
        <v>3104</v>
      </c>
      <c r="I21" s="5" t="s">
        <v>3108</v>
      </c>
      <c r="J21" s="5" t="s">
        <v>3109</v>
      </c>
      <c r="K21" s="9">
        <v>721155.0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hidden="1" customHeight="1" outlineLevel="2">
      <c r="A22" s="5" t="s">
        <v>3107</v>
      </c>
      <c r="B22" s="5" t="s">
        <v>3102</v>
      </c>
      <c r="C22" s="5" t="s">
        <v>3103</v>
      </c>
      <c r="D22" s="6" t="s">
        <v>2610</v>
      </c>
      <c r="E22" s="6" t="s">
        <v>2611</v>
      </c>
      <c r="F22" s="7" t="s">
        <v>55</v>
      </c>
      <c r="G22" s="8">
        <v>283.0</v>
      </c>
      <c r="H22" s="5" t="s">
        <v>3104</v>
      </c>
      <c r="I22" s="5" t="s">
        <v>3105</v>
      </c>
      <c r="J22" s="5" t="s">
        <v>3106</v>
      </c>
      <c r="K22" s="9">
        <v>311583.0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hidden="1" customHeight="1" outlineLevel="2">
      <c r="A23" s="5" t="s">
        <v>3107</v>
      </c>
      <c r="B23" s="5" t="s">
        <v>3102</v>
      </c>
      <c r="C23" s="5" t="s">
        <v>3103</v>
      </c>
      <c r="D23" s="6" t="s">
        <v>2614</v>
      </c>
      <c r="E23" s="6" t="s">
        <v>2615</v>
      </c>
      <c r="F23" s="7" t="s">
        <v>55</v>
      </c>
      <c r="G23" s="8">
        <v>292.0</v>
      </c>
      <c r="H23" s="5" t="s">
        <v>3104</v>
      </c>
      <c r="I23" s="5" t="s">
        <v>3105</v>
      </c>
      <c r="J23" s="5" t="s">
        <v>3106</v>
      </c>
      <c r="K23" s="9">
        <v>321492.0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hidden="1" customHeight="1" outlineLevel="2">
      <c r="A24" s="5" t="s">
        <v>3107</v>
      </c>
      <c r="B24" s="5" t="s">
        <v>3110</v>
      </c>
      <c r="C24" s="5" t="s">
        <v>3103</v>
      </c>
      <c r="D24" s="6" t="s">
        <v>2620</v>
      </c>
      <c r="E24" s="6" t="s">
        <v>2621</v>
      </c>
      <c r="F24" s="7" t="s">
        <v>55</v>
      </c>
      <c r="G24" s="8">
        <v>2264.0</v>
      </c>
      <c r="H24" s="5" t="s">
        <v>3104</v>
      </c>
      <c r="I24" s="5" t="s">
        <v>3105</v>
      </c>
      <c r="J24" s="5" t="s">
        <v>3106</v>
      </c>
      <c r="K24" s="9">
        <v>2492664.0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hidden="1" customHeight="1" outlineLevel="1">
      <c r="A25" s="5"/>
      <c r="B25" s="5"/>
      <c r="C25" s="5"/>
      <c r="D25" s="6"/>
      <c r="E25" s="6"/>
      <c r="F25" s="7"/>
      <c r="G25" s="8">
        <f>SUBTOTAL(9,G2:G24)</f>
        <v>15661</v>
      </c>
      <c r="H25" s="12" t="s">
        <v>3111</v>
      </c>
      <c r="I25" s="5"/>
      <c r="J25" s="5"/>
      <c r="K25" s="9">
        <f>SUBTOTAL(9,K2:K24)</f>
        <v>17242761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hidden="1" customHeight="1" outlineLevel="2">
      <c r="A26" s="5" t="s">
        <v>3112</v>
      </c>
      <c r="B26" s="5" t="s">
        <v>3113</v>
      </c>
      <c r="C26" s="5" t="s">
        <v>3103</v>
      </c>
      <c r="D26" s="6" t="s">
        <v>2434</v>
      </c>
      <c r="E26" s="6" t="s">
        <v>2435</v>
      </c>
      <c r="F26" s="7" t="s">
        <v>14</v>
      </c>
      <c r="G26" s="8">
        <v>565.0</v>
      </c>
      <c r="H26" s="5" t="s">
        <v>3114</v>
      </c>
      <c r="I26" s="5" t="s">
        <v>3115</v>
      </c>
      <c r="J26" s="5" t="s">
        <v>3104</v>
      </c>
      <c r="K26" s="9">
        <v>622065.0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hidden="1" customHeight="1" outlineLevel="2">
      <c r="A27" s="5" t="s">
        <v>3101</v>
      </c>
      <c r="B27" s="5" t="s">
        <v>3113</v>
      </c>
      <c r="C27" s="5" t="s">
        <v>3103</v>
      </c>
      <c r="D27" s="6" t="s">
        <v>2452</v>
      </c>
      <c r="E27" s="6" t="s">
        <v>2453</v>
      </c>
      <c r="F27" s="7" t="s">
        <v>14</v>
      </c>
      <c r="G27" s="8">
        <v>681.0</v>
      </c>
      <c r="H27" s="5" t="s">
        <v>3114</v>
      </c>
      <c r="I27" s="5" t="s">
        <v>3115</v>
      </c>
      <c r="J27" s="5" t="s">
        <v>3104</v>
      </c>
      <c r="K27" s="9">
        <v>749781.0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hidden="1" customHeight="1" outlineLevel="2">
      <c r="A28" s="5" t="s">
        <v>3101</v>
      </c>
      <c r="B28" s="5" t="s">
        <v>3113</v>
      </c>
      <c r="C28" s="5" t="s">
        <v>3103</v>
      </c>
      <c r="D28" s="6" t="s">
        <v>2462</v>
      </c>
      <c r="E28" s="6" t="s">
        <v>2463</v>
      </c>
      <c r="F28" s="7" t="s">
        <v>42</v>
      </c>
      <c r="G28" s="8">
        <v>950.0</v>
      </c>
      <c r="H28" s="5" t="s">
        <v>3114</v>
      </c>
      <c r="I28" s="5" t="s">
        <v>3115</v>
      </c>
      <c r="J28" s="5" t="s">
        <v>3104</v>
      </c>
      <c r="K28" s="9">
        <v>1045950.0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hidden="1" customHeight="1" outlineLevel="2">
      <c r="A29" s="5" t="s">
        <v>3101</v>
      </c>
      <c r="B29" s="5" t="s">
        <v>3113</v>
      </c>
      <c r="C29" s="5" t="s">
        <v>3103</v>
      </c>
      <c r="D29" s="6" t="s">
        <v>2466</v>
      </c>
      <c r="E29" s="6" t="s">
        <v>2467</v>
      </c>
      <c r="F29" s="7" t="s">
        <v>21</v>
      </c>
      <c r="G29" s="8">
        <v>525.0</v>
      </c>
      <c r="H29" s="5" t="s">
        <v>3114</v>
      </c>
      <c r="I29" s="5" t="s">
        <v>3115</v>
      </c>
      <c r="J29" s="5" t="s">
        <v>3104</v>
      </c>
      <c r="K29" s="9">
        <v>578025.0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hidden="1" customHeight="1" outlineLevel="2">
      <c r="A30" s="5" t="s">
        <v>3101</v>
      </c>
      <c r="B30" s="5" t="s">
        <v>3113</v>
      </c>
      <c r="C30" s="5" t="s">
        <v>3103</v>
      </c>
      <c r="D30" s="6" t="s">
        <v>2468</v>
      </c>
      <c r="E30" s="6" t="s">
        <v>2469</v>
      </c>
      <c r="F30" s="7" t="s">
        <v>14</v>
      </c>
      <c r="G30" s="8">
        <v>331.0</v>
      </c>
      <c r="H30" s="5" t="s">
        <v>3114</v>
      </c>
      <c r="I30" s="5" t="s">
        <v>3115</v>
      </c>
      <c r="J30" s="5" t="s">
        <v>3104</v>
      </c>
      <c r="K30" s="9">
        <v>364431.0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hidden="1" customHeight="1" outlineLevel="2">
      <c r="A31" s="5" t="s">
        <v>3101</v>
      </c>
      <c r="B31" s="5" t="s">
        <v>3113</v>
      </c>
      <c r="C31" s="5" t="s">
        <v>3103</v>
      </c>
      <c r="D31" s="6" t="s">
        <v>2470</v>
      </c>
      <c r="E31" s="6" t="s">
        <v>2471</v>
      </c>
      <c r="F31" s="7" t="s">
        <v>14</v>
      </c>
      <c r="G31" s="8">
        <v>697.0</v>
      </c>
      <c r="H31" s="5" t="s">
        <v>3114</v>
      </c>
      <c r="I31" s="5" t="s">
        <v>3115</v>
      </c>
      <c r="J31" s="5" t="s">
        <v>3104</v>
      </c>
      <c r="K31" s="9">
        <v>767397.0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hidden="1" customHeight="1" outlineLevel="2">
      <c r="A32" s="5" t="s">
        <v>3101</v>
      </c>
      <c r="B32" s="5" t="s">
        <v>3113</v>
      </c>
      <c r="C32" s="5" t="s">
        <v>3103</v>
      </c>
      <c r="D32" s="6" t="s">
        <v>2476</v>
      </c>
      <c r="E32" s="6" t="s">
        <v>2477</v>
      </c>
      <c r="F32" s="7" t="s">
        <v>14</v>
      </c>
      <c r="G32" s="8">
        <v>285.0</v>
      </c>
      <c r="H32" s="5" t="s">
        <v>3114</v>
      </c>
      <c r="I32" s="5" t="s">
        <v>3115</v>
      </c>
      <c r="J32" s="5" t="s">
        <v>3104</v>
      </c>
      <c r="K32" s="9">
        <v>313785.0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hidden="1" customHeight="1" outlineLevel="2">
      <c r="A33" s="5" t="s">
        <v>3101</v>
      </c>
      <c r="B33" s="5" t="s">
        <v>3113</v>
      </c>
      <c r="C33" s="5" t="s">
        <v>3103</v>
      </c>
      <c r="D33" s="6" t="s">
        <v>2484</v>
      </c>
      <c r="E33" s="6" t="s">
        <v>2485</v>
      </c>
      <c r="F33" s="7" t="s">
        <v>21</v>
      </c>
      <c r="G33" s="8">
        <v>622.0</v>
      </c>
      <c r="H33" s="5" t="s">
        <v>3114</v>
      </c>
      <c r="I33" s="5" t="s">
        <v>3115</v>
      </c>
      <c r="J33" s="5" t="s">
        <v>3104</v>
      </c>
      <c r="K33" s="9">
        <v>684822.0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hidden="1" customHeight="1" outlineLevel="2">
      <c r="A34" s="5" t="s">
        <v>3101</v>
      </c>
      <c r="B34" s="5" t="s">
        <v>3113</v>
      </c>
      <c r="C34" s="5" t="s">
        <v>3103</v>
      </c>
      <c r="D34" s="6" t="s">
        <v>2493</v>
      </c>
      <c r="E34" s="6" t="s">
        <v>2494</v>
      </c>
      <c r="F34" s="7" t="s">
        <v>55</v>
      </c>
      <c r="G34" s="8">
        <v>1085.0</v>
      </c>
      <c r="H34" s="5" t="s">
        <v>3114</v>
      </c>
      <c r="I34" s="5" t="s">
        <v>3116</v>
      </c>
      <c r="J34" s="5" t="s">
        <v>3104</v>
      </c>
      <c r="K34" s="9">
        <v>1194585.0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hidden="1" customHeight="1" outlineLevel="2">
      <c r="A35" s="5" t="s">
        <v>3101</v>
      </c>
      <c r="B35" s="5" t="s">
        <v>3102</v>
      </c>
      <c r="C35" s="5" t="s">
        <v>3103</v>
      </c>
      <c r="D35" s="6" t="s">
        <v>2497</v>
      </c>
      <c r="E35" s="6" t="s">
        <v>2498</v>
      </c>
      <c r="F35" s="7" t="s">
        <v>55</v>
      </c>
      <c r="G35" s="8">
        <v>1041.0</v>
      </c>
      <c r="H35" s="5" t="s">
        <v>3114</v>
      </c>
      <c r="I35" s="5" t="s">
        <v>3115</v>
      </c>
      <c r="J35" s="5" t="s">
        <v>3104</v>
      </c>
      <c r="K35" s="9">
        <v>1146141.0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hidden="1" customHeight="1" outlineLevel="2">
      <c r="A36" s="5" t="s">
        <v>3101</v>
      </c>
      <c r="B36" s="5" t="s">
        <v>3102</v>
      </c>
      <c r="C36" s="5" t="s">
        <v>3103</v>
      </c>
      <c r="D36" s="6" t="s">
        <v>2507</v>
      </c>
      <c r="E36" s="6" t="s">
        <v>2508</v>
      </c>
      <c r="F36" s="7" t="s">
        <v>14</v>
      </c>
      <c r="G36" s="8">
        <v>217.0</v>
      </c>
      <c r="H36" s="5" t="s">
        <v>3114</v>
      </c>
      <c r="I36" s="5" t="s">
        <v>3108</v>
      </c>
      <c r="J36" s="5" t="s">
        <v>3117</v>
      </c>
      <c r="K36" s="9">
        <v>238917.0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hidden="1" customHeight="1" outlineLevel="2">
      <c r="A37" s="5" t="s">
        <v>3107</v>
      </c>
      <c r="B37" s="5" t="s">
        <v>3102</v>
      </c>
      <c r="C37" s="5" t="s">
        <v>3103</v>
      </c>
      <c r="D37" s="6" t="s">
        <v>2618</v>
      </c>
      <c r="E37" s="6" t="s">
        <v>2619</v>
      </c>
      <c r="F37" s="7" t="s">
        <v>55</v>
      </c>
      <c r="G37" s="8">
        <v>1602.0</v>
      </c>
      <c r="H37" s="5" t="s">
        <v>3114</v>
      </c>
      <c r="I37" s="5" t="s">
        <v>3108</v>
      </c>
      <c r="J37" s="5" t="s">
        <v>3118</v>
      </c>
      <c r="K37" s="9">
        <v>1763802.0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hidden="1" customHeight="1" outlineLevel="2">
      <c r="A38" s="5" t="s">
        <v>3119</v>
      </c>
      <c r="B38" s="5" t="s">
        <v>3110</v>
      </c>
      <c r="C38" s="5" t="s">
        <v>3103</v>
      </c>
      <c r="D38" s="6" t="s">
        <v>2640</v>
      </c>
      <c r="E38" s="6" t="s">
        <v>2641</v>
      </c>
      <c r="F38" s="7" t="s">
        <v>14</v>
      </c>
      <c r="G38" s="8">
        <v>654.0</v>
      </c>
      <c r="H38" s="5" t="s">
        <v>3114</v>
      </c>
      <c r="I38" s="5" t="s">
        <v>3116</v>
      </c>
      <c r="J38" s="5" t="s">
        <v>3114</v>
      </c>
      <c r="K38" s="9">
        <v>720054.0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hidden="1" customHeight="1" outlineLevel="2">
      <c r="A39" s="5" t="s">
        <v>3119</v>
      </c>
      <c r="B39" s="5" t="s">
        <v>3110</v>
      </c>
      <c r="C39" s="5" t="s">
        <v>3103</v>
      </c>
      <c r="D39" s="6" t="s">
        <v>2642</v>
      </c>
      <c r="E39" s="6" t="s">
        <v>2643</v>
      </c>
      <c r="F39" s="7" t="s">
        <v>14</v>
      </c>
      <c r="G39" s="8">
        <v>838.0</v>
      </c>
      <c r="H39" s="5" t="s">
        <v>3114</v>
      </c>
      <c r="I39" s="5" t="s">
        <v>3115</v>
      </c>
      <c r="J39" s="5" t="s">
        <v>3114</v>
      </c>
      <c r="K39" s="9">
        <v>922638.0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hidden="1" customHeight="1" outlineLevel="2">
      <c r="A40" s="5" t="s">
        <v>3119</v>
      </c>
      <c r="B40" s="5" t="s">
        <v>3110</v>
      </c>
      <c r="C40" s="5" t="s">
        <v>3103</v>
      </c>
      <c r="D40" s="6" t="s">
        <v>2648</v>
      </c>
      <c r="E40" s="6" t="s">
        <v>2649</v>
      </c>
      <c r="F40" s="7" t="s">
        <v>14</v>
      </c>
      <c r="G40" s="8">
        <v>897.0</v>
      </c>
      <c r="H40" s="5" t="s">
        <v>3114</v>
      </c>
      <c r="I40" s="5" t="s">
        <v>3116</v>
      </c>
      <c r="J40" s="5" t="s">
        <v>3114</v>
      </c>
      <c r="K40" s="9">
        <v>987597.0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hidden="1" customHeight="1" outlineLevel="2">
      <c r="A41" s="5" t="s">
        <v>3119</v>
      </c>
      <c r="B41" s="5" t="s">
        <v>3110</v>
      </c>
      <c r="C41" s="5" t="s">
        <v>3103</v>
      </c>
      <c r="D41" s="6" t="s">
        <v>2662</v>
      </c>
      <c r="E41" s="6" t="s">
        <v>2663</v>
      </c>
      <c r="F41" s="7" t="s">
        <v>14</v>
      </c>
      <c r="G41" s="8">
        <v>646.0</v>
      </c>
      <c r="H41" s="5" t="s">
        <v>3114</v>
      </c>
      <c r="I41" s="5" t="s">
        <v>3108</v>
      </c>
      <c r="J41" s="5" t="s">
        <v>3118</v>
      </c>
      <c r="K41" s="9">
        <v>711246.0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hidden="1" customHeight="1" outlineLevel="2">
      <c r="A42" s="5" t="s">
        <v>3119</v>
      </c>
      <c r="B42" s="5" t="s">
        <v>3110</v>
      </c>
      <c r="C42" s="5" t="s">
        <v>3103</v>
      </c>
      <c r="D42" s="6" t="s">
        <v>2676</v>
      </c>
      <c r="E42" s="6" t="s">
        <v>2677</v>
      </c>
      <c r="F42" s="7" t="s">
        <v>42</v>
      </c>
      <c r="G42" s="8">
        <v>1644.0</v>
      </c>
      <c r="H42" s="5" t="s">
        <v>3114</v>
      </c>
      <c r="I42" s="5" t="s">
        <v>3116</v>
      </c>
      <c r="J42" s="5" t="s">
        <v>3114</v>
      </c>
      <c r="K42" s="9">
        <v>1810044.0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hidden="1" customHeight="1" outlineLevel="2">
      <c r="A43" s="5" t="s">
        <v>3119</v>
      </c>
      <c r="B43" s="5" t="s">
        <v>3110</v>
      </c>
      <c r="C43" s="5" t="s">
        <v>3103</v>
      </c>
      <c r="D43" s="6" t="s">
        <v>2684</v>
      </c>
      <c r="E43" s="6" t="s">
        <v>2685</v>
      </c>
      <c r="F43" s="7" t="s">
        <v>14</v>
      </c>
      <c r="G43" s="8">
        <v>200.0</v>
      </c>
      <c r="H43" s="5" t="s">
        <v>3114</v>
      </c>
      <c r="I43" s="5" t="s">
        <v>3116</v>
      </c>
      <c r="J43" s="5" t="s">
        <v>3114</v>
      </c>
      <c r="K43" s="9">
        <v>220200.0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hidden="1" customHeight="1" outlineLevel="2">
      <c r="A44" s="5" t="s">
        <v>3119</v>
      </c>
      <c r="B44" s="5" t="s">
        <v>3110</v>
      </c>
      <c r="C44" s="5" t="s">
        <v>3103</v>
      </c>
      <c r="D44" s="6" t="s">
        <v>2698</v>
      </c>
      <c r="E44" s="6" t="s">
        <v>2699</v>
      </c>
      <c r="F44" s="7" t="s">
        <v>60</v>
      </c>
      <c r="G44" s="8">
        <v>668.0</v>
      </c>
      <c r="H44" s="5" t="s">
        <v>3114</v>
      </c>
      <c r="I44" s="5" t="s">
        <v>3116</v>
      </c>
      <c r="J44" s="5" t="s">
        <v>3114</v>
      </c>
      <c r="K44" s="9">
        <v>735468.0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hidden="1" customHeight="1" outlineLevel="2">
      <c r="A45" s="5" t="s">
        <v>3119</v>
      </c>
      <c r="B45" s="5" t="s">
        <v>3110</v>
      </c>
      <c r="C45" s="5" t="s">
        <v>3103</v>
      </c>
      <c r="D45" s="6" t="s">
        <v>2700</v>
      </c>
      <c r="E45" s="6" t="s">
        <v>2701</v>
      </c>
      <c r="F45" s="7" t="s">
        <v>55</v>
      </c>
      <c r="G45" s="8">
        <v>428.0</v>
      </c>
      <c r="H45" s="5" t="s">
        <v>3114</v>
      </c>
      <c r="I45" s="5" t="s">
        <v>3116</v>
      </c>
      <c r="J45" s="5" t="s">
        <v>3114</v>
      </c>
      <c r="K45" s="9">
        <v>471228.0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hidden="1" customHeight="1" outlineLevel="2">
      <c r="A46" s="5" t="s">
        <v>3119</v>
      </c>
      <c r="B46" s="5" t="s">
        <v>3110</v>
      </c>
      <c r="C46" s="5" t="s">
        <v>3103</v>
      </c>
      <c r="D46" s="6" t="s">
        <v>2702</v>
      </c>
      <c r="E46" s="6" t="s">
        <v>2703</v>
      </c>
      <c r="F46" s="7" t="s">
        <v>55</v>
      </c>
      <c r="G46" s="8">
        <v>473.0</v>
      </c>
      <c r="H46" s="5" t="s">
        <v>3114</v>
      </c>
      <c r="I46" s="5" t="s">
        <v>3116</v>
      </c>
      <c r="J46" s="5" t="s">
        <v>3114</v>
      </c>
      <c r="K46" s="9">
        <v>520773.0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hidden="1" customHeight="1" outlineLevel="2">
      <c r="A47" s="5" t="s">
        <v>3119</v>
      </c>
      <c r="B47" s="5" t="s">
        <v>3110</v>
      </c>
      <c r="C47" s="5" t="s">
        <v>3103</v>
      </c>
      <c r="D47" s="6" t="s">
        <v>2704</v>
      </c>
      <c r="E47" s="6" t="s">
        <v>2705</v>
      </c>
      <c r="F47" s="7" t="s">
        <v>55</v>
      </c>
      <c r="G47" s="8">
        <v>193.0</v>
      </c>
      <c r="H47" s="5" t="s">
        <v>3114</v>
      </c>
      <c r="I47" s="5" t="s">
        <v>3116</v>
      </c>
      <c r="J47" s="5" t="s">
        <v>3114</v>
      </c>
      <c r="K47" s="9">
        <v>212493.0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hidden="1" customHeight="1" outlineLevel="2">
      <c r="A48" s="5" t="s">
        <v>3119</v>
      </c>
      <c r="B48" s="5" t="s">
        <v>3110</v>
      </c>
      <c r="C48" s="5" t="s">
        <v>3103</v>
      </c>
      <c r="D48" s="6" t="s">
        <v>2710</v>
      </c>
      <c r="E48" s="6" t="s">
        <v>2711</v>
      </c>
      <c r="F48" s="7" t="s">
        <v>55</v>
      </c>
      <c r="G48" s="8">
        <v>3219.0</v>
      </c>
      <c r="H48" s="5" t="s">
        <v>3114</v>
      </c>
      <c r="I48" s="5" t="s">
        <v>3116</v>
      </c>
      <c r="J48" s="5" t="s">
        <v>3114</v>
      </c>
      <c r="K48" s="9">
        <v>3544119.0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hidden="1" customHeight="1" outlineLevel="2">
      <c r="A49" s="5" t="s">
        <v>3119</v>
      </c>
      <c r="B49" s="5" t="s">
        <v>3110</v>
      </c>
      <c r="C49" s="5" t="s">
        <v>3103</v>
      </c>
      <c r="D49" s="6" t="s">
        <v>2712</v>
      </c>
      <c r="E49" s="6" t="s">
        <v>2713</v>
      </c>
      <c r="F49" s="7" t="s">
        <v>55</v>
      </c>
      <c r="G49" s="8">
        <v>2163.0</v>
      </c>
      <c r="H49" s="5" t="s">
        <v>3114</v>
      </c>
      <c r="I49" s="5" t="s">
        <v>3115</v>
      </c>
      <c r="J49" s="5" t="s">
        <v>3114</v>
      </c>
      <c r="K49" s="9">
        <v>2381463.0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hidden="1" customHeight="1" outlineLevel="2">
      <c r="A50" s="5" t="s">
        <v>3120</v>
      </c>
      <c r="B50" s="5" t="s">
        <v>3121</v>
      </c>
      <c r="C50" s="5" t="s">
        <v>3103</v>
      </c>
      <c r="D50" s="6" t="s">
        <v>2750</v>
      </c>
      <c r="E50" s="6" t="s">
        <v>2751</v>
      </c>
      <c r="F50" s="7" t="s">
        <v>14</v>
      </c>
      <c r="G50" s="8">
        <v>749.0</v>
      </c>
      <c r="H50" s="5" t="s">
        <v>3114</v>
      </c>
      <c r="I50" s="5" t="s">
        <v>3115</v>
      </c>
      <c r="J50" s="5" t="s">
        <v>3114</v>
      </c>
      <c r="K50" s="9">
        <v>824649.0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hidden="1" customHeight="1" outlineLevel="2">
      <c r="A51" s="5" t="s">
        <v>3120</v>
      </c>
      <c r="B51" s="5" t="s">
        <v>3121</v>
      </c>
      <c r="C51" s="5" t="s">
        <v>3103</v>
      </c>
      <c r="D51" s="6" t="s">
        <v>2774</v>
      </c>
      <c r="E51" s="6" t="s">
        <v>2775</v>
      </c>
      <c r="F51" s="7" t="s">
        <v>21</v>
      </c>
      <c r="G51" s="8">
        <v>691.0</v>
      </c>
      <c r="H51" s="5" t="s">
        <v>3114</v>
      </c>
      <c r="I51" s="5" t="s">
        <v>3115</v>
      </c>
      <c r="J51" s="5" t="s">
        <v>3104</v>
      </c>
      <c r="K51" s="9">
        <v>760791.0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hidden="1" customHeight="1" outlineLevel="1">
      <c r="A52" s="5"/>
      <c r="B52" s="5"/>
      <c r="C52" s="5"/>
      <c r="D52" s="6"/>
      <c r="E52" s="6"/>
      <c r="F52" s="7"/>
      <c r="G52" s="8">
        <f>SUBTOTAL(9,G26:G51)</f>
        <v>22064</v>
      </c>
      <c r="H52" s="12" t="s">
        <v>3122</v>
      </c>
      <c r="I52" s="5"/>
      <c r="J52" s="5"/>
      <c r="K52" s="9">
        <f>SUBTOTAL(9,K26:K51)</f>
        <v>24292464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hidden="1" customHeight="1" outlineLevel="2">
      <c r="A53" s="5" t="s">
        <v>3123</v>
      </c>
      <c r="B53" s="5" t="s">
        <v>3124</v>
      </c>
      <c r="C53" s="5" t="s">
        <v>3103</v>
      </c>
      <c r="D53" s="6" t="s">
        <v>2348</v>
      </c>
      <c r="E53" s="6" t="s">
        <v>2349</v>
      </c>
      <c r="F53" s="7" t="s">
        <v>14</v>
      </c>
      <c r="G53" s="8">
        <v>987.0</v>
      </c>
      <c r="H53" s="5" t="s">
        <v>3125</v>
      </c>
      <c r="I53" s="5" t="s">
        <v>3126</v>
      </c>
      <c r="J53" s="5" t="s">
        <v>3127</v>
      </c>
      <c r="K53" s="9">
        <v>1086687.0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hidden="1" customHeight="1" outlineLevel="2">
      <c r="A54" s="5" t="s">
        <v>3112</v>
      </c>
      <c r="B54" s="5" t="s">
        <v>3124</v>
      </c>
      <c r="C54" s="5" t="s">
        <v>3103</v>
      </c>
      <c r="D54" s="6" t="s">
        <v>2360</v>
      </c>
      <c r="E54" s="6" t="s">
        <v>2361</v>
      </c>
      <c r="F54" s="7" t="s">
        <v>14</v>
      </c>
      <c r="G54" s="8">
        <v>911.0</v>
      </c>
      <c r="H54" s="5" t="s">
        <v>3125</v>
      </c>
      <c r="I54" s="5" t="s">
        <v>3126</v>
      </c>
      <c r="J54" s="5" t="s">
        <v>3127</v>
      </c>
      <c r="K54" s="9">
        <v>1003011.0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hidden="1" customHeight="1" outlineLevel="2">
      <c r="A55" s="5" t="s">
        <v>3112</v>
      </c>
      <c r="B55" s="5" t="s">
        <v>3124</v>
      </c>
      <c r="C55" s="5" t="s">
        <v>3103</v>
      </c>
      <c r="D55" s="6" t="s">
        <v>2366</v>
      </c>
      <c r="E55" s="6" t="s">
        <v>2367</v>
      </c>
      <c r="F55" s="7" t="s">
        <v>14</v>
      </c>
      <c r="G55" s="8">
        <v>622.0</v>
      </c>
      <c r="H55" s="5" t="s">
        <v>3125</v>
      </c>
      <c r="I55" s="5" t="s">
        <v>3116</v>
      </c>
      <c r="J55" s="5" t="s">
        <v>3114</v>
      </c>
      <c r="K55" s="9">
        <v>684822.0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hidden="1" customHeight="1" outlineLevel="2">
      <c r="A56" s="5" t="s">
        <v>3112</v>
      </c>
      <c r="B56" s="5" t="s">
        <v>3124</v>
      </c>
      <c r="C56" s="5" t="s">
        <v>3103</v>
      </c>
      <c r="D56" s="6" t="s">
        <v>2368</v>
      </c>
      <c r="E56" s="6" t="s">
        <v>2369</v>
      </c>
      <c r="F56" s="7" t="s">
        <v>14</v>
      </c>
      <c r="G56" s="8">
        <v>711.0</v>
      </c>
      <c r="H56" s="5" t="s">
        <v>3125</v>
      </c>
      <c r="I56" s="5" t="s">
        <v>3126</v>
      </c>
      <c r="J56" s="5" t="s">
        <v>3127</v>
      </c>
      <c r="K56" s="9">
        <v>782811.0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hidden="1" customHeight="1" outlineLevel="2">
      <c r="A57" s="5" t="s">
        <v>3112</v>
      </c>
      <c r="B57" s="5" t="s">
        <v>3124</v>
      </c>
      <c r="C57" s="5" t="s">
        <v>3103</v>
      </c>
      <c r="D57" s="6" t="s">
        <v>2396</v>
      </c>
      <c r="E57" s="6" t="s">
        <v>2397</v>
      </c>
      <c r="F57" s="7" t="s">
        <v>42</v>
      </c>
      <c r="G57" s="8">
        <v>1381.0</v>
      </c>
      <c r="H57" s="5" t="s">
        <v>3125</v>
      </c>
      <c r="I57" s="5" t="s">
        <v>3126</v>
      </c>
      <c r="J57" s="5" t="s">
        <v>3127</v>
      </c>
      <c r="K57" s="9">
        <v>1520481.0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hidden="1" customHeight="1" outlineLevel="2">
      <c r="A58" s="5" t="s">
        <v>3112</v>
      </c>
      <c r="B58" s="5" t="s">
        <v>3124</v>
      </c>
      <c r="C58" s="5" t="s">
        <v>3103</v>
      </c>
      <c r="D58" s="6" t="s">
        <v>2402</v>
      </c>
      <c r="E58" s="6" t="s">
        <v>2403</v>
      </c>
      <c r="F58" s="7" t="s">
        <v>42</v>
      </c>
      <c r="G58" s="8">
        <v>380.0</v>
      </c>
      <c r="H58" s="5" t="s">
        <v>3125</v>
      </c>
      <c r="I58" s="5" t="s">
        <v>3116</v>
      </c>
      <c r="J58" s="5" t="s">
        <v>3114</v>
      </c>
      <c r="K58" s="9">
        <v>418380.0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hidden="1" customHeight="1" outlineLevel="2">
      <c r="A59" s="5" t="s">
        <v>3112</v>
      </c>
      <c r="B59" s="5" t="s">
        <v>3124</v>
      </c>
      <c r="C59" s="5" t="s">
        <v>3103</v>
      </c>
      <c r="D59" s="6" t="s">
        <v>2416</v>
      </c>
      <c r="E59" s="6" t="s">
        <v>2417</v>
      </c>
      <c r="F59" s="7" t="s">
        <v>60</v>
      </c>
      <c r="G59" s="8">
        <v>647.0</v>
      </c>
      <c r="H59" s="5" t="s">
        <v>3125</v>
      </c>
      <c r="I59" s="5" t="s">
        <v>3126</v>
      </c>
      <c r="J59" s="5" t="s">
        <v>3127</v>
      </c>
      <c r="K59" s="9">
        <v>712347.0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hidden="1" customHeight="1" outlineLevel="2">
      <c r="A60" s="5" t="s">
        <v>3112</v>
      </c>
      <c r="B60" s="5" t="s">
        <v>3124</v>
      </c>
      <c r="C60" s="5" t="s">
        <v>3103</v>
      </c>
      <c r="D60" s="6" t="s">
        <v>2424</v>
      </c>
      <c r="E60" s="6" t="s">
        <v>2425</v>
      </c>
      <c r="F60" s="7" t="s">
        <v>21</v>
      </c>
      <c r="G60" s="8">
        <v>482.0</v>
      </c>
      <c r="H60" s="5" t="s">
        <v>3125</v>
      </c>
      <c r="I60" s="5" t="s">
        <v>3126</v>
      </c>
      <c r="J60" s="5" t="s">
        <v>3114</v>
      </c>
      <c r="K60" s="9">
        <v>530682.0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hidden="1" customHeight="1" outlineLevel="2">
      <c r="A61" s="5" t="s">
        <v>3112</v>
      </c>
      <c r="B61" s="5" t="s">
        <v>3113</v>
      </c>
      <c r="C61" s="5" t="s">
        <v>3103</v>
      </c>
      <c r="D61" s="6" t="s">
        <v>2430</v>
      </c>
      <c r="E61" s="6" t="s">
        <v>2431</v>
      </c>
      <c r="F61" s="7" t="s">
        <v>55</v>
      </c>
      <c r="G61" s="8">
        <v>738.0</v>
      </c>
      <c r="H61" s="5" t="s">
        <v>3125</v>
      </c>
      <c r="I61" s="5" t="s">
        <v>3116</v>
      </c>
      <c r="J61" s="5" t="s">
        <v>3114</v>
      </c>
      <c r="K61" s="9">
        <v>812538.0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hidden="1" customHeight="1" outlineLevel="2">
      <c r="A62" s="5" t="s">
        <v>3112</v>
      </c>
      <c r="B62" s="5" t="s">
        <v>3113</v>
      </c>
      <c r="C62" s="5" t="s">
        <v>3103</v>
      </c>
      <c r="D62" s="6" t="s">
        <v>2436</v>
      </c>
      <c r="E62" s="6" t="s">
        <v>2437</v>
      </c>
      <c r="F62" s="7" t="s">
        <v>14</v>
      </c>
      <c r="G62" s="8">
        <v>655.0</v>
      </c>
      <c r="H62" s="5" t="s">
        <v>3125</v>
      </c>
      <c r="I62" s="5" t="s">
        <v>3115</v>
      </c>
      <c r="J62" s="5" t="s">
        <v>3104</v>
      </c>
      <c r="K62" s="9">
        <v>721155.0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hidden="1" customHeight="1" outlineLevel="2">
      <c r="A63" s="5" t="s">
        <v>3112</v>
      </c>
      <c r="B63" s="5" t="s">
        <v>3113</v>
      </c>
      <c r="C63" s="5" t="s">
        <v>3103</v>
      </c>
      <c r="D63" s="6" t="s">
        <v>2438</v>
      </c>
      <c r="E63" s="6" t="s">
        <v>2439</v>
      </c>
      <c r="F63" s="7" t="s">
        <v>14</v>
      </c>
      <c r="G63" s="8">
        <v>527.0</v>
      </c>
      <c r="H63" s="5" t="s">
        <v>3125</v>
      </c>
      <c r="I63" s="5" t="s">
        <v>3115</v>
      </c>
      <c r="J63" s="5" t="s">
        <v>3128</v>
      </c>
      <c r="K63" s="9">
        <v>580227.0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hidden="1" customHeight="1" outlineLevel="2">
      <c r="A64" s="5" t="s">
        <v>3101</v>
      </c>
      <c r="B64" s="5" t="s">
        <v>3113</v>
      </c>
      <c r="C64" s="5" t="s">
        <v>3103</v>
      </c>
      <c r="D64" s="6" t="s">
        <v>2446</v>
      </c>
      <c r="E64" s="6" t="s">
        <v>2447</v>
      </c>
      <c r="F64" s="7" t="s">
        <v>42</v>
      </c>
      <c r="G64" s="8">
        <v>1166.0</v>
      </c>
      <c r="H64" s="5" t="s">
        <v>3125</v>
      </c>
      <c r="I64" s="5" t="s">
        <v>3126</v>
      </c>
      <c r="J64" s="5" t="s">
        <v>3104</v>
      </c>
      <c r="K64" s="9">
        <v>1283766.0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hidden="1" customHeight="1" outlineLevel="2">
      <c r="A65" s="5" t="s">
        <v>3101</v>
      </c>
      <c r="B65" s="5" t="s">
        <v>3113</v>
      </c>
      <c r="C65" s="5" t="s">
        <v>3103</v>
      </c>
      <c r="D65" s="6" t="s">
        <v>2456</v>
      </c>
      <c r="E65" s="6" t="s">
        <v>2457</v>
      </c>
      <c r="F65" s="7" t="s">
        <v>42</v>
      </c>
      <c r="G65" s="8">
        <v>1013.0</v>
      </c>
      <c r="H65" s="5" t="s">
        <v>3125</v>
      </c>
      <c r="I65" s="5" t="s">
        <v>3115</v>
      </c>
      <c r="J65" s="5" t="s">
        <v>3128</v>
      </c>
      <c r="K65" s="9">
        <v>1115313.0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hidden="1" customHeight="1" outlineLevel="2">
      <c r="A66" s="5" t="s">
        <v>3101</v>
      </c>
      <c r="B66" s="5" t="s">
        <v>3113</v>
      </c>
      <c r="C66" s="5" t="s">
        <v>3103</v>
      </c>
      <c r="D66" s="6" t="s">
        <v>2460</v>
      </c>
      <c r="E66" s="6" t="s">
        <v>2461</v>
      </c>
      <c r="F66" s="7" t="s">
        <v>14</v>
      </c>
      <c r="G66" s="8">
        <v>620.0</v>
      </c>
      <c r="H66" s="5" t="s">
        <v>3125</v>
      </c>
      <c r="I66" s="5" t="s">
        <v>3115</v>
      </c>
      <c r="J66" s="5" t="s">
        <v>3104</v>
      </c>
      <c r="K66" s="9">
        <v>682620.0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hidden="1" customHeight="1" outlineLevel="2">
      <c r="A67" s="5" t="s">
        <v>3101</v>
      </c>
      <c r="B67" s="5" t="s">
        <v>3113</v>
      </c>
      <c r="C67" s="5" t="s">
        <v>3103</v>
      </c>
      <c r="D67" s="6" t="s">
        <v>2464</v>
      </c>
      <c r="E67" s="6" t="s">
        <v>2465</v>
      </c>
      <c r="F67" s="7" t="s">
        <v>14</v>
      </c>
      <c r="G67" s="8">
        <v>890.0</v>
      </c>
      <c r="H67" s="5" t="s">
        <v>3125</v>
      </c>
      <c r="I67" s="5" t="s">
        <v>3126</v>
      </c>
      <c r="J67" s="5" t="s">
        <v>3114</v>
      </c>
      <c r="K67" s="9">
        <v>979890.0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hidden="1" customHeight="1" outlineLevel="2">
      <c r="A68" s="5" t="s">
        <v>3101</v>
      </c>
      <c r="B68" s="5" t="s">
        <v>3113</v>
      </c>
      <c r="C68" s="5" t="s">
        <v>3103</v>
      </c>
      <c r="D68" s="6" t="s">
        <v>2478</v>
      </c>
      <c r="E68" s="6" t="s">
        <v>2479</v>
      </c>
      <c r="F68" s="7" t="s">
        <v>14</v>
      </c>
      <c r="G68" s="8">
        <v>388.0</v>
      </c>
      <c r="H68" s="5" t="s">
        <v>3125</v>
      </c>
      <c r="I68" s="5" t="s">
        <v>3126</v>
      </c>
      <c r="J68" s="5" t="s">
        <v>3104</v>
      </c>
      <c r="K68" s="9">
        <v>427188.0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hidden="1" customHeight="1" outlineLevel="2">
      <c r="A69" s="5" t="s">
        <v>3101</v>
      </c>
      <c r="B69" s="5" t="s">
        <v>3113</v>
      </c>
      <c r="C69" s="5" t="s">
        <v>3103</v>
      </c>
      <c r="D69" s="6" t="s">
        <v>2480</v>
      </c>
      <c r="E69" s="6" t="s">
        <v>2481</v>
      </c>
      <c r="F69" s="7" t="s">
        <v>42</v>
      </c>
      <c r="G69" s="8">
        <v>1498.0</v>
      </c>
      <c r="H69" s="5" t="s">
        <v>3125</v>
      </c>
      <c r="I69" s="5" t="s">
        <v>3126</v>
      </c>
      <c r="J69" s="5" t="s">
        <v>3114</v>
      </c>
      <c r="K69" s="9">
        <v>1649298.0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hidden="1" customHeight="1" outlineLevel="2">
      <c r="A70" s="5" t="s">
        <v>3101</v>
      </c>
      <c r="B70" s="5" t="s">
        <v>3113</v>
      </c>
      <c r="C70" s="5" t="s">
        <v>3103</v>
      </c>
      <c r="D70" s="6" t="s">
        <v>2491</v>
      </c>
      <c r="E70" s="6" t="s">
        <v>2492</v>
      </c>
      <c r="F70" s="7" t="s">
        <v>55</v>
      </c>
      <c r="G70" s="8">
        <v>4510.0</v>
      </c>
      <c r="H70" s="5" t="s">
        <v>3125</v>
      </c>
      <c r="I70" s="5" t="s">
        <v>3126</v>
      </c>
      <c r="J70" s="5" t="s">
        <v>3127</v>
      </c>
      <c r="K70" s="9">
        <v>4965510.0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hidden="1" customHeight="1" outlineLevel="2">
      <c r="A71" s="5" t="s">
        <v>3119</v>
      </c>
      <c r="B71" s="5" t="s">
        <v>3110</v>
      </c>
      <c r="C71" s="5" t="s">
        <v>3103</v>
      </c>
      <c r="D71" s="6" t="s">
        <v>2714</v>
      </c>
      <c r="E71" s="6" t="s">
        <v>2715</v>
      </c>
      <c r="F71" s="7" t="s">
        <v>60</v>
      </c>
      <c r="G71" s="8">
        <v>675.0</v>
      </c>
      <c r="H71" s="5" t="s">
        <v>3125</v>
      </c>
      <c r="I71" s="5" t="s">
        <v>3116</v>
      </c>
      <c r="J71" s="5" t="s">
        <v>3114</v>
      </c>
      <c r="K71" s="9">
        <v>743175.0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hidden="1" customHeight="1" outlineLevel="1">
      <c r="A72" s="5"/>
      <c r="B72" s="5"/>
      <c r="C72" s="5"/>
      <c r="D72" s="6"/>
      <c r="E72" s="6"/>
      <c r="F72" s="7"/>
      <c r="G72" s="8">
        <f>SUBTOTAL(9,G53:G71)</f>
        <v>18801</v>
      </c>
      <c r="H72" s="12" t="s">
        <v>3129</v>
      </c>
      <c r="I72" s="5"/>
      <c r="J72" s="5"/>
      <c r="K72" s="9">
        <f>SUBTOTAL(9,K53:K71)</f>
        <v>20699901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hidden="1" customHeight="1" outlineLevel="2">
      <c r="A73" s="5" t="s">
        <v>3123</v>
      </c>
      <c r="B73" s="5" t="s">
        <v>3124</v>
      </c>
      <c r="C73" s="5" t="s">
        <v>3103</v>
      </c>
      <c r="D73" s="6" t="s">
        <v>2350</v>
      </c>
      <c r="E73" s="6" t="s">
        <v>2351</v>
      </c>
      <c r="F73" s="7" t="s">
        <v>42</v>
      </c>
      <c r="G73" s="8">
        <v>1076.0</v>
      </c>
      <c r="H73" s="5" t="s">
        <v>3130</v>
      </c>
      <c r="I73" s="5" t="s">
        <v>3115</v>
      </c>
      <c r="J73" s="5" t="s">
        <v>3128</v>
      </c>
      <c r="K73" s="9">
        <v>1184676.0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hidden="1" customHeight="1" outlineLevel="2">
      <c r="A74" s="5" t="s">
        <v>3112</v>
      </c>
      <c r="B74" s="5" t="s">
        <v>3124</v>
      </c>
      <c r="C74" s="5" t="s">
        <v>3103</v>
      </c>
      <c r="D74" s="6" t="s">
        <v>2354</v>
      </c>
      <c r="E74" s="6" t="s">
        <v>2355</v>
      </c>
      <c r="F74" s="7" t="s">
        <v>14</v>
      </c>
      <c r="G74" s="8">
        <v>943.0</v>
      </c>
      <c r="H74" s="5" t="s">
        <v>3130</v>
      </c>
      <c r="I74" s="5" t="s">
        <v>3115</v>
      </c>
      <c r="J74" s="5" t="s">
        <v>3128</v>
      </c>
      <c r="K74" s="9">
        <v>1038243.0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hidden="1" customHeight="1" outlineLevel="2">
      <c r="A75" s="5" t="s">
        <v>3112</v>
      </c>
      <c r="B75" s="5" t="s">
        <v>3124</v>
      </c>
      <c r="C75" s="5" t="s">
        <v>3103</v>
      </c>
      <c r="D75" s="6" t="s">
        <v>2356</v>
      </c>
      <c r="E75" s="6" t="s">
        <v>2357</v>
      </c>
      <c r="F75" s="7" t="s">
        <v>14</v>
      </c>
      <c r="G75" s="8">
        <v>1083.0</v>
      </c>
      <c r="H75" s="5" t="s">
        <v>3130</v>
      </c>
      <c r="I75" s="5" t="s">
        <v>3115</v>
      </c>
      <c r="J75" s="5" t="s">
        <v>3128</v>
      </c>
      <c r="K75" s="9">
        <v>1192383.0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hidden="1" customHeight="1" outlineLevel="2">
      <c r="A76" s="5" t="s">
        <v>3112</v>
      </c>
      <c r="B76" s="5" t="s">
        <v>3124</v>
      </c>
      <c r="C76" s="5" t="s">
        <v>3103</v>
      </c>
      <c r="D76" s="6" t="s">
        <v>2358</v>
      </c>
      <c r="E76" s="6" t="s">
        <v>2359</v>
      </c>
      <c r="F76" s="7" t="s">
        <v>14</v>
      </c>
      <c r="G76" s="8">
        <v>907.0</v>
      </c>
      <c r="H76" s="5" t="s">
        <v>3130</v>
      </c>
      <c r="I76" s="5" t="s">
        <v>3115</v>
      </c>
      <c r="J76" s="5" t="s">
        <v>3127</v>
      </c>
      <c r="K76" s="9">
        <v>998607.0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hidden="1" customHeight="1" outlineLevel="2">
      <c r="A77" s="5" t="s">
        <v>3112</v>
      </c>
      <c r="B77" s="5" t="s">
        <v>3124</v>
      </c>
      <c r="C77" s="5" t="s">
        <v>3103</v>
      </c>
      <c r="D77" s="6" t="s">
        <v>2364</v>
      </c>
      <c r="E77" s="6" t="s">
        <v>2365</v>
      </c>
      <c r="F77" s="7" t="s">
        <v>14</v>
      </c>
      <c r="G77" s="8">
        <v>402.0</v>
      </c>
      <c r="H77" s="5" t="s">
        <v>3130</v>
      </c>
      <c r="I77" s="5" t="s">
        <v>3115</v>
      </c>
      <c r="J77" s="5" t="s">
        <v>3128</v>
      </c>
      <c r="K77" s="9">
        <v>442602.0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hidden="1" customHeight="1" outlineLevel="2">
      <c r="A78" s="5" t="s">
        <v>3112</v>
      </c>
      <c r="B78" s="5" t="s">
        <v>3124</v>
      </c>
      <c r="C78" s="5" t="s">
        <v>3103</v>
      </c>
      <c r="D78" s="6" t="s">
        <v>2374</v>
      </c>
      <c r="E78" s="6" t="s">
        <v>2375</v>
      </c>
      <c r="F78" s="7" t="s">
        <v>14</v>
      </c>
      <c r="G78" s="8">
        <v>409.0</v>
      </c>
      <c r="H78" s="5" t="s">
        <v>3130</v>
      </c>
      <c r="I78" s="5" t="s">
        <v>3115</v>
      </c>
      <c r="J78" s="5" t="s">
        <v>3128</v>
      </c>
      <c r="K78" s="9">
        <v>450309.0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hidden="1" customHeight="1" outlineLevel="2">
      <c r="A79" s="5" t="s">
        <v>3112</v>
      </c>
      <c r="B79" s="5" t="s">
        <v>3124</v>
      </c>
      <c r="C79" s="5" t="s">
        <v>3103</v>
      </c>
      <c r="D79" s="6" t="s">
        <v>2376</v>
      </c>
      <c r="E79" s="6" t="s">
        <v>2377</v>
      </c>
      <c r="F79" s="7" t="s">
        <v>14</v>
      </c>
      <c r="G79" s="8">
        <v>475.0</v>
      </c>
      <c r="H79" s="5" t="s">
        <v>3130</v>
      </c>
      <c r="I79" s="5" t="s">
        <v>3115</v>
      </c>
      <c r="J79" s="5" t="s">
        <v>3128</v>
      </c>
      <c r="K79" s="9">
        <v>522975.0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hidden="1" customHeight="1" outlineLevel="2">
      <c r="A80" s="5" t="s">
        <v>3112</v>
      </c>
      <c r="B80" s="5" t="s">
        <v>3124</v>
      </c>
      <c r="C80" s="5" t="s">
        <v>3103</v>
      </c>
      <c r="D80" s="6" t="s">
        <v>2382</v>
      </c>
      <c r="E80" s="6" t="s">
        <v>2383</v>
      </c>
      <c r="F80" s="7" t="s">
        <v>14</v>
      </c>
      <c r="G80" s="8">
        <v>506.0</v>
      </c>
      <c r="H80" s="5" t="s">
        <v>3130</v>
      </c>
      <c r="I80" s="5" t="s">
        <v>3115</v>
      </c>
      <c r="J80" s="5" t="s">
        <v>3128</v>
      </c>
      <c r="K80" s="9">
        <v>557106.0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hidden="1" customHeight="1" outlineLevel="2">
      <c r="A81" s="5" t="s">
        <v>3112</v>
      </c>
      <c r="B81" s="5" t="s">
        <v>3124</v>
      </c>
      <c r="C81" s="5" t="s">
        <v>3103</v>
      </c>
      <c r="D81" s="6" t="s">
        <v>2384</v>
      </c>
      <c r="E81" s="6" t="s">
        <v>2385</v>
      </c>
      <c r="F81" s="7" t="s">
        <v>42</v>
      </c>
      <c r="G81" s="8">
        <v>1260.0</v>
      </c>
      <c r="H81" s="5" t="s">
        <v>3130</v>
      </c>
      <c r="I81" s="5" t="s">
        <v>3115</v>
      </c>
      <c r="J81" s="5" t="s">
        <v>3128</v>
      </c>
      <c r="K81" s="9">
        <v>1387260.0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hidden="1" customHeight="1" outlineLevel="2">
      <c r="A82" s="5" t="s">
        <v>3112</v>
      </c>
      <c r="B82" s="5" t="s">
        <v>3124</v>
      </c>
      <c r="C82" s="5" t="s">
        <v>3103</v>
      </c>
      <c r="D82" s="6" t="s">
        <v>2390</v>
      </c>
      <c r="E82" s="6" t="s">
        <v>2391</v>
      </c>
      <c r="F82" s="7" t="s">
        <v>14</v>
      </c>
      <c r="G82" s="8">
        <v>579.0</v>
      </c>
      <c r="H82" s="5" t="s">
        <v>3130</v>
      </c>
      <c r="I82" s="5" t="s">
        <v>3115</v>
      </c>
      <c r="J82" s="5" t="s">
        <v>3128</v>
      </c>
      <c r="K82" s="9">
        <v>637479.0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hidden="1" customHeight="1" outlineLevel="2">
      <c r="A83" s="5" t="s">
        <v>3112</v>
      </c>
      <c r="B83" s="5" t="s">
        <v>3124</v>
      </c>
      <c r="C83" s="5" t="s">
        <v>3103</v>
      </c>
      <c r="D83" s="6" t="s">
        <v>2404</v>
      </c>
      <c r="E83" s="6" t="s">
        <v>2405</v>
      </c>
      <c r="F83" s="7" t="s">
        <v>42</v>
      </c>
      <c r="G83" s="8">
        <v>370.0</v>
      </c>
      <c r="H83" s="5" t="s">
        <v>3130</v>
      </c>
      <c r="I83" s="5" t="s">
        <v>3115</v>
      </c>
      <c r="J83" s="5" t="s">
        <v>3128</v>
      </c>
      <c r="K83" s="9">
        <v>407370.0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hidden="1" customHeight="1" outlineLevel="2">
      <c r="A84" s="5" t="s">
        <v>3112</v>
      </c>
      <c r="B84" s="5" t="s">
        <v>3124</v>
      </c>
      <c r="C84" s="5" t="s">
        <v>3103</v>
      </c>
      <c r="D84" s="6" t="s">
        <v>2418</v>
      </c>
      <c r="E84" s="6" t="s">
        <v>2419</v>
      </c>
      <c r="F84" s="7" t="s">
        <v>60</v>
      </c>
      <c r="G84" s="8">
        <v>565.0</v>
      </c>
      <c r="H84" s="5" t="s">
        <v>3130</v>
      </c>
      <c r="I84" s="5" t="s">
        <v>3115</v>
      </c>
      <c r="J84" s="5" t="s">
        <v>3128</v>
      </c>
      <c r="K84" s="9">
        <v>622065.0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hidden="1" customHeight="1" outlineLevel="2">
      <c r="A85" s="5" t="s">
        <v>3112</v>
      </c>
      <c r="B85" s="5" t="s">
        <v>3113</v>
      </c>
      <c r="C85" s="5" t="s">
        <v>3103</v>
      </c>
      <c r="D85" s="6" t="s">
        <v>2440</v>
      </c>
      <c r="E85" s="6" t="s">
        <v>2441</v>
      </c>
      <c r="F85" s="7" t="s">
        <v>14</v>
      </c>
      <c r="G85" s="8">
        <v>457.0</v>
      </c>
      <c r="H85" s="5" t="s">
        <v>3130</v>
      </c>
      <c r="I85" s="5" t="s">
        <v>3115</v>
      </c>
      <c r="J85" s="5" t="s">
        <v>3128</v>
      </c>
      <c r="K85" s="9">
        <v>503157.0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hidden="1" customHeight="1" outlineLevel="2">
      <c r="A86" s="5" t="s">
        <v>3101</v>
      </c>
      <c r="B86" s="5" t="s">
        <v>3113</v>
      </c>
      <c r="C86" s="5" t="s">
        <v>3103</v>
      </c>
      <c r="D86" s="6" t="s">
        <v>2444</v>
      </c>
      <c r="E86" s="6" t="s">
        <v>2445</v>
      </c>
      <c r="F86" s="7" t="s">
        <v>42</v>
      </c>
      <c r="G86" s="8">
        <v>892.0</v>
      </c>
      <c r="H86" s="5" t="s">
        <v>3130</v>
      </c>
      <c r="I86" s="5" t="s">
        <v>3115</v>
      </c>
      <c r="J86" s="5" t="s">
        <v>3128</v>
      </c>
      <c r="K86" s="9">
        <v>982092.0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hidden="1" customHeight="1" outlineLevel="2">
      <c r="A87" s="5" t="s">
        <v>3101</v>
      </c>
      <c r="B87" s="5" t="s">
        <v>3113</v>
      </c>
      <c r="C87" s="5" t="s">
        <v>3103</v>
      </c>
      <c r="D87" s="6" t="s">
        <v>2448</v>
      </c>
      <c r="E87" s="6" t="s">
        <v>2449</v>
      </c>
      <c r="F87" s="7" t="s">
        <v>14</v>
      </c>
      <c r="G87" s="8">
        <v>303.0</v>
      </c>
      <c r="H87" s="5" t="s">
        <v>3130</v>
      </c>
      <c r="I87" s="5" t="s">
        <v>3115</v>
      </c>
      <c r="J87" s="5" t="s">
        <v>3128</v>
      </c>
      <c r="K87" s="9">
        <v>333603.0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hidden="1" customHeight="1" outlineLevel="2">
      <c r="A88" s="5" t="s">
        <v>3101</v>
      </c>
      <c r="B88" s="5" t="s">
        <v>3113</v>
      </c>
      <c r="C88" s="5" t="s">
        <v>3103</v>
      </c>
      <c r="D88" s="6" t="s">
        <v>2450</v>
      </c>
      <c r="E88" s="6" t="s">
        <v>2451</v>
      </c>
      <c r="F88" s="7" t="s">
        <v>14</v>
      </c>
      <c r="G88" s="8">
        <v>277.0</v>
      </c>
      <c r="H88" s="5" t="s">
        <v>3130</v>
      </c>
      <c r="I88" s="5" t="s">
        <v>3115</v>
      </c>
      <c r="J88" s="5" t="s">
        <v>3128</v>
      </c>
      <c r="K88" s="9">
        <v>304977.0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hidden="1" customHeight="1" outlineLevel="2">
      <c r="A89" s="5" t="s">
        <v>3101</v>
      </c>
      <c r="B89" s="5" t="s">
        <v>3113</v>
      </c>
      <c r="C89" s="5" t="s">
        <v>3103</v>
      </c>
      <c r="D89" s="6" t="s">
        <v>2458</v>
      </c>
      <c r="E89" s="6" t="s">
        <v>2459</v>
      </c>
      <c r="F89" s="7" t="s">
        <v>14</v>
      </c>
      <c r="G89" s="8">
        <v>628.0</v>
      </c>
      <c r="H89" s="5" t="s">
        <v>3130</v>
      </c>
      <c r="I89" s="5" t="s">
        <v>3115</v>
      </c>
      <c r="J89" s="5" t="s">
        <v>3128</v>
      </c>
      <c r="K89" s="9">
        <v>691428.0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hidden="1" customHeight="1" outlineLevel="2">
      <c r="A90" s="5" t="s">
        <v>3101</v>
      </c>
      <c r="B90" s="5" t="s">
        <v>3113</v>
      </c>
      <c r="C90" s="5" t="s">
        <v>3103</v>
      </c>
      <c r="D90" s="6" t="s">
        <v>2474</v>
      </c>
      <c r="E90" s="6" t="s">
        <v>2475</v>
      </c>
      <c r="F90" s="7" t="s">
        <v>14</v>
      </c>
      <c r="G90" s="8">
        <v>849.0</v>
      </c>
      <c r="H90" s="5" t="s">
        <v>3130</v>
      </c>
      <c r="I90" s="5" t="s">
        <v>3115</v>
      </c>
      <c r="J90" s="5" t="s">
        <v>3104</v>
      </c>
      <c r="K90" s="9">
        <v>934749.0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hidden="1" customHeight="1" outlineLevel="2">
      <c r="A91" s="5" t="s">
        <v>3101</v>
      </c>
      <c r="B91" s="5" t="s">
        <v>3113</v>
      </c>
      <c r="C91" s="5" t="s">
        <v>3103</v>
      </c>
      <c r="D91" s="6" t="s">
        <v>2482</v>
      </c>
      <c r="E91" s="6" t="s">
        <v>2483</v>
      </c>
      <c r="F91" s="7" t="s">
        <v>14</v>
      </c>
      <c r="G91" s="8">
        <v>612.0</v>
      </c>
      <c r="H91" s="5" t="s">
        <v>3130</v>
      </c>
      <c r="I91" s="5" t="s">
        <v>3115</v>
      </c>
      <c r="J91" s="5" t="s">
        <v>3104</v>
      </c>
      <c r="K91" s="9">
        <v>673812.0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hidden="1" customHeight="1" outlineLevel="2">
      <c r="A92" s="5" t="s">
        <v>3101</v>
      </c>
      <c r="B92" s="5" t="s">
        <v>3113</v>
      </c>
      <c r="C92" s="5" t="s">
        <v>3103</v>
      </c>
      <c r="D92" s="6" t="s">
        <v>2489</v>
      </c>
      <c r="E92" s="6" t="s">
        <v>2490</v>
      </c>
      <c r="F92" s="7" t="s">
        <v>55</v>
      </c>
      <c r="G92" s="8">
        <v>3659.0</v>
      </c>
      <c r="H92" s="5" t="s">
        <v>3130</v>
      </c>
      <c r="I92" s="5" t="s">
        <v>3126</v>
      </c>
      <c r="J92" s="5" t="s">
        <v>3104</v>
      </c>
      <c r="K92" s="9">
        <v>4028559.0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hidden="1" customHeight="1" outlineLevel="2">
      <c r="A93" s="5" t="s">
        <v>3101</v>
      </c>
      <c r="B93" s="5" t="s">
        <v>3102</v>
      </c>
      <c r="C93" s="5" t="s">
        <v>3103</v>
      </c>
      <c r="D93" s="6" t="s">
        <v>2495</v>
      </c>
      <c r="E93" s="6" t="s">
        <v>2496</v>
      </c>
      <c r="F93" s="7" t="s">
        <v>55</v>
      </c>
      <c r="G93" s="8">
        <v>2973.0</v>
      </c>
      <c r="H93" s="5" t="s">
        <v>3130</v>
      </c>
      <c r="I93" s="5" t="s">
        <v>3115</v>
      </c>
      <c r="J93" s="5" t="s">
        <v>3128</v>
      </c>
      <c r="K93" s="9">
        <v>3273273.0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hidden="1" customHeight="1" outlineLevel="1" collapsed="1">
      <c r="A94" s="5"/>
      <c r="B94" s="5"/>
      <c r="C94" s="5"/>
      <c r="D94" s="6"/>
      <c r="E94" s="6"/>
      <c r="F94" s="7"/>
      <c r="G94" s="8">
        <f>SUBTOTAL(9,G73:G93)</f>
        <v>19225</v>
      </c>
      <c r="H94" s="12" t="s">
        <v>3131</v>
      </c>
      <c r="I94" s="5"/>
      <c r="J94" s="5"/>
      <c r="K94" s="9">
        <f>SUBTOTAL(9,K73:K93)</f>
        <v>21166725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hidden="1" customHeight="1" outlineLevel="2">
      <c r="A95" s="5" t="s">
        <v>3112</v>
      </c>
      <c r="B95" s="5" t="s">
        <v>3124</v>
      </c>
      <c r="C95" s="5" t="s">
        <v>3103</v>
      </c>
      <c r="D95" s="6" t="s">
        <v>2352</v>
      </c>
      <c r="E95" s="6" t="s">
        <v>2353</v>
      </c>
      <c r="F95" s="7" t="s">
        <v>14</v>
      </c>
      <c r="G95" s="8">
        <v>680.0</v>
      </c>
      <c r="H95" s="5" t="s">
        <v>3132</v>
      </c>
      <c r="I95" s="5" t="s">
        <v>3115</v>
      </c>
      <c r="J95" s="5" t="s">
        <v>3128</v>
      </c>
      <c r="K95" s="9">
        <v>748680.0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hidden="1" customHeight="1" outlineLevel="2">
      <c r="A96" s="5" t="s">
        <v>3112</v>
      </c>
      <c r="B96" s="5" t="s">
        <v>3124</v>
      </c>
      <c r="C96" s="5" t="s">
        <v>3103</v>
      </c>
      <c r="D96" s="6" t="s">
        <v>2370</v>
      </c>
      <c r="E96" s="6" t="s">
        <v>2371</v>
      </c>
      <c r="F96" s="7" t="s">
        <v>21</v>
      </c>
      <c r="G96" s="8">
        <v>654.0</v>
      </c>
      <c r="H96" s="5" t="s">
        <v>3132</v>
      </c>
      <c r="I96" s="5" t="s">
        <v>3105</v>
      </c>
      <c r="J96" s="5" t="s">
        <v>3114</v>
      </c>
      <c r="K96" s="9">
        <v>720054.0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hidden="1" customHeight="1" outlineLevel="2">
      <c r="A97" s="5" t="s">
        <v>3112</v>
      </c>
      <c r="B97" s="5" t="s">
        <v>3124</v>
      </c>
      <c r="C97" s="5" t="s">
        <v>3103</v>
      </c>
      <c r="D97" s="6" t="s">
        <v>2372</v>
      </c>
      <c r="E97" s="6" t="s">
        <v>2373</v>
      </c>
      <c r="F97" s="7" t="s">
        <v>14</v>
      </c>
      <c r="G97" s="8">
        <v>691.0</v>
      </c>
      <c r="H97" s="5" t="s">
        <v>3132</v>
      </c>
      <c r="I97" s="5" t="s">
        <v>3105</v>
      </c>
      <c r="J97" s="5" t="s">
        <v>3114</v>
      </c>
      <c r="K97" s="9">
        <v>760791.0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hidden="1" customHeight="1" outlineLevel="2">
      <c r="A98" s="5" t="s">
        <v>3112</v>
      </c>
      <c r="B98" s="5" t="s">
        <v>3124</v>
      </c>
      <c r="C98" s="5" t="s">
        <v>3103</v>
      </c>
      <c r="D98" s="6" t="s">
        <v>2388</v>
      </c>
      <c r="E98" s="6" t="s">
        <v>2389</v>
      </c>
      <c r="F98" s="7" t="s">
        <v>14</v>
      </c>
      <c r="G98" s="8">
        <v>414.0</v>
      </c>
      <c r="H98" s="5" t="s">
        <v>3132</v>
      </c>
      <c r="I98" s="5" t="s">
        <v>3126</v>
      </c>
      <c r="J98" s="5" t="s">
        <v>3114</v>
      </c>
      <c r="K98" s="9">
        <v>455814.0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hidden="1" customHeight="1" outlineLevel="2">
      <c r="A99" s="5" t="s">
        <v>3112</v>
      </c>
      <c r="B99" s="5" t="s">
        <v>3124</v>
      </c>
      <c r="C99" s="5" t="s">
        <v>3103</v>
      </c>
      <c r="D99" s="6" t="s">
        <v>2394</v>
      </c>
      <c r="E99" s="6" t="s">
        <v>2395</v>
      </c>
      <c r="F99" s="7" t="s">
        <v>21</v>
      </c>
      <c r="G99" s="8">
        <v>585.0</v>
      </c>
      <c r="H99" s="5" t="s">
        <v>3132</v>
      </c>
      <c r="I99" s="5" t="s">
        <v>3126</v>
      </c>
      <c r="J99" s="5" t="s">
        <v>3114</v>
      </c>
      <c r="K99" s="9">
        <v>644085.0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hidden="1" customHeight="1" outlineLevel="2">
      <c r="A100" s="5" t="s">
        <v>3112</v>
      </c>
      <c r="B100" s="5" t="s">
        <v>3124</v>
      </c>
      <c r="C100" s="5" t="s">
        <v>3103</v>
      </c>
      <c r="D100" s="6" t="s">
        <v>2426</v>
      </c>
      <c r="E100" s="6" t="s">
        <v>2427</v>
      </c>
      <c r="F100" s="7" t="s">
        <v>55</v>
      </c>
      <c r="G100" s="8">
        <v>1139.0</v>
      </c>
      <c r="H100" s="5" t="s">
        <v>3132</v>
      </c>
      <c r="I100" s="5" t="s">
        <v>3126</v>
      </c>
      <c r="J100" s="5" t="s">
        <v>3114</v>
      </c>
      <c r="K100" s="9">
        <v>1254039.0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hidden="1" customHeight="1" outlineLevel="2">
      <c r="A101" s="5" t="s">
        <v>3112</v>
      </c>
      <c r="B101" s="5" t="s">
        <v>3113</v>
      </c>
      <c r="C101" s="5" t="s">
        <v>3103</v>
      </c>
      <c r="D101" s="6" t="s">
        <v>2432</v>
      </c>
      <c r="E101" s="6" t="s">
        <v>2433</v>
      </c>
      <c r="F101" s="7" t="s">
        <v>55</v>
      </c>
      <c r="G101" s="8">
        <v>185.0</v>
      </c>
      <c r="H101" s="5" t="s">
        <v>3132</v>
      </c>
      <c r="I101" s="5" t="s">
        <v>3105</v>
      </c>
      <c r="J101" s="5" t="s">
        <v>3114</v>
      </c>
      <c r="K101" s="9">
        <v>203685.0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hidden="1" customHeight="1" outlineLevel="2">
      <c r="A102" s="5" t="s">
        <v>3119</v>
      </c>
      <c r="B102" s="5" t="s">
        <v>3110</v>
      </c>
      <c r="C102" s="5" t="s">
        <v>3103</v>
      </c>
      <c r="D102" s="6" t="s">
        <v>2632</v>
      </c>
      <c r="E102" s="6" t="s">
        <v>2633</v>
      </c>
      <c r="F102" s="7" t="s">
        <v>14</v>
      </c>
      <c r="G102" s="8">
        <v>569.0</v>
      </c>
      <c r="H102" s="5" t="s">
        <v>3132</v>
      </c>
      <c r="I102" s="5" t="s">
        <v>3116</v>
      </c>
      <c r="J102" s="5" t="s">
        <v>3117</v>
      </c>
      <c r="K102" s="9">
        <v>626469.0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hidden="1" customHeight="1" outlineLevel="2">
      <c r="A103" s="5" t="s">
        <v>3119</v>
      </c>
      <c r="B103" s="5" t="s">
        <v>3110</v>
      </c>
      <c r="C103" s="5" t="s">
        <v>3103</v>
      </c>
      <c r="D103" s="6" t="s">
        <v>2644</v>
      </c>
      <c r="E103" s="6" t="s">
        <v>2645</v>
      </c>
      <c r="F103" s="7" t="s">
        <v>14</v>
      </c>
      <c r="G103" s="8">
        <v>783.0</v>
      </c>
      <c r="H103" s="5" t="s">
        <v>3132</v>
      </c>
      <c r="I103" s="5" t="s">
        <v>3105</v>
      </c>
      <c r="J103" s="5" t="s">
        <v>3117</v>
      </c>
      <c r="K103" s="9">
        <v>862083.0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hidden="1" customHeight="1" outlineLevel="2">
      <c r="A104" s="5" t="s">
        <v>3119</v>
      </c>
      <c r="B104" s="5" t="s">
        <v>3110</v>
      </c>
      <c r="C104" s="5" t="s">
        <v>3103</v>
      </c>
      <c r="D104" s="6" t="s">
        <v>2658</v>
      </c>
      <c r="E104" s="6" t="s">
        <v>2659</v>
      </c>
      <c r="F104" s="7" t="s">
        <v>42</v>
      </c>
      <c r="G104" s="8">
        <v>1673.0</v>
      </c>
      <c r="H104" s="5" t="s">
        <v>3132</v>
      </c>
      <c r="I104" s="5" t="s">
        <v>3126</v>
      </c>
      <c r="J104" s="5" t="s">
        <v>3117</v>
      </c>
      <c r="K104" s="9">
        <v>1841973.0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hidden="1" customHeight="1" outlineLevel="2">
      <c r="A105" s="5" t="s">
        <v>3119</v>
      </c>
      <c r="B105" s="5" t="s">
        <v>3110</v>
      </c>
      <c r="C105" s="5" t="s">
        <v>3103</v>
      </c>
      <c r="D105" s="6" t="s">
        <v>2666</v>
      </c>
      <c r="E105" s="6" t="s">
        <v>2667</v>
      </c>
      <c r="F105" s="7" t="s">
        <v>14</v>
      </c>
      <c r="G105" s="8">
        <v>774.0</v>
      </c>
      <c r="H105" s="5" t="s">
        <v>3132</v>
      </c>
      <c r="I105" s="5" t="s">
        <v>3126</v>
      </c>
      <c r="J105" s="5" t="s">
        <v>3117</v>
      </c>
      <c r="K105" s="9">
        <v>852174.0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hidden="1" customHeight="1" outlineLevel="2">
      <c r="A106" s="5" t="s">
        <v>3119</v>
      </c>
      <c r="B106" s="5" t="s">
        <v>3110</v>
      </c>
      <c r="C106" s="5" t="s">
        <v>3103</v>
      </c>
      <c r="D106" s="6" t="s">
        <v>2672</v>
      </c>
      <c r="E106" s="6" t="s">
        <v>2673</v>
      </c>
      <c r="F106" s="7" t="s">
        <v>14</v>
      </c>
      <c r="G106" s="8">
        <v>998.0</v>
      </c>
      <c r="H106" s="5" t="s">
        <v>3132</v>
      </c>
      <c r="I106" s="5" t="s">
        <v>3105</v>
      </c>
      <c r="J106" s="5" t="s">
        <v>3117</v>
      </c>
      <c r="K106" s="9">
        <v>1098798.0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hidden="1" customHeight="1" outlineLevel="1">
      <c r="A107" s="5"/>
      <c r="B107" s="5"/>
      <c r="C107" s="5"/>
      <c r="D107" s="6"/>
      <c r="E107" s="6"/>
      <c r="F107" s="7"/>
      <c r="G107" s="8">
        <f>SUBTOTAL(9,G95:G106)</f>
        <v>9145</v>
      </c>
      <c r="H107" s="12" t="s">
        <v>3133</v>
      </c>
      <c r="I107" s="5"/>
      <c r="J107" s="5"/>
      <c r="K107" s="9">
        <f>SUBTOTAL(9,K95:K106)</f>
        <v>10068645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hidden="1" customHeight="1" outlineLevel="2">
      <c r="A108" s="5" t="s">
        <v>3123</v>
      </c>
      <c r="B108" s="5" t="s">
        <v>3134</v>
      </c>
      <c r="C108" s="5" t="s">
        <v>3103</v>
      </c>
      <c r="D108" s="6" t="s">
        <v>2264</v>
      </c>
      <c r="E108" s="6" t="s">
        <v>2265</v>
      </c>
      <c r="F108" s="7" t="s">
        <v>21</v>
      </c>
      <c r="G108" s="8">
        <v>561.0</v>
      </c>
      <c r="H108" s="5" t="s">
        <v>3118</v>
      </c>
      <c r="I108" s="5" t="s">
        <v>3105</v>
      </c>
      <c r="J108" s="5" t="s">
        <v>3135</v>
      </c>
      <c r="K108" s="9">
        <v>617661.0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hidden="1" customHeight="1" outlineLevel="2">
      <c r="A109" s="5" t="s">
        <v>3123</v>
      </c>
      <c r="B109" s="5" t="s">
        <v>3134</v>
      </c>
      <c r="C109" s="5" t="s">
        <v>3103</v>
      </c>
      <c r="D109" s="6" t="s">
        <v>2278</v>
      </c>
      <c r="E109" s="6" t="s">
        <v>2279</v>
      </c>
      <c r="F109" s="7" t="s">
        <v>21</v>
      </c>
      <c r="G109" s="8">
        <v>871.0</v>
      </c>
      <c r="H109" s="5" t="s">
        <v>3118</v>
      </c>
      <c r="I109" s="5" t="s">
        <v>3105</v>
      </c>
      <c r="J109" s="5" t="s">
        <v>3135</v>
      </c>
      <c r="K109" s="9">
        <v>958971.0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hidden="1" customHeight="1" outlineLevel="2">
      <c r="A110" s="5" t="s">
        <v>3123</v>
      </c>
      <c r="B110" s="5" t="s">
        <v>3134</v>
      </c>
      <c r="C110" s="5" t="s">
        <v>3103</v>
      </c>
      <c r="D110" s="6" t="s">
        <v>2284</v>
      </c>
      <c r="E110" s="6" t="s">
        <v>2285</v>
      </c>
      <c r="F110" s="7" t="s">
        <v>21</v>
      </c>
      <c r="G110" s="8">
        <v>940.0</v>
      </c>
      <c r="H110" s="5" t="s">
        <v>3118</v>
      </c>
      <c r="I110" s="5" t="s">
        <v>3105</v>
      </c>
      <c r="J110" s="5" t="s">
        <v>3135</v>
      </c>
      <c r="K110" s="9">
        <v>1034940.0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hidden="1" customHeight="1" outlineLevel="2">
      <c r="A111" s="5" t="s">
        <v>3123</v>
      </c>
      <c r="B111" s="5" t="s">
        <v>3134</v>
      </c>
      <c r="C111" s="5" t="s">
        <v>3103</v>
      </c>
      <c r="D111" s="6" t="s">
        <v>2334</v>
      </c>
      <c r="E111" s="6" t="s">
        <v>2335</v>
      </c>
      <c r="F111" s="7" t="s">
        <v>55</v>
      </c>
      <c r="G111" s="8">
        <v>1195.0</v>
      </c>
      <c r="H111" s="5" t="s">
        <v>3118</v>
      </c>
      <c r="I111" s="5" t="s">
        <v>3105</v>
      </c>
      <c r="J111" s="5" t="s">
        <v>3117</v>
      </c>
      <c r="K111" s="9">
        <v>1315695.0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hidden="1" customHeight="1" outlineLevel="2">
      <c r="A112" s="5" t="s">
        <v>3107</v>
      </c>
      <c r="B112" s="5" t="s">
        <v>3102</v>
      </c>
      <c r="C112" s="5" t="s">
        <v>3103</v>
      </c>
      <c r="D112" s="6" t="s">
        <v>2511</v>
      </c>
      <c r="E112" s="6" t="s">
        <v>2512</v>
      </c>
      <c r="F112" s="7" t="s">
        <v>14</v>
      </c>
      <c r="G112" s="8">
        <v>400.0</v>
      </c>
      <c r="H112" s="5" t="s">
        <v>3118</v>
      </c>
      <c r="I112" s="5" t="s">
        <v>3108</v>
      </c>
      <c r="J112" s="5" t="s">
        <v>3135</v>
      </c>
      <c r="K112" s="9">
        <v>440400.0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hidden="1" customHeight="1" outlineLevel="2">
      <c r="A113" s="5" t="s">
        <v>3107</v>
      </c>
      <c r="B113" s="5" t="s">
        <v>3102</v>
      </c>
      <c r="C113" s="5" t="s">
        <v>3103</v>
      </c>
      <c r="D113" s="6" t="s">
        <v>2525</v>
      </c>
      <c r="E113" s="6" t="s">
        <v>2526</v>
      </c>
      <c r="F113" s="7" t="s">
        <v>14</v>
      </c>
      <c r="G113" s="8">
        <v>788.0</v>
      </c>
      <c r="H113" s="5" t="s">
        <v>3118</v>
      </c>
      <c r="I113" s="5" t="s">
        <v>3105</v>
      </c>
      <c r="J113" s="5" t="s">
        <v>3135</v>
      </c>
      <c r="K113" s="9">
        <v>867588.0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hidden="1" customHeight="1" outlineLevel="2">
      <c r="A114" s="5" t="s">
        <v>3119</v>
      </c>
      <c r="B114" s="5" t="s">
        <v>3110</v>
      </c>
      <c r="C114" s="5" t="s">
        <v>3103</v>
      </c>
      <c r="D114" s="6" t="s">
        <v>2646</v>
      </c>
      <c r="E114" s="6" t="s">
        <v>2647</v>
      </c>
      <c r="F114" s="7" t="s">
        <v>14</v>
      </c>
      <c r="G114" s="8">
        <v>664.0</v>
      </c>
      <c r="H114" s="5" t="s">
        <v>3118</v>
      </c>
      <c r="I114" s="5" t="s">
        <v>3105</v>
      </c>
      <c r="J114" s="5" t="s">
        <v>3117</v>
      </c>
      <c r="K114" s="9">
        <v>731064.0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hidden="1" customHeight="1" outlineLevel="2">
      <c r="A115" s="5" t="s">
        <v>3119</v>
      </c>
      <c r="B115" s="5" t="s">
        <v>3110</v>
      </c>
      <c r="C115" s="5" t="s">
        <v>3103</v>
      </c>
      <c r="D115" s="6" t="s">
        <v>2652</v>
      </c>
      <c r="E115" s="6" t="s">
        <v>2653</v>
      </c>
      <c r="F115" s="7" t="s">
        <v>14</v>
      </c>
      <c r="G115" s="8">
        <v>742.0</v>
      </c>
      <c r="H115" s="5" t="s">
        <v>3118</v>
      </c>
      <c r="I115" s="5" t="s">
        <v>3126</v>
      </c>
      <c r="J115" s="5" t="s">
        <v>3117</v>
      </c>
      <c r="K115" s="9">
        <v>816942.0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hidden="1" customHeight="1" outlineLevel="2">
      <c r="A116" s="5" t="s">
        <v>3119</v>
      </c>
      <c r="B116" s="5" t="s">
        <v>3110</v>
      </c>
      <c r="C116" s="5" t="s">
        <v>3103</v>
      </c>
      <c r="D116" s="6" t="s">
        <v>2656</v>
      </c>
      <c r="E116" s="6" t="s">
        <v>2657</v>
      </c>
      <c r="F116" s="7" t="s">
        <v>14</v>
      </c>
      <c r="G116" s="8">
        <v>805.0</v>
      </c>
      <c r="H116" s="5" t="s">
        <v>3118</v>
      </c>
      <c r="I116" s="5" t="s">
        <v>3105</v>
      </c>
      <c r="J116" s="5" t="s">
        <v>3117</v>
      </c>
      <c r="K116" s="9">
        <v>886305.0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hidden="1" customHeight="1" outlineLevel="2">
      <c r="A117" s="5" t="s">
        <v>3119</v>
      </c>
      <c r="B117" s="5" t="s">
        <v>3110</v>
      </c>
      <c r="C117" s="5" t="s">
        <v>3103</v>
      </c>
      <c r="D117" s="6" t="s">
        <v>2664</v>
      </c>
      <c r="E117" s="6" t="s">
        <v>2665</v>
      </c>
      <c r="F117" s="7" t="s">
        <v>14</v>
      </c>
      <c r="G117" s="8">
        <v>633.0</v>
      </c>
      <c r="H117" s="5" t="s">
        <v>3118</v>
      </c>
      <c r="I117" s="5" t="s">
        <v>3105</v>
      </c>
      <c r="J117" s="5" t="s">
        <v>3117</v>
      </c>
      <c r="K117" s="9">
        <v>696933.0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hidden="1" customHeight="1" outlineLevel="2">
      <c r="A118" s="5" t="s">
        <v>3119</v>
      </c>
      <c r="B118" s="5" t="s">
        <v>3110</v>
      </c>
      <c r="C118" s="5" t="s">
        <v>3103</v>
      </c>
      <c r="D118" s="6" t="s">
        <v>2670</v>
      </c>
      <c r="E118" s="6" t="s">
        <v>2671</v>
      </c>
      <c r="F118" s="7" t="s">
        <v>42</v>
      </c>
      <c r="G118" s="8">
        <v>1102.0</v>
      </c>
      <c r="H118" s="5" t="s">
        <v>3118</v>
      </c>
      <c r="I118" s="5" t="s">
        <v>3126</v>
      </c>
      <c r="J118" s="5" t="s">
        <v>3117</v>
      </c>
      <c r="K118" s="9">
        <v>1213302.0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hidden="1" customHeight="1" outlineLevel="2">
      <c r="A119" s="5" t="s">
        <v>3119</v>
      </c>
      <c r="B119" s="5" t="s">
        <v>3110</v>
      </c>
      <c r="C119" s="5" t="s">
        <v>3103</v>
      </c>
      <c r="D119" s="6" t="s">
        <v>2682</v>
      </c>
      <c r="E119" s="6" t="s">
        <v>2683</v>
      </c>
      <c r="F119" s="7" t="s">
        <v>14</v>
      </c>
      <c r="G119" s="8">
        <v>188.0</v>
      </c>
      <c r="H119" s="5" t="s">
        <v>3118</v>
      </c>
      <c r="I119" s="5" t="s">
        <v>3105</v>
      </c>
      <c r="J119" s="5" t="s">
        <v>3114</v>
      </c>
      <c r="K119" s="9">
        <v>206988.0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hidden="1" customHeight="1" outlineLevel="2">
      <c r="A120" s="5" t="s">
        <v>3119</v>
      </c>
      <c r="B120" s="5" t="s">
        <v>3110</v>
      </c>
      <c r="C120" s="5" t="s">
        <v>3103</v>
      </c>
      <c r="D120" s="6" t="s">
        <v>2708</v>
      </c>
      <c r="E120" s="6" t="s">
        <v>2709</v>
      </c>
      <c r="F120" s="7" t="s">
        <v>55</v>
      </c>
      <c r="G120" s="8">
        <v>3628.0</v>
      </c>
      <c r="H120" s="5" t="s">
        <v>3118</v>
      </c>
      <c r="I120" s="5" t="s">
        <v>3105</v>
      </c>
      <c r="J120" s="5" t="s">
        <v>3117</v>
      </c>
      <c r="K120" s="9">
        <v>3994428.0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hidden="1" customHeight="1" outlineLevel="2">
      <c r="A121" s="5" t="s">
        <v>3119</v>
      </c>
      <c r="B121" s="5" t="s">
        <v>3110</v>
      </c>
      <c r="C121" s="5" t="s">
        <v>3103</v>
      </c>
      <c r="D121" s="6" t="s">
        <v>2716</v>
      </c>
      <c r="E121" s="6" t="s">
        <v>2717</v>
      </c>
      <c r="F121" s="7" t="s">
        <v>55</v>
      </c>
      <c r="G121" s="8">
        <v>1077.0</v>
      </c>
      <c r="H121" s="5" t="s">
        <v>3118</v>
      </c>
      <c r="I121" s="5" t="s">
        <v>3105</v>
      </c>
      <c r="J121" s="5" t="s">
        <v>3117</v>
      </c>
      <c r="K121" s="9">
        <v>1185777.0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hidden="1" customHeight="1" outlineLevel="1">
      <c r="A122" s="5"/>
      <c r="B122" s="5"/>
      <c r="C122" s="5"/>
      <c r="D122" s="6"/>
      <c r="E122" s="6"/>
      <c r="F122" s="7"/>
      <c r="G122" s="8">
        <f>SUBTOTAL(9,G108:G121)</f>
        <v>13594</v>
      </c>
      <c r="H122" s="12" t="s">
        <v>3136</v>
      </c>
      <c r="I122" s="5"/>
      <c r="J122" s="5"/>
      <c r="K122" s="9">
        <f>SUBTOTAL(9,K108:K121)</f>
        <v>14966994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hidden="1" customHeight="1" outlineLevel="2">
      <c r="A123" s="5" t="s">
        <v>3119</v>
      </c>
      <c r="B123" s="5" t="s">
        <v>3121</v>
      </c>
      <c r="C123" s="5" t="s">
        <v>3103</v>
      </c>
      <c r="D123" s="6" t="s">
        <v>2724</v>
      </c>
      <c r="E123" s="6" t="s">
        <v>2725</v>
      </c>
      <c r="F123" s="7" t="s">
        <v>14</v>
      </c>
      <c r="G123" s="8">
        <v>360.0</v>
      </c>
      <c r="H123" s="5" t="s">
        <v>3117</v>
      </c>
      <c r="I123" s="5" t="s">
        <v>3116</v>
      </c>
      <c r="J123" s="5" t="s">
        <v>3132</v>
      </c>
      <c r="K123" s="9">
        <v>396360.0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hidden="1" customHeight="1" outlineLevel="2">
      <c r="A124" s="5" t="s">
        <v>3119</v>
      </c>
      <c r="B124" s="5" t="s">
        <v>3121</v>
      </c>
      <c r="C124" s="5" t="s">
        <v>3103</v>
      </c>
      <c r="D124" s="6" t="s">
        <v>2730</v>
      </c>
      <c r="E124" s="6" t="s">
        <v>2731</v>
      </c>
      <c r="F124" s="7" t="s">
        <v>14</v>
      </c>
      <c r="G124" s="8">
        <v>668.0</v>
      </c>
      <c r="H124" s="5" t="s">
        <v>3117</v>
      </c>
      <c r="I124" s="5" t="s">
        <v>3116</v>
      </c>
      <c r="J124" s="5" t="s">
        <v>3104</v>
      </c>
      <c r="K124" s="9">
        <v>735468.0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hidden="1" customHeight="1" outlineLevel="2">
      <c r="A125" s="5" t="s">
        <v>3119</v>
      </c>
      <c r="B125" s="5" t="s">
        <v>3121</v>
      </c>
      <c r="C125" s="5" t="s">
        <v>3103</v>
      </c>
      <c r="D125" s="6" t="s">
        <v>2732</v>
      </c>
      <c r="E125" s="6" t="s">
        <v>2733</v>
      </c>
      <c r="F125" s="7" t="s">
        <v>14</v>
      </c>
      <c r="G125" s="8">
        <v>427.0</v>
      </c>
      <c r="H125" s="5" t="s">
        <v>3117</v>
      </c>
      <c r="I125" s="5" t="s">
        <v>3116</v>
      </c>
      <c r="J125" s="5" t="s">
        <v>3132</v>
      </c>
      <c r="K125" s="9">
        <v>470127.0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hidden="1" customHeight="1" outlineLevel="2">
      <c r="A126" s="5" t="s">
        <v>3120</v>
      </c>
      <c r="B126" s="5" t="s">
        <v>3121</v>
      </c>
      <c r="C126" s="5" t="s">
        <v>3103</v>
      </c>
      <c r="D126" s="6" t="s">
        <v>2736</v>
      </c>
      <c r="E126" s="6" t="s">
        <v>2737</v>
      </c>
      <c r="F126" s="7" t="s">
        <v>14</v>
      </c>
      <c r="G126" s="8">
        <v>284.0</v>
      </c>
      <c r="H126" s="5" t="s">
        <v>3117</v>
      </c>
      <c r="I126" s="5" t="s">
        <v>3116</v>
      </c>
      <c r="J126" s="5" t="s">
        <v>3109</v>
      </c>
      <c r="K126" s="9">
        <v>312684.0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hidden="1" customHeight="1" outlineLevel="2">
      <c r="A127" s="5" t="s">
        <v>3120</v>
      </c>
      <c r="B127" s="5" t="s">
        <v>3121</v>
      </c>
      <c r="C127" s="5" t="s">
        <v>3103</v>
      </c>
      <c r="D127" s="6" t="s">
        <v>2740</v>
      </c>
      <c r="E127" s="6" t="s">
        <v>2741</v>
      </c>
      <c r="F127" s="7" t="s">
        <v>42</v>
      </c>
      <c r="G127" s="8">
        <v>575.0</v>
      </c>
      <c r="H127" s="5" t="s">
        <v>3117</v>
      </c>
      <c r="I127" s="5" t="s">
        <v>3116</v>
      </c>
      <c r="J127" s="5" t="s">
        <v>3132</v>
      </c>
      <c r="K127" s="9">
        <v>633075.0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hidden="1" customHeight="1" outlineLevel="2">
      <c r="A128" s="5" t="s">
        <v>3120</v>
      </c>
      <c r="B128" s="5" t="s">
        <v>3121</v>
      </c>
      <c r="C128" s="5" t="s">
        <v>3103</v>
      </c>
      <c r="D128" s="6" t="s">
        <v>2742</v>
      </c>
      <c r="E128" s="6" t="s">
        <v>2743</v>
      </c>
      <c r="F128" s="7" t="s">
        <v>14</v>
      </c>
      <c r="G128" s="8">
        <v>1410.0</v>
      </c>
      <c r="H128" s="5" t="s">
        <v>3117</v>
      </c>
      <c r="I128" s="5" t="s">
        <v>3116</v>
      </c>
      <c r="J128" s="5" t="s">
        <v>3132</v>
      </c>
      <c r="K128" s="9">
        <v>1552410.0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hidden="1" customHeight="1" outlineLevel="2">
      <c r="A129" s="5" t="s">
        <v>3120</v>
      </c>
      <c r="B129" s="5" t="s">
        <v>3121</v>
      </c>
      <c r="C129" s="5" t="s">
        <v>3103</v>
      </c>
      <c r="D129" s="6" t="s">
        <v>2752</v>
      </c>
      <c r="E129" s="6" t="s">
        <v>2753</v>
      </c>
      <c r="F129" s="7" t="s">
        <v>14</v>
      </c>
      <c r="G129" s="8">
        <v>355.0</v>
      </c>
      <c r="H129" s="5" t="s">
        <v>3117</v>
      </c>
      <c r="I129" s="5" t="s">
        <v>3116</v>
      </c>
      <c r="J129" s="5" t="s">
        <v>3109</v>
      </c>
      <c r="K129" s="9">
        <v>390855.0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hidden="1" customHeight="1" outlineLevel="2">
      <c r="A130" s="5" t="s">
        <v>3120</v>
      </c>
      <c r="B130" s="5" t="s">
        <v>3121</v>
      </c>
      <c r="C130" s="5" t="s">
        <v>3103</v>
      </c>
      <c r="D130" s="6" t="s">
        <v>2760</v>
      </c>
      <c r="E130" s="6" t="s">
        <v>2761</v>
      </c>
      <c r="F130" s="7" t="s">
        <v>21</v>
      </c>
      <c r="G130" s="8">
        <v>677.0</v>
      </c>
      <c r="H130" s="5" t="s">
        <v>3117</v>
      </c>
      <c r="I130" s="5" t="s">
        <v>3108</v>
      </c>
      <c r="J130" s="5" t="s">
        <v>3109</v>
      </c>
      <c r="K130" s="9">
        <v>745377.0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hidden="1" customHeight="1" outlineLevel="2">
      <c r="A131" s="5" t="s">
        <v>3120</v>
      </c>
      <c r="B131" s="5" t="s">
        <v>3121</v>
      </c>
      <c r="C131" s="5" t="s">
        <v>3103</v>
      </c>
      <c r="D131" s="6" t="s">
        <v>2772</v>
      </c>
      <c r="E131" s="6" t="s">
        <v>2773</v>
      </c>
      <c r="F131" s="7" t="s">
        <v>14</v>
      </c>
      <c r="G131" s="8">
        <v>498.0</v>
      </c>
      <c r="H131" s="5" t="s">
        <v>3117</v>
      </c>
      <c r="I131" s="5" t="s">
        <v>3108</v>
      </c>
      <c r="J131" s="5" t="s">
        <v>3109</v>
      </c>
      <c r="K131" s="9">
        <v>548298.0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hidden="1" customHeight="1" outlineLevel="2">
      <c r="A132" s="5" t="s">
        <v>3120</v>
      </c>
      <c r="B132" s="5" t="s">
        <v>3121</v>
      </c>
      <c r="C132" s="5" t="s">
        <v>3103</v>
      </c>
      <c r="D132" s="6" t="s">
        <v>2776</v>
      </c>
      <c r="E132" s="6" t="s">
        <v>2777</v>
      </c>
      <c r="F132" s="7" t="s">
        <v>42</v>
      </c>
      <c r="G132" s="8">
        <v>1282.0</v>
      </c>
      <c r="H132" s="5" t="s">
        <v>3117</v>
      </c>
      <c r="I132" s="5" t="s">
        <v>3115</v>
      </c>
      <c r="J132" s="5" t="s">
        <v>3132</v>
      </c>
      <c r="K132" s="9">
        <v>1411482.0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hidden="1" customHeight="1" outlineLevel="2">
      <c r="A133" s="5" t="s">
        <v>3120</v>
      </c>
      <c r="B133" s="5" t="s">
        <v>3121</v>
      </c>
      <c r="C133" s="5" t="s">
        <v>3103</v>
      </c>
      <c r="D133" s="6" t="s">
        <v>2780</v>
      </c>
      <c r="E133" s="6" t="s">
        <v>2781</v>
      </c>
      <c r="F133" s="7" t="s">
        <v>21</v>
      </c>
      <c r="G133" s="8">
        <v>633.0</v>
      </c>
      <c r="H133" s="5" t="s">
        <v>3117</v>
      </c>
      <c r="I133" s="5" t="s">
        <v>3116</v>
      </c>
      <c r="J133" s="5" t="s">
        <v>3132</v>
      </c>
      <c r="K133" s="9">
        <v>696933.0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hidden="1" customHeight="1" outlineLevel="2">
      <c r="A134" s="5" t="s">
        <v>3120</v>
      </c>
      <c r="B134" s="5" t="s">
        <v>3121</v>
      </c>
      <c r="C134" s="5" t="s">
        <v>3103</v>
      </c>
      <c r="D134" s="6" t="s">
        <v>2782</v>
      </c>
      <c r="E134" s="6" t="s">
        <v>2783</v>
      </c>
      <c r="F134" s="7" t="s">
        <v>21</v>
      </c>
      <c r="G134" s="8">
        <v>741.0</v>
      </c>
      <c r="H134" s="5" t="s">
        <v>3117</v>
      </c>
      <c r="I134" s="5" t="s">
        <v>3116</v>
      </c>
      <c r="J134" s="5" t="s">
        <v>3109</v>
      </c>
      <c r="K134" s="9">
        <v>815841.0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hidden="1" customHeight="1" outlineLevel="2">
      <c r="A135" s="5" t="s">
        <v>3120</v>
      </c>
      <c r="B135" s="5" t="s">
        <v>3121</v>
      </c>
      <c r="C135" s="5" t="s">
        <v>3103</v>
      </c>
      <c r="D135" s="6" t="s">
        <v>2795</v>
      </c>
      <c r="E135" s="6" t="s">
        <v>2796</v>
      </c>
      <c r="F135" s="7" t="s">
        <v>55</v>
      </c>
      <c r="G135" s="8">
        <v>355.0</v>
      </c>
      <c r="H135" s="5" t="s">
        <v>3117</v>
      </c>
      <c r="I135" s="5" t="s">
        <v>3116</v>
      </c>
      <c r="J135" s="5" t="s">
        <v>3109</v>
      </c>
      <c r="K135" s="9">
        <v>390855.0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hidden="1" customHeight="1" outlineLevel="2">
      <c r="A136" s="5" t="s">
        <v>3120</v>
      </c>
      <c r="B136" s="5" t="s">
        <v>3121</v>
      </c>
      <c r="C136" s="5" t="s">
        <v>3103</v>
      </c>
      <c r="D136" s="6" t="s">
        <v>2799</v>
      </c>
      <c r="E136" s="6" t="s">
        <v>2800</v>
      </c>
      <c r="F136" s="7" t="s">
        <v>55</v>
      </c>
      <c r="G136" s="8">
        <v>456.0</v>
      </c>
      <c r="H136" s="5" t="s">
        <v>3117</v>
      </c>
      <c r="I136" s="5" t="s">
        <v>3116</v>
      </c>
      <c r="J136" s="5" t="s">
        <v>3109</v>
      </c>
      <c r="K136" s="9">
        <v>502056.0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hidden="1" customHeight="1" outlineLevel="2">
      <c r="A137" s="5" t="s">
        <v>3120</v>
      </c>
      <c r="B137" s="5" t="s">
        <v>3121</v>
      </c>
      <c r="C137" s="5" t="s">
        <v>3103</v>
      </c>
      <c r="D137" s="6" t="s">
        <v>2801</v>
      </c>
      <c r="E137" s="6" t="s">
        <v>2802</v>
      </c>
      <c r="F137" s="7" t="s">
        <v>55</v>
      </c>
      <c r="G137" s="8">
        <v>431.0</v>
      </c>
      <c r="H137" s="5" t="s">
        <v>3117</v>
      </c>
      <c r="I137" s="5" t="s">
        <v>3116</v>
      </c>
      <c r="J137" s="5" t="s">
        <v>3109</v>
      </c>
      <c r="K137" s="9">
        <v>474531.0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hidden="1" customHeight="1" outlineLevel="2">
      <c r="A138" s="5" t="s">
        <v>3120</v>
      </c>
      <c r="B138" s="5" t="s">
        <v>3121</v>
      </c>
      <c r="C138" s="5" t="s">
        <v>3103</v>
      </c>
      <c r="D138" s="6" t="s">
        <v>2803</v>
      </c>
      <c r="E138" s="6" t="s">
        <v>2804</v>
      </c>
      <c r="F138" s="7" t="s">
        <v>60</v>
      </c>
      <c r="G138" s="8">
        <v>544.0</v>
      </c>
      <c r="H138" s="5" t="s">
        <v>3117</v>
      </c>
      <c r="I138" s="5" t="s">
        <v>3116</v>
      </c>
      <c r="J138" s="5" t="s">
        <v>3109</v>
      </c>
      <c r="K138" s="9">
        <v>598944.0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hidden="1" customHeight="1" outlineLevel="2">
      <c r="A139" s="5" t="s">
        <v>3120</v>
      </c>
      <c r="B139" s="5" t="s">
        <v>3121</v>
      </c>
      <c r="C139" s="5" t="s">
        <v>3103</v>
      </c>
      <c r="D139" s="6" t="s">
        <v>2807</v>
      </c>
      <c r="E139" s="6" t="s">
        <v>2808</v>
      </c>
      <c r="F139" s="7" t="s">
        <v>55</v>
      </c>
      <c r="G139" s="8">
        <v>346.0</v>
      </c>
      <c r="H139" s="5" t="s">
        <v>3117</v>
      </c>
      <c r="I139" s="5" t="s">
        <v>3116</v>
      </c>
      <c r="J139" s="5" t="s">
        <v>3104</v>
      </c>
      <c r="K139" s="9">
        <v>380946.0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hidden="1" customHeight="1" outlineLevel="2">
      <c r="A140" s="5" t="s">
        <v>3120</v>
      </c>
      <c r="B140" s="5" t="s">
        <v>3121</v>
      </c>
      <c r="C140" s="5" t="s">
        <v>3103</v>
      </c>
      <c r="D140" s="6" t="s">
        <v>2809</v>
      </c>
      <c r="E140" s="6" t="s">
        <v>2810</v>
      </c>
      <c r="F140" s="7" t="s">
        <v>60</v>
      </c>
      <c r="G140" s="8">
        <v>575.0</v>
      </c>
      <c r="H140" s="5" t="s">
        <v>3117</v>
      </c>
      <c r="I140" s="5" t="s">
        <v>3116</v>
      </c>
      <c r="J140" s="5" t="s">
        <v>3132</v>
      </c>
      <c r="K140" s="9">
        <v>633075.0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hidden="1" customHeight="1" outlineLevel="1">
      <c r="A141" s="5"/>
      <c r="B141" s="5"/>
      <c r="C141" s="5"/>
      <c r="D141" s="6"/>
      <c r="E141" s="6"/>
      <c r="F141" s="7"/>
      <c r="G141" s="8">
        <f>SUBTOTAL(9,G123:G140)</f>
        <v>10617</v>
      </c>
      <c r="H141" s="12" t="s">
        <v>3137</v>
      </c>
      <c r="I141" s="5"/>
      <c r="J141" s="5"/>
      <c r="K141" s="9">
        <f>SUBTOTAL(9,K123:K140)</f>
        <v>11689317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hidden="1" customHeight="1" outlineLevel="2">
      <c r="A142" s="5" t="s">
        <v>3123</v>
      </c>
      <c r="B142" s="5" t="s">
        <v>3134</v>
      </c>
      <c r="C142" s="5" t="s">
        <v>3103</v>
      </c>
      <c r="D142" s="6" t="s">
        <v>2248</v>
      </c>
      <c r="E142" s="6" t="s">
        <v>2249</v>
      </c>
      <c r="F142" s="7" t="s">
        <v>21</v>
      </c>
      <c r="G142" s="8">
        <v>1178.0</v>
      </c>
      <c r="H142" s="5" t="s">
        <v>3135</v>
      </c>
      <c r="I142" s="5" t="s">
        <v>3105</v>
      </c>
      <c r="J142" s="5" t="s">
        <v>3135</v>
      </c>
      <c r="K142" s="9">
        <v>1296978.0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hidden="1" customHeight="1" outlineLevel="2">
      <c r="A143" s="5" t="s">
        <v>3123</v>
      </c>
      <c r="B143" s="5" t="s">
        <v>3134</v>
      </c>
      <c r="C143" s="5" t="s">
        <v>3103</v>
      </c>
      <c r="D143" s="6" t="s">
        <v>2250</v>
      </c>
      <c r="E143" s="6" t="s">
        <v>2251</v>
      </c>
      <c r="F143" s="7" t="s">
        <v>14</v>
      </c>
      <c r="G143" s="8">
        <v>975.0</v>
      </c>
      <c r="H143" s="5" t="s">
        <v>3135</v>
      </c>
      <c r="I143" s="5" t="s">
        <v>3105</v>
      </c>
      <c r="J143" s="5" t="s">
        <v>3135</v>
      </c>
      <c r="K143" s="9">
        <v>1073475.0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hidden="1" customHeight="1" outlineLevel="2">
      <c r="A144" s="5" t="s">
        <v>3123</v>
      </c>
      <c r="B144" s="5" t="s">
        <v>3134</v>
      </c>
      <c r="C144" s="5" t="s">
        <v>3103</v>
      </c>
      <c r="D144" s="6" t="s">
        <v>2258</v>
      </c>
      <c r="E144" s="6" t="s">
        <v>2259</v>
      </c>
      <c r="F144" s="7" t="s">
        <v>42</v>
      </c>
      <c r="G144" s="8">
        <v>1906.0</v>
      </c>
      <c r="H144" s="5" t="s">
        <v>3135</v>
      </c>
      <c r="I144" s="5" t="s">
        <v>3105</v>
      </c>
      <c r="J144" s="5" t="s">
        <v>3135</v>
      </c>
      <c r="K144" s="9">
        <v>2098506.0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hidden="1" customHeight="1" outlineLevel="2">
      <c r="A145" s="5" t="s">
        <v>3123</v>
      </c>
      <c r="B145" s="5" t="s">
        <v>3134</v>
      </c>
      <c r="C145" s="5" t="s">
        <v>3103</v>
      </c>
      <c r="D145" s="6" t="s">
        <v>2288</v>
      </c>
      <c r="E145" s="6" t="s">
        <v>2289</v>
      </c>
      <c r="F145" s="7" t="s">
        <v>14</v>
      </c>
      <c r="G145" s="8">
        <v>1061.0</v>
      </c>
      <c r="H145" s="5" t="s">
        <v>3135</v>
      </c>
      <c r="I145" s="5" t="s">
        <v>3105</v>
      </c>
      <c r="J145" s="5" t="s">
        <v>3135</v>
      </c>
      <c r="K145" s="9">
        <v>1168161.0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hidden="1" customHeight="1" outlineLevel="2">
      <c r="A146" s="5" t="s">
        <v>3123</v>
      </c>
      <c r="B146" s="5" t="s">
        <v>3134</v>
      </c>
      <c r="C146" s="5" t="s">
        <v>3103</v>
      </c>
      <c r="D146" s="6" t="s">
        <v>2294</v>
      </c>
      <c r="E146" s="6" t="s">
        <v>2295</v>
      </c>
      <c r="F146" s="7" t="s">
        <v>14</v>
      </c>
      <c r="G146" s="8">
        <v>1443.0</v>
      </c>
      <c r="H146" s="5" t="s">
        <v>3135</v>
      </c>
      <c r="I146" s="5" t="s">
        <v>3105</v>
      </c>
      <c r="J146" s="5" t="s">
        <v>3135</v>
      </c>
      <c r="K146" s="9">
        <v>1588743.0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hidden="1" customHeight="1" outlineLevel="2">
      <c r="A147" s="5" t="s">
        <v>3123</v>
      </c>
      <c r="B147" s="5" t="s">
        <v>3134</v>
      </c>
      <c r="C147" s="5" t="s">
        <v>3103</v>
      </c>
      <c r="D147" s="6" t="s">
        <v>2298</v>
      </c>
      <c r="E147" s="6" t="s">
        <v>2299</v>
      </c>
      <c r="F147" s="7" t="s">
        <v>14</v>
      </c>
      <c r="G147" s="8">
        <v>523.0</v>
      </c>
      <c r="H147" s="5" t="s">
        <v>3135</v>
      </c>
      <c r="I147" s="5" t="s">
        <v>3105</v>
      </c>
      <c r="J147" s="5" t="s">
        <v>3135</v>
      </c>
      <c r="K147" s="9">
        <v>575823.0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hidden="1" customHeight="1" outlineLevel="2">
      <c r="A148" s="5" t="s">
        <v>3120</v>
      </c>
      <c r="B148" s="5" t="s">
        <v>3138</v>
      </c>
      <c r="C148" s="5" t="s">
        <v>3103</v>
      </c>
      <c r="D148" s="6" t="s">
        <v>2819</v>
      </c>
      <c r="E148" s="6" t="s">
        <v>2820</v>
      </c>
      <c r="F148" s="7" t="s">
        <v>14</v>
      </c>
      <c r="G148" s="8">
        <v>971.0</v>
      </c>
      <c r="H148" s="5" t="s">
        <v>3135</v>
      </c>
      <c r="I148" s="5" t="s">
        <v>3139</v>
      </c>
      <c r="J148" s="5" t="s">
        <v>3130</v>
      </c>
      <c r="K148" s="9">
        <v>1069071.0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hidden="1" customHeight="1" outlineLevel="2">
      <c r="A149" s="5" t="s">
        <v>3140</v>
      </c>
      <c r="B149" s="5" t="s">
        <v>3138</v>
      </c>
      <c r="C149" s="5" t="s">
        <v>3103</v>
      </c>
      <c r="D149" s="6" t="s">
        <v>2839</v>
      </c>
      <c r="E149" s="6" t="s">
        <v>2840</v>
      </c>
      <c r="F149" s="7" t="s">
        <v>14</v>
      </c>
      <c r="G149" s="8">
        <v>407.0</v>
      </c>
      <c r="H149" s="5" t="s">
        <v>3135</v>
      </c>
      <c r="I149" s="5" t="s">
        <v>3139</v>
      </c>
      <c r="J149" s="5" t="s">
        <v>3130</v>
      </c>
      <c r="K149" s="9">
        <v>448107.0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hidden="1" customHeight="1" outlineLevel="2">
      <c r="A150" s="5" t="s">
        <v>3140</v>
      </c>
      <c r="B150" s="5" t="s">
        <v>3138</v>
      </c>
      <c r="C150" s="5" t="s">
        <v>3103</v>
      </c>
      <c r="D150" s="6" t="s">
        <v>2857</v>
      </c>
      <c r="E150" s="6" t="s">
        <v>2858</v>
      </c>
      <c r="F150" s="7" t="s">
        <v>14</v>
      </c>
      <c r="G150" s="8">
        <v>332.0</v>
      </c>
      <c r="H150" s="5" t="s">
        <v>3135</v>
      </c>
      <c r="I150" s="5" t="s">
        <v>3141</v>
      </c>
      <c r="J150" s="5" t="s">
        <v>3142</v>
      </c>
      <c r="K150" s="9">
        <v>365532.0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hidden="1" customHeight="1" outlineLevel="2">
      <c r="A151" s="5" t="s">
        <v>3140</v>
      </c>
      <c r="B151" s="5" t="s">
        <v>3138</v>
      </c>
      <c r="C151" s="5" t="s">
        <v>3103</v>
      </c>
      <c r="D151" s="6" t="s">
        <v>2861</v>
      </c>
      <c r="E151" s="6" t="s">
        <v>2862</v>
      </c>
      <c r="F151" s="7" t="s">
        <v>14</v>
      </c>
      <c r="G151" s="8">
        <v>960.0</v>
      </c>
      <c r="H151" s="5" t="s">
        <v>3135</v>
      </c>
      <c r="I151" s="5" t="s">
        <v>3139</v>
      </c>
      <c r="J151" s="5" t="s">
        <v>3130</v>
      </c>
      <c r="K151" s="9">
        <v>1056960.0</v>
      </c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hidden="1" customHeight="1" outlineLevel="2">
      <c r="A152" s="5" t="s">
        <v>3140</v>
      </c>
      <c r="B152" s="5" t="s">
        <v>3138</v>
      </c>
      <c r="C152" s="5" t="s">
        <v>3103</v>
      </c>
      <c r="D152" s="6" t="s">
        <v>2865</v>
      </c>
      <c r="E152" s="6" t="s">
        <v>2866</v>
      </c>
      <c r="F152" s="7" t="s">
        <v>42</v>
      </c>
      <c r="G152" s="8">
        <v>490.0</v>
      </c>
      <c r="H152" s="5" t="s">
        <v>3135</v>
      </c>
      <c r="I152" s="5" t="s">
        <v>3139</v>
      </c>
      <c r="J152" s="5" t="s">
        <v>3130</v>
      </c>
      <c r="K152" s="9">
        <v>539490.0</v>
      </c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hidden="1" customHeight="1" outlineLevel="2">
      <c r="A153" s="5" t="s">
        <v>3140</v>
      </c>
      <c r="B153" s="5" t="s">
        <v>3138</v>
      </c>
      <c r="C153" s="5" t="s">
        <v>3103</v>
      </c>
      <c r="D153" s="6" t="s">
        <v>2896</v>
      </c>
      <c r="E153" s="6" t="s">
        <v>2897</v>
      </c>
      <c r="F153" s="7" t="s">
        <v>55</v>
      </c>
      <c r="G153" s="8">
        <v>562.0</v>
      </c>
      <c r="H153" s="5" t="s">
        <v>3135</v>
      </c>
      <c r="I153" s="5" t="s">
        <v>3139</v>
      </c>
      <c r="J153" s="5" t="s">
        <v>3130</v>
      </c>
      <c r="K153" s="9">
        <v>618762.0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hidden="1" customHeight="1" outlineLevel="2">
      <c r="A154" s="5" t="s">
        <v>3140</v>
      </c>
      <c r="B154" s="5" t="s">
        <v>3138</v>
      </c>
      <c r="C154" s="5" t="s">
        <v>3103</v>
      </c>
      <c r="D154" s="6" t="s">
        <v>2902</v>
      </c>
      <c r="E154" s="6" t="s">
        <v>2903</v>
      </c>
      <c r="F154" s="7" t="s">
        <v>55</v>
      </c>
      <c r="G154" s="8">
        <v>834.0</v>
      </c>
      <c r="H154" s="5" t="s">
        <v>3135</v>
      </c>
      <c r="I154" s="5" t="s">
        <v>3139</v>
      </c>
      <c r="J154" s="5" t="s">
        <v>3130</v>
      </c>
      <c r="K154" s="9">
        <v>918234.0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hidden="1" customHeight="1" outlineLevel="1">
      <c r="A155" s="5"/>
      <c r="B155" s="5"/>
      <c r="C155" s="5"/>
      <c r="D155" s="6"/>
      <c r="E155" s="6"/>
      <c r="F155" s="7"/>
      <c r="G155" s="8">
        <f>SUBTOTAL(9,G142:G154)</f>
        <v>11642</v>
      </c>
      <c r="H155" s="12" t="s">
        <v>3143</v>
      </c>
      <c r="I155" s="5"/>
      <c r="J155" s="5"/>
      <c r="K155" s="9">
        <f>SUBTOTAL(9,K142:K154)</f>
        <v>12817842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hidden="1" customHeight="1" outlineLevel="2">
      <c r="A156" s="5" t="s">
        <v>3144</v>
      </c>
      <c r="B156" s="5" t="s">
        <v>3145</v>
      </c>
      <c r="C156" s="5" t="s">
        <v>3103</v>
      </c>
      <c r="D156" s="6" t="s">
        <v>2006</v>
      </c>
      <c r="E156" s="6" t="s">
        <v>2007</v>
      </c>
      <c r="F156" s="7" t="s">
        <v>14</v>
      </c>
      <c r="G156" s="8">
        <v>901.0</v>
      </c>
      <c r="H156" s="5" t="s">
        <v>3109</v>
      </c>
      <c r="I156" s="5" t="s">
        <v>3108</v>
      </c>
      <c r="J156" s="5" t="s">
        <v>3109</v>
      </c>
      <c r="K156" s="9">
        <v>992001.0</v>
      </c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hidden="1" customHeight="1" outlineLevel="2">
      <c r="A157" s="5" t="s">
        <v>3101</v>
      </c>
      <c r="B157" s="5" t="s">
        <v>3102</v>
      </c>
      <c r="C157" s="5" t="s">
        <v>3103</v>
      </c>
      <c r="D157" s="6" t="s">
        <v>2499</v>
      </c>
      <c r="E157" s="6" t="s">
        <v>2500</v>
      </c>
      <c r="F157" s="7" t="s">
        <v>21</v>
      </c>
      <c r="G157" s="8">
        <v>627.0</v>
      </c>
      <c r="H157" s="5" t="s">
        <v>3109</v>
      </c>
      <c r="I157" s="5" t="s">
        <v>3108</v>
      </c>
      <c r="J157" s="5" t="s">
        <v>3109</v>
      </c>
      <c r="K157" s="9">
        <v>690327.0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hidden="1" customHeight="1" outlineLevel="2">
      <c r="A158" s="5" t="s">
        <v>3107</v>
      </c>
      <c r="B158" s="5" t="s">
        <v>3102</v>
      </c>
      <c r="C158" s="5" t="s">
        <v>3103</v>
      </c>
      <c r="D158" s="6" t="s">
        <v>2535</v>
      </c>
      <c r="E158" s="6" t="s">
        <v>2536</v>
      </c>
      <c r="F158" s="7" t="s">
        <v>21</v>
      </c>
      <c r="G158" s="8">
        <v>782.0</v>
      </c>
      <c r="H158" s="5" t="s">
        <v>3109</v>
      </c>
      <c r="I158" s="5" t="s">
        <v>3108</v>
      </c>
      <c r="J158" s="5" t="s">
        <v>3109</v>
      </c>
      <c r="K158" s="9">
        <v>860982.0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hidden="1" customHeight="1" outlineLevel="2">
      <c r="A159" s="5" t="s">
        <v>3107</v>
      </c>
      <c r="B159" s="5" t="s">
        <v>3102</v>
      </c>
      <c r="C159" s="5" t="s">
        <v>3103</v>
      </c>
      <c r="D159" s="6" t="s">
        <v>2539</v>
      </c>
      <c r="E159" s="6" t="s">
        <v>2540</v>
      </c>
      <c r="F159" s="7" t="s">
        <v>14</v>
      </c>
      <c r="G159" s="8">
        <v>1394.0</v>
      </c>
      <c r="H159" s="5" t="s">
        <v>3109</v>
      </c>
      <c r="I159" s="5" t="s">
        <v>3108</v>
      </c>
      <c r="J159" s="5" t="s">
        <v>3106</v>
      </c>
      <c r="K159" s="9">
        <v>1534794.0</v>
      </c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hidden="1" customHeight="1" outlineLevel="2">
      <c r="A160" s="5" t="s">
        <v>3107</v>
      </c>
      <c r="B160" s="5" t="s">
        <v>3102</v>
      </c>
      <c r="C160" s="5" t="s">
        <v>3103</v>
      </c>
      <c r="D160" s="6" t="s">
        <v>2545</v>
      </c>
      <c r="E160" s="6" t="s">
        <v>2546</v>
      </c>
      <c r="F160" s="7" t="s">
        <v>21</v>
      </c>
      <c r="G160" s="8">
        <v>1221.0</v>
      </c>
      <c r="H160" s="5" t="s">
        <v>3109</v>
      </c>
      <c r="I160" s="5" t="s">
        <v>3108</v>
      </c>
      <c r="J160" s="5" t="s">
        <v>3118</v>
      </c>
      <c r="K160" s="9">
        <v>1344321.0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hidden="1" customHeight="1" outlineLevel="2">
      <c r="A161" s="5" t="s">
        <v>3107</v>
      </c>
      <c r="B161" s="5" t="s">
        <v>3102</v>
      </c>
      <c r="C161" s="5" t="s">
        <v>3103</v>
      </c>
      <c r="D161" s="6" t="s">
        <v>2551</v>
      </c>
      <c r="E161" s="6" t="s">
        <v>2552</v>
      </c>
      <c r="F161" s="7" t="s">
        <v>14</v>
      </c>
      <c r="G161" s="8">
        <v>451.0</v>
      </c>
      <c r="H161" s="5" t="s">
        <v>3109</v>
      </c>
      <c r="I161" s="5" t="s">
        <v>3108</v>
      </c>
      <c r="J161" s="5" t="s">
        <v>3118</v>
      </c>
      <c r="K161" s="9">
        <v>496551.0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hidden="1" customHeight="1" outlineLevel="2">
      <c r="A162" s="5" t="s">
        <v>3107</v>
      </c>
      <c r="B162" s="5" t="s">
        <v>3102</v>
      </c>
      <c r="C162" s="5" t="s">
        <v>3103</v>
      </c>
      <c r="D162" s="6" t="s">
        <v>2553</v>
      </c>
      <c r="E162" s="6" t="s">
        <v>2554</v>
      </c>
      <c r="F162" s="7" t="s">
        <v>21</v>
      </c>
      <c r="G162" s="8">
        <v>499.0</v>
      </c>
      <c r="H162" s="5" t="s">
        <v>3109</v>
      </c>
      <c r="I162" s="5" t="s">
        <v>3108</v>
      </c>
      <c r="J162" s="5" t="s">
        <v>3109</v>
      </c>
      <c r="K162" s="9">
        <v>549399.0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hidden="1" customHeight="1" outlineLevel="2">
      <c r="A163" s="5" t="s">
        <v>3107</v>
      </c>
      <c r="B163" s="5" t="s">
        <v>3102</v>
      </c>
      <c r="C163" s="5" t="s">
        <v>3103</v>
      </c>
      <c r="D163" s="6" t="s">
        <v>2565</v>
      </c>
      <c r="E163" s="6" t="s">
        <v>2566</v>
      </c>
      <c r="F163" s="7" t="s">
        <v>42</v>
      </c>
      <c r="G163" s="8">
        <v>864.0</v>
      </c>
      <c r="H163" s="5" t="s">
        <v>3109</v>
      </c>
      <c r="I163" s="5" t="s">
        <v>3108</v>
      </c>
      <c r="J163" s="5" t="s">
        <v>3106</v>
      </c>
      <c r="K163" s="9">
        <v>951264.0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hidden="1" customHeight="1" outlineLevel="2">
      <c r="A164" s="5" t="s">
        <v>3107</v>
      </c>
      <c r="B164" s="5" t="s">
        <v>3102</v>
      </c>
      <c r="C164" s="5" t="s">
        <v>3103</v>
      </c>
      <c r="D164" s="6" t="s">
        <v>2592</v>
      </c>
      <c r="E164" s="6" t="s">
        <v>2593</v>
      </c>
      <c r="F164" s="7" t="s">
        <v>21</v>
      </c>
      <c r="G164" s="8">
        <v>363.0</v>
      </c>
      <c r="H164" s="5" t="s">
        <v>3109</v>
      </c>
      <c r="I164" s="5" t="s">
        <v>3108</v>
      </c>
      <c r="J164" s="5" t="s">
        <v>3109</v>
      </c>
      <c r="K164" s="9">
        <v>399663.0</v>
      </c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hidden="1" customHeight="1" outlineLevel="2">
      <c r="A165" s="5" t="s">
        <v>3120</v>
      </c>
      <c r="B165" s="5" t="s">
        <v>3121</v>
      </c>
      <c r="C165" s="5" t="s">
        <v>3103</v>
      </c>
      <c r="D165" s="6" t="s">
        <v>2738</v>
      </c>
      <c r="E165" s="6" t="s">
        <v>2739</v>
      </c>
      <c r="F165" s="7" t="s">
        <v>14</v>
      </c>
      <c r="G165" s="8">
        <v>413.0</v>
      </c>
      <c r="H165" s="5" t="s">
        <v>3109</v>
      </c>
      <c r="I165" s="5" t="s">
        <v>3108</v>
      </c>
      <c r="J165" s="5" t="s">
        <v>3109</v>
      </c>
      <c r="K165" s="9">
        <v>454713.0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hidden="1" customHeight="1" outlineLevel="2">
      <c r="A166" s="5" t="s">
        <v>3120</v>
      </c>
      <c r="B166" s="5" t="s">
        <v>3121</v>
      </c>
      <c r="C166" s="5" t="s">
        <v>3103</v>
      </c>
      <c r="D166" s="6" t="s">
        <v>2768</v>
      </c>
      <c r="E166" s="6" t="s">
        <v>2769</v>
      </c>
      <c r="F166" s="7" t="s">
        <v>14</v>
      </c>
      <c r="G166" s="8">
        <v>301.0</v>
      </c>
      <c r="H166" s="5" t="s">
        <v>3109</v>
      </c>
      <c r="I166" s="5" t="s">
        <v>3108</v>
      </c>
      <c r="J166" s="5" t="s">
        <v>3109</v>
      </c>
      <c r="K166" s="9">
        <v>331401.0</v>
      </c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hidden="1" customHeight="1" outlineLevel="2">
      <c r="A167" s="5" t="s">
        <v>3120</v>
      </c>
      <c r="B167" s="5" t="s">
        <v>3121</v>
      </c>
      <c r="C167" s="5" t="s">
        <v>3103</v>
      </c>
      <c r="D167" s="6" t="s">
        <v>2778</v>
      </c>
      <c r="E167" s="6" t="s">
        <v>2779</v>
      </c>
      <c r="F167" s="7" t="s">
        <v>14</v>
      </c>
      <c r="G167" s="8">
        <v>282.0</v>
      </c>
      <c r="H167" s="5" t="s">
        <v>3109</v>
      </c>
      <c r="I167" s="5" t="s">
        <v>3108</v>
      </c>
      <c r="J167" s="5" t="s">
        <v>3109</v>
      </c>
      <c r="K167" s="9">
        <v>310482.0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hidden="1" customHeight="1" outlineLevel="2">
      <c r="A168" s="5" t="s">
        <v>3120</v>
      </c>
      <c r="B168" s="5" t="s">
        <v>3121</v>
      </c>
      <c r="C168" s="5" t="s">
        <v>3103</v>
      </c>
      <c r="D168" s="6" t="s">
        <v>2788</v>
      </c>
      <c r="E168" s="6" t="s">
        <v>2789</v>
      </c>
      <c r="F168" s="7" t="s">
        <v>42</v>
      </c>
      <c r="G168" s="8">
        <v>307.0</v>
      </c>
      <c r="H168" s="5" t="s">
        <v>3109</v>
      </c>
      <c r="I168" s="5" t="s">
        <v>3108</v>
      </c>
      <c r="J168" s="5" t="s">
        <v>3109</v>
      </c>
      <c r="K168" s="9">
        <v>338007.0</v>
      </c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hidden="1" customHeight="1" outlineLevel="2">
      <c r="A169" s="5" t="s">
        <v>3120</v>
      </c>
      <c r="B169" s="5" t="s">
        <v>3121</v>
      </c>
      <c r="C169" s="5" t="s">
        <v>3103</v>
      </c>
      <c r="D169" s="6" t="s">
        <v>2790</v>
      </c>
      <c r="E169" s="6" t="s">
        <v>2791</v>
      </c>
      <c r="F169" s="7" t="s">
        <v>42</v>
      </c>
      <c r="G169" s="8">
        <v>301.0</v>
      </c>
      <c r="H169" s="5" t="s">
        <v>3109</v>
      </c>
      <c r="I169" s="5" t="s">
        <v>3108</v>
      </c>
      <c r="J169" s="5" t="s">
        <v>3109</v>
      </c>
      <c r="K169" s="9">
        <v>331401.0</v>
      </c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hidden="1" customHeight="1" outlineLevel="1">
      <c r="A170" s="5"/>
      <c r="B170" s="5"/>
      <c r="C170" s="5"/>
      <c r="D170" s="6"/>
      <c r="E170" s="6"/>
      <c r="F170" s="7"/>
      <c r="G170" s="8">
        <f>SUBTOTAL(9,G156:G169)</f>
        <v>8706</v>
      </c>
      <c r="H170" s="12" t="s">
        <v>3146</v>
      </c>
      <c r="I170" s="5"/>
      <c r="J170" s="5"/>
      <c r="K170" s="9">
        <f>SUBTOTAL(9,K156:K169)</f>
        <v>9585306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hidden="1" customHeight="1" outlineLevel="2">
      <c r="A171" s="5" t="s">
        <v>3107</v>
      </c>
      <c r="B171" s="5" t="s">
        <v>3102</v>
      </c>
      <c r="C171" s="5" t="s">
        <v>3103</v>
      </c>
      <c r="D171" s="6" t="s">
        <v>2543</v>
      </c>
      <c r="E171" s="6" t="s">
        <v>2544</v>
      </c>
      <c r="F171" s="7" t="s">
        <v>14</v>
      </c>
      <c r="G171" s="8">
        <v>631.0</v>
      </c>
      <c r="H171" s="5" t="s">
        <v>3106</v>
      </c>
      <c r="I171" s="5" t="s">
        <v>3108</v>
      </c>
      <c r="J171" s="5" t="s">
        <v>3118</v>
      </c>
      <c r="K171" s="9">
        <v>694731.0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hidden="1" customHeight="1" outlineLevel="2">
      <c r="A172" s="5" t="s">
        <v>3107</v>
      </c>
      <c r="B172" s="5" t="s">
        <v>3102</v>
      </c>
      <c r="C172" s="5" t="s">
        <v>3103</v>
      </c>
      <c r="D172" s="6" t="s">
        <v>2563</v>
      </c>
      <c r="E172" s="6" t="s">
        <v>2564</v>
      </c>
      <c r="F172" s="7" t="s">
        <v>14</v>
      </c>
      <c r="G172" s="8">
        <v>527.0</v>
      </c>
      <c r="H172" s="5" t="s">
        <v>3106</v>
      </c>
      <c r="I172" s="5" t="s">
        <v>3108</v>
      </c>
      <c r="J172" s="5">
        <v>0.0</v>
      </c>
      <c r="K172" s="9">
        <v>580227.0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hidden="1" customHeight="1" outlineLevel="2">
      <c r="A173" s="5" t="s">
        <v>3107</v>
      </c>
      <c r="B173" s="5" t="s">
        <v>3102</v>
      </c>
      <c r="C173" s="5" t="s">
        <v>3103</v>
      </c>
      <c r="D173" s="6" t="s">
        <v>2616</v>
      </c>
      <c r="E173" s="6" t="s">
        <v>2617</v>
      </c>
      <c r="F173" s="7" t="s">
        <v>55</v>
      </c>
      <c r="G173" s="8">
        <v>294.0</v>
      </c>
      <c r="H173" s="5" t="s">
        <v>3106</v>
      </c>
      <c r="I173" s="5" t="s">
        <v>3108</v>
      </c>
      <c r="J173" s="5" t="s">
        <v>3118</v>
      </c>
      <c r="K173" s="9">
        <v>323694.0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hidden="1" customHeight="1" outlineLevel="2">
      <c r="A174" s="5" t="s">
        <v>3107</v>
      </c>
      <c r="B174" s="5" t="s">
        <v>3110</v>
      </c>
      <c r="C174" s="5" t="s">
        <v>3103</v>
      </c>
      <c r="D174" s="6" t="s">
        <v>2624</v>
      </c>
      <c r="E174" s="6" t="s">
        <v>2625</v>
      </c>
      <c r="F174" s="7" t="s">
        <v>42</v>
      </c>
      <c r="G174" s="8">
        <v>352.0</v>
      </c>
      <c r="H174" s="5" t="s">
        <v>3106</v>
      </c>
      <c r="I174" s="5" t="s">
        <v>3116</v>
      </c>
      <c r="J174" s="5" t="s">
        <v>3132</v>
      </c>
      <c r="K174" s="9">
        <v>387552.0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hidden="1" customHeight="1" outlineLevel="2">
      <c r="A175" s="5" t="s">
        <v>3107</v>
      </c>
      <c r="B175" s="5" t="s">
        <v>3110</v>
      </c>
      <c r="C175" s="5" t="s">
        <v>3103</v>
      </c>
      <c r="D175" s="6" t="s">
        <v>2626</v>
      </c>
      <c r="E175" s="6" t="s">
        <v>2627</v>
      </c>
      <c r="F175" s="7" t="s">
        <v>14</v>
      </c>
      <c r="G175" s="8">
        <v>358.0</v>
      </c>
      <c r="H175" s="5" t="s">
        <v>3106</v>
      </c>
      <c r="I175" s="5" t="s">
        <v>3108</v>
      </c>
      <c r="J175" s="5" t="s">
        <v>3118</v>
      </c>
      <c r="K175" s="9">
        <v>394158.0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hidden="1" customHeight="1" outlineLevel="2">
      <c r="A176" s="5" t="s">
        <v>3119</v>
      </c>
      <c r="B176" s="5" t="s">
        <v>3110</v>
      </c>
      <c r="C176" s="5" t="s">
        <v>3103</v>
      </c>
      <c r="D176" s="6" t="s">
        <v>2634</v>
      </c>
      <c r="E176" s="6" t="s">
        <v>2635</v>
      </c>
      <c r="F176" s="7" t="s">
        <v>14</v>
      </c>
      <c r="G176" s="8">
        <v>458.0</v>
      </c>
      <c r="H176" s="5" t="s">
        <v>3106</v>
      </c>
      <c r="I176" s="5" t="s">
        <v>3108</v>
      </c>
      <c r="J176" s="5" t="s">
        <v>3118</v>
      </c>
      <c r="K176" s="9">
        <v>504258.0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hidden="1" customHeight="1" outlineLevel="2">
      <c r="A177" s="5" t="s">
        <v>3119</v>
      </c>
      <c r="B177" s="5" t="s">
        <v>3110</v>
      </c>
      <c r="C177" s="5" t="s">
        <v>3103</v>
      </c>
      <c r="D177" s="6" t="s">
        <v>2636</v>
      </c>
      <c r="E177" s="6" t="s">
        <v>2637</v>
      </c>
      <c r="F177" s="7" t="s">
        <v>42</v>
      </c>
      <c r="G177" s="8">
        <v>353.0</v>
      </c>
      <c r="H177" s="5" t="s">
        <v>3106</v>
      </c>
      <c r="I177" s="5" t="s">
        <v>3108</v>
      </c>
      <c r="J177" s="5" t="s">
        <v>3118</v>
      </c>
      <c r="K177" s="9">
        <v>388653.0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hidden="1" customHeight="1" outlineLevel="2">
      <c r="A178" s="5" t="s">
        <v>3119</v>
      </c>
      <c r="B178" s="5" t="s">
        <v>3110</v>
      </c>
      <c r="C178" s="5" t="s">
        <v>3103</v>
      </c>
      <c r="D178" s="6" t="s">
        <v>2638</v>
      </c>
      <c r="E178" s="6" t="s">
        <v>2639</v>
      </c>
      <c r="F178" s="7" t="s">
        <v>14</v>
      </c>
      <c r="G178" s="8">
        <v>484.0</v>
      </c>
      <c r="H178" s="5" t="s">
        <v>3106</v>
      </c>
      <c r="I178" s="5" t="s">
        <v>3108</v>
      </c>
      <c r="J178" s="5" t="s">
        <v>3118</v>
      </c>
      <c r="K178" s="9">
        <v>532884.0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hidden="1" customHeight="1" outlineLevel="2">
      <c r="A179" s="5" t="s">
        <v>3119</v>
      </c>
      <c r="B179" s="5" t="s">
        <v>3110</v>
      </c>
      <c r="C179" s="5" t="s">
        <v>3103</v>
      </c>
      <c r="D179" s="6" t="s">
        <v>2654</v>
      </c>
      <c r="E179" s="6" t="s">
        <v>2655</v>
      </c>
      <c r="F179" s="7" t="s">
        <v>14</v>
      </c>
      <c r="G179" s="8">
        <v>474.0</v>
      </c>
      <c r="H179" s="5" t="s">
        <v>3106</v>
      </c>
      <c r="I179" s="5" t="s">
        <v>3116</v>
      </c>
      <c r="J179" s="5" t="s">
        <v>3132</v>
      </c>
      <c r="K179" s="9">
        <v>521874.0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hidden="1" customHeight="1" outlineLevel="2">
      <c r="A180" s="5" t="s">
        <v>3119</v>
      </c>
      <c r="B180" s="5" t="s">
        <v>3110</v>
      </c>
      <c r="C180" s="5" t="s">
        <v>3103</v>
      </c>
      <c r="D180" s="6" t="s">
        <v>2660</v>
      </c>
      <c r="E180" s="6" t="s">
        <v>2661</v>
      </c>
      <c r="F180" s="7" t="s">
        <v>14</v>
      </c>
      <c r="G180" s="8">
        <v>553.0</v>
      </c>
      <c r="H180" s="5" t="s">
        <v>3106</v>
      </c>
      <c r="I180" s="5" t="s">
        <v>3108</v>
      </c>
      <c r="J180" s="5" t="s">
        <v>3118</v>
      </c>
      <c r="K180" s="9">
        <v>608853.0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hidden="1" customHeight="1" outlineLevel="2">
      <c r="A181" s="5" t="s">
        <v>3119</v>
      </c>
      <c r="B181" s="5" t="s">
        <v>3110</v>
      </c>
      <c r="C181" s="5" t="s">
        <v>3103</v>
      </c>
      <c r="D181" s="6" t="s">
        <v>2668</v>
      </c>
      <c r="E181" s="6" t="s">
        <v>2669</v>
      </c>
      <c r="F181" s="7" t="s">
        <v>14</v>
      </c>
      <c r="G181" s="8">
        <v>699.0</v>
      </c>
      <c r="H181" s="5" t="s">
        <v>3106</v>
      </c>
      <c r="I181" s="5" t="s">
        <v>3116</v>
      </c>
      <c r="J181" s="5" t="s">
        <v>3114</v>
      </c>
      <c r="K181" s="9">
        <v>769599.0</v>
      </c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hidden="1" customHeight="1" outlineLevel="2">
      <c r="A182" s="5" t="s">
        <v>3119</v>
      </c>
      <c r="B182" s="5" t="s">
        <v>3110</v>
      </c>
      <c r="C182" s="5" t="s">
        <v>3103</v>
      </c>
      <c r="D182" s="6" t="s">
        <v>2690</v>
      </c>
      <c r="E182" s="6" t="s">
        <v>2691</v>
      </c>
      <c r="F182" s="7" t="s">
        <v>14</v>
      </c>
      <c r="G182" s="8">
        <v>563.0</v>
      </c>
      <c r="H182" s="5" t="s">
        <v>3106</v>
      </c>
      <c r="I182" s="5" t="s">
        <v>3108</v>
      </c>
      <c r="J182" s="5" t="s">
        <v>3118</v>
      </c>
      <c r="K182" s="9">
        <v>619863.0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hidden="1" customHeight="1" outlineLevel="2">
      <c r="A183" s="5" t="s">
        <v>3119</v>
      </c>
      <c r="B183" s="5" t="s">
        <v>3110</v>
      </c>
      <c r="C183" s="5" t="s">
        <v>3103</v>
      </c>
      <c r="D183" s="6" t="s">
        <v>2696</v>
      </c>
      <c r="E183" s="6" t="s">
        <v>2697</v>
      </c>
      <c r="F183" s="7" t="s">
        <v>60</v>
      </c>
      <c r="G183" s="8">
        <v>675.0</v>
      </c>
      <c r="H183" s="5" t="s">
        <v>3106</v>
      </c>
      <c r="I183" s="5" t="s">
        <v>3116</v>
      </c>
      <c r="J183" s="5" t="s">
        <v>3132</v>
      </c>
      <c r="K183" s="9">
        <v>743175.0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hidden="1" customHeight="1" outlineLevel="2">
      <c r="A184" s="5" t="s">
        <v>3119</v>
      </c>
      <c r="B184" s="5" t="s">
        <v>3110</v>
      </c>
      <c r="C184" s="5" t="s">
        <v>3103</v>
      </c>
      <c r="D184" s="6" t="s">
        <v>2718</v>
      </c>
      <c r="E184" s="6" t="s">
        <v>2719</v>
      </c>
      <c r="F184" s="7" t="s">
        <v>55</v>
      </c>
      <c r="G184" s="8">
        <v>473.0</v>
      </c>
      <c r="H184" s="5" t="s">
        <v>3106</v>
      </c>
      <c r="I184" s="5" t="s">
        <v>3116</v>
      </c>
      <c r="J184" s="5" t="s">
        <v>3132</v>
      </c>
      <c r="K184" s="9">
        <v>520773.0</v>
      </c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hidden="1" customHeight="1" outlineLevel="2">
      <c r="A185" s="5" t="s">
        <v>3119</v>
      </c>
      <c r="B185" s="5" t="s">
        <v>3121</v>
      </c>
      <c r="C185" s="5" t="s">
        <v>3103</v>
      </c>
      <c r="D185" s="6" t="s">
        <v>2720</v>
      </c>
      <c r="E185" s="6" t="s">
        <v>2721</v>
      </c>
      <c r="F185" s="7" t="s">
        <v>55</v>
      </c>
      <c r="G185" s="8">
        <v>462.0</v>
      </c>
      <c r="H185" s="5" t="s">
        <v>3106</v>
      </c>
      <c r="I185" s="5" t="s">
        <v>3108</v>
      </c>
      <c r="J185" s="5" t="s">
        <v>3132</v>
      </c>
      <c r="K185" s="9">
        <v>508662.0</v>
      </c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hidden="1" customHeight="1" outlineLevel="2">
      <c r="A186" s="5" t="s">
        <v>3120</v>
      </c>
      <c r="B186" s="5" t="s">
        <v>3121</v>
      </c>
      <c r="C186" s="5" t="s">
        <v>3103</v>
      </c>
      <c r="D186" s="6" t="s">
        <v>2734</v>
      </c>
      <c r="E186" s="6" t="s">
        <v>2735</v>
      </c>
      <c r="F186" s="7" t="s">
        <v>14</v>
      </c>
      <c r="G186" s="8">
        <v>358.0</v>
      </c>
      <c r="H186" s="5" t="s">
        <v>3106</v>
      </c>
      <c r="I186" s="5" t="s">
        <v>3108</v>
      </c>
      <c r="J186" s="5" t="s">
        <v>3109</v>
      </c>
      <c r="K186" s="9">
        <v>394158.0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hidden="1" customHeight="1" outlineLevel="1">
      <c r="A187" s="5"/>
      <c r="B187" s="5"/>
      <c r="C187" s="5"/>
      <c r="D187" s="6"/>
      <c r="E187" s="6"/>
      <c r="F187" s="7"/>
      <c r="G187" s="8">
        <f>SUBTOTAL(9,G171:G186)</f>
        <v>7714</v>
      </c>
      <c r="H187" s="12" t="s">
        <v>3147</v>
      </c>
      <c r="I187" s="5"/>
      <c r="J187" s="5"/>
      <c r="K187" s="9">
        <f>SUBTOTAL(9,K171:K186)</f>
        <v>8493114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hidden="1" customHeight="1" outlineLevel="2">
      <c r="A188" s="5" t="s">
        <v>3101</v>
      </c>
      <c r="B188" s="5" t="s">
        <v>3113</v>
      </c>
      <c r="C188" s="5" t="s">
        <v>3103</v>
      </c>
      <c r="D188" s="6" t="s">
        <v>2454</v>
      </c>
      <c r="E188" s="6" t="s">
        <v>2455</v>
      </c>
      <c r="F188" s="7" t="s">
        <v>14</v>
      </c>
      <c r="G188" s="8">
        <v>521.0</v>
      </c>
      <c r="H188" s="5" t="s">
        <v>3148</v>
      </c>
      <c r="I188" s="5" t="s">
        <v>3115</v>
      </c>
      <c r="J188" s="5" t="s">
        <v>3104</v>
      </c>
      <c r="K188" s="9">
        <v>573621.0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hidden="1" customHeight="1" outlineLevel="2">
      <c r="A189" s="5" t="s">
        <v>3101</v>
      </c>
      <c r="B189" s="5" t="s">
        <v>3113</v>
      </c>
      <c r="C189" s="5" t="s">
        <v>3103</v>
      </c>
      <c r="D189" s="6" t="s">
        <v>2472</v>
      </c>
      <c r="E189" s="6" t="s">
        <v>2473</v>
      </c>
      <c r="F189" s="7" t="s">
        <v>14</v>
      </c>
      <c r="G189" s="8">
        <v>349.0</v>
      </c>
      <c r="H189" s="5" t="s">
        <v>3148</v>
      </c>
      <c r="I189" s="5" t="s">
        <v>3115</v>
      </c>
      <c r="J189" s="5" t="s">
        <v>3104</v>
      </c>
      <c r="K189" s="9">
        <v>384249.0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hidden="1" customHeight="1" outlineLevel="2">
      <c r="A190" s="5" t="s">
        <v>3119</v>
      </c>
      <c r="B190" s="5" t="s">
        <v>3121</v>
      </c>
      <c r="C190" s="5" t="s">
        <v>3103</v>
      </c>
      <c r="D190" s="6" t="s">
        <v>2726</v>
      </c>
      <c r="E190" s="6" t="s">
        <v>2727</v>
      </c>
      <c r="F190" s="7" t="s">
        <v>14</v>
      </c>
      <c r="G190" s="8">
        <v>942.0</v>
      </c>
      <c r="H190" s="5" t="s">
        <v>3148</v>
      </c>
      <c r="I190" s="5" t="s">
        <v>3115</v>
      </c>
      <c r="J190" s="5" t="s">
        <v>3104</v>
      </c>
      <c r="K190" s="9">
        <v>1037142.0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hidden="1" customHeight="1" outlineLevel="2">
      <c r="A191" s="5" t="s">
        <v>3119</v>
      </c>
      <c r="B191" s="5" t="s">
        <v>3121</v>
      </c>
      <c r="C191" s="5" t="s">
        <v>3103</v>
      </c>
      <c r="D191" s="6" t="s">
        <v>2728</v>
      </c>
      <c r="E191" s="6" t="s">
        <v>2729</v>
      </c>
      <c r="F191" s="7" t="s">
        <v>14</v>
      </c>
      <c r="G191" s="8">
        <v>558.0</v>
      </c>
      <c r="H191" s="5" t="s">
        <v>3148</v>
      </c>
      <c r="I191" s="5" t="s">
        <v>3116</v>
      </c>
      <c r="J191" s="5" t="s">
        <v>3132</v>
      </c>
      <c r="K191" s="9">
        <v>614358.0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hidden="1" customHeight="1" outlineLevel="2">
      <c r="A192" s="5" t="s">
        <v>3120</v>
      </c>
      <c r="B192" s="5" t="s">
        <v>3121</v>
      </c>
      <c r="C192" s="5" t="s">
        <v>3103</v>
      </c>
      <c r="D192" s="6" t="s">
        <v>2744</v>
      </c>
      <c r="E192" s="6" t="s">
        <v>2745</v>
      </c>
      <c r="F192" s="7" t="s">
        <v>42</v>
      </c>
      <c r="G192" s="8">
        <v>1159.0</v>
      </c>
      <c r="H192" s="5" t="s">
        <v>3148</v>
      </c>
      <c r="I192" s="5" t="s">
        <v>3116</v>
      </c>
      <c r="J192" s="5" t="s">
        <v>3104</v>
      </c>
      <c r="K192" s="9">
        <v>1276059.0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hidden="1" customHeight="1" outlineLevel="2">
      <c r="A193" s="5" t="s">
        <v>3120</v>
      </c>
      <c r="B193" s="5" t="s">
        <v>3121</v>
      </c>
      <c r="C193" s="5" t="s">
        <v>3103</v>
      </c>
      <c r="D193" s="6" t="s">
        <v>2748</v>
      </c>
      <c r="E193" s="6" t="s">
        <v>2749</v>
      </c>
      <c r="F193" s="7" t="s">
        <v>14</v>
      </c>
      <c r="G193" s="8">
        <v>373.0</v>
      </c>
      <c r="H193" s="5" t="s">
        <v>3148</v>
      </c>
      <c r="I193" s="5" t="s">
        <v>3116</v>
      </c>
      <c r="J193" s="5" t="s">
        <v>3132</v>
      </c>
      <c r="K193" s="9">
        <v>410673.0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hidden="1" customHeight="1" outlineLevel="2">
      <c r="A194" s="5" t="s">
        <v>3120</v>
      </c>
      <c r="B194" s="5" t="s">
        <v>3121</v>
      </c>
      <c r="C194" s="5" t="s">
        <v>3103</v>
      </c>
      <c r="D194" s="6" t="s">
        <v>2754</v>
      </c>
      <c r="E194" s="6" t="s">
        <v>2755</v>
      </c>
      <c r="F194" s="7" t="s">
        <v>14</v>
      </c>
      <c r="G194" s="8">
        <v>326.0</v>
      </c>
      <c r="H194" s="5" t="s">
        <v>3148</v>
      </c>
      <c r="I194" s="5" t="s">
        <v>3116</v>
      </c>
      <c r="J194" s="5" t="s">
        <v>3132</v>
      </c>
      <c r="K194" s="9">
        <v>358926.0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hidden="1" customHeight="1" outlineLevel="2">
      <c r="A195" s="5" t="s">
        <v>3120</v>
      </c>
      <c r="B195" s="5" t="s">
        <v>3121</v>
      </c>
      <c r="C195" s="5" t="s">
        <v>3103</v>
      </c>
      <c r="D195" s="6" t="s">
        <v>2756</v>
      </c>
      <c r="E195" s="6" t="s">
        <v>2757</v>
      </c>
      <c r="F195" s="7" t="s">
        <v>14</v>
      </c>
      <c r="G195" s="8">
        <v>880.0</v>
      </c>
      <c r="H195" s="5" t="s">
        <v>3148</v>
      </c>
      <c r="I195" s="5" t="s">
        <v>3116</v>
      </c>
      <c r="J195" s="5" t="s">
        <v>3104</v>
      </c>
      <c r="K195" s="9">
        <v>968880.0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hidden="1" customHeight="1" outlineLevel="2">
      <c r="A196" s="5" t="s">
        <v>3120</v>
      </c>
      <c r="B196" s="5" t="s">
        <v>3121</v>
      </c>
      <c r="C196" s="5" t="s">
        <v>3103</v>
      </c>
      <c r="D196" s="6" t="s">
        <v>2758</v>
      </c>
      <c r="E196" s="6" t="s">
        <v>2759</v>
      </c>
      <c r="F196" s="7" t="s">
        <v>14</v>
      </c>
      <c r="G196" s="8">
        <v>533.0</v>
      </c>
      <c r="H196" s="5" t="s">
        <v>3148</v>
      </c>
      <c r="I196" s="5" t="s">
        <v>3116</v>
      </c>
      <c r="J196" s="5" t="s">
        <v>3132</v>
      </c>
      <c r="K196" s="9">
        <v>586833.0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hidden="1" customHeight="1" outlineLevel="2">
      <c r="A197" s="5" t="s">
        <v>3120</v>
      </c>
      <c r="B197" s="5" t="s">
        <v>3121</v>
      </c>
      <c r="C197" s="5" t="s">
        <v>3103</v>
      </c>
      <c r="D197" s="6" t="s">
        <v>2762</v>
      </c>
      <c r="E197" s="6" t="s">
        <v>2763</v>
      </c>
      <c r="F197" s="7" t="s">
        <v>21</v>
      </c>
      <c r="G197" s="8">
        <v>522.0</v>
      </c>
      <c r="H197" s="5" t="s">
        <v>3148</v>
      </c>
      <c r="I197" s="5" t="s">
        <v>3116</v>
      </c>
      <c r="J197" s="5" t="s">
        <v>3132</v>
      </c>
      <c r="K197" s="9">
        <v>574722.0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hidden="1" customHeight="1" outlineLevel="2">
      <c r="A198" s="5" t="s">
        <v>3120</v>
      </c>
      <c r="B198" s="5" t="s">
        <v>3121</v>
      </c>
      <c r="C198" s="5" t="s">
        <v>3103</v>
      </c>
      <c r="D198" s="6" t="s">
        <v>2766</v>
      </c>
      <c r="E198" s="6" t="s">
        <v>2767</v>
      </c>
      <c r="F198" s="7" t="s">
        <v>14</v>
      </c>
      <c r="G198" s="8">
        <v>669.0</v>
      </c>
      <c r="H198" s="5" t="s">
        <v>3148</v>
      </c>
      <c r="I198" s="5" t="s">
        <v>3116</v>
      </c>
      <c r="J198" s="5" t="s">
        <v>3132</v>
      </c>
      <c r="K198" s="9">
        <v>736569.0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hidden="1" customHeight="1" outlineLevel="2">
      <c r="A199" s="5" t="s">
        <v>3120</v>
      </c>
      <c r="B199" s="5" t="s">
        <v>3121</v>
      </c>
      <c r="C199" s="5" t="s">
        <v>3103</v>
      </c>
      <c r="D199" s="6" t="s">
        <v>2770</v>
      </c>
      <c r="E199" s="6" t="s">
        <v>2771</v>
      </c>
      <c r="F199" s="7" t="s">
        <v>42</v>
      </c>
      <c r="G199" s="8">
        <v>519.0</v>
      </c>
      <c r="H199" s="5" t="s">
        <v>3148</v>
      </c>
      <c r="I199" s="5" t="s">
        <v>3116</v>
      </c>
      <c r="J199" s="5" t="s">
        <v>3132</v>
      </c>
      <c r="K199" s="9">
        <v>571419.0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hidden="1" customHeight="1" outlineLevel="2">
      <c r="A200" s="5" t="s">
        <v>3120</v>
      </c>
      <c r="B200" s="5" t="s">
        <v>3121</v>
      </c>
      <c r="C200" s="5" t="s">
        <v>3103</v>
      </c>
      <c r="D200" s="6" t="s">
        <v>2786</v>
      </c>
      <c r="E200" s="6" t="s">
        <v>2787</v>
      </c>
      <c r="F200" s="7" t="s">
        <v>21</v>
      </c>
      <c r="G200" s="8">
        <v>453.0</v>
      </c>
      <c r="H200" s="5" t="s">
        <v>3148</v>
      </c>
      <c r="I200" s="5" t="s">
        <v>3115</v>
      </c>
      <c r="J200" s="5" t="s">
        <v>3104</v>
      </c>
      <c r="K200" s="9">
        <v>498753.0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hidden="1" customHeight="1" outlineLevel="2">
      <c r="A201" s="5" t="s">
        <v>3120</v>
      </c>
      <c r="B201" s="5" t="s">
        <v>3121</v>
      </c>
      <c r="C201" s="5" t="s">
        <v>3103</v>
      </c>
      <c r="D201" s="6" t="s">
        <v>2797</v>
      </c>
      <c r="E201" s="6" t="s">
        <v>2798</v>
      </c>
      <c r="F201" s="7" t="s">
        <v>60</v>
      </c>
      <c r="G201" s="8">
        <v>546.0</v>
      </c>
      <c r="H201" s="5" t="s">
        <v>3148</v>
      </c>
      <c r="I201" s="5" t="s">
        <v>3116</v>
      </c>
      <c r="J201" s="5" t="s">
        <v>3132</v>
      </c>
      <c r="K201" s="9">
        <v>601146.0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hidden="1" customHeight="1" outlineLevel="2">
      <c r="A202" s="5" t="s">
        <v>3120</v>
      </c>
      <c r="B202" s="5" t="s">
        <v>3138</v>
      </c>
      <c r="C202" s="5" t="s">
        <v>3103</v>
      </c>
      <c r="D202" s="6" t="s">
        <v>2811</v>
      </c>
      <c r="E202" s="6" t="s">
        <v>2812</v>
      </c>
      <c r="F202" s="7" t="s">
        <v>55</v>
      </c>
      <c r="G202" s="8">
        <v>371.0</v>
      </c>
      <c r="H202" s="5" t="s">
        <v>3148</v>
      </c>
      <c r="I202" s="5" t="s">
        <v>3116</v>
      </c>
      <c r="J202" s="5" t="s">
        <v>3132</v>
      </c>
      <c r="K202" s="9">
        <v>408471.0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hidden="1" customHeight="1" outlineLevel="2">
      <c r="A203" s="5" t="s">
        <v>3120</v>
      </c>
      <c r="B203" s="5" t="s">
        <v>3138</v>
      </c>
      <c r="C203" s="5" t="s">
        <v>3103</v>
      </c>
      <c r="D203" s="6" t="s">
        <v>2813</v>
      </c>
      <c r="E203" s="6" t="s">
        <v>2814</v>
      </c>
      <c r="F203" s="7" t="s">
        <v>55</v>
      </c>
      <c r="G203" s="8">
        <v>421.0</v>
      </c>
      <c r="H203" s="5" t="s">
        <v>3148</v>
      </c>
      <c r="I203" s="5" t="s">
        <v>3116</v>
      </c>
      <c r="J203" s="5" t="s">
        <v>3132</v>
      </c>
      <c r="K203" s="9">
        <v>463521.0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hidden="1" customHeight="1" outlineLevel="1">
      <c r="A204" s="5"/>
      <c r="B204" s="5"/>
      <c r="C204" s="5"/>
      <c r="D204" s="6"/>
      <c r="E204" s="6"/>
      <c r="F204" s="7"/>
      <c r="G204" s="8">
        <f>SUBTOTAL(9,G188:G203)</f>
        <v>9142</v>
      </c>
      <c r="H204" s="12" t="s">
        <v>3149</v>
      </c>
      <c r="I204" s="5"/>
      <c r="J204" s="5"/>
      <c r="K204" s="9">
        <f>SUBTOTAL(9,K188:K203)</f>
        <v>10065342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hidden="1" customHeight="1" outlineLevel="2">
      <c r="A205" s="5" t="s">
        <v>3150</v>
      </c>
      <c r="B205" s="5" t="s">
        <v>3151</v>
      </c>
      <c r="C205" s="5" t="s">
        <v>3103</v>
      </c>
      <c r="D205" s="6" t="s">
        <v>1248</v>
      </c>
      <c r="E205" s="6" t="s">
        <v>1249</v>
      </c>
      <c r="F205" s="7" t="s">
        <v>14</v>
      </c>
      <c r="G205" s="8">
        <v>228.0</v>
      </c>
      <c r="H205" s="5" t="s">
        <v>3152</v>
      </c>
      <c r="I205" s="5" t="s">
        <v>3141</v>
      </c>
      <c r="J205" s="5" t="s">
        <v>3125</v>
      </c>
      <c r="K205" s="9">
        <v>251028.0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hidden="1" customHeight="1" outlineLevel="2">
      <c r="A206" s="5" t="s">
        <v>3153</v>
      </c>
      <c r="B206" s="5" t="s">
        <v>3134</v>
      </c>
      <c r="C206" s="5" t="s">
        <v>3103</v>
      </c>
      <c r="D206" s="6" t="s">
        <v>2236</v>
      </c>
      <c r="E206" s="6" t="s">
        <v>2237</v>
      </c>
      <c r="F206" s="7" t="s">
        <v>14</v>
      </c>
      <c r="G206" s="8">
        <v>1180.0</v>
      </c>
      <c r="H206" s="5" t="s">
        <v>3152</v>
      </c>
      <c r="I206" s="5" t="s">
        <v>3139</v>
      </c>
      <c r="J206" s="5" t="s">
        <v>3130</v>
      </c>
      <c r="K206" s="9">
        <v>1299180.0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hidden="1" customHeight="1" outlineLevel="2">
      <c r="A207" s="5" t="s">
        <v>3123</v>
      </c>
      <c r="B207" s="5" t="s">
        <v>3134</v>
      </c>
      <c r="C207" s="5" t="s">
        <v>3103</v>
      </c>
      <c r="D207" s="6" t="s">
        <v>2244</v>
      </c>
      <c r="E207" s="6" t="s">
        <v>2245</v>
      </c>
      <c r="F207" s="7" t="s">
        <v>14</v>
      </c>
      <c r="G207" s="8">
        <v>1827.0</v>
      </c>
      <c r="H207" s="5" t="s">
        <v>3152</v>
      </c>
      <c r="I207" s="5" t="s">
        <v>3141</v>
      </c>
      <c r="J207" s="5" t="s">
        <v>3154</v>
      </c>
      <c r="K207" s="9">
        <v>2011527.0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hidden="1" customHeight="1" outlineLevel="2">
      <c r="A208" s="5" t="s">
        <v>3123</v>
      </c>
      <c r="B208" s="5" t="s">
        <v>3134</v>
      </c>
      <c r="C208" s="5" t="s">
        <v>3103</v>
      </c>
      <c r="D208" s="6" t="s">
        <v>2302</v>
      </c>
      <c r="E208" s="6" t="s">
        <v>2303</v>
      </c>
      <c r="F208" s="7" t="s">
        <v>14</v>
      </c>
      <c r="G208" s="8">
        <v>929.0</v>
      </c>
      <c r="H208" s="5" t="s">
        <v>3152</v>
      </c>
      <c r="I208" s="5" t="s">
        <v>3141</v>
      </c>
      <c r="J208" s="5" t="s">
        <v>3154</v>
      </c>
      <c r="K208" s="9">
        <v>1022829.0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hidden="1" customHeight="1" outlineLevel="2">
      <c r="A209" s="5" t="s">
        <v>3140</v>
      </c>
      <c r="B209" s="5" t="s">
        <v>3138</v>
      </c>
      <c r="C209" s="5" t="s">
        <v>3103</v>
      </c>
      <c r="D209" s="6" t="s">
        <v>2849</v>
      </c>
      <c r="E209" s="6" t="s">
        <v>2850</v>
      </c>
      <c r="F209" s="7" t="s">
        <v>42</v>
      </c>
      <c r="G209" s="8">
        <v>1652.0</v>
      </c>
      <c r="H209" s="5" t="s">
        <v>3152</v>
      </c>
      <c r="I209" s="5" t="s">
        <v>3141</v>
      </c>
      <c r="J209" s="5" t="s">
        <v>3125</v>
      </c>
      <c r="K209" s="9">
        <v>1818852.0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hidden="1" customHeight="1" outlineLevel="2">
      <c r="A210" s="5" t="s">
        <v>3140</v>
      </c>
      <c r="B210" s="5" t="s">
        <v>3138</v>
      </c>
      <c r="C210" s="5" t="s">
        <v>3103</v>
      </c>
      <c r="D210" s="6" t="s">
        <v>2853</v>
      </c>
      <c r="E210" s="6" t="s">
        <v>2854</v>
      </c>
      <c r="F210" s="7" t="s">
        <v>14</v>
      </c>
      <c r="G210" s="8">
        <v>1011.0</v>
      </c>
      <c r="H210" s="5" t="s">
        <v>3152</v>
      </c>
      <c r="I210" s="5" t="s">
        <v>3141</v>
      </c>
      <c r="J210" s="5" t="s">
        <v>3125</v>
      </c>
      <c r="K210" s="9">
        <v>1113111.0</v>
      </c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hidden="1" customHeight="1" outlineLevel="2">
      <c r="A211" s="5" t="s">
        <v>3140</v>
      </c>
      <c r="B211" s="5" t="s">
        <v>3138</v>
      </c>
      <c r="C211" s="5" t="s">
        <v>3103</v>
      </c>
      <c r="D211" s="6" t="s">
        <v>2859</v>
      </c>
      <c r="E211" s="6" t="s">
        <v>2860</v>
      </c>
      <c r="F211" s="7" t="s">
        <v>14</v>
      </c>
      <c r="G211" s="8">
        <v>970.0</v>
      </c>
      <c r="H211" s="5" t="s">
        <v>3152</v>
      </c>
      <c r="I211" s="5" t="s">
        <v>3126</v>
      </c>
      <c r="J211" s="5" t="s">
        <v>3130</v>
      </c>
      <c r="K211" s="9">
        <v>1067970.0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hidden="1" customHeight="1" outlineLevel="2">
      <c r="A212" s="5" t="s">
        <v>3140</v>
      </c>
      <c r="B212" s="5" t="s">
        <v>3138</v>
      </c>
      <c r="C212" s="5" t="s">
        <v>3103</v>
      </c>
      <c r="D212" s="6" t="s">
        <v>2868</v>
      </c>
      <c r="E212" s="6" t="s">
        <v>2869</v>
      </c>
      <c r="F212" s="7" t="s">
        <v>14</v>
      </c>
      <c r="G212" s="8">
        <v>248.0</v>
      </c>
      <c r="H212" s="5" t="s">
        <v>3152</v>
      </c>
      <c r="I212" s="5" t="s">
        <v>3141</v>
      </c>
      <c r="J212" s="5" t="s">
        <v>3125</v>
      </c>
      <c r="K212" s="9">
        <v>273048.0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hidden="1" customHeight="1" outlineLevel="2">
      <c r="A213" s="5" t="s">
        <v>3140</v>
      </c>
      <c r="B213" s="5" t="s">
        <v>3138</v>
      </c>
      <c r="C213" s="5" t="s">
        <v>3103</v>
      </c>
      <c r="D213" s="6" t="s">
        <v>2870</v>
      </c>
      <c r="E213" s="6" t="s">
        <v>2871</v>
      </c>
      <c r="F213" s="7" t="s">
        <v>14</v>
      </c>
      <c r="G213" s="8">
        <v>265.0</v>
      </c>
      <c r="H213" s="5" t="s">
        <v>3152</v>
      </c>
      <c r="I213" s="5" t="s">
        <v>3141</v>
      </c>
      <c r="J213" s="5" t="s">
        <v>3154</v>
      </c>
      <c r="K213" s="9">
        <v>291765.0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hidden="1" customHeight="1" outlineLevel="2">
      <c r="A214" s="5" t="s">
        <v>3140</v>
      </c>
      <c r="B214" s="5" t="s">
        <v>3138</v>
      </c>
      <c r="C214" s="5" t="s">
        <v>3103</v>
      </c>
      <c r="D214" s="6" t="s">
        <v>2872</v>
      </c>
      <c r="E214" s="6" t="s">
        <v>2873</v>
      </c>
      <c r="F214" s="7" t="s">
        <v>42</v>
      </c>
      <c r="G214" s="8">
        <v>1291.0</v>
      </c>
      <c r="H214" s="5" t="s">
        <v>3152</v>
      </c>
      <c r="I214" s="5" t="s">
        <v>3141</v>
      </c>
      <c r="J214" s="5" t="s">
        <v>3125</v>
      </c>
      <c r="K214" s="9">
        <v>1421391.0</v>
      </c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hidden="1" customHeight="1" outlineLevel="2">
      <c r="A215" s="5" t="s">
        <v>3140</v>
      </c>
      <c r="B215" s="5" t="s">
        <v>3138</v>
      </c>
      <c r="C215" s="5" t="s">
        <v>3103</v>
      </c>
      <c r="D215" s="6" t="s">
        <v>2878</v>
      </c>
      <c r="E215" s="6" t="s">
        <v>2879</v>
      </c>
      <c r="F215" s="7" t="s">
        <v>14</v>
      </c>
      <c r="G215" s="8">
        <v>652.0</v>
      </c>
      <c r="H215" s="5" t="s">
        <v>3152</v>
      </c>
      <c r="I215" s="5" t="s">
        <v>3141</v>
      </c>
      <c r="J215" s="5" t="s">
        <v>3125</v>
      </c>
      <c r="K215" s="9">
        <v>717852.0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hidden="1" customHeight="1" outlineLevel="2">
      <c r="A216" s="5" t="s">
        <v>3140</v>
      </c>
      <c r="B216" s="5" t="s">
        <v>3138</v>
      </c>
      <c r="C216" s="5" t="s">
        <v>3103</v>
      </c>
      <c r="D216" s="6" t="s">
        <v>2890</v>
      </c>
      <c r="E216" s="6" t="s">
        <v>2891</v>
      </c>
      <c r="F216" s="7" t="s">
        <v>42</v>
      </c>
      <c r="G216" s="8">
        <v>1571.0</v>
      </c>
      <c r="H216" s="5" t="s">
        <v>3152</v>
      </c>
      <c r="I216" s="5" t="s">
        <v>3141</v>
      </c>
      <c r="J216" s="5" t="s">
        <v>3154</v>
      </c>
      <c r="K216" s="9">
        <v>1729671.0</v>
      </c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hidden="1" customHeight="1" outlineLevel="1">
      <c r="A217" s="5"/>
      <c r="B217" s="5"/>
      <c r="C217" s="5"/>
      <c r="D217" s="6"/>
      <c r="E217" s="6"/>
      <c r="F217" s="7"/>
      <c r="G217" s="8">
        <f>SUBTOTAL(9,G205:G216)</f>
        <v>11824</v>
      </c>
      <c r="H217" s="12" t="s">
        <v>3155</v>
      </c>
      <c r="I217" s="5"/>
      <c r="J217" s="5"/>
      <c r="K217" s="9">
        <f>SUBTOTAL(9,K205:K216)</f>
        <v>13018224</v>
      </c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hidden="1" customHeight="1" outlineLevel="2">
      <c r="A218" s="5" t="s">
        <v>3153</v>
      </c>
      <c r="B218" s="5" t="s">
        <v>3134</v>
      </c>
      <c r="C218" s="5" t="s">
        <v>3103</v>
      </c>
      <c r="D218" s="6" t="s">
        <v>2238</v>
      </c>
      <c r="E218" s="6" t="s">
        <v>2239</v>
      </c>
      <c r="F218" s="7" t="s">
        <v>14</v>
      </c>
      <c r="G218" s="8">
        <v>1546.0</v>
      </c>
      <c r="H218" s="5" t="s">
        <v>3156</v>
      </c>
      <c r="I218" s="5" t="s">
        <v>3126</v>
      </c>
      <c r="J218" s="5" t="s">
        <v>3125</v>
      </c>
      <c r="K218" s="9">
        <v>1702146.0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hidden="1" customHeight="1" outlineLevel="2">
      <c r="A219" s="5" t="s">
        <v>3123</v>
      </c>
      <c r="B219" s="5" t="s">
        <v>3134</v>
      </c>
      <c r="C219" s="5" t="s">
        <v>3103</v>
      </c>
      <c r="D219" s="6" t="s">
        <v>2286</v>
      </c>
      <c r="E219" s="6" t="s">
        <v>2287</v>
      </c>
      <c r="F219" s="7" t="s">
        <v>14</v>
      </c>
      <c r="G219" s="8">
        <v>1354.0</v>
      </c>
      <c r="H219" s="5" t="s">
        <v>3156</v>
      </c>
      <c r="I219" s="5" t="s">
        <v>3141</v>
      </c>
      <c r="J219" s="5" t="s">
        <v>3154</v>
      </c>
      <c r="K219" s="9">
        <v>1490754.0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hidden="1" customHeight="1" outlineLevel="2">
      <c r="A220" s="5" t="s">
        <v>3123</v>
      </c>
      <c r="B220" s="5" t="s">
        <v>3134</v>
      </c>
      <c r="C220" s="5" t="s">
        <v>3103</v>
      </c>
      <c r="D220" s="6" t="s">
        <v>2306</v>
      </c>
      <c r="E220" s="6" t="s">
        <v>2307</v>
      </c>
      <c r="F220" s="7" t="s">
        <v>14</v>
      </c>
      <c r="G220" s="8">
        <v>582.0</v>
      </c>
      <c r="H220" s="5" t="s">
        <v>3156</v>
      </c>
      <c r="I220" s="5" t="s">
        <v>3126</v>
      </c>
      <c r="J220" s="5" t="s">
        <v>3154</v>
      </c>
      <c r="K220" s="9">
        <v>640782.0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hidden="1" customHeight="1" outlineLevel="2">
      <c r="A221" s="5" t="s">
        <v>3123</v>
      </c>
      <c r="B221" s="5" t="s">
        <v>3134</v>
      </c>
      <c r="C221" s="5" t="s">
        <v>3103</v>
      </c>
      <c r="D221" s="6" t="s">
        <v>2322</v>
      </c>
      <c r="E221" s="6" t="s">
        <v>2323</v>
      </c>
      <c r="F221" s="7" t="s">
        <v>55</v>
      </c>
      <c r="G221" s="8">
        <v>1814.0</v>
      </c>
      <c r="H221" s="5" t="s">
        <v>3156</v>
      </c>
      <c r="I221" s="5" t="s">
        <v>3126</v>
      </c>
      <c r="J221" s="5" t="s">
        <v>3125</v>
      </c>
      <c r="K221" s="9">
        <v>1997214.0</v>
      </c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hidden="1" customHeight="1" outlineLevel="2">
      <c r="A222" s="5" t="s">
        <v>3123</v>
      </c>
      <c r="B222" s="5" t="s">
        <v>3134</v>
      </c>
      <c r="C222" s="5" t="s">
        <v>3103</v>
      </c>
      <c r="D222" s="6" t="s">
        <v>2330</v>
      </c>
      <c r="E222" s="6" t="s">
        <v>2331</v>
      </c>
      <c r="F222" s="7" t="s">
        <v>55</v>
      </c>
      <c r="G222" s="8">
        <v>793.0</v>
      </c>
      <c r="H222" s="5" t="s">
        <v>3156</v>
      </c>
      <c r="I222" s="5" t="s">
        <v>3126</v>
      </c>
      <c r="J222" s="5" t="s">
        <v>3154</v>
      </c>
      <c r="K222" s="9">
        <v>873093.0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hidden="1" customHeight="1" outlineLevel="2">
      <c r="A223" s="5" t="s">
        <v>3119</v>
      </c>
      <c r="B223" s="5" t="s">
        <v>3110</v>
      </c>
      <c r="C223" s="5" t="s">
        <v>3103</v>
      </c>
      <c r="D223" s="6" t="s">
        <v>2674</v>
      </c>
      <c r="E223" s="6" t="s">
        <v>2675</v>
      </c>
      <c r="F223" s="7" t="s">
        <v>14</v>
      </c>
      <c r="G223" s="8">
        <v>583.0</v>
      </c>
      <c r="H223" s="5" t="s">
        <v>3156</v>
      </c>
      <c r="I223" s="5" t="s">
        <v>3126</v>
      </c>
      <c r="J223" s="5" t="s">
        <v>3125</v>
      </c>
      <c r="K223" s="9">
        <v>641883.0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hidden="1" customHeight="1" outlineLevel="2">
      <c r="A224" s="5" t="s">
        <v>3119</v>
      </c>
      <c r="B224" s="5" t="s">
        <v>3110</v>
      </c>
      <c r="C224" s="5" t="s">
        <v>3103</v>
      </c>
      <c r="D224" s="6" t="s">
        <v>2678</v>
      </c>
      <c r="E224" s="6" t="s">
        <v>2679</v>
      </c>
      <c r="F224" s="7" t="s">
        <v>14</v>
      </c>
      <c r="G224" s="8">
        <v>678.0</v>
      </c>
      <c r="H224" s="5" t="s">
        <v>3156</v>
      </c>
      <c r="I224" s="5" t="s">
        <v>3126</v>
      </c>
      <c r="J224" s="5" t="s">
        <v>3114</v>
      </c>
      <c r="K224" s="9">
        <v>746478.0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hidden="1" customHeight="1" outlineLevel="2">
      <c r="A225" s="5" t="s">
        <v>3140</v>
      </c>
      <c r="B225" s="5" t="s">
        <v>3138</v>
      </c>
      <c r="C225" s="5" t="s">
        <v>3103</v>
      </c>
      <c r="D225" s="6" t="s">
        <v>2835</v>
      </c>
      <c r="E225" s="6" t="s">
        <v>2836</v>
      </c>
      <c r="F225" s="7" t="s">
        <v>14</v>
      </c>
      <c r="G225" s="8">
        <v>824.0</v>
      </c>
      <c r="H225" s="5" t="s">
        <v>3156</v>
      </c>
      <c r="I225" s="5" t="s">
        <v>3141</v>
      </c>
      <c r="J225" s="5" t="s">
        <v>3154</v>
      </c>
      <c r="K225" s="9">
        <v>907224.0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hidden="1" customHeight="1" outlineLevel="2">
      <c r="A226" s="5" t="s">
        <v>3140</v>
      </c>
      <c r="B226" s="5" t="s">
        <v>3138</v>
      </c>
      <c r="C226" s="5" t="s">
        <v>3103</v>
      </c>
      <c r="D226" s="6" t="s">
        <v>2845</v>
      </c>
      <c r="E226" s="6" t="s">
        <v>2846</v>
      </c>
      <c r="F226" s="7" t="s">
        <v>21</v>
      </c>
      <c r="G226" s="8">
        <v>1247.0</v>
      </c>
      <c r="H226" s="5" t="s">
        <v>3156</v>
      </c>
      <c r="I226" s="5" t="s">
        <v>3141</v>
      </c>
      <c r="J226" s="5" t="s">
        <v>3154</v>
      </c>
      <c r="K226" s="9">
        <v>1372947.0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hidden="1" customHeight="1" outlineLevel="1">
      <c r="A227" s="5"/>
      <c r="B227" s="5"/>
      <c r="C227" s="5"/>
      <c r="D227" s="6"/>
      <c r="E227" s="6"/>
      <c r="F227" s="7"/>
      <c r="G227" s="8">
        <f>SUBTOTAL(9,G218:G226)</f>
        <v>9421</v>
      </c>
      <c r="H227" s="12" t="s">
        <v>3157</v>
      </c>
      <c r="I227" s="5"/>
      <c r="J227" s="5"/>
      <c r="K227" s="9">
        <f>SUBTOTAL(9,K218:K226)</f>
        <v>10372521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hidden="1" customHeight="1" outlineLevel="2">
      <c r="A228" s="5" t="s">
        <v>3158</v>
      </c>
      <c r="B228" s="5" t="s">
        <v>3159</v>
      </c>
      <c r="C228" s="5" t="s">
        <v>3103</v>
      </c>
      <c r="D228" s="6" t="s">
        <v>452</v>
      </c>
      <c r="E228" s="6" t="s">
        <v>453</v>
      </c>
      <c r="F228" s="7" t="s">
        <v>60</v>
      </c>
      <c r="G228" s="8">
        <v>473.0</v>
      </c>
      <c r="H228" s="5" t="s">
        <v>3160</v>
      </c>
      <c r="I228" s="5" t="s">
        <v>3139</v>
      </c>
      <c r="J228" s="5" t="s">
        <v>3142</v>
      </c>
      <c r="K228" s="9">
        <v>520773.0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hidden="1" customHeight="1" outlineLevel="2">
      <c r="A229" s="5" t="s">
        <v>3120</v>
      </c>
      <c r="B229" s="5" t="s">
        <v>3138</v>
      </c>
      <c r="C229" s="5" t="s">
        <v>3103</v>
      </c>
      <c r="D229" s="6" t="s">
        <v>2815</v>
      </c>
      <c r="E229" s="6" t="s">
        <v>2816</v>
      </c>
      <c r="F229" s="7" t="s">
        <v>14</v>
      </c>
      <c r="G229" s="8">
        <v>536.0</v>
      </c>
      <c r="H229" s="5" t="s">
        <v>3160</v>
      </c>
      <c r="I229" s="5" t="s">
        <v>3141</v>
      </c>
      <c r="J229" s="5" t="s">
        <v>3142</v>
      </c>
      <c r="K229" s="9">
        <v>590136.0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hidden="1" customHeight="1" outlineLevel="2">
      <c r="A230" s="5" t="s">
        <v>3120</v>
      </c>
      <c r="B230" s="5" t="s">
        <v>3138</v>
      </c>
      <c r="C230" s="5" t="s">
        <v>3103</v>
      </c>
      <c r="D230" s="6" t="s">
        <v>2817</v>
      </c>
      <c r="E230" s="6" t="s">
        <v>2818</v>
      </c>
      <c r="F230" s="7" t="s">
        <v>42</v>
      </c>
      <c r="G230" s="8">
        <v>768.0</v>
      </c>
      <c r="H230" s="5" t="s">
        <v>3160</v>
      </c>
      <c r="I230" s="5" t="s">
        <v>3139</v>
      </c>
      <c r="J230" s="5" t="s">
        <v>3142</v>
      </c>
      <c r="K230" s="9">
        <v>845568.0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hidden="1" customHeight="1" outlineLevel="2">
      <c r="A231" s="5" t="s">
        <v>3120</v>
      </c>
      <c r="B231" s="5" t="s">
        <v>3138</v>
      </c>
      <c r="C231" s="5" t="s">
        <v>3103</v>
      </c>
      <c r="D231" s="6" t="s">
        <v>2821</v>
      </c>
      <c r="E231" s="6" t="s">
        <v>2822</v>
      </c>
      <c r="F231" s="7" t="s">
        <v>14</v>
      </c>
      <c r="G231" s="8">
        <v>473.0</v>
      </c>
      <c r="H231" s="5" t="s">
        <v>3160</v>
      </c>
      <c r="I231" s="5" t="s">
        <v>3139</v>
      </c>
      <c r="J231" s="5" t="s">
        <v>3142</v>
      </c>
      <c r="K231" s="9">
        <v>520773.0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hidden="1" customHeight="1" outlineLevel="2">
      <c r="A232" s="5" t="s">
        <v>3140</v>
      </c>
      <c r="B232" s="5" t="s">
        <v>3138</v>
      </c>
      <c r="C232" s="5" t="s">
        <v>3103</v>
      </c>
      <c r="D232" s="6" t="s">
        <v>2831</v>
      </c>
      <c r="E232" s="6" t="s">
        <v>2832</v>
      </c>
      <c r="F232" s="7" t="s">
        <v>14</v>
      </c>
      <c r="G232" s="8">
        <v>219.0</v>
      </c>
      <c r="H232" s="5" t="s">
        <v>3160</v>
      </c>
      <c r="I232" s="5" t="s">
        <v>3141</v>
      </c>
      <c r="J232" s="5" t="s">
        <v>3142</v>
      </c>
      <c r="K232" s="9">
        <v>241119.0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hidden="1" customHeight="1" outlineLevel="2">
      <c r="A233" s="5" t="s">
        <v>3140</v>
      </c>
      <c r="B233" s="5" t="s">
        <v>3138</v>
      </c>
      <c r="C233" s="5" t="s">
        <v>3103</v>
      </c>
      <c r="D233" s="6" t="s">
        <v>2833</v>
      </c>
      <c r="E233" s="6" t="s">
        <v>2834</v>
      </c>
      <c r="F233" s="7" t="s">
        <v>14</v>
      </c>
      <c r="G233" s="8">
        <v>569.0</v>
      </c>
      <c r="H233" s="5" t="s">
        <v>3160</v>
      </c>
      <c r="I233" s="5" t="s">
        <v>3139</v>
      </c>
      <c r="J233" s="5" t="s">
        <v>3142</v>
      </c>
      <c r="K233" s="9">
        <v>626469.0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hidden="1" customHeight="1" outlineLevel="2">
      <c r="A234" s="5" t="s">
        <v>3140</v>
      </c>
      <c r="B234" s="5" t="s">
        <v>3138</v>
      </c>
      <c r="C234" s="5" t="s">
        <v>3103</v>
      </c>
      <c r="D234" s="6" t="s">
        <v>2841</v>
      </c>
      <c r="E234" s="6" t="s">
        <v>2842</v>
      </c>
      <c r="F234" s="7" t="s">
        <v>21</v>
      </c>
      <c r="G234" s="8">
        <v>1333.0</v>
      </c>
      <c r="H234" s="5" t="s">
        <v>3160</v>
      </c>
      <c r="I234" s="5" t="s">
        <v>3139</v>
      </c>
      <c r="J234" s="5" t="s">
        <v>3142</v>
      </c>
      <c r="K234" s="9">
        <v>1467633.0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hidden="1" customHeight="1" outlineLevel="2">
      <c r="A235" s="5" t="s">
        <v>3140</v>
      </c>
      <c r="B235" s="5" t="s">
        <v>3138</v>
      </c>
      <c r="C235" s="5" t="s">
        <v>3103</v>
      </c>
      <c r="D235" s="6" t="s">
        <v>2843</v>
      </c>
      <c r="E235" s="6" t="s">
        <v>2844</v>
      </c>
      <c r="F235" s="7" t="s">
        <v>42</v>
      </c>
      <c r="G235" s="8">
        <v>705.0</v>
      </c>
      <c r="H235" s="5" t="s">
        <v>3160</v>
      </c>
      <c r="I235" s="5" t="s">
        <v>3139</v>
      </c>
      <c r="J235" s="5" t="s">
        <v>3142</v>
      </c>
      <c r="K235" s="9">
        <v>776205.0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hidden="1" customHeight="1" outlineLevel="2">
      <c r="A236" s="5" t="s">
        <v>3140</v>
      </c>
      <c r="B236" s="5" t="s">
        <v>3138</v>
      </c>
      <c r="C236" s="5" t="s">
        <v>3103</v>
      </c>
      <c r="D236" s="6" t="s">
        <v>2847</v>
      </c>
      <c r="E236" s="6" t="s">
        <v>2848</v>
      </c>
      <c r="F236" s="7" t="s">
        <v>42</v>
      </c>
      <c r="G236" s="8">
        <v>1150.0</v>
      </c>
      <c r="H236" s="5" t="s">
        <v>3160</v>
      </c>
      <c r="I236" s="5" t="s">
        <v>3141</v>
      </c>
      <c r="J236" s="5" t="s">
        <v>3142</v>
      </c>
      <c r="K236" s="9">
        <v>1266150.0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hidden="1" customHeight="1" outlineLevel="2">
      <c r="A237" s="5" t="s">
        <v>3140</v>
      </c>
      <c r="B237" s="5" t="s">
        <v>3138</v>
      </c>
      <c r="C237" s="5" t="s">
        <v>3103</v>
      </c>
      <c r="D237" s="6" t="s">
        <v>2863</v>
      </c>
      <c r="E237" s="6" t="s">
        <v>2864</v>
      </c>
      <c r="F237" s="7" t="s">
        <v>14</v>
      </c>
      <c r="G237" s="8">
        <v>438.0</v>
      </c>
      <c r="H237" s="5" t="s">
        <v>3160</v>
      </c>
      <c r="I237" s="5" t="s">
        <v>3139</v>
      </c>
      <c r="J237" s="5" t="s">
        <v>3142</v>
      </c>
      <c r="K237" s="9">
        <v>482238.0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hidden="1" customHeight="1" outlineLevel="2">
      <c r="A238" s="5" t="s">
        <v>3140</v>
      </c>
      <c r="B238" s="5" t="s">
        <v>3138</v>
      </c>
      <c r="C238" s="5" t="s">
        <v>3103</v>
      </c>
      <c r="D238" s="6" t="s">
        <v>2874</v>
      </c>
      <c r="E238" s="6" t="s">
        <v>2875</v>
      </c>
      <c r="F238" s="7" t="s">
        <v>14</v>
      </c>
      <c r="G238" s="8">
        <v>449.0</v>
      </c>
      <c r="H238" s="5" t="s">
        <v>3160</v>
      </c>
      <c r="I238" s="5" t="s">
        <v>3139</v>
      </c>
      <c r="J238" s="5" t="s">
        <v>3142</v>
      </c>
      <c r="K238" s="9">
        <v>494349.0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hidden="1" customHeight="1" outlineLevel="2">
      <c r="A239" s="5" t="s">
        <v>3140</v>
      </c>
      <c r="B239" s="5" t="s">
        <v>3138</v>
      </c>
      <c r="C239" s="5" t="s">
        <v>3103</v>
      </c>
      <c r="D239" s="6" t="s">
        <v>2876</v>
      </c>
      <c r="E239" s="6" t="s">
        <v>2877</v>
      </c>
      <c r="F239" s="7" t="s">
        <v>42</v>
      </c>
      <c r="G239" s="8">
        <v>100.0</v>
      </c>
      <c r="H239" s="5" t="s">
        <v>3160</v>
      </c>
      <c r="I239" s="5" t="s">
        <v>3139</v>
      </c>
      <c r="J239" s="5" t="s">
        <v>3142</v>
      </c>
      <c r="K239" s="9">
        <v>110100.0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hidden="1" customHeight="1" outlineLevel="2">
      <c r="A240" s="5" t="s">
        <v>3140</v>
      </c>
      <c r="B240" s="5" t="s">
        <v>3138</v>
      </c>
      <c r="C240" s="5" t="s">
        <v>3103</v>
      </c>
      <c r="D240" s="6" t="s">
        <v>2898</v>
      </c>
      <c r="E240" s="6" t="s">
        <v>2899</v>
      </c>
      <c r="F240" s="7" t="s">
        <v>55</v>
      </c>
      <c r="G240" s="8">
        <v>2351.0</v>
      </c>
      <c r="H240" s="5" t="s">
        <v>3160</v>
      </c>
      <c r="I240" s="5" t="s">
        <v>3139</v>
      </c>
      <c r="J240" s="5" t="s">
        <v>3130</v>
      </c>
      <c r="K240" s="9">
        <v>2588451.0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hidden="1" customHeight="1" outlineLevel="1">
      <c r="A241" s="5"/>
      <c r="B241" s="5"/>
      <c r="C241" s="5"/>
      <c r="D241" s="6"/>
      <c r="E241" s="6"/>
      <c r="F241" s="7"/>
      <c r="G241" s="8">
        <f>SUBTOTAL(9,G228:G240)</f>
        <v>9564</v>
      </c>
      <c r="H241" s="12" t="s">
        <v>3161</v>
      </c>
      <c r="I241" s="5"/>
      <c r="J241" s="5"/>
      <c r="K241" s="9">
        <f>SUBTOTAL(9,K228:K240)</f>
        <v>10529964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hidden="1" customHeight="1" outlineLevel="2">
      <c r="A242" s="5" t="s">
        <v>3162</v>
      </c>
      <c r="B242" s="5" t="s">
        <v>3163</v>
      </c>
      <c r="C242" s="5" t="s">
        <v>3103</v>
      </c>
      <c r="D242" s="6" t="s">
        <v>118</v>
      </c>
      <c r="E242" s="6" t="s">
        <v>119</v>
      </c>
      <c r="F242" s="7" t="s">
        <v>14</v>
      </c>
      <c r="G242" s="8">
        <v>168.0</v>
      </c>
      <c r="H242" s="5" t="s">
        <v>3164</v>
      </c>
      <c r="I242" s="5" t="s">
        <v>3139</v>
      </c>
      <c r="J242" s="5" t="s">
        <v>3130</v>
      </c>
      <c r="K242" s="9">
        <v>184968.0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hidden="1" customHeight="1" outlineLevel="2">
      <c r="A243" s="5" t="s">
        <v>3123</v>
      </c>
      <c r="B243" s="5" t="s">
        <v>3134</v>
      </c>
      <c r="C243" s="5" t="s">
        <v>3103</v>
      </c>
      <c r="D243" s="6" t="s">
        <v>2256</v>
      </c>
      <c r="E243" s="6" t="s">
        <v>2257</v>
      </c>
      <c r="F243" s="7" t="s">
        <v>14</v>
      </c>
      <c r="G243" s="8">
        <v>632.0</v>
      </c>
      <c r="H243" s="5" t="s">
        <v>3164</v>
      </c>
      <c r="I243" s="5" t="s">
        <v>3105</v>
      </c>
      <c r="J243" s="5" t="s">
        <v>3135</v>
      </c>
      <c r="K243" s="9">
        <v>695832.0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hidden="1" customHeight="1" outlineLevel="2">
      <c r="A244" s="5" t="s">
        <v>3123</v>
      </c>
      <c r="B244" s="5" t="s">
        <v>3134</v>
      </c>
      <c r="C244" s="5" t="s">
        <v>3103</v>
      </c>
      <c r="D244" s="6" t="s">
        <v>2272</v>
      </c>
      <c r="E244" s="6" t="s">
        <v>2273</v>
      </c>
      <c r="F244" s="7" t="s">
        <v>42</v>
      </c>
      <c r="G244" s="8">
        <v>1110.0</v>
      </c>
      <c r="H244" s="5" t="s">
        <v>3164</v>
      </c>
      <c r="I244" s="5" t="s">
        <v>3105</v>
      </c>
      <c r="J244" s="5" t="s">
        <v>3135</v>
      </c>
      <c r="K244" s="9">
        <v>1222110.0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hidden="1" customHeight="1" outlineLevel="2">
      <c r="A245" s="5" t="s">
        <v>3123</v>
      </c>
      <c r="B245" s="5" t="s">
        <v>3134</v>
      </c>
      <c r="C245" s="5" t="s">
        <v>3103</v>
      </c>
      <c r="D245" s="6" t="s">
        <v>2290</v>
      </c>
      <c r="E245" s="6" t="s">
        <v>2291</v>
      </c>
      <c r="F245" s="7" t="s">
        <v>14</v>
      </c>
      <c r="G245" s="8">
        <v>710.0</v>
      </c>
      <c r="H245" s="5" t="s">
        <v>3164</v>
      </c>
      <c r="I245" s="5" t="s">
        <v>3139</v>
      </c>
      <c r="J245" s="5" t="s">
        <v>3130</v>
      </c>
      <c r="K245" s="9">
        <v>781710.0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hidden="1" customHeight="1" outlineLevel="2">
      <c r="A246" s="5" t="s">
        <v>3123</v>
      </c>
      <c r="B246" s="5" t="s">
        <v>3134</v>
      </c>
      <c r="C246" s="5" t="s">
        <v>3103</v>
      </c>
      <c r="D246" s="6" t="s">
        <v>2300</v>
      </c>
      <c r="E246" s="6" t="s">
        <v>2301</v>
      </c>
      <c r="F246" s="7" t="s">
        <v>14</v>
      </c>
      <c r="G246" s="8">
        <v>576.0</v>
      </c>
      <c r="H246" s="5" t="s">
        <v>3164</v>
      </c>
      <c r="I246" s="5" t="s">
        <v>3139</v>
      </c>
      <c r="J246" s="5" t="s">
        <v>3135</v>
      </c>
      <c r="K246" s="9">
        <v>634176.0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hidden="1" customHeight="1" outlineLevel="2">
      <c r="A247" s="5" t="s">
        <v>3123</v>
      </c>
      <c r="B247" s="5" t="s">
        <v>3134</v>
      </c>
      <c r="C247" s="5" t="s">
        <v>3103</v>
      </c>
      <c r="D247" s="6" t="s">
        <v>2312</v>
      </c>
      <c r="E247" s="6" t="s">
        <v>2313</v>
      </c>
      <c r="F247" s="7" t="s">
        <v>55</v>
      </c>
      <c r="G247" s="8">
        <v>639.0</v>
      </c>
      <c r="H247" s="5" t="s">
        <v>3164</v>
      </c>
      <c r="I247" s="5" t="s">
        <v>3139</v>
      </c>
      <c r="J247" s="5" t="s">
        <v>3130</v>
      </c>
      <c r="K247" s="9">
        <v>703539.0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hidden="1" customHeight="1" outlineLevel="2">
      <c r="A248" s="5" t="s">
        <v>3123</v>
      </c>
      <c r="B248" s="5" t="s">
        <v>3134</v>
      </c>
      <c r="C248" s="5" t="s">
        <v>3103</v>
      </c>
      <c r="D248" s="6" t="s">
        <v>2314</v>
      </c>
      <c r="E248" s="6" t="s">
        <v>2315</v>
      </c>
      <c r="F248" s="7" t="s">
        <v>55</v>
      </c>
      <c r="G248" s="8">
        <v>414.0</v>
      </c>
      <c r="H248" s="5" t="s">
        <v>3164</v>
      </c>
      <c r="I248" s="5" t="s">
        <v>3139</v>
      </c>
      <c r="J248" s="5" t="s">
        <v>3130</v>
      </c>
      <c r="K248" s="9">
        <v>455814.0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hidden="1" customHeight="1" outlineLevel="2">
      <c r="A249" s="5" t="s">
        <v>3123</v>
      </c>
      <c r="B249" s="5" t="s">
        <v>3134</v>
      </c>
      <c r="C249" s="5" t="s">
        <v>3103</v>
      </c>
      <c r="D249" s="6" t="s">
        <v>2320</v>
      </c>
      <c r="E249" s="6" t="s">
        <v>2321</v>
      </c>
      <c r="F249" s="7" t="s">
        <v>55</v>
      </c>
      <c r="G249" s="8">
        <v>621.0</v>
      </c>
      <c r="H249" s="5" t="s">
        <v>3164</v>
      </c>
      <c r="I249" s="5" t="s">
        <v>3139</v>
      </c>
      <c r="J249" s="5" t="s">
        <v>3130</v>
      </c>
      <c r="K249" s="9">
        <v>683721.0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hidden="1" customHeight="1" outlineLevel="2">
      <c r="A250" s="5" t="s">
        <v>3123</v>
      </c>
      <c r="B250" s="5" t="s">
        <v>3134</v>
      </c>
      <c r="C250" s="5" t="s">
        <v>3103</v>
      </c>
      <c r="D250" s="6" t="s">
        <v>2324</v>
      </c>
      <c r="E250" s="6" t="s">
        <v>2325</v>
      </c>
      <c r="F250" s="7" t="s">
        <v>55</v>
      </c>
      <c r="G250" s="8">
        <v>1693.0</v>
      </c>
      <c r="H250" s="5" t="s">
        <v>3164</v>
      </c>
      <c r="I250" s="5" t="s">
        <v>3105</v>
      </c>
      <c r="J250" s="5" t="s">
        <v>3135</v>
      </c>
      <c r="K250" s="9">
        <v>1863993.0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hidden="1" customHeight="1" outlineLevel="2">
      <c r="A251" s="5" t="s">
        <v>3123</v>
      </c>
      <c r="B251" s="5" t="s">
        <v>3134</v>
      </c>
      <c r="C251" s="5" t="s">
        <v>3103</v>
      </c>
      <c r="D251" s="6" t="s">
        <v>2326</v>
      </c>
      <c r="E251" s="6" t="s">
        <v>2327</v>
      </c>
      <c r="F251" s="7" t="s">
        <v>55</v>
      </c>
      <c r="G251" s="8">
        <v>503.0</v>
      </c>
      <c r="H251" s="5" t="s">
        <v>3164</v>
      </c>
      <c r="I251" s="5" t="s">
        <v>3139</v>
      </c>
      <c r="J251" s="5">
        <v>0.0</v>
      </c>
      <c r="K251" s="9">
        <v>553803.0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hidden="1" customHeight="1" outlineLevel="2">
      <c r="A252" s="5" t="s">
        <v>3123</v>
      </c>
      <c r="B252" s="5" t="s">
        <v>3134</v>
      </c>
      <c r="C252" s="5" t="s">
        <v>3103</v>
      </c>
      <c r="D252" s="6" t="s">
        <v>2328</v>
      </c>
      <c r="E252" s="6" t="s">
        <v>2329</v>
      </c>
      <c r="F252" s="7" t="s">
        <v>55</v>
      </c>
      <c r="G252" s="8">
        <v>499.0</v>
      </c>
      <c r="H252" s="5" t="s">
        <v>3164</v>
      </c>
      <c r="I252" s="5" t="s">
        <v>3139</v>
      </c>
      <c r="J252" s="5" t="s">
        <v>3130</v>
      </c>
      <c r="K252" s="9">
        <v>549399.0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hidden="1" customHeight="1" outlineLevel="2">
      <c r="A253" s="5" t="s">
        <v>3123</v>
      </c>
      <c r="B253" s="5" t="s">
        <v>3134</v>
      </c>
      <c r="C253" s="5" t="s">
        <v>3103</v>
      </c>
      <c r="D253" s="6" t="s">
        <v>2332</v>
      </c>
      <c r="E253" s="6" t="s">
        <v>2333</v>
      </c>
      <c r="F253" s="7" t="s">
        <v>60</v>
      </c>
      <c r="G253" s="8">
        <v>671.0</v>
      </c>
      <c r="H253" s="5" t="s">
        <v>3164</v>
      </c>
      <c r="I253" s="5" t="s">
        <v>3139</v>
      </c>
      <c r="J253" s="5" t="s">
        <v>3130</v>
      </c>
      <c r="K253" s="9">
        <v>738771.0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hidden="1" customHeight="1" outlineLevel="2">
      <c r="A254" s="5" t="s">
        <v>3123</v>
      </c>
      <c r="B254" s="5" t="s">
        <v>3134</v>
      </c>
      <c r="C254" s="5" t="s">
        <v>3103</v>
      </c>
      <c r="D254" s="6" t="s">
        <v>2336</v>
      </c>
      <c r="E254" s="6" t="s">
        <v>2337</v>
      </c>
      <c r="F254" s="7" t="s">
        <v>55</v>
      </c>
      <c r="G254" s="8">
        <v>1530.0</v>
      </c>
      <c r="H254" s="5" t="s">
        <v>3164</v>
      </c>
      <c r="I254" s="5" t="s">
        <v>3139</v>
      </c>
      <c r="J254" s="5" t="s">
        <v>3130</v>
      </c>
      <c r="K254" s="9">
        <v>1684530.0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hidden="1" customHeight="1" outlineLevel="2">
      <c r="A255" s="5" t="s">
        <v>3123</v>
      </c>
      <c r="B255" s="5" t="s">
        <v>3124</v>
      </c>
      <c r="C255" s="5" t="s">
        <v>3103</v>
      </c>
      <c r="D255" s="6" t="s">
        <v>2338</v>
      </c>
      <c r="E255" s="6" t="s">
        <v>2339</v>
      </c>
      <c r="F255" s="7" t="s">
        <v>55</v>
      </c>
      <c r="G255" s="8">
        <v>2055.0</v>
      </c>
      <c r="H255" s="5" t="s">
        <v>3164</v>
      </c>
      <c r="I255" s="5" t="s">
        <v>3139</v>
      </c>
      <c r="J255" s="5" t="s">
        <v>3130</v>
      </c>
      <c r="K255" s="9">
        <v>2262555.0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hidden="1" customHeight="1" outlineLevel="2">
      <c r="A256" s="5" t="s">
        <v>3140</v>
      </c>
      <c r="B256" s="5" t="s">
        <v>3138</v>
      </c>
      <c r="C256" s="5" t="s">
        <v>3103</v>
      </c>
      <c r="D256" s="6" t="s">
        <v>2829</v>
      </c>
      <c r="E256" s="6" t="s">
        <v>2830</v>
      </c>
      <c r="F256" s="7" t="s">
        <v>21</v>
      </c>
      <c r="G256" s="8">
        <v>686.0</v>
      </c>
      <c r="H256" s="5" t="s">
        <v>3164</v>
      </c>
      <c r="I256" s="5" t="s">
        <v>3139</v>
      </c>
      <c r="J256" s="5" t="s">
        <v>3130</v>
      </c>
      <c r="K256" s="9">
        <v>755286.0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hidden="1" customHeight="1" outlineLevel="2">
      <c r="A257" s="5" t="s">
        <v>3140</v>
      </c>
      <c r="B257" s="5" t="s">
        <v>3138</v>
      </c>
      <c r="C257" s="5" t="s">
        <v>3103</v>
      </c>
      <c r="D257" s="6" t="s">
        <v>2837</v>
      </c>
      <c r="E257" s="6" t="s">
        <v>2838</v>
      </c>
      <c r="F257" s="7" t="s">
        <v>21</v>
      </c>
      <c r="G257" s="8">
        <v>322.0</v>
      </c>
      <c r="H257" s="5" t="s">
        <v>3164</v>
      </c>
      <c r="I257" s="5" t="s">
        <v>3139</v>
      </c>
      <c r="J257" s="5" t="s">
        <v>3130</v>
      </c>
      <c r="K257" s="9">
        <v>354522.0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hidden="1" customHeight="1" outlineLevel="2">
      <c r="A258" s="5" t="s">
        <v>3140</v>
      </c>
      <c r="B258" s="5" t="s">
        <v>3138</v>
      </c>
      <c r="C258" s="5" t="s">
        <v>3103</v>
      </c>
      <c r="D258" s="6" t="s">
        <v>2900</v>
      </c>
      <c r="E258" s="6" t="s">
        <v>2901</v>
      </c>
      <c r="F258" s="7" t="s">
        <v>55</v>
      </c>
      <c r="G258" s="8">
        <v>2377.0</v>
      </c>
      <c r="H258" s="5" t="s">
        <v>3164</v>
      </c>
      <c r="I258" s="5" t="s">
        <v>3139</v>
      </c>
      <c r="J258" s="5" t="s">
        <v>3142</v>
      </c>
      <c r="K258" s="9">
        <v>2617077.0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hidden="1" customHeight="1" outlineLevel="2">
      <c r="A259" s="5" t="s">
        <v>3140</v>
      </c>
      <c r="B259" s="5" t="s">
        <v>3138</v>
      </c>
      <c r="C259" s="5" t="s">
        <v>3103</v>
      </c>
      <c r="D259" s="6" t="s">
        <v>2904</v>
      </c>
      <c r="E259" s="6" t="s">
        <v>2905</v>
      </c>
      <c r="F259" s="7" t="s">
        <v>55</v>
      </c>
      <c r="G259" s="8">
        <v>1013.0</v>
      </c>
      <c r="H259" s="5" t="s">
        <v>3164</v>
      </c>
      <c r="I259" s="5" t="s">
        <v>3139</v>
      </c>
      <c r="J259" s="5" t="s">
        <v>3130</v>
      </c>
      <c r="K259" s="9">
        <v>1115313.0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hidden="1" customHeight="1" outlineLevel="2">
      <c r="A260" s="5" t="s">
        <v>3140</v>
      </c>
      <c r="B260" s="5" t="s">
        <v>3138</v>
      </c>
      <c r="C260" s="5" t="s">
        <v>3103</v>
      </c>
      <c r="D260" s="6" t="s">
        <v>2906</v>
      </c>
      <c r="E260" s="6" t="s">
        <v>2907</v>
      </c>
      <c r="F260" s="7" t="s">
        <v>55</v>
      </c>
      <c r="G260" s="8">
        <v>893.0</v>
      </c>
      <c r="H260" s="5" t="s">
        <v>3164</v>
      </c>
      <c r="I260" s="5" t="s">
        <v>3139</v>
      </c>
      <c r="J260" s="5" t="s">
        <v>3130</v>
      </c>
      <c r="K260" s="9">
        <v>983193.0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hidden="1" customHeight="1" outlineLevel="2">
      <c r="A261" s="5" t="s">
        <v>3140</v>
      </c>
      <c r="B261" s="5" t="s">
        <v>3165</v>
      </c>
      <c r="C261" s="5" t="s">
        <v>3103</v>
      </c>
      <c r="D261" s="6" t="s">
        <v>2908</v>
      </c>
      <c r="E261" s="6" t="s">
        <v>2909</v>
      </c>
      <c r="F261" s="7" t="s">
        <v>55</v>
      </c>
      <c r="G261" s="8">
        <v>970.0</v>
      </c>
      <c r="H261" s="5" t="s">
        <v>3164</v>
      </c>
      <c r="I261" s="5" t="s">
        <v>3139</v>
      </c>
      <c r="J261" s="5" t="s">
        <v>3130</v>
      </c>
      <c r="K261" s="9">
        <v>1067970.0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hidden="1" customHeight="1" outlineLevel="2">
      <c r="A262" s="5" t="s">
        <v>3140</v>
      </c>
      <c r="B262" s="5" t="s">
        <v>3165</v>
      </c>
      <c r="C262" s="5" t="s">
        <v>3103</v>
      </c>
      <c r="D262" s="6" t="s">
        <v>2910</v>
      </c>
      <c r="E262" s="6" t="s">
        <v>2911</v>
      </c>
      <c r="F262" s="7" t="s">
        <v>60</v>
      </c>
      <c r="G262" s="8">
        <v>533.0</v>
      </c>
      <c r="H262" s="5" t="s">
        <v>3164</v>
      </c>
      <c r="I262" s="5" t="s">
        <v>3139</v>
      </c>
      <c r="J262" s="5" t="s">
        <v>3130</v>
      </c>
      <c r="K262" s="9">
        <v>586833.0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hidden="1" customHeight="1" outlineLevel="1">
      <c r="A263" s="5"/>
      <c r="B263" s="5"/>
      <c r="C263" s="5"/>
      <c r="D263" s="6"/>
      <c r="E263" s="6"/>
      <c r="F263" s="7"/>
      <c r="G263" s="8">
        <f>SUBTOTAL(9,G242:G262)</f>
        <v>18615</v>
      </c>
      <c r="H263" s="12" t="s">
        <v>3166</v>
      </c>
      <c r="I263" s="5"/>
      <c r="J263" s="5"/>
      <c r="K263" s="9">
        <f>SUBTOTAL(9,K242:K262)</f>
        <v>20495115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hidden="1" customHeight="1" outlineLevel="2">
      <c r="A264" s="5" t="s">
        <v>3123</v>
      </c>
      <c r="B264" s="5" t="s">
        <v>3134</v>
      </c>
      <c r="C264" s="5" t="s">
        <v>3103</v>
      </c>
      <c r="D264" s="6" t="s">
        <v>2242</v>
      </c>
      <c r="E264" s="6" t="s">
        <v>2243</v>
      </c>
      <c r="F264" s="7" t="s">
        <v>14</v>
      </c>
      <c r="G264" s="8">
        <v>1465.0</v>
      </c>
      <c r="H264" s="5" t="s">
        <v>3167</v>
      </c>
      <c r="I264" s="5" t="s">
        <v>3105</v>
      </c>
      <c r="J264" s="5" t="s">
        <v>3154</v>
      </c>
      <c r="K264" s="9">
        <v>1612965.0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hidden="1" customHeight="1" outlineLevel="2">
      <c r="A265" s="5" t="s">
        <v>3123</v>
      </c>
      <c r="B265" s="5" t="s">
        <v>3134</v>
      </c>
      <c r="C265" s="5" t="s">
        <v>3103</v>
      </c>
      <c r="D265" s="6" t="s">
        <v>2254</v>
      </c>
      <c r="E265" s="6" t="s">
        <v>2255</v>
      </c>
      <c r="F265" s="7" t="s">
        <v>14</v>
      </c>
      <c r="G265" s="8">
        <v>580.0</v>
      </c>
      <c r="H265" s="5" t="s">
        <v>3167</v>
      </c>
      <c r="I265" s="5" t="s">
        <v>3139</v>
      </c>
      <c r="J265" s="5" t="s">
        <v>3135</v>
      </c>
      <c r="K265" s="9">
        <v>638580.0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hidden="1" customHeight="1" outlineLevel="2">
      <c r="A266" s="5" t="s">
        <v>3123</v>
      </c>
      <c r="B266" s="5" t="s">
        <v>3134</v>
      </c>
      <c r="C266" s="5" t="s">
        <v>3103</v>
      </c>
      <c r="D266" s="6" t="s">
        <v>2260</v>
      </c>
      <c r="E266" s="6" t="s">
        <v>2261</v>
      </c>
      <c r="F266" s="7" t="s">
        <v>42</v>
      </c>
      <c r="G266" s="8">
        <v>992.0</v>
      </c>
      <c r="H266" s="5" t="s">
        <v>3167</v>
      </c>
      <c r="I266" s="5" t="s">
        <v>3139</v>
      </c>
      <c r="J266" s="5" t="s">
        <v>3152</v>
      </c>
      <c r="K266" s="9">
        <v>1092192.0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hidden="1" customHeight="1" outlineLevel="2">
      <c r="A267" s="5" t="s">
        <v>3123</v>
      </c>
      <c r="B267" s="5" t="s">
        <v>3134</v>
      </c>
      <c r="C267" s="5" t="s">
        <v>3103</v>
      </c>
      <c r="D267" s="6" t="s">
        <v>2270</v>
      </c>
      <c r="E267" s="6" t="s">
        <v>2271</v>
      </c>
      <c r="F267" s="7" t="s">
        <v>14</v>
      </c>
      <c r="G267" s="8">
        <v>688.0</v>
      </c>
      <c r="H267" s="5" t="s">
        <v>3167</v>
      </c>
      <c r="I267" s="5" t="s">
        <v>3105</v>
      </c>
      <c r="J267" s="5" t="s">
        <v>3135</v>
      </c>
      <c r="K267" s="9">
        <v>757488.0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hidden="1" customHeight="1" outlineLevel="2">
      <c r="A268" s="5" t="s">
        <v>3123</v>
      </c>
      <c r="B268" s="5" t="s">
        <v>3134</v>
      </c>
      <c r="C268" s="5" t="s">
        <v>3103</v>
      </c>
      <c r="D268" s="6" t="s">
        <v>2296</v>
      </c>
      <c r="E268" s="6" t="s">
        <v>2297</v>
      </c>
      <c r="F268" s="7" t="s">
        <v>14</v>
      </c>
      <c r="G268" s="8">
        <v>490.0</v>
      </c>
      <c r="H268" s="5" t="s">
        <v>3167</v>
      </c>
      <c r="I268" s="5" t="s">
        <v>3139</v>
      </c>
      <c r="J268" s="5" t="s">
        <v>3152</v>
      </c>
      <c r="K268" s="9">
        <v>539490.0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hidden="1" customHeight="1" outlineLevel="2">
      <c r="A269" s="5" t="s">
        <v>3107</v>
      </c>
      <c r="B269" s="5" t="s">
        <v>3102</v>
      </c>
      <c r="C269" s="5" t="s">
        <v>3103</v>
      </c>
      <c r="D269" s="6" t="s">
        <v>2513</v>
      </c>
      <c r="E269" s="6" t="s">
        <v>2514</v>
      </c>
      <c r="F269" s="7" t="s">
        <v>14</v>
      </c>
      <c r="G269" s="8">
        <v>1039.0</v>
      </c>
      <c r="H269" s="5" t="s">
        <v>3167</v>
      </c>
      <c r="I269" s="5" t="s">
        <v>3105</v>
      </c>
      <c r="J269" s="5" t="s">
        <v>3106</v>
      </c>
      <c r="K269" s="9">
        <v>1143939.0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hidden="1" customHeight="1" outlineLevel="2">
      <c r="A270" s="5" t="s">
        <v>3107</v>
      </c>
      <c r="B270" s="5" t="s">
        <v>3102</v>
      </c>
      <c r="C270" s="5" t="s">
        <v>3103</v>
      </c>
      <c r="D270" s="6" t="s">
        <v>2515</v>
      </c>
      <c r="E270" s="6" t="s">
        <v>2516</v>
      </c>
      <c r="F270" s="7" t="s">
        <v>14</v>
      </c>
      <c r="G270" s="8">
        <v>907.0</v>
      </c>
      <c r="H270" s="5" t="s">
        <v>3167</v>
      </c>
      <c r="I270" s="5" t="s">
        <v>3108</v>
      </c>
      <c r="J270" s="5" t="s">
        <v>3118</v>
      </c>
      <c r="K270" s="9">
        <v>998607.0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hidden="1" customHeight="1" outlineLevel="2">
      <c r="A271" s="5" t="s">
        <v>3107</v>
      </c>
      <c r="B271" s="5" t="s">
        <v>3102</v>
      </c>
      <c r="C271" s="5" t="s">
        <v>3103</v>
      </c>
      <c r="D271" s="6" t="s">
        <v>2519</v>
      </c>
      <c r="E271" s="6" t="s">
        <v>2520</v>
      </c>
      <c r="F271" s="7" t="s">
        <v>14</v>
      </c>
      <c r="G271" s="8">
        <v>560.0</v>
      </c>
      <c r="H271" s="5" t="s">
        <v>3167</v>
      </c>
      <c r="I271" s="5" t="s">
        <v>3105</v>
      </c>
      <c r="J271" s="5" t="s">
        <v>3106</v>
      </c>
      <c r="K271" s="9">
        <v>616560.0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hidden="1" customHeight="1" outlineLevel="2">
      <c r="A272" s="5" t="s">
        <v>3107</v>
      </c>
      <c r="B272" s="5" t="s">
        <v>3102</v>
      </c>
      <c r="C272" s="5" t="s">
        <v>3103</v>
      </c>
      <c r="D272" s="6" t="s">
        <v>2521</v>
      </c>
      <c r="E272" s="6" t="s">
        <v>2522</v>
      </c>
      <c r="F272" s="7" t="s">
        <v>14</v>
      </c>
      <c r="G272" s="8">
        <v>452.0</v>
      </c>
      <c r="H272" s="5" t="s">
        <v>3167</v>
      </c>
      <c r="I272" s="5" t="s">
        <v>3105</v>
      </c>
      <c r="J272" s="5" t="s">
        <v>3106</v>
      </c>
      <c r="K272" s="9">
        <v>497652.0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hidden="1" customHeight="1" outlineLevel="2">
      <c r="A273" s="5" t="s">
        <v>3107</v>
      </c>
      <c r="B273" s="5" t="s">
        <v>3102</v>
      </c>
      <c r="C273" s="5" t="s">
        <v>3103</v>
      </c>
      <c r="D273" s="6" t="s">
        <v>2523</v>
      </c>
      <c r="E273" s="6" t="s">
        <v>2524</v>
      </c>
      <c r="F273" s="7" t="s">
        <v>14</v>
      </c>
      <c r="G273" s="8">
        <v>442.0</v>
      </c>
      <c r="H273" s="5" t="s">
        <v>3167</v>
      </c>
      <c r="I273" s="5" t="s">
        <v>3108</v>
      </c>
      <c r="J273" s="5" t="s">
        <v>3135</v>
      </c>
      <c r="K273" s="9">
        <v>486642.0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hidden="1" customHeight="1" outlineLevel="2">
      <c r="A274" s="5" t="s">
        <v>3107</v>
      </c>
      <c r="B274" s="5" t="s">
        <v>3102</v>
      </c>
      <c r="C274" s="5" t="s">
        <v>3103</v>
      </c>
      <c r="D274" s="6" t="s">
        <v>2529</v>
      </c>
      <c r="E274" s="6" t="s">
        <v>2530</v>
      </c>
      <c r="F274" s="7" t="s">
        <v>14</v>
      </c>
      <c r="G274" s="8">
        <v>673.0</v>
      </c>
      <c r="H274" s="5" t="s">
        <v>3167</v>
      </c>
      <c r="I274" s="5" t="s">
        <v>3105</v>
      </c>
      <c r="J274" s="5" t="s">
        <v>3135</v>
      </c>
      <c r="K274" s="9">
        <v>740973.0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hidden="1" customHeight="1" outlineLevel="2">
      <c r="A275" s="5" t="s">
        <v>3107</v>
      </c>
      <c r="B275" s="5" t="s">
        <v>3102</v>
      </c>
      <c r="C275" s="5" t="s">
        <v>3103</v>
      </c>
      <c r="D275" s="6" t="s">
        <v>2570</v>
      </c>
      <c r="E275" s="6" t="s">
        <v>2571</v>
      </c>
      <c r="F275" s="7" t="s">
        <v>14</v>
      </c>
      <c r="G275" s="8">
        <v>589.0</v>
      </c>
      <c r="H275" s="5" t="s">
        <v>3167</v>
      </c>
      <c r="I275" s="5" t="s">
        <v>3105</v>
      </c>
      <c r="J275" s="5" t="s">
        <v>3135</v>
      </c>
      <c r="K275" s="9">
        <v>648489.0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hidden="1" customHeight="1" outlineLevel="2">
      <c r="A276" s="5" t="s">
        <v>3107</v>
      </c>
      <c r="B276" s="5" t="s">
        <v>3102</v>
      </c>
      <c r="C276" s="5" t="s">
        <v>3103</v>
      </c>
      <c r="D276" s="6" t="s">
        <v>2572</v>
      </c>
      <c r="E276" s="6" t="s">
        <v>2573</v>
      </c>
      <c r="F276" s="7" t="s">
        <v>14</v>
      </c>
      <c r="G276" s="8">
        <v>274.0</v>
      </c>
      <c r="H276" s="5" t="s">
        <v>3167</v>
      </c>
      <c r="I276" s="5" t="s">
        <v>3108</v>
      </c>
      <c r="J276" s="5" t="s">
        <v>3135</v>
      </c>
      <c r="K276" s="9">
        <v>301674.0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hidden="1" customHeight="1" outlineLevel="2">
      <c r="A277" s="5" t="s">
        <v>3107</v>
      </c>
      <c r="B277" s="5" t="s">
        <v>3102</v>
      </c>
      <c r="C277" s="5" t="s">
        <v>3103</v>
      </c>
      <c r="D277" s="6" t="s">
        <v>2578</v>
      </c>
      <c r="E277" s="6" t="s">
        <v>2579</v>
      </c>
      <c r="F277" s="7" t="s">
        <v>14</v>
      </c>
      <c r="G277" s="8">
        <v>340.0</v>
      </c>
      <c r="H277" s="5" t="s">
        <v>3167</v>
      </c>
      <c r="I277" s="5" t="s">
        <v>3108</v>
      </c>
      <c r="J277" s="5" t="s">
        <v>3135</v>
      </c>
      <c r="K277" s="9">
        <v>374340.0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hidden="1" customHeight="1" outlineLevel="2">
      <c r="A278" s="5" t="s">
        <v>3107</v>
      </c>
      <c r="B278" s="5" t="s">
        <v>3110</v>
      </c>
      <c r="C278" s="5" t="s">
        <v>3103</v>
      </c>
      <c r="D278" s="6" t="s">
        <v>2622</v>
      </c>
      <c r="E278" s="6" t="s">
        <v>2623</v>
      </c>
      <c r="F278" s="7" t="s">
        <v>55</v>
      </c>
      <c r="G278" s="8">
        <v>1038.0</v>
      </c>
      <c r="H278" s="5" t="s">
        <v>3167</v>
      </c>
      <c r="I278" s="5" t="s">
        <v>3108</v>
      </c>
      <c r="J278" s="5" t="s">
        <v>3118</v>
      </c>
      <c r="K278" s="9">
        <v>1142838.0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hidden="1" customHeight="1" outlineLevel="1">
      <c r="A279" s="5"/>
      <c r="B279" s="5"/>
      <c r="C279" s="5"/>
      <c r="D279" s="6"/>
      <c r="E279" s="6"/>
      <c r="F279" s="7"/>
      <c r="G279" s="8">
        <f>SUBTOTAL(9,G264:G278)</f>
        <v>10529</v>
      </c>
      <c r="H279" s="12" t="s">
        <v>3168</v>
      </c>
      <c r="I279" s="5"/>
      <c r="J279" s="5"/>
      <c r="K279" s="9">
        <f>SUBTOTAL(9,K264:K278)</f>
        <v>11592429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hidden="1" customHeight="1" outlineLevel="2">
      <c r="A280" s="5" t="s">
        <v>3153</v>
      </c>
      <c r="B280" s="5" t="s">
        <v>3134</v>
      </c>
      <c r="C280" s="5" t="s">
        <v>3103</v>
      </c>
      <c r="D280" s="6" t="s">
        <v>2232</v>
      </c>
      <c r="E280" s="6" t="s">
        <v>2233</v>
      </c>
      <c r="F280" s="7" t="s">
        <v>42</v>
      </c>
      <c r="G280" s="8">
        <v>1771.0</v>
      </c>
      <c r="H280" s="5" t="s">
        <v>3169</v>
      </c>
      <c r="I280" s="5" t="s">
        <v>3126</v>
      </c>
      <c r="J280" s="5" t="s">
        <v>3117</v>
      </c>
      <c r="K280" s="9">
        <v>1949871.0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hidden="1" customHeight="1" outlineLevel="2">
      <c r="A281" s="5" t="s">
        <v>3153</v>
      </c>
      <c r="B281" s="5" t="s">
        <v>3134</v>
      </c>
      <c r="C281" s="5" t="s">
        <v>3103</v>
      </c>
      <c r="D281" s="6" t="s">
        <v>2234</v>
      </c>
      <c r="E281" s="6" t="s">
        <v>2235</v>
      </c>
      <c r="F281" s="7" t="s">
        <v>14</v>
      </c>
      <c r="G281" s="8">
        <v>1314.0</v>
      </c>
      <c r="H281" s="5" t="s">
        <v>3169</v>
      </c>
      <c r="I281" s="5" t="s">
        <v>3126</v>
      </c>
      <c r="J281" s="5" t="s">
        <v>3125</v>
      </c>
      <c r="K281" s="9">
        <v>1446714.0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hidden="1" customHeight="1" outlineLevel="2">
      <c r="A282" s="5" t="s">
        <v>3153</v>
      </c>
      <c r="B282" s="5" t="s">
        <v>3134</v>
      </c>
      <c r="C282" s="5" t="s">
        <v>3103</v>
      </c>
      <c r="D282" s="6" t="s">
        <v>2240</v>
      </c>
      <c r="E282" s="6" t="s">
        <v>2241</v>
      </c>
      <c r="F282" s="7" t="s">
        <v>14</v>
      </c>
      <c r="G282" s="8">
        <v>1595.0</v>
      </c>
      <c r="H282" s="5" t="s">
        <v>3169</v>
      </c>
      <c r="I282" s="5" t="s">
        <v>3141</v>
      </c>
      <c r="J282" s="5" t="s">
        <v>3154</v>
      </c>
      <c r="K282" s="9">
        <v>1756095.0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hidden="1" customHeight="1" outlineLevel="2">
      <c r="A283" s="5" t="s">
        <v>3123</v>
      </c>
      <c r="B283" s="5" t="s">
        <v>3134</v>
      </c>
      <c r="C283" s="5" t="s">
        <v>3103</v>
      </c>
      <c r="D283" s="6" t="s">
        <v>2246</v>
      </c>
      <c r="E283" s="6" t="s">
        <v>2247</v>
      </c>
      <c r="F283" s="7" t="s">
        <v>14</v>
      </c>
      <c r="G283" s="8">
        <v>460.0</v>
      </c>
      <c r="H283" s="5" t="s">
        <v>3169</v>
      </c>
      <c r="I283" s="5" t="s">
        <v>3141</v>
      </c>
      <c r="J283" s="5" t="s">
        <v>3154</v>
      </c>
      <c r="K283" s="9">
        <v>506460.0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hidden="1" customHeight="1" outlineLevel="2">
      <c r="A284" s="5" t="s">
        <v>3123</v>
      </c>
      <c r="B284" s="5" t="s">
        <v>3134</v>
      </c>
      <c r="C284" s="5" t="s">
        <v>3103</v>
      </c>
      <c r="D284" s="6" t="s">
        <v>2252</v>
      </c>
      <c r="E284" s="6" t="s">
        <v>2253</v>
      </c>
      <c r="F284" s="7" t="s">
        <v>42</v>
      </c>
      <c r="G284" s="8">
        <v>2277.0</v>
      </c>
      <c r="H284" s="5" t="s">
        <v>3169</v>
      </c>
      <c r="I284" s="5" t="s">
        <v>3141</v>
      </c>
      <c r="J284" s="5" t="s">
        <v>3125</v>
      </c>
      <c r="K284" s="9">
        <v>2506977.0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hidden="1" customHeight="1" outlineLevel="2">
      <c r="A285" s="5" t="s">
        <v>3123</v>
      </c>
      <c r="B285" s="5" t="s">
        <v>3134</v>
      </c>
      <c r="C285" s="5" t="s">
        <v>3103</v>
      </c>
      <c r="D285" s="6" t="s">
        <v>2268</v>
      </c>
      <c r="E285" s="6" t="s">
        <v>2269</v>
      </c>
      <c r="F285" s="7" t="s">
        <v>14</v>
      </c>
      <c r="G285" s="8">
        <v>1873.0</v>
      </c>
      <c r="H285" s="5" t="s">
        <v>3169</v>
      </c>
      <c r="I285" s="5" t="s">
        <v>3141</v>
      </c>
      <c r="J285" s="5" t="s">
        <v>3154</v>
      </c>
      <c r="K285" s="9">
        <v>2062173.0</v>
      </c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hidden="1" customHeight="1" outlineLevel="2">
      <c r="A286" s="5" t="s">
        <v>3123</v>
      </c>
      <c r="B286" s="5" t="s">
        <v>3134</v>
      </c>
      <c r="C286" s="5" t="s">
        <v>3103</v>
      </c>
      <c r="D286" s="6" t="s">
        <v>2316</v>
      </c>
      <c r="E286" s="6" t="s">
        <v>2317</v>
      </c>
      <c r="F286" s="7" t="s">
        <v>55</v>
      </c>
      <c r="G286" s="8">
        <v>553.0</v>
      </c>
      <c r="H286" s="5" t="s">
        <v>3169</v>
      </c>
      <c r="I286" s="5" t="s">
        <v>3141</v>
      </c>
      <c r="J286" s="5" t="s">
        <v>3154</v>
      </c>
      <c r="K286" s="9">
        <v>608853.0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hidden="1" customHeight="1" outlineLevel="2">
      <c r="A287" s="5" t="s">
        <v>3123</v>
      </c>
      <c r="B287" s="5" t="s">
        <v>3134</v>
      </c>
      <c r="C287" s="5" t="s">
        <v>3103</v>
      </c>
      <c r="D287" s="6" t="s">
        <v>2318</v>
      </c>
      <c r="E287" s="6" t="s">
        <v>2319</v>
      </c>
      <c r="F287" s="7" t="s">
        <v>55</v>
      </c>
      <c r="G287" s="8">
        <v>423.0</v>
      </c>
      <c r="H287" s="5" t="s">
        <v>3169</v>
      </c>
      <c r="I287" s="5" t="s">
        <v>3141</v>
      </c>
      <c r="J287" s="5" t="s">
        <v>3154</v>
      </c>
      <c r="K287" s="9">
        <v>465723.0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hidden="1" customHeight="1" outlineLevel="2">
      <c r="A288" s="5" t="s">
        <v>3123</v>
      </c>
      <c r="B288" s="5" t="s">
        <v>3124</v>
      </c>
      <c r="C288" s="5" t="s">
        <v>3103</v>
      </c>
      <c r="D288" s="6" t="s">
        <v>2340</v>
      </c>
      <c r="E288" s="6" t="s">
        <v>2341</v>
      </c>
      <c r="F288" s="7" t="s">
        <v>55</v>
      </c>
      <c r="G288" s="8">
        <v>205.0</v>
      </c>
      <c r="H288" s="5" t="s">
        <v>3169</v>
      </c>
      <c r="I288" s="5" t="s">
        <v>3141</v>
      </c>
      <c r="J288" s="5" t="s">
        <v>3154</v>
      </c>
      <c r="K288" s="9">
        <v>225705.0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hidden="1" customHeight="1" outlineLevel="2">
      <c r="A289" s="5" t="s">
        <v>3120</v>
      </c>
      <c r="B289" s="5" t="s">
        <v>3138</v>
      </c>
      <c r="C289" s="5" t="s">
        <v>3103</v>
      </c>
      <c r="D289" s="6" t="s">
        <v>2823</v>
      </c>
      <c r="E289" s="6" t="s">
        <v>2824</v>
      </c>
      <c r="F289" s="7" t="s">
        <v>14</v>
      </c>
      <c r="G289" s="8">
        <v>964.0</v>
      </c>
      <c r="H289" s="5" t="s">
        <v>3169</v>
      </c>
      <c r="I289" s="5" t="s">
        <v>3141</v>
      </c>
      <c r="J289" s="5" t="s">
        <v>3125</v>
      </c>
      <c r="K289" s="9">
        <v>1061364.0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hidden="1" customHeight="1" outlineLevel="1">
      <c r="A290" s="5"/>
      <c r="B290" s="5"/>
      <c r="C290" s="5"/>
      <c r="D290" s="6"/>
      <c r="E290" s="6"/>
      <c r="F290" s="7"/>
      <c r="G290" s="8">
        <f>SUBTOTAL(9,G280:G289)</f>
        <v>11435</v>
      </c>
      <c r="H290" s="12" t="s">
        <v>3170</v>
      </c>
      <c r="I290" s="5"/>
      <c r="J290" s="5"/>
      <c r="K290" s="9">
        <f>SUBTOTAL(9,K280:K289)</f>
        <v>12589935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hidden="1" customHeight="1" outlineLevel="2">
      <c r="A291" s="5" t="s">
        <v>3123</v>
      </c>
      <c r="B291" s="5" t="s">
        <v>3124</v>
      </c>
      <c r="C291" s="5" t="s">
        <v>3103</v>
      </c>
      <c r="D291" s="6" t="s">
        <v>2342</v>
      </c>
      <c r="E291" s="6" t="s">
        <v>2343</v>
      </c>
      <c r="F291" s="7" t="s">
        <v>14</v>
      </c>
      <c r="G291" s="8">
        <v>1154.0</v>
      </c>
      <c r="H291" s="5" t="s">
        <v>3171</v>
      </c>
      <c r="I291" s="5" t="s">
        <v>3126</v>
      </c>
      <c r="J291" s="5" t="s">
        <v>3127</v>
      </c>
      <c r="K291" s="9">
        <v>1270554.0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hidden="1" customHeight="1" outlineLevel="2">
      <c r="A292" s="5" t="s">
        <v>3123</v>
      </c>
      <c r="B292" s="5" t="s">
        <v>3124</v>
      </c>
      <c r="C292" s="5" t="s">
        <v>3103</v>
      </c>
      <c r="D292" s="6" t="s">
        <v>2344</v>
      </c>
      <c r="E292" s="6" t="s">
        <v>2345</v>
      </c>
      <c r="F292" s="7" t="s">
        <v>14</v>
      </c>
      <c r="G292" s="8">
        <v>1302.0</v>
      </c>
      <c r="H292" s="5" t="s">
        <v>3171</v>
      </c>
      <c r="I292" s="5" t="s">
        <v>3115</v>
      </c>
      <c r="J292" s="5" t="s">
        <v>3127</v>
      </c>
      <c r="K292" s="9">
        <v>1433502.0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hidden="1" customHeight="1" outlineLevel="2">
      <c r="A293" s="5" t="s">
        <v>3123</v>
      </c>
      <c r="B293" s="5" t="s">
        <v>3124</v>
      </c>
      <c r="C293" s="5" t="s">
        <v>3103</v>
      </c>
      <c r="D293" s="6" t="s">
        <v>2346</v>
      </c>
      <c r="E293" s="6" t="s">
        <v>2347</v>
      </c>
      <c r="F293" s="7" t="s">
        <v>14</v>
      </c>
      <c r="G293" s="8">
        <v>905.0</v>
      </c>
      <c r="H293" s="5" t="s">
        <v>3171</v>
      </c>
      <c r="I293" s="5" t="s">
        <v>3126</v>
      </c>
      <c r="J293" s="5" t="s">
        <v>3127</v>
      </c>
      <c r="K293" s="9">
        <v>996405.0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hidden="1" customHeight="1" outlineLevel="2">
      <c r="A294" s="5" t="s">
        <v>3112</v>
      </c>
      <c r="B294" s="5" t="s">
        <v>3124</v>
      </c>
      <c r="C294" s="5" t="s">
        <v>3103</v>
      </c>
      <c r="D294" s="6" t="s">
        <v>2378</v>
      </c>
      <c r="E294" s="6" t="s">
        <v>2379</v>
      </c>
      <c r="F294" s="7" t="s">
        <v>42</v>
      </c>
      <c r="G294" s="8">
        <v>1489.0</v>
      </c>
      <c r="H294" s="5" t="s">
        <v>3171</v>
      </c>
      <c r="I294" s="5" t="s">
        <v>3115</v>
      </c>
      <c r="J294" s="5" t="s">
        <v>3127</v>
      </c>
      <c r="K294" s="9">
        <v>1639389.0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hidden="1" customHeight="1" outlineLevel="2">
      <c r="A295" s="5" t="s">
        <v>3112</v>
      </c>
      <c r="B295" s="5" t="s">
        <v>3124</v>
      </c>
      <c r="C295" s="5" t="s">
        <v>3103</v>
      </c>
      <c r="D295" s="6" t="s">
        <v>2380</v>
      </c>
      <c r="E295" s="6" t="s">
        <v>2381</v>
      </c>
      <c r="F295" s="7" t="s">
        <v>42</v>
      </c>
      <c r="G295" s="8">
        <v>783.0</v>
      </c>
      <c r="H295" s="5" t="s">
        <v>3171</v>
      </c>
      <c r="I295" s="5" t="s">
        <v>3126</v>
      </c>
      <c r="J295" s="5" t="s">
        <v>3127</v>
      </c>
      <c r="K295" s="9">
        <v>862083.0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hidden="1" customHeight="1" outlineLevel="2">
      <c r="A296" s="5" t="s">
        <v>3112</v>
      </c>
      <c r="B296" s="5" t="s">
        <v>3124</v>
      </c>
      <c r="C296" s="5" t="s">
        <v>3103</v>
      </c>
      <c r="D296" s="6" t="s">
        <v>2392</v>
      </c>
      <c r="E296" s="6" t="s">
        <v>2393</v>
      </c>
      <c r="F296" s="7" t="s">
        <v>14</v>
      </c>
      <c r="G296" s="8">
        <v>422.0</v>
      </c>
      <c r="H296" s="5" t="s">
        <v>3171</v>
      </c>
      <c r="I296" s="5" t="s">
        <v>3115</v>
      </c>
      <c r="J296" s="5" t="s">
        <v>3127</v>
      </c>
      <c r="K296" s="9">
        <v>464622.0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hidden="1" customHeight="1" outlineLevel="2">
      <c r="A297" s="5" t="s">
        <v>3112</v>
      </c>
      <c r="B297" s="5" t="s">
        <v>3124</v>
      </c>
      <c r="C297" s="5" t="s">
        <v>3103</v>
      </c>
      <c r="D297" s="6" t="s">
        <v>2398</v>
      </c>
      <c r="E297" s="6" t="s">
        <v>2399</v>
      </c>
      <c r="F297" s="7" t="s">
        <v>14</v>
      </c>
      <c r="G297" s="8">
        <v>363.0</v>
      </c>
      <c r="H297" s="5" t="s">
        <v>3171</v>
      </c>
      <c r="I297" s="5" t="s">
        <v>3115</v>
      </c>
      <c r="J297" s="5" t="s">
        <v>3127</v>
      </c>
      <c r="K297" s="9">
        <v>399663.0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hidden="1" customHeight="1" outlineLevel="2">
      <c r="A298" s="5" t="s">
        <v>3112</v>
      </c>
      <c r="B298" s="5" t="s">
        <v>3124</v>
      </c>
      <c r="C298" s="5" t="s">
        <v>3103</v>
      </c>
      <c r="D298" s="6" t="s">
        <v>2400</v>
      </c>
      <c r="E298" s="6" t="s">
        <v>2401</v>
      </c>
      <c r="F298" s="7" t="s">
        <v>14</v>
      </c>
      <c r="G298" s="8">
        <v>417.0</v>
      </c>
      <c r="H298" s="5" t="s">
        <v>3171</v>
      </c>
      <c r="I298" s="5" t="s">
        <v>3126</v>
      </c>
      <c r="J298" s="5" t="s">
        <v>3127</v>
      </c>
      <c r="K298" s="9">
        <v>459117.0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hidden="1" customHeight="1" outlineLevel="2">
      <c r="A299" s="5" t="s">
        <v>3112</v>
      </c>
      <c r="B299" s="5" t="s">
        <v>3124</v>
      </c>
      <c r="C299" s="5" t="s">
        <v>3103</v>
      </c>
      <c r="D299" s="6" t="s">
        <v>2414</v>
      </c>
      <c r="E299" s="6" t="s">
        <v>2415</v>
      </c>
      <c r="F299" s="7" t="s">
        <v>55</v>
      </c>
      <c r="G299" s="8">
        <v>429.0</v>
      </c>
      <c r="H299" s="5" t="s">
        <v>3171</v>
      </c>
      <c r="I299" s="5" t="s">
        <v>3126</v>
      </c>
      <c r="J299" s="5" t="s">
        <v>3127</v>
      </c>
      <c r="K299" s="9">
        <v>472329.0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hidden="1" customHeight="1" outlineLevel="2">
      <c r="A300" s="5" t="s">
        <v>3112</v>
      </c>
      <c r="B300" s="5" t="s">
        <v>3124</v>
      </c>
      <c r="C300" s="5" t="s">
        <v>3103</v>
      </c>
      <c r="D300" s="6" t="s">
        <v>2422</v>
      </c>
      <c r="E300" s="6" t="s">
        <v>2423</v>
      </c>
      <c r="F300" s="7" t="s">
        <v>55</v>
      </c>
      <c r="G300" s="8">
        <v>1538.0</v>
      </c>
      <c r="H300" s="5" t="s">
        <v>3171</v>
      </c>
      <c r="I300" s="5" t="s">
        <v>3126</v>
      </c>
      <c r="J300" s="5" t="s">
        <v>3127</v>
      </c>
      <c r="K300" s="9">
        <v>1693338.0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hidden="1" customHeight="1" outlineLevel="2">
      <c r="A301" s="5" t="s">
        <v>3112</v>
      </c>
      <c r="B301" s="5" t="s">
        <v>3124</v>
      </c>
      <c r="C301" s="5" t="s">
        <v>3103</v>
      </c>
      <c r="D301" s="6" t="s">
        <v>2428</v>
      </c>
      <c r="E301" s="6" t="s">
        <v>2429</v>
      </c>
      <c r="F301" s="7" t="s">
        <v>55</v>
      </c>
      <c r="G301" s="8">
        <v>311.0</v>
      </c>
      <c r="H301" s="5" t="s">
        <v>3171</v>
      </c>
      <c r="I301" s="5" t="s">
        <v>3115</v>
      </c>
      <c r="J301" s="5" t="s">
        <v>3127</v>
      </c>
      <c r="K301" s="9">
        <v>342411.0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hidden="1" customHeight="1" outlineLevel="1">
      <c r="A302" s="5"/>
      <c r="B302" s="5"/>
      <c r="C302" s="5"/>
      <c r="D302" s="6"/>
      <c r="E302" s="6"/>
      <c r="F302" s="7"/>
      <c r="G302" s="8">
        <f>SUBTOTAL(9,G291:G301)</f>
        <v>9113</v>
      </c>
      <c r="H302" s="12" t="s">
        <v>3172</v>
      </c>
      <c r="I302" s="5"/>
      <c r="J302" s="5"/>
      <c r="K302" s="9">
        <f>SUBTOTAL(9,K291:K301)</f>
        <v>10033413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hidden="1" customHeight="1" outlineLevel="2">
      <c r="A303" s="5" t="s">
        <v>3144</v>
      </c>
      <c r="B303" s="5" t="s">
        <v>3173</v>
      </c>
      <c r="C303" s="5" t="s">
        <v>3174</v>
      </c>
      <c r="D303" s="6" t="s">
        <v>2040</v>
      </c>
      <c r="E303" s="6" t="s">
        <v>2041</v>
      </c>
      <c r="F303" s="7" t="s">
        <v>42</v>
      </c>
      <c r="G303" s="8">
        <v>521.0</v>
      </c>
      <c r="H303" s="5" t="s">
        <v>3175</v>
      </c>
      <c r="I303" s="5" t="s">
        <v>3176</v>
      </c>
      <c r="J303" s="5" t="s">
        <v>3177</v>
      </c>
      <c r="K303" s="9">
        <v>573621.0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hidden="1" customHeight="1" outlineLevel="2">
      <c r="A304" s="5" t="s">
        <v>3144</v>
      </c>
      <c r="B304" s="5" t="s">
        <v>3173</v>
      </c>
      <c r="C304" s="5" t="s">
        <v>3174</v>
      </c>
      <c r="D304" s="6" t="s">
        <v>2042</v>
      </c>
      <c r="E304" s="6" t="s">
        <v>2043</v>
      </c>
      <c r="F304" s="7" t="s">
        <v>14</v>
      </c>
      <c r="G304" s="8">
        <v>715.0</v>
      </c>
      <c r="H304" s="5" t="s">
        <v>3175</v>
      </c>
      <c r="I304" s="5" t="s">
        <v>3178</v>
      </c>
      <c r="J304" s="5" t="s">
        <v>3179</v>
      </c>
      <c r="K304" s="9">
        <v>787215.0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hidden="1" customHeight="1" outlineLevel="2">
      <c r="A305" s="5" t="s">
        <v>3144</v>
      </c>
      <c r="B305" s="5" t="s">
        <v>3173</v>
      </c>
      <c r="C305" s="5" t="s">
        <v>3174</v>
      </c>
      <c r="D305" s="6" t="s">
        <v>2048</v>
      </c>
      <c r="E305" s="6" t="s">
        <v>2049</v>
      </c>
      <c r="F305" s="7" t="s">
        <v>14</v>
      </c>
      <c r="G305" s="8">
        <v>416.0</v>
      </c>
      <c r="H305" s="5" t="s">
        <v>3175</v>
      </c>
      <c r="I305" s="5" t="s">
        <v>3180</v>
      </c>
      <c r="J305" s="5" t="s">
        <v>3181</v>
      </c>
      <c r="K305" s="9">
        <v>458016.0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hidden="1" customHeight="1" outlineLevel="2">
      <c r="A306" s="5" t="s">
        <v>3182</v>
      </c>
      <c r="B306" s="5" t="s">
        <v>3173</v>
      </c>
      <c r="C306" s="5" t="s">
        <v>3174</v>
      </c>
      <c r="D306" s="6" t="s">
        <v>2058</v>
      </c>
      <c r="E306" s="6" t="s">
        <v>2059</v>
      </c>
      <c r="F306" s="7" t="s">
        <v>14</v>
      </c>
      <c r="G306" s="8">
        <v>531.0</v>
      </c>
      <c r="H306" s="5" t="s">
        <v>3175</v>
      </c>
      <c r="I306" s="5" t="s">
        <v>3176</v>
      </c>
      <c r="J306" s="5" t="s">
        <v>3179</v>
      </c>
      <c r="K306" s="9">
        <v>584631.0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hidden="1" customHeight="1" outlineLevel="2">
      <c r="A307" s="5" t="s">
        <v>3182</v>
      </c>
      <c r="B307" s="5" t="s">
        <v>3173</v>
      </c>
      <c r="C307" s="5" t="s">
        <v>3174</v>
      </c>
      <c r="D307" s="6" t="s">
        <v>2062</v>
      </c>
      <c r="E307" s="6" t="s">
        <v>2063</v>
      </c>
      <c r="F307" s="7" t="s">
        <v>14</v>
      </c>
      <c r="G307" s="8">
        <v>676.0</v>
      </c>
      <c r="H307" s="5" t="s">
        <v>3175</v>
      </c>
      <c r="I307" s="5" t="s">
        <v>3183</v>
      </c>
      <c r="J307" s="5" t="s">
        <v>3179</v>
      </c>
      <c r="K307" s="9">
        <v>744276.0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hidden="1" customHeight="1" outlineLevel="2">
      <c r="A308" s="5" t="s">
        <v>3182</v>
      </c>
      <c r="B308" s="5" t="s">
        <v>3173</v>
      </c>
      <c r="C308" s="5" t="s">
        <v>3174</v>
      </c>
      <c r="D308" s="6" t="s">
        <v>2068</v>
      </c>
      <c r="E308" s="6" t="s">
        <v>2069</v>
      </c>
      <c r="F308" s="7" t="s">
        <v>21</v>
      </c>
      <c r="G308" s="8">
        <v>1485.0</v>
      </c>
      <c r="H308" s="5" t="s">
        <v>3175</v>
      </c>
      <c r="I308" s="5" t="s">
        <v>3176</v>
      </c>
      <c r="J308" s="5" t="s">
        <v>3179</v>
      </c>
      <c r="K308" s="9">
        <v>1634985.0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hidden="1" customHeight="1" outlineLevel="2">
      <c r="A309" s="5" t="s">
        <v>3182</v>
      </c>
      <c r="B309" s="5" t="s">
        <v>3173</v>
      </c>
      <c r="C309" s="5" t="s">
        <v>3174</v>
      </c>
      <c r="D309" s="6" t="s">
        <v>2074</v>
      </c>
      <c r="E309" s="6" t="s">
        <v>2075</v>
      </c>
      <c r="F309" s="7" t="s">
        <v>14</v>
      </c>
      <c r="G309" s="8">
        <v>900.0</v>
      </c>
      <c r="H309" s="5" t="s">
        <v>3175</v>
      </c>
      <c r="I309" s="5" t="s">
        <v>3178</v>
      </c>
      <c r="J309" s="5" t="s">
        <v>3177</v>
      </c>
      <c r="K309" s="9">
        <v>990900.0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hidden="1" customHeight="1" outlineLevel="2">
      <c r="A310" s="5" t="s">
        <v>3182</v>
      </c>
      <c r="B310" s="5" t="s">
        <v>3173</v>
      </c>
      <c r="C310" s="5" t="s">
        <v>3174</v>
      </c>
      <c r="D310" s="6" t="s">
        <v>2092</v>
      </c>
      <c r="E310" s="6" t="s">
        <v>2093</v>
      </c>
      <c r="F310" s="7" t="s">
        <v>42</v>
      </c>
      <c r="G310" s="8">
        <v>1215.0</v>
      </c>
      <c r="H310" s="5" t="s">
        <v>3175</v>
      </c>
      <c r="I310" s="5" t="s">
        <v>3178</v>
      </c>
      <c r="J310" s="5" t="s">
        <v>3177</v>
      </c>
      <c r="K310" s="9">
        <v>1337715.0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hidden="1" customHeight="1" outlineLevel="2">
      <c r="A311" s="5" t="s">
        <v>3182</v>
      </c>
      <c r="B311" s="5" t="s">
        <v>3173</v>
      </c>
      <c r="C311" s="5" t="s">
        <v>3174</v>
      </c>
      <c r="D311" s="6" t="s">
        <v>2098</v>
      </c>
      <c r="E311" s="6" t="s">
        <v>2099</v>
      </c>
      <c r="F311" s="7" t="s">
        <v>14</v>
      </c>
      <c r="G311" s="8">
        <v>157.0</v>
      </c>
      <c r="H311" s="5" t="s">
        <v>3175</v>
      </c>
      <c r="I311" s="5" t="s">
        <v>3180</v>
      </c>
      <c r="J311" s="5" t="s">
        <v>3181</v>
      </c>
      <c r="K311" s="9">
        <v>172857.0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hidden="1" customHeight="1" outlineLevel="2">
      <c r="A312" s="5" t="s">
        <v>3182</v>
      </c>
      <c r="B312" s="5" t="s">
        <v>3173</v>
      </c>
      <c r="C312" s="5" t="s">
        <v>3174</v>
      </c>
      <c r="D312" s="6" t="s">
        <v>2102</v>
      </c>
      <c r="E312" s="6" t="s">
        <v>2103</v>
      </c>
      <c r="F312" s="7" t="s">
        <v>42</v>
      </c>
      <c r="G312" s="8">
        <v>214.0</v>
      </c>
      <c r="H312" s="5" t="s">
        <v>3175</v>
      </c>
      <c r="I312" s="5" t="s">
        <v>3183</v>
      </c>
      <c r="J312" s="5" t="s">
        <v>3179</v>
      </c>
      <c r="K312" s="9">
        <v>235614.0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hidden="1" customHeight="1" outlineLevel="2">
      <c r="A313" s="5" t="s">
        <v>3182</v>
      </c>
      <c r="B313" s="5" t="s">
        <v>3173</v>
      </c>
      <c r="C313" s="5" t="s">
        <v>3174</v>
      </c>
      <c r="D313" s="6" t="s">
        <v>2110</v>
      </c>
      <c r="E313" s="6" t="s">
        <v>2111</v>
      </c>
      <c r="F313" s="7" t="s">
        <v>55</v>
      </c>
      <c r="G313" s="8">
        <v>3878.0</v>
      </c>
      <c r="H313" s="5" t="s">
        <v>3175</v>
      </c>
      <c r="I313" s="5" t="s">
        <v>3183</v>
      </c>
      <c r="J313" s="5" t="s">
        <v>3179</v>
      </c>
      <c r="K313" s="9">
        <v>4269678.0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hidden="1" customHeight="1" outlineLevel="1">
      <c r="A314" s="5"/>
      <c r="B314" s="5"/>
      <c r="C314" s="5"/>
      <c r="D314" s="6"/>
      <c r="E314" s="6"/>
      <c r="F314" s="7"/>
      <c r="G314" s="8">
        <f>SUBTOTAL(9,G303:G313)</f>
        <v>10708</v>
      </c>
      <c r="H314" s="12" t="s">
        <v>3184</v>
      </c>
      <c r="I314" s="5"/>
      <c r="J314" s="5"/>
      <c r="K314" s="9">
        <f>SUBTOTAL(9,K303:K313)</f>
        <v>11789508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hidden="1" customHeight="1" outlineLevel="2">
      <c r="A315" s="5" t="s">
        <v>3185</v>
      </c>
      <c r="B315" s="5" t="s">
        <v>3186</v>
      </c>
      <c r="C315" s="5" t="s">
        <v>3174</v>
      </c>
      <c r="D315" s="6" t="s">
        <v>1616</v>
      </c>
      <c r="E315" s="6" t="s">
        <v>1617</v>
      </c>
      <c r="F315" s="7" t="s">
        <v>14</v>
      </c>
      <c r="G315" s="8">
        <v>626.0</v>
      </c>
      <c r="H315" s="5" t="s">
        <v>3187</v>
      </c>
      <c r="I315" s="5" t="s">
        <v>3180</v>
      </c>
      <c r="J315" s="5" t="s">
        <v>3171</v>
      </c>
      <c r="K315" s="9">
        <v>689226.0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hidden="1" customHeight="1" outlineLevel="2">
      <c r="A316" s="5" t="s">
        <v>3188</v>
      </c>
      <c r="B316" s="5" t="s">
        <v>3186</v>
      </c>
      <c r="C316" s="5" t="s">
        <v>3174</v>
      </c>
      <c r="D316" s="6" t="s">
        <v>1630</v>
      </c>
      <c r="E316" s="6" t="s">
        <v>1631</v>
      </c>
      <c r="F316" s="7" t="s">
        <v>21</v>
      </c>
      <c r="G316" s="8">
        <v>581.0</v>
      </c>
      <c r="H316" s="5" t="s">
        <v>3187</v>
      </c>
      <c r="I316" s="5" t="s">
        <v>3180</v>
      </c>
      <c r="J316" s="5" t="s">
        <v>3181</v>
      </c>
      <c r="K316" s="9">
        <v>639681.0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hidden="1" customHeight="1" outlineLevel="2">
      <c r="A317" s="5" t="s">
        <v>3188</v>
      </c>
      <c r="B317" s="5" t="s">
        <v>3186</v>
      </c>
      <c r="C317" s="5" t="s">
        <v>3174</v>
      </c>
      <c r="D317" s="6" t="s">
        <v>1640</v>
      </c>
      <c r="E317" s="6" t="s">
        <v>1641</v>
      </c>
      <c r="F317" s="7" t="s">
        <v>42</v>
      </c>
      <c r="G317" s="8">
        <v>416.0</v>
      </c>
      <c r="H317" s="5" t="s">
        <v>3187</v>
      </c>
      <c r="I317" s="5" t="s">
        <v>3180</v>
      </c>
      <c r="J317" s="5" t="s">
        <v>3171</v>
      </c>
      <c r="K317" s="9">
        <v>458016.0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hidden="1" customHeight="1" outlineLevel="2">
      <c r="A318" s="5" t="s">
        <v>3188</v>
      </c>
      <c r="B318" s="5" t="s">
        <v>3186</v>
      </c>
      <c r="C318" s="5" t="s">
        <v>3174</v>
      </c>
      <c r="D318" s="6" t="s">
        <v>1642</v>
      </c>
      <c r="E318" s="6" t="s">
        <v>1643</v>
      </c>
      <c r="F318" s="7" t="s">
        <v>14</v>
      </c>
      <c r="G318" s="8">
        <v>810.0</v>
      </c>
      <c r="H318" s="5" t="s">
        <v>3187</v>
      </c>
      <c r="I318" s="5" t="s">
        <v>3180</v>
      </c>
      <c r="J318" s="5" t="s">
        <v>3171</v>
      </c>
      <c r="K318" s="9">
        <v>891810.0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hidden="1" customHeight="1" outlineLevel="2">
      <c r="A319" s="5" t="s">
        <v>3188</v>
      </c>
      <c r="B319" s="5" t="s">
        <v>3186</v>
      </c>
      <c r="C319" s="5" t="s">
        <v>3174</v>
      </c>
      <c r="D319" s="6" t="s">
        <v>1664</v>
      </c>
      <c r="E319" s="6" t="s">
        <v>1665</v>
      </c>
      <c r="F319" s="7" t="s">
        <v>14</v>
      </c>
      <c r="G319" s="8">
        <v>331.0</v>
      </c>
      <c r="H319" s="5" t="s">
        <v>3187</v>
      </c>
      <c r="I319" s="5" t="s">
        <v>3180</v>
      </c>
      <c r="J319" s="5" t="s">
        <v>3171</v>
      </c>
      <c r="K319" s="9">
        <v>364431.0</v>
      </c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hidden="1" customHeight="1" outlineLevel="2">
      <c r="A320" s="5" t="s">
        <v>3188</v>
      </c>
      <c r="B320" s="5" t="s">
        <v>3186</v>
      </c>
      <c r="C320" s="5" t="s">
        <v>3174</v>
      </c>
      <c r="D320" s="6" t="s">
        <v>1678</v>
      </c>
      <c r="E320" s="6" t="s">
        <v>1679</v>
      </c>
      <c r="F320" s="7" t="s">
        <v>60</v>
      </c>
      <c r="G320" s="8">
        <v>420.0</v>
      </c>
      <c r="H320" s="5" t="s">
        <v>3187</v>
      </c>
      <c r="I320" s="5" t="s">
        <v>3180</v>
      </c>
      <c r="J320" s="5" t="s">
        <v>3171</v>
      </c>
      <c r="K320" s="9">
        <v>462420.0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hidden="1" customHeight="1" outlineLevel="2">
      <c r="A321" s="5" t="s">
        <v>3188</v>
      </c>
      <c r="B321" s="5" t="s">
        <v>3186</v>
      </c>
      <c r="C321" s="5" t="s">
        <v>3174</v>
      </c>
      <c r="D321" s="6" t="s">
        <v>1680</v>
      </c>
      <c r="E321" s="6" t="s">
        <v>1681</v>
      </c>
      <c r="F321" s="7" t="s">
        <v>55</v>
      </c>
      <c r="G321" s="8">
        <v>222.0</v>
      </c>
      <c r="H321" s="5" t="s">
        <v>3187</v>
      </c>
      <c r="I321" s="5" t="s">
        <v>3180</v>
      </c>
      <c r="J321" s="5" t="s">
        <v>3171</v>
      </c>
      <c r="K321" s="9">
        <v>244422.0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hidden="1" customHeight="1" outlineLevel="2">
      <c r="A322" s="5" t="s">
        <v>3188</v>
      </c>
      <c r="B322" s="5" t="s">
        <v>3186</v>
      </c>
      <c r="C322" s="5" t="s">
        <v>3174</v>
      </c>
      <c r="D322" s="6" t="s">
        <v>1688</v>
      </c>
      <c r="E322" s="6" t="s">
        <v>1689</v>
      </c>
      <c r="F322" s="7" t="s">
        <v>55</v>
      </c>
      <c r="G322" s="8">
        <v>484.0</v>
      </c>
      <c r="H322" s="5" t="s">
        <v>3187</v>
      </c>
      <c r="I322" s="5" t="s">
        <v>3180</v>
      </c>
      <c r="J322" s="5" t="s">
        <v>3171</v>
      </c>
      <c r="K322" s="9">
        <v>532884.0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hidden="1" customHeight="1" outlineLevel="2">
      <c r="A323" s="5" t="s">
        <v>3188</v>
      </c>
      <c r="B323" s="5" t="s">
        <v>3186</v>
      </c>
      <c r="C323" s="5" t="s">
        <v>3174</v>
      </c>
      <c r="D323" s="6" t="s">
        <v>1690</v>
      </c>
      <c r="E323" s="6" t="s">
        <v>1691</v>
      </c>
      <c r="F323" s="7" t="s">
        <v>55</v>
      </c>
      <c r="G323" s="8">
        <v>327.0</v>
      </c>
      <c r="H323" s="5" t="s">
        <v>3187</v>
      </c>
      <c r="I323" s="5" t="s">
        <v>3180</v>
      </c>
      <c r="J323" s="5" t="s">
        <v>3171</v>
      </c>
      <c r="K323" s="9">
        <v>360027.0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hidden="1" customHeight="1" outlineLevel="2">
      <c r="A324" s="5" t="s">
        <v>3188</v>
      </c>
      <c r="B324" s="5" t="s">
        <v>3186</v>
      </c>
      <c r="C324" s="5" t="s">
        <v>3174</v>
      </c>
      <c r="D324" s="6" t="s">
        <v>1692</v>
      </c>
      <c r="E324" s="6" t="s">
        <v>1693</v>
      </c>
      <c r="F324" s="7" t="s">
        <v>60</v>
      </c>
      <c r="G324" s="8">
        <v>554.0</v>
      </c>
      <c r="H324" s="5" t="s">
        <v>3187</v>
      </c>
      <c r="I324" s="5" t="s">
        <v>3180</v>
      </c>
      <c r="J324" s="5" t="s">
        <v>3171</v>
      </c>
      <c r="K324" s="9">
        <v>609954.0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hidden="1" customHeight="1" outlineLevel="2">
      <c r="A325" s="5" t="s">
        <v>3182</v>
      </c>
      <c r="B325" s="5" t="s">
        <v>3173</v>
      </c>
      <c r="C325" s="5" t="s">
        <v>3174</v>
      </c>
      <c r="D325" s="6" t="s">
        <v>2054</v>
      </c>
      <c r="E325" s="6" t="s">
        <v>2055</v>
      </c>
      <c r="F325" s="7" t="s">
        <v>14</v>
      </c>
      <c r="G325" s="8">
        <v>612.0</v>
      </c>
      <c r="H325" s="5" t="s">
        <v>3187</v>
      </c>
      <c r="I325" s="5" t="s">
        <v>3180</v>
      </c>
      <c r="J325" s="5" t="s">
        <v>3181</v>
      </c>
      <c r="K325" s="9">
        <v>673812.0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hidden="1" customHeight="1" outlineLevel="2">
      <c r="A326" s="5" t="s">
        <v>3182</v>
      </c>
      <c r="B326" s="5" t="s">
        <v>3173</v>
      </c>
      <c r="C326" s="5" t="s">
        <v>3174</v>
      </c>
      <c r="D326" s="6" t="s">
        <v>2056</v>
      </c>
      <c r="E326" s="6" t="s">
        <v>2057</v>
      </c>
      <c r="F326" s="7" t="s">
        <v>14</v>
      </c>
      <c r="G326" s="8">
        <v>706.0</v>
      </c>
      <c r="H326" s="5" t="s">
        <v>3187</v>
      </c>
      <c r="I326" s="5" t="s">
        <v>3183</v>
      </c>
      <c r="J326" s="5" t="s">
        <v>3179</v>
      </c>
      <c r="K326" s="9">
        <v>777306.0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hidden="1" customHeight="1" outlineLevel="2">
      <c r="A327" s="5" t="s">
        <v>3182</v>
      </c>
      <c r="B327" s="5" t="s">
        <v>3173</v>
      </c>
      <c r="C327" s="5" t="s">
        <v>3174</v>
      </c>
      <c r="D327" s="6" t="s">
        <v>2080</v>
      </c>
      <c r="E327" s="6" t="s">
        <v>2081</v>
      </c>
      <c r="F327" s="7" t="s">
        <v>42</v>
      </c>
      <c r="G327" s="8">
        <v>717.0</v>
      </c>
      <c r="H327" s="5" t="s">
        <v>3187</v>
      </c>
      <c r="I327" s="5" t="s">
        <v>3183</v>
      </c>
      <c r="J327" s="5" t="s">
        <v>3181</v>
      </c>
      <c r="K327" s="9">
        <v>789417.0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hidden="1" customHeight="1" outlineLevel="2">
      <c r="A328" s="5" t="s">
        <v>3182</v>
      </c>
      <c r="B328" s="5" t="s">
        <v>3173</v>
      </c>
      <c r="C328" s="5" t="s">
        <v>3174</v>
      </c>
      <c r="D328" s="6" t="s">
        <v>2096</v>
      </c>
      <c r="E328" s="6" t="s">
        <v>2097</v>
      </c>
      <c r="F328" s="7" t="s">
        <v>14</v>
      </c>
      <c r="G328" s="8">
        <v>648.0</v>
      </c>
      <c r="H328" s="5" t="s">
        <v>3187</v>
      </c>
      <c r="I328" s="5" t="s">
        <v>3180</v>
      </c>
      <c r="J328" s="5" t="s">
        <v>3181</v>
      </c>
      <c r="K328" s="9">
        <v>713448.0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hidden="1" customHeight="1" outlineLevel="2">
      <c r="A329" s="5" t="s">
        <v>3182</v>
      </c>
      <c r="B329" s="5" t="s">
        <v>3173</v>
      </c>
      <c r="C329" s="5" t="s">
        <v>3174</v>
      </c>
      <c r="D329" s="6" t="s">
        <v>2100</v>
      </c>
      <c r="E329" s="6" t="s">
        <v>2101</v>
      </c>
      <c r="F329" s="7" t="s">
        <v>14</v>
      </c>
      <c r="G329" s="8">
        <v>619.0</v>
      </c>
      <c r="H329" s="5" t="s">
        <v>3187</v>
      </c>
      <c r="I329" s="5" t="s">
        <v>3180</v>
      </c>
      <c r="J329" s="5" t="s">
        <v>3181</v>
      </c>
      <c r="K329" s="9">
        <v>681519.0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hidden="1" customHeight="1" outlineLevel="2">
      <c r="A330" s="5" t="s">
        <v>3182</v>
      </c>
      <c r="B330" s="5" t="s">
        <v>3173</v>
      </c>
      <c r="C330" s="5" t="s">
        <v>3174</v>
      </c>
      <c r="D330" s="6" t="s">
        <v>2108</v>
      </c>
      <c r="E330" s="6" t="s">
        <v>2109</v>
      </c>
      <c r="F330" s="7" t="s">
        <v>55</v>
      </c>
      <c r="G330" s="8">
        <v>4120.0</v>
      </c>
      <c r="H330" s="5" t="s">
        <v>3187</v>
      </c>
      <c r="I330" s="5" t="s">
        <v>3180</v>
      </c>
      <c r="J330" s="5" t="s">
        <v>3181</v>
      </c>
      <c r="K330" s="9">
        <v>4536120.0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hidden="1" customHeight="1" outlineLevel="1">
      <c r="A331" s="5"/>
      <c r="B331" s="5"/>
      <c r="C331" s="5"/>
      <c r="D331" s="6"/>
      <c r="E331" s="6"/>
      <c r="F331" s="7"/>
      <c r="G331" s="8">
        <f>SUBTOTAL(9,G315:G330)</f>
        <v>12193</v>
      </c>
      <c r="H331" s="12" t="s">
        <v>3189</v>
      </c>
      <c r="I331" s="5"/>
      <c r="J331" s="5"/>
      <c r="K331" s="9">
        <f>SUBTOTAL(9,K315:K330)</f>
        <v>13424493</v>
      </c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hidden="1" customHeight="1" outlineLevel="2">
      <c r="A332" s="5" t="s">
        <v>3185</v>
      </c>
      <c r="B332" s="5" t="s">
        <v>3186</v>
      </c>
      <c r="C332" s="5" t="s">
        <v>3174</v>
      </c>
      <c r="D332" s="11" t="s">
        <v>1614</v>
      </c>
      <c r="E332" s="6" t="s">
        <v>1615</v>
      </c>
      <c r="F332" s="7" t="s">
        <v>42</v>
      </c>
      <c r="G332" s="8">
        <v>495.0</v>
      </c>
      <c r="H332" s="5" t="s">
        <v>3190</v>
      </c>
      <c r="I332" s="5" t="s">
        <v>3191</v>
      </c>
      <c r="J332" s="5" t="s">
        <v>3171</v>
      </c>
      <c r="K332" s="9">
        <v>544995.0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hidden="1" customHeight="1" outlineLevel="2">
      <c r="A333" s="5" t="s">
        <v>3188</v>
      </c>
      <c r="B333" s="5" t="s">
        <v>3186</v>
      </c>
      <c r="C333" s="5" t="s">
        <v>3174</v>
      </c>
      <c r="D333" s="6" t="s">
        <v>1620</v>
      </c>
      <c r="E333" s="6" t="s">
        <v>1621</v>
      </c>
      <c r="F333" s="7" t="s">
        <v>42</v>
      </c>
      <c r="G333" s="8">
        <v>592.0</v>
      </c>
      <c r="H333" s="5" t="s">
        <v>3190</v>
      </c>
      <c r="I333" s="5" t="s">
        <v>3191</v>
      </c>
      <c r="J333" s="5" t="s">
        <v>3171</v>
      </c>
      <c r="K333" s="9">
        <v>651792.0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hidden="1" customHeight="1" outlineLevel="2">
      <c r="A334" s="5" t="s">
        <v>3188</v>
      </c>
      <c r="B334" s="5" t="s">
        <v>3186</v>
      </c>
      <c r="C334" s="5" t="s">
        <v>3174</v>
      </c>
      <c r="D334" s="6" t="s">
        <v>1622</v>
      </c>
      <c r="E334" s="6" t="s">
        <v>1623</v>
      </c>
      <c r="F334" s="7" t="s">
        <v>14</v>
      </c>
      <c r="G334" s="8">
        <v>196.0</v>
      </c>
      <c r="H334" s="5" t="s">
        <v>3190</v>
      </c>
      <c r="I334" s="5" t="s">
        <v>3191</v>
      </c>
      <c r="J334" s="5" t="s">
        <v>3171</v>
      </c>
      <c r="K334" s="9">
        <v>215796.0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hidden="1" customHeight="1" outlineLevel="2">
      <c r="A335" s="5" t="s">
        <v>3188</v>
      </c>
      <c r="B335" s="5" t="s">
        <v>3186</v>
      </c>
      <c r="C335" s="5" t="s">
        <v>3174</v>
      </c>
      <c r="D335" s="6" t="s">
        <v>1624</v>
      </c>
      <c r="E335" s="6" t="s">
        <v>1625</v>
      </c>
      <c r="F335" s="7" t="s">
        <v>14</v>
      </c>
      <c r="G335" s="8">
        <v>341.0</v>
      </c>
      <c r="H335" s="5" t="s">
        <v>3190</v>
      </c>
      <c r="I335" s="5" t="s">
        <v>3191</v>
      </c>
      <c r="J335" s="5" t="s">
        <v>3171</v>
      </c>
      <c r="K335" s="9">
        <v>375441.0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hidden="1" customHeight="1" outlineLevel="2">
      <c r="A336" s="5" t="s">
        <v>3188</v>
      </c>
      <c r="B336" s="5" t="s">
        <v>3186</v>
      </c>
      <c r="C336" s="5" t="s">
        <v>3174</v>
      </c>
      <c r="D336" s="6" t="s">
        <v>1626</v>
      </c>
      <c r="E336" s="6" t="s">
        <v>1627</v>
      </c>
      <c r="F336" s="7" t="s">
        <v>21</v>
      </c>
      <c r="G336" s="8">
        <v>504.0</v>
      </c>
      <c r="H336" s="5" t="s">
        <v>3190</v>
      </c>
      <c r="I336" s="5" t="s">
        <v>3192</v>
      </c>
      <c r="J336" s="5" t="s">
        <v>3160</v>
      </c>
      <c r="K336" s="9">
        <v>554904.0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hidden="1" customHeight="1" outlineLevel="2">
      <c r="A337" s="5" t="s">
        <v>3188</v>
      </c>
      <c r="B337" s="5" t="s">
        <v>3186</v>
      </c>
      <c r="C337" s="5" t="s">
        <v>3174</v>
      </c>
      <c r="D337" s="6" t="s">
        <v>1636</v>
      </c>
      <c r="E337" s="6" t="s">
        <v>1637</v>
      </c>
      <c r="F337" s="7" t="s">
        <v>14</v>
      </c>
      <c r="G337" s="8">
        <v>231.0</v>
      </c>
      <c r="H337" s="5" t="s">
        <v>3190</v>
      </c>
      <c r="I337" s="5" t="s">
        <v>3191</v>
      </c>
      <c r="J337" s="5" t="s">
        <v>3156</v>
      </c>
      <c r="K337" s="9">
        <v>254331.0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hidden="1" customHeight="1" outlineLevel="2">
      <c r="A338" s="5" t="s">
        <v>3188</v>
      </c>
      <c r="B338" s="5" t="s">
        <v>3186</v>
      </c>
      <c r="C338" s="5" t="s">
        <v>3174</v>
      </c>
      <c r="D338" s="6" t="s">
        <v>1644</v>
      </c>
      <c r="E338" s="6" t="s">
        <v>1645</v>
      </c>
      <c r="F338" s="7" t="s">
        <v>14</v>
      </c>
      <c r="G338" s="8">
        <v>351.0</v>
      </c>
      <c r="H338" s="5" t="s">
        <v>3190</v>
      </c>
      <c r="I338" s="5" t="s">
        <v>3192</v>
      </c>
      <c r="J338" s="5" t="s">
        <v>3160</v>
      </c>
      <c r="K338" s="9">
        <v>386451.0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hidden="1" customHeight="1" outlineLevel="2">
      <c r="A339" s="5" t="s">
        <v>3188</v>
      </c>
      <c r="B339" s="5" t="s">
        <v>3186</v>
      </c>
      <c r="C339" s="5" t="s">
        <v>3174</v>
      </c>
      <c r="D339" s="6" t="s">
        <v>1660</v>
      </c>
      <c r="E339" s="6" t="s">
        <v>1661</v>
      </c>
      <c r="F339" s="7" t="s">
        <v>14</v>
      </c>
      <c r="G339" s="8">
        <v>170.0</v>
      </c>
      <c r="H339" s="5" t="s">
        <v>3190</v>
      </c>
      <c r="I339" s="5" t="s">
        <v>3191</v>
      </c>
      <c r="J339" s="5" t="s">
        <v>3171</v>
      </c>
      <c r="K339" s="9">
        <v>187170.0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hidden="1" customHeight="1" outlineLevel="2">
      <c r="A340" s="5" t="s">
        <v>3188</v>
      </c>
      <c r="B340" s="5" t="s">
        <v>3186</v>
      </c>
      <c r="C340" s="5" t="s">
        <v>3174</v>
      </c>
      <c r="D340" s="6" t="s">
        <v>1686</v>
      </c>
      <c r="E340" s="6" t="s">
        <v>1687</v>
      </c>
      <c r="F340" s="7" t="s">
        <v>60</v>
      </c>
      <c r="G340" s="8">
        <v>347.0</v>
      </c>
      <c r="H340" s="5" t="s">
        <v>3190</v>
      </c>
      <c r="I340" s="5" t="s">
        <v>3191</v>
      </c>
      <c r="J340" s="5" t="s">
        <v>3171</v>
      </c>
      <c r="K340" s="9">
        <v>382047.0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hidden="1" customHeight="1" outlineLevel="2">
      <c r="A341" s="5" t="s">
        <v>3188</v>
      </c>
      <c r="B341" s="5" t="s">
        <v>3186</v>
      </c>
      <c r="C341" s="5" t="s">
        <v>3174</v>
      </c>
      <c r="D341" s="6" t="s">
        <v>1694</v>
      </c>
      <c r="E341" s="6" t="s">
        <v>1695</v>
      </c>
      <c r="F341" s="7" t="s">
        <v>55</v>
      </c>
      <c r="G341" s="8">
        <v>437.0</v>
      </c>
      <c r="H341" s="5" t="s">
        <v>3190</v>
      </c>
      <c r="I341" s="5" t="s">
        <v>3191</v>
      </c>
      <c r="J341" s="5" t="s">
        <v>3171</v>
      </c>
      <c r="K341" s="9">
        <v>481137.0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hidden="1" customHeight="1" outlineLevel="2">
      <c r="A342" s="5" t="s">
        <v>3188</v>
      </c>
      <c r="B342" s="5" t="s">
        <v>3186</v>
      </c>
      <c r="C342" s="5" t="s">
        <v>3174</v>
      </c>
      <c r="D342" s="6" t="s">
        <v>1702</v>
      </c>
      <c r="E342" s="6" t="s">
        <v>1703</v>
      </c>
      <c r="F342" s="7" t="s">
        <v>60</v>
      </c>
      <c r="G342" s="8">
        <v>1313.0</v>
      </c>
      <c r="H342" s="5" t="s">
        <v>3190</v>
      </c>
      <c r="I342" s="5" t="s">
        <v>3191</v>
      </c>
      <c r="J342" s="5" t="s">
        <v>3156</v>
      </c>
      <c r="K342" s="9">
        <v>1445613.0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hidden="1" customHeight="1" outlineLevel="2">
      <c r="A343" s="5" t="s">
        <v>3193</v>
      </c>
      <c r="B343" s="5" t="s">
        <v>3194</v>
      </c>
      <c r="C343" s="5" t="s">
        <v>3174</v>
      </c>
      <c r="D343" s="6" t="s">
        <v>1728</v>
      </c>
      <c r="E343" s="6" t="s">
        <v>1729</v>
      </c>
      <c r="F343" s="7" t="s">
        <v>21</v>
      </c>
      <c r="G343" s="8">
        <v>1252.0</v>
      </c>
      <c r="H343" s="5" t="s">
        <v>3190</v>
      </c>
      <c r="I343" s="5" t="s">
        <v>3191</v>
      </c>
      <c r="J343" s="5" t="s">
        <v>3171</v>
      </c>
      <c r="K343" s="9">
        <v>1378452.0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hidden="1" customHeight="1" outlineLevel="1">
      <c r="A344" s="5"/>
      <c r="B344" s="5"/>
      <c r="C344" s="5"/>
      <c r="D344" s="6"/>
      <c r="E344" s="6"/>
      <c r="F344" s="7"/>
      <c r="G344" s="8">
        <f>SUBTOTAL(9,G332:G343)</f>
        <v>6229</v>
      </c>
      <c r="H344" s="12" t="s">
        <v>3195</v>
      </c>
      <c r="I344" s="5"/>
      <c r="J344" s="5"/>
      <c r="K344" s="9">
        <f>SUBTOTAL(9,K332:K343)</f>
        <v>6858129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hidden="1" customHeight="1" outlineLevel="2">
      <c r="A345" s="5" t="s">
        <v>3196</v>
      </c>
      <c r="B345" s="5" t="s">
        <v>3197</v>
      </c>
      <c r="C345" s="5" t="s">
        <v>3174</v>
      </c>
      <c r="D345" s="6" t="s">
        <v>1492</v>
      </c>
      <c r="E345" s="6" t="s">
        <v>1493</v>
      </c>
      <c r="F345" s="7" t="s">
        <v>14</v>
      </c>
      <c r="G345" s="8">
        <v>548.0</v>
      </c>
      <c r="H345" s="5" t="s">
        <v>3198</v>
      </c>
      <c r="I345" s="5" t="s">
        <v>3180</v>
      </c>
      <c r="J345" s="5" t="s">
        <v>3169</v>
      </c>
      <c r="K345" s="9">
        <v>603348.0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hidden="1" customHeight="1" outlineLevel="2">
      <c r="A346" s="5">
        <v>0.0</v>
      </c>
      <c r="B346" s="5" t="s">
        <v>3197</v>
      </c>
      <c r="C346" s="5" t="s">
        <v>3174</v>
      </c>
      <c r="D346" s="6" t="s">
        <v>1498</v>
      </c>
      <c r="E346" s="6" t="s">
        <v>1499</v>
      </c>
      <c r="F346" s="7" t="s">
        <v>14</v>
      </c>
      <c r="G346" s="8">
        <v>781.0</v>
      </c>
      <c r="H346" s="5" t="s">
        <v>3198</v>
      </c>
      <c r="I346" s="5" t="s">
        <v>3180</v>
      </c>
      <c r="J346" s="5" t="s">
        <v>3169</v>
      </c>
      <c r="K346" s="9">
        <v>859881.0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hidden="1" customHeight="1" outlineLevel="2">
      <c r="A347" s="5" t="s">
        <v>3196</v>
      </c>
      <c r="B347" s="5" t="s">
        <v>3197</v>
      </c>
      <c r="C347" s="5" t="s">
        <v>3174</v>
      </c>
      <c r="D347" s="6" t="s">
        <v>1506</v>
      </c>
      <c r="E347" s="6" t="s">
        <v>1507</v>
      </c>
      <c r="F347" s="7" t="s">
        <v>14</v>
      </c>
      <c r="G347" s="8">
        <v>499.0</v>
      </c>
      <c r="H347" s="5" t="s">
        <v>3198</v>
      </c>
      <c r="I347" s="5" t="s">
        <v>3180</v>
      </c>
      <c r="J347" s="5" t="s">
        <v>3169</v>
      </c>
      <c r="K347" s="9">
        <v>549399.0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hidden="1" customHeight="1" outlineLevel="2">
      <c r="A348" s="5" t="s">
        <v>3196</v>
      </c>
      <c r="B348" s="5" t="s">
        <v>3197</v>
      </c>
      <c r="C348" s="5" t="s">
        <v>3174</v>
      </c>
      <c r="D348" s="6" t="s">
        <v>1512</v>
      </c>
      <c r="E348" s="6" t="s">
        <v>1513</v>
      </c>
      <c r="F348" s="7" t="s">
        <v>14</v>
      </c>
      <c r="G348" s="8">
        <v>1096.0</v>
      </c>
      <c r="H348" s="5" t="s">
        <v>3198</v>
      </c>
      <c r="I348" s="5" t="s">
        <v>3180</v>
      </c>
      <c r="J348" s="5" t="s">
        <v>3169</v>
      </c>
      <c r="K348" s="9">
        <v>1206696.0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hidden="1" customHeight="1" outlineLevel="2">
      <c r="A349" s="5" t="s">
        <v>3196</v>
      </c>
      <c r="B349" s="5" t="s">
        <v>3197</v>
      </c>
      <c r="C349" s="5" t="s">
        <v>3174</v>
      </c>
      <c r="D349" s="6" t="s">
        <v>1542</v>
      </c>
      <c r="E349" s="6" t="s">
        <v>1543</v>
      </c>
      <c r="F349" s="7" t="s">
        <v>55</v>
      </c>
      <c r="G349" s="8">
        <v>452.0</v>
      </c>
      <c r="H349" s="5" t="s">
        <v>3198</v>
      </c>
      <c r="I349" s="5" t="s">
        <v>3180</v>
      </c>
      <c r="J349" s="5" t="s">
        <v>3169</v>
      </c>
      <c r="K349" s="9">
        <v>497652.0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hidden="1" customHeight="1" outlineLevel="2">
      <c r="A350" s="5" t="s">
        <v>3196</v>
      </c>
      <c r="B350" s="5" t="s">
        <v>3197</v>
      </c>
      <c r="C350" s="5" t="s">
        <v>3174</v>
      </c>
      <c r="D350" s="6" t="s">
        <v>1544</v>
      </c>
      <c r="E350" s="6" t="s">
        <v>1545</v>
      </c>
      <c r="F350" s="7" t="s">
        <v>55</v>
      </c>
      <c r="G350" s="8">
        <v>196.0</v>
      </c>
      <c r="H350" s="5" t="s">
        <v>3198</v>
      </c>
      <c r="I350" s="5" t="s">
        <v>3180</v>
      </c>
      <c r="J350" s="5" t="s">
        <v>3169</v>
      </c>
      <c r="K350" s="9">
        <v>215796.0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hidden="1" customHeight="1" outlineLevel="2">
      <c r="A351" s="5" t="s">
        <v>3196</v>
      </c>
      <c r="B351" s="5" t="s">
        <v>3197</v>
      </c>
      <c r="C351" s="5" t="s">
        <v>3174</v>
      </c>
      <c r="D351" s="6" t="s">
        <v>1546</v>
      </c>
      <c r="E351" s="6" t="s">
        <v>1547</v>
      </c>
      <c r="F351" s="7" t="s">
        <v>60</v>
      </c>
      <c r="G351" s="8">
        <v>681.0</v>
      </c>
      <c r="H351" s="5" t="s">
        <v>3198</v>
      </c>
      <c r="I351" s="5" t="s">
        <v>3180</v>
      </c>
      <c r="J351" s="5" t="s">
        <v>3169</v>
      </c>
      <c r="K351" s="9">
        <v>749781.0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hidden="1" customHeight="1" outlineLevel="2">
      <c r="A352" s="5" t="s">
        <v>3196</v>
      </c>
      <c r="B352" s="5" t="s">
        <v>3199</v>
      </c>
      <c r="C352" s="5" t="s">
        <v>3174</v>
      </c>
      <c r="D352" s="6" t="s">
        <v>1560</v>
      </c>
      <c r="E352" s="6" t="s">
        <v>1561</v>
      </c>
      <c r="F352" s="7" t="s">
        <v>55</v>
      </c>
      <c r="G352" s="8">
        <v>675.0</v>
      </c>
      <c r="H352" s="5" t="s">
        <v>3198</v>
      </c>
      <c r="I352" s="5" t="s">
        <v>3180</v>
      </c>
      <c r="J352" s="5" t="s">
        <v>3169</v>
      </c>
      <c r="K352" s="9">
        <v>743175.0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hidden="1" customHeight="1" outlineLevel="2">
      <c r="A353" s="5" t="s">
        <v>3200</v>
      </c>
      <c r="B353" s="5" t="s">
        <v>3201</v>
      </c>
      <c r="C353" s="5" t="s">
        <v>3174</v>
      </c>
      <c r="D353" s="6" t="s">
        <v>1878</v>
      </c>
      <c r="E353" s="6" t="s">
        <v>1879</v>
      </c>
      <c r="F353" s="7" t="s">
        <v>42</v>
      </c>
      <c r="G353" s="8">
        <v>1213.0</v>
      </c>
      <c r="H353" s="5" t="s">
        <v>3198</v>
      </c>
      <c r="I353" s="5" t="s">
        <v>3183</v>
      </c>
      <c r="J353" s="5" t="s">
        <v>3169</v>
      </c>
      <c r="K353" s="9">
        <v>1335513.0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hidden="1" customHeight="1" outlineLevel="2">
      <c r="A354" s="5" t="s">
        <v>3202</v>
      </c>
      <c r="B354" s="5" t="s">
        <v>3201</v>
      </c>
      <c r="C354" s="5" t="s">
        <v>3174</v>
      </c>
      <c r="D354" s="6" t="s">
        <v>1902</v>
      </c>
      <c r="E354" s="6" t="s">
        <v>1903</v>
      </c>
      <c r="F354" s="7" t="s">
        <v>14</v>
      </c>
      <c r="G354" s="8">
        <v>819.0</v>
      </c>
      <c r="H354" s="5" t="s">
        <v>3198</v>
      </c>
      <c r="I354" s="5" t="s">
        <v>3180</v>
      </c>
      <c r="J354" s="5" t="s">
        <v>3169</v>
      </c>
      <c r="K354" s="9">
        <v>901719.0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hidden="1" customHeight="1" outlineLevel="2">
      <c r="A355" s="5" t="s">
        <v>3202</v>
      </c>
      <c r="B355" s="5" t="s">
        <v>3201</v>
      </c>
      <c r="C355" s="5" t="s">
        <v>3174</v>
      </c>
      <c r="D355" s="6" t="s">
        <v>1924</v>
      </c>
      <c r="E355" s="6" t="s">
        <v>1925</v>
      </c>
      <c r="F355" s="7" t="s">
        <v>42</v>
      </c>
      <c r="G355" s="8">
        <v>882.0</v>
      </c>
      <c r="H355" s="5" t="s">
        <v>3198</v>
      </c>
      <c r="I355" s="5" t="s">
        <v>3183</v>
      </c>
      <c r="J355" s="5" t="s">
        <v>3198</v>
      </c>
      <c r="K355" s="9">
        <v>971082.0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hidden="1" customHeight="1" outlineLevel="2">
      <c r="A356" s="5" t="s">
        <v>3202</v>
      </c>
      <c r="B356" s="5" t="s">
        <v>3145</v>
      </c>
      <c r="C356" s="5" t="s">
        <v>3174</v>
      </c>
      <c r="D356" s="6" t="s">
        <v>1958</v>
      </c>
      <c r="E356" s="6" t="s">
        <v>1959</v>
      </c>
      <c r="F356" s="7" t="s">
        <v>60</v>
      </c>
      <c r="G356" s="8">
        <v>555.0</v>
      </c>
      <c r="H356" s="5" t="s">
        <v>3198</v>
      </c>
      <c r="I356" s="5" t="s">
        <v>3183</v>
      </c>
      <c r="J356" s="5" t="s">
        <v>3198</v>
      </c>
      <c r="K356" s="9">
        <v>611055.0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hidden="1" customHeight="1" outlineLevel="2">
      <c r="A357" s="5" t="s">
        <v>3182</v>
      </c>
      <c r="B357" s="5" t="s">
        <v>3173</v>
      </c>
      <c r="C357" s="5" t="s">
        <v>3174</v>
      </c>
      <c r="D357" s="6" t="s">
        <v>2050</v>
      </c>
      <c r="E357" s="6" t="s">
        <v>2051</v>
      </c>
      <c r="F357" s="7" t="s">
        <v>14</v>
      </c>
      <c r="G357" s="8">
        <v>554.0</v>
      </c>
      <c r="H357" s="5" t="s">
        <v>3198</v>
      </c>
      <c r="I357" s="5" t="s">
        <v>3183</v>
      </c>
      <c r="J357" s="5" t="s">
        <v>3198</v>
      </c>
      <c r="K357" s="9">
        <v>609954.0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hidden="1" customHeight="1" outlineLevel="2">
      <c r="A358" s="5" t="s">
        <v>3182</v>
      </c>
      <c r="B358" s="5" t="s">
        <v>3173</v>
      </c>
      <c r="C358" s="5" t="s">
        <v>3174</v>
      </c>
      <c r="D358" s="6" t="s">
        <v>2052</v>
      </c>
      <c r="E358" s="6" t="s">
        <v>2053</v>
      </c>
      <c r="F358" s="7" t="s">
        <v>14</v>
      </c>
      <c r="G358" s="8">
        <v>926.0</v>
      </c>
      <c r="H358" s="5" t="s">
        <v>3198</v>
      </c>
      <c r="I358" s="5" t="s">
        <v>3183</v>
      </c>
      <c r="J358" s="5" t="s">
        <v>3198</v>
      </c>
      <c r="K358" s="9">
        <v>1019526.0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hidden="1" customHeight="1" outlineLevel="2">
      <c r="A359" s="5" t="s">
        <v>3182</v>
      </c>
      <c r="B359" s="5" t="s">
        <v>3173</v>
      </c>
      <c r="C359" s="5" t="s">
        <v>3174</v>
      </c>
      <c r="D359" s="6" t="s">
        <v>2072</v>
      </c>
      <c r="E359" s="6" t="s">
        <v>2073</v>
      </c>
      <c r="F359" s="7" t="s">
        <v>14</v>
      </c>
      <c r="G359" s="8">
        <v>1101.0</v>
      </c>
      <c r="H359" s="5" t="s">
        <v>3198</v>
      </c>
      <c r="I359" s="5" t="s">
        <v>3183</v>
      </c>
      <c r="J359" s="5" t="s">
        <v>3171</v>
      </c>
      <c r="K359" s="9">
        <v>1212201.0</v>
      </c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hidden="1" customHeight="1" outlineLevel="2">
      <c r="A360" s="5" t="s">
        <v>3182</v>
      </c>
      <c r="B360" s="5" t="s">
        <v>3173</v>
      </c>
      <c r="C360" s="5" t="s">
        <v>3174</v>
      </c>
      <c r="D360" s="6" t="s">
        <v>2114</v>
      </c>
      <c r="E360" s="6" t="s">
        <v>2115</v>
      </c>
      <c r="F360" s="7" t="s">
        <v>55</v>
      </c>
      <c r="G360" s="8">
        <v>630.0</v>
      </c>
      <c r="H360" s="5" t="s">
        <v>3198</v>
      </c>
      <c r="I360" s="5" t="s">
        <v>3180</v>
      </c>
      <c r="J360" s="5" t="s">
        <v>3171</v>
      </c>
      <c r="K360" s="9">
        <v>693630.0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hidden="1" customHeight="1" outlineLevel="1">
      <c r="A361" s="5"/>
      <c r="B361" s="5"/>
      <c r="C361" s="5"/>
      <c r="D361" s="6"/>
      <c r="E361" s="6"/>
      <c r="F361" s="7"/>
      <c r="G361" s="8">
        <f>SUBTOTAL(9,G345:G360)</f>
        <v>11608</v>
      </c>
      <c r="H361" s="12" t="s">
        <v>3203</v>
      </c>
      <c r="I361" s="5"/>
      <c r="J361" s="5"/>
      <c r="K361" s="9">
        <f>SUBTOTAL(9,K345:K360)</f>
        <v>12780408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hidden="1" customHeight="1" outlineLevel="2">
      <c r="A362" s="5" t="s">
        <v>3202</v>
      </c>
      <c r="B362" s="5" t="s">
        <v>3145</v>
      </c>
      <c r="C362" s="5" t="s">
        <v>3174</v>
      </c>
      <c r="D362" s="6" t="s">
        <v>1962</v>
      </c>
      <c r="E362" s="6" t="s">
        <v>1963</v>
      </c>
      <c r="F362" s="7" t="s">
        <v>21</v>
      </c>
      <c r="G362" s="8">
        <v>923.0</v>
      </c>
      <c r="H362" s="5" t="s">
        <v>3181</v>
      </c>
      <c r="I362" s="5" t="s">
        <v>3178</v>
      </c>
      <c r="J362" s="5" t="s">
        <v>3204</v>
      </c>
      <c r="K362" s="9">
        <v>1016223.0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hidden="1" customHeight="1" outlineLevel="2">
      <c r="A363" s="5" t="s">
        <v>3144</v>
      </c>
      <c r="B363" s="5" t="s">
        <v>3145</v>
      </c>
      <c r="C363" s="5" t="s">
        <v>3174</v>
      </c>
      <c r="D363" s="6" t="s">
        <v>1968</v>
      </c>
      <c r="E363" s="6" t="s">
        <v>1969</v>
      </c>
      <c r="F363" s="7" t="s">
        <v>42</v>
      </c>
      <c r="G363" s="8">
        <v>1527.0</v>
      </c>
      <c r="H363" s="5" t="s">
        <v>3181</v>
      </c>
      <c r="I363" s="5" t="s">
        <v>3205</v>
      </c>
      <c r="J363" s="5" t="s">
        <v>3179</v>
      </c>
      <c r="K363" s="9">
        <v>1681227.0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hidden="1" customHeight="1" outlineLevel="2">
      <c r="A364" s="5" t="s">
        <v>3144</v>
      </c>
      <c r="B364" s="5" t="s">
        <v>3145</v>
      </c>
      <c r="C364" s="5" t="s">
        <v>3174</v>
      </c>
      <c r="D364" s="6" t="s">
        <v>1980</v>
      </c>
      <c r="E364" s="6" t="s">
        <v>1981</v>
      </c>
      <c r="F364" s="7" t="s">
        <v>14</v>
      </c>
      <c r="G364" s="8">
        <v>521.0</v>
      </c>
      <c r="H364" s="5" t="s">
        <v>3181</v>
      </c>
      <c r="I364" s="5" t="s">
        <v>3183</v>
      </c>
      <c r="J364" s="5" t="s">
        <v>3179</v>
      </c>
      <c r="K364" s="9">
        <v>573621.0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hidden="1" customHeight="1" outlineLevel="2">
      <c r="A365" s="5" t="s">
        <v>3144</v>
      </c>
      <c r="B365" s="5" t="s">
        <v>3145</v>
      </c>
      <c r="C365" s="5" t="s">
        <v>3174</v>
      </c>
      <c r="D365" s="6" t="s">
        <v>1988</v>
      </c>
      <c r="E365" s="6" t="s">
        <v>1989</v>
      </c>
      <c r="F365" s="7" t="s">
        <v>21</v>
      </c>
      <c r="G365" s="8">
        <v>685.0</v>
      </c>
      <c r="H365" s="5" t="s">
        <v>3181</v>
      </c>
      <c r="I365" s="5" t="s">
        <v>3205</v>
      </c>
      <c r="J365" s="5" t="s">
        <v>3204</v>
      </c>
      <c r="K365" s="9">
        <v>754185.0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hidden="1" customHeight="1" outlineLevel="2">
      <c r="A366" s="5" t="s">
        <v>3144</v>
      </c>
      <c r="B366" s="5" t="s">
        <v>3145</v>
      </c>
      <c r="C366" s="5" t="s">
        <v>3174</v>
      </c>
      <c r="D366" s="6" t="s">
        <v>1992</v>
      </c>
      <c r="E366" s="6" t="s">
        <v>1993</v>
      </c>
      <c r="F366" s="7" t="s">
        <v>14</v>
      </c>
      <c r="G366" s="8">
        <v>817.0</v>
      </c>
      <c r="H366" s="5" t="s">
        <v>3181</v>
      </c>
      <c r="I366" s="5" t="s">
        <v>3178</v>
      </c>
      <c r="J366" s="5" t="s">
        <v>3204</v>
      </c>
      <c r="K366" s="9">
        <v>899517.0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hidden="1" customHeight="1" outlineLevel="2">
      <c r="A367" s="5" t="s">
        <v>3144</v>
      </c>
      <c r="B367" s="5" t="s">
        <v>3145</v>
      </c>
      <c r="C367" s="5" t="s">
        <v>3174</v>
      </c>
      <c r="D367" s="6" t="s">
        <v>1994</v>
      </c>
      <c r="E367" s="6" t="s">
        <v>1995</v>
      </c>
      <c r="F367" s="7" t="s">
        <v>14</v>
      </c>
      <c r="G367" s="8">
        <v>659.0</v>
      </c>
      <c r="H367" s="5" t="s">
        <v>3181</v>
      </c>
      <c r="I367" s="5" t="s">
        <v>3205</v>
      </c>
      <c r="J367" s="5" t="s">
        <v>3204</v>
      </c>
      <c r="K367" s="9">
        <v>725559.0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hidden="1" customHeight="1" outlineLevel="2">
      <c r="A368" s="5" t="s">
        <v>3144</v>
      </c>
      <c r="B368" s="5" t="s">
        <v>3145</v>
      </c>
      <c r="C368" s="5" t="s">
        <v>3174</v>
      </c>
      <c r="D368" s="6" t="s">
        <v>1996</v>
      </c>
      <c r="E368" s="6" t="s">
        <v>1997</v>
      </c>
      <c r="F368" s="7" t="s">
        <v>21</v>
      </c>
      <c r="G368" s="8">
        <v>931.0</v>
      </c>
      <c r="H368" s="5" t="s">
        <v>3181</v>
      </c>
      <c r="I368" s="5" t="s">
        <v>3205</v>
      </c>
      <c r="J368" s="5" t="s">
        <v>3179</v>
      </c>
      <c r="K368" s="9">
        <v>1025031.0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hidden="1" customHeight="1" outlineLevel="2">
      <c r="A369" s="5" t="s">
        <v>3144</v>
      </c>
      <c r="B369" s="5" t="s">
        <v>3145</v>
      </c>
      <c r="C369" s="5" t="s">
        <v>3174</v>
      </c>
      <c r="D369" s="6" t="s">
        <v>2002</v>
      </c>
      <c r="E369" s="6" t="s">
        <v>2003</v>
      </c>
      <c r="F369" s="7" t="s">
        <v>21</v>
      </c>
      <c r="G369" s="8">
        <v>552.0</v>
      </c>
      <c r="H369" s="5" t="s">
        <v>3181</v>
      </c>
      <c r="I369" s="5" t="s">
        <v>3178</v>
      </c>
      <c r="J369" s="5" t="s">
        <v>3179</v>
      </c>
      <c r="K369" s="9">
        <v>607752.0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hidden="1" customHeight="1" outlineLevel="2">
      <c r="A370" s="5" t="s">
        <v>3144</v>
      </c>
      <c r="B370" s="5" t="s">
        <v>3145</v>
      </c>
      <c r="C370" s="5" t="s">
        <v>3174</v>
      </c>
      <c r="D370" s="6" t="s">
        <v>2028</v>
      </c>
      <c r="E370" s="6" t="s">
        <v>2029</v>
      </c>
      <c r="F370" s="7" t="s">
        <v>55</v>
      </c>
      <c r="G370" s="8">
        <v>2223.0</v>
      </c>
      <c r="H370" s="5" t="s">
        <v>3181</v>
      </c>
      <c r="I370" s="5" t="s">
        <v>3205</v>
      </c>
      <c r="J370" s="5" t="s">
        <v>3204</v>
      </c>
      <c r="K370" s="9">
        <v>2447523.0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hidden="1" customHeight="1" outlineLevel="2">
      <c r="A371" s="5" t="s">
        <v>3144</v>
      </c>
      <c r="B371" s="5" t="s">
        <v>3145</v>
      </c>
      <c r="C371" s="5" t="s">
        <v>3174</v>
      </c>
      <c r="D371" s="6" t="s">
        <v>2034</v>
      </c>
      <c r="E371" s="6" t="s">
        <v>2035</v>
      </c>
      <c r="F371" s="7" t="s">
        <v>55</v>
      </c>
      <c r="G371" s="8">
        <v>395.0</v>
      </c>
      <c r="H371" s="5" t="s">
        <v>3181</v>
      </c>
      <c r="I371" s="5" t="s">
        <v>3205</v>
      </c>
      <c r="J371" s="5" t="s">
        <v>3179</v>
      </c>
      <c r="K371" s="9">
        <v>434895.0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hidden="1" customHeight="1" outlineLevel="2">
      <c r="A372" s="5" t="s">
        <v>3182</v>
      </c>
      <c r="B372" s="5" t="s">
        <v>3173</v>
      </c>
      <c r="C372" s="5" t="s">
        <v>3174</v>
      </c>
      <c r="D372" s="6" t="s">
        <v>2060</v>
      </c>
      <c r="E372" s="6" t="s">
        <v>2061</v>
      </c>
      <c r="F372" s="7" t="s">
        <v>14</v>
      </c>
      <c r="G372" s="8">
        <v>459.0</v>
      </c>
      <c r="H372" s="5" t="s">
        <v>3181</v>
      </c>
      <c r="I372" s="5" t="s">
        <v>3178</v>
      </c>
      <c r="J372" s="5" t="s">
        <v>3179</v>
      </c>
      <c r="K372" s="9">
        <v>505359.0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hidden="1" customHeight="1" outlineLevel="2">
      <c r="A373" s="5" t="s">
        <v>3182</v>
      </c>
      <c r="B373" s="5" t="s">
        <v>3173</v>
      </c>
      <c r="C373" s="5" t="s">
        <v>3174</v>
      </c>
      <c r="D373" s="6" t="s">
        <v>2076</v>
      </c>
      <c r="E373" s="6" t="s">
        <v>2077</v>
      </c>
      <c r="F373" s="7" t="s">
        <v>42</v>
      </c>
      <c r="G373" s="8">
        <v>1772.0</v>
      </c>
      <c r="H373" s="5" t="s">
        <v>3181</v>
      </c>
      <c r="I373" s="5" t="s">
        <v>3183</v>
      </c>
      <c r="J373" s="5" t="s">
        <v>3179</v>
      </c>
      <c r="K373" s="9">
        <v>1950972.0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hidden="1" customHeight="1" outlineLevel="2">
      <c r="A374" s="5" t="s">
        <v>3182</v>
      </c>
      <c r="B374" s="5" t="s">
        <v>3173</v>
      </c>
      <c r="C374" s="5" t="s">
        <v>3174</v>
      </c>
      <c r="D374" s="6" t="s">
        <v>2086</v>
      </c>
      <c r="E374" s="6" t="s">
        <v>2087</v>
      </c>
      <c r="F374" s="7" t="s">
        <v>14</v>
      </c>
      <c r="G374" s="8">
        <v>734.0</v>
      </c>
      <c r="H374" s="5" t="s">
        <v>3181</v>
      </c>
      <c r="I374" s="5" t="s">
        <v>3176</v>
      </c>
      <c r="J374" s="5" t="s">
        <v>3179</v>
      </c>
      <c r="K374" s="9">
        <v>808134.0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hidden="1" customHeight="1" outlineLevel="2">
      <c r="A375" s="5" t="s">
        <v>3182</v>
      </c>
      <c r="B375" s="5" t="s">
        <v>3173</v>
      </c>
      <c r="C375" s="5" t="s">
        <v>3174</v>
      </c>
      <c r="D375" s="6" t="s">
        <v>2088</v>
      </c>
      <c r="E375" s="6" t="s">
        <v>2089</v>
      </c>
      <c r="F375" s="7" t="s">
        <v>14</v>
      </c>
      <c r="G375" s="8">
        <v>887.0</v>
      </c>
      <c r="H375" s="5" t="s">
        <v>3181</v>
      </c>
      <c r="I375" s="5" t="s">
        <v>3183</v>
      </c>
      <c r="J375" s="5" t="s">
        <v>3179</v>
      </c>
      <c r="K375" s="9">
        <v>976587.0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hidden="1" customHeight="1" outlineLevel="2">
      <c r="A376" s="5" t="s">
        <v>3182</v>
      </c>
      <c r="B376" s="5" t="s">
        <v>3173</v>
      </c>
      <c r="C376" s="5" t="s">
        <v>3174</v>
      </c>
      <c r="D376" s="6" t="s">
        <v>2112</v>
      </c>
      <c r="E376" s="6" t="s">
        <v>2113</v>
      </c>
      <c r="F376" s="7" t="s">
        <v>55</v>
      </c>
      <c r="G376" s="8">
        <v>999.0</v>
      </c>
      <c r="H376" s="5" t="s">
        <v>3181</v>
      </c>
      <c r="I376" s="5" t="s">
        <v>3178</v>
      </c>
      <c r="J376" s="5" t="s">
        <v>3179</v>
      </c>
      <c r="K376" s="9">
        <v>1099899.0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hidden="1" customHeight="1" outlineLevel="2">
      <c r="A377" s="5" t="s">
        <v>3107</v>
      </c>
      <c r="B377" s="5" t="s">
        <v>3102</v>
      </c>
      <c r="C377" s="5" t="s">
        <v>3174</v>
      </c>
      <c r="D377" s="6" t="s">
        <v>2569</v>
      </c>
      <c r="E377" s="6" t="s">
        <v>2007</v>
      </c>
      <c r="F377" s="7" t="s">
        <v>14</v>
      </c>
      <c r="G377" s="8">
        <v>479.0</v>
      </c>
      <c r="H377" s="5" t="s">
        <v>3181</v>
      </c>
      <c r="I377" s="5" t="s">
        <v>3205</v>
      </c>
      <c r="J377" s="5" t="s">
        <v>3179</v>
      </c>
      <c r="K377" s="9">
        <v>527379.0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hidden="1" customHeight="1" outlineLevel="1">
      <c r="A378" s="5"/>
      <c r="B378" s="5"/>
      <c r="C378" s="5"/>
      <c r="D378" s="6"/>
      <c r="E378" s="6"/>
      <c r="F378" s="7"/>
      <c r="G378" s="8">
        <f>SUBTOTAL(9,G362:G377)</f>
        <v>14563</v>
      </c>
      <c r="H378" s="12" t="s">
        <v>3206</v>
      </c>
      <c r="I378" s="5"/>
      <c r="J378" s="5"/>
      <c r="K378" s="9">
        <f>SUBTOTAL(9,K362:K377)</f>
        <v>16033863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hidden="1" customHeight="1" outlineLevel="2">
      <c r="A379" s="5" t="s">
        <v>3202</v>
      </c>
      <c r="B379" s="5" t="s">
        <v>3201</v>
      </c>
      <c r="C379" s="5" t="s">
        <v>3174</v>
      </c>
      <c r="D379" s="6" t="s">
        <v>1884</v>
      </c>
      <c r="E379" s="6" t="s">
        <v>1885</v>
      </c>
      <c r="F379" s="7" t="s">
        <v>21</v>
      </c>
      <c r="G379" s="8">
        <v>1207.0</v>
      </c>
      <c r="H379" s="5" t="s">
        <v>3177</v>
      </c>
      <c r="I379" s="5" t="s">
        <v>3178</v>
      </c>
      <c r="J379" s="5" t="s">
        <v>3190</v>
      </c>
      <c r="K379" s="9">
        <v>1328907.0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hidden="1" customHeight="1" outlineLevel="2">
      <c r="A380" s="5" t="s">
        <v>3202</v>
      </c>
      <c r="B380" s="5" t="s">
        <v>3201</v>
      </c>
      <c r="C380" s="5" t="s">
        <v>3174</v>
      </c>
      <c r="D380" s="6" t="s">
        <v>1890</v>
      </c>
      <c r="E380" s="6" t="s">
        <v>1891</v>
      </c>
      <c r="F380" s="7" t="s">
        <v>14</v>
      </c>
      <c r="G380" s="8">
        <v>528.0</v>
      </c>
      <c r="H380" s="5" t="s">
        <v>3177</v>
      </c>
      <c r="I380" s="5" t="s">
        <v>3178</v>
      </c>
      <c r="J380" s="5" t="s">
        <v>3190</v>
      </c>
      <c r="K380" s="9">
        <v>581328.0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hidden="1" customHeight="1" outlineLevel="2">
      <c r="A381" s="5" t="s">
        <v>3202</v>
      </c>
      <c r="B381" s="5" t="s">
        <v>3201</v>
      </c>
      <c r="C381" s="5" t="s">
        <v>3174</v>
      </c>
      <c r="D381" s="6" t="s">
        <v>1906</v>
      </c>
      <c r="E381" s="6" t="s">
        <v>1907</v>
      </c>
      <c r="F381" s="7" t="s">
        <v>14</v>
      </c>
      <c r="G381" s="8">
        <v>629.0</v>
      </c>
      <c r="H381" s="5" t="s">
        <v>3177</v>
      </c>
      <c r="I381" s="5" t="s">
        <v>3178</v>
      </c>
      <c r="J381" s="5" t="s">
        <v>3190</v>
      </c>
      <c r="K381" s="9">
        <v>692529.0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hidden="1" customHeight="1" outlineLevel="2">
      <c r="A382" s="5" t="s">
        <v>3202</v>
      </c>
      <c r="B382" s="5" t="s">
        <v>3201</v>
      </c>
      <c r="C382" s="5" t="s">
        <v>3174</v>
      </c>
      <c r="D382" s="6" t="s">
        <v>1916</v>
      </c>
      <c r="E382" s="6" t="s">
        <v>1917</v>
      </c>
      <c r="F382" s="7" t="s">
        <v>42</v>
      </c>
      <c r="G382" s="8">
        <v>1597.0</v>
      </c>
      <c r="H382" s="5" t="s">
        <v>3177</v>
      </c>
      <c r="I382" s="5" t="s">
        <v>3178</v>
      </c>
      <c r="J382" s="5" t="s">
        <v>3190</v>
      </c>
      <c r="K382" s="9">
        <v>1758297.0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hidden="1" customHeight="1" outlineLevel="2">
      <c r="A383" s="5" t="s">
        <v>3202</v>
      </c>
      <c r="B383" s="5" t="s">
        <v>3201</v>
      </c>
      <c r="C383" s="5" t="s">
        <v>3174</v>
      </c>
      <c r="D383" s="6" t="s">
        <v>1928</v>
      </c>
      <c r="E383" s="6" t="s">
        <v>1929</v>
      </c>
      <c r="F383" s="7" t="s">
        <v>21</v>
      </c>
      <c r="G383" s="8">
        <v>1209.0</v>
      </c>
      <c r="H383" s="5" t="s">
        <v>3177</v>
      </c>
      <c r="I383" s="5" t="s">
        <v>3178</v>
      </c>
      <c r="J383" s="5" t="s">
        <v>3190</v>
      </c>
      <c r="K383" s="9">
        <v>1331109.0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hidden="1" customHeight="1" outlineLevel="2">
      <c r="A384" s="5" t="s">
        <v>3202</v>
      </c>
      <c r="B384" s="5" t="s">
        <v>3201</v>
      </c>
      <c r="C384" s="5" t="s">
        <v>3174</v>
      </c>
      <c r="D384" s="6" t="s">
        <v>1932</v>
      </c>
      <c r="E384" s="6" t="s">
        <v>1933</v>
      </c>
      <c r="F384" s="7" t="s">
        <v>42</v>
      </c>
      <c r="G384" s="8">
        <v>1943.0</v>
      </c>
      <c r="H384" s="5" t="s">
        <v>3177</v>
      </c>
      <c r="I384" s="5" t="s">
        <v>3178</v>
      </c>
      <c r="J384" s="5" t="s">
        <v>3190</v>
      </c>
      <c r="K384" s="9">
        <v>2139243.0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hidden="1" customHeight="1" outlineLevel="2">
      <c r="A385" s="5" t="s">
        <v>3202</v>
      </c>
      <c r="B385" s="5" t="s">
        <v>3201</v>
      </c>
      <c r="C385" s="5" t="s">
        <v>3174</v>
      </c>
      <c r="D385" s="6" t="s">
        <v>1934</v>
      </c>
      <c r="E385" s="6" t="s">
        <v>1935</v>
      </c>
      <c r="F385" s="7" t="s">
        <v>14</v>
      </c>
      <c r="G385" s="8">
        <v>453.0</v>
      </c>
      <c r="H385" s="5" t="s">
        <v>3177</v>
      </c>
      <c r="I385" s="5" t="s">
        <v>3178</v>
      </c>
      <c r="J385" s="5" t="s">
        <v>3190</v>
      </c>
      <c r="K385" s="9">
        <v>498753.0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hidden="1" customHeight="1" outlineLevel="2">
      <c r="A386" s="5" t="s">
        <v>3202</v>
      </c>
      <c r="B386" s="5" t="s">
        <v>3145</v>
      </c>
      <c r="C386" s="5" t="s">
        <v>3174</v>
      </c>
      <c r="D386" s="6" t="s">
        <v>1960</v>
      </c>
      <c r="E386" s="6" t="s">
        <v>1961</v>
      </c>
      <c r="F386" s="7" t="s">
        <v>14</v>
      </c>
      <c r="G386" s="8">
        <v>598.0</v>
      </c>
      <c r="H386" s="5" t="s">
        <v>3177</v>
      </c>
      <c r="I386" s="5" t="s">
        <v>3205</v>
      </c>
      <c r="J386" s="5" t="s">
        <v>3204</v>
      </c>
      <c r="K386" s="9">
        <v>658398.0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hidden="1" customHeight="1" outlineLevel="2">
      <c r="A387" s="5" t="s">
        <v>3144</v>
      </c>
      <c r="B387" s="5" t="s">
        <v>3145</v>
      </c>
      <c r="C387" s="5" t="s">
        <v>3174</v>
      </c>
      <c r="D387" s="6" t="s">
        <v>1972</v>
      </c>
      <c r="E387" s="6" t="s">
        <v>1973</v>
      </c>
      <c r="F387" s="7" t="s">
        <v>14</v>
      </c>
      <c r="G387" s="8">
        <v>724.0</v>
      </c>
      <c r="H387" s="5" t="s">
        <v>3177</v>
      </c>
      <c r="I387" s="5" t="s">
        <v>3205</v>
      </c>
      <c r="J387" s="5" t="s">
        <v>3204</v>
      </c>
      <c r="K387" s="9">
        <v>797124.0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hidden="1" customHeight="1" outlineLevel="2">
      <c r="A388" s="5" t="s">
        <v>3144</v>
      </c>
      <c r="B388" s="5" t="s">
        <v>3145</v>
      </c>
      <c r="C388" s="5" t="s">
        <v>3174</v>
      </c>
      <c r="D388" s="6" t="s">
        <v>1984</v>
      </c>
      <c r="E388" s="6" t="s">
        <v>1985</v>
      </c>
      <c r="F388" s="7" t="s">
        <v>14</v>
      </c>
      <c r="G388" s="8">
        <v>336.0</v>
      </c>
      <c r="H388" s="5" t="s">
        <v>3177</v>
      </c>
      <c r="I388" s="5" t="s">
        <v>3205</v>
      </c>
      <c r="J388" s="5" t="s">
        <v>3204</v>
      </c>
      <c r="K388" s="9">
        <v>369936.0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hidden="1" customHeight="1" outlineLevel="2">
      <c r="A389" s="5" t="s">
        <v>3144</v>
      </c>
      <c r="B389" s="5" t="s">
        <v>3145</v>
      </c>
      <c r="C389" s="5" t="s">
        <v>3174</v>
      </c>
      <c r="D389" s="6" t="s">
        <v>2004</v>
      </c>
      <c r="E389" s="6" t="s">
        <v>2005</v>
      </c>
      <c r="F389" s="7" t="s">
        <v>42</v>
      </c>
      <c r="G389" s="8">
        <v>1325.0</v>
      </c>
      <c r="H389" s="5" t="s">
        <v>3177</v>
      </c>
      <c r="I389" s="5" t="s">
        <v>3205</v>
      </c>
      <c r="J389" s="5" t="s">
        <v>3204</v>
      </c>
      <c r="K389" s="9">
        <v>1458825.0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hidden="1" customHeight="1" outlineLevel="2">
      <c r="A390" s="5" t="s">
        <v>3144</v>
      </c>
      <c r="B390" s="5" t="s">
        <v>3145</v>
      </c>
      <c r="C390" s="5" t="s">
        <v>3174</v>
      </c>
      <c r="D390" s="6" t="s">
        <v>2010</v>
      </c>
      <c r="E390" s="6" t="s">
        <v>2011</v>
      </c>
      <c r="F390" s="7" t="s">
        <v>21</v>
      </c>
      <c r="G390" s="8">
        <v>675.0</v>
      </c>
      <c r="H390" s="5" t="s">
        <v>3177</v>
      </c>
      <c r="I390" s="5" t="s">
        <v>3205</v>
      </c>
      <c r="J390" s="5">
        <v>0.0</v>
      </c>
      <c r="K390" s="9">
        <v>743175.0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hidden="1" customHeight="1" outlineLevel="2">
      <c r="A391" s="5" t="s">
        <v>3144</v>
      </c>
      <c r="B391" s="5" t="s">
        <v>3145</v>
      </c>
      <c r="C391" s="5" t="s">
        <v>3174</v>
      </c>
      <c r="D391" s="6" t="s">
        <v>2012</v>
      </c>
      <c r="E391" s="6" t="s">
        <v>2013</v>
      </c>
      <c r="F391" s="7" t="s">
        <v>42</v>
      </c>
      <c r="G391" s="8">
        <v>536.0</v>
      </c>
      <c r="H391" s="5" t="s">
        <v>3177</v>
      </c>
      <c r="I391" s="5" t="s">
        <v>3205</v>
      </c>
      <c r="J391" s="5" t="s">
        <v>3204</v>
      </c>
      <c r="K391" s="9">
        <v>590136.0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hidden="1" customHeight="1" outlineLevel="2">
      <c r="A392" s="5" t="s">
        <v>3144</v>
      </c>
      <c r="B392" s="5" t="s">
        <v>3145</v>
      </c>
      <c r="C392" s="5" t="s">
        <v>3174</v>
      </c>
      <c r="D392" s="6" t="s">
        <v>2014</v>
      </c>
      <c r="E392" s="6" t="s">
        <v>2015</v>
      </c>
      <c r="F392" s="7" t="s">
        <v>14</v>
      </c>
      <c r="G392" s="8">
        <v>368.0</v>
      </c>
      <c r="H392" s="5" t="s">
        <v>3177</v>
      </c>
      <c r="I392" s="5" t="s">
        <v>3205</v>
      </c>
      <c r="J392" s="5" t="s">
        <v>3204</v>
      </c>
      <c r="K392" s="9">
        <v>405168.0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hidden="1" customHeight="1" outlineLevel="2">
      <c r="A393" s="5" t="s">
        <v>3144</v>
      </c>
      <c r="B393" s="5" t="s">
        <v>3145</v>
      </c>
      <c r="C393" s="5" t="s">
        <v>3174</v>
      </c>
      <c r="D393" s="6" t="s">
        <v>2018</v>
      </c>
      <c r="E393" s="6" t="s">
        <v>2019</v>
      </c>
      <c r="F393" s="7" t="s">
        <v>55</v>
      </c>
      <c r="G393" s="8">
        <v>606.0</v>
      </c>
      <c r="H393" s="5" t="s">
        <v>3177</v>
      </c>
      <c r="I393" s="5" t="s">
        <v>3205</v>
      </c>
      <c r="J393" s="5" t="s">
        <v>3204</v>
      </c>
      <c r="K393" s="9">
        <v>667206.0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hidden="1" customHeight="1" outlineLevel="2">
      <c r="A394" s="5" t="s">
        <v>3144</v>
      </c>
      <c r="B394" s="5" t="s">
        <v>3145</v>
      </c>
      <c r="C394" s="5" t="s">
        <v>3174</v>
      </c>
      <c r="D394" s="6" t="s">
        <v>2022</v>
      </c>
      <c r="E394" s="6" t="s">
        <v>2023</v>
      </c>
      <c r="F394" s="7" t="s">
        <v>55</v>
      </c>
      <c r="G394" s="8">
        <v>1840.0</v>
      </c>
      <c r="H394" s="5" t="s">
        <v>3177</v>
      </c>
      <c r="I394" s="5" t="s">
        <v>3205</v>
      </c>
      <c r="J394" s="5" t="s">
        <v>3204</v>
      </c>
      <c r="K394" s="9">
        <v>2025840.0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hidden="1" customHeight="1" outlineLevel="2">
      <c r="A395" s="5" t="s">
        <v>3144</v>
      </c>
      <c r="B395" s="5" t="s">
        <v>3173</v>
      </c>
      <c r="C395" s="5" t="s">
        <v>3174</v>
      </c>
      <c r="D395" s="6" t="s">
        <v>2038</v>
      </c>
      <c r="E395" s="6" t="s">
        <v>2039</v>
      </c>
      <c r="F395" s="7" t="s">
        <v>55</v>
      </c>
      <c r="G395" s="8">
        <v>208.0</v>
      </c>
      <c r="H395" s="5" t="s">
        <v>3177</v>
      </c>
      <c r="I395" s="5" t="s">
        <v>3205</v>
      </c>
      <c r="J395" s="5" t="s">
        <v>3204</v>
      </c>
      <c r="K395" s="9">
        <v>229008.0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hidden="1" customHeight="1" outlineLevel="1">
      <c r="A396" s="5"/>
      <c r="B396" s="5"/>
      <c r="C396" s="5"/>
      <c r="D396" s="6"/>
      <c r="E396" s="6"/>
      <c r="F396" s="7"/>
      <c r="G396" s="8">
        <f>SUBTOTAL(9,G379:G395)</f>
        <v>14782</v>
      </c>
      <c r="H396" s="12" t="s">
        <v>3207</v>
      </c>
      <c r="I396" s="5"/>
      <c r="J396" s="5"/>
      <c r="K396" s="9">
        <f>SUBTOTAL(9,K379:K395)</f>
        <v>16274982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hidden="1" customHeight="1" outlineLevel="2">
      <c r="A397" s="5" t="s">
        <v>3202</v>
      </c>
      <c r="B397" s="5" t="s">
        <v>3201</v>
      </c>
      <c r="C397" s="5" t="s">
        <v>3174</v>
      </c>
      <c r="D397" s="6" t="s">
        <v>1894</v>
      </c>
      <c r="E397" s="6" t="s">
        <v>1895</v>
      </c>
      <c r="F397" s="7" t="s">
        <v>21</v>
      </c>
      <c r="G397" s="8">
        <v>592.0</v>
      </c>
      <c r="H397" s="5" t="s">
        <v>3204</v>
      </c>
      <c r="I397" s="5" t="s">
        <v>3178</v>
      </c>
      <c r="J397" s="5" t="s">
        <v>3190</v>
      </c>
      <c r="K397" s="9">
        <v>651792.0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hidden="1" customHeight="1" outlineLevel="2">
      <c r="A398" s="5" t="s">
        <v>3202</v>
      </c>
      <c r="B398" s="5" t="s">
        <v>3201</v>
      </c>
      <c r="C398" s="5" t="s">
        <v>3174</v>
      </c>
      <c r="D398" s="6" t="s">
        <v>1914</v>
      </c>
      <c r="E398" s="6" t="s">
        <v>1915</v>
      </c>
      <c r="F398" s="7" t="s">
        <v>14</v>
      </c>
      <c r="G398" s="8">
        <v>1325.0</v>
      </c>
      <c r="H398" s="5" t="s">
        <v>3204</v>
      </c>
      <c r="I398" s="5" t="s">
        <v>3205</v>
      </c>
      <c r="J398" s="5" t="s">
        <v>3208</v>
      </c>
      <c r="K398" s="9">
        <v>1458825.0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hidden="1" customHeight="1" outlineLevel="2">
      <c r="A399" s="5" t="s">
        <v>3202</v>
      </c>
      <c r="B399" s="5" t="s">
        <v>3201</v>
      </c>
      <c r="C399" s="5" t="s">
        <v>3174</v>
      </c>
      <c r="D399" s="6" t="s">
        <v>1942</v>
      </c>
      <c r="E399" s="6" t="s">
        <v>1943</v>
      </c>
      <c r="F399" s="7" t="s">
        <v>14</v>
      </c>
      <c r="G399" s="8">
        <v>386.0</v>
      </c>
      <c r="H399" s="5" t="s">
        <v>3204</v>
      </c>
      <c r="I399" s="5" t="s">
        <v>3183</v>
      </c>
      <c r="J399" s="5" t="s">
        <v>3198</v>
      </c>
      <c r="K399" s="9">
        <v>424986.0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hidden="1" customHeight="1" outlineLevel="2">
      <c r="A400" s="5" t="s">
        <v>3202</v>
      </c>
      <c r="B400" s="5" t="s">
        <v>3201</v>
      </c>
      <c r="C400" s="5" t="s">
        <v>3174</v>
      </c>
      <c r="D400" s="6" t="s">
        <v>1944</v>
      </c>
      <c r="E400" s="6" t="s">
        <v>1945</v>
      </c>
      <c r="F400" s="7" t="s">
        <v>21</v>
      </c>
      <c r="G400" s="8">
        <v>516.0</v>
      </c>
      <c r="H400" s="5" t="s">
        <v>3204</v>
      </c>
      <c r="I400" s="5" t="s">
        <v>3183</v>
      </c>
      <c r="J400" s="5" t="s">
        <v>3198</v>
      </c>
      <c r="K400" s="9">
        <v>568116.0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hidden="1" customHeight="1" outlineLevel="2">
      <c r="A401" s="5" t="s">
        <v>3202</v>
      </c>
      <c r="B401" s="5" t="s">
        <v>3201</v>
      </c>
      <c r="C401" s="5" t="s">
        <v>3174</v>
      </c>
      <c r="D401" s="6" t="s">
        <v>1946</v>
      </c>
      <c r="E401" s="6" t="s">
        <v>1947</v>
      </c>
      <c r="F401" s="7" t="s">
        <v>14</v>
      </c>
      <c r="G401" s="8">
        <v>529.0</v>
      </c>
      <c r="H401" s="5" t="s">
        <v>3204</v>
      </c>
      <c r="I401" s="5" t="s">
        <v>3178</v>
      </c>
      <c r="J401" s="5" t="s">
        <v>3190</v>
      </c>
      <c r="K401" s="9">
        <v>582429.0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hidden="1" customHeight="1" outlineLevel="2">
      <c r="A402" s="5" t="s">
        <v>3202</v>
      </c>
      <c r="B402" s="5" t="s">
        <v>3145</v>
      </c>
      <c r="C402" s="5" t="s">
        <v>3174</v>
      </c>
      <c r="D402" s="6" t="s">
        <v>1964</v>
      </c>
      <c r="E402" s="6" t="s">
        <v>1965</v>
      </c>
      <c r="F402" s="7" t="s">
        <v>42</v>
      </c>
      <c r="G402" s="8">
        <v>795.0</v>
      </c>
      <c r="H402" s="5" t="s">
        <v>3204</v>
      </c>
      <c r="I402" s="5" t="s">
        <v>3183</v>
      </c>
      <c r="J402" s="5" t="s">
        <v>3198</v>
      </c>
      <c r="K402" s="9">
        <v>875295.0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hidden="1" customHeight="1" outlineLevel="2">
      <c r="A403" s="5" t="s">
        <v>3144</v>
      </c>
      <c r="B403" s="5" t="s">
        <v>3145</v>
      </c>
      <c r="C403" s="5" t="s">
        <v>3174</v>
      </c>
      <c r="D403" s="6" t="s">
        <v>1974</v>
      </c>
      <c r="E403" s="6" t="s">
        <v>1975</v>
      </c>
      <c r="F403" s="7" t="s">
        <v>14</v>
      </c>
      <c r="G403" s="8">
        <v>840.0</v>
      </c>
      <c r="H403" s="5" t="s">
        <v>3204</v>
      </c>
      <c r="I403" s="5" t="s">
        <v>3178</v>
      </c>
      <c r="J403" s="5" t="s">
        <v>3204</v>
      </c>
      <c r="K403" s="9">
        <v>924840.0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hidden="1" customHeight="1" outlineLevel="2">
      <c r="A404" s="5" t="s">
        <v>3144</v>
      </c>
      <c r="B404" s="5" t="s">
        <v>3145</v>
      </c>
      <c r="C404" s="5" t="s">
        <v>3174</v>
      </c>
      <c r="D404" s="6" t="s">
        <v>1978</v>
      </c>
      <c r="E404" s="6" t="s">
        <v>1979</v>
      </c>
      <c r="F404" s="7" t="s">
        <v>14</v>
      </c>
      <c r="G404" s="8">
        <v>488.0</v>
      </c>
      <c r="H404" s="5" t="s">
        <v>3204</v>
      </c>
      <c r="I404" s="5" t="s">
        <v>3205</v>
      </c>
      <c r="J404" s="5" t="s">
        <v>3208</v>
      </c>
      <c r="K404" s="9">
        <v>537288.0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hidden="1" customHeight="1" outlineLevel="2">
      <c r="A405" s="5" t="s">
        <v>3144</v>
      </c>
      <c r="B405" s="5" t="s">
        <v>3145</v>
      </c>
      <c r="C405" s="5" t="s">
        <v>3174</v>
      </c>
      <c r="D405" s="6" t="s">
        <v>1982</v>
      </c>
      <c r="E405" s="6" t="s">
        <v>1983</v>
      </c>
      <c r="F405" s="7" t="s">
        <v>14</v>
      </c>
      <c r="G405" s="8">
        <v>956.0</v>
      </c>
      <c r="H405" s="5" t="s">
        <v>3204</v>
      </c>
      <c r="I405" s="5" t="s">
        <v>3183</v>
      </c>
      <c r="J405" s="5" t="s">
        <v>3198</v>
      </c>
      <c r="K405" s="9">
        <v>1052556.0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hidden="1" customHeight="1" outlineLevel="2">
      <c r="A406" s="5" t="s">
        <v>3144</v>
      </c>
      <c r="B406" s="5" t="s">
        <v>3145</v>
      </c>
      <c r="C406" s="5" t="s">
        <v>3174</v>
      </c>
      <c r="D406" s="6" t="s">
        <v>1990</v>
      </c>
      <c r="E406" s="6" t="s">
        <v>1991</v>
      </c>
      <c r="F406" s="7" t="s">
        <v>14</v>
      </c>
      <c r="G406" s="8">
        <v>647.0</v>
      </c>
      <c r="H406" s="5" t="s">
        <v>3204</v>
      </c>
      <c r="I406" s="5" t="s">
        <v>3178</v>
      </c>
      <c r="J406" s="5" t="s">
        <v>3204</v>
      </c>
      <c r="K406" s="9">
        <v>712347.0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hidden="1" customHeight="1" outlineLevel="2">
      <c r="A407" s="5" t="s">
        <v>3144</v>
      </c>
      <c r="B407" s="5" t="s">
        <v>3145</v>
      </c>
      <c r="C407" s="5" t="s">
        <v>3174</v>
      </c>
      <c r="D407" s="6" t="s">
        <v>2000</v>
      </c>
      <c r="E407" s="6" t="s">
        <v>2001</v>
      </c>
      <c r="F407" s="7" t="s">
        <v>42</v>
      </c>
      <c r="G407" s="8">
        <v>1359.0</v>
      </c>
      <c r="H407" s="5" t="s">
        <v>3204</v>
      </c>
      <c r="I407" s="5" t="s">
        <v>3178</v>
      </c>
      <c r="J407" s="5" t="s">
        <v>3204</v>
      </c>
      <c r="K407" s="9">
        <v>1496259.0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hidden="1" customHeight="1" outlineLevel="2">
      <c r="A408" s="5" t="s">
        <v>3144</v>
      </c>
      <c r="B408" s="5" t="s">
        <v>3145</v>
      </c>
      <c r="C408" s="5" t="s">
        <v>3174</v>
      </c>
      <c r="D408" s="6" t="s">
        <v>2008</v>
      </c>
      <c r="E408" s="6" t="s">
        <v>2009</v>
      </c>
      <c r="F408" s="7" t="s">
        <v>42</v>
      </c>
      <c r="G408" s="8">
        <v>1343.0</v>
      </c>
      <c r="H408" s="5" t="s">
        <v>3204</v>
      </c>
      <c r="I408" s="5" t="s">
        <v>3205</v>
      </c>
      <c r="J408" s="5" t="s">
        <v>3204</v>
      </c>
      <c r="K408" s="9">
        <v>1478643.0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hidden="1" customHeight="1" outlineLevel="2">
      <c r="A409" s="5" t="s">
        <v>3144</v>
      </c>
      <c r="B409" s="5" t="s">
        <v>3145</v>
      </c>
      <c r="C409" s="5" t="s">
        <v>3174</v>
      </c>
      <c r="D409" s="6" t="s">
        <v>2016</v>
      </c>
      <c r="E409" s="6" t="s">
        <v>2017</v>
      </c>
      <c r="F409" s="7" t="s">
        <v>55</v>
      </c>
      <c r="G409" s="8">
        <v>288.0</v>
      </c>
      <c r="H409" s="5" t="s">
        <v>3204</v>
      </c>
      <c r="I409" s="5" t="s">
        <v>3178</v>
      </c>
      <c r="J409" s="5" t="s">
        <v>3204</v>
      </c>
      <c r="K409" s="9">
        <v>317088.0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hidden="1" customHeight="1" outlineLevel="2">
      <c r="A410" s="5" t="s">
        <v>3144</v>
      </c>
      <c r="B410" s="5" t="s">
        <v>3145</v>
      </c>
      <c r="C410" s="5" t="s">
        <v>3174</v>
      </c>
      <c r="D410" s="6" t="s">
        <v>2020</v>
      </c>
      <c r="E410" s="6" t="s">
        <v>2021</v>
      </c>
      <c r="F410" s="7" t="s">
        <v>55</v>
      </c>
      <c r="G410" s="8">
        <v>218.0</v>
      </c>
      <c r="H410" s="5" t="s">
        <v>3204</v>
      </c>
      <c r="I410" s="5" t="s">
        <v>3178</v>
      </c>
      <c r="J410" s="5" t="s">
        <v>3204</v>
      </c>
      <c r="K410" s="9">
        <v>240018.0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hidden="1" customHeight="1" outlineLevel="2">
      <c r="A411" s="5" t="s">
        <v>3144</v>
      </c>
      <c r="B411" s="5" t="s">
        <v>3145</v>
      </c>
      <c r="C411" s="5" t="s">
        <v>3174</v>
      </c>
      <c r="D411" s="6" t="s">
        <v>2024</v>
      </c>
      <c r="E411" s="6" t="s">
        <v>2025</v>
      </c>
      <c r="F411" s="7" t="s">
        <v>60</v>
      </c>
      <c r="G411" s="8">
        <v>637.0</v>
      </c>
      <c r="H411" s="5" t="s">
        <v>3204</v>
      </c>
      <c r="I411" s="5" t="s">
        <v>3178</v>
      </c>
      <c r="J411" s="5" t="s">
        <v>3204</v>
      </c>
      <c r="K411" s="9">
        <v>701337.0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hidden="1" customHeight="1" outlineLevel="2">
      <c r="A412" s="5" t="s">
        <v>3144</v>
      </c>
      <c r="B412" s="5" t="s">
        <v>3145</v>
      </c>
      <c r="C412" s="5" t="s">
        <v>3174</v>
      </c>
      <c r="D412" s="6" t="s">
        <v>2030</v>
      </c>
      <c r="E412" s="6" t="s">
        <v>2031</v>
      </c>
      <c r="F412" s="7" t="s">
        <v>55</v>
      </c>
      <c r="G412" s="8">
        <v>305.0</v>
      </c>
      <c r="H412" s="5" t="s">
        <v>3204</v>
      </c>
      <c r="I412" s="5" t="s">
        <v>3178</v>
      </c>
      <c r="J412" s="5" t="s">
        <v>3204</v>
      </c>
      <c r="K412" s="9">
        <v>335805.0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hidden="1" customHeight="1" outlineLevel="2">
      <c r="A413" s="5" t="s">
        <v>3144</v>
      </c>
      <c r="B413" s="5" t="s">
        <v>3145</v>
      </c>
      <c r="C413" s="5" t="s">
        <v>3174</v>
      </c>
      <c r="D413" s="6" t="s">
        <v>2032</v>
      </c>
      <c r="E413" s="6" t="s">
        <v>2033</v>
      </c>
      <c r="F413" s="7" t="s">
        <v>55</v>
      </c>
      <c r="G413" s="8">
        <v>359.0</v>
      </c>
      <c r="H413" s="5" t="s">
        <v>3204</v>
      </c>
      <c r="I413" s="5" t="s">
        <v>3178</v>
      </c>
      <c r="J413" s="5" t="s">
        <v>3204</v>
      </c>
      <c r="K413" s="9">
        <v>395259.0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hidden="1" customHeight="1" outlineLevel="2">
      <c r="A414" s="5" t="s">
        <v>3144</v>
      </c>
      <c r="B414" s="5" t="s">
        <v>3173</v>
      </c>
      <c r="C414" s="5" t="s">
        <v>3174</v>
      </c>
      <c r="D414" s="6" t="s">
        <v>2036</v>
      </c>
      <c r="E414" s="6" t="s">
        <v>2037</v>
      </c>
      <c r="F414" s="7" t="s">
        <v>60</v>
      </c>
      <c r="G414" s="8">
        <v>919.0</v>
      </c>
      <c r="H414" s="5" t="s">
        <v>3204</v>
      </c>
      <c r="I414" s="5" t="s">
        <v>3178</v>
      </c>
      <c r="J414" s="5" t="s">
        <v>3190</v>
      </c>
      <c r="K414" s="9">
        <v>1011819.0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hidden="1" customHeight="1" outlineLevel="1">
      <c r="A415" s="5"/>
      <c r="B415" s="5"/>
      <c r="C415" s="5"/>
      <c r="D415" s="6"/>
      <c r="E415" s="6"/>
      <c r="F415" s="7"/>
      <c r="G415" s="8">
        <f>SUBTOTAL(9,G397:G414)</f>
        <v>12502</v>
      </c>
      <c r="H415" s="12" t="s">
        <v>3209</v>
      </c>
      <c r="I415" s="5"/>
      <c r="J415" s="5"/>
      <c r="K415" s="9">
        <f>SUBTOTAL(9,K397:K414)</f>
        <v>13764702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hidden="1" customHeight="1" outlineLevel="2">
      <c r="A416" s="5" t="s">
        <v>3200</v>
      </c>
      <c r="B416" s="5" t="s">
        <v>3201</v>
      </c>
      <c r="C416" s="5" t="s">
        <v>3174</v>
      </c>
      <c r="D416" s="6" t="s">
        <v>1876</v>
      </c>
      <c r="E416" s="6" t="s">
        <v>1877</v>
      </c>
      <c r="F416" s="7" t="s">
        <v>14</v>
      </c>
      <c r="G416" s="8">
        <v>534.0</v>
      </c>
      <c r="H416" s="5" t="s">
        <v>3179</v>
      </c>
      <c r="I416" s="5" t="s">
        <v>3183</v>
      </c>
      <c r="J416" s="5" t="s">
        <v>3198</v>
      </c>
      <c r="K416" s="9">
        <v>587934.0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hidden="1" customHeight="1" outlineLevel="2">
      <c r="A417" s="5" t="s">
        <v>3202</v>
      </c>
      <c r="B417" s="5" t="s">
        <v>3201</v>
      </c>
      <c r="C417" s="5" t="s">
        <v>3174</v>
      </c>
      <c r="D417" s="6" t="s">
        <v>1886</v>
      </c>
      <c r="E417" s="6" t="s">
        <v>1887</v>
      </c>
      <c r="F417" s="7" t="s">
        <v>14</v>
      </c>
      <c r="G417" s="8">
        <v>1466.0</v>
      </c>
      <c r="H417" s="5" t="s">
        <v>3179</v>
      </c>
      <c r="I417" s="5" t="s">
        <v>3183</v>
      </c>
      <c r="J417" s="5" t="s">
        <v>3167</v>
      </c>
      <c r="K417" s="9">
        <v>1614066.0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hidden="1" customHeight="1" outlineLevel="2">
      <c r="A418" s="5" t="s">
        <v>3202</v>
      </c>
      <c r="B418" s="5" t="s">
        <v>3201</v>
      </c>
      <c r="C418" s="5" t="s">
        <v>3174</v>
      </c>
      <c r="D418" s="6" t="s">
        <v>1896</v>
      </c>
      <c r="E418" s="6" t="s">
        <v>1897</v>
      </c>
      <c r="F418" s="7" t="s">
        <v>14</v>
      </c>
      <c r="G418" s="8">
        <v>701.0</v>
      </c>
      <c r="H418" s="5" t="s">
        <v>3179</v>
      </c>
      <c r="I418" s="5" t="s">
        <v>3183</v>
      </c>
      <c r="J418" s="5" t="s">
        <v>3198</v>
      </c>
      <c r="K418" s="9">
        <v>771801.0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hidden="1" customHeight="1" outlineLevel="2">
      <c r="A419" s="5" t="s">
        <v>3202</v>
      </c>
      <c r="B419" s="5" t="s">
        <v>3201</v>
      </c>
      <c r="C419" s="5" t="s">
        <v>3174</v>
      </c>
      <c r="D419" s="6" t="s">
        <v>1904</v>
      </c>
      <c r="E419" s="6" t="s">
        <v>1905</v>
      </c>
      <c r="F419" s="7" t="s">
        <v>21</v>
      </c>
      <c r="G419" s="8">
        <v>1120.0</v>
      </c>
      <c r="H419" s="5" t="s">
        <v>3179</v>
      </c>
      <c r="I419" s="5" t="s">
        <v>3183</v>
      </c>
      <c r="J419" s="5" t="s">
        <v>3198</v>
      </c>
      <c r="K419" s="9">
        <v>1233120.0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hidden="1" customHeight="1" outlineLevel="2">
      <c r="A420" s="5" t="s">
        <v>3202</v>
      </c>
      <c r="B420" s="5" t="s">
        <v>3201</v>
      </c>
      <c r="C420" s="5" t="s">
        <v>3174</v>
      </c>
      <c r="D420" s="6" t="s">
        <v>1912</v>
      </c>
      <c r="E420" s="6" t="s">
        <v>1913</v>
      </c>
      <c r="F420" s="7" t="s">
        <v>21</v>
      </c>
      <c r="G420" s="8">
        <v>626.0</v>
      </c>
      <c r="H420" s="5" t="s">
        <v>3179</v>
      </c>
      <c r="I420" s="5" t="s">
        <v>3183</v>
      </c>
      <c r="J420" s="5" t="s">
        <v>3198</v>
      </c>
      <c r="K420" s="9">
        <v>689226.0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hidden="1" customHeight="1" outlineLevel="2">
      <c r="A421" s="5" t="s">
        <v>3202</v>
      </c>
      <c r="B421" s="5" t="s">
        <v>3145</v>
      </c>
      <c r="C421" s="5" t="s">
        <v>3174</v>
      </c>
      <c r="D421" s="6" t="s">
        <v>1956</v>
      </c>
      <c r="E421" s="6" t="s">
        <v>1957</v>
      </c>
      <c r="F421" s="7" t="s">
        <v>55</v>
      </c>
      <c r="G421" s="8">
        <v>2935.0</v>
      </c>
      <c r="H421" s="5" t="s">
        <v>3179</v>
      </c>
      <c r="I421" s="5" t="s">
        <v>3183</v>
      </c>
      <c r="J421" s="5" t="s">
        <v>3198</v>
      </c>
      <c r="K421" s="9">
        <v>3231435.0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hidden="1" customHeight="1" outlineLevel="2">
      <c r="A422" s="5" t="s">
        <v>3144</v>
      </c>
      <c r="B422" s="5" t="s">
        <v>3145</v>
      </c>
      <c r="C422" s="5" t="s">
        <v>3174</v>
      </c>
      <c r="D422" s="6" t="s">
        <v>1970</v>
      </c>
      <c r="E422" s="6" t="s">
        <v>1971</v>
      </c>
      <c r="F422" s="7" t="s">
        <v>21</v>
      </c>
      <c r="G422" s="8">
        <v>826.0</v>
      </c>
      <c r="H422" s="5" t="s">
        <v>3179</v>
      </c>
      <c r="I422" s="5" t="s">
        <v>3183</v>
      </c>
      <c r="J422" s="5" t="s">
        <v>3198</v>
      </c>
      <c r="K422" s="9">
        <v>909426.0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hidden="1" customHeight="1" outlineLevel="2">
      <c r="A423" s="5" t="s">
        <v>3144</v>
      </c>
      <c r="B423" s="5" t="s">
        <v>3145</v>
      </c>
      <c r="C423" s="5" t="s">
        <v>3174</v>
      </c>
      <c r="D423" s="6" t="s">
        <v>1976</v>
      </c>
      <c r="E423" s="6" t="s">
        <v>1977</v>
      </c>
      <c r="F423" s="7" t="s">
        <v>21</v>
      </c>
      <c r="G423" s="8">
        <v>334.0</v>
      </c>
      <c r="H423" s="5" t="s">
        <v>3179</v>
      </c>
      <c r="I423" s="5" t="s">
        <v>3183</v>
      </c>
      <c r="J423" s="5" t="s">
        <v>3198</v>
      </c>
      <c r="K423" s="9">
        <v>367734.0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hidden="1" customHeight="1" outlineLevel="2">
      <c r="A424" s="5" t="s">
        <v>3144</v>
      </c>
      <c r="B424" s="5" t="s">
        <v>3145</v>
      </c>
      <c r="C424" s="5" t="s">
        <v>3174</v>
      </c>
      <c r="D424" s="6" t="s">
        <v>1986</v>
      </c>
      <c r="E424" s="6" t="s">
        <v>1987</v>
      </c>
      <c r="F424" s="7" t="s">
        <v>14</v>
      </c>
      <c r="G424" s="8">
        <v>534.0</v>
      </c>
      <c r="H424" s="5" t="s">
        <v>3179</v>
      </c>
      <c r="I424" s="5" t="s">
        <v>3183</v>
      </c>
      <c r="J424" s="5" t="s">
        <v>3179</v>
      </c>
      <c r="K424" s="9">
        <v>587934.0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hidden="1" customHeight="1" outlineLevel="2">
      <c r="A425" s="5" t="s">
        <v>3144</v>
      </c>
      <c r="B425" s="5" t="s">
        <v>3145</v>
      </c>
      <c r="C425" s="5" t="s">
        <v>3174</v>
      </c>
      <c r="D425" s="6" t="s">
        <v>1998</v>
      </c>
      <c r="E425" s="6" t="s">
        <v>1999</v>
      </c>
      <c r="F425" s="7" t="s">
        <v>21</v>
      </c>
      <c r="G425" s="8">
        <v>997.0</v>
      </c>
      <c r="H425" s="5" t="s">
        <v>3179</v>
      </c>
      <c r="I425" s="5" t="s">
        <v>3183</v>
      </c>
      <c r="J425" s="5" t="s">
        <v>3198</v>
      </c>
      <c r="K425" s="9">
        <v>1097697.0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hidden="1" customHeight="1" outlineLevel="2">
      <c r="A426" s="5" t="s">
        <v>3144</v>
      </c>
      <c r="B426" s="5" t="s">
        <v>3145</v>
      </c>
      <c r="C426" s="5" t="s">
        <v>3174</v>
      </c>
      <c r="D426" s="6" t="s">
        <v>2026</v>
      </c>
      <c r="E426" s="6" t="s">
        <v>2027</v>
      </c>
      <c r="F426" s="7" t="s">
        <v>55</v>
      </c>
      <c r="G426" s="8">
        <v>3667.0</v>
      </c>
      <c r="H426" s="5" t="s">
        <v>3179</v>
      </c>
      <c r="I426" s="5" t="s">
        <v>3183</v>
      </c>
      <c r="J426" s="5" t="s">
        <v>3179</v>
      </c>
      <c r="K426" s="9">
        <v>4037367.0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hidden="1" customHeight="1" outlineLevel="1">
      <c r="A427" s="5"/>
      <c r="B427" s="5"/>
      <c r="C427" s="5"/>
      <c r="D427" s="6"/>
      <c r="E427" s="6"/>
      <c r="F427" s="7"/>
      <c r="G427" s="8">
        <f>SUBTOTAL(9,G416:G426)</f>
        <v>13740</v>
      </c>
      <c r="H427" s="12" t="s">
        <v>3210</v>
      </c>
      <c r="I427" s="5"/>
      <c r="J427" s="5"/>
      <c r="K427" s="9">
        <f>SUBTOTAL(9,K416:K426)</f>
        <v>15127740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hidden="1" customHeight="1" outlineLevel="2">
      <c r="A428" s="5" t="s">
        <v>3200</v>
      </c>
      <c r="B428" s="5" t="s">
        <v>3201</v>
      </c>
      <c r="C428" s="5" t="s">
        <v>3174</v>
      </c>
      <c r="D428" s="6" t="s">
        <v>1880</v>
      </c>
      <c r="E428" s="6" t="s">
        <v>1881</v>
      </c>
      <c r="F428" s="7" t="s">
        <v>14</v>
      </c>
      <c r="G428" s="8">
        <v>739.0</v>
      </c>
      <c r="H428" s="5" t="s">
        <v>3211</v>
      </c>
      <c r="I428" s="5" t="s">
        <v>3183</v>
      </c>
      <c r="J428" s="5" t="s">
        <v>3169</v>
      </c>
      <c r="K428" s="9">
        <v>813639.0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hidden="1" customHeight="1" outlineLevel="2">
      <c r="A429" s="5" t="s">
        <v>3202</v>
      </c>
      <c r="B429" s="5" t="s">
        <v>3201</v>
      </c>
      <c r="C429" s="5" t="s">
        <v>3174</v>
      </c>
      <c r="D429" s="6" t="s">
        <v>1888</v>
      </c>
      <c r="E429" s="6" t="s">
        <v>1889</v>
      </c>
      <c r="F429" s="7" t="s">
        <v>14</v>
      </c>
      <c r="G429" s="8">
        <v>680.0</v>
      </c>
      <c r="H429" s="5" t="s">
        <v>3211</v>
      </c>
      <c r="I429" s="5" t="s">
        <v>3178</v>
      </c>
      <c r="J429" s="5" t="s">
        <v>3190</v>
      </c>
      <c r="K429" s="9">
        <v>748680.0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hidden="1" customHeight="1" outlineLevel="2">
      <c r="A430" s="5" t="s">
        <v>3202</v>
      </c>
      <c r="B430" s="5" t="s">
        <v>3201</v>
      </c>
      <c r="C430" s="5" t="s">
        <v>3174</v>
      </c>
      <c r="D430" s="6" t="s">
        <v>1892</v>
      </c>
      <c r="E430" s="6" t="s">
        <v>1893</v>
      </c>
      <c r="F430" s="7" t="s">
        <v>14</v>
      </c>
      <c r="G430" s="8">
        <v>1165.0</v>
      </c>
      <c r="H430" s="5" t="s">
        <v>3211</v>
      </c>
      <c r="I430" s="5" t="s">
        <v>3183</v>
      </c>
      <c r="J430" s="5" t="s">
        <v>3169</v>
      </c>
      <c r="K430" s="9">
        <v>1282665.0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hidden="1" customHeight="1" outlineLevel="2">
      <c r="A431" s="5" t="s">
        <v>3202</v>
      </c>
      <c r="B431" s="5" t="s">
        <v>3201</v>
      </c>
      <c r="C431" s="5" t="s">
        <v>3174</v>
      </c>
      <c r="D431" s="6" t="s">
        <v>1900</v>
      </c>
      <c r="E431" s="6" t="s">
        <v>1901</v>
      </c>
      <c r="F431" s="7" t="s">
        <v>14</v>
      </c>
      <c r="G431" s="8">
        <v>1272.0</v>
      </c>
      <c r="H431" s="5" t="s">
        <v>3211</v>
      </c>
      <c r="I431" s="5" t="s">
        <v>3178</v>
      </c>
      <c r="J431" s="5" t="s">
        <v>3190</v>
      </c>
      <c r="K431" s="9">
        <v>1400472.0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hidden="1" customHeight="1" outlineLevel="2">
      <c r="A432" s="5" t="s">
        <v>3202</v>
      </c>
      <c r="B432" s="5" t="s">
        <v>3201</v>
      </c>
      <c r="C432" s="5" t="s">
        <v>3174</v>
      </c>
      <c r="D432" s="6" t="s">
        <v>1908</v>
      </c>
      <c r="E432" s="6" t="s">
        <v>1909</v>
      </c>
      <c r="F432" s="7" t="s">
        <v>14</v>
      </c>
      <c r="G432" s="8">
        <v>1067.0</v>
      </c>
      <c r="H432" s="5" t="s">
        <v>3211</v>
      </c>
      <c r="I432" s="5" t="s">
        <v>3178</v>
      </c>
      <c r="J432" s="5" t="s">
        <v>3208</v>
      </c>
      <c r="K432" s="9">
        <v>1174767.0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hidden="1" customHeight="1" outlineLevel="2">
      <c r="A433" s="5" t="s">
        <v>3202</v>
      </c>
      <c r="B433" s="5" t="s">
        <v>3201</v>
      </c>
      <c r="C433" s="5" t="s">
        <v>3174</v>
      </c>
      <c r="D433" s="6" t="s">
        <v>1910</v>
      </c>
      <c r="E433" s="6" t="s">
        <v>1911</v>
      </c>
      <c r="F433" s="7" t="s">
        <v>42</v>
      </c>
      <c r="G433" s="8">
        <v>925.0</v>
      </c>
      <c r="H433" s="5" t="s">
        <v>3211</v>
      </c>
      <c r="I433" s="5" t="s">
        <v>3178</v>
      </c>
      <c r="J433" s="5" t="s">
        <v>3190</v>
      </c>
      <c r="K433" s="9">
        <v>1018425.0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hidden="1" customHeight="1" outlineLevel="2">
      <c r="A434" s="5" t="s">
        <v>3202</v>
      </c>
      <c r="B434" s="5" t="s">
        <v>3201</v>
      </c>
      <c r="C434" s="5" t="s">
        <v>3174</v>
      </c>
      <c r="D434" s="6" t="s">
        <v>1918</v>
      </c>
      <c r="E434" s="6" t="s">
        <v>1919</v>
      </c>
      <c r="F434" s="7" t="s">
        <v>14</v>
      </c>
      <c r="G434" s="8">
        <v>1144.0</v>
      </c>
      <c r="H434" s="5" t="s">
        <v>3211</v>
      </c>
      <c r="I434" s="5" t="s">
        <v>3178</v>
      </c>
      <c r="J434" s="5" t="s">
        <v>3190</v>
      </c>
      <c r="K434" s="9">
        <v>1259544.0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hidden="1" customHeight="1" outlineLevel="2">
      <c r="A435" s="5" t="s">
        <v>3202</v>
      </c>
      <c r="B435" s="5" t="s">
        <v>3201</v>
      </c>
      <c r="C435" s="5" t="s">
        <v>3174</v>
      </c>
      <c r="D435" s="6" t="s">
        <v>1920</v>
      </c>
      <c r="E435" s="6" t="s">
        <v>1921</v>
      </c>
      <c r="F435" s="7" t="s">
        <v>14</v>
      </c>
      <c r="G435" s="8">
        <v>1204.0</v>
      </c>
      <c r="H435" s="5" t="s">
        <v>3211</v>
      </c>
      <c r="I435" s="5" t="s">
        <v>3178</v>
      </c>
      <c r="J435" s="5" t="s">
        <v>3198</v>
      </c>
      <c r="K435" s="9">
        <v>1325604.0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hidden="1" customHeight="1" outlineLevel="2">
      <c r="A436" s="5" t="s">
        <v>3202</v>
      </c>
      <c r="B436" s="5" t="s">
        <v>3201</v>
      </c>
      <c r="C436" s="5" t="s">
        <v>3174</v>
      </c>
      <c r="D436" s="6" t="s">
        <v>1922</v>
      </c>
      <c r="E436" s="6" t="s">
        <v>1923</v>
      </c>
      <c r="F436" s="7" t="s">
        <v>42</v>
      </c>
      <c r="G436" s="8">
        <v>1517.0</v>
      </c>
      <c r="H436" s="5" t="s">
        <v>3211</v>
      </c>
      <c r="I436" s="5" t="s">
        <v>3183</v>
      </c>
      <c r="J436" s="5" t="s">
        <v>3167</v>
      </c>
      <c r="K436" s="9">
        <v>1670217.0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hidden="1" customHeight="1" outlineLevel="2">
      <c r="A437" s="5" t="s">
        <v>3202</v>
      </c>
      <c r="B437" s="5" t="s">
        <v>3201</v>
      </c>
      <c r="C437" s="5" t="s">
        <v>3174</v>
      </c>
      <c r="D437" s="6" t="s">
        <v>1926</v>
      </c>
      <c r="E437" s="6" t="s">
        <v>1927</v>
      </c>
      <c r="F437" s="7" t="s">
        <v>42</v>
      </c>
      <c r="G437" s="8">
        <v>1634.0</v>
      </c>
      <c r="H437" s="5" t="s">
        <v>3211</v>
      </c>
      <c r="I437" s="5" t="s">
        <v>3178</v>
      </c>
      <c r="J437" s="5" t="s">
        <v>3190</v>
      </c>
      <c r="K437" s="9">
        <v>1799034.0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hidden="1" customHeight="1" outlineLevel="2">
      <c r="A438" s="5" t="s">
        <v>3202</v>
      </c>
      <c r="B438" s="5" t="s">
        <v>3201</v>
      </c>
      <c r="C438" s="5" t="s">
        <v>3174</v>
      </c>
      <c r="D438" s="6" t="s">
        <v>1930</v>
      </c>
      <c r="E438" s="6" t="s">
        <v>1931</v>
      </c>
      <c r="F438" s="7" t="s">
        <v>14</v>
      </c>
      <c r="G438" s="8">
        <v>857.0</v>
      </c>
      <c r="H438" s="5" t="s">
        <v>3211</v>
      </c>
      <c r="I438" s="5" t="s">
        <v>3178</v>
      </c>
      <c r="J438" s="5" t="s">
        <v>3198</v>
      </c>
      <c r="K438" s="9">
        <v>943557.0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hidden="1" customHeight="1" outlineLevel="2">
      <c r="A439" s="5" t="s">
        <v>3202</v>
      </c>
      <c r="B439" s="5" t="s">
        <v>3201</v>
      </c>
      <c r="C439" s="5" t="s">
        <v>3174</v>
      </c>
      <c r="D439" s="6" t="s">
        <v>1950</v>
      </c>
      <c r="E439" s="6" t="s">
        <v>1951</v>
      </c>
      <c r="F439" s="7" t="s">
        <v>55</v>
      </c>
      <c r="G439" s="8">
        <v>3497.0</v>
      </c>
      <c r="H439" s="5" t="s">
        <v>3211</v>
      </c>
      <c r="I439" s="5" t="s">
        <v>3178</v>
      </c>
      <c r="J439" s="5" t="s">
        <v>3190</v>
      </c>
      <c r="K439" s="9">
        <v>3850197.0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hidden="1" customHeight="1" outlineLevel="1">
      <c r="A440" s="5"/>
      <c r="B440" s="5"/>
      <c r="C440" s="5"/>
      <c r="D440" s="6"/>
      <c r="E440" s="6"/>
      <c r="F440" s="7"/>
      <c r="G440" s="8">
        <f>SUBTOTAL(9,G428:G439)</f>
        <v>15701</v>
      </c>
      <c r="H440" s="12" t="s">
        <v>3212</v>
      </c>
      <c r="I440" s="5"/>
      <c r="J440" s="5"/>
      <c r="K440" s="9">
        <f>SUBTOTAL(9,K428:K439)</f>
        <v>17286801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hidden="1" customHeight="1" outlineLevel="2">
      <c r="A441" s="5" t="s">
        <v>3213</v>
      </c>
      <c r="B441" s="5" t="s">
        <v>3214</v>
      </c>
      <c r="C441" s="5" t="s">
        <v>3174</v>
      </c>
      <c r="D441" s="6" t="s">
        <v>1324</v>
      </c>
      <c r="E441" s="6" t="s">
        <v>1325</v>
      </c>
      <c r="F441" s="7" t="s">
        <v>14</v>
      </c>
      <c r="G441" s="8">
        <v>196.0</v>
      </c>
      <c r="H441" s="5" t="s">
        <v>3208</v>
      </c>
      <c r="I441" s="5" t="s">
        <v>3192</v>
      </c>
      <c r="J441" s="5" t="s">
        <v>3156</v>
      </c>
      <c r="K441" s="9">
        <v>215796.0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hidden="1" customHeight="1" outlineLevel="2">
      <c r="A442" s="5" t="s">
        <v>3213</v>
      </c>
      <c r="B442" s="5" t="s">
        <v>3214</v>
      </c>
      <c r="C442" s="5" t="s">
        <v>3174</v>
      </c>
      <c r="D442" s="6" t="s">
        <v>1340</v>
      </c>
      <c r="E442" s="6" t="s">
        <v>1341</v>
      </c>
      <c r="F442" s="7" t="s">
        <v>60</v>
      </c>
      <c r="G442" s="8">
        <v>349.0</v>
      </c>
      <c r="H442" s="5" t="s">
        <v>3208</v>
      </c>
      <c r="I442" s="5" t="s">
        <v>3192</v>
      </c>
      <c r="J442" s="5" t="s">
        <v>3156</v>
      </c>
      <c r="K442" s="9">
        <v>384249.0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hidden="1" customHeight="1" outlineLevel="2">
      <c r="A443" s="5" t="s">
        <v>3213</v>
      </c>
      <c r="B443" s="5" t="s">
        <v>3214</v>
      </c>
      <c r="C443" s="5" t="s">
        <v>3174</v>
      </c>
      <c r="D443" s="6" t="s">
        <v>1360</v>
      </c>
      <c r="E443" s="6" t="s">
        <v>1361</v>
      </c>
      <c r="F443" s="7" t="s">
        <v>42</v>
      </c>
      <c r="G443" s="8">
        <v>184.0</v>
      </c>
      <c r="H443" s="5" t="s">
        <v>3208</v>
      </c>
      <c r="I443" s="5" t="s">
        <v>3192</v>
      </c>
      <c r="J443" s="5" t="s">
        <v>3156</v>
      </c>
      <c r="K443" s="9">
        <v>202584.0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hidden="1" customHeight="1" outlineLevel="2">
      <c r="A444" s="5" t="s">
        <v>3213</v>
      </c>
      <c r="B444" s="5" t="s">
        <v>3214</v>
      </c>
      <c r="C444" s="5" t="s">
        <v>3174</v>
      </c>
      <c r="D444" s="6" t="s">
        <v>1388</v>
      </c>
      <c r="E444" s="6" t="s">
        <v>1389</v>
      </c>
      <c r="F444" s="7" t="s">
        <v>55</v>
      </c>
      <c r="G444" s="8">
        <v>825.0</v>
      </c>
      <c r="H444" s="5" t="s">
        <v>3208</v>
      </c>
      <c r="I444" s="5" t="s">
        <v>3192</v>
      </c>
      <c r="J444" s="5" t="s">
        <v>3156</v>
      </c>
      <c r="K444" s="9">
        <v>908325.0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hidden="1" customHeight="1" outlineLevel="2">
      <c r="A445" s="5" t="s">
        <v>3213</v>
      </c>
      <c r="B445" s="5" t="s">
        <v>3215</v>
      </c>
      <c r="C445" s="5" t="s">
        <v>3174</v>
      </c>
      <c r="D445" s="6" t="s">
        <v>1392</v>
      </c>
      <c r="E445" s="6" t="s">
        <v>1393</v>
      </c>
      <c r="F445" s="7" t="s">
        <v>14</v>
      </c>
      <c r="G445" s="8">
        <v>210.0</v>
      </c>
      <c r="H445" s="5" t="s">
        <v>3208</v>
      </c>
      <c r="I445" s="5" t="s">
        <v>3216</v>
      </c>
      <c r="J445" s="5" t="s">
        <v>3148</v>
      </c>
      <c r="K445" s="9">
        <v>231210.0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hidden="1" customHeight="1" outlineLevel="2">
      <c r="A446" s="5" t="s">
        <v>3213</v>
      </c>
      <c r="B446" s="5" t="s">
        <v>3215</v>
      </c>
      <c r="C446" s="5" t="s">
        <v>3174</v>
      </c>
      <c r="D446" s="6" t="s">
        <v>1394</v>
      </c>
      <c r="E446" s="6" t="s">
        <v>1395</v>
      </c>
      <c r="F446" s="7" t="s">
        <v>14</v>
      </c>
      <c r="G446" s="8">
        <v>243.0</v>
      </c>
      <c r="H446" s="5" t="s">
        <v>3208</v>
      </c>
      <c r="I446" s="5" t="s">
        <v>3217</v>
      </c>
      <c r="J446" s="5" t="s">
        <v>3152</v>
      </c>
      <c r="K446" s="9">
        <v>267543.0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hidden="1" customHeight="1" outlineLevel="2">
      <c r="A447" s="5" t="s">
        <v>3218</v>
      </c>
      <c r="B447" s="5" t="s">
        <v>3215</v>
      </c>
      <c r="C447" s="5" t="s">
        <v>3174</v>
      </c>
      <c r="D447" s="6" t="s">
        <v>1400</v>
      </c>
      <c r="E447" s="6" t="s">
        <v>1401</v>
      </c>
      <c r="F447" s="7" t="s">
        <v>14</v>
      </c>
      <c r="G447" s="8">
        <v>504.0</v>
      </c>
      <c r="H447" s="5" t="s">
        <v>3208</v>
      </c>
      <c r="I447" s="5" t="s">
        <v>3216</v>
      </c>
      <c r="J447" s="5" t="s">
        <v>3148</v>
      </c>
      <c r="K447" s="9">
        <v>554904.0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hidden="1" customHeight="1" outlineLevel="2">
      <c r="A448" s="5" t="s">
        <v>3218</v>
      </c>
      <c r="B448" s="5" t="s">
        <v>3215</v>
      </c>
      <c r="C448" s="5" t="s">
        <v>3174</v>
      </c>
      <c r="D448" s="6" t="s">
        <v>1402</v>
      </c>
      <c r="E448" s="6" t="s">
        <v>1403</v>
      </c>
      <c r="F448" s="7" t="s">
        <v>14</v>
      </c>
      <c r="G448" s="8">
        <v>404.0</v>
      </c>
      <c r="H448" s="5" t="s">
        <v>3208</v>
      </c>
      <c r="I448" s="5" t="s">
        <v>3216</v>
      </c>
      <c r="J448" s="5" t="s">
        <v>3148</v>
      </c>
      <c r="K448" s="9">
        <v>444804.0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hidden="1" customHeight="1" outlineLevel="2">
      <c r="A449" s="5" t="s">
        <v>3218</v>
      </c>
      <c r="B449" s="5" t="s">
        <v>3215</v>
      </c>
      <c r="C449" s="5" t="s">
        <v>3174</v>
      </c>
      <c r="D449" s="6" t="s">
        <v>1408</v>
      </c>
      <c r="E449" s="6" t="s">
        <v>1409</v>
      </c>
      <c r="F449" s="7" t="s">
        <v>21</v>
      </c>
      <c r="G449" s="8">
        <v>689.0</v>
      </c>
      <c r="H449" s="5" t="s">
        <v>3208</v>
      </c>
      <c r="I449" s="5" t="s">
        <v>3217</v>
      </c>
      <c r="J449" s="5" t="s">
        <v>3152</v>
      </c>
      <c r="K449" s="9">
        <v>758589.0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hidden="1" customHeight="1" outlineLevel="2">
      <c r="A450" s="5" t="s">
        <v>3218</v>
      </c>
      <c r="B450" s="5" t="s">
        <v>3215</v>
      </c>
      <c r="C450" s="5" t="s">
        <v>3174</v>
      </c>
      <c r="D450" s="6" t="s">
        <v>1410</v>
      </c>
      <c r="E450" s="6" t="s">
        <v>1411</v>
      </c>
      <c r="F450" s="7" t="s">
        <v>14</v>
      </c>
      <c r="G450" s="8">
        <v>454.0</v>
      </c>
      <c r="H450" s="5" t="s">
        <v>3208</v>
      </c>
      <c r="I450" s="5" t="s">
        <v>3216</v>
      </c>
      <c r="J450" s="5" t="s">
        <v>3148</v>
      </c>
      <c r="K450" s="9">
        <v>499854.0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hidden="1" customHeight="1" outlineLevel="2">
      <c r="A451" s="5" t="s">
        <v>3218</v>
      </c>
      <c r="B451" s="5" t="s">
        <v>3215</v>
      </c>
      <c r="C451" s="5" t="s">
        <v>3174</v>
      </c>
      <c r="D451" s="6" t="s">
        <v>1420</v>
      </c>
      <c r="E451" s="6" t="s">
        <v>1421</v>
      </c>
      <c r="F451" s="7" t="s">
        <v>21</v>
      </c>
      <c r="G451" s="8">
        <v>424.0</v>
      </c>
      <c r="H451" s="5" t="s">
        <v>3208</v>
      </c>
      <c r="I451" s="5" t="s">
        <v>3192</v>
      </c>
      <c r="J451" s="5" t="s">
        <v>3156</v>
      </c>
      <c r="K451" s="9">
        <v>466824.0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hidden="1" customHeight="1" outlineLevel="2">
      <c r="A452" s="5" t="s">
        <v>3218</v>
      </c>
      <c r="B452" s="5" t="s">
        <v>3215</v>
      </c>
      <c r="C452" s="5" t="s">
        <v>3174</v>
      </c>
      <c r="D452" s="6" t="s">
        <v>1434</v>
      </c>
      <c r="E452" s="6" t="s">
        <v>1435</v>
      </c>
      <c r="F452" s="7" t="s">
        <v>14</v>
      </c>
      <c r="G452" s="8">
        <v>503.0</v>
      </c>
      <c r="H452" s="5" t="s">
        <v>3208</v>
      </c>
      <c r="I452" s="5" t="s">
        <v>3216</v>
      </c>
      <c r="J452" s="5" t="s">
        <v>3148</v>
      </c>
      <c r="K452" s="9">
        <v>553803.0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hidden="1" customHeight="1" outlineLevel="2">
      <c r="A453" s="5" t="s">
        <v>3218</v>
      </c>
      <c r="B453" s="5" t="s">
        <v>3215</v>
      </c>
      <c r="C453" s="5" t="s">
        <v>3174</v>
      </c>
      <c r="D453" s="6" t="s">
        <v>1438</v>
      </c>
      <c r="E453" s="6" t="s">
        <v>1439</v>
      </c>
      <c r="F453" s="7" t="s">
        <v>42</v>
      </c>
      <c r="G453" s="8">
        <v>487.0</v>
      </c>
      <c r="H453" s="5" t="s">
        <v>3208</v>
      </c>
      <c r="I453" s="5" t="s">
        <v>3217</v>
      </c>
      <c r="J453" s="5" t="s">
        <v>3152</v>
      </c>
      <c r="K453" s="9">
        <v>536187.0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hidden="1" customHeight="1" outlineLevel="2">
      <c r="A454" s="5" t="s">
        <v>3218</v>
      </c>
      <c r="B454" s="5" t="s">
        <v>3215</v>
      </c>
      <c r="C454" s="5" t="s">
        <v>3174</v>
      </c>
      <c r="D454" s="6" t="s">
        <v>1442</v>
      </c>
      <c r="E454" s="6" t="s">
        <v>1443</v>
      </c>
      <c r="F454" s="7" t="s">
        <v>60</v>
      </c>
      <c r="G454" s="8">
        <v>491.0</v>
      </c>
      <c r="H454" s="5" t="s">
        <v>3208</v>
      </c>
      <c r="I454" s="5" t="s">
        <v>3216</v>
      </c>
      <c r="J454" s="5" t="s">
        <v>3148</v>
      </c>
      <c r="K454" s="9">
        <v>540591.0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hidden="1" customHeight="1" outlineLevel="2">
      <c r="A455" s="5" t="s">
        <v>3218</v>
      </c>
      <c r="B455" s="5" t="s">
        <v>3215</v>
      </c>
      <c r="C455" s="5" t="s">
        <v>3174</v>
      </c>
      <c r="D455" s="6" t="s">
        <v>1454</v>
      </c>
      <c r="E455" s="6" t="s">
        <v>1455</v>
      </c>
      <c r="F455" s="7" t="s">
        <v>55</v>
      </c>
      <c r="G455" s="8">
        <v>505.0</v>
      </c>
      <c r="H455" s="5" t="s">
        <v>3208</v>
      </c>
      <c r="I455" s="5" t="s">
        <v>3217</v>
      </c>
      <c r="J455" s="5" t="s">
        <v>3148</v>
      </c>
      <c r="K455" s="9">
        <v>556005.0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hidden="1" customHeight="1" outlineLevel="2">
      <c r="A456" s="5" t="s">
        <v>3218</v>
      </c>
      <c r="B456" s="5" t="s">
        <v>3215</v>
      </c>
      <c r="C456" s="5" t="s">
        <v>3174</v>
      </c>
      <c r="D456" s="6" t="s">
        <v>1456</v>
      </c>
      <c r="E456" s="6" t="s">
        <v>1457</v>
      </c>
      <c r="F456" s="7" t="s">
        <v>55</v>
      </c>
      <c r="G456" s="8">
        <v>565.0</v>
      </c>
      <c r="H456" s="5" t="s">
        <v>3208</v>
      </c>
      <c r="I456" s="5" t="s">
        <v>3217</v>
      </c>
      <c r="J456" s="5" t="s">
        <v>3148</v>
      </c>
      <c r="K456" s="9">
        <v>622065.0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hidden="1" customHeight="1" outlineLevel="2">
      <c r="A457" s="5" t="s">
        <v>3218</v>
      </c>
      <c r="B457" s="5" t="s">
        <v>3215</v>
      </c>
      <c r="C457" s="5" t="s">
        <v>3174</v>
      </c>
      <c r="D457" s="6" t="s">
        <v>1458</v>
      </c>
      <c r="E457" s="6" t="s">
        <v>1459</v>
      </c>
      <c r="F457" s="7" t="s">
        <v>55</v>
      </c>
      <c r="G457" s="8">
        <v>669.0</v>
      </c>
      <c r="H457" s="5" t="s">
        <v>3208</v>
      </c>
      <c r="I457" s="5" t="s">
        <v>3217</v>
      </c>
      <c r="J457" s="5" t="s">
        <v>3148</v>
      </c>
      <c r="K457" s="9">
        <v>736569.0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hidden="1" customHeight="1" outlineLevel="2">
      <c r="A458" s="5" t="s">
        <v>3218</v>
      </c>
      <c r="B458" s="5" t="s">
        <v>3215</v>
      </c>
      <c r="C458" s="5" t="s">
        <v>3174</v>
      </c>
      <c r="D458" s="6" t="s">
        <v>1462</v>
      </c>
      <c r="E458" s="6" t="s">
        <v>1463</v>
      </c>
      <c r="F458" s="7" t="s">
        <v>55</v>
      </c>
      <c r="G458" s="8">
        <v>202.0</v>
      </c>
      <c r="H458" s="5" t="s">
        <v>3208</v>
      </c>
      <c r="I458" s="5" t="s">
        <v>3216</v>
      </c>
      <c r="J458" s="5" t="s">
        <v>3148</v>
      </c>
      <c r="K458" s="9">
        <v>222402.0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hidden="1" customHeight="1" outlineLevel="2">
      <c r="A459" s="5" t="s">
        <v>3218</v>
      </c>
      <c r="B459" s="5" t="s">
        <v>3215</v>
      </c>
      <c r="C459" s="5" t="s">
        <v>3174</v>
      </c>
      <c r="D459" s="6" t="s">
        <v>1466</v>
      </c>
      <c r="E459" s="6" t="s">
        <v>1467</v>
      </c>
      <c r="F459" s="7" t="s">
        <v>55</v>
      </c>
      <c r="G459" s="8">
        <v>217.0</v>
      </c>
      <c r="H459" s="5" t="s">
        <v>3208</v>
      </c>
      <c r="I459" s="5" t="s">
        <v>3216</v>
      </c>
      <c r="J459" s="5" t="s">
        <v>3148</v>
      </c>
      <c r="K459" s="9">
        <v>238917.0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hidden="1" customHeight="1" outlineLevel="1">
      <c r="A460" s="5"/>
      <c r="B460" s="5"/>
      <c r="C460" s="5"/>
      <c r="D460" s="6"/>
      <c r="E460" s="6"/>
      <c r="F460" s="7"/>
      <c r="G460" s="8">
        <f>SUBTOTAL(9,G441:G459)</f>
        <v>8121</v>
      </c>
      <c r="H460" s="12" t="s">
        <v>3219</v>
      </c>
      <c r="I460" s="5"/>
      <c r="J460" s="5"/>
      <c r="K460" s="9">
        <f>SUBTOTAL(9,K441:K459)</f>
        <v>8941221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hidden="1" customHeight="1" outlineLevel="2">
      <c r="A461" s="5" t="s">
        <v>3218</v>
      </c>
      <c r="B461" s="5" t="s">
        <v>3197</v>
      </c>
      <c r="C461" s="5" t="s">
        <v>3174</v>
      </c>
      <c r="D461" s="11" t="s">
        <v>1468</v>
      </c>
      <c r="E461" s="6" t="s">
        <v>1469</v>
      </c>
      <c r="F461" s="7" t="s">
        <v>14</v>
      </c>
      <c r="G461" s="8">
        <v>1101.0</v>
      </c>
      <c r="H461" s="5" t="s">
        <v>3220</v>
      </c>
      <c r="I461" s="5" t="s">
        <v>3192</v>
      </c>
      <c r="J461" s="5" t="s">
        <v>3167</v>
      </c>
      <c r="K461" s="9">
        <v>1212201.0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hidden="1" customHeight="1" outlineLevel="2">
      <c r="A462" s="5" t="s">
        <v>3218</v>
      </c>
      <c r="B462" s="5" t="s">
        <v>3197</v>
      </c>
      <c r="C462" s="5" t="s">
        <v>3174</v>
      </c>
      <c r="D462" s="6" t="s">
        <v>1470</v>
      </c>
      <c r="E462" s="6" t="s">
        <v>1471</v>
      </c>
      <c r="F462" s="7" t="s">
        <v>14</v>
      </c>
      <c r="G462" s="8">
        <v>971.0</v>
      </c>
      <c r="H462" s="5" t="s">
        <v>3220</v>
      </c>
      <c r="I462" s="5" t="s">
        <v>3180</v>
      </c>
      <c r="J462" s="5" t="s">
        <v>3167</v>
      </c>
      <c r="K462" s="9">
        <v>1069071.0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hidden="1" customHeight="1" outlineLevel="2">
      <c r="A463" s="5" t="s">
        <v>3218</v>
      </c>
      <c r="B463" s="5" t="s">
        <v>3197</v>
      </c>
      <c r="C463" s="5" t="s">
        <v>3174</v>
      </c>
      <c r="D463" s="6" t="s">
        <v>1472</v>
      </c>
      <c r="E463" s="6" t="s">
        <v>1473</v>
      </c>
      <c r="F463" s="7" t="s">
        <v>14</v>
      </c>
      <c r="G463" s="8">
        <v>427.0</v>
      </c>
      <c r="H463" s="5" t="s">
        <v>3220</v>
      </c>
      <c r="I463" s="5" t="s">
        <v>3192</v>
      </c>
      <c r="J463" s="5" t="s">
        <v>3167</v>
      </c>
      <c r="K463" s="9">
        <v>470127.0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hidden="1" customHeight="1" outlineLevel="2">
      <c r="A464" s="5" t="s">
        <v>3196</v>
      </c>
      <c r="B464" s="5" t="s">
        <v>3197</v>
      </c>
      <c r="C464" s="5" t="s">
        <v>3174</v>
      </c>
      <c r="D464" s="6" t="s">
        <v>1490</v>
      </c>
      <c r="E464" s="6" t="s">
        <v>1491</v>
      </c>
      <c r="F464" s="7" t="s">
        <v>14</v>
      </c>
      <c r="G464" s="8">
        <v>1351.0</v>
      </c>
      <c r="H464" s="5" t="s">
        <v>3220</v>
      </c>
      <c r="I464" s="5" t="s">
        <v>3191</v>
      </c>
      <c r="J464" s="5" t="s">
        <v>3167</v>
      </c>
      <c r="K464" s="9">
        <v>1487451.0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hidden="1" customHeight="1" outlineLevel="2">
      <c r="A465" s="5" t="s">
        <v>3196</v>
      </c>
      <c r="B465" s="5" t="s">
        <v>3197</v>
      </c>
      <c r="C465" s="5" t="s">
        <v>3174</v>
      </c>
      <c r="D465" s="6" t="s">
        <v>1496</v>
      </c>
      <c r="E465" s="6" t="s">
        <v>1497</v>
      </c>
      <c r="F465" s="7" t="s">
        <v>14</v>
      </c>
      <c r="G465" s="8">
        <v>296.0</v>
      </c>
      <c r="H465" s="5" t="s">
        <v>3220</v>
      </c>
      <c r="I465" s="5" t="s">
        <v>3191</v>
      </c>
      <c r="J465" s="5" t="s">
        <v>3169</v>
      </c>
      <c r="K465" s="9">
        <v>325896.0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hidden="1" customHeight="1" outlineLevel="2">
      <c r="A466" s="5" t="s">
        <v>3196</v>
      </c>
      <c r="B466" s="5" t="s">
        <v>3197</v>
      </c>
      <c r="C466" s="5" t="s">
        <v>3174</v>
      </c>
      <c r="D466" s="6" t="s">
        <v>1500</v>
      </c>
      <c r="E466" s="6" t="s">
        <v>1501</v>
      </c>
      <c r="F466" s="7" t="s">
        <v>14</v>
      </c>
      <c r="G466" s="8">
        <v>949.0</v>
      </c>
      <c r="H466" s="5" t="s">
        <v>3220</v>
      </c>
      <c r="I466" s="5" t="s">
        <v>3183</v>
      </c>
      <c r="J466" s="5" t="s">
        <v>3169</v>
      </c>
      <c r="K466" s="9">
        <v>1044849.0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hidden="1" customHeight="1" outlineLevel="2">
      <c r="A467" s="5" t="s">
        <v>3196</v>
      </c>
      <c r="B467" s="5" t="s">
        <v>3197</v>
      </c>
      <c r="C467" s="5" t="s">
        <v>3174</v>
      </c>
      <c r="D467" s="6" t="s">
        <v>1502</v>
      </c>
      <c r="E467" s="6" t="s">
        <v>1503</v>
      </c>
      <c r="F467" s="7" t="s">
        <v>42</v>
      </c>
      <c r="G467" s="8">
        <v>480.0</v>
      </c>
      <c r="H467" s="5" t="s">
        <v>3220</v>
      </c>
      <c r="I467" s="5" t="s">
        <v>3192</v>
      </c>
      <c r="J467" s="5" t="s">
        <v>3167</v>
      </c>
      <c r="K467" s="9">
        <v>528480.0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hidden="1" customHeight="1" outlineLevel="2">
      <c r="A468" s="5" t="s">
        <v>3196</v>
      </c>
      <c r="B468" s="5" t="s">
        <v>3197</v>
      </c>
      <c r="C468" s="5" t="s">
        <v>3174</v>
      </c>
      <c r="D468" s="6" t="s">
        <v>1508</v>
      </c>
      <c r="E468" s="6" t="s">
        <v>1509</v>
      </c>
      <c r="F468" s="7" t="s">
        <v>14</v>
      </c>
      <c r="G468" s="8">
        <v>1388.0</v>
      </c>
      <c r="H468" s="5" t="s">
        <v>3220</v>
      </c>
      <c r="I468" s="5" t="s">
        <v>3183</v>
      </c>
      <c r="J468" s="5" t="s">
        <v>3167</v>
      </c>
      <c r="K468" s="9">
        <v>1528188.0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hidden="1" customHeight="1" outlineLevel="2">
      <c r="A469" s="5" t="s">
        <v>3196</v>
      </c>
      <c r="B469" s="5" t="s">
        <v>3197</v>
      </c>
      <c r="C469" s="5" t="s">
        <v>3174</v>
      </c>
      <c r="D469" s="6" t="s">
        <v>1510</v>
      </c>
      <c r="E469" s="6" t="s">
        <v>1511</v>
      </c>
      <c r="F469" s="7" t="s">
        <v>14</v>
      </c>
      <c r="G469" s="8">
        <v>557.0</v>
      </c>
      <c r="H469" s="5" t="s">
        <v>3220</v>
      </c>
      <c r="I469" s="5" t="s">
        <v>3192</v>
      </c>
      <c r="J469" s="5" t="s">
        <v>3167</v>
      </c>
      <c r="K469" s="9">
        <v>613257.0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hidden="1" customHeight="1" outlineLevel="2">
      <c r="A470" s="5" t="s">
        <v>3196</v>
      </c>
      <c r="B470" s="5" t="s">
        <v>3197</v>
      </c>
      <c r="C470" s="5" t="s">
        <v>3174</v>
      </c>
      <c r="D470" s="6" t="s">
        <v>1516</v>
      </c>
      <c r="E470" s="6" t="s">
        <v>1517</v>
      </c>
      <c r="F470" s="7" t="s">
        <v>14</v>
      </c>
      <c r="G470" s="8">
        <v>392.0</v>
      </c>
      <c r="H470" s="5" t="s">
        <v>3220</v>
      </c>
      <c r="I470" s="5" t="s">
        <v>3180</v>
      </c>
      <c r="J470" s="5" t="s">
        <v>3167</v>
      </c>
      <c r="K470" s="9">
        <v>431592.0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hidden="1" customHeight="1" outlineLevel="2">
      <c r="A471" s="5" t="s">
        <v>3196</v>
      </c>
      <c r="B471" s="5" t="s">
        <v>3197</v>
      </c>
      <c r="C471" s="5" t="s">
        <v>3174</v>
      </c>
      <c r="D471" s="6" t="s">
        <v>1522</v>
      </c>
      <c r="E471" s="6" t="s">
        <v>1523</v>
      </c>
      <c r="F471" s="7" t="s">
        <v>42</v>
      </c>
      <c r="G471" s="8">
        <v>568.0</v>
      </c>
      <c r="H471" s="5" t="s">
        <v>3220</v>
      </c>
      <c r="I471" s="5" t="s">
        <v>3180</v>
      </c>
      <c r="J471" s="5" t="s">
        <v>3167</v>
      </c>
      <c r="K471" s="9">
        <v>625368.0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hidden="1" customHeight="1" outlineLevel="2">
      <c r="A472" s="5" t="s">
        <v>3196</v>
      </c>
      <c r="B472" s="5" t="s">
        <v>3197</v>
      </c>
      <c r="C472" s="5" t="s">
        <v>3174</v>
      </c>
      <c r="D472" s="6" t="s">
        <v>1528</v>
      </c>
      <c r="E472" s="6" t="s">
        <v>1529</v>
      </c>
      <c r="F472" s="7" t="s">
        <v>14</v>
      </c>
      <c r="G472" s="8">
        <v>447.0</v>
      </c>
      <c r="H472" s="5" t="s">
        <v>3220</v>
      </c>
      <c r="I472" s="5" t="s">
        <v>3192</v>
      </c>
      <c r="J472" s="5" t="s">
        <v>3167</v>
      </c>
      <c r="K472" s="9">
        <v>492147.0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hidden="1" customHeight="1" outlineLevel="2">
      <c r="A473" s="5" t="s">
        <v>3196</v>
      </c>
      <c r="B473" s="5" t="s">
        <v>3197</v>
      </c>
      <c r="C473" s="5" t="s">
        <v>3174</v>
      </c>
      <c r="D473" s="6" t="s">
        <v>1530</v>
      </c>
      <c r="E473" s="6" t="s">
        <v>1531</v>
      </c>
      <c r="F473" s="7" t="s">
        <v>14</v>
      </c>
      <c r="G473" s="8">
        <v>189.0</v>
      </c>
      <c r="H473" s="5" t="s">
        <v>3220</v>
      </c>
      <c r="I473" s="5" t="s">
        <v>3192</v>
      </c>
      <c r="J473" s="5" t="s">
        <v>3167</v>
      </c>
      <c r="K473" s="9">
        <v>208089.0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hidden="1" customHeight="1" outlineLevel="2">
      <c r="A474" s="5" t="s">
        <v>3196</v>
      </c>
      <c r="B474" s="5" t="s">
        <v>3197</v>
      </c>
      <c r="C474" s="5" t="s">
        <v>3174</v>
      </c>
      <c r="D474" s="6" t="s">
        <v>1552</v>
      </c>
      <c r="E474" s="6" t="s">
        <v>1553</v>
      </c>
      <c r="F474" s="7" t="s">
        <v>55</v>
      </c>
      <c r="G474" s="8">
        <v>213.0</v>
      </c>
      <c r="H474" s="5" t="s">
        <v>3220</v>
      </c>
      <c r="I474" s="5" t="s">
        <v>3183</v>
      </c>
      <c r="J474" s="5" t="s">
        <v>3167</v>
      </c>
      <c r="K474" s="9">
        <v>234513.0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hidden="1" customHeight="1" outlineLevel="2">
      <c r="A475" s="5" t="s">
        <v>3196</v>
      </c>
      <c r="B475" s="5" t="s">
        <v>3197</v>
      </c>
      <c r="C475" s="5" t="s">
        <v>3174</v>
      </c>
      <c r="D475" s="6" t="s">
        <v>1558</v>
      </c>
      <c r="E475" s="6" t="s">
        <v>1559</v>
      </c>
      <c r="F475" s="7" t="s">
        <v>55</v>
      </c>
      <c r="G475" s="8">
        <v>1185.0</v>
      </c>
      <c r="H475" s="5" t="s">
        <v>3220</v>
      </c>
      <c r="I475" s="5" t="s">
        <v>3192</v>
      </c>
      <c r="J475" s="5" t="s">
        <v>3167</v>
      </c>
      <c r="K475" s="9">
        <v>1304685.0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hidden="1" customHeight="1" outlineLevel="2">
      <c r="A476" s="5" t="s">
        <v>3202</v>
      </c>
      <c r="B476" s="5" t="s">
        <v>3201</v>
      </c>
      <c r="C476" s="5" t="s">
        <v>3174</v>
      </c>
      <c r="D476" s="6" t="s">
        <v>1936</v>
      </c>
      <c r="E476" s="6" t="s">
        <v>1937</v>
      </c>
      <c r="F476" s="7" t="s">
        <v>14</v>
      </c>
      <c r="G476" s="8">
        <v>399.0</v>
      </c>
      <c r="H476" s="5" t="s">
        <v>3220</v>
      </c>
      <c r="I476" s="5" t="s">
        <v>3191</v>
      </c>
      <c r="J476" s="5" t="s">
        <v>3169</v>
      </c>
      <c r="K476" s="9">
        <v>439299.0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hidden="1" customHeight="1" outlineLevel="2">
      <c r="A477" s="5" t="s">
        <v>3202</v>
      </c>
      <c r="B477" s="5" t="s">
        <v>3201</v>
      </c>
      <c r="C477" s="5" t="s">
        <v>3174</v>
      </c>
      <c r="D477" s="6" t="s">
        <v>1938</v>
      </c>
      <c r="E477" s="6" t="s">
        <v>1939</v>
      </c>
      <c r="F477" s="7" t="s">
        <v>14</v>
      </c>
      <c r="G477" s="8">
        <v>1020.0</v>
      </c>
      <c r="H477" s="5" t="s">
        <v>3220</v>
      </c>
      <c r="I477" s="5" t="s">
        <v>3191</v>
      </c>
      <c r="J477" s="5" t="s">
        <v>3167</v>
      </c>
      <c r="K477" s="9">
        <v>1123020.0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hidden="1" customHeight="1" outlineLevel="2">
      <c r="A478" s="5" t="s">
        <v>3202</v>
      </c>
      <c r="B478" s="5" t="s">
        <v>3201</v>
      </c>
      <c r="C478" s="5" t="s">
        <v>3174</v>
      </c>
      <c r="D478" s="6" t="s">
        <v>1940</v>
      </c>
      <c r="E478" s="6" t="s">
        <v>1941</v>
      </c>
      <c r="F478" s="7" t="s">
        <v>14</v>
      </c>
      <c r="G478" s="8">
        <v>770.0</v>
      </c>
      <c r="H478" s="5" t="s">
        <v>3220</v>
      </c>
      <c r="I478" s="5" t="s">
        <v>3191</v>
      </c>
      <c r="J478" s="5" t="s">
        <v>3167</v>
      </c>
      <c r="K478" s="9">
        <v>847770.0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hidden="1" customHeight="1" outlineLevel="2">
      <c r="A479" s="5" t="s">
        <v>3202</v>
      </c>
      <c r="B479" s="5" t="s">
        <v>3201</v>
      </c>
      <c r="C479" s="5" t="s">
        <v>3174</v>
      </c>
      <c r="D479" s="6" t="s">
        <v>1948</v>
      </c>
      <c r="E479" s="6" t="s">
        <v>1949</v>
      </c>
      <c r="F479" s="7" t="s">
        <v>14</v>
      </c>
      <c r="G479" s="8">
        <v>338.0</v>
      </c>
      <c r="H479" s="5" t="s">
        <v>3220</v>
      </c>
      <c r="I479" s="5" t="s">
        <v>3191</v>
      </c>
      <c r="J479" s="5" t="s">
        <v>3167</v>
      </c>
      <c r="K479" s="9">
        <v>372138.0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hidden="1" customHeight="1" outlineLevel="2">
      <c r="A480" s="5" t="s">
        <v>3202</v>
      </c>
      <c r="B480" s="5" t="s">
        <v>3201</v>
      </c>
      <c r="C480" s="5" t="s">
        <v>3174</v>
      </c>
      <c r="D480" s="6" t="s">
        <v>1952</v>
      </c>
      <c r="E480" s="6" t="s">
        <v>1953</v>
      </c>
      <c r="F480" s="7" t="s">
        <v>55</v>
      </c>
      <c r="G480" s="8">
        <v>1273.0</v>
      </c>
      <c r="H480" s="5" t="s">
        <v>3220</v>
      </c>
      <c r="I480" s="5" t="s">
        <v>3178</v>
      </c>
      <c r="J480" s="5" t="s">
        <v>3190</v>
      </c>
      <c r="K480" s="9">
        <v>1401573.0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hidden="1" customHeight="1" outlineLevel="1">
      <c r="A481" s="5"/>
      <c r="B481" s="5"/>
      <c r="C481" s="5"/>
      <c r="D481" s="6"/>
      <c r="E481" s="6"/>
      <c r="F481" s="7"/>
      <c r="G481" s="8">
        <f>SUBTOTAL(9,G461:G480)</f>
        <v>14314</v>
      </c>
      <c r="H481" s="12" t="s">
        <v>3221</v>
      </c>
      <c r="I481" s="5"/>
      <c r="J481" s="5"/>
      <c r="K481" s="9">
        <f>SUBTOTAL(9,K461:K480)</f>
        <v>15759714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hidden="1" customHeight="1" outlineLevel="2">
      <c r="A482" s="5" t="s">
        <v>3150</v>
      </c>
      <c r="B482" s="5" t="s">
        <v>3214</v>
      </c>
      <c r="C482" s="5" t="s">
        <v>3174</v>
      </c>
      <c r="D482" s="6" t="s">
        <v>1314</v>
      </c>
      <c r="E482" s="6" t="s">
        <v>1315</v>
      </c>
      <c r="F482" s="7" t="s">
        <v>21</v>
      </c>
      <c r="G482" s="8">
        <v>925.0</v>
      </c>
      <c r="H482" s="5" t="s">
        <v>3222</v>
      </c>
      <c r="I482" s="5" t="s">
        <v>3216</v>
      </c>
      <c r="J482" s="5" t="s">
        <v>3148</v>
      </c>
      <c r="K482" s="9">
        <v>1018425.0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hidden="1" customHeight="1" outlineLevel="2">
      <c r="A483" s="5" t="s">
        <v>3213</v>
      </c>
      <c r="B483" s="5" t="s">
        <v>3214</v>
      </c>
      <c r="C483" s="5" t="s">
        <v>3174</v>
      </c>
      <c r="D483" s="6" t="s">
        <v>1336</v>
      </c>
      <c r="E483" s="6" t="s">
        <v>1337</v>
      </c>
      <c r="F483" s="7" t="s">
        <v>14</v>
      </c>
      <c r="G483" s="8">
        <v>701.0</v>
      </c>
      <c r="H483" s="5" t="s">
        <v>3222</v>
      </c>
      <c r="I483" s="5" t="s">
        <v>3191</v>
      </c>
      <c r="J483" s="5" t="s">
        <v>3167</v>
      </c>
      <c r="K483" s="9">
        <v>771801.0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hidden="1" customHeight="1" outlineLevel="2">
      <c r="A484" s="5" t="s">
        <v>3213</v>
      </c>
      <c r="B484" s="5" t="s">
        <v>3214</v>
      </c>
      <c r="C484" s="5" t="s">
        <v>3174</v>
      </c>
      <c r="D484" s="6" t="s">
        <v>1342</v>
      </c>
      <c r="E484" s="6" t="s">
        <v>1343</v>
      </c>
      <c r="F484" s="7" t="s">
        <v>42</v>
      </c>
      <c r="G484" s="8">
        <v>151.0</v>
      </c>
      <c r="H484" s="5" t="s">
        <v>3222</v>
      </c>
      <c r="I484" s="5" t="s">
        <v>3192</v>
      </c>
      <c r="J484" s="5" t="s">
        <v>3160</v>
      </c>
      <c r="K484" s="9">
        <v>166251.0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hidden="1" customHeight="1" outlineLevel="2">
      <c r="A485" s="5" t="s">
        <v>3213</v>
      </c>
      <c r="B485" s="5" t="s">
        <v>3214</v>
      </c>
      <c r="C485" s="5" t="s">
        <v>3174</v>
      </c>
      <c r="D485" s="6" t="s">
        <v>1346</v>
      </c>
      <c r="E485" s="6" t="s">
        <v>1347</v>
      </c>
      <c r="F485" s="7" t="s">
        <v>21</v>
      </c>
      <c r="G485" s="8">
        <v>536.0</v>
      </c>
      <c r="H485" s="5" t="s">
        <v>3222</v>
      </c>
      <c r="I485" s="5" t="s">
        <v>3192</v>
      </c>
      <c r="J485" s="5" t="s">
        <v>3148</v>
      </c>
      <c r="K485" s="9">
        <v>590136.0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hidden="1" customHeight="1" outlineLevel="2">
      <c r="A486" s="5" t="s">
        <v>3213</v>
      </c>
      <c r="B486" s="5" t="s">
        <v>3214</v>
      </c>
      <c r="C486" s="5" t="s">
        <v>3174</v>
      </c>
      <c r="D486" s="6" t="s">
        <v>1362</v>
      </c>
      <c r="E486" s="6" t="s">
        <v>1363</v>
      </c>
      <c r="F486" s="7" t="s">
        <v>55</v>
      </c>
      <c r="G486" s="8">
        <v>188.0</v>
      </c>
      <c r="H486" s="5" t="s">
        <v>3222</v>
      </c>
      <c r="I486" s="5" t="s">
        <v>3192</v>
      </c>
      <c r="J486" s="5" t="s">
        <v>3148</v>
      </c>
      <c r="K486" s="9">
        <v>206988.0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hidden="1" customHeight="1" outlineLevel="2">
      <c r="A487" s="5" t="s">
        <v>3213</v>
      </c>
      <c r="B487" s="5" t="s">
        <v>3214</v>
      </c>
      <c r="C487" s="5" t="s">
        <v>3174</v>
      </c>
      <c r="D487" s="6" t="s">
        <v>1366</v>
      </c>
      <c r="E487" s="6" t="s">
        <v>1367</v>
      </c>
      <c r="F487" s="7" t="s">
        <v>55</v>
      </c>
      <c r="G487" s="8">
        <v>578.0</v>
      </c>
      <c r="H487" s="5" t="s">
        <v>3222</v>
      </c>
      <c r="I487" s="5" t="s">
        <v>3192</v>
      </c>
      <c r="J487" s="5" t="s">
        <v>3148</v>
      </c>
      <c r="K487" s="9">
        <v>636378.0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hidden="1" customHeight="1" outlineLevel="2">
      <c r="A488" s="5" t="s">
        <v>3213</v>
      </c>
      <c r="B488" s="5" t="s">
        <v>3214</v>
      </c>
      <c r="C488" s="5" t="s">
        <v>3174</v>
      </c>
      <c r="D488" s="6" t="s">
        <v>1370</v>
      </c>
      <c r="E488" s="6" t="s">
        <v>1371</v>
      </c>
      <c r="F488" s="7" t="s">
        <v>55</v>
      </c>
      <c r="G488" s="8">
        <v>353.0</v>
      </c>
      <c r="H488" s="5" t="s">
        <v>3222</v>
      </c>
      <c r="I488" s="5" t="s">
        <v>3192</v>
      </c>
      <c r="J488" s="5" t="s">
        <v>3156</v>
      </c>
      <c r="K488" s="9">
        <v>388653.0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hidden="1" customHeight="1" outlineLevel="2">
      <c r="A489" s="5" t="s">
        <v>3213</v>
      </c>
      <c r="B489" s="5" t="s">
        <v>3214</v>
      </c>
      <c r="C489" s="5" t="s">
        <v>3174</v>
      </c>
      <c r="D489" s="6" t="s">
        <v>1372</v>
      </c>
      <c r="E489" s="6" t="s">
        <v>1373</v>
      </c>
      <c r="F489" s="7" t="s">
        <v>55</v>
      </c>
      <c r="G489" s="8">
        <v>441.0</v>
      </c>
      <c r="H489" s="5" t="s">
        <v>3222</v>
      </c>
      <c r="I489" s="5" t="s">
        <v>3192</v>
      </c>
      <c r="J489" s="5" t="s">
        <v>3148</v>
      </c>
      <c r="K489" s="9">
        <v>485541.0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hidden="1" customHeight="1" outlineLevel="2">
      <c r="A490" s="5" t="s">
        <v>3213</v>
      </c>
      <c r="B490" s="5" t="s">
        <v>3214</v>
      </c>
      <c r="C490" s="5" t="s">
        <v>3174</v>
      </c>
      <c r="D490" s="6" t="s">
        <v>1378</v>
      </c>
      <c r="E490" s="6" t="s">
        <v>1379</v>
      </c>
      <c r="F490" s="7" t="s">
        <v>60</v>
      </c>
      <c r="G490" s="8">
        <v>485.0</v>
      </c>
      <c r="H490" s="5" t="s">
        <v>3222</v>
      </c>
      <c r="I490" s="5" t="s">
        <v>3192</v>
      </c>
      <c r="J490" s="5" t="s">
        <v>3148</v>
      </c>
      <c r="K490" s="9">
        <v>533985.0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hidden="1" customHeight="1" outlineLevel="2">
      <c r="A491" s="5" t="s">
        <v>3213</v>
      </c>
      <c r="B491" s="5" t="s">
        <v>3214</v>
      </c>
      <c r="C491" s="5" t="s">
        <v>3174</v>
      </c>
      <c r="D491" s="6" t="s">
        <v>1384</v>
      </c>
      <c r="E491" s="6" t="s">
        <v>1385</v>
      </c>
      <c r="F491" s="7" t="s">
        <v>55</v>
      </c>
      <c r="G491" s="8">
        <v>802.0</v>
      </c>
      <c r="H491" s="5" t="s">
        <v>3222</v>
      </c>
      <c r="I491" s="5" t="s">
        <v>3192</v>
      </c>
      <c r="J491" s="5" t="s">
        <v>3148</v>
      </c>
      <c r="K491" s="9">
        <v>883002.0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hidden="1" customHeight="1" outlineLevel="2">
      <c r="A492" s="5" t="s">
        <v>3213</v>
      </c>
      <c r="B492" s="5" t="s">
        <v>3214</v>
      </c>
      <c r="C492" s="5" t="s">
        <v>3174</v>
      </c>
      <c r="D492" s="6" t="s">
        <v>1390</v>
      </c>
      <c r="E492" s="6" t="s">
        <v>1391</v>
      </c>
      <c r="F492" s="7" t="s">
        <v>55</v>
      </c>
      <c r="G492" s="8">
        <v>427.0</v>
      </c>
      <c r="H492" s="5" t="s">
        <v>3222</v>
      </c>
      <c r="I492" s="5" t="s">
        <v>3192</v>
      </c>
      <c r="J492" s="5" t="s">
        <v>3148</v>
      </c>
      <c r="K492" s="9">
        <v>470127.0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hidden="1" customHeight="1" outlineLevel="2">
      <c r="A493" s="5" t="s">
        <v>3218</v>
      </c>
      <c r="B493" s="5" t="s">
        <v>3197</v>
      </c>
      <c r="C493" s="5" t="s">
        <v>3174</v>
      </c>
      <c r="D493" s="6" t="s">
        <v>1476</v>
      </c>
      <c r="E493" s="6" t="s">
        <v>1477</v>
      </c>
      <c r="F493" s="7" t="s">
        <v>14</v>
      </c>
      <c r="G493" s="8">
        <v>908.0</v>
      </c>
      <c r="H493" s="5" t="s">
        <v>3222</v>
      </c>
      <c r="I493" s="5" t="s">
        <v>3216</v>
      </c>
      <c r="J493" s="5" t="s">
        <v>3169</v>
      </c>
      <c r="K493" s="9">
        <v>999708.0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hidden="1" customHeight="1" outlineLevel="2">
      <c r="A494" s="5" t="s">
        <v>3196</v>
      </c>
      <c r="B494" s="5" t="s">
        <v>3197</v>
      </c>
      <c r="C494" s="5" t="s">
        <v>3174</v>
      </c>
      <c r="D494" s="6" t="s">
        <v>1478</v>
      </c>
      <c r="E494" s="6" t="s">
        <v>1479</v>
      </c>
      <c r="F494" s="7" t="s">
        <v>14</v>
      </c>
      <c r="G494" s="8">
        <v>451.0</v>
      </c>
      <c r="H494" s="5" t="s">
        <v>3222</v>
      </c>
      <c r="I494" s="5" t="s">
        <v>3192</v>
      </c>
      <c r="J494" s="5" t="s">
        <v>3169</v>
      </c>
      <c r="K494" s="9">
        <v>496551.0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hidden="1" customHeight="1" outlineLevel="2">
      <c r="A495" s="5" t="s">
        <v>3196</v>
      </c>
      <c r="B495" s="5" t="s">
        <v>3197</v>
      </c>
      <c r="C495" s="5" t="s">
        <v>3174</v>
      </c>
      <c r="D495" s="6" t="s">
        <v>1480</v>
      </c>
      <c r="E495" s="6" t="s">
        <v>1481</v>
      </c>
      <c r="F495" s="7" t="s">
        <v>14</v>
      </c>
      <c r="G495" s="8">
        <v>501.0</v>
      </c>
      <c r="H495" s="5" t="s">
        <v>3222</v>
      </c>
      <c r="I495" s="5" t="s">
        <v>3192</v>
      </c>
      <c r="J495" s="5" t="s">
        <v>3148</v>
      </c>
      <c r="K495" s="9">
        <v>551601.0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hidden="1" customHeight="1" outlineLevel="2">
      <c r="A496" s="5" t="s">
        <v>3196</v>
      </c>
      <c r="B496" s="5" t="s">
        <v>3197</v>
      </c>
      <c r="C496" s="5" t="s">
        <v>3174</v>
      </c>
      <c r="D496" s="6" t="s">
        <v>1482</v>
      </c>
      <c r="E496" s="6" t="s">
        <v>1483</v>
      </c>
      <c r="F496" s="7" t="s">
        <v>14</v>
      </c>
      <c r="G496" s="8">
        <v>426.0</v>
      </c>
      <c r="H496" s="5" t="s">
        <v>3222</v>
      </c>
      <c r="I496" s="5" t="s">
        <v>3180</v>
      </c>
      <c r="J496" s="5" t="s">
        <v>3169</v>
      </c>
      <c r="K496" s="9">
        <v>469026.0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hidden="1" customHeight="1" outlineLevel="2">
      <c r="A497" s="5" t="s">
        <v>3196</v>
      </c>
      <c r="B497" s="5" t="s">
        <v>3197</v>
      </c>
      <c r="C497" s="5" t="s">
        <v>3174</v>
      </c>
      <c r="D497" s="6" t="s">
        <v>1484</v>
      </c>
      <c r="E497" s="6" t="s">
        <v>1485</v>
      </c>
      <c r="F497" s="7" t="s">
        <v>42</v>
      </c>
      <c r="G497" s="8">
        <v>1132.0</v>
      </c>
      <c r="H497" s="5" t="s">
        <v>3222</v>
      </c>
      <c r="I497" s="5" t="s">
        <v>3191</v>
      </c>
      <c r="J497" s="5" t="s">
        <v>3169</v>
      </c>
      <c r="K497" s="9">
        <v>1246332.0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hidden="1" customHeight="1" outlineLevel="2">
      <c r="A498" s="5" t="s">
        <v>3196</v>
      </c>
      <c r="B498" s="5" t="s">
        <v>3197</v>
      </c>
      <c r="C498" s="5" t="s">
        <v>3174</v>
      </c>
      <c r="D498" s="6" t="s">
        <v>1504</v>
      </c>
      <c r="E498" s="6" t="s">
        <v>1505</v>
      </c>
      <c r="F498" s="7" t="s">
        <v>14</v>
      </c>
      <c r="G498" s="8">
        <v>640.0</v>
      </c>
      <c r="H498" s="5" t="s">
        <v>3222</v>
      </c>
      <c r="I498" s="5" t="s">
        <v>3216</v>
      </c>
      <c r="J498" s="5" t="s">
        <v>3169</v>
      </c>
      <c r="K498" s="9">
        <v>704640.0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hidden="1" customHeight="1" outlineLevel="2">
      <c r="A499" s="5" t="s">
        <v>3196</v>
      </c>
      <c r="B499" s="5" t="s">
        <v>3197</v>
      </c>
      <c r="C499" s="5" t="s">
        <v>3174</v>
      </c>
      <c r="D499" s="6" t="s">
        <v>1514</v>
      </c>
      <c r="E499" s="6" t="s">
        <v>1515</v>
      </c>
      <c r="F499" s="7" t="s">
        <v>14</v>
      </c>
      <c r="G499" s="8">
        <v>768.0</v>
      </c>
      <c r="H499" s="5" t="s">
        <v>3222</v>
      </c>
      <c r="I499" s="5" t="s">
        <v>3192</v>
      </c>
      <c r="J499" s="5" t="s">
        <v>3148</v>
      </c>
      <c r="K499" s="9">
        <v>845568.0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hidden="1" customHeight="1" outlineLevel="2">
      <c r="A500" s="5" t="s">
        <v>3196</v>
      </c>
      <c r="B500" s="5" t="s">
        <v>3197</v>
      </c>
      <c r="C500" s="5" t="s">
        <v>3174</v>
      </c>
      <c r="D500" s="6" t="s">
        <v>1518</v>
      </c>
      <c r="E500" s="6" t="s">
        <v>1519</v>
      </c>
      <c r="F500" s="7" t="s">
        <v>14</v>
      </c>
      <c r="G500" s="8">
        <v>1460.0</v>
      </c>
      <c r="H500" s="5" t="s">
        <v>3222</v>
      </c>
      <c r="I500" s="5" t="s">
        <v>3191</v>
      </c>
      <c r="J500" s="5" t="s">
        <v>3169</v>
      </c>
      <c r="K500" s="9">
        <v>1607460.0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hidden="1" customHeight="1" outlineLevel="2">
      <c r="A501" s="5" t="s">
        <v>3196</v>
      </c>
      <c r="B501" s="5" t="s">
        <v>3197</v>
      </c>
      <c r="C501" s="5" t="s">
        <v>3174</v>
      </c>
      <c r="D501" s="6" t="s">
        <v>1520</v>
      </c>
      <c r="E501" s="6" t="s">
        <v>1521</v>
      </c>
      <c r="F501" s="7" t="s">
        <v>42</v>
      </c>
      <c r="G501" s="8">
        <v>257.0</v>
      </c>
      <c r="H501" s="5" t="s">
        <v>3222</v>
      </c>
      <c r="I501" s="5" t="s">
        <v>3192</v>
      </c>
      <c r="J501" s="5" t="s">
        <v>3169</v>
      </c>
      <c r="K501" s="9">
        <v>282957.0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hidden="1" customHeight="1" outlineLevel="2">
      <c r="A502" s="5" t="s">
        <v>3196</v>
      </c>
      <c r="B502" s="5" t="s">
        <v>3197</v>
      </c>
      <c r="C502" s="5" t="s">
        <v>3174</v>
      </c>
      <c r="D502" s="6" t="s">
        <v>1524</v>
      </c>
      <c r="E502" s="6" t="s">
        <v>1525</v>
      </c>
      <c r="F502" s="7" t="s">
        <v>42</v>
      </c>
      <c r="G502" s="8">
        <v>528.0</v>
      </c>
      <c r="H502" s="5" t="s">
        <v>3222</v>
      </c>
      <c r="I502" s="5" t="s">
        <v>3192</v>
      </c>
      <c r="J502" s="5" t="s">
        <v>3148</v>
      </c>
      <c r="K502" s="9">
        <v>581328.0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hidden="1" customHeight="1" outlineLevel="2">
      <c r="A503" s="5" t="s">
        <v>3196</v>
      </c>
      <c r="B503" s="5" t="s">
        <v>3197</v>
      </c>
      <c r="C503" s="5" t="s">
        <v>3174</v>
      </c>
      <c r="D503" s="6" t="s">
        <v>1526</v>
      </c>
      <c r="E503" s="6" t="s">
        <v>1527</v>
      </c>
      <c r="F503" s="7" t="s">
        <v>60</v>
      </c>
      <c r="G503" s="8">
        <v>676.0</v>
      </c>
      <c r="H503" s="5" t="s">
        <v>3222</v>
      </c>
      <c r="I503" s="5" t="s">
        <v>3216</v>
      </c>
      <c r="J503" s="5" t="s">
        <v>3169</v>
      </c>
      <c r="K503" s="9">
        <v>744276.0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hidden="1" customHeight="1" outlineLevel="2">
      <c r="A504" s="5" t="s">
        <v>3196</v>
      </c>
      <c r="B504" s="5" t="s">
        <v>3197</v>
      </c>
      <c r="C504" s="5" t="s">
        <v>3174</v>
      </c>
      <c r="D504" s="6" t="s">
        <v>1538</v>
      </c>
      <c r="E504" s="6" t="s">
        <v>1539</v>
      </c>
      <c r="F504" s="7" t="s">
        <v>55</v>
      </c>
      <c r="G504" s="8">
        <v>169.0</v>
      </c>
      <c r="H504" s="5" t="s">
        <v>3222</v>
      </c>
      <c r="I504" s="5" t="s">
        <v>3192</v>
      </c>
      <c r="J504" s="5" t="s">
        <v>3148</v>
      </c>
      <c r="K504" s="9">
        <v>186069.0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hidden="1" customHeight="1" outlineLevel="2">
      <c r="A505" s="5" t="s">
        <v>3196</v>
      </c>
      <c r="B505" s="5" t="s">
        <v>3197</v>
      </c>
      <c r="C505" s="5" t="s">
        <v>3174</v>
      </c>
      <c r="D505" s="6" t="s">
        <v>1540</v>
      </c>
      <c r="E505" s="6" t="s">
        <v>1541</v>
      </c>
      <c r="F505" s="7" t="s">
        <v>55</v>
      </c>
      <c r="G505" s="8">
        <v>243.0</v>
      </c>
      <c r="H505" s="5" t="s">
        <v>3222</v>
      </c>
      <c r="I505" s="5" t="s">
        <v>3216</v>
      </c>
      <c r="J505" s="5" t="s">
        <v>3148</v>
      </c>
      <c r="K505" s="9">
        <v>267543.0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hidden="1" customHeight="1" outlineLevel="2">
      <c r="A506" s="5" t="s">
        <v>3196</v>
      </c>
      <c r="B506" s="5" t="s">
        <v>3197</v>
      </c>
      <c r="C506" s="5" t="s">
        <v>3174</v>
      </c>
      <c r="D506" s="6" t="s">
        <v>1548</v>
      </c>
      <c r="E506" s="6" t="s">
        <v>1549</v>
      </c>
      <c r="F506" s="7" t="s">
        <v>60</v>
      </c>
      <c r="G506" s="8">
        <v>694.0</v>
      </c>
      <c r="H506" s="5" t="s">
        <v>3222</v>
      </c>
      <c r="I506" s="5" t="s">
        <v>3216</v>
      </c>
      <c r="J506" s="5" t="s">
        <v>3148</v>
      </c>
      <c r="K506" s="9">
        <v>764094.0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hidden="1" customHeight="1" outlineLevel="2">
      <c r="A507" s="5" t="s">
        <v>3196</v>
      </c>
      <c r="B507" s="5" t="s">
        <v>3197</v>
      </c>
      <c r="C507" s="5" t="s">
        <v>3174</v>
      </c>
      <c r="D507" s="6" t="s">
        <v>1550</v>
      </c>
      <c r="E507" s="6" t="s">
        <v>1551</v>
      </c>
      <c r="F507" s="7" t="s">
        <v>55</v>
      </c>
      <c r="G507" s="8">
        <v>552.0</v>
      </c>
      <c r="H507" s="5" t="s">
        <v>3222</v>
      </c>
      <c r="I507" s="5" t="s">
        <v>3192</v>
      </c>
      <c r="J507" s="5" t="s">
        <v>3167</v>
      </c>
      <c r="K507" s="9">
        <v>607752.0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hidden="1" customHeight="1" outlineLevel="2">
      <c r="A508" s="5" t="s">
        <v>3196</v>
      </c>
      <c r="B508" s="5" t="s">
        <v>3197</v>
      </c>
      <c r="C508" s="5" t="s">
        <v>3174</v>
      </c>
      <c r="D508" s="6" t="s">
        <v>1556</v>
      </c>
      <c r="E508" s="6" t="s">
        <v>1557</v>
      </c>
      <c r="F508" s="7" t="s">
        <v>55</v>
      </c>
      <c r="G508" s="8">
        <v>866.0</v>
      </c>
      <c r="H508" s="5" t="s">
        <v>3222</v>
      </c>
      <c r="I508" s="5" t="s">
        <v>3192</v>
      </c>
      <c r="J508" s="5" t="s">
        <v>3148</v>
      </c>
      <c r="K508" s="9">
        <v>953466.0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hidden="1" customHeight="1" outlineLevel="2">
      <c r="A509" s="5" t="s">
        <v>3188</v>
      </c>
      <c r="B509" s="5" t="s">
        <v>3186</v>
      </c>
      <c r="C509" s="5" t="s">
        <v>3174</v>
      </c>
      <c r="D509" s="6" t="s">
        <v>1648</v>
      </c>
      <c r="E509" s="6" t="s">
        <v>1649</v>
      </c>
      <c r="F509" s="7" t="s">
        <v>42</v>
      </c>
      <c r="G509" s="8">
        <v>204.0</v>
      </c>
      <c r="H509" s="5" t="s">
        <v>3222</v>
      </c>
      <c r="I509" s="5" t="s">
        <v>3191</v>
      </c>
      <c r="J509" s="5" t="s">
        <v>3156</v>
      </c>
      <c r="K509" s="9">
        <v>224604.0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hidden="1" customHeight="1" outlineLevel="1">
      <c r="A510" s="5"/>
      <c r="B510" s="5"/>
      <c r="C510" s="5"/>
      <c r="D510" s="6"/>
      <c r="E510" s="6"/>
      <c r="F510" s="7"/>
      <c r="G510" s="8">
        <f>SUBTOTAL(9,G482:G509)</f>
        <v>16062</v>
      </c>
      <c r="H510" s="12" t="s">
        <v>3223</v>
      </c>
      <c r="I510" s="5"/>
      <c r="J510" s="5"/>
      <c r="K510" s="9">
        <f>SUBTOTAL(9,K482:K509)</f>
        <v>17684262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hidden="1" customHeight="1" outlineLevel="2">
      <c r="A511" s="5" t="s">
        <v>3213</v>
      </c>
      <c r="B511" s="5" t="s">
        <v>3215</v>
      </c>
      <c r="C511" s="5" t="s">
        <v>3174</v>
      </c>
      <c r="D511" s="6" t="s">
        <v>1396</v>
      </c>
      <c r="E511" s="6" t="s">
        <v>1397</v>
      </c>
      <c r="F511" s="7" t="s">
        <v>14</v>
      </c>
      <c r="G511" s="8">
        <v>177.0</v>
      </c>
      <c r="H511" s="5" t="s">
        <v>3224</v>
      </c>
      <c r="I511" s="5" t="s">
        <v>3217</v>
      </c>
      <c r="J511" s="5" t="s">
        <v>3152</v>
      </c>
      <c r="K511" s="9">
        <v>194877.0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hidden="1" customHeight="1" outlineLevel="2">
      <c r="A512" s="5" t="s">
        <v>3218</v>
      </c>
      <c r="B512" s="5" t="s">
        <v>3215</v>
      </c>
      <c r="C512" s="5" t="s">
        <v>3174</v>
      </c>
      <c r="D512" s="6" t="s">
        <v>1404</v>
      </c>
      <c r="E512" s="6" t="s">
        <v>1405</v>
      </c>
      <c r="F512" s="7" t="s">
        <v>42</v>
      </c>
      <c r="G512" s="8">
        <v>324.0</v>
      </c>
      <c r="H512" s="5" t="s">
        <v>3224</v>
      </c>
      <c r="I512" s="5" t="s">
        <v>3217</v>
      </c>
      <c r="J512" s="5" t="s">
        <v>3152</v>
      </c>
      <c r="K512" s="9">
        <v>356724.0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hidden="1" customHeight="1" outlineLevel="2">
      <c r="A513" s="5" t="s">
        <v>3218</v>
      </c>
      <c r="B513" s="5" t="s">
        <v>3215</v>
      </c>
      <c r="C513" s="5" t="s">
        <v>3174</v>
      </c>
      <c r="D513" s="6" t="s">
        <v>1412</v>
      </c>
      <c r="E513" s="6" t="s">
        <v>1413</v>
      </c>
      <c r="F513" s="7" t="s">
        <v>14</v>
      </c>
      <c r="G513" s="8">
        <v>348.0</v>
      </c>
      <c r="H513" s="5" t="s">
        <v>3224</v>
      </c>
      <c r="I513" s="5" t="s">
        <v>3217</v>
      </c>
      <c r="J513" s="5" t="s">
        <v>3152</v>
      </c>
      <c r="K513" s="9">
        <v>383148.0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hidden="1" customHeight="1" outlineLevel="2">
      <c r="A514" s="5" t="s">
        <v>3218</v>
      </c>
      <c r="B514" s="5" t="s">
        <v>3215</v>
      </c>
      <c r="C514" s="5" t="s">
        <v>3174</v>
      </c>
      <c r="D514" s="6" t="s">
        <v>1416</v>
      </c>
      <c r="E514" s="6" t="s">
        <v>1417</v>
      </c>
      <c r="F514" s="7" t="s">
        <v>14</v>
      </c>
      <c r="G514" s="8">
        <v>620.0</v>
      </c>
      <c r="H514" s="5" t="s">
        <v>3224</v>
      </c>
      <c r="I514" s="5" t="s">
        <v>3217</v>
      </c>
      <c r="J514" s="5" t="s">
        <v>3152</v>
      </c>
      <c r="K514" s="9">
        <v>682620.0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hidden="1" customHeight="1" outlineLevel="2">
      <c r="A515" s="5" t="s">
        <v>3218</v>
      </c>
      <c r="B515" s="5" t="s">
        <v>3215</v>
      </c>
      <c r="C515" s="5" t="s">
        <v>3174</v>
      </c>
      <c r="D515" s="6" t="s">
        <v>1418</v>
      </c>
      <c r="E515" s="6" t="s">
        <v>1419</v>
      </c>
      <c r="F515" s="7" t="s">
        <v>14</v>
      </c>
      <c r="G515" s="8">
        <v>328.0</v>
      </c>
      <c r="H515" s="5" t="s">
        <v>3224</v>
      </c>
      <c r="I515" s="5" t="s">
        <v>3217</v>
      </c>
      <c r="J515" s="5" t="s">
        <v>3152</v>
      </c>
      <c r="K515" s="9">
        <v>361128.0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hidden="1" customHeight="1" outlineLevel="2">
      <c r="A516" s="5" t="s">
        <v>3218</v>
      </c>
      <c r="B516" s="5" t="s">
        <v>3215</v>
      </c>
      <c r="C516" s="5" t="s">
        <v>3174</v>
      </c>
      <c r="D516" s="6" t="s">
        <v>1422</v>
      </c>
      <c r="E516" s="6" t="s">
        <v>1423</v>
      </c>
      <c r="F516" s="7" t="s">
        <v>14</v>
      </c>
      <c r="G516" s="8">
        <v>255.0</v>
      </c>
      <c r="H516" s="5" t="s">
        <v>3224</v>
      </c>
      <c r="I516" s="5" t="s">
        <v>3217</v>
      </c>
      <c r="J516" s="5" t="s">
        <v>3152</v>
      </c>
      <c r="K516" s="9">
        <v>280755.0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hidden="1" customHeight="1" outlineLevel="2">
      <c r="A517" s="5" t="s">
        <v>3218</v>
      </c>
      <c r="B517" s="5" t="s">
        <v>3215</v>
      </c>
      <c r="C517" s="5" t="s">
        <v>3174</v>
      </c>
      <c r="D517" s="6" t="s">
        <v>1424</v>
      </c>
      <c r="E517" s="6" t="s">
        <v>1425</v>
      </c>
      <c r="F517" s="7" t="s">
        <v>14</v>
      </c>
      <c r="G517" s="8">
        <v>385.0</v>
      </c>
      <c r="H517" s="5" t="s">
        <v>3224</v>
      </c>
      <c r="I517" s="5" t="s">
        <v>3217</v>
      </c>
      <c r="J517" s="5" t="s">
        <v>3152</v>
      </c>
      <c r="K517" s="9">
        <v>423885.0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hidden="1" customHeight="1" outlineLevel="2">
      <c r="A518" s="5" t="s">
        <v>3218</v>
      </c>
      <c r="B518" s="5" t="s">
        <v>3215</v>
      </c>
      <c r="C518" s="5" t="s">
        <v>3174</v>
      </c>
      <c r="D518" s="6" t="s">
        <v>1426</v>
      </c>
      <c r="E518" s="6" t="s">
        <v>1427</v>
      </c>
      <c r="F518" s="7" t="s">
        <v>14</v>
      </c>
      <c r="G518" s="8">
        <v>628.0</v>
      </c>
      <c r="H518" s="5" t="s">
        <v>3224</v>
      </c>
      <c r="I518" s="5" t="s">
        <v>3217</v>
      </c>
      <c r="J518" s="5" t="s">
        <v>3152</v>
      </c>
      <c r="K518" s="9">
        <v>691428.0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hidden="1" customHeight="1" outlineLevel="2">
      <c r="A519" s="5" t="s">
        <v>3218</v>
      </c>
      <c r="B519" s="5" t="s">
        <v>3215</v>
      </c>
      <c r="C519" s="5" t="s">
        <v>3174</v>
      </c>
      <c r="D519" s="6" t="s">
        <v>1430</v>
      </c>
      <c r="E519" s="6" t="s">
        <v>1431</v>
      </c>
      <c r="F519" s="7" t="s">
        <v>42</v>
      </c>
      <c r="G519" s="8">
        <v>1191.0</v>
      </c>
      <c r="H519" s="5" t="s">
        <v>3224</v>
      </c>
      <c r="I519" s="5" t="s">
        <v>3216</v>
      </c>
      <c r="J519" s="5" t="s">
        <v>3152</v>
      </c>
      <c r="K519" s="9">
        <v>1311291.0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hidden="1" customHeight="1" outlineLevel="2">
      <c r="A520" s="5" t="s">
        <v>3218</v>
      </c>
      <c r="B520" s="5" t="s">
        <v>3215</v>
      </c>
      <c r="C520" s="5" t="s">
        <v>3174</v>
      </c>
      <c r="D520" s="6" t="s">
        <v>1432</v>
      </c>
      <c r="E520" s="6" t="s">
        <v>1433</v>
      </c>
      <c r="F520" s="7" t="s">
        <v>14</v>
      </c>
      <c r="G520" s="8">
        <v>81.0</v>
      </c>
      <c r="H520" s="5" t="s">
        <v>3224</v>
      </c>
      <c r="I520" s="5" t="s">
        <v>3217</v>
      </c>
      <c r="J520" s="5" t="s">
        <v>3152</v>
      </c>
      <c r="K520" s="9">
        <v>89181.0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hidden="1" customHeight="1" outlineLevel="2">
      <c r="A521" s="5" t="s">
        <v>3218</v>
      </c>
      <c r="B521" s="5" t="s">
        <v>3215</v>
      </c>
      <c r="C521" s="5" t="s">
        <v>3174</v>
      </c>
      <c r="D521" s="6" t="s">
        <v>1440</v>
      </c>
      <c r="E521" s="6" t="s">
        <v>1441</v>
      </c>
      <c r="F521" s="7" t="s">
        <v>42</v>
      </c>
      <c r="G521" s="8">
        <v>248.0</v>
      </c>
      <c r="H521" s="5" t="s">
        <v>3224</v>
      </c>
      <c r="I521" s="5" t="s">
        <v>3217</v>
      </c>
      <c r="J521" s="5" t="s">
        <v>3152</v>
      </c>
      <c r="K521" s="9">
        <v>273048.0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hidden="1" customHeight="1" outlineLevel="2">
      <c r="A522" s="5" t="s">
        <v>3218</v>
      </c>
      <c r="B522" s="5" t="s">
        <v>3215</v>
      </c>
      <c r="C522" s="5" t="s">
        <v>3174</v>
      </c>
      <c r="D522" s="6" t="s">
        <v>1444</v>
      </c>
      <c r="E522" s="6" t="s">
        <v>1445</v>
      </c>
      <c r="F522" s="7" t="s">
        <v>55</v>
      </c>
      <c r="G522" s="8">
        <v>616.0</v>
      </c>
      <c r="H522" s="5" t="s">
        <v>3224</v>
      </c>
      <c r="I522" s="5" t="s">
        <v>3217</v>
      </c>
      <c r="J522" s="5" t="s">
        <v>3152</v>
      </c>
      <c r="K522" s="9">
        <v>678216.0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hidden="1" customHeight="1" outlineLevel="2">
      <c r="A523" s="5" t="s">
        <v>3218</v>
      </c>
      <c r="B523" s="5" t="s">
        <v>3215</v>
      </c>
      <c r="C523" s="5" t="s">
        <v>3174</v>
      </c>
      <c r="D523" s="6" t="s">
        <v>1446</v>
      </c>
      <c r="E523" s="6" t="s">
        <v>1447</v>
      </c>
      <c r="F523" s="7" t="s">
        <v>55</v>
      </c>
      <c r="G523" s="8">
        <v>283.0</v>
      </c>
      <c r="H523" s="5" t="s">
        <v>3224</v>
      </c>
      <c r="I523" s="5" t="s">
        <v>3217</v>
      </c>
      <c r="J523" s="5" t="s">
        <v>3152</v>
      </c>
      <c r="K523" s="9">
        <v>311583.0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hidden="1" customHeight="1" outlineLevel="2">
      <c r="A524" s="5" t="s">
        <v>3218</v>
      </c>
      <c r="B524" s="5" t="s">
        <v>3215</v>
      </c>
      <c r="C524" s="5" t="s">
        <v>3174</v>
      </c>
      <c r="D524" s="6" t="s">
        <v>1448</v>
      </c>
      <c r="E524" s="6" t="s">
        <v>1449</v>
      </c>
      <c r="F524" s="7" t="s">
        <v>55</v>
      </c>
      <c r="G524" s="8">
        <v>667.0</v>
      </c>
      <c r="H524" s="5" t="s">
        <v>3224</v>
      </c>
      <c r="I524" s="5" t="s">
        <v>3217</v>
      </c>
      <c r="J524" s="5" t="s">
        <v>3152</v>
      </c>
      <c r="K524" s="9">
        <v>734367.0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hidden="1" customHeight="1" outlineLevel="2">
      <c r="A525" s="5" t="s">
        <v>3218</v>
      </c>
      <c r="B525" s="5" t="s">
        <v>3215</v>
      </c>
      <c r="C525" s="5" t="s">
        <v>3174</v>
      </c>
      <c r="D525" s="6" t="s">
        <v>1450</v>
      </c>
      <c r="E525" s="6" t="s">
        <v>1451</v>
      </c>
      <c r="F525" s="7" t="s">
        <v>55</v>
      </c>
      <c r="G525" s="8">
        <v>263.0</v>
      </c>
      <c r="H525" s="5" t="s">
        <v>3224</v>
      </c>
      <c r="I525" s="5" t="s">
        <v>3217</v>
      </c>
      <c r="J525" s="5" t="s">
        <v>3152</v>
      </c>
      <c r="K525" s="9">
        <v>289563.0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hidden="1" customHeight="1" outlineLevel="2">
      <c r="A526" s="5" t="s">
        <v>3218</v>
      </c>
      <c r="B526" s="5" t="s">
        <v>3215</v>
      </c>
      <c r="C526" s="5" t="s">
        <v>3174</v>
      </c>
      <c r="D526" s="6" t="s">
        <v>1452</v>
      </c>
      <c r="E526" s="6" t="s">
        <v>1453</v>
      </c>
      <c r="F526" s="7" t="s">
        <v>55</v>
      </c>
      <c r="G526" s="8">
        <v>821.0</v>
      </c>
      <c r="H526" s="5" t="s">
        <v>3224</v>
      </c>
      <c r="I526" s="5" t="s">
        <v>3217</v>
      </c>
      <c r="J526" s="5" t="s">
        <v>3152</v>
      </c>
      <c r="K526" s="9">
        <v>903921.0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hidden="1" customHeight="1" outlineLevel="2">
      <c r="A527" s="5" t="s">
        <v>3218</v>
      </c>
      <c r="B527" s="5" t="s">
        <v>3215</v>
      </c>
      <c r="C527" s="5" t="s">
        <v>3174</v>
      </c>
      <c r="D527" s="6" t="s">
        <v>1460</v>
      </c>
      <c r="E527" s="6" t="s">
        <v>1461</v>
      </c>
      <c r="F527" s="7" t="s">
        <v>60</v>
      </c>
      <c r="G527" s="8">
        <v>424.0</v>
      </c>
      <c r="H527" s="5" t="s">
        <v>3224</v>
      </c>
      <c r="I527" s="5" t="s">
        <v>3217</v>
      </c>
      <c r="J527" s="5" t="s">
        <v>3152</v>
      </c>
      <c r="K527" s="9">
        <v>466824.0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hidden="1" customHeight="1" outlineLevel="2">
      <c r="A528" s="5" t="s">
        <v>3225</v>
      </c>
      <c r="B528" s="5" t="s">
        <v>3226</v>
      </c>
      <c r="C528" s="5" t="s">
        <v>3174</v>
      </c>
      <c r="D528" s="6" t="s">
        <v>2186</v>
      </c>
      <c r="E528" s="6" t="s">
        <v>2187</v>
      </c>
      <c r="F528" s="7" t="s">
        <v>14</v>
      </c>
      <c r="G528" s="8">
        <v>325.0</v>
      </c>
      <c r="H528" s="5" t="s">
        <v>3224</v>
      </c>
      <c r="I528" s="5" t="s">
        <v>3217</v>
      </c>
      <c r="J528" s="5" t="s">
        <v>3164</v>
      </c>
      <c r="K528" s="9">
        <v>357825.0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hidden="1" customHeight="1" outlineLevel="2">
      <c r="A529" s="5" t="s">
        <v>3153</v>
      </c>
      <c r="B529" s="5" t="s">
        <v>3226</v>
      </c>
      <c r="C529" s="5" t="s">
        <v>3174</v>
      </c>
      <c r="D529" s="6" t="s">
        <v>2190</v>
      </c>
      <c r="E529" s="6" t="s">
        <v>2191</v>
      </c>
      <c r="F529" s="7" t="s">
        <v>14</v>
      </c>
      <c r="G529" s="8">
        <v>490.0</v>
      </c>
      <c r="H529" s="5" t="s">
        <v>3224</v>
      </c>
      <c r="I529" s="5" t="s">
        <v>3217</v>
      </c>
      <c r="J529" s="5" t="s">
        <v>3152</v>
      </c>
      <c r="K529" s="9">
        <v>539490.0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hidden="1" customHeight="1" outlineLevel="2">
      <c r="A530" s="5" t="s">
        <v>3153</v>
      </c>
      <c r="B530" s="5" t="s">
        <v>3226</v>
      </c>
      <c r="C530" s="5" t="s">
        <v>3174</v>
      </c>
      <c r="D530" s="6" t="s">
        <v>2194</v>
      </c>
      <c r="E530" s="6" t="s">
        <v>2195</v>
      </c>
      <c r="F530" s="7" t="s">
        <v>42</v>
      </c>
      <c r="G530" s="8">
        <v>282.0</v>
      </c>
      <c r="H530" s="5" t="s">
        <v>3224</v>
      </c>
      <c r="I530" s="5" t="s">
        <v>3217</v>
      </c>
      <c r="J530" s="5" t="s">
        <v>3152</v>
      </c>
      <c r="K530" s="9">
        <v>310482.0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hidden="1" customHeight="1" outlineLevel="2">
      <c r="A531" s="5" t="s">
        <v>3153</v>
      </c>
      <c r="B531" s="5" t="s">
        <v>3226</v>
      </c>
      <c r="C531" s="5" t="s">
        <v>3174</v>
      </c>
      <c r="D531" s="6" t="s">
        <v>2202</v>
      </c>
      <c r="E531" s="6" t="s">
        <v>2203</v>
      </c>
      <c r="F531" s="7" t="s">
        <v>42</v>
      </c>
      <c r="G531" s="8">
        <v>306.0</v>
      </c>
      <c r="H531" s="5" t="s">
        <v>3224</v>
      </c>
      <c r="I531" s="5" t="s">
        <v>3217</v>
      </c>
      <c r="J531" s="5" t="s">
        <v>3152</v>
      </c>
      <c r="K531" s="9">
        <v>336906.0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hidden="1" customHeight="1" outlineLevel="2">
      <c r="A532" s="5" t="s">
        <v>3153</v>
      </c>
      <c r="B532" s="5" t="s">
        <v>3226</v>
      </c>
      <c r="C532" s="5" t="s">
        <v>3174</v>
      </c>
      <c r="D532" s="6" t="s">
        <v>2204</v>
      </c>
      <c r="E532" s="6" t="s">
        <v>2205</v>
      </c>
      <c r="F532" s="7" t="s">
        <v>42</v>
      </c>
      <c r="G532" s="8">
        <v>349.0</v>
      </c>
      <c r="H532" s="5" t="s">
        <v>3224</v>
      </c>
      <c r="I532" s="5" t="s">
        <v>3217</v>
      </c>
      <c r="J532" s="5" t="s">
        <v>3152</v>
      </c>
      <c r="K532" s="9">
        <v>384249.0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hidden="1" customHeight="1" outlineLevel="2">
      <c r="A533" s="5" t="s">
        <v>3153</v>
      </c>
      <c r="B533" s="5" t="s">
        <v>3226</v>
      </c>
      <c r="C533" s="5" t="s">
        <v>3174</v>
      </c>
      <c r="D533" s="6" t="s">
        <v>2206</v>
      </c>
      <c r="E533" s="6" t="s">
        <v>2207</v>
      </c>
      <c r="F533" s="7" t="s">
        <v>14</v>
      </c>
      <c r="G533" s="8">
        <v>477.0</v>
      </c>
      <c r="H533" s="5" t="s">
        <v>3224</v>
      </c>
      <c r="I533" s="5" t="s">
        <v>3217</v>
      </c>
      <c r="J533" s="5" t="s">
        <v>3164</v>
      </c>
      <c r="K533" s="9">
        <v>525177.0</v>
      </c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hidden="1" customHeight="1" outlineLevel="2">
      <c r="A534" s="5" t="s">
        <v>3153</v>
      </c>
      <c r="B534" s="5" t="s">
        <v>3226</v>
      </c>
      <c r="C534" s="5" t="s">
        <v>3174</v>
      </c>
      <c r="D534" s="6" t="s">
        <v>2208</v>
      </c>
      <c r="E534" s="6" t="s">
        <v>2209</v>
      </c>
      <c r="F534" s="7" t="s">
        <v>14</v>
      </c>
      <c r="G534" s="8">
        <v>144.0</v>
      </c>
      <c r="H534" s="5" t="s">
        <v>3224</v>
      </c>
      <c r="I534" s="5" t="s">
        <v>3217</v>
      </c>
      <c r="J534" s="5" t="s">
        <v>3164</v>
      </c>
      <c r="K534" s="9">
        <v>158544.0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hidden="1" customHeight="1" outlineLevel="2">
      <c r="A535" s="5" t="s">
        <v>3153</v>
      </c>
      <c r="B535" s="5" t="s">
        <v>3226</v>
      </c>
      <c r="C535" s="5" t="s">
        <v>3174</v>
      </c>
      <c r="D535" s="6" t="s">
        <v>2210</v>
      </c>
      <c r="E535" s="6" t="s">
        <v>2211</v>
      </c>
      <c r="F535" s="7" t="s">
        <v>42</v>
      </c>
      <c r="G535" s="8">
        <v>812.0</v>
      </c>
      <c r="H535" s="5" t="s">
        <v>3224</v>
      </c>
      <c r="I535" s="5" t="s">
        <v>3217</v>
      </c>
      <c r="J535" s="5" t="s">
        <v>3164</v>
      </c>
      <c r="K535" s="9">
        <v>894012.0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hidden="1" customHeight="1" outlineLevel="2">
      <c r="A536" s="5" t="s">
        <v>3153</v>
      </c>
      <c r="B536" s="5" t="s">
        <v>3134</v>
      </c>
      <c r="C536" s="5" t="s">
        <v>3174</v>
      </c>
      <c r="D536" s="6" t="s">
        <v>2228</v>
      </c>
      <c r="E536" s="6" t="s">
        <v>2229</v>
      </c>
      <c r="F536" s="7" t="s">
        <v>60</v>
      </c>
      <c r="G536" s="8">
        <v>447.0</v>
      </c>
      <c r="H536" s="5" t="s">
        <v>3224</v>
      </c>
      <c r="I536" s="5" t="s">
        <v>3217</v>
      </c>
      <c r="J536" s="5" t="s">
        <v>3164</v>
      </c>
      <c r="K536" s="9">
        <v>492147.0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hidden="1" customHeight="1" outlineLevel="2">
      <c r="A537" s="5" t="s">
        <v>3123</v>
      </c>
      <c r="B537" s="5" t="s">
        <v>3134</v>
      </c>
      <c r="C537" s="5" t="s">
        <v>3103</v>
      </c>
      <c r="D537" s="6" t="s">
        <v>2262</v>
      </c>
      <c r="E537" s="6" t="s">
        <v>2263</v>
      </c>
      <c r="F537" s="7" t="s">
        <v>14</v>
      </c>
      <c r="G537" s="8">
        <v>576.0</v>
      </c>
      <c r="H537" s="5" t="s">
        <v>3224</v>
      </c>
      <c r="I537" s="5" t="s">
        <v>3217</v>
      </c>
      <c r="J537" s="5" t="s">
        <v>3152</v>
      </c>
      <c r="K537" s="9">
        <v>634176.0</v>
      </c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hidden="1" customHeight="1" outlineLevel="2">
      <c r="A538" s="5" t="s">
        <v>3119</v>
      </c>
      <c r="B538" s="5" t="s">
        <v>3121</v>
      </c>
      <c r="C538" s="5" t="s">
        <v>3174</v>
      </c>
      <c r="D538" s="6" t="s">
        <v>2722</v>
      </c>
      <c r="E538" s="6" t="s">
        <v>2723</v>
      </c>
      <c r="F538" s="7" t="s">
        <v>60</v>
      </c>
      <c r="G538" s="8">
        <v>565.0</v>
      </c>
      <c r="H538" s="5" t="s">
        <v>3224</v>
      </c>
      <c r="I538" s="5" t="s">
        <v>3217</v>
      </c>
      <c r="J538" s="5" t="s">
        <v>3152</v>
      </c>
      <c r="K538" s="9">
        <v>622065.0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hidden="1" customHeight="1" outlineLevel="1">
      <c r="A539" s="5"/>
      <c r="B539" s="5"/>
      <c r="C539" s="5"/>
      <c r="D539" s="6"/>
      <c r="E539" s="6"/>
      <c r="F539" s="7"/>
      <c r="G539" s="8">
        <f>SUBTOTAL(9,G511:G538)</f>
        <v>12432</v>
      </c>
      <c r="H539" s="12" t="s">
        <v>3227</v>
      </c>
      <c r="I539" s="5"/>
      <c r="J539" s="5"/>
      <c r="K539" s="9">
        <f>SUBTOTAL(9,K511:K538)</f>
        <v>13687632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hidden="1" customHeight="1" outlineLevel="2">
      <c r="A540" s="5" t="s">
        <v>3185</v>
      </c>
      <c r="B540" s="5" t="s">
        <v>3199</v>
      </c>
      <c r="C540" s="5" t="s">
        <v>3174</v>
      </c>
      <c r="D540" s="6" t="s">
        <v>1594</v>
      </c>
      <c r="E540" s="6" t="s">
        <v>1595</v>
      </c>
      <c r="F540" s="7" t="s">
        <v>14</v>
      </c>
      <c r="G540" s="8">
        <v>262.0</v>
      </c>
      <c r="H540" s="5" t="s">
        <v>3228</v>
      </c>
      <c r="I540" s="5" t="s">
        <v>3217</v>
      </c>
      <c r="J540" s="5" t="s">
        <v>3160</v>
      </c>
      <c r="K540" s="9">
        <v>288462.0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hidden="1" customHeight="1" outlineLevel="2">
      <c r="A541" s="5" t="s">
        <v>3193</v>
      </c>
      <c r="B541" s="5" t="s">
        <v>3229</v>
      </c>
      <c r="C541" s="5" t="s">
        <v>3174</v>
      </c>
      <c r="D541" s="6" t="s">
        <v>1776</v>
      </c>
      <c r="E541" s="6" t="s">
        <v>1777</v>
      </c>
      <c r="F541" s="7" t="s">
        <v>14</v>
      </c>
      <c r="G541" s="8">
        <v>831.0</v>
      </c>
      <c r="H541" s="5" t="s">
        <v>3228</v>
      </c>
      <c r="I541" s="5" t="s">
        <v>3217</v>
      </c>
      <c r="J541" s="5" t="s">
        <v>3164</v>
      </c>
      <c r="K541" s="9">
        <v>914931.0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hidden="1" customHeight="1" outlineLevel="2">
      <c r="A542" s="5" t="s">
        <v>3193</v>
      </c>
      <c r="B542" s="5" t="s">
        <v>3229</v>
      </c>
      <c r="C542" s="5" t="s">
        <v>3174</v>
      </c>
      <c r="D542" s="6" t="s">
        <v>1780</v>
      </c>
      <c r="E542" s="6" t="s">
        <v>1781</v>
      </c>
      <c r="F542" s="7" t="s">
        <v>14</v>
      </c>
      <c r="G542" s="8">
        <v>590.0</v>
      </c>
      <c r="H542" s="5" t="s">
        <v>3228</v>
      </c>
      <c r="I542" s="5" t="s">
        <v>3217</v>
      </c>
      <c r="J542" s="5" t="s">
        <v>3164</v>
      </c>
      <c r="K542" s="9">
        <v>649590.0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hidden="1" customHeight="1" outlineLevel="2">
      <c r="A543" s="5" t="s">
        <v>3200</v>
      </c>
      <c r="B543" s="5" t="s">
        <v>3229</v>
      </c>
      <c r="C543" s="5" t="s">
        <v>3174</v>
      </c>
      <c r="D543" s="6" t="s">
        <v>1784</v>
      </c>
      <c r="E543" s="6" t="s">
        <v>1785</v>
      </c>
      <c r="F543" s="7" t="s">
        <v>14</v>
      </c>
      <c r="G543" s="8">
        <v>833.0</v>
      </c>
      <c r="H543" s="5" t="s">
        <v>3228</v>
      </c>
      <c r="I543" s="5" t="s">
        <v>3217</v>
      </c>
      <c r="J543" s="5" t="s">
        <v>3164</v>
      </c>
      <c r="K543" s="9">
        <v>917133.0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hidden="1" customHeight="1" outlineLevel="2">
      <c r="A544" s="5" t="s">
        <v>3200</v>
      </c>
      <c r="B544" s="5" t="s">
        <v>3229</v>
      </c>
      <c r="C544" s="5" t="s">
        <v>3174</v>
      </c>
      <c r="D544" s="6" t="s">
        <v>1788</v>
      </c>
      <c r="E544" s="6" t="s">
        <v>1789</v>
      </c>
      <c r="F544" s="7" t="s">
        <v>14</v>
      </c>
      <c r="G544" s="8">
        <v>504.0</v>
      </c>
      <c r="H544" s="5" t="s">
        <v>3228</v>
      </c>
      <c r="I544" s="5" t="s">
        <v>3217</v>
      </c>
      <c r="J544" s="5" t="s">
        <v>3164</v>
      </c>
      <c r="K544" s="9">
        <v>554904.0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hidden="1" customHeight="1" outlineLevel="2">
      <c r="A545" s="5" t="s">
        <v>3200</v>
      </c>
      <c r="B545" s="5" t="s">
        <v>3229</v>
      </c>
      <c r="C545" s="5" t="s">
        <v>3174</v>
      </c>
      <c r="D545" s="6" t="s">
        <v>1790</v>
      </c>
      <c r="E545" s="6" t="s">
        <v>1791</v>
      </c>
      <c r="F545" s="7" t="s">
        <v>14</v>
      </c>
      <c r="G545" s="8">
        <v>722.0</v>
      </c>
      <c r="H545" s="5" t="s">
        <v>3228</v>
      </c>
      <c r="I545" s="5" t="s">
        <v>3176</v>
      </c>
      <c r="J545" s="5" t="s">
        <v>3187</v>
      </c>
      <c r="K545" s="9">
        <v>794922.0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hidden="1" customHeight="1" outlineLevel="2">
      <c r="A546" s="5" t="s">
        <v>3200</v>
      </c>
      <c r="B546" s="5" t="s">
        <v>3229</v>
      </c>
      <c r="C546" s="5" t="s">
        <v>3174</v>
      </c>
      <c r="D546" s="6" t="s">
        <v>1792</v>
      </c>
      <c r="E546" s="6" t="s">
        <v>1793</v>
      </c>
      <c r="F546" s="7" t="s">
        <v>42</v>
      </c>
      <c r="G546" s="8">
        <v>437.0</v>
      </c>
      <c r="H546" s="5" t="s">
        <v>3228</v>
      </c>
      <c r="I546" s="5" t="s">
        <v>3217</v>
      </c>
      <c r="J546" s="5" t="s">
        <v>3164</v>
      </c>
      <c r="K546" s="9">
        <v>481137.0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hidden="1" customHeight="1" outlineLevel="2">
      <c r="A547" s="5" t="s">
        <v>3200</v>
      </c>
      <c r="B547" s="5" t="s">
        <v>3229</v>
      </c>
      <c r="C547" s="5" t="s">
        <v>3174</v>
      </c>
      <c r="D547" s="6" t="s">
        <v>1818</v>
      </c>
      <c r="E547" s="6" t="s">
        <v>1819</v>
      </c>
      <c r="F547" s="7" t="s">
        <v>14</v>
      </c>
      <c r="G547" s="8">
        <v>465.0</v>
      </c>
      <c r="H547" s="5" t="s">
        <v>3228</v>
      </c>
      <c r="I547" s="5" t="s">
        <v>3217</v>
      </c>
      <c r="J547" s="5" t="s">
        <v>3164</v>
      </c>
      <c r="K547" s="9">
        <v>511965.0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hidden="1" customHeight="1" outlineLevel="2">
      <c r="A548" s="5" t="s">
        <v>3200</v>
      </c>
      <c r="B548" s="5" t="s">
        <v>3229</v>
      </c>
      <c r="C548" s="5" t="s">
        <v>3174</v>
      </c>
      <c r="D548" s="6" t="s">
        <v>1858</v>
      </c>
      <c r="E548" s="6" t="s">
        <v>1859</v>
      </c>
      <c r="F548" s="7" t="s">
        <v>55</v>
      </c>
      <c r="G548" s="8">
        <v>269.0</v>
      </c>
      <c r="H548" s="5" t="s">
        <v>3228</v>
      </c>
      <c r="I548" s="5" t="s">
        <v>3217</v>
      </c>
      <c r="J548" s="5" t="s">
        <v>3164</v>
      </c>
      <c r="K548" s="9">
        <v>296169.0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hidden="1" customHeight="1" outlineLevel="2">
      <c r="A549" s="5" t="s">
        <v>3200</v>
      </c>
      <c r="B549" s="5" t="s">
        <v>3229</v>
      </c>
      <c r="C549" s="5" t="s">
        <v>3174</v>
      </c>
      <c r="D549" s="6" t="s">
        <v>1860</v>
      </c>
      <c r="E549" s="6" t="s">
        <v>1861</v>
      </c>
      <c r="F549" s="7" t="s">
        <v>55</v>
      </c>
      <c r="G549" s="8">
        <v>622.0</v>
      </c>
      <c r="H549" s="5" t="s">
        <v>3228</v>
      </c>
      <c r="I549" s="5" t="s">
        <v>3217</v>
      </c>
      <c r="J549" s="5" t="s">
        <v>3164</v>
      </c>
      <c r="K549" s="9">
        <v>684822.0</v>
      </c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hidden="1" customHeight="1" outlineLevel="2">
      <c r="A550" s="5" t="s">
        <v>3200</v>
      </c>
      <c r="B550" s="5" t="s">
        <v>3229</v>
      </c>
      <c r="C550" s="5" t="s">
        <v>3174</v>
      </c>
      <c r="D550" s="6" t="s">
        <v>1862</v>
      </c>
      <c r="E550" s="6" t="s">
        <v>1863</v>
      </c>
      <c r="F550" s="7" t="s">
        <v>55</v>
      </c>
      <c r="G550" s="8">
        <v>415.0</v>
      </c>
      <c r="H550" s="5" t="s">
        <v>3228</v>
      </c>
      <c r="I550" s="5" t="s">
        <v>3217</v>
      </c>
      <c r="J550" s="5" t="s">
        <v>3164</v>
      </c>
      <c r="K550" s="9">
        <v>456915.0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hidden="1" customHeight="1" outlineLevel="2">
      <c r="A551" s="5" t="s">
        <v>3200</v>
      </c>
      <c r="B551" s="5" t="s">
        <v>3229</v>
      </c>
      <c r="C551" s="5" t="s">
        <v>3174</v>
      </c>
      <c r="D551" s="6" t="s">
        <v>1864</v>
      </c>
      <c r="E551" s="6" t="s">
        <v>1865</v>
      </c>
      <c r="F551" s="7" t="s">
        <v>55</v>
      </c>
      <c r="G551" s="8">
        <v>395.0</v>
      </c>
      <c r="H551" s="5" t="s">
        <v>3228</v>
      </c>
      <c r="I551" s="5" t="s">
        <v>3217</v>
      </c>
      <c r="J551" s="5" t="s">
        <v>3164</v>
      </c>
      <c r="K551" s="9">
        <v>434895.0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hidden="1" customHeight="1" outlineLevel="2">
      <c r="A552" s="5" t="s">
        <v>3200</v>
      </c>
      <c r="B552" s="5" t="s">
        <v>3229</v>
      </c>
      <c r="C552" s="5" t="s">
        <v>3174</v>
      </c>
      <c r="D552" s="6" t="s">
        <v>1866</v>
      </c>
      <c r="E552" s="6" t="s">
        <v>1867</v>
      </c>
      <c r="F552" s="7" t="s">
        <v>55</v>
      </c>
      <c r="G552" s="8">
        <v>270.0</v>
      </c>
      <c r="H552" s="5" t="s">
        <v>3228</v>
      </c>
      <c r="I552" s="5" t="s">
        <v>3217</v>
      </c>
      <c r="J552" s="5" t="s">
        <v>3164</v>
      </c>
      <c r="K552" s="9">
        <v>297270.0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hidden="1" customHeight="1" outlineLevel="2">
      <c r="A553" s="5" t="s">
        <v>3225</v>
      </c>
      <c r="B553" s="5" t="s">
        <v>3226</v>
      </c>
      <c r="C553" s="5" t="s">
        <v>3174</v>
      </c>
      <c r="D553" s="6" t="s">
        <v>2178</v>
      </c>
      <c r="E553" s="6" t="s">
        <v>2179</v>
      </c>
      <c r="F553" s="7" t="s">
        <v>21</v>
      </c>
      <c r="G553" s="8">
        <v>593.0</v>
      </c>
      <c r="H553" s="5" t="s">
        <v>3228</v>
      </c>
      <c r="I553" s="5" t="s">
        <v>3217</v>
      </c>
      <c r="J553" s="5" t="s">
        <v>3164</v>
      </c>
      <c r="K553" s="9">
        <v>652893.0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hidden="1" customHeight="1" outlineLevel="2">
      <c r="A554" s="5" t="s">
        <v>3225</v>
      </c>
      <c r="B554" s="5" t="s">
        <v>3226</v>
      </c>
      <c r="C554" s="5" t="s">
        <v>3174</v>
      </c>
      <c r="D554" s="6" t="s">
        <v>2180</v>
      </c>
      <c r="E554" s="6" t="s">
        <v>2181</v>
      </c>
      <c r="F554" s="7" t="s">
        <v>14</v>
      </c>
      <c r="G554" s="8">
        <v>285.0</v>
      </c>
      <c r="H554" s="5" t="s">
        <v>3228</v>
      </c>
      <c r="I554" s="5" t="s">
        <v>3217</v>
      </c>
      <c r="J554" s="5" t="s">
        <v>3152</v>
      </c>
      <c r="K554" s="9">
        <v>313785.0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hidden="1" customHeight="1" outlineLevel="2">
      <c r="A555" s="5" t="s">
        <v>3225</v>
      </c>
      <c r="B555" s="5" t="s">
        <v>3226</v>
      </c>
      <c r="C555" s="5" t="s">
        <v>3174</v>
      </c>
      <c r="D555" s="6" t="s">
        <v>2184</v>
      </c>
      <c r="E555" s="6" t="s">
        <v>2185</v>
      </c>
      <c r="F555" s="7" t="s">
        <v>14</v>
      </c>
      <c r="G555" s="8">
        <v>366.0</v>
      </c>
      <c r="H555" s="5" t="s">
        <v>3228</v>
      </c>
      <c r="I555" s="5" t="s">
        <v>3217</v>
      </c>
      <c r="J555" s="5" t="s">
        <v>3164</v>
      </c>
      <c r="K555" s="9">
        <v>402966.0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hidden="1" customHeight="1" outlineLevel="2">
      <c r="A556" s="5" t="s">
        <v>3153</v>
      </c>
      <c r="B556" s="5" t="s">
        <v>3226</v>
      </c>
      <c r="C556" s="5" t="s">
        <v>3174</v>
      </c>
      <c r="D556" s="6" t="s">
        <v>2192</v>
      </c>
      <c r="E556" s="6" t="s">
        <v>2193</v>
      </c>
      <c r="F556" s="7" t="s">
        <v>14</v>
      </c>
      <c r="G556" s="8">
        <v>259.0</v>
      </c>
      <c r="H556" s="5" t="s">
        <v>3228</v>
      </c>
      <c r="I556" s="5" t="s">
        <v>3217</v>
      </c>
      <c r="J556" s="5" t="s">
        <v>3164</v>
      </c>
      <c r="K556" s="9">
        <v>285159.0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hidden="1" customHeight="1" outlineLevel="2">
      <c r="A557" s="5" t="s">
        <v>3153</v>
      </c>
      <c r="B557" s="5" t="s">
        <v>3226</v>
      </c>
      <c r="C557" s="5" t="s">
        <v>3174</v>
      </c>
      <c r="D557" s="6" t="s">
        <v>2196</v>
      </c>
      <c r="E557" s="6" t="s">
        <v>2197</v>
      </c>
      <c r="F557" s="7" t="s">
        <v>14</v>
      </c>
      <c r="G557" s="8">
        <v>349.0</v>
      </c>
      <c r="H557" s="5" t="s">
        <v>3228</v>
      </c>
      <c r="I557" s="5" t="s">
        <v>3217</v>
      </c>
      <c r="J557" s="5" t="s">
        <v>3152</v>
      </c>
      <c r="K557" s="9">
        <v>384249.0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hidden="1" customHeight="1" outlineLevel="2">
      <c r="A558" s="5" t="s">
        <v>3153</v>
      </c>
      <c r="B558" s="5" t="s">
        <v>3226</v>
      </c>
      <c r="C558" s="5" t="s">
        <v>3174</v>
      </c>
      <c r="D558" s="6" t="s">
        <v>2200</v>
      </c>
      <c r="E558" s="6" t="s">
        <v>2201</v>
      </c>
      <c r="F558" s="7" t="s">
        <v>14</v>
      </c>
      <c r="G558" s="8">
        <v>212.0</v>
      </c>
      <c r="H558" s="5" t="s">
        <v>3228</v>
      </c>
      <c r="I558" s="5" t="s">
        <v>3217</v>
      </c>
      <c r="J558" s="5" t="s">
        <v>3152</v>
      </c>
      <c r="K558" s="9">
        <v>233412.0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hidden="1" customHeight="1" outlineLevel="2">
      <c r="A559" s="5" t="s">
        <v>3153</v>
      </c>
      <c r="B559" s="5" t="s">
        <v>3226</v>
      </c>
      <c r="C559" s="5" t="s">
        <v>3174</v>
      </c>
      <c r="D559" s="6" t="s">
        <v>2212</v>
      </c>
      <c r="E559" s="6" t="s">
        <v>2213</v>
      </c>
      <c r="F559" s="7" t="s">
        <v>21</v>
      </c>
      <c r="G559" s="8">
        <v>443.0</v>
      </c>
      <c r="H559" s="5" t="s">
        <v>3228</v>
      </c>
      <c r="I559" s="5" t="s">
        <v>3217</v>
      </c>
      <c r="J559" s="5" t="s">
        <v>3164</v>
      </c>
      <c r="K559" s="9">
        <v>487743.0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hidden="1" customHeight="1" outlineLevel="2">
      <c r="A560" s="5" t="s">
        <v>3153</v>
      </c>
      <c r="B560" s="5" t="s">
        <v>3226</v>
      </c>
      <c r="C560" s="5" t="s">
        <v>3174</v>
      </c>
      <c r="D560" s="6" t="s">
        <v>2218</v>
      </c>
      <c r="E560" s="6" t="s">
        <v>2219</v>
      </c>
      <c r="F560" s="7" t="s">
        <v>55</v>
      </c>
      <c r="G560" s="8">
        <v>281.0</v>
      </c>
      <c r="H560" s="5" t="s">
        <v>3228</v>
      </c>
      <c r="I560" s="5" t="s">
        <v>3217</v>
      </c>
      <c r="J560" s="5" t="s">
        <v>3164</v>
      </c>
      <c r="K560" s="9">
        <v>309381.0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hidden="1" customHeight="1" outlineLevel="2">
      <c r="A561" s="5" t="s">
        <v>3153</v>
      </c>
      <c r="B561" s="5" t="s">
        <v>3226</v>
      </c>
      <c r="C561" s="5" t="s">
        <v>3174</v>
      </c>
      <c r="D561" s="6" t="s">
        <v>2220</v>
      </c>
      <c r="E561" s="6" t="s">
        <v>2221</v>
      </c>
      <c r="F561" s="7" t="s">
        <v>55</v>
      </c>
      <c r="G561" s="8">
        <v>246.0</v>
      </c>
      <c r="H561" s="5" t="s">
        <v>3228</v>
      </c>
      <c r="I561" s="5" t="s">
        <v>3217</v>
      </c>
      <c r="J561" s="5" t="s">
        <v>3164</v>
      </c>
      <c r="K561" s="9">
        <v>270846.0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hidden="1" customHeight="1" outlineLevel="2">
      <c r="A562" s="5" t="s">
        <v>3153</v>
      </c>
      <c r="B562" s="5" t="s">
        <v>3226</v>
      </c>
      <c r="C562" s="5" t="s">
        <v>3174</v>
      </c>
      <c r="D562" s="6" t="s">
        <v>2222</v>
      </c>
      <c r="E562" s="6" t="s">
        <v>2223</v>
      </c>
      <c r="F562" s="7" t="s">
        <v>55</v>
      </c>
      <c r="G562" s="8">
        <v>487.0</v>
      </c>
      <c r="H562" s="5" t="s">
        <v>3228</v>
      </c>
      <c r="I562" s="5" t="s">
        <v>3217</v>
      </c>
      <c r="J562" s="5" t="s">
        <v>3152</v>
      </c>
      <c r="K562" s="9">
        <v>536187.0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hidden="1" customHeight="1" outlineLevel="2">
      <c r="A563" s="5" t="s">
        <v>3153</v>
      </c>
      <c r="B563" s="5" t="s">
        <v>3226</v>
      </c>
      <c r="C563" s="5" t="s">
        <v>3174</v>
      </c>
      <c r="D563" s="6" t="s">
        <v>2226</v>
      </c>
      <c r="E563" s="6" t="s">
        <v>2227</v>
      </c>
      <c r="F563" s="7" t="s">
        <v>55</v>
      </c>
      <c r="G563" s="8">
        <v>198.0</v>
      </c>
      <c r="H563" s="5" t="s">
        <v>3228</v>
      </c>
      <c r="I563" s="5" t="s">
        <v>3217</v>
      </c>
      <c r="J563" s="5" t="s">
        <v>3164</v>
      </c>
      <c r="K563" s="9">
        <v>217998.0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hidden="1" customHeight="1" outlineLevel="2">
      <c r="A564" s="5" t="s">
        <v>3153</v>
      </c>
      <c r="B564" s="5" t="s">
        <v>3134</v>
      </c>
      <c r="C564" s="5" t="s">
        <v>3174</v>
      </c>
      <c r="D564" s="6" t="s">
        <v>2230</v>
      </c>
      <c r="E564" s="6" t="s">
        <v>2231</v>
      </c>
      <c r="F564" s="7" t="s">
        <v>55</v>
      </c>
      <c r="G564" s="8">
        <v>275.0</v>
      </c>
      <c r="H564" s="5" t="s">
        <v>3228</v>
      </c>
      <c r="I564" s="5" t="s">
        <v>3217</v>
      </c>
      <c r="J564" s="5" t="s">
        <v>3152</v>
      </c>
      <c r="K564" s="9">
        <v>302775.0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hidden="1" customHeight="1" outlineLevel="1">
      <c r="A565" s="5"/>
      <c r="B565" s="5"/>
      <c r="C565" s="5"/>
      <c r="D565" s="6"/>
      <c r="E565" s="6"/>
      <c r="F565" s="7"/>
      <c r="G565" s="8">
        <f>SUBTOTAL(9,G540:G564)</f>
        <v>10609</v>
      </c>
      <c r="H565" s="12" t="s">
        <v>3230</v>
      </c>
      <c r="I565" s="5"/>
      <c r="J565" s="5"/>
      <c r="K565" s="9">
        <f>SUBTOTAL(9,K540:K564)</f>
        <v>11680509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hidden="1" customHeight="1" outlineLevel="2">
      <c r="A566" s="5" t="s">
        <v>3196</v>
      </c>
      <c r="B566" s="5" t="s">
        <v>3199</v>
      </c>
      <c r="C566" s="5" t="s">
        <v>3174</v>
      </c>
      <c r="D566" s="6" t="s">
        <v>1564</v>
      </c>
      <c r="E566" s="6" t="s">
        <v>1565</v>
      </c>
      <c r="F566" s="7" t="s">
        <v>14</v>
      </c>
      <c r="G566" s="8">
        <v>174.0</v>
      </c>
      <c r="H566" s="5" t="s">
        <v>3231</v>
      </c>
      <c r="I566" s="5" t="s">
        <v>3192</v>
      </c>
      <c r="J566" s="5" t="s">
        <v>3175</v>
      </c>
      <c r="K566" s="9">
        <v>191574.0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hidden="1" customHeight="1" outlineLevel="2">
      <c r="A567" s="5" t="s">
        <v>3185</v>
      </c>
      <c r="B567" s="5" t="s">
        <v>3199</v>
      </c>
      <c r="C567" s="5" t="s">
        <v>3174</v>
      </c>
      <c r="D567" s="6" t="s">
        <v>1576</v>
      </c>
      <c r="E567" s="6" t="s">
        <v>1577</v>
      </c>
      <c r="F567" s="7" t="s">
        <v>14</v>
      </c>
      <c r="G567" s="8">
        <v>276.0</v>
      </c>
      <c r="H567" s="5" t="s">
        <v>3231</v>
      </c>
      <c r="I567" s="5" t="s">
        <v>3192</v>
      </c>
      <c r="J567" s="5" t="s">
        <v>3175</v>
      </c>
      <c r="K567" s="9">
        <v>303876.0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hidden="1" customHeight="1" outlineLevel="2">
      <c r="A568" s="5" t="s">
        <v>3185</v>
      </c>
      <c r="B568" s="5" t="s">
        <v>3199</v>
      </c>
      <c r="C568" s="5" t="s">
        <v>3174</v>
      </c>
      <c r="D568" s="6" t="s">
        <v>1604</v>
      </c>
      <c r="E568" s="6" t="s">
        <v>1605</v>
      </c>
      <c r="F568" s="7" t="s">
        <v>55</v>
      </c>
      <c r="G568" s="8">
        <v>540.0</v>
      </c>
      <c r="H568" s="5" t="s">
        <v>3231</v>
      </c>
      <c r="I568" s="5" t="s">
        <v>3192</v>
      </c>
      <c r="J568" s="5" t="s">
        <v>3175</v>
      </c>
      <c r="K568" s="9">
        <v>594540.0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hidden="1" customHeight="1" outlineLevel="2">
      <c r="A569" s="5" t="s">
        <v>3185</v>
      </c>
      <c r="B569" s="5" t="s">
        <v>3199</v>
      </c>
      <c r="C569" s="5" t="s">
        <v>3174</v>
      </c>
      <c r="D569" s="6" t="s">
        <v>1606</v>
      </c>
      <c r="E569" s="6" t="s">
        <v>1607</v>
      </c>
      <c r="F569" s="7" t="s">
        <v>55</v>
      </c>
      <c r="G569" s="8">
        <v>146.0</v>
      </c>
      <c r="H569" s="5" t="s">
        <v>3231</v>
      </c>
      <c r="I569" s="5" t="s">
        <v>3192</v>
      </c>
      <c r="J569" s="5" t="s">
        <v>3175</v>
      </c>
      <c r="K569" s="9">
        <v>160746.0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hidden="1" customHeight="1" outlineLevel="2">
      <c r="A570" s="5" t="s">
        <v>3185</v>
      </c>
      <c r="B570" s="5" t="s">
        <v>3186</v>
      </c>
      <c r="C570" s="5" t="s">
        <v>3174</v>
      </c>
      <c r="D570" s="6" t="s">
        <v>1618</v>
      </c>
      <c r="E570" s="6" t="s">
        <v>1619</v>
      </c>
      <c r="F570" s="7" t="s">
        <v>14</v>
      </c>
      <c r="G570" s="8">
        <v>275.0</v>
      </c>
      <c r="H570" s="5" t="s">
        <v>3231</v>
      </c>
      <c r="I570" s="5" t="s">
        <v>3192</v>
      </c>
      <c r="J570" s="5" t="s">
        <v>3175</v>
      </c>
      <c r="K570" s="9">
        <v>302775.0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hidden="1" customHeight="1" outlineLevel="2">
      <c r="A571" s="5" t="s">
        <v>3188</v>
      </c>
      <c r="B571" s="5" t="s">
        <v>3186</v>
      </c>
      <c r="C571" s="5" t="s">
        <v>3174</v>
      </c>
      <c r="D571" s="6" t="s">
        <v>1632</v>
      </c>
      <c r="E571" s="6" t="s">
        <v>1633</v>
      </c>
      <c r="F571" s="7" t="s">
        <v>21</v>
      </c>
      <c r="G571" s="8">
        <v>1077.0</v>
      </c>
      <c r="H571" s="5" t="s">
        <v>3231</v>
      </c>
      <c r="I571" s="5" t="s">
        <v>3191</v>
      </c>
      <c r="J571" s="5" t="s">
        <v>3175</v>
      </c>
      <c r="K571" s="9">
        <v>1185777.0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hidden="1" customHeight="1" outlineLevel="2">
      <c r="A572" s="5" t="s">
        <v>3188</v>
      </c>
      <c r="B572" s="5" t="s">
        <v>3186</v>
      </c>
      <c r="C572" s="5" t="s">
        <v>3174</v>
      </c>
      <c r="D572" s="6" t="s">
        <v>1634</v>
      </c>
      <c r="E572" s="6" t="s">
        <v>1635</v>
      </c>
      <c r="F572" s="7" t="s">
        <v>14</v>
      </c>
      <c r="G572" s="8">
        <v>134.0</v>
      </c>
      <c r="H572" s="5" t="s">
        <v>3231</v>
      </c>
      <c r="I572" s="5" t="s">
        <v>3192</v>
      </c>
      <c r="J572" s="5" t="s">
        <v>3175</v>
      </c>
      <c r="K572" s="9">
        <v>147534.0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hidden="1" customHeight="1" outlineLevel="2">
      <c r="A573" s="5" t="s">
        <v>3188</v>
      </c>
      <c r="B573" s="5" t="s">
        <v>3186</v>
      </c>
      <c r="C573" s="5" t="s">
        <v>3174</v>
      </c>
      <c r="D573" s="6" t="s">
        <v>1658</v>
      </c>
      <c r="E573" s="6" t="s">
        <v>1659</v>
      </c>
      <c r="F573" s="7" t="s">
        <v>21</v>
      </c>
      <c r="G573" s="8">
        <v>387.0</v>
      </c>
      <c r="H573" s="5" t="s">
        <v>3231</v>
      </c>
      <c r="I573" s="5" t="s">
        <v>3192</v>
      </c>
      <c r="J573" s="5" t="s">
        <v>3160</v>
      </c>
      <c r="K573" s="9">
        <v>426087.0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hidden="1" customHeight="1" outlineLevel="2">
      <c r="A574" s="5" t="s">
        <v>3188</v>
      </c>
      <c r="B574" s="5" t="s">
        <v>3186</v>
      </c>
      <c r="C574" s="5" t="s">
        <v>3174</v>
      </c>
      <c r="D574" s="6" t="s">
        <v>1662</v>
      </c>
      <c r="E574" s="6" t="s">
        <v>1663</v>
      </c>
      <c r="F574" s="7" t="s">
        <v>14</v>
      </c>
      <c r="G574" s="8">
        <v>240.0</v>
      </c>
      <c r="H574" s="5" t="s">
        <v>3231</v>
      </c>
      <c r="I574" s="5" t="s">
        <v>3191</v>
      </c>
      <c r="J574" s="5" t="s">
        <v>3175</v>
      </c>
      <c r="K574" s="9">
        <v>264240.0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hidden="1" customHeight="1" outlineLevel="2">
      <c r="A575" s="5" t="s">
        <v>3188</v>
      </c>
      <c r="B575" s="5" t="s">
        <v>3186</v>
      </c>
      <c r="C575" s="5" t="s">
        <v>3174</v>
      </c>
      <c r="D575" s="6" t="s">
        <v>1666</v>
      </c>
      <c r="E575" s="6" t="s">
        <v>1667</v>
      </c>
      <c r="F575" s="7" t="s">
        <v>42</v>
      </c>
      <c r="G575" s="8">
        <v>182.0</v>
      </c>
      <c r="H575" s="5" t="s">
        <v>3231</v>
      </c>
      <c r="I575" s="5" t="s">
        <v>3192</v>
      </c>
      <c r="J575" s="5" t="s">
        <v>3175</v>
      </c>
      <c r="K575" s="9">
        <v>200382.0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hidden="1" customHeight="1" outlineLevel="2">
      <c r="A576" s="5" t="s">
        <v>3188</v>
      </c>
      <c r="B576" s="5" t="s">
        <v>3186</v>
      </c>
      <c r="C576" s="5" t="s">
        <v>3174</v>
      </c>
      <c r="D576" s="6" t="s">
        <v>1674</v>
      </c>
      <c r="E576" s="6" t="s">
        <v>1675</v>
      </c>
      <c r="F576" s="7" t="s">
        <v>14</v>
      </c>
      <c r="G576" s="8">
        <v>275.0</v>
      </c>
      <c r="H576" s="5" t="s">
        <v>3231</v>
      </c>
      <c r="I576" s="5" t="s">
        <v>3191</v>
      </c>
      <c r="J576" s="5" t="s">
        <v>3175</v>
      </c>
      <c r="K576" s="9">
        <v>302775.0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hidden="1" customHeight="1" outlineLevel="2">
      <c r="A577" s="5" t="s">
        <v>3188</v>
      </c>
      <c r="B577" s="5" t="s">
        <v>3186</v>
      </c>
      <c r="C577" s="5" t="s">
        <v>3174</v>
      </c>
      <c r="D577" s="6" t="s">
        <v>1700</v>
      </c>
      <c r="E577" s="6" t="s">
        <v>1701</v>
      </c>
      <c r="F577" s="7" t="s">
        <v>55</v>
      </c>
      <c r="G577" s="8">
        <v>93.0</v>
      </c>
      <c r="H577" s="5" t="s">
        <v>3231</v>
      </c>
      <c r="I577" s="5" t="s">
        <v>3191</v>
      </c>
      <c r="J577" s="5" t="s">
        <v>3175</v>
      </c>
      <c r="K577" s="9">
        <v>102393.0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hidden="1" customHeight="1" outlineLevel="2">
      <c r="A578" s="5" t="s">
        <v>3193</v>
      </c>
      <c r="B578" s="5" t="s">
        <v>3229</v>
      </c>
      <c r="C578" s="5" t="s">
        <v>3174</v>
      </c>
      <c r="D578" s="6" t="s">
        <v>1782</v>
      </c>
      <c r="E578" s="6" t="s">
        <v>1783</v>
      </c>
      <c r="F578" s="7" t="s">
        <v>21</v>
      </c>
      <c r="G578" s="8">
        <v>431.0</v>
      </c>
      <c r="H578" s="5" t="s">
        <v>3231</v>
      </c>
      <c r="I578" s="5" t="s">
        <v>3217</v>
      </c>
      <c r="J578" s="5" t="s">
        <v>3164</v>
      </c>
      <c r="K578" s="9">
        <v>474531.0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hidden="1" customHeight="1" outlineLevel="2">
      <c r="A579" s="5" t="s">
        <v>3200</v>
      </c>
      <c r="B579" s="5" t="s">
        <v>3229</v>
      </c>
      <c r="C579" s="5" t="s">
        <v>3174</v>
      </c>
      <c r="D579" s="6" t="s">
        <v>1808</v>
      </c>
      <c r="E579" s="6" t="s">
        <v>1809</v>
      </c>
      <c r="F579" s="7" t="s">
        <v>14</v>
      </c>
      <c r="G579" s="8">
        <v>519.0</v>
      </c>
      <c r="H579" s="5" t="s">
        <v>3231</v>
      </c>
      <c r="I579" s="5" t="s">
        <v>3217</v>
      </c>
      <c r="J579" s="5" t="s">
        <v>3164</v>
      </c>
      <c r="K579" s="9">
        <v>571419.0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hidden="1" customHeight="1" outlineLevel="2">
      <c r="A580" s="5" t="s">
        <v>3200</v>
      </c>
      <c r="B580" s="5" t="s">
        <v>3229</v>
      </c>
      <c r="C580" s="5" t="s">
        <v>3174</v>
      </c>
      <c r="D580" s="6" t="s">
        <v>1810</v>
      </c>
      <c r="E580" s="6" t="s">
        <v>1811</v>
      </c>
      <c r="F580" s="7" t="s">
        <v>42</v>
      </c>
      <c r="G580" s="8">
        <v>544.0</v>
      </c>
      <c r="H580" s="5" t="s">
        <v>3231</v>
      </c>
      <c r="I580" s="5" t="s">
        <v>3176</v>
      </c>
      <c r="J580" s="5" t="s">
        <v>3164</v>
      </c>
      <c r="K580" s="9">
        <v>598944.0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hidden="1" customHeight="1" outlineLevel="2">
      <c r="A581" s="5" t="s">
        <v>3182</v>
      </c>
      <c r="B581" s="5" t="s">
        <v>3232</v>
      </c>
      <c r="C581" s="5" t="s">
        <v>3174</v>
      </c>
      <c r="D581" s="6" t="s">
        <v>2122</v>
      </c>
      <c r="E581" s="6" t="s">
        <v>2123</v>
      </c>
      <c r="F581" s="7" t="s">
        <v>21</v>
      </c>
      <c r="G581" s="8">
        <v>267.0</v>
      </c>
      <c r="H581" s="5" t="s">
        <v>3231</v>
      </c>
      <c r="I581" s="5" t="s">
        <v>3192</v>
      </c>
      <c r="J581" s="5" t="s">
        <v>3175</v>
      </c>
      <c r="K581" s="9">
        <v>293967.0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hidden="1" customHeight="1" outlineLevel="2">
      <c r="A582" s="5" t="s">
        <v>3182</v>
      </c>
      <c r="B582" s="5" t="s">
        <v>3232</v>
      </c>
      <c r="C582" s="5" t="s">
        <v>3174</v>
      </c>
      <c r="D582" s="6" t="s">
        <v>2124</v>
      </c>
      <c r="E582" s="6" t="s">
        <v>2125</v>
      </c>
      <c r="F582" s="7" t="s">
        <v>14</v>
      </c>
      <c r="G582" s="8">
        <v>193.0</v>
      </c>
      <c r="H582" s="5" t="s">
        <v>3231</v>
      </c>
      <c r="I582" s="5" t="s">
        <v>3191</v>
      </c>
      <c r="J582" s="5" t="s">
        <v>3175</v>
      </c>
      <c r="K582" s="9">
        <v>212493.0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hidden="1" customHeight="1" outlineLevel="2">
      <c r="A583" s="5" t="s">
        <v>3182</v>
      </c>
      <c r="B583" s="5" t="s">
        <v>3232</v>
      </c>
      <c r="C583" s="5" t="s">
        <v>3174</v>
      </c>
      <c r="D583" s="6" t="s">
        <v>2126</v>
      </c>
      <c r="E583" s="6" t="s">
        <v>2127</v>
      </c>
      <c r="F583" s="7" t="s">
        <v>21</v>
      </c>
      <c r="G583" s="8">
        <v>365.0</v>
      </c>
      <c r="H583" s="5" t="s">
        <v>3231</v>
      </c>
      <c r="I583" s="5" t="s">
        <v>3192</v>
      </c>
      <c r="J583" s="5" t="s">
        <v>3164</v>
      </c>
      <c r="K583" s="9">
        <v>401865.0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hidden="1" customHeight="1" outlineLevel="2">
      <c r="A584" s="5" t="s">
        <v>3225</v>
      </c>
      <c r="B584" s="5" t="s">
        <v>3232</v>
      </c>
      <c r="C584" s="5" t="s">
        <v>3174</v>
      </c>
      <c r="D584" s="6" t="s">
        <v>2128</v>
      </c>
      <c r="E584" s="6" t="s">
        <v>2129</v>
      </c>
      <c r="F584" s="7" t="s">
        <v>14</v>
      </c>
      <c r="G584" s="8">
        <v>654.0</v>
      </c>
      <c r="H584" s="5" t="s">
        <v>3231</v>
      </c>
      <c r="I584" s="5" t="s">
        <v>3191</v>
      </c>
      <c r="J584" s="5" t="s">
        <v>3175</v>
      </c>
      <c r="K584" s="9">
        <v>720054.0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hidden="1" customHeight="1" outlineLevel="2">
      <c r="A585" s="5" t="s">
        <v>3225</v>
      </c>
      <c r="B585" s="5" t="s">
        <v>3232</v>
      </c>
      <c r="C585" s="5" t="s">
        <v>3174</v>
      </c>
      <c r="D585" s="6" t="s">
        <v>2136</v>
      </c>
      <c r="E585" s="6" t="s">
        <v>2137</v>
      </c>
      <c r="F585" s="7" t="s">
        <v>14</v>
      </c>
      <c r="G585" s="8">
        <v>267.0</v>
      </c>
      <c r="H585" s="5" t="s">
        <v>3231</v>
      </c>
      <c r="I585" s="5" t="s">
        <v>3191</v>
      </c>
      <c r="J585" s="5">
        <v>0.0</v>
      </c>
      <c r="K585" s="9">
        <v>293967.0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hidden="1" customHeight="1" outlineLevel="2">
      <c r="A586" s="5" t="s">
        <v>3225</v>
      </c>
      <c r="B586" s="5" t="s">
        <v>3232</v>
      </c>
      <c r="C586" s="5" t="s">
        <v>3174</v>
      </c>
      <c r="D586" s="6" t="s">
        <v>2138</v>
      </c>
      <c r="E586" s="6" t="s">
        <v>2139</v>
      </c>
      <c r="F586" s="7" t="s">
        <v>14</v>
      </c>
      <c r="G586" s="8">
        <v>208.0</v>
      </c>
      <c r="H586" s="5" t="s">
        <v>3231</v>
      </c>
      <c r="I586" s="5" t="s">
        <v>3191</v>
      </c>
      <c r="J586" s="5" t="s">
        <v>3175</v>
      </c>
      <c r="K586" s="9">
        <v>229008.0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hidden="1" customHeight="1" outlineLevel="2">
      <c r="A587" s="5" t="s">
        <v>3225</v>
      </c>
      <c r="B587" s="5" t="s">
        <v>3232</v>
      </c>
      <c r="C587" s="5" t="s">
        <v>3174</v>
      </c>
      <c r="D587" s="6" t="s">
        <v>2140</v>
      </c>
      <c r="E587" s="6" t="s">
        <v>2141</v>
      </c>
      <c r="F587" s="7" t="s">
        <v>21</v>
      </c>
      <c r="G587" s="8">
        <v>531.0</v>
      </c>
      <c r="H587" s="5" t="s">
        <v>3231</v>
      </c>
      <c r="I587" s="5" t="s">
        <v>3191</v>
      </c>
      <c r="J587" s="5" t="s">
        <v>3187</v>
      </c>
      <c r="K587" s="9">
        <v>584631.0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hidden="1" customHeight="1" outlineLevel="2">
      <c r="A588" s="5" t="s">
        <v>3225</v>
      </c>
      <c r="B588" s="5" t="s">
        <v>3232</v>
      </c>
      <c r="C588" s="5" t="s">
        <v>3174</v>
      </c>
      <c r="D588" s="6" t="s">
        <v>2142</v>
      </c>
      <c r="E588" s="6" t="s">
        <v>2143</v>
      </c>
      <c r="F588" s="7" t="s">
        <v>14</v>
      </c>
      <c r="G588" s="8">
        <v>268.0</v>
      </c>
      <c r="H588" s="5" t="s">
        <v>3231</v>
      </c>
      <c r="I588" s="5" t="s">
        <v>3191</v>
      </c>
      <c r="J588" s="5" t="s">
        <v>3175</v>
      </c>
      <c r="K588" s="9">
        <v>295068.0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hidden="1" customHeight="1" outlineLevel="2">
      <c r="A589" s="5" t="s">
        <v>3225</v>
      </c>
      <c r="B589" s="5" t="s">
        <v>3232</v>
      </c>
      <c r="C589" s="5" t="s">
        <v>3174</v>
      </c>
      <c r="D589" s="6" t="s">
        <v>2146</v>
      </c>
      <c r="E589" s="6" t="s">
        <v>2147</v>
      </c>
      <c r="F589" s="7" t="s">
        <v>42</v>
      </c>
      <c r="G589" s="8">
        <v>296.0</v>
      </c>
      <c r="H589" s="5" t="s">
        <v>3231</v>
      </c>
      <c r="I589" s="5" t="s">
        <v>3191</v>
      </c>
      <c r="J589" s="5" t="s">
        <v>3175</v>
      </c>
      <c r="K589" s="9">
        <v>325896.0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hidden="1" customHeight="1" outlineLevel="2">
      <c r="A590" s="5" t="s">
        <v>3225</v>
      </c>
      <c r="B590" s="5" t="s">
        <v>3232</v>
      </c>
      <c r="C590" s="5" t="s">
        <v>3174</v>
      </c>
      <c r="D590" s="6" t="s">
        <v>2148</v>
      </c>
      <c r="E590" s="6" t="s">
        <v>2149</v>
      </c>
      <c r="F590" s="7" t="s">
        <v>14</v>
      </c>
      <c r="G590" s="8">
        <v>245.0</v>
      </c>
      <c r="H590" s="5" t="s">
        <v>3231</v>
      </c>
      <c r="I590" s="5" t="s">
        <v>3176</v>
      </c>
      <c r="J590" s="5" t="s">
        <v>3164</v>
      </c>
      <c r="K590" s="9">
        <v>269745.0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hidden="1" customHeight="1" outlineLevel="2">
      <c r="A591" s="5" t="s">
        <v>3225</v>
      </c>
      <c r="B591" s="5" t="s">
        <v>3232</v>
      </c>
      <c r="C591" s="5" t="s">
        <v>3174</v>
      </c>
      <c r="D591" s="6" t="s">
        <v>2152</v>
      </c>
      <c r="E591" s="6" t="s">
        <v>2153</v>
      </c>
      <c r="F591" s="7" t="s">
        <v>55</v>
      </c>
      <c r="G591" s="8">
        <v>134.0</v>
      </c>
      <c r="H591" s="5" t="s">
        <v>3231</v>
      </c>
      <c r="I591" s="5" t="s">
        <v>3191</v>
      </c>
      <c r="J591" s="5" t="s">
        <v>3175</v>
      </c>
      <c r="K591" s="9">
        <v>147534.0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hidden="1" customHeight="1" outlineLevel="2">
      <c r="A592" s="5" t="s">
        <v>3225</v>
      </c>
      <c r="B592" s="5" t="s">
        <v>3232</v>
      </c>
      <c r="C592" s="5" t="s">
        <v>3174</v>
      </c>
      <c r="D592" s="6" t="s">
        <v>2156</v>
      </c>
      <c r="E592" s="6" t="s">
        <v>2157</v>
      </c>
      <c r="F592" s="7" t="s">
        <v>42</v>
      </c>
      <c r="G592" s="8">
        <v>143.0</v>
      </c>
      <c r="H592" s="5" t="s">
        <v>3231</v>
      </c>
      <c r="I592" s="5" t="s">
        <v>3192</v>
      </c>
      <c r="J592" s="5" t="s">
        <v>3175</v>
      </c>
      <c r="K592" s="9">
        <v>157443.0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hidden="1" customHeight="1" outlineLevel="2">
      <c r="A593" s="5" t="s">
        <v>3225</v>
      </c>
      <c r="B593" s="5" t="s">
        <v>3232</v>
      </c>
      <c r="C593" s="5" t="s">
        <v>3174</v>
      </c>
      <c r="D593" s="6" t="s">
        <v>2164</v>
      </c>
      <c r="E593" s="6" t="s">
        <v>2165</v>
      </c>
      <c r="F593" s="7" t="s">
        <v>42</v>
      </c>
      <c r="G593" s="8">
        <v>182.0</v>
      </c>
      <c r="H593" s="5" t="s">
        <v>3231</v>
      </c>
      <c r="I593" s="5" t="s">
        <v>3191</v>
      </c>
      <c r="J593" s="5" t="s">
        <v>3175</v>
      </c>
      <c r="K593" s="9">
        <v>200382.0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hidden="1" customHeight="1" outlineLevel="2">
      <c r="A594" s="5" t="s">
        <v>3225</v>
      </c>
      <c r="B594" s="5" t="s">
        <v>3232</v>
      </c>
      <c r="C594" s="5" t="s">
        <v>3174</v>
      </c>
      <c r="D594" s="6" t="s">
        <v>2166</v>
      </c>
      <c r="E594" s="6" t="s">
        <v>2167</v>
      </c>
      <c r="F594" s="7" t="s">
        <v>55</v>
      </c>
      <c r="G594" s="8">
        <v>232.0</v>
      </c>
      <c r="H594" s="5" t="s">
        <v>3231</v>
      </c>
      <c r="I594" s="5" t="s">
        <v>3192</v>
      </c>
      <c r="J594" s="5" t="s">
        <v>3175</v>
      </c>
      <c r="K594" s="9">
        <v>255432.0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hidden="1" customHeight="1" outlineLevel="2">
      <c r="A595" s="5" t="s">
        <v>3225</v>
      </c>
      <c r="B595" s="5" t="s">
        <v>3232</v>
      </c>
      <c r="C595" s="5" t="s">
        <v>3174</v>
      </c>
      <c r="D595" s="6" t="s">
        <v>2170</v>
      </c>
      <c r="E595" s="6" t="s">
        <v>2171</v>
      </c>
      <c r="F595" s="7" t="s">
        <v>60</v>
      </c>
      <c r="G595" s="8">
        <v>646.0</v>
      </c>
      <c r="H595" s="5" t="s">
        <v>3231</v>
      </c>
      <c r="I595" s="5" t="s">
        <v>3192</v>
      </c>
      <c r="J595" s="5" t="s">
        <v>3175</v>
      </c>
      <c r="K595" s="9">
        <v>711246.0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hidden="1" customHeight="1" outlineLevel="2">
      <c r="A596" s="5" t="s">
        <v>3225</v>
      </c>
      <c r="B596" s="5" t="s">
        <v>3232</v>
      </c>
      <c r="C596" s="5" t="s">
        <v>3174</v>
      </c>
      <c r="D596" s="6" t="s">
        <v>2172</v>
      </c>
      <c r="E596" s="6" t="s">
        <v>2173</v>
      </c>
      <c r="F596" s="7" t="s">
        <v>55</v>
      </c>
      <c r="G596" s="8">
        <v>284.0</v>
      </c>
      <c r="H596" s="5" t="s">
        <v>3231</v>
      </c>
      <c r="I596" s="5" t="s">
        <v>3217</v>
      </c>
      <c r="J596" s="5" t="s">
        <v>3164</v>
      </c>
      <c r="K596" s="9">
        <v>312684.0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hidden="1" customHeight="1" outlineLevel="2">
      <c r="A597" s="5" t="s">
        <v>3225</v>
      </c>
      <c r="B597" s="5" t="s">
        <v>3226</v>
      </c>
      <c r="C597" s="5" t="s">
        <v>3174</v>
      </c>
      <c r="D597" s="6" t="s">
        <v>2176</v>
      </c>
      <c r="E597" s="6" t="s">
        <v>2177</v>
      </c>
      <c r="F597" s="7" t="s">
        <v>60</v>
      </c>
      <c r="G597" s="8">
        <v>162.0</v>
      </c>
      <c r="H597" s="5" t="s">
        <v>3231</v>
      </c>
      <c r="I597" s="5" t="s">
        <v>3191</v>
      </c>
      <c r="J597" s="5" t="s">
        <v>3175</v>
      </c>
      <c r="K597" s="9">
        <v>178362.0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hidden="1" customHeight="1" outlineLevel="1">
      <c r="A598" s="5"/>
      <c r="B598" s="5"/>
      <c r="C598" s="5"/>
      <c r="D598" s="6"/>
      <c r="E598" s="6"/>
      <c r="F598" s="7"/>
      <c r="G598" s="8">
        <f>SUBTOTAL(9,G566:G597)</f>
        <v>10370</v>
      </c>
      <c r="H598" s="12" t="s">
        <v>3233</v>
      </c>
      <c r="I598" s="5"/>
      <c r="J598" s="5"/>
      <c r="K598" s="9">
        <f>SUBTOTAL(9,K566:K597)</f>
        <v>11417370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hidden="1" customHeight="1" outlineLevel="2">
      <c r="A599" s="5" t="s">
        <v>3213</v>
      </c>
      <c r="B599" s="5" t="s">
        <v>3214</v>
      </c>
      <c r="C599" s="5" t="s">
        <v>3174</v>
      </c>
      <c r="D599" s="6" t="s">
        <v>1322</v>
      </c>
      <c r="E599" s="6" t="s">
        <v>1323</v>
      </c>
      <c r="F599" s="7" t="s">
        <v>14</v>
      </c>
      <c r="G599" s="8">
        <v>134.0</v>
      </c>
      <c r="H599" s="5" t="s">
        <v>3234</v>
      </c>
      <c r="I599" s="5" t="s">
        <v>3192</v>
      </c>
      <c r="J599" s="5" t="s">
        <v>3160</v>
      </c>
      <c r="K599" s="9">
        <v>147534.0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hidden="1" customHeight="1" outlineLevel="2">
      <c r="A600" s="5" t="s">
        <v>3213</v>
      </c>
      <c r="B600" s="5" t="s">
        <v>3214</v>
      </c>
      <c r="C600" s="5" t="s">
        <v>3174</v>
      </c>
      <c r="D600" s="6" t="s">
        <v>1332</v>
      </c>
      <c r="E600" s="6" t="s">
        <v>1333</v>
      </c>
      <c r="F600" s="7" t="s">
        <v>14</v>
      </c>
      <c r="G600" s="8">
        <v>240.0</v>
      </c>
      <c r="H600" s="5" t="s">
        <v>3234</v>
      </c>
      <c r="I600" s="5" t="s">
        <v>3192</v>
      </c>
      <c r="J600" s="5" t="s">
        <v>3160</v>
      </c>
      <c r="K600" s="9">
        <v>264240.0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hidden="1" customHeight="1" outlineLevel="2">
      <c r="A601" s="5" t="s">
        <v>3213</v>
      </c>
      <c r="B601" s="5" t="s">
        <v>3214</v>
      </c>
      <c r="C601" s="5" t="s">
        <v>3174</v>
      </c>
      <c r="D601" s="6" t="s">
        <v>1338</v>
      </c>
      <c r="E601" s="6" t="s">
        <v>1339</v>
      </c>
      <c r="F601" s="7" t="s">
        <v>14</v>
      </c>
      <c r="G601" s="8">
        <v>198.0</v>
      </c>
      <c r="H601" s="5" t="s">
        <v>3234</v>
      </c>
      <c r="I601" s="5" t="s">
        <v>3192</v>
      </c>
      <c r="J601" s="5" t="s">
        <v>3160</v>
      </c>
      <c r="K601" s="9">
        <v>217998.0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hidden="1" customHeight="1" outlineLevel="2">
      <c r="A602" s="5" t="s">
        <v>3213</v>
      </c>
      <c r="B602" s="5" t="s">
        <v>3214</v>
      </c>
      <c r="C602" s="5" t="s">
        <v>3174</v>
      </c>
      <c r="D602" s="6" t="s">
        <v>1350</v>
      </c>
      <c r="E602" s="6" t="s">
        <v>1351</v>
      </c>
      <c r="F602" s="7" t="s">
        <v>42</v>
      </c>
      <c r="G602" s="8">
        <v>96.0</v>
      </c>
      <c r="H602" s="5" t="s">
        <v>3234</v>
      </c>
      <c r="I602" s="5" t="s">
        <v>3192</v>
      </c>
      <c r="J602" s="5" t="s">
        <v>3160</v>
      </c>
      <c r="K602" s="9">
        <v>105696.0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hidden="1" customHeight="1" outlineLevel="2">
      <c r="A603" s="5" t="s">
        <v>3213</v>
      </c>
      <c r="B603" s="5" t="s">
        <v>3214</v>
      </c>
      <c r="C603" s="5" t="s">
        <v>3174</v>
      </c>
      <c r="D603" s="6" t="s">
        <v>1352</v>
      </c>
      <c r="E603" s="6" t="s">
        <v>1353</v>
      </c>
      <c r="F603" s="7" t="s">
        <v>14</v>
      </c>
      <c r="G603" s="8">
        <v>132.0</v>
      </c>
      <c r="H603" s="5" t="s">
        <v>3234</v>
      </c>
      <c r="I603" s="5" t="s">
        <v>3192</v>
      </c>
      <c r="J603" s="5" t="s">
        <v>3160</v>
      </c>
      <c r="K603" s="9">
        <v>145332.0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hidden="1" customHeight="1" outlineLevel="2">
      <c r="A604" s="5" t="s">
        <v>3213</v>
      </c>
      <c r="B604" s="5" t="s">
        <v>3214</v>
      </c>
      <c r="C604" s="5" t="s">
        <v>3174</v>
      </c>
      <c r="D604" s="6" t="s">
        <v>1380</v>
      </c>
      <c r="E604" s="6" t="s">
        <v>1381</v>
      </c>
      <c r="F604" s="7" t="s">
        <v>55</v>
      </c>
      <c r="G604" s="8">
        <v>233.0</v>
      </c>
      <c r="H604" s="5" t="s">
        <v>3234</v>
      </c>
      <c r="I604" s="5" t="s">
        <v>3192</v>
      </c>
      <c r="J604" s="5" t="s">
        <v>3160</v>
      </c>
      <c r="K604" s="9">
        <v>256533.0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hidden="1" customHeight="1" outlineLevel="2">
      <c r="A605" s="5" t="s">
        <v>3213</v>
      </c>
      <c r="B605" s="5" t="s">
        <v>3215</v>
      </c>
      <c r="C605" s="5" t="s">
        <v>3174</v>
      </c>
      <c r="D605" s="6" t="s">
        <v>1398</v>
      </c>
      <c r="E605" s="6" t="s">
        <v>1399</v>
      </c>
      <c r="F605" s="7" t="s">
        <v>14</v>
      </c>
      <c r="G605" s="8">
        <v>247.0</v>
      </c>
      <c r="H605" s="5" t="s">
        <v>3234</v>
      </c>
      <c r="I605" s="5" t="s">
        <v>3192</v>
      </c>
      <c r="J605" s="5" t="s">
        <v>3160</v>
      </c>
      <c r="K605" s="9">
        <v>271947.0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hidden="1" customHeight="1" outlineLevel="2">
      <c r="A606" s="5" t="s">
        <v>3218</v>
      </c>
      <c r="B606" s="5" t="s">
        <v>3215</v>
      </c>
      <c r="C606" s="5" t="s">
        <v>3174</v>
      </c>
      <c r="D606" s="6" t="s">
        <v>1406</v>
      </c>
      <c r="E606" s="6" t="s">
        <v>1407</v>
      </c>
      <c r="F606" s="7" t="s">
        <v>14</v>
      </c>
      <c r="G606" s="8">
        <v>264.0</v>
      </c>
      <c r="H606" s="5" t="s">
        <v>3234</v>
      </c>
      <c r="I606" s="5" t="s">
        <v>3217</v>
      </c>
      <c r="J606" s="5" t="s">
        <v>3160</v>
      </c>
      <c r="K606" s="9">
        <v>290664.0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hidden="1" customHeight="1" outlineLevel="2">
      <c r="A607" s="5" t="s">
        <v>3218</v>
      </c>
      <c r="B607" s="5" t="s">
        <v>3215</v>
      </c>
      <c r="C607" s="5" t="s">
        <v>3174</v>
      </c>
      <c r="D607" s="6" t="s">
        <v>1428</v>
      </c>
      <c r="E607" s="6" t="s">
        <v>1429</v>
      </c>
      <c r="F607" s="7" t="s">
        <v>14</v>
      </c>
      <c r="G607" s="8">
        <v>183.0</v>
      </c>
      <c r="H607" s="5" t="s">
        <v>3234</v>
      </c>
      <c r="I607" s="5" t="s">
        <v>3217</v>
      </c>
      <c r="J607" s="5" t="s">
        <v>3152</v>
      </c>
      <c r="K607" s="9">
        <v>201483.0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hidden="1" customHeight="1" outlineLevel="2">
      <c r="A608" s="5" t="s">
        <v>3196</v>
      </c>
      <c r="B608" s="5" t="s">
        <v>3199</v>
      </c>
      <c r="C608" s="5" t="s">
        <v>3174</v>
      </c>
      <c r="D608" s="6" t="s">
        <v>1566</v>
      </c>
      <c r="E608" s="6" t="s">
        <v>1567</v>
      </c>
      <c r="F608" s="7" t="s">
        <v>14</v>
      </c>
      <c r="G608" s="8">
        <v>518.0</v>
      </c>
      <c r="H608" s="5" t="s">
        <v>3234</v>
      </c>
      <c r="I608" s="5" t="s">
        <v>3192</v>
      </c>
      <c r="J608" s="5" t="s">
        <v>3175</v>
      </c>
      <c r="K608" s="9">
        <v>570318.0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hidden="1" customHeight="1" outlineLevel="2">
      <c r="A609" s="5" t="s">
        <v>3196</v>
      </c>
      <c r="B609" s="5" t="s">
        <v>3199</v>
      </c>
      <c r="C609" s="5" t="s">
        <v>3174</v>
      </c>
      <c r="D609" s="6" t="s">
        <v>1568</v>
      </c>
      <c r="E609" s="6" t="s">
        <v>1569</v>
      </c>
      <c r="F609" s="7" t="s">
        <v>14</v>
      </c>
      <c r="G609" s="8">
        <v>60.0</v>
      </c>
      <c r="H609" s="5" t="s">
        <v>3234</v>
      </c>
      <c r="I609" s="5" t="s">
        <v>3192</v>
      </c>
      <c r="J609" s="5" t="s">
        <v>3160</v>
      </c>
      <c r="K609" s="9">
        <v>66060.0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hidden="1" customHeight="1" outlineLevel="2">
      <c r="A610" s="5" t="s">
        <v>3196</v>
      </c>
      <c r="B610" s="5" t="s">
        <v>3199</v>
      </c>
      <c r="C610" s="5" t="s">
        <v>3174</v>
      </c>
      <c r="D610" s="6" t="s">
        <v>1570</v>
      </c>
      <c r="E610" s="6" t="s">
        <v>1571</v>
      </c>
      <c r="F610" s="7" t="s">
        <v>14</v>
      </c>
      <c r="G610" s="8">
        <v>206.0</v>
      </c>
      <c r="H610" s="5" t="s">
        <v>3234</v>
      </c>
      <c r="I610" s="5" t="s">
        <v>3192</v>
      </c>
      <c r="J610" s="5" t="s">
        <v>3160</v>
      </c>
      <c r="K610" s="9">
        <v>226806.0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hidden="1" customHeight="1" outlineLevel="2">
      <c r="A611" s="5" t="s">
        <v>3185</v>
      </c>
      <c r="B611" s="5" t="s">
        <v>3199</v>
      </c>
      <c r="C611" s="5" t="s">
        <v>3174</v>
      </c>
      <c r="D611" s="6" t="s">
        <v>1574</v>
      </c>
      <c r="E611" s="6" t="s">
        <v>1575</v>
      </c>
      <c r="F611" s="7" t="s">
        <v>42</v>
      </c>
      <c r="G611" s="8">
        <v>247.0</v>
      </c>
      <c r="H611" s="5" t="s">
        <v>3234</v>
      </c>
      <c r="I611" s="5" t="s">
        <v>3192</v>
      </c>
      <c r="J611" s="5" t="s">
        <v>3160</v>
      </c>
      <c r="K611" s="9">
        <v>271947.0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hidden="1" customHeight="1" outlineLevel="2">
      <c r="A612" s="5" t="s">
        <v>3185</v>
      </c>
      <c r="B612" s="5" t="s">
        <v>3199</v>
      </c>
      <c r="C612" s="5" t="s">
        <v>3174</v>
      </c>
      <c r="D612" s="6" t="s">
        <v>1578</v>
      </c>
      <c r="E612" s="6" t="s">
        <v>1579</v>
      </c>
      <c r="F612" s="7" t="s">
        <v>42</v>
      </c>
      <c r="G612" s="8">
        <v>164.0</v>
      </c>
      <c r="H612" s="5" t="s">
        <v>3234</v>
      </c>
      <c r="I612" s="5" t="s">
        <v>3192</v>
      </c>
      <c r="J612" s="5" t="s">
        <v>3160</v>
      </c>
      <c r="K612" s="9">
        <v>180564.0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hidden="1" customHeight="1" outlineLevel="2">
      <c r="A613" s="5" t="s">
        <v>3185</v>
      </c>
      <c r="B613" s="5" t="s">
        <v>3199</v>
      </c>
      <c r="C613" s="5" t="s">
        <v>3174</v>
      </c>
      <c r="D613" s="6" t="s">
        <v>1580</v>
      </c>
      <c r="E613" s="6" t="s">
        <v>1581</v>
      </c>
      <c r="F613" s="7" t="s">
        <v>14</v>
      </c>
      <c r="G613" s="8">
        <v>251.0</v>
      </c>
      <c r="H613" s="5" t="s">
        <v>3234</v>
      </c>
      <c r="I613" s="5" t="s">
        <v>3192</v>
      </c>
      <c r="J613" s="5" t="s">
        <v>3160</v>
      </c>
      <c r="K613" s="9">
        <v>276351.0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hidden="1" customHeight="1" outlineLevel="2">
      <c r="A614" s="5" t="s">
        <v>3185</v>
      </c>
      <c r="B614" s="5" t="s">
        <v>3199</v>
      </c>
      <c r="C614" s="5" t="s">
        <v>3174</v>
      </c>
      <c r="D614" s="6" t="s">
        <v>1582</v>
      </c>
      <c r="E614" s="6" t="s">
        <v>1583</v>
      </c>
      <c r="F614" s="7" t="s">
        <v>14</v>
      </c>
      <c r="G614" s="8">
        <v>181.0</v>
      </c>
      <c r="H614" s="5" t="s">
        <v>3234</v>
      </c>
      <c r="I614" s="5" t="s">
        <v>3192</v>
      </c>
      <c r="J614" s="5" t="s">
        <v>3175</v>
      </c>
      <c r="K614" s="9">
        <v>199281.0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hidden="1" customHeight="1" outlineLevel="2">
      <c r="A615" s="5" t="s">
        <v>3185</v>
      </c>
      <c r="B615" s="5" t="s">
        <v>3199</v>
      </c>
      <c r="C615" s="5" t="s">
        <v>3174</v>
      </c>
      <c r="D615" s="6" t="s">
        <v>1584</v>
      </c>
      <c r="E615" s="6" t="s">
        <v>1585</v>
      </c>
      <c r="F615" s="7" t="s">
        <v>14</v>
      </c>
      <c r="G615" s="8">
        <v>127.0</v>
      </c>
      <c r="H615" s="5" t="s">
        <v>3234</v>
      </c>
      <c r="I615" s="5" t="s">
        <v>3192</v>
      </c>
      <c r="J615" s="5" t="s">
        <v>3160</v>
      </c>
      <c r="K615" s="9">
        <v>139827.0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hidden="1" customHeight="1" outlineLevel="2">
      <c r="A616" s="5" t="s">
        <v>3185</v>
      </c>
      <c r="B616" s="5" t="s">
        <v>3199</v>
      </c>
      <c r="C616" s="5" t="s">
        <v>3174</v>
      </c>
      <c r="D616" s="6" t="s">
        <v>1586</v>
      </c>
      <c r="E616" s="6" t="s">
        <v>1587</v>
      </c>
      <c r="F616" s="7" t="s">
        <v>42</v>
      </c>
      <c r="G616" s="8">
        <v>269.0</v>
      </c>
      <c r="H616" s="5" t="s">
        <v>3234</v>
      </c>
      <c r="I616" s="5" t="s">
        <v>3192</v>
      </c>
      <c r="J616" s="5" t="s">
        <v>3175</v>
      </c>
      <c r="K616" s="9">
        <v>296169.0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hidden="1" customHeight="1" outlineLevel="2">
      <c r="A617" s="5" t="s">
        <v>3185</v>
      </c>
      <c r="B617" s="5" t="s">
        <v>3199</v>
      </c>
      <c r="C617" s="5" t="s">
        <v>3174</v>
      </c>
      <c r="D617" s="6" t="s">
        <v>1588</v>
      </c>
      <c r="E617" s="6" t="s">
        <v>1589</v>
      </c>
      <c r="F617" s="7" t="s">
        <v>21</v>
      </c>
      <c r="G617" s="8">
        <v>200.0</v>
      </c>
      <c r="H617" s="5" t="s">
        <v>3234</v>
      </c>
      <c r="I617" s="5" t="s">
        <v>3192</v>
      </c>
      <c r="J617" s="5" t="s">
        <v>3160</v>
      </c>
      <c r="K617" s="9">
        <v>220200.0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hidden="1" customHeight="1" outlineLevel="2">
      <c r="A618" s="5" t="s">
        <v>3185</v>
      </c>
      <c r="B618" s="5" t="s">
        <v>3199</v>
      </c>
      <c r="C618" s="5" t="s">
        <v>3174</v>
      </c>
      <c r="D618" s="6" t="s">
        <v>1590</v>
      </c>
      <c r="E618" s="6" t="s">
        <v>1591</v>
      </c>
      <c r="F618" s="7" t="s">
        <v>14</v>
      </c>
      <c r="G618" s="8">
        <v>199.0</v>
      </c>
      <c r="H618" s="5" t="s">
        <v>3234</v>
      </c>
      <c r="I618" s="5" t="s">
        <v>3192</v>
      </c>
      <c r="J618" s="5" t="s">
        <v>3175</v>
      </c>
      <c r="K618" s="9">
        <v>219099.0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hidden="1" customHeight="1" outlineLevel="2">
      <c r="A619" s="5" t="s">
        <v>3185</v>
      </c>
      <c r="B619" s="5" t="s">
        <v>3199</v>
      </c>
      <c r="C619" s="5" t="s">
        <v>3174</v>
      </c>
      <c r="D619" s="6" t="s">
        <v>1592</v>
      </c>
      <c r="E619" s="6" t="s">
        <v>1593</v>
      </c>
      <c r="F619" s="7" t="s">
        <v>14</v>
      </c>
      <c r="G619" s="8">
        <v>207.0</v>
      </c>
      <c r="H619" s="5" t="s">
        <v>3234</v>
      </c>
      <c r="I619" s="5" t="s">
        <v>3192</v>
      </c>
      <c r="J619" s="5" t="s">
        <v>3160</v>
      </c>
      <c r="K619" s="9">
        <v>227907.0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hidden="1" customHeight="1" outlineLevel="2">
      <c r="A620" s="5" t="s">
        <v>3185</v>
      </c>
      <c r="B620" s="5" t="s">
        <v>3199</v>
      </c>
      <c r="C620" s="5" t="s">
        <v>3174</v>
      </c>
      <c r="D620" s="6" t="s">
        <v>1596</v>
      </c>
      <c r="E620" s="6" t="s">
        <v>1597</v>
      </c>
      <c r="F620" s="7" t="s">
        <v>14</v>
      </c>
      <c r="G620" s="8">
        <v>254.0</v>
      </c>
      <c r="H620" s="5" t="s">
        <v>3234</v>
      </c>
      <c r="I620" s="5" t="s">
        <v>3192</v>
      </c>
      <c r="J620" s="5" t="s">
        <v>3160</v>
      </c>
      <c r="K620" s="9">
        <v>279654.0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hidden="1" customHeight="1" outlineLevel="2">
      <c r="A621" s="5" t="s">
        <v>3185</v>
      </c>
      <c r="B621" s="5" t="s">
        <v>3199</v>
      </c>
      <c r="C621" s="5" t="s">
        <v>3174</v>
      </c>
      <c r="D621" s="6" t="s">
        <v>1602</v>
      </c>
      <c r="E621" s="6" t="s">
        <v>1603</v>
      </c>
      <c r="F621" s="7" t="s">
        <v>55</v>
      </c>
      <c r="G621" s="8">
        <v>420.0</v>
      </c>
      <c r="H621" s="5" t="s">
        <v>3234</v>
      </c>
      <c r="I621" s="5" t="s">
        <v>3192</v>
      </c>
      <c r="J621" s="5" t="s">
        <v>3160</v>
      </c>
      <c r="K621" s="9">
        <v>462420.0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hidden="1" customHeight="1" outlineLevel="2">
      <c r="A622" s="5" t="s">
        <v>3185</v>
      </c>
      <c r="B622" s="5" t="s">
        <v>3186</v>
      </c>
      <c r="C622" s="5" t="s">
        <v>3174</v>
      </c>
      <c r="D622" s="6" t="s">
        <v>1610</v>
      </c>
      <c r="E622" s="6" t="s">
        <v>1611</v>
      </c>
      <c r="F622" s="7" t="s">
        <v>55</v>
      </c>
      <c r="G622" s="8">
        <v>111.0</v>
      </c>
      <c r="H622" s="5" t="s">
        <v>3234</v>
      </c>
      <c r="I622" s="5" t="s">
        <v>3192</v>
      </c>
      <c r="J622" s="5" t="s">
        <v>3160</v>
      </c>
      <c r="K622" s="9">
        <v>122211.0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hidden="1" customHeight="1" outlineLevel="2">
      <c r="A623" s="5" t="s">
        <v>3188</v>
      </c>
      <c r="B623" s="5" t="s">
        <v>3186</v>
      </c>
      <c r="C623" s="5" t="s">
        <v>3174</v>
      </c>
      <c r="D623" s="6" t="s">
        <v>1654</v>
      </c>
      <c r="E623" s="6" t="s">
        <v>1655</v>
      </c>
      <c r="F623" s="7" t="s">
        <v>42</v>
      </c>
      <c r="G623" s="8">
        <v>342.0</v>
      </c>
      <c r="H623" s="5" t="s">
        <v>3234</v>
      </c>
      <c r="I623" s="5" t="s">
        <v>3192</v>
      </c>
      <c r="J623" s="5" t="s">
        <v>3160</v>
      </c>
      <c r="K623" s="9">
        <v>376542.0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hidden="1" customHeight="1" outlineLevel="2">
      <c r="A624" s="5" t="s">
        <v>3188</v>
      </c>
      <c r="B624" s="5" t="s">
        <v>3186</v>
      </c>
      <c r="C624" s="5" t="s">
        <v>3174</v>
      </c>
      <c r="D624" s="6" t="s">
        <v>1676</v>
      </c>
      <c r="E624" s="6" t="s">
        <v>1677</v>
      </c>
      <c r="F624" s="7" t="s">
        <v>55</v>
      </c>
      <c r="G624" s="8">
        <v>573.0</v>
      </c>
      <c r="H624" s="5" t="s">
        <v>3234</v>
      </c>
      <c r="I624" s="5" t="s">
        <v>3192</v>
      </c>
      <c r="J624" s="5">
        <v>0.0</v>
      </c>
      <c r="K624" s="9">
        <v>630873.0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hidden="1" customHeight="1" outlineLevel="2">
      <c r="A625" s="5" t="s">
        <v>3188</v>
      </c>
      <c r="B625" s="5" t="s">
        <v>3194</v>
      </c>
      <c r="C625" s="5" t="s">
        <v>3174</v>
      </c>
      <c r="D625" s="6" t="s">
        <v>1708</v>
      </c>
      <c r="E625" s="6" t="s">
        <v>1709</v>
      </c>
      <c r="F625" s="7" t="s">
        <v>55</v>
      </c>
      <c r="G625" s="8">
        <v>336.0</v>
      </c>
      <c r="H625" s="5" t="s">
        <v>3234</v>
      </c>
      <c r="I625" s="5" t="s">
        <v>3192</v>
      </c>
      <c r="J625" s="5" t="s">
        <v>3160</v>
      </c>
      <c r="K625" s="9">
        <v>369936.0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hidden="1" customHeight="1" outlineLevel="1">
      <c r="A626" s="5"/>
      <c r="B626" s="5"/>
      <c r="C626" s="5"/>
      <c r="D626" s="6"/>
      <c r="E626" s="6"/>
      <c r="F626" s="7"/>
      <c r="G626" s="8">
        <f>SUBTOTAL(9,G599:G625)</f>
        <v>6392</v>
      </c>
      <c r="H626" s="12" t="s">
        <v>3235</v>
      </c>
      <c r="I626" s="5"/>
      <c r="J626" s="5"/>
      <c r="K626" s="9">
        <f>SUBTOTAL(9,K599:K625)</f>
        <v>7037592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hidden="1" customHeight="1" outlineLevel="2">
      <c r="A627" s="5" t="s">
        <v>3150</v>
      </c>
      <c r="B627" s="5" t="s">
        <v>3214</v>
      </c>
      <c r="C627" s="5" t="s">
        <v>3174</v>
      </c>
      <c r="D627" s="11" t="s">
        <v>1312</v>
      </c>
      <c r="E627" s="6" t="s">
        <v>1313</v>
      </c>
      <c r="F627" s="7" t="s">
        <v>14</v>
      </c>
      <c r="G627" s="8">
        <v>313.0</v>
      </c>
      <c r="H627" s="5" t="s">
        <v>3236</v>
      </c>
      <c r="I627" s="5" t="s">
        <v>3192</v>
      </c>
      <c r="J627" s="5" t="s">
        <v>3160</v>
      </c>
      <c r="K627" s="9">
        <v>344613.0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hidden="1" customHeight="1" outlineLevel="2">
      <c r="A628" s="5" t="s">
        <v>3150</v>
      </c>
      <c r="B628" s="5" t="s">
        <v>3214</v>
      </c>
      <c r="C628" s="5" t="s">
        <v>3174</v>
      </c>
      <c r="D628" s="6" t="s">
        <v>1316</v>
      </c>
      <c r="E628" s="6" t="s">
        <v>1317</v>
      </c>
      <c r="F628" s="7" t="s">
        <v>14</v>
      </c>
      <c r="G628" s="8">
        <v>794.0</v>
      </c>
      <c r="H628" s="5" t="s">
        <v>3236</v>
      </c>
      <c r="I628" s="5" t="s">
        <v>3192</v>
      </c>
      <c r="J628" s="5" t="s">
        <v>3156</v>
      </c>
      <c r="K628" s="9">
        <v>874194.0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hidden="1" customHeight="1" outlineLevel="2">
      <c r="A629" s="5" t="s">
        <v>3150</v>
      </c>
      <c r="B629" s="5" t="s">
        <v>3214</v>
      </c>
      <c r="C629" s="5" t="s">
        <v>3174</v>
      </c>
      <c r="D629" s="6" t="s">
        <v>1318</v>
      </c>
      <c r="E629" s="6" t="s">
        <v>1319</v>
      </c>
      <c r="F629" s="7" t="s">
        <v>14</v>
      </c>
      <c r="G629" s="8">
        <v>814.0</v>
      </c>
      <c r="H629" s="5" t="s">
        <v>3236</v>
      </c>
      <c r="I629" s="5" t="s">
        <v>3192</v>
      </c>
      <c r="J629" s="5" t="s">
        <v>3156</v>
      </c>
      <c r="K629" s="9">
        <v>896214.0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hidden="1" customHeight="1" outlineLevel="2">
      <c r="A630" s="5" t="s">
        <v>3150</v>
      </c>
      <c r="B630" s="5" t="s">
        <v>3214</v>
      </c>
      <c r="C630" s="5" t="s">
        <v>3174</v>
      </c>
      <c r="D630" s="6" t="s">
        <v>1320</v>
      </c>
      <c r="E630" s="6" t="s">
        <v>1321</v>
      </c>
      <c r="F630" s="7" t="s">
        <v>14</v>
      </c>
      <c r="G630" s="8">
        <v>423.0</v>
      </c>
      <c r="H630" s="5" t="s">
        <v>3236</v>
      </c>
      <c r="I630" s="5" t="s">
        <v>3192</v>
      </c>
      <c r="J630" s="5" t="s">
        <v>3156</v>
      </c>
      <c r="K630" s="9">
        <v>465723.0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hidden="1" customHeight="1" outlineLevel="2">
      <c r="A631" s="5" t="s">
        <v>3213</v>
      </c>
      <c r="B631" s="5" t="s">
        <v>3214</v>
      </c>
      <c r="C631" s="5" t="s">
        <v>3174</v>
      </c>
      <c r="D631" s="6" t="s">
        <v>1326</v>
      </c>
      <c r="E631" s="6" t="s">
        <v>1327</v>
      </c>
      <c r="F631" s="7" t="s">
        <v>14</v>
      </c>
      <c r="G631" s="8">
        <v>167.0</v>
      </c>
      <c r="H631" s="5" t="s">
        <v>3236</v>
      </c>
      <c r="I631" s="5" t="s">
        <v>3192</v>
      </c>
      <c r="J631" s="5" t="s">
        <v>3160</v>
      </c>
      <c r="K631" s="9">
        <v>183867.0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hidden="1" customHeight="1" outlineLevel="2">
      <c r="A632" s="5" t="s">
        <v>3213</v>
      </c>
      <c r="B632" s="5" t="s">
        <v>3214</v>
      </c>
      <c r="C632" s="5" t="s">
        <v>3174</v>
      </c>
      <c r="D632" s="6" t="s">
        <v>1328</v>
      </c>
      <c r="E632" s="6" t="s">
        <v>1329</v>
      </c>
      <c r="F632" s="7" t="s">
        <v>14</v>
      </c>
      <c r="G632" s="8">
        <v>216.0</v>
      </c>
      <c r="H632" s="5" t="s">
        <v>3236</v>
      </c>
      <c r="I632" s="5" t="s">
        <v>3192</v>
      </c>
      <c r="J632" s="5" t="s">
        <v>3160</v>
      </c>
      <c r="K632" s="9">
        <v>237816.0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hidden="1" customHeight="1" outlineLevel="2">
      <c r="A633" s="5" t="s">
        <v>3213</v>
      </c>
      <c r="B633" s="5" t="s">
        <v>3214</v>
      </c>
      <c r="C633" s="5" t="s">
        <v>3174</v>
      </c>
      <c r="D633" s="6" t="s">
        <v>1330</v>
      </c>
      <c r="E633" s="6" t="s">
        <v>1331</v>
      </c>
      <c r="F633" s="7" t="s">
        <v>14</v>
      </c>
      <c r="G633" s="8">
        <v>211.0</v>
      </c>
      <c r="H633" s="5" t="s">
        <v>3236</v>
      </c>
      <c r="I633" s="5" t="s">
        <v>3192</v>
      </c>
      <c r="J633" s="5" t="s">
        <v>3156</v>
      </c>
      <c r="K633" s="9">
        <v>232311.0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hidden="1" customHeight="1" outlineLevel="2">
      <c r="A634" s="5" t="s">
        <v>3213</v>
      </c>
      <c r="B634" s="5" t="s">
        <v>3214</v>
      </c>
      <c r="C634" s="5" t="s">
        <v>3174</v>
      </c>
      <c r="D634" s="6" t="s">
        <v>1334</v>
      </c>
      <c r="E634" s="6" t="s">
        <v>1335</v>
      </c>
      <c r="F634" s="7" t="s">
        <v>42</v>
      </c>
      <c r="G634" s="8">
        <v>335.0</v>
      </c>
      <c r="H634" s="5" t="s">
        <v>3236</v>
      </c>
      <c r="I634" s="5" t="s">
        <v>3192</v>
      </c>
      <c r="J634" s="5" t="s">
        <v>3156</v>
      </c>
      <c r="K634" s="9">
        <v>368835.0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hidden="1" customHeight="1" outlineLevel="2">
      <c r="A635" s="5" t="s">
        <v>3213</v>
      </c>
      <c r="B635" s="5" t="s">
        <v>3214</v>
      </c>
      <c r="C635" s="5" t="s">
        <v>3174</v>
      </c>
      <c r="D635" s="6" t="s">
        <v>1344</v>
      </c>
      <c r="E635" s="6" t="s">
        <v>1345</v>
      </c>
      <c r="F635" s="7" t="s">
        <v>14</v>
      </c>
      <c r="G635" s="8">
        <v>88.0</v>
      </c>
      <c r="H635" s="5" t="s">
        <v>3236</v>
      </c>
      <c r="I635" s="5" t="s">
        <v>3192</v>
      </c>
      <c r="J635" s="5" t="s">
        <v>3156</v>
      </c>
      <c r="K635" s="9">
        <v>96888.0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hidden="1" customHeight="1" outlineLevel="2">
      <c r="A636" s="5" t="s">
        <v>3213</v>
      </c>
      <c r="B636" s="5" t="s">
        <v>3214</v>
      </c>
      <c r="C636" s="5" t="s">
        <v>3174</v>
      </c>
      <c r="D636" s="6" t="s">
        <v>1348</v>
      </c>
      <c r="E636" s="6" t="s">
        <v>1349</v>
      </c>
      <c r="F636" s="7" t="s">
        <v>14</v>
      </c>
      <c r="G636" s="8">
        <v>159.0</v>
      </c>
      <c r="H636" s="5" t="s">
        <v>3236</v>
      </c>
      <c r="I636" s="5" t="s">
        <v>3192</v>
      </c>
      <c r="J636" s="5" t="s">
        <v>3156</v>
      </c>
      <c r="K636" s="9">
        <v>175059.0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hidden="1" customHeight="1" outlineLevel="2">
      <c r="A637" s="5" t="s">
        <v>3213</v>
      </c>
      <c r="B637" s="5" t="s">
        <v>3214</v>
      </c>
      <c r="C637" s="5" t="s">
        <v>3174</v>
      </c>
      <c r="D637" s="6" t="s">
        <v>1364</v>
      </c>
      <c r="E637" s="6" t="s">
        <v>1365</v>
      </c>
      <c r="F637" s="7" t="s">
        <v>55</v>
      </c>
      <c r="G637" s="8">
        <v>442.0</v>
      </c>
      <c r="H637" s="5" t="s">
        <v>3236</v>
      </c>
      <c r="I637" s="5" t="s">
        <v>3192</v>
      </c>
      <c r="J637" s="5" t="s">
        <v>3156</v>
      </c>
      <c r="K637" s="9">
        <v>486642.0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hidden="1" customHeight="1" outlineLevel="2">
      <c r="A638" s="5" t="s">
        <v>3213</v>
      </c>
      <c r="B638" s="5" t="s">
        <v>3214</v>
      </c>
      <c r="C638" s="5" t="s">
        <v>3174</v>
      </c>
      <c r="D638" s="6" t="s">
        <v>1368</v>
      </c>
      <c r="E638" s="6" t="s">
        <v>1369</v>
      </c>
      <c r="F638" s="7" t="s">
        <v>55</v>
      </c>
      <c r="G638" s="8">
        <v>5970.0</v>
      </c>
      <c r="H638" s="5" t="s">
        <v>3236</v>
      </c>
      <c r="I638" s="5" t="s">
        <v>3192</v>
      </c>
      <c r="J638" s="5" t="s">
        <v>3156</v>
      </c>
      <c r="K638" s="9">
        <v>6572970.0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hidden="1" customHeight="1" outlineLevel="2">
      <c r="A639" s="5" t="s">
        <v>3213</v>
      </c>
      <c r="B639" s="5" t="s">
        <v>3214</v>
      </c>
      <c r="C639" s="5" t="s">
        <v>3174</v>
      </c>
      <c r="D639" s="6" t="s">
        <v>1374</v>
      </c>
      <c r="E639" s="6" t="s">
        <v>1375</v>
      </c>
      <c r="F639" s="7" t="s">
        <v>21</v>
      </c>
      <c r="G639" s="8">
        <v>526.0</v>
      </c>
      <c r="H639" s="5" t="s">
        <v>3236</v>
      </c>
      <c r="I639" s="5" t="s">
        <v>3192</v>
      </c>
      <c r="J639" s="5" t="s">
        <v>3156</v>
      </c>
      <c r="K639" s="9">
        <v>579126.0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hidden="1" customHeight="1" outlineLevel="2">
      <c r="A640" s="5" t="s">
        <v>3213</v>
      </c>
      <c r="B640" s="5" t="s">
        <v>3214</v>
      </c>
      <c r="C640" s="5" t="s">
        <v>3174</v>
      </c>
      <c r="D640" s="6" t="s">
        <v>1376</v>
      </c>
      <c r="E640" s="6" t="s">
        <v>1377</v>
      </c>
      <c r="F640" s="7" t="s">
        <v>55</v>
      </c>
      <c r="G640" s="8">
        <v>145.0</v>
      </c>
      <c r="H640" s="5" t="s">
        <v>3236</v>
      </c>
      <c r="I640" s="5" t="s">
        <v>3192</v>
      </c>
      <c r="J640" s="5" t="s">
        <v>3156</v>
      </c>
      <c r="K640" s="9">
        <v>159645.0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hidden="1" customHeight="1" outlineLevel="2">
      <c r="A641" s="5" t="s">
        <v>3213</v>
      </c>
      <c r="B641" s="5" t="s">
        <v>3214</v>
      </c>
      <c r="C641" s="5" t="s">
        <v>3174</v>
      </c>
      <c r="D641" s="6" t="s">
        <v>1382</v>
      </c>
      <c r="E641" s="6" t="s">
        <v>1383</v>
      </c>
      <c r="F641" s="7" t="s">
        <v>55</v>
      </c>
      <c r="G641" s="8">
        <v>359.0</v>
      </c>
      <c r="H641" s="5" t="s">
        <v>3236</v>
      </c>
      <c r="I641" s="5" t="s">
        <v>3192</v>
      </c>
      <c r="J641" s="5" t="s">
        <v>3160</v>
      </c>
      <c r="K641" s="9">
        <v>395259.0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hidden="1" customHeight="1" outlineLevel="2">
      <c r="A642" s="5" t="s">
        <v>3213</v>
      </c>
      <c r="B642" s="5" t="s">
        <v>3214</v>
      </c>
      <c r="C642" s="5" t="s">
        <v>3174</v>
      </c>
      <c r="D642" s="6" t="s">
        <v>1386</v>
      </c>
      <c r="E642" s="6" t="s">
        <v>1387</v>
      </c>
      <c r="F642" s="7" t="s">
        <v>55</v>
      </c>
      <c r="G642" s="8">
        <v>190.0</v>
      </c>
      <c r="H642" s="5" t="s">
        <v>3236</v>
      </c>
      <c r="I642" s="5" t="s">
        <v>3192</v>
      </c>
      <c r="J642" s="5" t="s">
        <v>3156</v>
      </c>
      <c r="K642" s="9">
        <v>209190.0</v>
      </c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hidden="1" customHeight="1" outlineLevel="2">
      <c r="A643" s="5" t="s">
        <v>3196</v>
      </c>
      <c r="B643" s="5" t="s">
        <v>3197</v>
      </c>
      <c r="C643" s="5" t="s">
        <v>3174</v>
      </c>
      <c r="D643" s="6" t="s">
        <v>1554</v>
      </c>
      <c r="E643" s="6" t="s">
        <v>1555</v>
      </c>
      <c r="F643" s="7" t="s">
        <v>55</v>
      </c>
      <c r="G643" s="8">
        <v>276.0</v>
      </c>
      <c r="H643" s="5" t="s">
        <v>3236</v>
      </c>
      <c r="I643" s="5" t="s">
        <v>3192</v>
      </c>
      <c r="J643" s="5" t="s">
        <v>3148</v>
      </c>
      <c r="K643" s="9">
        <v>303876.0</v>
      </c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hidden="1" customHeight="1" outlineLevel="2">
      <c r="A644" s="5" t="s">
        <v>3188</v>
      </c>
      <c r="B644" s="5" t="s">
        <v>3186</v>
      </c>
      <c r="C644" s="5" t="s">
        <v>3174</v>
      </c>
      <c r="D644" s="6" t="s">
        <v>1638</v>
      </c>
      <c r="E644" s="6" t="s">
        <v>1639</v>
      </c>
      <c r="F644" s="7" t="s">
        <v>14</v>
      </c>
      <c r="G644" s="8">
        <v>448.0</v>
      </c>
      <c r="H644" s="5" t="s">
        <v>3236</v>
      </c>
      <c r="I644" s="5" t="s">
        <v>3180</v>
      </c>
      <c r="J644" s="5" t="s">
        <v>3156</v>
      </c>
      <c r="K644" s="9">
        <v>493248.0</v>
      </c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hidden="1" customHeight="1" outlineLevel="2">
      <c r="A645" s="5" t="s">
        <v>3188</v>
      </c>
      <c r="B645" s="5" t="s">
        <v>3186</v>
      </c>
      <c r="C645" s="5" t="s">
        <v>3174</v>
      </c>
      <c r="D645" s="6" t="s">
        <v>1646</v>
      </c>
      <c r="E645" s="6" t="s">
        <v>1647</v>
      </c>
      <c r="F645" s="7" t="s">
        <v>14</v>
      </c>
      <c r="G645" s="8">
        <v>557.0</v>
      </c>
      <c r="H645" s="5" t="s">
        <v>3236</v>
      </c>
      <c r="I645" s="5" t="s">
        <v>3191</v>
      </c>
      <c r="J645" s="5" t="s">
        <v>3156</v>
      </c>
      <c r="K645" s="9">
        <v>613257.0</v>
      </c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hidden="1" customHeight="1" outlineLevel="2">
      <c r="A646" s="5" t="s">
        <v>3188</v>
      </c>
      <c r="B646" s="5" t="s">
        <v>3186</v>
      </c>
      <c r="C646" s="5" t="s">
        <v>3174</v>
      </c>
      <c r="D646" s="6" t="s">
        <v>1650</v>
      </c>
      <c r="E646" s="6" t="s">
        <v>1651</v>
      </c>
      <c r="F646" s="7" t="s">
        <v>42</v>
      </c>
      <c r="G646" s="8">
        <v>152.0</v>
      </c>
      <c r="H646" s="5" t="s">
        <v>3236</v>
      </c>
      <c r="I646" s="5" t="s">
        <v>3191</v>
      </c>
      <c r="J646" s="5" t="s">
        <v>3156</v>
      </c>
      <c r="K646" s="9">
        <v>167352.0</v>
      </c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hidden="1" customHeight="1" outlineLevel="2">
      <c r="A647" s="5" t="s">
        <v>3188</v>
      </c>
      <c r="B647" s="5" t="s">
        <v>3186</v>
      </c>
      <c r="C647" s="5" t="s">
        <v>3174</v>
      </c>
      <c r="D647" s="6" t="s">
        <v>1652</v>
      </c>
      <c r="E647" s="6" t="s">
        <v>1653</v>
      </c>
      <c r="F647" s="7" t="s">
        <v>42</v>
      </c>
      <c r="G647" s="8">
        <v>146.0</v>
      </c>
      <c r="H647" s="5" t="s">
        <v>3236</v>
      </c>
      <c r="I647" s="5" t="s">
        <v>3191</v>
      </c>
      <c r="J647" s="5" t="s">
        <v>3156</v>
      </c>
      <c r="K647" s="9">
        <v>160746.0</v>
      </c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hidden="1" customHeight="1" outlineLevel="2">
      <c r="A648" s="5" t="s">
        <v>3188</v>
      </c>
      <c r="B648" s="5" t="s">
        <v>3186</v>
      </c>
      <c r="C648" s="5" t="s">
        <v>3174</v>
      </c>
      <c r="D648" s="6" t="s">
        <v>1656</v>
      </c>
      <c r="E648" s="6" t="s">
        <v>1657</v>
      </c>
      <c r="F648" s="7" t="s">
        <v>14</v>
      </c>
      <c r="G648" s="8">
        <v>297.0</v>
      </c>
      <c r="H648" s="5" t="s">
        <v>3236</v>
      </c>
      <c r="I648" s="5" t="s">
        <v>3191</v>
      </c>
      <c r="J648" s="5" t="s">
        <v>3156</v>
      </c>
      <c r="K648" s="9">
        <v>326997.0</v>
      </c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hidden="1" customHeight="1" outlineLevel="2">
      <c r="A649" s="5" t="s">
        <v>3188</v>
      </c>
      <c r="B649" s="5" t="s">
        <v>3186</v>
      </c>
      <c r="C649" s="5" t="s">
        <v>3174</v>
      </c>
      <c r="D649" s="6" t="s">
        <v>1682</v>
      </c>
      <c r="E649" s="6" t="s">
        <v>1683</v>
      </c>
      <c r="F649" s="7" t="s">
        <v>55</v>
      </c>
      <c r="G649" s="8">
        <v>391.0</v>
      </c>
      <c r="H649" s="5" t="s">
        <v>3236</v>
      </c>
      <c r="I649" s="5" t="s">
        <v>3180</v>
      </c>
      <c r="J649" s="5" t="s">
        <v>3156</v>
      </c>
      <c r="K649" s="9">
        <v>430491.0</v>
      </c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hidden="1" customHeight="1" outlineLevel="2">
      <c r="A650" s="5" t="s">
        <v>3188</v>
      </c>
      <c r="B650" s="5" t="s">
        <v>3186</v>
      </c>
      <c r="C650" s="5" t="s">
        <v>3174</v>
      </c>
      <c r="D650" s="6" t="s">
        <v>1684</v>
      </c>
      <c r="E650" s="6" t="s">
        <v>1685</v>
      </c>
      <c r="F650" s="7" t="s">
        <v>55</v>
      </c>
      <c r="G650" s="8">
        <v>184.0</v>
      </c>
      <c r="H650" s="5" t="s">
        <v>3236</v>
      </c>
      <c r="I650" s="5" t="s">
        <v>3180</v>
      </c>
      <c r="J650" s="5" t="s">
        <v>3156</v>
      </c>
      <c r="K650" s="9">
        <v>202584.0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hidden="1" customHeight="1" outlineLevel="2">
      <c r="A651" s="5" t="s">
        <v>3188</v>
      </c>
      <c r="B651" s="5" t="s">
        <v>3186</v>
      </c>
      <c r="C651" s="5" t="s">
        <v>3174</v>
      </c>
      <c r="D651" s="6" t="s">
        <v>1696</v>
      </c>
      <c r="E651" s="6" t="s">
        <v>1697</v>
      </c>
      <c r="F651" s="7" t="s">
        <v>55</v>
      </c>
      <c r="G651" s="8">
        <v>357.0</v>
      </c>
      <c r="H651" s="5" t="s">
        <v>3236</v>
      </c>
      <c r="I651" s="5" t="s">
        <v>3180</v>
      </c>
      <c r="J651" s="5" t="s">
        <v>3156</v>
      </c>
      <c r="K651" s="9">
        <v>393057.0</v>
      </c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hidden="1" customHeight="1" outlineLevel="2">
      <c r="A652" s="5" t="s">
        <v>3188</v>
      </c>
      <c r="B652" s="5" t="s">
        <v>3186</v>
      </c>
      <c r="C652" s="5" t="s">
        <v>3174</v>
      </c>
      <c r="D652" s="6" t="s">
        <v>1698</v>
      </c>
      <c r="E652" s="6" t="s">
        <v>1699</v>
      </c>
      <c r="F652" s="7" t="s">
        <v>55</v>
      </c>
      <c r="G652" s="8">
        <v>278.0</v>
      </c>
      <c r="H652" s="5" t="s">
        <v>3236</v>
      </c>
      <c r="I652" s="5" t="s">
        <v>3180</v>
      </c>
      <c r="J652" s="5" t="s">
        <v>3156</v>
      </c>
      <c r="K652" s="9">
        <v>306078.0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hidden="1" customHeight="1" outlineLevel="2">
      <c r="A653" s="5" t="s">
        <v>3188</v>
      </c>
      <c r="B653" s="5" t="s">
        <v>3186</v>
      </c>
      <c r="C653" s="5" t="s">
        <v>3174</v>
      </c>
      <c r="D653" s="6" t="s">
        <v>1704</v>
      </c>
      <c r="E653" s="6" t="s">
        <v>1705</v>
      </c>
      <c r="F653" s="7" t="s">
        <v>55</v>
      </c>
      <c r="G653" s="8">
        <v>1176.0</v>
      </c>
      <c r="H653" s="5" t="s">
        <v>3236</v>
      </c>
      <c r="I653" s="5" t="s">
        <v>3180</v>
      </c>
      <c r="J653" s="5" t="s">
        <v>3156</v>
      </c>
      <c r="K653" s="9">
        <v>1294776.0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hidden="1" customHeight="1" outlineLevel="1">
      <c r="A654" s="5"/>
      <c r="B654" s="5"/>
      <c r="C654" s="5"/>
      <c r="D654" s="6"/>
      <c r="E654" s="6"/>
      <c r="F654" s="7"/>
      <c r="G654" s="8">
        <f>SUBTOTAL(9,G627:G653)</f>
        <v>15414</v>
      </c>
      <c r="H654" s="12" t="s">
        <v>3237</v>
      </c>
      <c r="I654" s="5"/>
      <c r="J654" s="5"/>
      <c r="K654" s="9">
        <f>SUBTOTAL(9,K627:K653)</f>
        <v>16970814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hidden="1" customHeight="1" outlineLevel="2">
      <c r="A655" s="5" t="s">
        <v>3188</v>
      </c>
      <c r="B655" s="5" t="s">
        <v>3194</v>
      </c>
      <c r="C655" s="5" t="s">
        <v>3174</v>
      </c>
      <c r="D655" s="6" t="s">
        <v>1710</v>
      </c>
      <c r="E655" s="6" t="s">
        <v>1711</v>
      </c>
      <c r="F655" s="7" t="s">
        <v>21</v>
      </c>
      <c r="G655" s="8">
        <v>774.0</v>
      </c>
      <c r="H655" s="5" t="s">
        <v>3238</v>
      </c>
      <c r="I655" s="5" t="s">
        <v>3180</v>
      </c>
      <c r="J655" s="5" t="s">
        <v>3187</v>
      </c>
      <c r="K655" s="9">
        <v>852174.0</v>
      </c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hidden="1" customHeight="1" outlineLevel="2">
      <c r="A656" s="5" t="s">
        <v>3193</v>
      </c>
      <c r="B656" s="5" t="s">
        <v>3194</v>
      </c>
      <c r="C656" s="5" t="s">
        <v>3174</v>
      </c>
      <c r="D656" s="6" t="s">
        <v>1718</v>
      </c>
      <c r="E656" s="6" t="s">
        <v>1719</v>
      </c>
      <c r="F656" s="7" t="s">
        <v>14</v>
      </c>
      <c r="G656" s="8">
        <v>499.0</v>
      </c>
      <c r="H656" s="5" t="s">
        <v>3238</v>
      </c>
      <c r="I656" s="5" t="s">
        <v>3191</v>
      </c>
      <c r="J656" s="5" t="s">
        <v>3175</v>
      </c>
      <c r="K656" s="9">
        <v>549399.0</v>
      </c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hidden="1" customHeight="1" outlineLevel="2">
      <c r="A657" s="5" t="s">
        <v>3193</v>
      </c>
      <c r="B657" s="5" t="s">
        <v>3194</v>
      </c>
      <c r="C657" s="5" t="s">
        <v>3174</v>
      </c>
      <c r="D657" s="6" t="s">
        <v>1720</v>
      </c>
      <c r="E657" s="6" t="s">
        <v>1721</v>
      </c>
      <c r="F657" s="7" t="s">
        <v>14</v>
      </c>
      <c r="G657" s="8">
        <v>303.0</v>
      </c>
      <c r="H657" s="5" t="s">
        <v>3238</v>
      </c>
      <c r="I657" s="5" t="s">
        <v>3180</v>
      </c>
      <c r="J657" s="5" t="s">
        <v>3181</v>
      </c>
      <c r="K657" s="9">
        <v>333603.0</v>
      </c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hidden="1" customHeight="1" outlineLevel="2">
      <c r="A658" s="5" t="s">
        <v>3193</v>
      </c>
      <c r="B658" s="5" t="s">
        <v>3194</v>
      </c>
      <c r="C658" s="5" t="s">
        <v>3174</v>
      </c>
      <c r="D658" s="6" t="s">
        <v>1722</v>
      </c>
      <c r="E658" s="6" t="s">
        <v>1723</v>
      </c>
      <c r="F658" s="7" t="s">
        <v>42</v>
      </c>
      <c r="G658" s="8">
        <v>481.0</v>
      </c>
      <c r="H658" s="5" t="s">
        <v>3238</v>
      </c>
      <c r="I658" s="5" t="s">
        <v>3176</v>
      </c>
      <c r="J658" s="5" t="s">
        <v>3187</v>
      </c>
      <c r="K658" s="9">
        <v>529581.0</v>
      </c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hidden="1" customHeight="1" outlineLevel="2">
      <c r="A659" s="5" t="s">
        <v>3193</v>
      </c>
      <c r="B659" s="5" t="s">
        <v>3194</v>
      </c>
      <c r="C659" s="5" t="s">
        <v>3174</v>
      </c>
      <c r="D659" s="6" t="s">
        <v>1724</v>
      </c>
      <c r="E659" s="6" t="s">
        <v>1725</v>
      </c>
      <c r="F659" s="7" t="s">
        <v>14</v>
      </c>
      <c r="G659" s="8">
        <v>431.0</v>
      </c>
      <c r="H659" s="5" t="s">
        <v>3238</v>
      </c>
      <c r="I659" s="5" t="s">
        <v>3191</v>
      </c>
      <c r="J659" s="5" t="s">
        <v>3175</v>
      </c>
      <c r="K659" s="9">
        <v>474531.0</v>
      </c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hidden="1" customHeight="1" outlineLevel="2">
      <c r="A660" s="5" t="s">
        <v>3193</v>
      </c>
      <c r="B660" s="5" t="s">
        <v>3194</v>
      </c>
      <c r="C660" s="5" t="s">
        <v>3174</v>
      </c>
      <c r="D660" s="6" t="s">
        <v>1726</v>
      </c>
      <c r="E660" s="6" t="s">
        <v>1727</v>
      </c>
      <c r="F660" s="7" t="s">
        <v>14</v>
      </c>
      <c r="G660" s="8">
        <v>387.0</v>
      </c>
      <c r="H660" s="5" t="s">
        <v>3238</v>
      </c>
      <c r="I660" s="5" t="s">
        <v>3180</v>
      </c>
      <c r="J660" s="5" t="s">
        <v>3187</v>
      </c>
      <c r="K660" s="9">
        <v>426087.0</v>
      </c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hidden="1" customHeight="1" outlineLevel="2">
      <c r="A661" s="5" t="s">
        <v>3193</v>
      </c>
      <c r="B661" s="5" t="s">
        <v>3194</v>
      </c>
      <c r="C661" s="5" t="s">
        <v>3174</v>
      </c>
      <c r="D661" s="6" t="s">
        <v>1730</v>
      </c>
      <c r="E661" s="6" t="s">
        <v>1731</v>
      </c>
      <c r="F661" s="7" t="s">
        <v>14</v>
      </c>
      <c r="G661" s="8">
        <v>373.0</v>
      </c>
      <c r="H661" s="5" t="s">
        <v>3238</v>
      </c>
      <c r="I661" s="5" t="s">
        <v>3180</v>
      </c>
      <c r="J661" s="5" t="s">
        <v>3181</v>
      </c>
      <c r="K661" s="9">
        <v>410673.0</v>
      </c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hidden="1" customHeight="1" outlineLevel="2">
      <c r="A662" s="5" t="s">
        <v>3193</v>
      </c>
      <c r="B662" s="5" t="s">
        <v>3194</v>
      </c>
      <c r="C662" s="5" t="s">
        <v>3174</v>
      </c>
      <c r="D662" s="6" t="s">
        <v>1732</v>
      </c>
      <c r="E662" s="6" t="s">
        <v>1733</v>
      </c>
      <c r="F662" s="7" t="s">
        <v>14</v>
      </c>
      <c r="G662" s="8">
        <v>317.0</v>
      </c>
      <c r="H662" s="5" t="s">
        <v>3238</v>
      </c>
      <c r="I662" s="5" t="s">
        <v>3191</v>
      </c>
      <c r="J662" s="5" t="s">
        <v>3175</v>
      </c>
      <c r="K662" s="9">
        <v>349017.0</v>
      </c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hidden="1" customHeight="1" outlineLevel="2">
      <c r="A663" s="5" t="s">
        <v>3193</v>
      </c>
      <c r="B663" s="5" t="s">
        <v>3194</v>
      </c>
      <c r="C663" s="5" t="s">
        <v>3174</v>
      </c>
      <c r="D663" s="6" t="s">
        <v>1738</v>
      </c>
      <c r="E663" s="6" t="s">
        <v>1739</v>
      </c>
      <c r="F663" s="7" t="s">
        <v>14</v>
      </c>
      <c r="G663" s="8">
        <v>371.0</v>
      </c>
      <c r="H663" s="5" t="s">
        <v>3238</v>
      </c>
      <c r="I663" s="5" t="s">
        <v>3176</v>
      </c>
      <c r="J663" s="5" t="s">
        <v>3187</v>
      </c>
      <c r="K663" s="9">
        <v>408471.0</v>
      </c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hidden="1" customHeight="1" outlineLevel="2">
      <c r="A664" s="5" t="s">
        <v>3193</v>
      </c>
      <c r="B664" s="5" t="s">
        <v>3194</v>
      </c>
      <c r="C664" s="5" t="s">
        <v>3174</v>
      </c>
      <c r="D664" s="6" t="s">
        <v>1742</v>
      </c>
      <c r="E664" s="6" t="s">
        <v>1743</v>
      </c>
      <c r="F664" s="7" t="s">
        <v>42</v>
      </c>
      <c r="G664" s="8">
        <v>389.0</v>
      </c>
      <c r="H664" s="5" t="s">
        <v>3238</v>
      </c>
      <c r="I664" s="5" t="s">
        <v>3176</v>
      </c>
      <c r="J664" s="5" t="s">
        <v>3187</v>
      </c>
      <c r="K664" s="9">
        <v>428289.0</v>
      </c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hidden="1" customHeight="1" outlineLevel="2">
      <c r="A665" s="5" t="s">
        <v>3193</v>
      </c>
      <c r="B665" s="5" t="s">
        <v>3194</v>
      </c>
      <c r="C665" s="5" t="s">
        <v>3174</v>
      </c>
      <c r="D665" s="6" t="s">
        <v>1744</v>
      </c>
      <c r="E665" s="6" t="s">
        <v>1745</v>
      </c>
      <c r="F665" s="7" t="s">
        <v>42</v>
      </c>
      <c r="G665" s="8">
        <v>227.0</v>
      </c>
      <c r="H665" s="5" t="s">
        <v>3238</v>
      </c>
      <c r="I665" s="5" t="s">
        <v>3191</v>
      </c>
      <c r="J665" s="5" t="s">
        <v>3181</v>
      </c>
      <c r="K665" s="9">
        <v>249927.0</v>
      </c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hidden="1" customHeight="1" outlineLevel="2">
      <c r="A666" s="5" t="s">
        <v>3193</v>
      </c>
      <c r="B666" s="5" t="s">
        <v>3194</v>
      </c>
      <c r="C666" s="5" t="s">
        <v>3174</v>
      </c>
      <c r="D666" s="6" t="s">
        <v>1746</v>
      </c>
      <c r="E666" s="6" t="s">
        <v>1747</v>
      </c>
      <c r="F666" s="7" t="s">
        <v>42</v>
      </c>
      <c r="G666" s="8">
        <v>176.0</v>
      </c>
      <c r="H666" s="5" t="s">
        <v>3238</v>
      </c>
      <c r="I666" s="5" t="s">
        <v>3191</v>
      </c>
      <c r="J666" s="5" t="s">
        <v>3175</v>
      </c>
      <c r="K666" s="9">
        <v>193776.0</v>
      </c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hidden="1" customHeight="1" outlineLevel="2">
      <c r="A667" s="5" t="s">
        <v>3193</v>
      </c>
      <c r="B667" s="5" t="s">
        <v>3194</v>
      </c>
      <c r="C667" s="5" t="s">
        <v>3174</v>
      </c>
      <c r="D667" s="6" t="s">
        <v>1750</v>
      </c>
      <c r="E667" s="6" t="s">
        <v>1751</v>
      </c>
      <c r="F667" s="7" t="s">
        <v>55</v>
      </c>
      <c r="G667" s="8">
        <v>722.0</v>
      </c>
      <c r="H667" s="5" t="s">
        <v>3238</v>
      </c>
      <c r="I667" s="5" t="s">
        <v>3180</v>
      </c>
      <c r="J667" s="5" t="s">
        <v>3181</v>
      </c>
      <c r="K667" s="9">
        <v>794922.0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hidden="1" customHeight="1" outlineLevel="2">
      <c r="A668" s="5" t="s">
        <v>3193</v>
      </c>
      <c r="B668" s="5" t="s">
        <v>3194</v>
      </c>
      <c r="C668" s="5" t="s">
        <v>3174</v>
      </c>
      <c r="D668" s="6" t="s">
        <v>1756</v>
      </c>
      <c r="E668" s="6" t="s">
        <v>1757</v>
      </c>
      <c r="F668" s="7" t="s">
        <v>55</v>
      </c>
      <c r="G668" s="8">
        <v>350.0</v>
      </c>
      <c r="H668" s="5" t="s">
        <v>3238</v>
      </c>
      <c r="I668" s="5" t="s">
        <v>3180</v>
      </c>
      <c r="J668" s="5" t="s">
        <v>3181</v>
      </c>
      <c r="K668" s="9">
        <v>385350.0</v>
      </c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hidden="1" customHeight="1" outlineLevel="2">
      <c r="A669" s="5" t="s">
        <v>3193</v>
      </c>
      <c r="B669" s="5" t="s">
        <v>3194</v>
      </c>
      <c r="C669" s="5" t="s">
        <v>3174</v>
      </c>
      <c r="D669" s="6" t="s">
        <v>1764</v>
      </c>
      <c r="E669" s="6" t="s">
        <v>1765</v>
      </c>
      <c r="F669" s="7" t="s">
        <v>55</v>
      </c>
      <c r="G669" s="8">
        <v>318.0</v>
      </c>
      <c r="H669" s="5" t="s">
        <v>3238</v>
      </c>
      <c r="I669" s="5" t="s">
        <v>3180</v>
      </c>
      <c r="J669" s="5" t="s">
        <v>3181</v>
      </c>
      <c r="K669" s="9">
        <v>350118.0</v>
      </c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hidden="1" customHeight="1" outlineLevel="2">
      <c r="A670" s="5" t="s">
        <v>3193</v>
      </c>
      <c r="B670" s="5" t="s">
        <v>3194</v>
      </c>
      <c r="C670" s="5" t="s">
        <v>3174</v>
      </c>
      <c r="D670" s="6" t="s">
        <v>1768</v>
      </c>
      <c r="E670" s="6" t="s">
        <v>1769</v>
      </c>
      <c r="F670" s="7" t="s">
        <v>55</v>
      </c>
      <c r="G670" s="8">
        <v>206.0</v>
      </c>
      <c r="H670" s="5" t="s">
        <v>3238</v>
      </c>
      <c r="I670" s="5" t="s">
        <v>3176</v>
      </c>
      <c r="J670" s="5" t="s">
        <v>3187</v>
      </c>
      <c r="K670" s="9">
        <v>226806.0</v>
      </c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hidden="1" customHeight="1" outlineLevel="2">
      <c r="A671" s="5" t="s">
        <v>3193</v>
      </c>
      <c r="B671" s="5" t="s">
        <v>3229</v>
      </c>
      <c r="C671" s="5" t="s">
        <v>3174</v>
      </c>
      <c r="D671" s="6" t="s">
        <v>1774</v>
      </c>
      <c r="E671" s="6" t="s">
        <v>1775</v>
      </c>
      <c r="F671" s="7" t="s">
        <v>55</v>
      </c>
      <c r="G671" s="8">
        <v>194.0</v>
      </c>
      <c r="H671" s="5" t="s">
        <v>3238</v>
      </c>
      <c r="I671" s="5" t="s">
        <v>3176</v>
      </c>
      <c r="J671" s="5" t="s">
        <v>3175</v>
      </c>
      <c r="K671" s="9">
        <v>213594.0</v>
      </c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hidden="1" customHeight="1" outlineLevel="2">
      <c r="A672" s="5" t="s">
        <v>3144</v>
      </c>
      <c r="B672" s="5" t="s">
        <v>3173</v>
      </c>
      <c r="C672" s="5" t="s">
        <v>3174</v>
      </c>
      <c r="D672" s="6" t="s">
        <v>2046</v>
      </c>
      <c r="E672" s="6" t="s">
        <v>2047</v>
      </c>
      <c r="F672" s="7" t="s">
        <v>21</v>
      </c>
      <c r="G672" s="8">
        <v>596.0</v>
      </c>
      <c r="H672" s="5" t="s">
        <v>3238</v>
      </c>
      <c r="I672" s="5" t="s">
        <v>3180</v>
      </c>
      <c r="J672" s="5" t="s">
        <v>3181</v>
      </c>
      <c r="K672" s="9">
        <v>656196.0</v>
      </c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hidden="1" customHeight="1" outlineLevel="2">
      <c r="A673" s="5" t="s">
        <v>3182</v>
      </c>
      <c r="B673" s="5" t="s">
        <v>3173</v>
      </c>
      <c r="C673" s="5" t="s">
        <v>3174</v>
      </c>
      <c r="D673" s="6" t="s">
        <v>2064</v>
      </c>
      <c r="E673" s="6" t="s">
        <v>2065</v>
      </c>
      <c r="F673" s="7" t="s">
        <v>14</v>
      </c>
      <c r="G673" s="8">
        <v>324.0</v>
      </c>
      <c r="H673" s="5" t="s">
        <v>3238</v>
      </c>
      <c r="I673" s="5" t="s">
        <v>3180</v>
      </c>
      <c r="J673" s="5" t="s">
        <v>3181</v>
      </c>
      <c r="K673" s="9">
        <v>356724.0</v>
      </c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hidden="1" customHeight="1" outlineLevel="2">
      <c r="A674" s="5" t="s">
        <v>3225</v>
      </c>
      <c r="B674" s="5" t="s">
        <v>3232</v>
      </c>
      <c r="C674" s="5" t="s">
        <v>3174</v>
      </c>
      <c r="D674" s="6" t="s">
        <v>2130</v>
      </c>
      <c r="E674" s="6" t="s">
        <v>2131</v>
      </c>
      <c r="F674" s="7" t="s">
        <v>14</v>
      </c>
      <c r="G674" s="8">
        <v>179.0</v>
      </c>
      <c r="H674" s="5" t="s">
        <v>3238</v>
      </c>
      <c r="I674" s="5" t="s">
        <v>3176</v>
      </c>
      <c r="J674" s="5" t="s">
        <v>3187</v>
      </c>
      <c r="K674" s="9">
        <v>197079.0</v>
      </c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hidden="1" customHeight="1" outlineLevel="2">
      <c r="A675" s="5" t="s">
        <v>3225</v>
      </c>
      <c r="B675" s="5" t="s">
        <v>3226</v>
      </c>
      <c r="C675" s="5" t="s">
        <v>3174</v>
      </c>
      <c r="D675" s="6" t="s">
        <v>2174</v>
      </c>
      <c r="E675" s="6" t="s">
        <v>2175</v>
      </c>
      <c r="F675" s="7" t="s">
        <v>55</v>
      </c>
      <c r="G675" s="8">
        <v>212.0</v>
      </c>
      <c r="H675" s="5" t="s">
        <v>3238</v>
      </c>
      <c r="I675" s="5" t="s">
        <v>3176</v>
      </c>
      <c r="J675" s="5" t="s">
        <v>3187</v>
      </c>
      <c r="K675" s="9">
        <v>233412.0</v>
      </c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hidden="1" customHeight="1" outlineLevel="1">
      <c r="A676" s="5"/>
      <c r="B676" s="5"/>
      <c r="C676" s="5"/>
      <c r="D676" s="6"/>
      <c r="E676" s="6"/>
      <c r="F676" s="7"/>
      <c r="G676" s="8">
        <f>SUBTOTAL(9,G655:G675)</f>
        <v>7829</v>
      </c>
      <c r="H676" s="12" t="s">
        <v>3239</v>
      </c>
      <c r="I676" s="5"/>
      <c r="J676" s="5"/>
      <c r="K676" s="9">
        <f>SUBTOTAL(9,K655:K675)</f>
        <v>8619729</v>
      </c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hidden="1" customHeight="1" outlineLevel="2">
      <c r="A677" s="5" t="s">
        <v>3188</v>
      </c>
      <c r="B677" s="5" t="s">
        <v>3194</v>
      </c>
      <c r="C677" s="5" t="s">
        <v>3174</v>
      </c>
      <c r="D677" s="6" t="s">
        <v>1712</v>
      </c>
      <c r="E677" s="6" t="s">
        <v>1713</v>
      </c>
      <c r="F677" s="7" t="s">
        <v>42</v>
      </c>
      <c r="G677" s="8">
        <v>284.0</v>
      </c>
      <c r="H677" s="5" t="s">
        <v>3240</v>
      </c>
      <c r="I677" s="5" t="s">
        <v>3176</v>
      </c>
      <c r="J677" s="5" t="s">
        <v>3177</v>
      </c>
      <c r="K677" s="9">
        <v>312684.0</v>
      </c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hidden="1" customHeight="1" outlineLevel="2">
      <c r="A678" s="5" t="s">
        <v>3188</v>
      </c>
      <c r="B678" s="5" t="s">
        <v>3194</v>
      </c>
      <c r="C678" s="5" t="s">
        <v>3174</v>
      </c>
      <c r="D678" s="6" t="s">
        <v>1714</v>
      </c>
      <c r="E678" s="6" t="s">
        <v>1715</v>
      </c>
      <c r="F678" s="7" t="s">
        <v>14</v>
      </c>
      <c r="G678" s="8">
        <v>461.0</v>
      </c>
      <c r="H678" s="5" t="s">
        <v>3240</v>
      </c>
      <c r="I678" s="5" t="s">
        <v>3176</v>
      </c>
      <c r="J678" s="5" t="s">
        <v>3187</v>
      </c>
      <c r="K678" s="9">
        <v>507561.0</v>
      </c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hidden="1" customHeight="1" outlineLevel="2">
      <c r="A679" s="5" t="s">
        <v>3188</v>
      </c>
      <c r="B679" s="5" t="s">
        <v>3194</v>
      </c>
      <c r="C679" s="5" t="s">
        <v>3174</v>
      </c>
      <c r="D679" s="6" t="s">
        <v>1716</v>
      </c>
      <c r="E679" s="6" t="s">
        <v>1717</v>
      </c>
      <c r="F679" s="7" t="s">
        <v>14</v>
      </c>
      <c r="G679" s="8">
        <v>803.0</v>
      </c>
      <c r="H679" s="5" t="s">
        <v>3240</v>
      </c>
      <c r="I679" s="5" t="s">
        <v>3176</v>
      </c>
      <c r="J679" s="5" t="s">
        <v>3177</v>
      </c>
      <c r="K679" s="9">
        <v>884103.0</v>
      </c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hidden="1" customHeight="1" outlineLevel="2">
      <c r="A680" s="5" t="s">
        <v>3193</v>
      </c>
      <c r="B680" s="5" t="s">
        <v>3194</v>
      </c>
      <c r="C680" s="5" t="s">
        <v>3174</v>
      </c>
      <c r="D680" s="6" t="s">
        <v>1734</v>
      </c>
      <c r="E680" s="6" t="s">
        <v>1735</v>
      </c>
      <c r="F680" s="7" t="s">
        <v>14</v>
      </c>
      <c r="G680" s="8">
        <v>380.0</v>
      </c>
      <c r="H680" s="5" t="s">
        <v>3240</v>
      </c>
      <c r="I680" s="5" t="s">
        <v>3176</v>
      </c>
      <c r="J680" s="5" t="s">
        <v>3177</v>
      </c>
      <c r="K680" s="9">
        <v>418380.0</v>
      </c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hidden="1" customHeight="1" outlineLevel="2">
      <c r="A681" s="5" t="s">
        <v>3193</v>
      </c>
      <c r="B681" s="5" t="s">
        <v>3194</v>
      </c>
      <c r="C681" s="5" t="s">
        <v>3174</v>
      </c>
      <c r="D681" s="6" t="s">
        <v>1736</v>
      </c>
      <c r="E681" s="6" t="s">
        <v>1737</v>
      </c>
      <c r="F681" s="7" t="s">
        <v>14</v>
      </c>
      <c r="G681" s="8">
        <v>544.0</v>
      </c>
      <c r="H681" s="5" t="s">
        <v>3240</v>
      </c>
      <c r="I681" s="5" t="s">
        <v>3176</v>
      </c>
      <c r="J681" s="5" t="s">
        <v>3177</v>
      </c>
      <c r="K681" s="9">
        <v>598944.0</v>
      </c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hidden="1" customHeight="1" outlineLevel="2">
      <c r="A682" s="5" t="s">
        <v>3193</v>
      </c>
      <c r="B682" s="5" t="s">
        <v>3194</v>
      </c>
      <c r="C682" s="5" t="s">
        <v>3174</v>
      </c>
      <c r="D682" s="6" t="s">
        <v>1754</v>
      </c>
      <c r="E682" s="6" t="s">
        <v>1755</v>
      </c>
      <c r="F682" s="7" t="s">
        <v>55</v>
      </c>
      <c r="G682" s="8">
        <v>350.0</v>
      </c>
      <c r="H682" s="5" t="s">
        <v>3240</v>
      </c>
      <c r="I682" s="5" t="s">
        <v>3176</v>
      </c>
      <c r="J682" s="5" t="s">
        <v>3177</v>
      </c>
      <c r="K682" s="9">
        <v>385350.0</v>
      </c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hidden="1" customHeight="1" outlineLevel="2">
      <c r="A683" s="5" t="s">
        <v>3193</v>
      </c>
      <c r="B683" s="5" t="s">
        <v>3194</v>
      </c>
      <c r="C683" s="5" t="s">
        <v>3174</v>
      </c>
      <c r="D683" s="6" t="s">
        <v>1758</v>
      </c>
      <c r="E683" s="6" t="s">
        <v>1759</v>
      </c>
      <c r="F683" s="7" t="s">
        <v>55</v>
      </c>
      <c r="G683" s="8">
        <v>345.0</v>
      </c>
      <c r="H683" s="5" t="s">
        <v>3240</v>
      </c>
      <c r="I683" s="5" t="s">
        <v>3176</v>
      </c>
      <c r="J683" s="5" t="s">
        <v>3177</v>
      </c>
      <c r="K683" s="9">
        <v>379845.0</v>
      </c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hidden="1" customHeight="1" outlineLevel="2">
      <c r="A684" s="5" t="s">
        <v>3193</v>
      </c>
      <c r="B684" s="5" t="s">
        <v>3194</v>
      </c>
      <c r="C684" s="5" t="s">
        <v>3174</v>
      </c>
      <c r="D684" s="6" t="s">
        <v>1760</v>
      </c>
      <c r="E684" s="6" t="s">
        <v>1761</v>
      </c>
      <c r="F684" s="7" t="s">
        <v>55</v>
      </c>
      <c r="G684" s="8">
        <v>183.0</v>
      </c>
      <c r="H684" s="5" t="s">
        <v>3240</v>
      </c>
      <c r="I684" s="5" t="s">
        <v>3176</v>
      </c>
      <c r="J684" s="5" t="s">
        <v>3177</v>
      </c>
      <c r="K684" s="9">
        <v>201483.0</v>
      </c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hidden="1" customHeight="1" outlineLevel="2">
      <c r="A685" s="5" t="s">
        <v>3193</v>
      </c>
      <c r="B685" s="5" t="s">
        <v>3194</v>
      </c>
      <c r="C685" s="5" t="s">
        <v>3174</v>
      </c>
      <c r="D685" s="6" t="s">
        <v>1762</v>
      </c>
      <c r="E685" s="6" t="s">
        <v>1763</v>
      </c>
      <c r="F685" s="7" t="s">
        <v>55</v>
      </c>
      <c r="G685" s="8">
        <v>230.0</v>
      </c>
      <c r="H685" s="5" t="s">
        <v>3240</v>
      </c>
      <c r="I685" s="5" t="s">
        <v>3176</v>
      </c>
      <c r="J685" s="5" t="s">
        <v>3177</v>
      </c>
      <c r="K685" s="9">
        <v>253230.0</v>
      </c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hidden="1" customHeight="1" outlineLevel="2">
      <c r="A686" s="5" t="s">
        <v>3193</v>
      </c>
      <c r="B686" s="5" t="s">
        <v>3194</v>
      </c>
      <c r="C686" s="5" t="s">
        <v>3174</v>
      </c>
      <c r="D686" s="6" t="s">
        <v>1766</v>
      </c>
      <c r="E686" s="6" t="s">
        <v>1767</v>
      </c>
      <c r="F686" s="7" t="s">
        <v>55</v>
      </c>
      <c r="G686" s="8">
        <v>413.0</v>
      </c>
      <c r="H686" s="5" t="s">
        <v>3240</v>
      </c>
      <c r="I686" s="5" t="s">
        <v>3176</v>
      </c>
      <c r="J686" s="5" t="s">
        <v>3177</v>
      </c>
      <c r="K686" s="9">
        <v>454713.0</v>
      </c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hidden="1" customHeight="1" outlineLevel="2">
      <c r="A687" s="5" t="s">
        <v>3193</v>
      </c>
      <c r="B687" s="5" t="s">
        <v>3194</v>
      </c>
      <c r="C687" s="5" t="s">
        <v>3174</v>
      </c>
      <c r="D687" s="6" t="s">
        <v>1770</v>
      </c>
      <c r="E687" s="6" t="s">
        <v>1771</v>
      </c>
      <c r="F687" s="7" t="s">
        <v>55</v>
      </c>
      <c r="G687" s="8">
        <v>282.0</v>
      </c>
      <c r="H687" s="5" t="s">
        <v>3240</v>
      </c>
      <c r="I687" s="5" t="s">
        <v>3176</v>
      </c>
      <c r="J687" s="5" t="s">
        <v>3177</v>
      </c>
      <c r="K687" s="9">
        <v>310482.0</v>
      </c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hidden="1" customHeight="1" outlineLevel="2">
      <c r="A688" s="5" t="s">
        <v>3193</v>
      </c>
      <c r="B688" s="5" t="s">
        <v>3229</v>
      </c>
      <c r="C688" s="5" t="s">
        <v>3174</v>
      </c>
      <c r="D688" s="6" t="s">
        <v>1772</v>
      </c>
      <c r="E688" s="6" t="s">
        <v>1773</v>
      </c>
      <c r="F688" s="7" t="s">
        <v>55</v>
      </c>
      <c r="G688" s="8">
        <v>242.0</v>
      </c>
      <c r="H688" s="5" t="s">
        <v>3240</v>
      </c>
      <c r="I688" s="5" t="s">
        <v>3176</v>
      </c>
      <c r="J688" s="5" t="s">
        <v>3177</v>
      </c>
      <c r="K688" s="9">
        <v>266442.0</v>
      </c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hidden="1" customHeight="1" outlineLevel="2">
      <c r="A689" s="5" t="s">
        <v>3144</v>
      </c>
      <c r="B689" s="5" t="s">
        <v>3173</v>
      </c>
      <c r="C689" s="5" t="s">
        <v>3174</v>
      </c>
      <c r="D689" s="6" t="s">
        <v>2044</v>
      </c>
      <c r="E689" s="6" t="s">
        <v>2045</v>
      </c>
      <c r="F689" s="7" t="s">
        <v>42</v>
      </c>
      <c r="G689" s="8">
        <v>551.0</v>
      </c>
      <c r="H689" s="5" t="s">
        <v>3240</v>
      </c>
      <c r="I689" s="5" t="s">
        <v>3176</v>
      </c>
      <c r="J689" s="5" t="s">
        <v>3177</v>
      </c>
      <c r="K689" s="9">
        <v>606651.0</v>
      </c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hidden="1" customHeight="1" outlineLevel="2">
      <c r="A690" s="5" t="s">
        <v>3182</v>
      </c>
      <c r="B690" s="5" t="s">
        <v>3173</v>
      </c>
      <c r="C690" s="5" t="s">
        <v>3174</v>
      </c>
      <c r="D690" s="6" t="s">
        <v>2066</v>
      </c>
      <c r="E690" s="6" t="s">
        <v>2067</v>
      </c>
      <c r="F690" s="7" t="s">
        <v>14</v>
      </c>
      <c r="G690" s="8">
        <v>611.0</v>
      </c>
      <c r="H690" s="5" t="s">
        <v>3240</v>
      </c>
      <c r="I690" s="5" t="s">
        <v>3176</v>
      </c>
      <c r="J690" s="5" t="s">
        <v>3177</v>
      </c>
      <c r="K690" s="9">
        <v>672711.0</v>
      </c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hidden="1" customHeight="1" outlineLevel="2">
      <c r="A691" s="5" t="s">
        <v>3182</v>
      </c>
      <c r="B691" s="5" t="s">
        <v>3173</v>
      </c>
      <c r="C691" s="5" t="s">
        <v>3174</v>
      </c>
      <c r="D691" s="6" t="s">
        <v>2070</v>
      </c>
      <c r="E691" s="6" t="s">
        <v>2071</v>
      </c>
      <c r="F691" s="7" t="s">
        <v>21</v>
      </c>
      <c r="G691" s="8">
        <v>1187.0</v>
      </c>
      <c r="H691" s="5" t="s">
        <v>3240</v>
      </c>
      <c r="I691" s="5" t="s">
        <v>3178</v>
      </c>
      <c r="J691" s="5" t="s">
        <v>3177</v>
      </c>
      <c r="K691" s="9">
        <v>1306887.0</v>
      </c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hidden="1" customHeight="1" outlineLevel="2">
      <c r="A692" s="5" t="s">
        <v>3182</v>
      </c>
      <c r="B692" s="5" t="s">
        <v>3173</v>
      </c>
      <c r="C692" s="5" t="s">
        <v>3174</v>
      </c>
      <c r="D692" s="6" t="s">
        <v>2078</v>
      </c>
      <c r="E692" s="6" t="s">
        <v>2079</v>
      </c>
      <c r="F692" s="7" t="s">
        <v>14</v>
      </c>
      <c r="G692" s="8">
        <v>504.0</v>
      </c>
      <c r="H692" s="5" t="s">
        <v>3240</v>
      </c>
      <c r="I692" s="5" t="s">
        <v>3176</v>
      </c>
      <c r="J692" s="5" t="s">
        <v>3177</v>
      </c>
      <c r="K692" s="9">
        <v>554904.0</v>
      </c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hidden="1" customHeight="1" outlineLevel="2">
      <c r="A693" s="5" t="s">
        <v>3182</v>
      </c>
      <c r="B693" s="5" t="s">
        <v>3173</v>
      </c>
      <c r="C693" s="5" t="s">
        <v>3174</v>
      </c>
      <c r="D693" s="6" t="s">
        <v>2084</v>
      </c>
      <c r="E693" s="6" t="s">
        <v>2085</v>
      </c>
      <c r="F693" s="7" t="s">
        <v>14</v>
      </c>
      <c r="G693" s="8">
        <v>433.0</v>
      </c>
      <c r="H693" s="5" t="s">
        <v>3240</v>
      </c>
      <c r="I693" s="5" t="s">
        <v>3180</v>
      </c>
      <c r="J693" s="5" t="s">
        <v>3177</v>
      </c>
      <c r="K693" s="9">
        <v>476733.0</v>
      </c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hidden="1" customHeight="1" outlineLevel="2">
      <c r="A694" s="5" t="s">
        <v>3182</v>
      </c>
      <c r="B694" s="5" t="s">
        <v>3173</v>
      </c>
      <c r="C694" s="5" t="s">
        <v>3174</v>
      </c>
      <c r="D694" s="6" t="s">
        <v>2090</v>
      </c>
      <c r="E694" s="6" t="s">
        <v>2091</v>
      </c>
      <c r="F694" s="7" t="s">
        <v>14</v>
      </c>
      <c r="G694" s="8">
        <v>377.0</v>
      </c>
      <c r="H694" s="5" t="s">
        <v>3240</v>
      </c>
      <c r="I694" s="5" t="s">
        <v>3178</v>
      </c>
      <c r="J694" s="5" t="s">
        <v>3177</v>
      </c>
      <c r="K694" s="9">
        <v>415077.0</v>
      </c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hidden="1" customHeight="1" outlineLevel="2">
      <c r="A695" s="5" t="s">
        <v>3182</v>
      </c>
      <c r="B695" s="5" t="s">
        <v>3173</v>
      </c>
      <c r="C695" s="5" t="s">
        <v>3174</v>
      </c>
      <c r="D695" s="6" t="s">
        <v>2094</v>
      </c>
      <c r="E695" s="6" t="s">
        <v>2095</v>
      </c>
      <c r="F695" s="7" t="s">
        <v>14</v>
      </c>
      <c r="G695" s="8">
        <v>678.0</v>
      </c>
      <c r="H695" s="5" t="s">
        <v>3240</v>
      </c>
      <c r="I695" s="5" t="s">
        <v>3176</v>
      </c>
      <c r="J695" s="5" t="s">
        <v>3177</v>
      </c>
      <c r="K695" s="9">
        <v>746478.0</v>
      </c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hidden="1" customHeight="1" outlineLevel="1">
      <c r="A696" s="5"/>
      <c r="B696" s="5"/>
      <c r="C696" s="5"/>
      <c r="D696" s="6"/>
      <c r="E696" s="6"/>
      <c r="F696" s="7"/>
      <c r="G696" s="8">
        <f>SUBTOTAL(9,G677:G695)</f>
        <v>8858</v>
      </c>
      <c r="H696" s="12" t="s">
        <v>3241</v>
      </c>
      <c r="I696" s="5"/>
      <c r="J696" s="5"/>
      <c r="K696" s="9">
        <f>SUBTOTAL(9,K677:K695)</f>
        <v>9752658</v>
      </c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hidden="1" customHeight="1" outlineLevel="2">
      <c r="A697" s="5" t="s">
        <v>3193</v>
      </c>
      <c r="B697" s="5" t="s">
        <v>3229</v>
      </c>
      <c r="C697" s="5" t="s">
        <v>3174</v>
      </c>
      <c r="D697" s="6" t="s">
        <v>1778</v>
      </c>
      <c r="E697" s="6" t="s">
        <v>1779</v>
      </c>
      <c r="F697" s="7" t="s">
        <v>14</v>
      </c>
      <c r="G697" s="8">
        <v>406.0</v>
      </c>
      <c r="H697" s="5" t="s">
        <v>3242</v>
      </c>
      <c r="I697" s="5" t="s">
        <v>3176</v>
      </c>
      <c r="J697" s="5" t="s">
        <v>3187</v>
      </c>
      <c r="K697" s="9">
        <v>447006.0</v>
      </c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hidden="1" customHeight="1" outlineLevel="2">
      <c r="A698" s="5" t="s">
        <v>3200</v>
      </c>
      <c r="B698" s="5" t="s">
        <v>3229</v>
      </c>
      <c r="C698" s="5" t="s">
        <v>3174</v>
      </c>
      <c r="D698" s="6" t="s">
        <v>1786</v>
      </c>
      <c r="E698" s="6" t="s">
        <v>1787</v>
      </c>
      <c r="F698" s="7" t="s">
        <v>14</v>
      </c>
      <c r="G698" s="8">
        <v>605.0</v>
      </c>
      <c r="H698" s="5" t="s">
        <v>3242</v>
      </c>
      <c r="I698" s="5" t="s">
        <v>3176</v>
      </c>
      <c r="J698" s="5" t="s">
        <v>3164</v>
      </c>
      <c r="K698" s="9">
        <v>666105.0</v>
      </c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hidden="1" customHeight="1" outlineLevel="2">
      <c r="A699" s="5" t="s">
        <v>3200</v>
      </c>
      <c r="B699" s="5" t="s">
        <v>3229</v>
      </c>
      <c r="C699" s="5" t="s">
        <v>3174</v>
      </c>
      <c r="D699" s="6" t="s">
        <v>1794</v>
      </c>
      <c r="E699" s="6" t="s">
        <v>1795</v>
      </c>
      <c r="F699" s="7" t="s">
        <v>14</v>
      </c>
      <c r="G699" s="8">
        <v>201.0</v>
      </c>
      <c r="H699" s="5" t="s">
        <v>3242</v>
      </c>
      <c r="I699" s="5" t="s">
        <v>3176</v>
      </c>
      <c r="J699" s="5" t="s">
        <v>3187</v>
      </c>
      <c r="K699" s="9">
        <v>221301.0</v>
      </c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hidden="1" customHeight="1" outlineLevel="2">
      <c r="A700" s="5" t="s">
        <v>3200</v>
      </c>
      <c r="B700" s="5" t="s">
        <v>3229</v>
      </c>
      <c r="C700" s="5" t="s">
        <v>3174</v>
      </c>
      <c r="D700" s="6" t="s">
        <v>1796</v>
      </c>
      <c r="E700" s="6" t="s">
        <v>1797</v>
      </c>
      <c r="F700" s="7" t="s">
        <v>14</v>
      </c>
      <c r="G700" s="8">
        <v>344.0</v>
      </c>
      <c r="H700" s="5" t="s">
        <v>3242</v>
      </c>
      <c r="I700" s="5" t="s">
        <v>3176</v>
      </c>
      <c r="J700" s="5" t="s">
        <v>3187</v>
      </c>
      <c r="K700" s="9">
        <v>378744.0</v>
      </c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hidden="1" customHeight="1" outlineLevel="2">
      <c r="A701" s="5" t="s">
        <v>3200</v>
      </c>
      <c r="B701" s="5" t="s">
        <v>3229</v>
      </c>
      <c r="C701" s="5" t="s">
        <v>3174</v>
      </c>
      <c r="D701" s="6" t="s">
        <v>1798</v>
      </c>
      <c r="E701" s="6" t="s">
        <v>1799</v>
      </c>
      <c r="F701" s="7" t="s">
        <v>14</v>
      </c>
      <c r="G701" s="8">
        <v>212.0</v>
      </c>
      <c r="H701" s="5" t="s">
        <v>3242</v>
      </c>
      <c r="I701" s="5" t="s">
        <v>3176</v>
      </c>
      <c r="J701" s="5" t="s">
        <v>3187</v>
      </c>
      <c r="K701" s="9">
        <v>233412.0</v>
      </c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hidden="1" customHeight="1" outlineLevel="2">
      <c r="A702" s="5" t="s">
        <v>3200</v>
      </c>
      <c r="B702" s="5" t="s">
        <v>3229</v>
      </c>
      <c r="C702" s="5" t="s">
        <v>3174</v>
      </c>
      <c r="D702" s="6" t="s">
        <v>1800</v>
      </c>
      <c r="E702" s="6" t="s">
        <v>1801</v>
      </c>
      <c r="F702" s="7" t="s">
        <v>14</v>
      </c>
      <c r="G702" s="8">
        <v>807.0</v>
      </c>
      <c r="H702" s="5" t="s">
        <v>3242</v>
      </c>
      <c r="I702" s="5" t="s">
        <v>3176</v>
      </c>
      <c r="J702" s="5" t="s">
        <v>3164</v>
      </c>
      <c r="K702" s="9">
        <v>888507.0</v>
      </c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hidden="1" customHeight="1" outlineLevel="2">
      <c r="A703" s="5" t="s">
        <v>3200</v>
      </c>
      <c r="B703" s="5" t="s">
        <v>3229</v>
      </c>
      <c r="C703" s="5" t="s">
        <v>3174</v>
      </c>
      <c r="D703" s="6" t="s">
        <v>1802</v>
      </c>
      <c r="E703" s="6" t="s">
        <v>1803</v>
      </c>
      <c r="F703" s="7" t="s">
        <v>42</v>
      </c>
      <c r="G703" s="8">
        <v>470.0</v>
      </c>
      <c r="H703" s="5" t="s">
        <v>3242</v>
      </c>
      <c r="I703" s="5" t="s">
        <v>3176</v>
      </c>
      <c r="J703" s="5" t="s">
        <v>3187</v>
      </c>
      <c r="K703" s="9">
        <v>517470.0</v>
      </c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hidden="1" customHeight="1" outlineLevel="2">
      <c r="A704" s="5" t="s">
        <v>3200</v>
      </c>
      <c r="B704" s="5" t="s">
        <v>3229</v>
      </c>
      <c r="C704" s="5" t="s">
        <v>3174</v>
      </c>
      <c r="D704" s="6" t="s">
        <v>1804</v>
      </c>
      <c r="E704" s="6" t="s">
        <v>1805</v>
      </c>
      <c r="F704" s="7" t="s">
        <v>14</v>
      </c>
      <c r="G704" s="8">
        <v>370.0</v>
      </c>
      <c r="H704" s="5" t="s">
        <v>3242</v>
      </c>
      <c r="I704" s="5" t="s">
        <v>3176</v>
      </c>
      <c r="J704" s="5" t="s">
        <v>3187</v>
      </c>
      <c r="K704" s="9">
        <v>407370.0</v>
      </c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hidden="1" customHeight="1" outlineLevel="2">
      <c r="A705" s="5" t="s">
        <v>3200</v>
      </c>
      <c r="B705" s="5" t="s">
        <v>3229</v>
      </c>
      <c r="C705" s="5" t="s">
        <v>3174</v>
      </c>
      <c r="D705" s="6" t="s">
        <v>1806</v>
      </c>
      <c r="E705" s="6" t="s">
        <v>1807</v>
      </c>
      <c r="F705" s="7" t="s">
        <v>14</v>
      </c>
      <c r="G705" s="8">
        <v>328.0</v>
      </c>
      <c r="H705" s="5" t="s">
        <v>3242</v>
      </c>
      <c r="I705" s="5" t="s">
        <v>3176</v>
      </c>
      <c r="J705" s="5" t="s">
        <v>3187</v>
      </c>
      <c r="K705" s="9">
        <v>361128.0</v>
      </c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hidden="1" customHeight="1" outlineLevel="2">
      <c r="A706" s="5" t="s">
        <v>3200</v>
      </c>
      <c r="B706" s="5" t="s">
        <v>3229</v>
      </c>
      <c r="C706" s="5" t="s">
        <v>3174</v>
      </c>
      <c r="D706" s="6" t="s">
        <v>1812</v>
      </c>
      <c r="E706" s="6" t="s">
        <v>1813</v>
      </c>
      <c r="F706" s="7" t="s">
        <v>14</v>
      </c>
      <c r="G706" s="8">
        <v>258.0</v>
      </c>
      <c r="H706" s="5" t="s">
        <v>3242</v>
      </c>
      <c r="I706" s="5" t="s">
        <v>3176</v>
      </c>
      <c r="J706" s="5" t="s">
        <v>3187</v>
      </c>
      <c r="K706" s="9">
        <v>284058.0</v>
      </c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hidden="1" customHeight="1" outlineLevel="2">
      <c r="A707" s="5" t="s">
        <v>3200</v>
      </c>
      <c r="B707" s="5" t="s">
        <v>3229</v>
      </c>
      <c r="C707" s="5" t="s">
        <v>3174</v>
      </c>
      <c r="D707" s="6" t="s">
        <v>1814</v>
      </c>
      <c r="E707" s="6" t="s">
        <v>1815</v>
      </c>
      <c r="F707" s="7" t="s">
        <v>14</v>
      </c>
      <c r="G707" s="8">
        <v>173.0</v>
      </c>
      <c r="H707" s="5" t="s">
        <v>3242</v>
      </c>
      <c r="I707" s="5" t="s">
        <v>3176</v>
      </c>
      <c r="J707" s="5" t="s">
        <v>3187</v>
      </c>
      <c r="K707" s="9">
        <v>190473.0</v>
      </c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hidden="1" customHeight="1" outlineLevel="2">
      <c r="A708" s="5" t="s">
        <v>3200</v>
      </c>
      <c r="B708" s="5" t="s">
        <v>3229</v>
      </c>
      <c r="C708" s="5" t="s">
        <v>3174</v>
      </c>
      <c r="D708" s="6" t="s">
        <v>1816</v>
      </c>
      <c r="E708" s="6" t="s">
        <v>1817</v>
      </c>
      <c r="F708" s="7" t="s">
        <v>14</v>
      </c>
      <c r="G708" s="8">
        <v>265.0</v>
      </c>
      <c r="H708" s="5" t="s">
        <v>3242</v>
      </c>
      <c r="I708" s="5" t="s">
        <v>3176</v>
      </c>
      <c r="J708" s="5" t="s">
        <v>3187</v>
      </c>
      <c r="K708" s="9">
        <v>291765.0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hidden="1" customHeight="1" outlineLevel="2">
      <c r="A709" s="5" t="s">
        <v>3200</v>
      </c>
      <c r="B709" s="5" t="s">
        <v>3229</v>
      </c>
      <c r="C709" s="5" t="s">
        <v>3174</v>
      </c>
      <c r="D709" s="6" t="s">
        <v>1820</v>
      </c>
      <c r="E709" s="6" t="s">
        <v>1821</v>
      </c>
      <c r="F709" s="7" t="s">
        <v>14</v>
      </c>
      <c r="G709" s="8">
        <v>496.0</v>
      </c>
      <c r="H709" s="5" t="s">
        <v>3242</v>
      </c>
      <c r="I709" s="5" t="s">
        <v>3176</v>
      </c>
      <c r="J709" s="5" t="s">
        <v>3177</v>
      </c>
      <c r="K709" s="9">
        <v>546096.0</v>
      </c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hidden="1" customHeight="1" outlineLevel="2">
      <c r="A710" s="5" t="s">
        <v>3200</v>
      </c>
      <c r="B710" s="5" t="s">
        <v>3229</v>
      </c>
      <c r="C710" s="5" t="s">
        <v>3174</v>
      </c>
      <c r="D710" s="6" t="s">
        <v>1822</v>
      </c>
      <c r="E710" s="6" t="s">
        <v>1823</v>
      </c>
      <c r="F710" s="7" t="s">
        <v>42</v>
      </c>
      <c r="G710" s="8">
        <v>360.0</v>
      </c>
      <c r="H710" s="5" t="s">
        <v>3242</v>
      </c>
      <c r="I710" s="5" t="s">
        <v>3176</v>
      </c>
      <c r="J710" s="5" t="s">
        <v>3177</v>
      </c>
      <c r="K710" s="9">
        <v>396360.0</v>
      </c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hidden="1" customHeight="1" outlineLevel="2">
      <c r="A711" s="5" t="s">
        <v>3200</v>
      </c>
      <c r="B711" s="5" t="s">
        <v>3229</v>
      </c>
      <c r="C711" s="5" t="s">
        <v>3174</v>
      </c>
      <c r="D711" s="6" t="s">
        <v>1824</v>
      </c>
      <c r="E711" s="6" t="s">
        <v>1825</v>
      </c>
      <c r="F711" s="7" t="s">
        <v>42</v>
      </c>
      <c r="G711" s="8">
        <v>346.0</v>
      </c>
      <c r="H711" s="5" t="s">
        <v>3242</v>
      </c>
      <c r="I711" s="5" t="s">
        <v>3176</v>
      </c>
      <c r="J711" s="5" t="s">
        <v>3187</v>
      </c>
      <c r="K711" s="9">
        <v>380946.0</v>
      </c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hidden="1" customHeight="1" outlineLevel="2">
      <c r="A712" s="5" t="s">
        <v>3200</v>
      </c>
      <c r="B712" s="5" t="s">
        <v>3229</v>
      </c>
      <c r="C712" s="5" t="s">
        <v>3174</v>
      </c>
      <c r="D712" s="6" t="s">
        <v>1836</v>
      </c>
      <c r="E712" s="6" t="s">
        <v>1837</v>
      </c>
      <c r="F712" s="7" t="s">
        <v>14</v>
      </c>
      <c r="G712" s="8">
        <v>509.0</v>
      </c>
      <c r="H712" s="5" t="s">
        <v>3242</v>
      </c>
      <c r="I712" s="5" t="s">
        <v>3176</v>
      </c>
      <c r="J712" s="5" t="s">
        <v>3187</v>
      </c>
      <c r="K712" s="9">
        <v>560409.0</v>
      </c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hidden="1" customHeight="1" outlineLevel="2">
      <c r="A713" s="5" t="s">
        <v>3200</v>
      </c>
      <c r="B713" s="5" t="s">
        <v>3229</v>
      </c>
      <c r="C713" s="5" t="s">
        <v>3174</v>
      </c>
      <c r="D713" s="6" t="s">
        <v>1838</v>
      </c>
      <c r="E713" s="6" t="s">
        <v>1839</v>
      </c>
      <c r="F713" s="7" t="s">
        <v>42</v>
      </c>
      <c r="G713" s="8">
        <v>271.0</v>
      </c>
      <c r="H713" s="5" t="s">
        <v>3242</v>
      </c>
      <c r="I713" s="5" t="s">
        <v>3176</v>
      </c>
      <c r="J713" s="5" t="s">
        <v>3187</v>
      </c>
      <c r="K713" s="9">
        <v>298371.0</v>
      </c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hidden="1" customHeight="1" outlineLevel="2">
      <c r="A714" s="5" t="s">
        <v>3200</v>
      </c>
      <c r="B714" s="5" t="s">
        <v>3229</v>
      </c>
      <c r="C714" s="5" t="s">
        <v>3174</v>
      </c>
      <c r="D714" s="6" t="s">
        <v>1844</v>
      </c>
      <c r="E714" s="6" t="s">
        <v>1845</v>
      </c>
      <c r="F714" s="7" t="s">
        <v>60</v>
      </c>
      <c r="G714" s="8">
        <v>514.0</v>
      </c>
      <c r="H714" s="5" t="s">
        <v>3242</v>
      </c>
      <c r="I714" s="5" t="s">
        <v>3176</v>
      </c>
      <c r="J714" s="5" t="s">
        <v>3187</v>
      </c>
      <c r="K714" s="9">
        <v>565914.0</v>
      </c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hidden="1" customHeight="1" outlineLevel="2">
      <c r="A715" s="5" t="s">
        <v>3200</v>
      </c>
      <c r="B715" s="5" t="s">
        <v>3229</v>
      </c>
      <c r="C715" s="5" t="s">
        <v>3174</v>
      </c>
      <c r="D715" s="6" t="s">
        <v>1846</v>
      </c>
      <c r="E715" s="6" t="s">
        <v>1847</v>
      </c>
      <c r="F715" s="7" t="s">
        <v>60</v>
      </c>
      <c r="G715" s="8">
        <v>501.0</v>
      </c>
      <c r="H715" s="5" t="s">
        <v>3242</v>
      </c>
      <c r="I715" s="5" t="s">
        <v>3176</v>
      </c>
      <c r="J715" s="5" t="s">
        <v>3187</v>
      </c>
      <c r="K715" s="9">
        <v>551601.0</v>
      </c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hidden="1" customHeight="1" outlineLevel="2">
      <c r="A716" s="5" t="s">
        <v>3200</v>
      </c>
      <c r="B716" s="5" t="s">
        <v>3229</v>
      </c>
      <c r="C716" s="5" t="s">
        <v>3174</v>
      </c>
      <c r="D716" s="6" t="s">
        <v>1850</v>
      </c>
      <c r="E716" s="6" t="s">
        <v>1851</v>
      </c>
      <c r="F716" s="7" t="s">
        <v>55</v>
      </c>
      <c r="G716" s="8">
        <v>296.0</v>
      </c>
      <c r="H716" s="5" t="s">
        <v>3242</v>
      </c>
      <c r="I716" s="5" t="s">
        <v>3176</v>
      </c>
      <c r="J716" s="5" t="s">
        <v>3187</v>
      </c>
      <c r="K716" s="9">
        <v>325896.0</v>
      </c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hidden="1" customHeight="1" outlineLevel="2">
      <c r="A717" s="5" t="s">
        <v>3200</v>
      </c>
      <c r="B717" s="5" t="s">
        <v>3229</v>
      </c>
      <c r="C717" s="5" t="s">
        <v>3174</v>
      </c>
      <c r="D717" s="6" t="s">
        <v>1852</v>
      </c>
      <c r="E717" s="6" t="s">
        <v>1853</v>
      </c>
      <c r="F717" s="7" t="s">
        <v>55</v>
      </c>
      <c r="G717" s="8">
        <v>206.0</v>
      </c>
      <c r="H717" s="5" t="s">
        <v>3242</v>
      </c>
      <c r="I717" s="5" t="s">
        <v>3176</v>
      </c>
      <c r="J717" s="5" t="s">
        <v>3187</v>
      </c>
      <c r="K717" s="9">
        <v>226806.0</v>
      </c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hidden="1" customHeight="1" outlineLevel="2">
      <c r="A718" s="5" t="s">
        <v>3200</v>
      </c>
      <c r="B718" s="5" t="s">
        <v>3229</v>
      </c>
      <c r="C718" s="5" t="s">
        <v>3174</v>
      </c>
      <c r="D718" s="6" t="s">
        <v>1854</v>
      </c>
      <c r="E718" s="6" t="s">
        <v>1855</v>
      </c>
      <c r="F718" s="7" t="s">
        <v>55</v>
      </c>
      <c r="G718" s="8">
        <v>415.0</v>
      </c>
      <c r="H718" s="5" t="s">
        <v>3242</v>
      </c>
      <c r="I718" s="5" t="s">
        <v>3176</v>
      </c>
      <c r="J718" s="5" t="s">
        <v>3187</v>
      </c>
      <c r="K718" s="9">
        <v>456915.0</v>
      </c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hidden="1" customHeight="1" outlineLevel="2">
      <c r="A719" s="5" t="s">
        <v>3200</v>
      </c>
      <c r="B719" s="5" t="s">
        <v>3229</v>
      </c>
      <c r="C719" s="5" t="s">
        <v>3174</v>
      </c>
      <c r="D719" s="6" t="s">
        <v>1856</v>
      </c>
      <c r="E719" s="6" t="s">
        <v>1857</v>
      </c>
      <c r="F719" s="7" t="s">
        <v>55</v>
      </c>
      <c r="G719" s="8">
        <v>262.0</v>
      </c>
      <c r="H719" s="5" t="s">
        <v>3242</v>
      </c>
      <c r="I719" s="5" t="s">
        <v>3176</v>
      </c>
      <c r="J719" s="5" t="s">
        <v>3187</v>
      </c>
      <c r="K719" s="9">
        <v>288462.0</v>
      </c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hidden="1" customHeight="1" outlineLevel="2">
      <c r="A720" s="5" t="s">
        <v>3200</v>
      </c>
      <c r="B720" s="5" t="s">
        <v>3201</v>
      </c>
      <c r="C720" s="5" t="s">
        <v>3174</v>
      </c>
      <c r="D720" s="6" t="s">
        <v>1870</v>
      </c>
      <c r="E720" s="6" t="s">
        <v>1871</v>
      </c>
      <c r="F720" s="7" t="s">
        <v>55</v>
      </c>
      <c r="G720" s="8">
        <v>261.0</v>
      </c>
      <c r="H720" s="5" t="s">
        <v>3242</v>
      </c>
      <c r="I720" s="5" t="s">
        <v>3176</v>
      </c>
      <c r="J720" s="5" t="s">
        <v>3187</v>
      </c>
      <c r="K720" s="9">
        <v>287361.0</v>
      </c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hidden="1" customHeight="1" outlineLevel="2">
      <c r="A721" s="5" t="s">
        <v>3182</v>
      </c>
      <c r="B721" s="5" t="s">
        <v>3232</v>
      </c>
      <c r="C721" s="5" t="s">
        <v>3174</v>
      </c>
      <c r="D721" s="6" t="s">
        <v>2120</v>
      </c>
      <c r="E721" s="6" t="s">
        <v>2121</v>
      </c>
      <c r="F721" s="7" t="s">
        <v>21</v>
      </c>
      <c r="G721" s="8">
        <v>452.0</v>
      </c>
      <c r="H721" s="5" t="s">
        <v>3242</v>
      </c>
      <c r="I721" s="5" t="s">
        <v>3176</v>
      </c>
      <c r="J721" s="5" t="s">
        <v>3187</v>
      </c>
      <c r="K721" s="9">
        <v>497652.0</v>
      </c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hidden="1" customHeight="1" outlineLevel="2">
      <c r="A722" s="5" t="s">
        <v>3225</v>
      </c>
      <c r="B722" s="5" t="s">
        <v>3232</v>
      </c>
      <c r="C722" s="5" t="s">
        <v>3174</v>
      </c>
      <c r="D722" s="6" t="s">
        <v>2134</v>
      </c>
      <c r="E722" s="6" t="s">
        <v>2135</v>
      </c>
      <c r="F722" s="7" t="s">
        <v>21</v>
      </c>
      <c r="G722" s="8">
        <v>522.0</v>
      </c>
      <c r="H722" s="5" t="s">
        <v>3242</v>
      </c>
      <c r="I722" s="5" t="s">
        <v>3176</v>
      </c>
      <c r="J722" s="5" t="s">
        <v>3187</v>
      </c>
      <c r="K722" s="9">
        <v>574722.0</v>
      </c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hidden="1" customHeight="1" outlineLevel="1">
      <c r="A723" s="5"/>
      <c r="B723" s="5"/>
      <c r="C723" s="5"/>
      <c r="D723" s="6"/>
      <c r="E723" s="6"/>
      <c r="F723" s="7"/>
      <c r="G723" s="8">
        <f>SUBTOTAL(9,G697:G722)</f>
        <v>9850</v>
      </c>
      <c r="H723" s="12" t="s">
        <v>3243</v>
      </c>
      <c r="I723" s="5"/>
      <c r="J723" s="5"/>
      <c r="K723" s="9">
        <f>SUBTOTAL(9,K697:K722)</f>
        <v>10844850</v>
      </c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hidden="1" customHeight="1" outlineLevel="2">
      <c r="A724" s="5" t="s">
        <v>3244</v>
      </c>
      <c r="B724" s="5" t="s">
        <v>3165</v>
      </c>
      <c r="C724" s="5" t="s">
        <v>3245</v>
      </c>
      <c r="D724" s="6" t="s">
        <v>2936</v>
      </c>
      <c r="E724" s="6" t="s">
        <v>2937</v>
      </c>
      <c r="F724" s="7" t="s">
        <v>14</v>
      </c>
      <c r="G724" s="8">
        <v>430.0</v>
      </c>
      <c r="H724" s="5" t="s">
        <v>3246</v>
      </c>
      <c r="I724" s="5" t="s">
        <v>3205</v>
      </c>
      <c r="J724" s="5" t="s">
        <v>3211</v>
      </c>
      <c r="K724" s="9">
        <v>473430.0</v>
      </c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hidden="1" customHeight="1" outlineLevel="2">
      <c r="A725" s="5" t="s">
        <v>3244</v>
      </c>
      <c r="B725" s="5" t="s">
        <v>3165</v>
      </c>
      <c r="C725" s="5" t="s">
        <v>3245</v>
      </c>
      <c r="D725" s="6" t="s">
        <v>2938</v>
      </c>
      <c r="E725" s="6" t="s">
        <v>2939</v>
      </c>
      <c r="F725" s="7" t="s">
        <v>14</v>
      </c>
      <c r="G725" s="8">
        <v>519.0</v>
      </c>
      <c r="H725" s="5" t="s">
        <v>3246</v>
      </c>
      <c r="I725" s="5" t="s">
        <v>3205</v>
      </c>
      <c r="J725" s="5" t="s">
        <v>3211</v>
      </c>
      <c r="K725" s="9">
        <v>571419.0</v>
      </c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hidden="1" customHeight="1" outlineLevel="2">
      <c r="A726" s="5" t="s">
        <v>3244</v>
      </c>
      <c r="B726" s="5" t="s">
        <v>3165</v>
      </c>
      <c r="C726" s="5" t="s">
        <v>3245</v>
      </c>
      <c r="D726" s="6" t="s">
        <v>2940</v>
      </c>
      <c r="E726" s="6" t="s">
        <v>2941</v>
      </c>
      <c r="F726" s="7" t="s">
        <v>14</v>
      </c>
      <c r="G726" s="8">
        <v>479.0</v>
      </c>
      <c r="H726" s="5" t="s">
        <v>3246</v>
      </c>
      <c r="I726" s="5" t="s">
        <v>3205</v>
      </c>
      <c r="J726" s="5" t="s">
        <v>3211</v>
      </c>
      <c r="K726" s="9">
        <v>527379.0</v>
      </c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hidden="1" customHeight="1" outlineLevel="2">
      <c r="A727" s="5" t="s">
        <v>3244</v>
      </c>
      <c r="B727" s="5" t="s">
        <v>3165</v>
      </c>
      <c r="C727" s="5" t="s">
        <v>3245</v>
      </c>
      <c r="D727" s="6" t="s">
        <v>2942</v>
      </c>
      <c r="E727" s="6" t="s">
        <v>2943</v>
      </c>
      <c r="F727" s="7" t="s">
        <v>14</v>
      </c>
      <c r="G727" s="8">
        <v>433.0</v>
      </c>
      <c r="H727" s="5" t="s">
        <v>3246</v>
      </c>
      <c r="I727" s="5" t="s">
        <v>3205</v>
      </c>
      <c r="J727" s="5" t="s">
        <v>3211</v>
      </c>
      <c r="K727" s="9">
        <v>476733.0</v>
      </c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hidden="1" customHeight="1" outlineLevel="2">
      <c r="A728" s="5" t="s">
        <v>3244</v>
      </c>
      <c r="B728" s="5" t="s">
        <v>3165</v>
      </c>
      <c r="C728" s="5" t="s">
        <v>3245</v>
      </c>
      <c r="D728" s="6" t="s">
        <v>2944</v>
      </c>
      <c r="E728" s="6" t="s">
        <v>2945</v>
      </c>
      <c r="F728" s="7" t="s">
        <v>14</v>
      </c>
      <c r="G728" s="8">
        <v>356.0</v>
      </c>
      <c r="H728" s="5" t="s">
        <v>3246</v>
      </c>
      <c r="I728" s="5" t="s">
        <v>3205</v>
      </c>
      <c r="J728" s="5" t="s">
        <v>3211</v>
      </c>
      <c r="K728" s="9">
        <v>391956.0</v>
      </c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hidden="1" customHeight="1" outlineLevel="2">
      <c r="A729" s="5" t="s">
        <v>3244</v>
      </c>
      <c r="B729" s="5" t="s">
        <v>3165</v>
      </c>
      <c r="C729" s="5" t="s">
        <v>3245</v>
      </c>
      <c r="D729" s="6" t="s">
        <v>2946</v>
      </c>
      <c r="E729" s="6" t="s">
        <v>2947</v>
      </c>
      <c r="F729" s="7" t="s">
        <v>14</v>
      </c>
      <c r="G729" s="8">
        <v>925.0</v>
      </c>
      <c r="H729" s="5" t="s">
        <v>3246</v>
      </c>
      <c r="I729" s="5" t="s">
        <v>3205</v>
      </c>
      <c r="J729" s="5" t="s">
        <v>3211</v>
      </c>
      <c r="K729" s="9">
        <v>1018425.0</v>
      </c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hidden="1" customHeight="1" outlineLevel="2">
      <c r="A730" s="5" t="s">
        <v>3244</v>
      </c>
      <c r="B730" s="5" t="s">
        <v>3165</v>
      </c>
      <c r="C730" s="5" t="s">
        <v>3245</v>
      </c>
      <c r="D730" s="6" t="s">
        <v>2954</v>
      </c>
      <c r="E730" s="6" t="s">
        <v>2955</v>
      </c>
      <c r="F730" s="7" t="s">
        <v>42</v>
      </c>
      <c r="G730" s="8">
        <v>1009.0</v>
      </c>
      <c r="H730" s="5" t="s">
        <v>3246</v>
      </c>
      <c r="I730" s="5" t="s">
        <v>3247</v>
      </c>
      <c r="J730" s="5" t="s">
        <v>3211</v>
      </c>
      <c r="K730" s="9">
        <v>1110909.0</v>
      </c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hidden="1" customHeight="1" outlineLevel="2">
      <c r="A731" s="5" t="s">
        <v>3244</v>
      </c>
      <c r="B731" s="5" t="s">
        <v>3165</v>
      </c>
      <c r="C731" s="5" t="s">
        <v>3245</v>
      </c>
      <c r="D731" s="6" t="s">
        <v>2962</v>
      </c>
      <c r="E731" s="6" t="s">
        <v>2963</v>
      </c>
      <c r="F731" s="7" t="s">
        <v>14</v>
      </c>
      <c r="G731" s="8">
        <v>316.0</v>
      </c>
      <c r="H731" s="5" t="s">
        <v>3246</v>
      </c>
      <c r="I731" s="5" t="s">
        <v>3205</v>
      </c>
      <c r="J731" s="5" t="s">
        <v>3211</v>
      </c>
      <c r="K731" s="9">
        <v>347916.0</v>
      </c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hidden="1" customHeight="1" outlineLevel="2">
      <c r="A732" s="5" t="s">
        <v>3244</v>
      </c>
      <c r="B732" s="5" t="s">
        <v>3165</v>
      </c>
      <c r="C732" s="5" t="s">
        <v>3245</v>
      </c>
      <c r="D732" s="6" t="s">
        <v>2980</v>
      </c>
      <c r="E732" s="6" t="s">
        <v>2981</v>
      </c>
      <c r="F732" s="7" t="s">
        <v>14</v>
      </c>
      <c r="G732" s="8">
        <v>772.0</v>
      </c>
      <c r="H732" s="5" t="s">
        <v>3246</v>
      </c>
      <c r="I732" s="5" t="s">
        <v>3205</v>
      </c>
      <c r="J732" s="5" t="s">
        <v>3211</v>
      </c>
      <c r="K732" s="9">
        <v>849972.0</v>
      </c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hidden="1" customHeight="1" outlineLevel="2">
      <c r="A733" s="5" t="s">
        <v>3244</v>
      </c>
      <c r="B733" s="5" t="s">
        <v>3165</v>
      </c>
      <c r="C733" s="5" t="s">
        <v>3245</v>
      </c>
      <c r="D733" s="6" t="s">
        <v>2982</v>
      </c>
      <c r="E733" s="6" t="s">
        <v>2983</v>
      </c>
      <c r="F733" s="7" t="s">
        <v>14</v>
      </c>
      <c r="G733" s="8">
        <v>827.0</v>
      </c>
      <c r="H733" s="5" t="s">
        <v>3246</v>
      </c>
      <c r="I733" s="5" t="s">
        <v>3247</v>
      </c>
      <c r="J733" s="5" t="s">
        <v>3211</v>
      </c>
      <c r="K733" s="9">
        <v>910527.0</v>
      </c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hidden="1" customHeight="1" outlineLevel="2">
      <c r="A734" s="5" t="s">
        <v>3244</v>
      </c>
      <c r="B734" s="5" t="s">
        <v>3165</v>
      </c>
      <c r="C734" s="5" t="s">
        <v>3245</v>
      </c>
      <c r="D734" s="6" t="s">
        <v>2988</v>
      </c>
      <c r="E734" s="6" t="s">
        <v>2989</v>
      </c>
      <c r="F734" s="7" t="s">
        <v>42</v>
      </c>
      <c r="G734" s="8">
        <v>517.0</v>
      </c>
      <c r="H734" s="5" t="s">
        <v>3246</v>
      </c>
      <c r="I734" s="5" t="s">
        <v>3205</v>
      </c>
      <c r="J734" s="5" t="s">
        <v>3211</v>
      </c>
      <c r="K734" s="9">
        <v>569217.0</v>
      </c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hidden="1" customHeight="1" outlineLevel="2">
      <c r="A735" s="5" t="s">
        <v>3244</v>
      </c>
      <c r="B735" s="5" t="s">
        <v>3165</v>
      </c>
      <c r="C735" s="5" t="s">
        <v>3245</v>
      </c>
      <c r="D735" s="6" t="s">
        <v>2992</v>
      </c>
      <c r="E735" s="6" t="s">
        <v>2993</v>
      </c>
      <c r="F735" s="7" t="s">
        <v>42</v>
      </c>
      <c r="G735" s="8">
        <v>1303.0</v>
      </c>
      <c r="H735" s="5" t="s">
        <v>3246</v>
      </c>
      <c r="I735" s="5" t="s">
        <v>3247</v>
      </c>
      <c r="J735" s="5" t="s">
        <v>3211</v>
      </c>
      <c r="K735" s="9">
        <v>1434603.0</v>
      </c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hidden="1" customHeight="1" outlineLevel="2">
      <c r="A736" s="5" t="s">
        <v>3244</v>
      </c>
      <c r="B736" s="5" t="s">
        <v>3165</v>
      </c>
      <c r="C736" s="5" t="s">
        <v>3245</v>
      </c>
      <c r="D736" s="6" t="s">
        <v>3004</v>
      </c>
      <c r="E736" s="6" t="s">
        <v>3005</v>
      </c>
      <c r="F736" s="7" t="s">
        <v>14</v>
      </c>
      <c r="G736" s="8">
        <v>625.0</v>
      </c>
      <c r="H736" s="5" t="s">
        <v>3246</v>
      </c>
      <c r="I736" s="5" t="s">
        <v>3205</v>
      </c>
      <c r="J736" s="5" t="s">
        <v>3211</v>
      </c>
      <c r="K736" s="9">
        <v>688125.0</v>
      </c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hidden="1" customHeight="1" outlineLevel="2">
      <c r="A737" s="5" t="s">
        <v>3244</v>
      </c>
      <c r="B737" s="5" t="s">
        <v>3165</v>
      </c>
      <c r="C737" s="5" t="s">
        <v>3245</v>
      </c>
      <c r="D737" s="6" t="s">
        <v>3012</v>
      </c>
      <c r="E737" s="6" t="s">
        <v>3013</v>
      </c>
      <c r="F737" s="7" t="s">
        <v>42</v>
      </c>
      <c r="G737" s="8">
        <v>977.0</v>
      </c>
      <c r="H737" s="5" t="s">
        <v>3246</v>
      </c>
      <c r="I737" s="5" t="s">
        <v>3247</v>
      </c>
      <c r="J737" s="5" t="s">
        <v>3211</v>
      </c>
      <c r="K737" s="9">
        <v>1075677.0</v>
      </c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hidden="1" customHeight="1" outlineLevel="2">
      <c r="A738" s="5" t="s">
        <v>3244</v>
      </c>
      <c r="B738" s="5" t="s">
        <v>3165</v>
      </c>
      <c r="C738" s="5" t="s">
        <v>3245</v>
      </c>
      <c r="D738" s="6" t="s">
        <v>3018</v>
      </c>
      <c r="E738" s="6" t="s">
        <v>3019</v>
      </c>
      <c r="F738" s="7" t="s">
        <v>14</v>
      </c>
      <c r="G738" s="8">
        <v>381.0</v>
      </c>
      <c r="H738" s="5" t="s">
        <v>3246</v>
      </c>
      <c r="I738" s="5" t="s">
        <v>3205</v>
      </c>
      <c r="J738" s="5" t="s">
        <v>3211</v>
      </c>
      <c r="K738" s="9">
        <v>419481.0</v>
      </c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hidden="1" customHeight="1" outlineLevel="2">
      <c r="A739" s="5" t="s">
        <v>3244</v>
      </c>
      <c r="B739" s="5" t="s">
        <v>3165</v>
      </c>
      <c r="C739" s="5" t="s">
        <v>3245</v>
      </c>
      <c r="D739" s="6" t="s">
        <v>3042</v>
      </c>
      <c r="E739" s="6" t="s">
        <v>3043</v>
      </c>
      <c r="F739" s="7" t="s">
        <v>55</v>
      </c>
      <c r="G739" s="8">
        <v>1403.0</v>
      </c>
      <c r="H739" s="5" t="s">
        <v>3246</v>
      </c>
      <c r="I739" s="5" t="s">
        <v>3205</v>
      </c>
      <c r="J739" s="5" t="s">
        <v>3211</v>
      </c>
      <c r="K739" s="9">
        <v>1544703.0</v>
      </c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hidden="1" customHeight="1" outlineLevel="2">
      <c r="A740" s="5" t="s">
        <v>3244</v>
      </c>
      <c r="B740" s="5" t="s">
        <v>3165</v>
      </c>
      <c r="C740" s="5" t="s">
        <v>3245</v>
      </c>
      <c r="D740" s="6" t="s">
        <v>3044</v>
      </c>
      <c r="E740" s="6" t="s">
        <v>3045</v>
      </c>
      <c r="F740" s="7" t="s">
        <v>55</v>
      </c>
      <c r="G740" s="8">
        <v>2590.0</v>
      </c>
      <c r="H740" s="5" t="s">
        <v>3246</v>
      </c>
      <c r="I740" s="5" t="s">
        <v>3205</v>
      </c>
      <c r="J740" s="5" t="s">
        <v>3211</v>
      </c>
      <c r="K740" s="9">
        <v>2851590.0</v>
      </c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hidden="1" customHeight="1" outlineLevel="2">
      <c r="A741" s="5" t="s">
        <v>3244</v>
      </c>
      <c r="B741" s="5" t="s">
        <v>3165</v>
      </c>
      <c r="C741" s="5" t="s">
        <v>3245</v>
      </c>
      <c r="D741" s="6" t="s">
        <v>3050</v>
      </c>
      <c r="E741" s="6" t="s">
        <v>3051</v>
      </c>
      <c r="F741" s="7" t="s">
        <v>55</v>
      </c>
      <c r="G741" s="8">
        <v>168.0</v>
      </c>
      <c r="H741" s="5" t="s">
        <v>3246</v>
      </c>
      <c r="I741" s="5" t="s">
        <v>3205</v>
      </c>
      <c r="J741" s="5" t="s">
        <v>3211</v>
      </c>
      <c r="K741" s="9">
        <v>184968.0</v>
      </c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hidden="1" customHeight="1" outlineLevel="2">
      <c r="A742" s="5" t="s">
        <v>3244</v>
      </c>
      <c r="B742" s="5">
        <v>0.0</v>
      </c>
      <c r="C742" s="5" t="s">
        <v>3245</v>
      </c>
      <c r="D742" s="6" t="s">
        <v>3052</v>
      </c>
      <c r="E742" s="6" t="s">
        <v>3053</v>
      </c>
      <c r="F742" s="7" t="s">
        <v>55</v>
      </c>
      <c r="G742" s="8">
        <v>832.0</v>
      </c>
      <c r="H742" s="5" t="s">
        <v>3246</v>
      </c>
      <c r="I742" s="5" t="s">
        <v>3205</v>
      </c>
      <c r="J742" s="5" t="s">
        <v>3211</v>
      </c>
      <c r="K742" s="9">
        <v>916032.0</v>
      </c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hidden="1" customHeight="1" outlineLevel="1">
      <c r="A743" s="5"/>
      <c r="B743" s="5"/>
      <c r="C743" s="5"/>
      <c r="D743" s="6"/>
      <c r="E743" s="6"/>
      <c r="F743" s="7"/>
      <c r="G743" s="8">
        <f>SUBTOTAL(9,G724:G742)</f>
        <v>14862</v>
      </c>
      <c r="H743" s="12" t="s">
        <v>3248</v>
      </c>
      <c r="I743" s="5"/>
      <c r="J743" s="5"/>
      <c r="K743" s="9">
        <f>SUBTOTAL(9,K724:K742)</f>
        <v>16363062</v>
      </c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hidden="1" customHeight="1" outlineLevel="2">
      <c r="A744" s="5" t="s">
        <v>3140</v>
      </c>
      <c r="B744" s="5" t="s">
        <v>3165</v>
      </c>
      <c r="C744" s="5" t="s">
        <v>3245</v>
      </c>
      <c r="D744" s="6" t="s">
        <v>2912</v>
      </c>
      <c r="E744" s="6" t="s">
        <v>2913</v>
      </c>
      <c r="F744" s="7" t="s">
        <v>14</v>
      </c>
      <c r="G744" s="8">
        <v>399.0</v>
      </c>
      <c r="H744" s="5" t="s">
        <v>3249</v>
      </c>
      <c r="I744" s="5" t="s">
        <v>3247</v>
      </c>
      <c r="J744" s="5" t="s">
        <v>3220</v>
      </c>
      <c r="K744" s="9">
        <v>439299.0</v>
      </c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hidden="1" customHeight="1" outlineLevel="2">
      <c r="A745" s="5" t="s">
        <v>3140</v>
      </c>
      <c r="B745" s="5" t="s">
        <v>3165</v>
      </c>
      <c r="C745" s="5" t="s">
        <v>3245</v>
      </c>
      <c r="D745" s="6" t="s">
        <v>2916</v>
      </c>
      <c r="E745" s="6" t="s">
        <v>2917</v>
      </c>
      <c r="F745" s="7" t="s">
        <v>14</v>
      </c>
      <c r="G745" s="8">
        <v>716.0</v>
      </c>
      <c r="H745" s="5" t="s">
        <v>3249</v>
      </c>
      <c r="I745" s="5" t="s">
        <v>3247</v>
      </c>
      <c r="J745" s="5" t="s">
        <v>3220</v>
      </c>
      <c r="K745" s="9">
        <v>788316.0</v>
      </c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hidden="1" customHeight="1" outlineLevel="2">
      <c r="A746" s="5" t="s">
        <v>3140</v>
      </c>
      <c r="B746" s="5" t="s">
        <v>3165</v>
      </c>
      <c r="C746" s="5" t="s">
        <v>3245</v>
      </c>
      <c r="D746" s="6" t="s">
        <v>2920</v>
      </c>
      <c r="E746" s="6" t="s">
        <v>2921</v>
      </c>
      <c r="F746" s="7" t="s">
        <v>14</v>
      </c>
      <c r="G746" s="8">
        <v>314.0</v>
      </c>
      <c r="H746" s="5" t="s">
        <v>3249</v>
      </c>
      <c r="I746" s="5" t="s">
        <v>3247</v>
      </c>
      <c r="J746" s="5" t="s">
        <v>3220</v>
      </c>
      <c r="K746" s="9">
        <v>345714.0</v>
      </c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hidden="1" customHeight="1" outlineLevel="2">
      <c r="A747" s="5" t="s">
        <v>3244</v>
      </c>
      <c r="B747" s="5" t="s">
        <v>3165</v>
      </c>
      <c r="C747" s="5" t="s">
        <v>3245</v>
      </c>
      <c r="D747" s="6" t="s">
        <v>2922</v>
      </c>
      <c r="E747" s="6" t="s">
        <v>2923</v>
      </c>
      <c r="F747" s="7" t="s">
        <v>14</v>
      </c>
      <c r="G747" s="8">
        <v>474.0</v>
      </c>
      <c r="H747" s="5" t="s">
        <v>3249</v>
      </c>
      <c r="I747" s="5" t="s">
        <v>3247</v>
      </c>
      <c r="J747" s="5" t="s">
        <v>3220</v>
      </c>
      <c r="K747" s="9">
        <v>521874.0</v>
      </c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hidden="1" customHeight="1" outlineLevel="2">
      <c r="A748" s="5" t="s">
        <v>3244</v>
      </c>
      <c r="B748" s="5" t="s">
        <v>3165</v>
      </c>
      <c r="C748" s="5" t="s">
        <v>3245</v>
      </c>
      <c r="D748" s="6" t="s">
        <v>2924</v>
      </c>
      <c r="E748" s="6" t="s">
        <v>2925</v>
      </c>
      <c r="F748" s="7" t="s">
        <v>42</v>
      </c>
      <c r="G748" s="8">
        <v>1171.0</v>
      </c>
      <c r="H748" s="5" t="s">
        <v>3249</v>
      </c>
      <c r="I748" s="5" t="s">
        <v>3247</v>
      </c>
      <c r="J748" s="5" t="s">
        <v>3220</v>
      </c>
      <c r="K748" s="9">
        <v>1289271.0</v>
      </c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hidden="1" customHeight="1" outlineLevel="2">
      <c r="A749" s="5" t="s">
        <v>3244</v>
      </c>
      <c r="B749" s="5" t="s">
        <v>3165</v>
      </c>
      <c r="C749" s="5" t="s">
        <v>3245</v>
      </c>
      <c r="D749" s="6" t="s">
        <v>2948</v>
      </c>
      <c r="E749" s="6" t="s">
        <v>2949</v>
      </c>
      <c r="F749" s="7" t="s">
        <v>14</v>
      </c>
      <c r="G749" s="8">
        <v>533.0</v>
      </c>
      <c r="H749" s="5" t="s">
        <v>3249</v>
      </c>
      <c r="I749" s="5" t="s">
        <v>3247</v>
      </c>
      <c r="J749" s="5" t="s">
        <v>3208</v>
      </c>
      <c r="K749" s="9">
        <v>586833.0</v>
      </c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hidden="1" customHeight="1" outlineLevel="2">
      <c r="A750" s="5" t="s">
        <v>3244</v>
      </c>
      <c r="B750" s="5" t="s">
        <v>3165</v>
      </c>
      <c r="C750" s="5" t="s">
        <v>3245</v>
      </c>
      <c r="D750" s="6" t="s">
        <v>2964</v>
      </c>
      <c r="E750" s="6" t="s">
        <v>2965</v>
      </c>
      <c r="F750" s="7" t="s">
        <v>14</v>
      </c>
      <c r="G750" s="8">
        <v>604.0</v>
      </c>
      <c r="H750" s="5" t="s">
        <v>3249</v>
      </c>
      <c r="I750" s="5" t="s">
        <v>3247</v>
      </c>
      <c r="J750" s="5" t="s">
        <v>3220</v>
      </c>
      <c r="K750" s="9">
        <v>665004.0</v>
      </c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hidden="1" customHeight="1" outlineLevel="2">
      <c r="A751" s="5" t="s">
        <v>3244</v>
      </c>
      <c r="B751" s="5" t="s">
        <v>3165</v>
      </c>
      <c r="C751" s="5" t="s">
        <v>3245</v>
      </c>
      <c r="D751" s="6" t="s">
        <v>2966</v>
      </c>
      <c r="E751" s="6" t="s">
        <v>2967</v>
      </c>
      <c r="F751" s="7" t="s">
        <v>42</v>
      </c>
      <c r="G751" s="8">
        <v>1065.0</v>
      </c>
      <c r="H751" s="5" t="s">
        <v>3249</v>
      </c>
      <c r="I751" s="5" t="s">
        <v>3247</v>
      </c>
      <c r="J751" s="5" t="s">
        <v>3220</v>
      </c>
      <c r="K751" s="9">
        <v>1172565.0</v>
      </c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hidden="1" customHeight="1" outlineLevel="2">
      <c r="A752" s="5" t="s">
        <v>3244</v>
      </c>
      <c r="B752" s="5" t="s">
        <v>3165</v>
      </c>
      <c r="C752" s="5" t="s">
        <v>3245</v>
      </c>
      <c r="D752" s="6" t="s">
        <v>2970</v>
      </c>
      <c r="E752" s="6" t="s">
        <v>2971</v>
      </c>
      <c r="F752" s="7" t="s">
        <v>14</v>
      </c>
      <c r="G752" s="8">
        <v>739.0</v>
      </c>
      <c r="H752" s="5" t="s">
        <v>3249</v>
      </c>
      <c r="I752" s="5" t="s">
        <v>3247</v>
      </c>
      <c r="J752" s="5" t="s">
        <v>3220</v>
      </c>
      <c r="K752" s="9">
        <v>813639.0</v>
      </c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hidden="1" customHeight="1" outlineLevel="2">
      <c r="A753" s="5" t="s">
        <v>3244</v>
      </c>
      <c r="B753" s="5" t="s">
        <v>3165</v>
      </c>
      <c r="C753" s="5" t="s">
        <v>3245</v>
      </c>
      <c r="D753" s="6" t="s">
        <v>2978</v>
      </c>
      <c r="E753" s="6" t="s">
        <v>2979</v>
      </c>
      <c r="F753" s="7" t="s">
        <v>14</v>
      </c>
      <c r="G753" s="8">
        <v>978.0</v>
      </c>
      <c r="H753" s="5" t="s">
        <v>3249</v>
      </c>
      <c r="I753" s="5" t="s">
        <v>3247</v>
      </c>
      <c r="J753" s="5" t="s">
        <v>3220</v>
      </c>
      <c r="K753" s="9">
        <v>1076778.0</v>
      </c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hidden="1" customHeight="1" outlineLevel="2">
      <c r="A754" s="5" t="s">
        <v>3244</v>
      </c>
      <c r="B754" s="5" t="s">
        <v>3165</v>
      </c>
      <c r="C754" s="5" t="s">
        <v>3245</v>
      </c>
      <c r="D754" s="6" t="s">
        <v>3000</v>
      </c>
      <c r="E754" s="6" t="s">
        <v>3001</v>
      </c>
      <c r="F754" s="7" t="s">
        <v>14</v>
      </c>
      <c r="G754" s="8">
        <v>545.0</v>
      </c>
      <c r="H754" s="5" t="s">
        <v>3249</v>
      </c>
      <c r="I754" s="5" t="s">
        <v>3247</v>
      </c>
      <c r="J754" s="5" t="s">
        <v>3220</v>
      </c>
      <c r="K754" s="9">
        <v>600045.0</v>
      </c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hidden="1" customHeight="1" outlineLevel="2">
      <c r="A755" s="5" t="s">
        <v>3244</v>
      </c>
      <c r="B755" s="5" t="s">
        <v>3165</v>
      </c>
      <c r="C755" s="5" t="s">
        <v>3245</v>
      </c>
      <c r="D755" s="6" t="s">
        <v>3002</v>
      </c>
      <c r="E755" s="6" t="s">
        <v>3003</v>
      </c>
      <c r="F755" s="7" t="s">
        <v>14</v>
      </c>
      <c r="G755" s="8">
        <v>511.0</v>
      </c>
      <c r="H755" s="5" t="s">
        <v>3249</v>
      </c>
      <c r="I755" s="5" t="s">
        <v>3247</v>
      </c>
      <c r="J755" s="5" t="s">
        <v>3220</v>
      </c>
      <c r="K755" s="9">
        <v>562611.0</v>
      </c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hidden="1" customHeight="1" outlineLevel="2">
      <c r="A756" s="5" t="s">
        <v>3244</v>
      </c>
      <c r="B756" s="5" t="s">
        <v>3165</v>
      </c>
      <c r="C756" s="5" t="s">
        <v>3245</v>
      </c>
      <c r="D756" s="6" t="s">
        <v>3028</v>
      </c>
      <c r="E756" s="6" t="s">
        <v>3029</v>
      </c>
      <c r="F756" s="7" t="s">
        <v>42</v>
      </c>
      <c r="G756" s="8">
        <v>1380.0</v>
      </c>
      <c r="H756" s="5" t="s">
        <v>3249</v>
      </c>
      <c r="I756" s="5" t="s">
        <v>3247</v>
      </c>
      <c r="J756" s="5" t="s">
        <v>3220</v>
      </c>
      <c r="K756" s="9">
        <v>1519380.0</v>
      </c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hidden="1" customHeight="1" outlineLevel="2">
      <c r="A757" s="5" t="s">
        <v>3244</v>
      </c>
      <c r="B757" s="5" t="s">
        <v>3165</v>
      </c>
      <c r="C757" s="5" t="s">
        <v>3245</v>
      </c>
      <c r="D757" s="6" t="s">
        <v>3046</v>
      </c>
      <c r="E757" s="6" t="s">
        <v>3047</v>
      </c>
      <c r="F757" s="7" t="s">
        <v>55</v>
      </c>
      <c r="G757" s="8">
        <v>3721.0</v>
      </c>
      <c r="H757" s="5" t="s">
        <v>3249</v>
      </c>
      <c r="I757" s="5" t="s">
        <v>3247</v>
      </c>
      <c r="J757" s="5" t="s">
        <v>3220</v>
      </c>
      <c r="K757" s="9">
        <v>4096821.0</v>
      </c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hidden="1" customHeight="1" outlineLevel="1">
      <c r="A758" s="5"/>
      <c r="B758" s="5"/>
      <c r="C758" s="5"/>
      <c r="D758" s="6"/>
      <c r="E758" s="6"/>
      <c r="F758" s="7"/>
      <c r="G758" s="8">
        <f>SUBTOTAL(9,G744:G757)</f>
        <v>13150</v>
      </c>
      <c r="H758" s="12" t="s">
        <v>3250</v>
      </c>
      <c r="I758" s="5"/>
      <c r="J758" s="5"/>
      <c r="K758" s="9">
        <f>SUBTOTAL(9,K744:K757)</f>
        <v>14478150</v>
      </c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hidden="1" customHeight="1" outlineLevel="2">
      <c r="A759" s="5">
        <v>331500.0</v>
      </c>
      <c r="B759" s="5" t="s">
        <v>3197</v>
      </c>
      <c r="C759" s="5" t="s">
        <v>3174</v>
      </c>
      <c r="D759" s="6" t="s">
        <v>1532</v>
      </c>
      <c r="E759" s="6" t="s">
        <v>1533</v>
      </c>
      <c r="F759" s="7" t="s">
        <v>42</v>
      </c>
      <c r="G759" s="8">
        <v>505.0</v>
      </c>
      <c r="H759" s="5" t="s">
        <v>3251</v>
      </c>
      <c r="I759" s="5" t="s">
        <v>3247</v>
      </c>
      <c r="J759" s="5" t="s">
        <v>3208</v>
      </c>
      <c r="K759" s="9">
        <v>556005.0</v>
      </c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hidden="1" customHeight="1" outlineLevel="2">
      <c r="A760" s="5" t="s">
        <v>3140</v>
      </c>
      <c r="B760" s="5" t="s">
        <v>3165</v>
      </c>
      <c r="C760" s="5" t="s">
        <v>3245</v>
      </c>
      <c r="D760" s="6" t="s">
        <v>2918</v>
      </c>
      <c r="E760" s="6" t="s">
        <v>2919</v>
      </c>
      <c r="F760" s="7" t="s">
        <v>14</v>
      </c>
      <c r="G760" s="8">
        <v>661.0</v>
      </c>
      <c r="H760" s="5" t="s">
        <v>3251</v>
      </c>
      <c r="I760" s="5" t="s">
        <v>3247</v>
      </c>
      <c r="J760" s="5" t="s">
        <v>3220</v>
      </c>
      <c r="K760" s="9">
        <v>727761.0</v>
      </c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hidden="1" customHeight="1" outlineLevel="2">
      <c r="A761" s="5" t="s">
        <v>3244</v>
      </c>
      <c r="B761" s="5" t="s">
        <v>3165</v>
      </c>
      <c r="C761" s="5" t="s">
        <v>3245</v>
      </c>
      <c r="D761" s="6" t="s">
        <v>2932</v>
      </c>
      <c r="E761" s="6" t="s">
        <v>2933</v>
      </c>
      <c r="F761" s="7" t="s">
        <v>14</v>
      </c>
      <c r="G761" s="8">
        <v>287.0</v>
      </c>
      <c r="H761" s="5" t="s">
        <v>3251</v>
      </c>
      <c r="I761" s="5" t="s">
        <v>3247</v>
      </c>
      <c r="J761" s="5" t="s">
        <v>3208</v>
      </c>
      <c r="K761" s="9">
        <v>315987.0</v>
      </c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hidden="1" customHeight="1" outlineLevel="2">
      <c r="A762" s="5" t="s">
        <v>3244</v>
      </c>
      <c r="B762" s="5" t="s">
        <v>3165</v>
      </c>
      <c r="C762" s="5" t="s">
        <v>3245</v>
      </c>
      <c r="D762" s="6" t="s">
        <v>2952</v>
      </c>
      <c r="E762" s="6" t="s">
        <v>2953</v>
      </c>
      <c r="F762" s="7" t="s">
        <v>14</v>
      </c>
      <c r="G762" s="8">
        <v>264.0</v>
      </c>
      <c r="H762" s="5" t="s">
        <v>3251</v>
      </c>
      <c r="I762" s="5" t="s">
        <v>3247</v>
      </c>
      <c r="J762" s="5" t="s">
        <v>3208</v>
      </c>
      <c r="K762" s="9">
        <v>290664.0</v>
      </c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hidden="1" customHeight="1" outlineLevel="2">
      <c r="A763" s="5" t="s">
        <v>3244</v>
      </c>
      <c r="B763" s="5" t="s">
        <v>3165</v>
      </c>
      <c r="C763" s="5" t="s">
        <v>3245</v>
      </c>
      <c r="D763" s="6" t="s">
        <v>2958</v>
      </c>
      <c r="E763" s="6" t="s">
        <v>2959</v>
      </c>
      <c r="F763" s="7" t="s">
        <v>14</v>
      </c>
      <c r="G763" s="8">
        <v>585.0</v>
      </c>
      <c r="H763" s="5" t="s">
        <v>3251</v>
      </c>
      <c r="I763" s="5" t="s">
        <v>3247</v>
      </c>
      <c r="J763" s="5" t="s">
        <v>3211</v>
      </c>
      <c r="K763" s="9">
        <v>644085.0</v>
      </c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hidden="1" customHeight="1" outlineLevel="2">
      <c r="A764" s="5" t="s">
        <v>3244</v>
      </c>
      <c r="B764" s="5" t="s">
        <v>3165</v>
      </c>
      <c r="C764" s="5" t="s">
        <v>3245</v>
      </c>
      <c r="D764" s="6" t="s">
        <v>2960</v>
      </c>
      <c r="E764" s="6" t="s">
        <v>2961</v>
      </c>
      <c r="F764" s="7" t="s">
        <v>14</v>
      </c>
      <c r="G764" s="8">
        <v>807.0</v>
      </c>
      <c r="H764" s="5" t="s">
        <v>3251</v>
      </c>
      <c r="I764" s="5" t="s">
        <v>3247</v>
      </c>
      <c r="J764" s="5" t="s">
        <v>3211</v>
      </c>
      <c r="K764" s="9">
        <v>888507.0</v>
      </c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hidden="1" customHeight="1" outlineLevel="2">
      <c r="A765" s="5" t="s">
        <v>3244</v>
      </c>
      <c r="B765" s="5" t="s">
        <v>3165</v>
      </c>
      <c r="C765" s="5" t="s">
        <v>3245</v>
      </c>
      <c r="D765" s="6" t="s">
        <v>2968</v>
      </c>
      <c r="E765" s="6" t="s">
        <v>2969</v>
      </c>
      <c r="F765" s="7" t="s">
        <v>14</v>
      </c>
      <c r="G765" s="8">
        <v>398.0</v>
      </c>
      <c r="H765" s="5" t="s">
        <v>3251</v>
      </c>
      <c r="I765" s="5" t="s">
        <v>3247</v>
      </c>
      <c r="J765" s="5" t="s">
        <v>3211</v>
      </c>
      <c r="K765" s="9">
        <v>438198.0</v>
      </c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hidden="1" customHeight="1" outlineLevel="2">
      <c r="A766" s="5" t="s">
        <v>3244</v>
      </c>
      <c r="B766" s="5" t="s">
        <v>3165</v>
      </c>
      <c r="C766" s="5" t="s">
        <v>3245</v>
      </c>
      <c r="D766" s="6" t="s">
        <v>2986</v>
      </c>
      <c r="E766" s="6" t="s">
        <v>2987</v>
      </c>
      <c r="F766" s="7" t="s">
        <v>21</v>
      </c>
      <c r="G766" s="8">
        <v>930.0</v>
      </c>
      <c r="H766" s="5" t="s">
        <v>3251</v>
      </c>
      <c r="I766" s="5" t="s">
        <v>3247</v>
      </c>
      <c r="J766" s="5" t="s">
        <v>3208</v>
      </c>
      <c r="K766" s="9">
        <v>1023930.0</v>
      </c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hidden="1" customHeight="1" outlineLevel="2">
      <c r="A767" s="5" t="s">
        <v>3244</v>
      </c>
      <c r="B767" s="5" t="s">
        <v>3165</v>
      </c>
      <c r="C767" s="5" t="s">
        <v>3245</v>
      </c>
      <c r="D767" s="6" t="s">
        <v>2998</v>
      </c>
      <c r="E767" s="6" t="s">
        <v>2999</v>
      </c>
      <c r="F767" s="7" t="s">
        <v>14</v>
      </c>
      <c r="G767" s="8">
        <v>752.0</v>
      </c>
      <c r="H767" s="5" t="s">
        <v>3251</v>
      </c>
      <c r="I767" s="5" t="s">
        <v>3247</v>
      </c>
      <c r="J767" s="5" t="s">
        <v>3208</v>
      </c>
      <c r="K767" s="9">
        <v>827952.0</v>
      </c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hidden="1" customHeight="1" outlineLevel="2">
      <c r="A768" s="5" t="s">
        <v>3244</v>
      </c>
      <c r="B768" s="5" t="s">
        <v>3165</v>
      </c>
      <c r="C768" s="5" t="s">
        <v>3245</v>
      </c>
      <c r="D768" s="6" t="s">
        <v>3006</v>
      </c>
      <c r="E768" s="6" t="s">
        <v>3007</v>
      </c>
      <c r="F768" s="7" t="s">
        <v>14</v>
      </c>
      <c r="G768" s="8">
        <v>605.0</v>
      </c>
      <c r="H768" s="5" t="s">
        <v>3251</v>
      </c>
      <c r="I768" s="5" t="s">
        <v>3247</v>
      </c>
      <c r="J768" s="5" t="s">
        <v>3220</v>
      </c>
      <c r="K768" s="9">
        <v>666105.0</v>
      </c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hidden="1" customHeight="1" outlineLevel="2">
      <c r="A769" s="5" t="s">
        <v>3244</v>
      </c>
      <c r="B769" s="5" t="s">
        <v>3165</v>
      </c>
      <c r="C769" s="5" t="s">
        <v>3245</v>
      </c>
      <c r="D769" s="6" t="s">
        <v>3010</v>
      </c>
      <c r="E769" s="6" t="s">
        <v>3011</v>
      </c>
      <c r="F769" s="7" t="s">
        <v>14</v>
      </c>
      <c r="G769" s="8">
        <v>820.0</v>
      </c>
      <c r="H769" s="5" t="s">
        <v>3251</v>
      </c>
      <c r="I769" s="5" t="s">
        <v>3247</v>
      </c>
      <c r="J769" s="5" t="s">
        <v>3208</v>
      </c>
      <c r="K769" s="9">
        <v>902820.0</v>
      </c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hidden="1" customHeight="1" outlineLevel="2">
      <c r="A770" s="5" t="s">
        <v>3244</v>
      </c>
      <c r="B770" s="5" t="s">
        <v>3165</v>
      </c>
      <c r="C770" s="5" t="s">
        <v>3245</v>
      </c>
      <c r="D770" s="6" t="s">
        <v>3016</v>
      </c>
      <c r="E770" s="6" t="s">
        <v>3017</v>
      </c>
      <c r="F770" s="7" t="s">
        <v>42</v>
      </c>
      <c r="G770" s="8">
        <v>448.0</v>
      </c>
      <c r="H770" s="5" t="s">
        <v>3251</v>
      </c>
      <c r="I770" s="5" t="s">
        <v>3247</v>
      </c>
      <c r="J770" s="5" t="s">
        <v>3220</v>
      </c>
      <c r="K770" s="9">
        <v>493248.0</v>
      </c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hidden="1" customHeight="1" outlineLevel="2">
      <c r="A771" s="5" t="s">
        <v>3244</v>
      </c>
      <c r="B771" s="5" t="s">
        <v>3165</v>
      </c>
      <c r="C771" s="5" t="s">
        <v>3245</v>
      </c>
      <c r="D771" s="6" t="s">
        <v>3022</v>
      </c>
      <c r="E771" s="6" t="s">
        <v>3023</v>
      </c>
      <c r="F771" s="7" t="s">
        <v>14</v>
      </c>
      <c r="G771" s="8">
        <v>870.0</v>
      </c>
      <c r="H771" s="5" t="s">
        <v>3251</v>
      </c>
      <c r="I771" s="5" t="s">
        <v>3247</v>
      </c>
      <c r="J771" s="5" t="s">
        <v>3220</v>
      </c>
      <c r="K771" s="9">
        <v>957870.0</v>
      </c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hidden="1" customHeight="1" outlineLevel="2">
      <c r="A772" s="5" t="s">
        <v>3244</v>
      </c>
      <c r="B772" s="5" t="s">
        <v>3165</v>
      </c>
      <c r="C772" s="5" t="s">
        <v>3245</v>
      </c>
      <c r="D772" s="6" t="s">
        <v>3024</v>
      </c>
      <c r="E772" s="6" t="s">
        <v>3025</v>
      </c>
      <c r="F772" s="7" t="s">
        <v>42</v>
      </c>
      <c r="G772" s="8">
        <v>1500.0</v>
      </c>
      <c r="H772" s="5" t="s">
        <v>3251</v>
      </c>
      <c r="I772" s="5" t="s">
        <v>3247</v>
      </c>
      <c r="J772" s="5" t="s">
        <v>3220</v>
      </c>
      <c r="K772" s="9">
        <v>1651500.0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hidden="1" customHeight="1" outlineLevel="2">
      <c r="A773" s="5" t="s">
        <v>3244</v>
      </c>
      <c r="B773" s="5" t="s">
        <v>3165</v>
      </c>
      <c r="C773" s="5" t="s">
        <v>3245</v>
      </c>
      <c r="D773" s="6" t="s">
        <v>3032</v>
      </c>
      <c r="E773" s="6" t="s">
        <v>3033</v>
      </c>
      <c r="F773" s="7" t="s">
        <v>21</v>
      </c>
      <c r="G773" s="8">
        <v>886.0</v>
      </c>
      <c r="H773" s="5" t="s">
        <v>3251</v>
      </c>
      <c r="I773" s="5" t="s">
        <v>3205</v>
      </c>
      <c r="J773" s="5" t="s">
        <v>3211</v>
      </c>
      <c r="K773" s="9">
        <v>975486.0</v>
      </c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hidden="1" customHeight="1" outlineLevel="2">
      <c r="A774" s="5" t="s">
        <v>3244</v>
      </c>
      <c r="B774" s="5" t="s">
        <v>3165</v>
      </c>
      <c r="C774" s="5" t="s">
        <v>3245</v>
      </c>
      <c r="D774" s="6" t="s">
        <v>3034</v>
      </c>
      <c r="E774" s="6" t="s">
        <v>3035</v>
      </c>
      <c r="F774" s="7" t="s">
        <v>55</v>
      </c>
      <c r="G774" s="8">
        <v>497.0</v>
      </c>
      <c r="H774" s="5" t="s">
        <v>3251</v>
      </c>
      <c r="I774" s="5" t="s">
        <v>3247</v>
      </c>
      <c r="J774" s="5" t="s">
        <v>3220</v>
      </c>
      <c r="K774" s="9">
        <v>547197.0</v>
      </c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hidden="1" customHeight="1" outlineLevel="2">
      <c r="A775" s="5" t="s">
        <v>3244</v>
      </c>
      <c r="B775" s="5" t="s">
        <v>3165</v>
      </c>
      <c r="C775" s="5" t="s">
        <v>3245</v>
      </c>
      <c r="D775" s="6" t="s">
        <v>3036</v>
      </c>
      <c r="E775" s="6" t="s">
        <v>3037</v>
      </c>
      <c r="F775" s="7" t="s">
        <v>55</v>
      </c>
      <c r="G775" s="8">
        <v>436.0</v>
      </c>
      <c r="H775" s="5" t="s">
        <v>3251</v>
      </c>
      <c r="I775" s="5" t="s">
        <v>3247</v>
      </c>
      <c r="J775" s="5" t="s">
        <v>3220</v>
      </c>
      <c r="K775" s="9">
        <v>480036.0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hidden="1" customHeight="1" outlineLevel="2">
      <c r="A776" s="5" t="s">
        <v>3244</v>
      </c>
      <c r="B776" s="5" t="s">
        <v>3165</v>
      </c>
      <c r="C776" s="5" t="s">
        <v>3245</v>
      </c>
      <c r="D776" s="6" t="s">
        <v>3038</v>
      </c>
      <c r="E776" s="6" t="s">
        <v>3039</v>
      </c>
      <c r="F776" s="7" t="s">
        <v>69</v>
      </c>
      <c r="G776" s="8">
        <v>1257.0</v>
      </c>
      <c r="H776" s="5" t="s">
        <v>3251</v>
      </c>
      <c r="I776" s="5" t="s">
        <v>3247</v>
      </c>
      <c r="J776" s="5" t="s">
        <v>3211</v>
      </c>
      <c r="K776" s="9">
        <v>1383957.0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hidden="1" customHeight="1" outlineLevel="1">
      <c r="A777" s="5"/>
      <c r="B777" s="5"/>
      <c r="C777" s="5"/>
      <c r="D777" s="6"/>
      <c r="E777" s="6"/>
      <c r="F777" s="7"/>
      <c r="G777" s="8">
        <f>SUBTOTAL(9,G759:G776)</f>
        <v>12508</v>
      </c>
      <c r="H777" s="12" t="s">
        <v>3252</v>
      </c>
      <c r="I777" s="5"/>
      <c r="J777" s="5"/>
      <c r="K777" s="9">
        <f>SUBTOTAL(9,K759:K776)</f>
        <v>13771308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hidden="1" customHeight="1" outlineLevel="2">
      <c r="A778" s="5" t="s">
        <v>3200</v>
      </c>
      <c r="B778" s="5" t="s">
        <v>3201</v>
      </c>
      <c r="C778" s="5" t="s">
        <v>3174</v>
      </c>
      <c r="D778" s="6" t="s">
        <v>1874</v>
      </c>
      <c r="E778" s="6" t="s">
        <v>1875</v>
      </c>
      <c r="F778" s="7" t="s">
        <v>21</v>
      </c>
      <c r="G778" s="8">
        <v>1025.0</v>
      </c>
      <c r="H778" s="5" t="s">
        <v>3253</v>
      </c>
      <c r="I778" s="5" t="s">
        <v>3178</v>
      </c>
      <c r="J778" s="5" t="s">
        <v>3190</v>
      </c>
      <c r="K778" s="9">
        <v>1128525.0</v>
      </c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hidden="1" customHeight="1" outlineLevel="2">
      <c r="A779" s="5" t="s">
        <v>3202</v>
      </c>
      <c r="B779" s="5" t="s">
        <v>3201</v>
      </c>
      <c r="C779" s="5" t="s">
        <v>3174</v>
      </c>
      <c r="D779" s="6" t="s">
        <v>1882</v>
      </c>
      <c r="E779" s="6" t="s">
        <v>1883</v>
      </c>
      <c r="F779" s="7" t="s">
        <v>14</v>
      </c>
      <c r="G779" s="8">
        <v>1450.0</v>
      </c>
      <c r="H779" s="5" t="s">
        <v>3253</v>
      </c>
      <c r="I779" s="5" t="s">
        <v>3178</v>
      </c>
      <c r="J779" s="5" t="s">
        <v>3190</v>
      </c>
      <c r="K779" s="9">
        <v>1596450.0</v>
      </c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hidden="1" customHeight="1" outlineLevel="2">
      <c r="A780" s="5" t="s">
        <v>3202</v>
      </c>
      <c r="B780" s="5" t="s">
        <v>3201</v>
      </c>
      <c r="C780" s="5" t="s">
        <v>3174</v>
      </c>
      <c r="D780" s="6" t="s">
        <v>1898</v>
      </c>
      <c r="E780" s="6" t="s">
        <v>1899</v>
      </c>
      <c r="F780" s="7" t="s">
        <v>14</v>
      </c>
      <c r="G780" s="8">
        <v>998.0</v>
      </c>
      <c r="H780" s="5" t="s">
        <v>3253</v>
      </c>
      <c r="I780" s="5" t="s">
        <v>3178</v>
      </c>
      <c r="J780" s="5" t="s">
        <v>3190</v>
      </c>
      <c r="K780" s="9">
        <v>1098798.0</v>
      </c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hidden="1" customHeight="1" outlineLevel="2">
      <c r="A781" s="5" t="s">
        <v>3140</v>
      </c>
      <c r="B781" s="5" t="s">
        <v>3165</v>
      </c>
      <c r="C781" s="5" t="s">
        <v>3245</v>
      </c>
      <c r="D781" s="6" t="s">
        <v>2914</v>
      </c>
      <c r="E781" s="6" t="s">
        <v>2915</v>
      </c>
      <c r="F781" s="7" t="s">
        <v>42</v>
      </c>
      <c r="G781" s="8">
        <v>1079.0</v>
      </c>
      <c r="H781" s="5" t="s">
        <v>3253</v>
      </c>
      <c r="I781" s="5" t="s">
        <v>3247</v>
      </c>
      <c r="J781" s="5" t="s">
        <v>3208</v>
      </c>
      <c r="K781" s="9">
        <v>1187979.0</v>
      </c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hidden="1" customHeight="1" outlineLevel="2">
      <c r="A782" s="5" t="s">
        <v>3244</v>
      </c>
      <c r="B782" s="5" t="s">
        <v>3165</v>
      </c>
      <c r="C782" s="5" t="s">
        <v>3245</v>
      </c>
      <c r="D782" s="6" t="s">
        <v>2926</v>
      </c>
      <c r="E782" s="6" t="s">
        <v>2927</v>
      </c>
      <c r="F782" s="7" t="s">
        <v>14</v>
      </c>
      <c r="G782" s="8">
        <v>564.0</v>
      </c>
      <c r="H782" s="5" t="s">
        <v>3253</v>
      </c>
      <c r="I782" s="5" t="s">
        <v>3247</v>
      </c>
      <c r="J782" s="5" t="s">
        <v>3220</v>
      </c>
      <c r="K782" s="9">
        <v>620964.0</v>
      </c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hidden="1" customHeight="1" outlineLevel="2">
      <c r="A783" s="5" t="s">
        <v>3244</v>
      </c>
      <c r="B783" s="5" t="s">
        <v>3165</v>
      </c>
      <c r="C783" s="5" t="s">
        <v>3245</v>
      </c>
      <c r="D783" s="6" t="s">
        <v>2950</v>
      </c>
      <c r="E783" s="6" t="s">
        <v>2951</v>
      </c>
      <c r="F783" s="7" t="s">
        <v>42</v>
      </c>
      <c r="G783" s="8">
        <v>1323.0</v>
      </c>
      <c r="H783" s="5" t="s">
        <v>3253</v>
      </c>
      <c r="I783" s="5" t="s">
        <v>3247</v>
      </c>
      <c r="J783" s="5" t="s">
        <v>3220</v>
      </c>
      <c r="K783" s="9">
        <v>1456623.0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hidden="1" customHeight="1" outlineLevel="2">
      <c r="A784" s="5" t="s">
        <v>3244</v>
      </c>
      <c r="B784" s="5" t="s">
        <v>3165</v>
      </c>
      <c r="C784" s="5" t="s">
        <v>3245</v>
      </c>
      <c r="D784" s="6" t="s">
        <v>2972</v>
      </c>
      <c r="E784" s="6" t="s">
        <v>2973</v>
      </c>
      <c r="F784" s="7" t="s">
        <v>14</v>
      </c>
      <c r="G784" s="8">
        <v>324.0</v>
      </c>
      <c r="H784" s="5" t="s">
        <v>3253</v>
      </c>
      <c r="I784" s="5" t="s">
        <v>3247</v>
      </c>
      <c r="J784" s="5" t="s">
        <v>3208</v>
      </c>
      <c r="K784" s="9">
        <v>356724.0</v>
      </c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hidden="1" customHeight="1" outlineLevel="2">
      <c r="A785" s="5" t="s">
        <v>3244</v>
      </c>
      <c r="B785" s="5" t="s">
        <v>3165</v>
      </c>
      <c r="C785" s="5" t="s">
        <v>3245</v>
      </c>
      <c r="D785" s="6" t="s">
        <v>2974</v>
      </c>
      <c r="E785" s="6" t="s">
        <v>2975</v>
      </c>
      <c r="F785" s="7" t="s">
        <v>14</v>
      </c>
      <c r="G785" s="8">
        <v>548.0</v>
      </c>
      <c r="H785" s="5" t="s">
        <v>3253</v>
      </c>
      <c r="I785" s="5" t="s">
        <v>3205</v>
      </c>
      <c r="J785" s="5" t="s">
        <v>3208</v>
      </c>
      <c r="K785" s="9">
        <v>603348.0</v>
      </c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hidden="1" customHeight="1" outlineLevel="2">
      <c r="A786" s="5" t="s">
        <v>3244</v>
      </c>
      <c r="B786" s="5" t="s">
        <v>3165</v>
      </c>
      <c r="C786" s="5" t="s">
        <v>3245</v>
      </c>
      <c r="D786" s="6" t="s">
        <v>2976</v>
      </c>
      <c r="E786" s="6" t="s">
        <v>2977</v>
      </c>
      <c r="F786" s="7" t="s">
        <v>14</v>
      </c>
      <c r="G786" s="8">
        <v>631.0</v>
      </c>
      <c r="H786" s="5" t="s">
        <v>3253</v>
      </c>
      <c r="I786" s="5" t="s">
        <v>3247</v>
      </c>
      <c r="J786" s="5" t="s">
        <v>3208</v>
      </c>
      <c r="K786" s="9">
        <v>694731.0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hidden="1" customHeight="1" outlineLevel="2">
      <c r="A787" s="5" t="s">
        <v>3244</v>
      </c>
      <c r="B787" s="5" t="s">
        <v>3165</v>
      </c>
      <c r="C787" s="5" t="s">
        <v>3245</v>
      </c>
      <c r="D787" s="6" t="s">
        <v>2984</v>
      </c>
      <c r="E787" s="6" t="s">
        <v>2985</v>
      </c>
      <c r="F787" s="7" t="s">
        <v>14</v>
      </c>
      <c r="G787" s="8">
        <v>235.0</v>
      </c>
      <c r="H787" s="5" t="s">
        <v>3253</v>
      </c>
      <c r="I787" s="5" t="s">
        <v>3205</v>
      </c>
      <c r="J787" s="5" t="s">
        <v>3208</v>
      </c>
      <c r="K787" s="9">
        <v>258735.0</v>
      </c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hidden="1" customHeight="1" outlineLevel="2">
      <c r="A788" s="5" t="s">
        <v>3244</v>
      </c>
      <c r="B788" s="5" t="s">
        <v>3165</v>
      </c>
      <c r="C788" s="5" t="s">
        <v>3245</v>
      </c>
      <c r="D788" s="6" t="s">
        <v>2990</v>
      </c>
      <c r="E788" s="6" t="s">
        <v>2991</v>
      </c>
      <c r="F788" s="7" t="s">
        <v>14</v>
      </c>
      <c r="G788" s="8">
        <v>673.0</v>
      </c>
      <c r="H788" s="5" t="s">
        <v>3253</v>
      </c>
      <c r="I788" s="5" t="s">
        <v>3247</v>
      </c>
      <c r="J788" s="5" t="s">
        <v>3208</v>
      </c>
      <c r="K788" s="9">
        <v>740973.0</v>
      </c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hidden="1" customHeight="1" outlineLevel="2">
      <c r="A789" s="5" t="s">
        <v>3244</v>
      </c>
      <c r="B789" s="5" t="s">
        <v>3165</v>
      </c>
      <c r="C789" s="5" t="s">
        <v>3245</v>
      </c>
      <c r="D789" s="6" t="s">
        <v>2994</v>
      </c>
      <c r="E789" s="6" t="s">
        <v>2995</v>
      </c>
      <c r="F789" s="7" t="s">
        <v>14</v>
      </c>
      <c r="G789" s="8">
        <v>497.0</v>
      </c>
      <c r="H789" s="5" t="s">
        <v>3253</v>
      </c>
      <c r="I789" s="5" t="s">
        <v>3247</v>
      </c>
      <c r="J789" s="5" t="s">
        <v>3208</v>
      </c>
      <c r="K789" s="9">
        <v>547197.0</v>
      </c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hidden="1" customHeight="1" outlineLevel="2">
      <c r="A790" s="5" t="s">
        <v>3244</v>
      </c>
      <c r="B790" s="5" t="s">
        <v>3165</v>
      </c>
      <c r="C790" s="5" t="s">
        <v>3245</v>
      </c>
      <c r="D790" s="6" t="s">
        <v>2996</v>
      </c>
      <c r="E790" s="6" t="s">
        <v>2997</v>
      </c>
      <c r="F790" s="7" t="s">
        <v>14</v>
      </c>
      <c r="G790" s="8">
        <v>760.0</v>
      </c>
      <c r="H790" s="5" t="s">
        <v>3253</v>
      </c>
      <c r="I790" s="5" t="s">
        <v>3247</v>
      </c>
      <c r="J790" s="5" t="s">
        <v>3220</v>
      </c>
      <c r="K790" s="9">
        <v>836760.0</v>
      </c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hidden="1" customHeight="1" outlineLevel="2">
      <c r="A791" s="5" t="s">
        <v>3244</v>
      </c>
      <c r="B791" s="5" t="s">
        <v>3165</v>
      </c>
      <c r="C791" s="5" t="s">
        <v>3245</v>
      </c>
      <c r="D791" s="6" t="s">
        <v>3040</v>
      </c>
      <c r="E791" s="6" t="s">
        <v>3041</v>
      </c>
      <c r="F791" s="7" t="s">
        <v>55</v>
      </c>
      <c r="G791" s="8">
        <v>3023.0</v>
      </c>
      <c r="H791" s="5" t="s">
        <v>3253</v>
      </c>
      <c r="I791" s="5" t="s">
        <v>3247</v>
      </c>
      <c r="J791" s="5" t="s">
        <v>3208</v>
      </c>
      <c r="K791" s="9">
        <v>3328323.0</v>
      </c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hidden="1" customHeight="1" outlineLevel="2">
      <c r="A792" s="5">
        <v>0.0</v>
      </c>
      <c r="B792" s="5">
        <v>0.0</v>
      </c>
      <c r="C792" s="5" t="s">
        <v>3245</v>
      </c>
      <c r="D792" s="6" t="s">
        <v>3054</v>
      </c>
      <c r="E792" s="6" t="s">
        <v>3055</v>
      </c>
      <c r="F792" s="7" t="s">
        <v>55</v>
      </c>
      <c r="G792" s="8">
        <v>1335.0</v>
      </c>
      <c r="H792" s="5" t="s">
        <v>3253</v>
      </c>
      <c r="I792" s="5" t="s">
        <v>3247</v>
      </c>
      <c r="J792" s="5" t="s">
        <v>3208</v>
      </c>
      <c r="K792" s="9">
        <v>1469835.0</v>
      </c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hidden="1" customHeight="1" outlineLevel="1">
      <c r="A793" s="5"/>
      <c r="B793" s="5"/>
      <c r="C793" s="5"/>
      <c r="D793" s="6"/>
      <c r="E793" s="6"/>
      <c r="F793" s="7"/>
      <c r="G793" s="8">
        <f>SUBTOTAL(9,G778:G792)</f>
        <v>14465</v>
      </c>
      <c r="H793" s="12" t="s">
        <v>3254</v>
      </c>
      <c r="I793" s="5"/>
      <c r="J793" s="5"/>
      <c r="K793" s="9">
        <f>SUBTOTAL(9,K778:K792)</f>
        <v>15925965</v>
      </c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hidden="1" customHeight="1" outlineLevel="2">
      <c r="A794" s="5" t="s">
        <v>3255</v>
      </c>
      <c r="B794" s="5" t="s">
        <v>3256</v>
      </c>
      <c r="C794" s="5" t="s">
        <v>3257</v>
      </c>
      <c r="D794" s="6" t="s">
        <v>17</v>
      </c>
      <c r="E794" s="6" t="s">
        <v>18</v>
      </c>
      <c r="F794" s="7" t="s">
        <v>14</v>
      </c>
      <c r="G794" s="8">
        <v>421.0</v>
      </c>
      <c r="H794" s="5" t="s">
        <v>3258</v>
      </c>
      <c r="I794" s="5" t="s">
        <v>3216</v>
      </c>
      <c r="J794" s="5" t="s">
        <v>3259</v>
      </c>
      <c r="K794" s="9">
        <v>463521.0</v>
      </c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hidden="1" customHeight="1" outlineLevel="2">
      <c r="A795" s="5" t="s">
        <v>3255</v>
      </c>
      <c r="B795" s="5" t="s">
        <v>3256</v>
      </c>
      <c r="C795" s="5" t="s">
        <v>3257</v>
      </c>
      <c r="D795" s="6" t="s">
        <v>26</v>
      </c>
      <c r="E795" s="6" t="s">
        <v>27</v>
      </c>
      <c r="F795" s="7" t="s">
        <v>14</v>
      </c>
      <c r="G795" s="8">
        <v>327.0</v>
      </c>
      <c r="H795" s="5" t="s">
        <v>3258</v>
      </c>
      <c r="I795" s="5" t="s">
        <v>3216</v>
      </c>
      <c r="J795" s="5" t="s">
        <v>3259</v>
      </c>
      <c r="K795" s="9">
        <v>360027.0</v>
      </c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hidden="1" customHeight="1" outlineLevel="2">
      <c r="A796" s="5" t="s">
        <v>3255</v>
      </c>
      <c r="B796" s="5" t="s">
        <v>3256</v>
      </c>
      <c r="C796" s="5" t="s">
        <v>3257</v>
      </c>
      <c r="D796" s="6" t="s">
        <v>28</v>
      </c>
      <c r="E796" s="6" t="s">
        <v>29</v>
      </c>
      <c r="F796" s="7" t="s">
        <v>14</v>
      </c>
      <c r="G796" s="8">
        <v>245.0</v>
      </c>
      <c r="H796" s="5" t="s">
        <v>3258</v>
      </c>
      <c r="I796" s="5" t="s">
        <v>3216</v>
      </c>
      <c r="J796" s="5" t="s">
        <v>3259</v>
      </c>
      <c r="K796" s="9">
        <v>269745.0</v>
      </c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hidden="1" customHeight="1" outlineLevel="2">
      <c r="A797" s="5" t="s">
        <v>3255</v>
      </c>
      <c r="B797" s="5" t="s">
        <v>3256</v>
      </c>
      <c r="C797" s="5" t="s">
        <v>3257</v>
      </c>
      <c r="D797" s="6" t="s">
        <v>30</v>
      </c>
      <c r="E797" s="6" t="s">
        <v>31</v>
      </c>
      <c r="F797" s="7" t="s">
        <v>21</v>
      </c>
      <c r="G797" s="8">
        <v>337.0</v>
      </c>
      <c r="H797" s="5" t="s">
        <v>3258</v>
      </c>
      <c r="I797" s="5" t="s">
        <v>3216</v>
      </c>
      <c r="J797" s="5" t="s">
        <v>3259</v>
      </c>
      <c r="K797" s="9">
        <v>371037.0</v>
      </c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hidden="1" customHeight="1" outlineLevel="2">
      <c r="A798" s="5" t="s">
        <v>3255</v>
      </c>
      <c r="B798" s="5" t="s">
        <v>3256</v>
      </c>
      <c r="C798" s="5" t="s">
        <v>3257</v>
      </c>
      <c r="D798" s="6" t="s">
        <v>32</v>
      </c>
      <c r="E798" s="6" t="s">
        <v>33</v>
      </c>
      <c r="F798" s="7" t="s">
        <v>14</v>
      </c>
      <c r="G798" s="8">
        <v>313.0</v>
      </c>
      <c r="H798" s="5" t="s">
        <v>3258</v>
      </c>
      <c r="I798" s="5" t="s">
        <v>3216</v>
      </c>
      <c r="J798" s="5" t="s">
        <v>3259</v>
      </c>
      <c r="K798" s="9">
        <v>344613.0</v>
      </c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hidden="1" customHeight="1" outlineLevel="2">
      <c r="A799" s="5" t="s">
        <v>3255</v>
      </c>
      <c r="B799" s="5" t="s">
        <v>3256</v>
      </c>
      <c r="C799" s="5" t="s">
        <v>3257</v>
      </c>
      <c r="D799" s="6" t="s">
        <v>34</v>
      </c>
      <c r="E799" s="6" t="s">
        <v>35</v>
      </c>
      <c r="F799" s="7" t="s">
        <v>21</v>
      </c>
      <c r="G799" s="8">
        <v>680.0</v>
      </c>
      <c r="H799" s="5" t="s">
        <v>3258</v>
      </c>
      <c r="I799" s="5" t="s">
        <v>3216</v>
      </c>
      <c r="J799" s="5" t="s">
        <v>3260</v>
      </c>
      <c r="K799" s="9">
        <v>748680.0</v>
      </c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hidden="1" customHeight="1" outlineLevel="2">
      <c r="A800" s="5" t="s">
        <v>3255</v>
      </c>
      <c r="B800" s="5" t="s">
        <v>3256</v>
      </c>
      <c r="C800" s="5" t="s">
        <v>3257</v>
      </c>
      <c r="D800" s="6" t="s">
        <v>40</v>
      </c>
      <c r="E800" s="6" t="s">
        <v>41</v>
      </c>
      <c r="F800" s="7" t="s">
        <v>42</v>
      </c>
      <c r="G800" s="8">
        <v>198.0</v>
      </c>
      <c r="H800" s="5" t="s">
        <v>3258</v>
      </c>
      <c r="I800" s="5" t="s">
        <v>3216</v>
      </c>
      <c r="J800" s="5" t="s">
        <v>3259</v>
      </c>
      <c r="K800" s="9">
        <v>217998.0</v>
      </c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hidden="1" customHeight="1" outlineLevel="2">
      <c r="A801" s="5" t="s">
        <v>3255</v>
      </c>
      <c r="B801" s="5" t="s">
        <v>3256</v>
      </c>
      <c r="C801" s="5" t="s">
        <v>3257</v>
      </c>
      <c r="D801" s="6" t="s">
        <v>49</v>
      </c>
      <c r="E801" s="6" t="s">
        <v>50</v>
      </c>
      <c r="F801" s="7" t="s">
        <v>42</v>
      </c>
      <c r="G801" s="8">
        <v>337.0</v>
      </c>
      <c r="H801" s="5" t="s">
        <v>3258</v>
      </c>
      <c r="I801" s="5" t="s">
        <v>3216</v>
      </c>
      <c r="J801" s="5" t="s">
        <v>3259</v>
      </c>
      <c r="K801" s="9">
        <v>371037.0</v>
      </c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hidden="1" customHeight="1" outlineLevel="2">
      <c r="A802" s="5" t="s">
        <v>3255</v>
      </c>
      <c r="B802" s="5" t="s">
        <v>3256</v>
      </c>
      <c r="C802" s="5" t="s">
        <v>3257</v>
      </c>
      <c r="D802" s="6" t="s">
        <v>56</v>
      </c>
      <c r="E802" s="6" t="s">
        <v>57</v>
      </c>
      <c r="F802" s="7" t="s">
        <v>55</v>
      </c>
      <c r="G802" s="8">
        <v>515.0</v>
      </c>
      <c r="H802" s="5" t="s">
        <v>3258</v>
      </c>
      <c r="I802" s="5" t="s">
        <v>3216</v>
      </c>
      <c r="J802" s="5" t="s">
        <v>3259</v>
      </c>
      <c r="K802" s="9">
        <v>567015.0</v>
      </c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hidden="1" customHeight="1" outlineLevel="2">
      <c r="A803" s="5" t="s">
        <v>3255</v>
      </c>
      <c r="B803" s="5" t="s">
        <v>3256</v>
      </c>
      <c r="C803" s="5" t="s">
        <v>3257</v>
      </c>
      <c r="D803" s="6" t="s">
        <v>61</v>
      </c>
      <c r="E803" s="6" t="s">
        <v>62</v>
      </c>
      <c r="F803" s="7" t="s">
        <v>55</v>
      </c>
      <c r="G803" s="8">
        <v>194.0</v>
      </c>
      <c r="H803" s="5" t="s">
        <v>3258</v>
      </c>
      <c r="I803" s="5" t="s">
        <v>3216</v>
      </c>
      <c r="J803" s="5" t="s">
        <v>3259</v>
      </c>
      <c r="K803" s="9">
        <v>213594.0</v>
      </c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hidden="1" customHeight="1" outlineLevel="2">
      <c r="A804" s="5" t="s">
        <v>3255</v>
      </c>
      <c r="B804" s="5" t="s">
        <v>3256</v>
      </c>
      <c r="C804" s="5" t="s">
        <v>3257</v>
      </c>
      <c r="D804" s="6" t="s">
        <v>63</v>
      </c>
      <c r="E804" s="6" t="s">
        <v>64</v>
      </c>
      <c r="F804" s="7" t="s">
        <v>55</v>
      </c>
      <c r="G804" s="8">
        <v>110.0</v>
      </c>
      <c r="H804" s="5" t="s">
        <v>3258</v>
      </c>
      <c r="I804" s="5" t="s">
        <v>3216</v>
      </c>
      <c r="J804" s="5" t="s">
        <v>3259</v>
      </c>
      <c r="K804" s="9">
        <v>121110.0</v>
      </c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hidden="1" customHeight="1" outlineLevel="2">
      <c r="A805" s="5" t="s">
        <v>3255</v>
      </c>
      <c r="B805" s="5" t="s">
        <v>3256</v>
      </c>
      <c r="C805" s="5" t="s">
        <v>3257</v>
      </c>
      <c r="D805" s="6" t="s">
        <v>65</v>
      </c>
      <c r="E805" s="6" t="s">
        <v>66</v>
      </c>
      <c r="F805" s="7" t="s">
        <v>55</v>
      </c>
      <c r="G805" s="8">
        <v>550.0</v>
      </c>
      <c r="H805" s="5" t="s">
        <v>3258</v>
      </c>
      <c r="I805" s="5" t="s">
        <v>3216</v>
      </c>
      <c r="J805" s="5" t="s">
        <v>3259</v>
      </c>
      <c r="K805" s="9">
        <v>605550.0</v>
      </c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hidden="1" customHeight="1" outlineLevel="2">
      <c r="A806" s="5" t="s">
        <v>3255</v>
      </c>
      <c r="B806" s="5" t="s">
        <v>3256</v>
      </c>
      <c r="C806" s="5" t="s">
        <v>3257</v>
      </c>
      <c r="D806" s="6" t="s">
        <v>67</v>
      </c>
      <c r="E806" s="6" t="s">
        <v>68</v>
      </c>
      <c r="F806" s="7" t="s">
        <v>69</v>
      </c>
      <c r="G806" s="8">
        <v>1717.0</v>
      </c>
      <c r="H806" s="5" t="s">
        <v>3258</v>
      </c>
      <c r="I806" s="5" t="s">
        <v>3216</v>
      </c>
      <c r="J806" s="5" t="s">
        <v>3260</v>
      </c>
      <c r="K806" s="9">
        <v>1890417.0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hidden="1" customHeight="1" outlineLevel="2">
      <c r="A807" s="5" t="s">
        <v>3162</v>
      </c>
      <c r="B807" s="5" t="s">
        <v>3163</v>
      </c>
      <c r="C807" s="5" t="s">
        <v>3257</v>
      </c>
      <c r="D807" s="6" t="s">
        <v>74</v>
      </c>
      <c r="E807" s="6" t="s">
        <v>75</v>
      </c>
      <c r="F807" s="7" t="s">
        <v>14</v>
      </c>
      <c r="G807" s="8">
        <v>281.0</v>
      </c>
      <c r="H807" s="5" t="s">
        <v>3258</v>
      </c>
      <c r="I807" s="5" t="s">
        <v>3216</v>
      </c>
      <c r="J807" s="5" t="s">
        <v>3259</v>
      </c>
      <c r="K807" s="9">
        <v>309381.0</v>
      </c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hidden="1" customHeight="1" outlineLevel="2">
      <c r="A808" s="5" t="s">
        <v>3162</v>
      </c>
      <c r="B808" s="5" t="s">
        <v>3163</v>
      </c>
      <c r="C808" s="5" t="s">
        <v>3257</v>
      </c>
      <c r="D808" s="6" t="s">
        <v>76</v>
      </c>
      <c r="E808" s="6" t="s">
        <v>77</v>
      </c>
      <c r="F808" s="7" t="s">
        <v>14</v>
      </c>
      <c r="G808" s="8">
        <v>458.0</v>
      </c>
      <c r="H808" s="5" t="s">
        <v>3258</v>
      </c>
      <c r="I808" s="5" t="s">
        <v>3216</v>
      </c>
      <c r="J808" s="5" t="s">
        <v>3259</v>
      </c>
      <c r="K808" s="9">
        <v>504258.0</v>
      </c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hidden="1" customHeight="1" outlineLevel="2">
      <c r="A809" s="5" t="s">
        <v>3162</v>
      </c>
      <c r="B809" s="5" t="s">
        <v>3163</v>
      </c>
      <c r="C809" s="5" t="s">
        <v>3257</v>
      </c>
      <c r="D809" s="6" t="s">
        <v>90</v>
      </c>
      <c r="E809" s="6" t="s">
        <v>91</v>
      </c>
      <c r="F809" s="7" t="s">
        <v>14</v>
      </c>
      <c r="G809" s="8">
        <v>578.0</v>
      </c>
      <c r="H809" s="5" t="s">
        <v>3258</v>
      </c>
      <c r="I809" s="5" t="s">
        <v>3216</v>
      </c>
      <c r="J809" s="5" t="s">
        <v>3259</v>
      </c>
      <c r="K809" s="9">
        <v>636378.0</v>
      </c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hidden="1" customHeight="1" outlineLevel="2">
      <c r="A810" s="5" t="s">
        <v>3162</v>
      </c>
      <c r="B810" s="5" t="s">
        <v>3163</v>
      </c>
      <c r="C810" s="5" t="s">
        <v>3257</v>
      </c>
      <c r="D810" s="6" t="s">
        <v>110</v>
      </c>
      <c r="E810" s="6" t="s">
        <v>111</v>
      </c>
      <c r="F810" s="7" t="s">
        <v>14</v>
      </c>
      <c r="G810" s="8">
        <v>599.0</v>
      </c>
      <c r="H810" s="5" t="s">
        <v>3258</v>
      </c>
      <c r="I810" s="5" t="s">
        <v>3216</v>
      </c>
      <c r="J810" s="5" t="s">
        <v>3259</v>
      </c>
      <c r="K810" s="9">
        <v>659499.0</v>
      </c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hidden="1" customHeight="1" outlineLevel="2">
      <c r="A811" s="5" t="s">
        <v>3162</v>
      </c>
      <c r="B811" s="5" t="s">
        <v>3163</v>
      </c>
      <c r="C811" s="5" t="s">
        <v>3257</v>
      </c>
      <c r="D811" s="6" t="s">
        <v>112</v>
      </c>
      <c r="E811" s="6" t="s">
        <v>113</v>
      </c>
      <c r="F811" s="7" t="s">
        <v>21</v>
      </c>
      <c r="G811" s="8">
        <v>740.0</v>
      </c>
      <c r="H811" s="5" t="s">
        <v>3258</v>
      </c>
      <c r="I811" s="5" t="s">
        <v>3216</v>
      </c>
      <c r="J811" s="5" t="s">
        <v>3259</v>
      </c>
      <c r="K811" s="9">
        <v>814740.0</v>
      </c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hidden="1" customHeight="1" outlineLevel="2">
      <c r="A812" s="5" t="s">
        <v>3162</v>
      </c>
      <c r="B812" s="5" t="s">
        <v>3163</v>
      </c>
      <c r="C812" s="5" t="s">
        <v>3257</v>
      </c>
      <c r="D812" s="6" t="s">
        <v>114</v>
      </c>
      <c r="E812" s="6" t="s">
        <v>115</v>
      </c>
      <c r="F812" s="7" t="s">
        <v>14</v>
      </c>
      <c r="G812" s="8">
        <v>836.0</v>
      </c>
      <c r="H812" s="5" t="s">
        <v>3258</v>
      </c>
      <c r="I812" s="5" t="s">
        <v>3216</v>
      </c>
      <c r="J812" s="5" t="s">
        <v>3259</v>
      </c>
      <c r="K812" s="9">
        <v>920436.0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hidden="1" customHeight="1" outlineLevel="2">
      <c r="A813" s="5" t="s">
        <v>3162</v>
      </c>
      <c r="B813" s="5" t="s">
        <v>3163</v>
      </c>
      <c r="C813" s="5" t="s">
        <v>3257</v>
      </c>
      <c r="D813" s="6" t="s">
        <v>116</v>
      </c>
      <c r="E813" s="6" t="s">
        <v>117</v>
      </c>
      <c r="F813" s="7" t="s">
        <v>42</v>
      </c>
      <c r="G813" s="8">
        <v>438.0</v>
      </c>
      <c r="H813" s="5" t="s">
        <v>3258</v>
      </c>
      <c r="I813" s="5" t="s">
        <v>3216</v>
      </c>
      <c r="J813" s="5" t="s">
        <v>3259</v>
      </c>
      <c r="K813" s="9">
        <v>482238.0</v>
      </c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hidden="1" customHeight="1" outlineLevel="2">
      <c r="A814" s="5" t="s">
        <v>3162</v>
      </c>
      <c r="B814" s="5" t="s">
        <v>3163</v>
      </c>
      <c r="C814" s="5" t="s">
        <v>3257</v>
      </c>
      <c r="D814" s="6" t="s">
        <v>144</v>
      </c>
      <c r="E814" s="6" t="s">
        <v>145</v>
      </c>
      <c r="F814" s="7" t="s">
        <v>21</v>
      </c>
      <c r="G814" s="8">
        <v>796.0</v>
      </c>
      <c r="H814" s="5" t="s">
        <v>3258</v>
      </c>
      <c r="I814" s="5" t="s">
        <v>3216</v>
      </c>
      <c r="J814" s="5" t="s">
        <v>3259</v>
      </c>
      <c r="K814" s="9">
        <v>876396.0</v>
      </c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hidden="1" customHeight="1" outlineLevel="2">
      <c r="A815" s="5" t="s">
        <v>3162</v>
      </c>
      <c r="B815" s="5" t="s">
        <v>3163</v>
      </c>
      <c r="C815" s="5" t="s">
        <v>3257</v>
      </c>
      <c r="D815" s="6" t="s">
        <v>174</v>
      </c>
      <c r="E815" s="6" t="s">
        <v>175</v>
      </c>
      <c r="F815" s="7" t="s">
        <v>55</v>
      </c>
      <c r="G815" s="8">
        <v>651.0</v>
      </c>
      <c r="H815" s="5" t="s">
        <v>3258</v>
      </c>
      <c r="I815" s="5" t="s">
        <v>3216</v>
      </c>
      <c r="J815" s="5" t="s">
        <v>3259</v>
      </c>
      <c r="K815" s="9">
        <v>716751.0</v>
      </c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hidden="1" customHeight="1" outlineLevel="2">
      <c r="A816" s="5" t="s">
        <v>3162</v>
      </c>
      <c r="B816" s="5" t="s">
        <v>3163</v>
      </c>
      <c r="C816" s="5" t="s">
        <v>3257</v>
      </c>
      <c r="D816" s="6" t="s">
        <v>178</v>
      </c>
      <c r="E816" s="6" t="s">
        <v>179</v>
      </c>
      <c r="F816" s="7" t="s">
        <v>42</v>
      </c>
      <c r="G816" s="8">
        <v>383.0</v>
      </c>
      <c r="H816" s="5" t="s">
        <v>3258</v>
      </c>
      <c r="I816" s="5" t="s">
        <v>3216</v>
      </c>
      <c r="J816" s="5" t="s">
        <v>3259</v>
      </c>
      <c r="K816" s="9">
        <v>421683.0</v>
      </c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hidden="1" customHeight="1" outlineLevel="2">
      <c r="A817" s="5" t="s">
        <v>3162</v>
      </c>
      <c r="B817" s="5" t="s">
        <v>3163</v>
      </c>
      <c r="C817" s="5" t="s">
        <v>3257</v>
      </c>
      <c r="D817" s="6" t="s">
        <v>194</v>
      </c>
      <c r="E817" s="6" t="s">
        <v>195</v>
      </c>
      <c r="F817" s="7" t="s">
        <v>55</v>
      </c>
      <c r="G817" s="8">
        <v>327.0</v>
      </c>
      <c r="H817" s="5" t="s">
        <v>3258</v>
      </c>
      <c r="I817" s="5" t="s">
        <v>3216</v>
      </c>
      <c r="J817" s="5" t="s">
        <v>3259</v>
      </c>
      <c r="K817" s="9">
        <v>360027.0</v>
      </c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hidden="1" customHeight="1" outlineLevel="2">
      <c r="A818" s="5" t="s">
        <v>3162</v>
      </c>
      <c r="B818" s="5" t="s">
        <v>3163</v>
      </c>
      <c r="C818" s="5" t="s">
        <v>3257</v>
      </c>
      <c r="D818" s="6" t="s">
        <v>198</v>
      </c>
      <c r="E818" s="6" t="s">
        <v>199</v>
      </c>
      <c r="F818" s="7" t="s">
        <v>55</v>
      </c>
      <c r="G818" s="8">
        <v>565.0</v>
      </c>
      <c r="H818" s="5" t="s">
        <v>3258</v>
      </c>
      <c r="I818" s="5" t="s">
        <v>3216</v>
      </c>
      <c r="J818" s="5" t="s">
        <v>3259</v>
      </c>
      <c r="K818" s="9">
        <v>622065.0</v>
      </c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hidden="1" customHeight="1" outlineLevel="2">
      <c r="A819" s="5" t="s">
        <v>3162</v>
      </c>
      <c r="B819" s="5" t="s">
        <v>3163</v>
      </c>
      <c r="C819" s="5" t="s">
        <v>3257</v>
      </c>
      <c r="D819" s="6" t="s">
        <v>204</v>
      </c>
      <c r="E819" s="6" t="s">
        <v>205</v>
      </c>
      <c r="F819" s="7" t="s">
        <v>55</v>
      </c>
      <c r="G819" s="8">
        <v>303.0</v>
      </c>
      <c r="H819" s="5" t="s">
        <v>3258</v>
      </c>
      <c r="I819" s="5" t="s">
        <v>3216</v>
      </c>
      <c r="J819" s="5" t="s">
        <v>3259</v>
      </c>
      <c r="K819" s="9">
        <v>333603.0</v>
      </c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hidden="1" customHeight="1" outlineLevel="2">
      <c r="A820" s="5" t="s">
        <v>3162</v>
      </c>
      <c r="B820" s="5" t="s">
        <v>3163</v>
      </c>
      <c r="C820" s="5" t="s">
        <v>3257</v>
      </c>
      <c r="D820" s="6" t="s">
        <v>206</v>
      </c>
      <c r="E820" s="6" t="s">
        <v>207</v>
      </c>
      <c r="F820" s="7" t="s">
        <v>55</v>
      </c>
      <c r="G820" s="8">
        <v>304.0</v>
      </c>
      <c r="H820" s="5" t="s">
        <v>3258</v>
      </c>
      <c r="I820" s="5" t="s">
        <v>3216</v>
      </c>
      <c r="J820" s="5" t="s">
        <v>3259</v>
      </c>
      <c r="K820" s="9">
        <v>334704.0</v>
      </c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hidden="1" customHeight="1" outlineLevel="2">
      <c r="A821" s="5" t="s">
        <v>3162</v>
      </c>
      <c r="B821" s="5" t="s">
        <v>3163</v>
      </c>
      <c r="C821" s="5" t="s">
        <v>3257</v>
      </c>
      <c r="D821" s="6" t="s">
        <v>210</v>
      </c>
      <c r="E821" s="6" t="s">
        <v>211</v>
      </c>
      <c r="F821" s="7" t="s">
        <v>55</v>
      </c>
      <c r="G821" s="8">
        <v>200.0</v>
      </c>
      <c r="H821" s="5" t="s">
        <v>3258</v>
      </c>
      <c r="I821" s="5" t="s">
        <v>3216</v>
      </c>
      <c r="J821" s="5" t="s">
        <v>3259</v>
      </c>
      <c r="K821" s="9">
        <v>220200.0</v>
      </c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hidden="1" customHeight="1" outlineLevel="2">
      <c r="A822" s="5" t="s">
        <v>3162</v>
      </c>
      <c r="B822" s="5" t="s">
        <v>3163</v>
      </c>
      <c r="C822" s="5" t="s">
        <v>3257</v>
      </c>
      <c r="D822" s="6" t="s">
        <v>220</v>
      </c>
      <c r="E822" s="6" t="s">
        <v>221</v>
      </c>
      <c r="F822" s="7" t="s">
        <v>55</v>
      </c>
      <c r="G822" s="8">
        <v>300.0</v>
      </c>
      <c r="H822" s="5" t="s">
        <v>3258</v>
      </c>
      <c r="I822" s="5" t="s">
        <v>3216</v>
      </c>
      <c r="J822" s="5" t="s">
        <v>3259</v>
      </c>
      <c r="K822" s="9">
        <v>330300.0</v>
      </c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hidden="1" customHeight="1" outlineLevel="2">
      <c r="A823" s="5" t="s">
        <v>3162</v>
      </c>
      <c r="B823" s="5" t="s">
        <v>3163</v>
      </c>
      <c r="C823" s="5" t="s">
        <v>3257</v>
      </c>
      <c r="D823" s="6" t="s">
        <v>238</v>
      </c>
      <c r="E823" s="6" t="s">
        <v>239</v>
      </c>
      <c r="F823" s="7" t="s">
        <v>55</v>
      </c>
      <c r="G823" s="8">
        <v>464.0</v>
      </c>
      <c r="H823" s="5" t="s">
        <v>3258</v>
      </c>
      <c r="I823" s="5" t="s">
        <v>3216</v>
      </c>
      <c r="J823" s="5" t="s">
        <v>3259</v>
      </c>
      <c r="K823" s="9">
        <v>510864.0</v>
      </c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hidden="1" customHeight="1" outlineLevel="2">
      <c r="A824" s="5" t="s">
        <v>3162</v>
      </c>
      <c r="B824" s="5" t="s">
        <v>3163</v>
      </c>
      <c r="C824" s="5" t="s">
        <v>3257</v>
      </c>
      <c r="D824" s="6" t="s">
        <v>258</v>
      </c>
      <c r="E824" s="6" t="s">
        <v>259</v>
      </c>
      <c r="F824" s="7" t="s">
        <v>55</v>
      </c>
      <c r="G824" s="8">
        <v>719.0</v>
      </c>
      <c r="H824" s="5" t="s">
        <v>3258</v>
      </c>
      <c r="I824" s="5" t="s">
        <v>3216</v>
      </c>
      <c r="J824" s="5" t="s">
        <v>3259</v>
      </c>
      <c r="K824" s="9">
        <v>791619.0</v>
      </c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hidden="1" customHeight="1" outlineLevel="2">
      <c r="A825" s="5" t="s">
        <v>3162</v>
      </c>
      <c r="B825" s="5" t="s">
        <v>3163</v>
      </c>
      <c r="C825" s="5" t="s">
        <v>3257</v>
      </c>
      <c r="D825" s="6" t="s">
        <v>278</v>
      </c>
      <c r="E825" s="6" t="s">
        <v>279</v>
      </c>
      <c r="F825" s="7" t="s">
        <v>55</v>
      </c>
      <c r="G825" s="8">
        <v>426.0</v>
      </c>
      <c r="H825" s="5" t="s">
        <v>3258</v>
      </c>
      <c r="I825" s="5" t="s">
        <v>3216</v>
      </c>
      <c r="J825" s="5" t="s">
        <v>3259</v>
      </c>
      <c r="K825" s="9">
        <v>469026.0</v>
      </c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hidden="1" customHeight="1" outlineLevel="2">
      <c r="A826" s="5" t="s">
        <v>3162</v>
      </c>
      <c r="B826" s="5" t="s">
        <v>3163</v>
      </c>
      <c r="C826" s="5" t="s">
        <v>3257</v>
      </c>
      <c r="D826" s="6" t="s">
        <v>282</v>
      </c>
      <c r="E826" s="6" t="s">
        <v>283</v>
      </c>
      <c r="F826" s="7" t="s">
        <v>55</v>
      </c>
      <c r="G826" s="8">
        <v>394.0</v>
      </c>
      <c r="H826" s="5" t="s">
        <v>3258</v>
      </c>
      <c r="I826" s="5" t="s">
        <v>3216</v>
      </c>
      <c r="J826" s="5" t="s">
        <v>3259</v>
      </c>
      <c r="K826" s="9">
        <v>433794.0</v>
      </c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hidden="1" customHeight="1" outlineLevel="2">
      <c r="A827" s="5" t="s">
        <v>3162</v>
      </c>
      <c r="B827" s="5" t="s">
        <v>3163</v>
      </c>
      <c r="C827" s="5" t="s">
        <v>3257</v>
      </c>
      <c r="D827" s="6" t="s">
        <v>288</v>
      </c>
      <c r="E827" s="6" t="s">
        <v>289</v>
      </c>
      <c r="F827" s="7" t="s">
        <v>55</v>
      </c>
      <c r="G827" s="8">
        <v>580.0</v>
      </c>
      <c r="H827" s="5" t="s">
        <v>3258</v>
      </c>
      <c r="I827" s="5" t="s">
        <v>3216</v>
      </c>
      <c r="J827" s="5" t="s">
        <v>3259</v>
      </c>
      <c r="K827" s="9">
        <v>638580.0</v>
      </c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hidden="1" customHeight="1" outlineLevel="2">
      <c r="A828" s="5" t="s">
        <v>3162</v>
      </c>
      <c r="B828" s="5" t="s">
        <v>3163</v>
      </c>
      <c r="C828" s="5" t="s">
        <v>3257</v>
      </c>
      <c r="D828" s="6" t="s">
        <v>298</v>
      </c>
      <c r="E828" s="6" t="s">
        <v>299</v>
      </c>
      <c r="F828" s="7" t="s">
        <v>55</v>
      </c>
      <c r="G828" s="8">
        <v>471.0</v>
      </c>
      <c r="H828" s="5" t="s">
        <v>3258</v>
      </c>
      <c r="I828" s="5" t="s">
        <v>3216</v>
      </c>
      <c r="J828" s="5" t="s">
        <v>3259</v>
      </c>
      <c r="K828" s="9">
        <v>518571.0</v>
      </c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hidden="1" customHeight="1" outlineLevel="1">
      <c r="A829" s="5"/>
      <c r="B829" s="5"/>
      <c r="C829" s="5"/>
      <c r="D829" s="6"/>
      <c r="E829" s="6"/>
      <c r="F829" s="7"/>
      <c r="G829" s="8">
        <f>SUBTOTAL(9,G794:G828)</f>
        <v>16757</v>
      </c>
      <c r="H829" s="12" t="s">
        <v>3261</v>
      </c>
      <c r="I829" s="5"/>
      <c r="J829" s="5"/>
      <c r="K829" s="9">
        <f>SUBTOTAL(9,K794:K828)</f>
        <v>18449457</v>
      </c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hidden="1" customHeight="1" outlineLevel="2">
      <c r="A830" s="5" t="s">
        <v>3255</v>
      </c>
      <c r="B830" s="5" t="s">
        <v>3256</v>
      </c>
      <c r="C830" s="5" t="s">
        <v>3257</v>
      </c>
      <c r="D830" s="6" t="s">
        <v>15</v>
      </c>
      <c r="E830" s="6" t="s">
        <v>16</v>
      </c>
      <c r="F830" s="7" t="s">
        <v>14</v>
      </c>
      <c r="G830" s="8">
        <v>231.0</v>
      </c>
      <c r="H830" s="5" t="s">
        <v>3262</v>
      </c>
      <c r="I830" s="5" t="s">
        <v>3263</v>
      </c>
      <c r="J830" s="5" t="s">
        <v>3260</v>
      </c>
      <c r="K830" s="9">
        <v>254331.0</v>
      </c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hidden="1" customHeight="1" outlineLevel="2">
      <c r="A831" s="5" t="s">
        <v>3162</v>
      </c>
      <c r="B831" s="5" t="s">
        <v>3163</v>
      </c>
      <c r="C831" s="5" t="s">
        <v>3257</v>
      </c>
      <c r="D831" s="6" t="s">
        <v>78</v>
      </c>
      <c r="E831" s="6" t="s">
        <v>79</v>
      </c>
      <c r="F831" s="7" t="s">
        <v>14</v>
      </c>
      <c r="G831" s="8">
        <v>684.0</v>
      </c>
      <c r="H831" s="5" t="s">
        <v>3262</v>
      </c>
      <c r="I831" s="5" t="s">
        <v>3263</v>
      </c>
      <c r="J831" s="5" t="s">
        <v>3264</v>
      </c>
      <c r="K831" s="9">
        <v>753084.0</v>
      </c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hidden="1" customHeight="1" outlineLevel="2">
      <c r="A832" s="5" t="s">
        <v>3162</v>
      </c>
      <c r="B832" s="5" t="s">
        <v>3163</v>
      </c>
      <c r="C832" s="5" t="s">
        <v>3257</v>
      </c>
      <c r="D832" s="6" t="s">
        <v>88</v>
      </c>
      <c r="E832" s="6" t="s">
        <v>89</v>
      </c>
      <c r="F832" s="7" t="s">
        <v>14</v>
      </c>
      <c r="G832" s="8">
        <v>646.0</v>
      </c>
      <c r="H832" s="5" t="s">
        <v>3262</v>
      </c>
      <c r="I832" s="5" t="s">
        <v>3263</v>
      </c>
      <c r="J832" s="5" t="s">
        <v>3264</v>
      </c>
      <c r="K832" s="9">
        <v>711246.0</v>
      </c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hidden="1" customHeight="1" outlineLevel="2">
      <c r="A833" s="5" t="s">
        <v>3162</v>
      </c>
      <c r="B833" s="5" t="s">
        <v>3163</v>
      </c>
      <c r="C833" s="5" t="s">
        <v>3257</v>
      </c>
      <c r="D833" s="6" t="s">
        <v>100</v>
      </c>
      <c r="E833" s="6" t="s">
        <v>101</v>
      </c>
      <c r="F833" s="7" t="s">
        <v>14</v>
      </c>
      <c r="G833" s="8">
        <v>418.0</v>
      </c>
      <c r="H833" s="5" t="s">
        <v>3262</v>
      </c>
      <c r="I833" s="5" t="s">
        <v>3216</v>
      </c>
      <c r="J833" s="5" t="s">
        <v>3259</v>
      </c>
      <c r="K833" s="9">
        <v>460218.0</v>
      </c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hidden="1" customHeight="1" outlineLevel="2">
      <c r="A834" s="5" t="s">
        <v>3162</v>
      </c>
      <c r="B834" s="5" t="s">
        <v>3163</v>
      </c>
      <c r="C834" s="5" t="s">
        <v>3257</v>
      </c>
      <c r="D834" s="6" t="s">
        <v>136</v>
      </c>
      <c r="E834" s="6" t="s">
        <v>137</v>
      </c>
      <c r="F834" s="7" t="s">
        <v>14</v>
      </c>
      <c r="G834" s="8">
        <v>617.0</v>
      </c>
      <c r="H834" s="5" t="s">
        <v>3262</v>
      </c>
      <c r="I834" s="5" t="s">
        <v>3216</v>
      </c>
      <c r="J834" s="5" t="s">
        <v>3259</v>
      </c>
      <c r="K834" s="9">
        <v>679317.0</v>
      </c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hidden="1" customHeight="1" outlineLevel="2">
      <c r="A835" s="5" t="s">
        <v>3162</v>
      </c>
      <c r="B835" s="5" t="s">
        <v>3163</v>
      </c>
      <c r="C835" s="5" t="s">
        <v>3257</v>
      </c>
      <c r="D835" s="6" t="s">
        <v>148</v>
      </c>
      <c r="E835" s="6" t="s">
        <v>149</v>
      </c>
      <c r="F835" s="7" t="s">
        <v>42</v>
      </c>
      <c r="G835" s="8">
        <v>287.0</v>
      </c>
      <c r="H835" s="5" t="s">
        <v>3262</v>
      </c>
      <c r="I835" s="5" t="s">
        <v>3216</v>
      </c>
      <c r="J835" s="5" t="s">
        <v>3259</v>
      </c>
      <c r="K835" s="9">
        <v>315987.0</v>
      </c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hidden="1" customHeight="1" outlineLevel="2">
      <c r="A836" s="5" t="s">
        <v>3162</v>
      </c>
      <c r="B836" s="5" t="s">
        <v>3163</v>
      </c>
      <c r="C836" s="5" t="s">
        <v>3257</v>
      </c>
      <c r="D836" s="6" t="s">
        <v>214</v>
      </c>
      <c r="E836" s="6" t="s">
        <v>215</v>
      </c>
      <c r="F836" s="7" t="s">
        <v>55</v>
      </c>
      <c r="G836" s="8">
        <v>464.0</v>
      </c>
      <c r="H836" s="5" t="s">
        <v>3262</v>
      </c>
      <c r="I836" s="5" t="s">
        <v>3216</v>
      </c>
      <c r="J836" s="5" t="s">
        <v>3264</v>
      </c>
      <c r="K836" s="9">
        <v>510864.0</v>
      </c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hidden="1" customHeight="1" outlineLevel="2">
      <c r="A837" s="5" t="s">
        <v>3162</v>
      </c>
      <c r="B837" s="5" t="s">
        <v>3163</v>
      </c>
      <c r="C837" s="5" t="s">
        <v>3257</v>
      </c>
      <c r="D837" s="6" t="s">
        <v>256</v>
      </c>
      <c r="E837" s="6" t="s">
        <v>257</v>
      </c>
      <c r="F837" s="7" t="s">
        <v>55</v>
      </c>
      <c r="G837" s="8">
        <v>3298.0</v>
      </c>
      <c r="H837" s="5" t="s">
        <v>3262</v>
      </c>
      <c r="I837" s="5" t="s">
        <v>3216</v>
      </c>
      <c r="J837" s="5" t="s">
        <v>3259</v>
      </c>
      <c r="K837" s="9">
        <v>3631098.0</v>
      </c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hidden="1" customHeight="1" outlineLevel="2">
      <c r="A838" s="5" t="s">
        <v>3162</v>
      </c>
      <c r="B838" s="5" t="s">
        <v>3163</v>
      </c>
      <c r="C838" s="5" t="s">
        <v>3257</v>
      </c>
      <c r="D838" s="6" t="s">
        <v>290</v>
      </c>
      <c r="E838" s="6" t="s">
        <v>291</v>
      </c>
      <c r="F838" s="7" t="s">
        <v>55</v>
      </c>
      <c r="G838" s="8">
        <v>551.0</v>
      </c>
      <c r="H838" s="5" t="s">
        <v>3262</v>
      </c>
      <c r="I838" s="5" t="s">
        <v>3263</v>
      </c>
      <c r="J838" s="5" t="s">
        <v>3264</v>
      </c>
      <c r="K838" s="9">
        <v>606651.0</v>
      </c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hidden="1" customHeight="1" outlineLevel="2">
      <c r="A839" s="5" t="s">
        <v>3162</v>
      </c>
      <c r="B839" s="5" t="s">
        <v>3163</v>
      </c>
      <c r="C839" s="5" t="s">
        <v>3257</v>
      </c>
      <c r="D839" s="6" t="s">
        <v>306</v>
      </c>
      <c r="E839" s="6" t="s">
        <v>307</v>
      </c>
      <c r="F839" s="7" t="s">
        <v>55</v>
      </c>
      <c r="G839" s="8">
        <v>431.0</v>
      </c>
      <c r="H839" s="5" t="s">
        <v>3262</v>
      </c>
      <c r="I839" s="5" t="s">
        <v>3216</v>
      </c>
      <c r="J839" s="5" t="s">
        <v>3264</v>
      </c>
      <c r="K839" s="9">
        <v>474531.0</v>
      </c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hidden="1" customHeight="1" outlineLevel="2">
      <c r="A840" s="5" t="s">
        <v>3140</v>
      </c>
      <c r="B840" s="5" t="s">
        <v>3138</v>
      </c>
      <c r="C840" s="5" t="s">
        <v>3257</v>
      </c>
      <c r="D840" s="6" t="s">
        <v>2855</v>
      </c>
      <c r="E840" s="6" t="s">
        <v>2856</v>
      </c>
      <c r="F840" s="7" t="s">
        <v>14</v>
      </c>
      <c r="G840" s="8">
        <v>975.0</v>
      </c>
      <c r="H840" s="5" t="s">
        <v>3262</v>
      </c>
      <c r="I840" s="5" t="s">
        <v>3216</v>
      </c>
      <c r="J840" s="5" t="s">
        <v>3259</v>
      </c>
      <c r="K840" s="9">
        <v>1073475.0</v>
      </c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hidden="1" customHeight="1" outlineLevel="1">
      <c r="A841" s="5"/>
      <c r="B841" s="5"/>
      <c r="C841" s="5"/>
      <c r="D841" s="6"/>
      <c r="E841" s="6"/>
      <c r="F841" s="7"/>
      <c r="G841" s="8">
        <f>SUBTOTAL(9,G830:G840)</f>
        <v>8602</v>
      </c>
      <c r="H841" s="12" t="s">
        <v>3265</v>
      </c>
      <c r="I841" s="5"/>
      <c r="J841" s="5"/>
      <c r="K841" s="9">
        <f>SUBTOTAL(9,K830:K840)</f>
        <v>9470802</v>
      </c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hidden="1" customHeight="1" outlineLevel="2">
      <c r="A842" s="5" t="s">
        <v>3162</v>
      </c>
      <c r="B842" s="5" t="s">
        <v>3163</v>
      </c>
      <c r="C842" s="5" t="s">
        <v>3257</v>
      </c>
      <c r="D842" s="6" t="s">
        <v>104</v>
      </c>
      <c r="E842" s="6" t="s">
        <v>105</v>
      </c>
      <c r="F842" s="7" t="s">
        <v>14</v>
      </c>
      <c r="G842" s="8">
        <v>366.0</v>
      </c>
      <c r="H842" s="5" t="s">
        <v>3266</v>
      </c>
      <c r="I842" s="5" t="s">
        <v>3263</v>
      </c>
      <c r="J842" s="5" t="s">
        <v>3264</v>
      </c>
      <c r="K842" s="9">
        <v>402966.0</v>
      </c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hidden="1" customHeight="1" outlineLevel="2">
      <c r="A843" s="5" t="s">
        <v>3162</v>
      </c>
      <c r="B843" s="5" t="s">
        <v>3163</v>
      </c>
      <c r="C843" s="5" t="s">
        <v>3257</v>
      </c>
      <c r="D843" s="6" t="s">
        <v>192</v>
      </c>
      <c r="E843" s="6" t="s">
        <v>193</v>
      </c>
      <c r="F843" s="7" t="s">
        <v>55</v>
      </c>
      <c r="G843" s="8">
        <v>368.0</v>
      </c>
      <c r="H843" s="5" t="s">
        <v>3266</v>
      </c>
      <c r="I843" s="5" t="s">
        <v>3263</v>
      </c>
      <c r="J843" s="5" t="s">
        <v>3264</v>
      </c>
      <c r="K843" s="9">
        <v>405168.0</v>
      </c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hidden="1" customHeight="1" outlineLevel="2">
      <c r="A844" s="5" t="s">
        <v>3162</v>
      </c>
      <c r="B844" s="5" t="s">
        <v>3163</v>
      </c>
      <c r="C844" s="5" t="s">
        <v>3257</v>
      </c>
      <c r="D844" s="6" t="s">
        <v>200</v>
      </c>
      <c r="E844" s="6" t="s">
        <v>201</v>
      </c>
      <c r="F844" s="7" t="s">
        <v>55</v>
      </c>
      <c r="G844" s="8">
        <v>327.0</v>
      </c>
      <c r="H844" s="5" t="s">
        <v>3266</v>
      </c>
      <c r="I844" s="5" t="s">
        <v>3263</v>
      </c>
      <c r="J844" s="5" t="s">
        <v>3264</v>
      </c>
      <c r="K844" s="9">
        <v>360027.0</v>
      </c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hidden="1" customHeight="1" outlineLevel="2">
      <c r="A845" s="5" t="s">
        <v>3162</v>
      </c>
      <c r="B845" s="5" t="s">
        <v>3163</v>
      </c>
      <c r="C845" s="5" t="s">
        <v>3257</v>
      </c>
      <c r="D845" s="6" t="s">
        <v>202</v>
      </c>
      <c r="E845" s="6" t="s">
        <v>203</v>
      </c>
      <c r="F845" s="7" t="s">
        <v>55</v>
      </c>
      <c r="G845" s="8">
        <v>352.0</v>
      </c>
      <c r="H845" s="5" t="s">
        <v>3266</v>
      </c>
      <c r="I845" s="5" t="s">
        <v>3263</v>
      </c>
      <c r="J845" s="5" t="s">
        <v>3264</v>
      </c>
      <c r="K845" s="9">
        <v>387552.0</v>
      </c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hidden="1" customHeight="1" outlineLevel="2">
      <c r="A846" s="5" t="s">
        <v>3162</v>
      </c>
      <c r="B846" s="5" t="s">
        <v>3163</v>
      </c>
      <c r="C846" s="5" t="s">
        <v>3257</v>
      </c>
      <c r="D846" s="6" t="s">
        <v>276</v>
      </c>
      <c r="E846" s="6" t="s">
        <v>277</v>
      </c>
      <c r="F846" s="7" t="s">
        <v>55</v>
      </c>
      <c r="G846" s="8">
        <v>507.0</v>
      </c>
      <c r="H846" s="5" t="s">
        <v>3266</v>
      </c>
      <c r="I846" s="5" t="s">
        <v>3263</v>
      </c>
      <c r="J846" s="5" t="s">
        <v>3264</v>
      </c>
      <c r="K846" s="9">
        <v>558207.0</v>
      </c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hidden="1" customHeight="1" outlineLevel="2">
      <c r="A847" s="5" t="s">
        <v>3162</v>
      </c>
      <c r="B847" s="5" t="s">
        <v>3163</v>
      </c>
      <c r="C847" s="5" t="s">
        <v>3257</v>
      </c>
      <c r="D847" s="6" t="s">
        <v>280</v>
      </c>
      <c r="E847" s="6" t="s">
        <v>281</v>
      </c>
      <c r="F847" s="7" t="s">
        <v>55</v>
      </c>
      <c r="G847" s="8">
        <v>320.0</v>
      </c>
      <c r="H847" s="5" t="s">
        <v>3266</v>
      </c>
      <c r="I847" s="5" t="s">
        <v>3263</v>
      </c>
      <c r="J847" s="5" t="s">
        <v>3267</v>
      </c>
      <c r="K847" s="9">
        <v>352320.0</v>
      </c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hidden="1" customHeight="1" outlineLevel="2">
      <c r="A848" s="5" t="s">
        <v>3268</v>
      </c>
      <c r="B848" s="5" t="s">
        <v>3269</v>
      </c>
      <c r="C848" s="5" t="s">
        <v>3257</v>
      </c>
      <c r="D848" s="6" t="s">
        <v>322</v>
      </c>
      <c r="E848" s="6" t="s">
        <v>323</v>
      </c>
      <c r="F848" s="7" t="s">
        <v>14</v>
      </c>
      <c r="G848" s="8">
        <v>878.0</v>
      </c>
      <c r="H848" s="5" t="s">
        <v>3266</v>
      </c>
      <c r="I848" s="5" t="s">
        <v>3270</v>
      </c>
      <c r="J848" s="5" t="s">
        <v>3267</v>
      </c>
      <c r="K848" s="9">
        <v>966678.0</v>
      </c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hidden="1" customHeight="1" outlineLevel="2">
      <c r="A849" s="5" t="s">
        <v>3268</v>
      </c>
      <c r="B849" s="5" t="s">
        <v>3269</v>
      </c>
      <c r="C849" s="5" t="s">
        <v>3257</v>
      </c>
      <c r="D849" s="6" t="s">
        <v>338</v>
      </c>
      <c r="E849" s="6" t="s">
        <v>339</v>
      </c>
      <c r="F849" s="7" t="s">
        <v>21</v>
      </c>
      <c r="G849" s="8">
        <v>525.0</v>
      </c>
      <c r="H849" s="5" t="s">
        <v>3266</v>
      </c>
      <c r="I849" s="5" t="s">
        <v>3263</v>
      </c>
      <c r="J849" s="5" t="s">
        <v>3267</v>
      </c>
      <c r="K849" s="9">
        <v>578025.0</v>
      </c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hidden="1" customHeight="1" outlineLevel="2">
      <c r="A850" s="5" t="s">
        <v>3268</v>
      </c>
      <c r="B850" s="5" t="s">
        <v>3269</v>
      </c>
      <c r="C850" s="5" t="s">
        <v>3257</v>
      </c>
      <c r="D850" s="6" t="s">
        <v>340</v>
      </c>
      <c r="E850" s="6" t="s">
        <v>341</v>
      </c>
      <c r="F850" s="7" t="s">
        <v>14</v>
      </c>
      <c r="G850" s="8">
        <v>797.0</v>
      </c>
      <c r="H850" s="5" t="s">
        <v>3266</v>
      </c>
      <c r="I850" s="5" t="s">
        <v>3263</v>
      </c>
      <c r="J850" s="5" t="s">
        <v>3267</v>
      </c>
      <c r="K850" s="9">
        <v>877497.0</v>
      </c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hidden="1" customHeight="1" outlineLevel="2">
      <c r="A851" s="5" t="s">
        <v>3268</v>
      </c>
      <c r="B851" s="5" t="s">
        <v>3269</v>
      </c>
      <c r="C851" s="5" t="s">
        <v>3257</v>
      </c>
      <c r="D851" s="6" t="s">
        <v>348</v>
      </c>
      <c r="E851" s="6" t="s">
        <v>349</v>
      </c>
      <c r="F851" s="7" t="s">
        <v>42</v>
      </c>
      <c r="G851" s="8">
        <v>400.0</v>
      </c>
      <c r="H851" s="5" t="s">
        <v>3266</v>
      </c>
      <c r="I851" s="5" t="s">
        <v>3270</v>
      </c>
      <c r="J851" s="5" t="s">
        <v>3267</v>
      </c>
      <c r="K851" s="9">
        <v>440400.0</v>
      </c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hidden="1" customHeight="1" outlineLevel="2">
      <c r="A852" s="5" t="s">
        <v>3268</v>
      </c>
      <c r="B852" s="5" t="s">
        <v>3269</v>
      </c>
      <c r="C852" s="5" t="s">
        <v>3257</v>
      </c>
      <c r="D852" s="6" t="s">
        <v>360</v>
      </c>
      <c r="E852" s="6" t="s">
        <v>361</v>
      </c>
      <c r="F852" s="7" t="s">
        <v>21</v>
      </c>
      <c r="G852" s="8">
        <v>524.0</v>
      </c>
      <c r="H852" s="5" t="s">
        <v>3266</v>
      </c>
      <c r="I852" s="5" t="s">
        <v>3270</v>
      </c>
      <c r="J852" s="5" t="s">
        <v>3267</v>
      </c>
      <c r="K852" s="9">
        <v>576924.0</v>
      </c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hidden="1" customHeight="1" outlineLevel="2">
      <c r="A853" s="5" t="s">
        <v>3268</v>
      </c>
      <c r="B853" s="5" t="s">
        <v>3269</v>
      </c>
      <c r="C853" s="5" t="s">
        <v>3257</v>
      </c>
      <c r="D853" s="6" t="s">
        <v>364</v>
      </c>
      <c r="E853" s="6" t="s">
        <v>365</v>
      </c>
      <c r="F853" s="7" t="s">
        <v>14</v>
      </c>
      <c r="G853" s="8">
        <v>240.0</v>
      </c>
      <c r="H853" s="5" t="s">
        <v>3266</v>
      </c>
      <c r="I853" s="5" t="s">
        <v>3270</v>
      </c>
      <c r="J853" s="5" t="s">
        <v>3267</v>
      </c>
      <c r="K853" s="9">
        <v>264240.0</v>
      </c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hidden="1" customHeight="1" outlineLevel="2">
      <c r="A854" s="5" t="s">
        <v>3268</v>
      </c>
      <c r="B854" s="5" t="s">
        <v>3269</v>
      </c>
      <c r="C854" s="5" t="s">
        <v>3257</v>
      </c>
      <c r="D854" s="6" t="s">
        <v>370</v>
      </c>
      <c r="E854" s="6" t="s">
        <v>371</v>
      </c>
      <c r="F854" s="7" t="s">
        <v>55</v>
      </c>
      <c r="G854" s="8">
        <v>352.0</v>
      </c>
      <c r="H854" s="5" t="s">
        <v>3266</v>
      </c>
      <c r="I854" s="5" t="s">
        <v>3271</v>
      </c>
      <c r="J854" s="5" t="s">
        <v>3267</v>
      </c>
      <c r="K854" s="9">
        <v>387552.0</v>
      </c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hidden="1" customHeight="1" outlineLevel="2">
      <c r="A855" s="5" t="s">
        <v>3268</v>
      </c>
      <c r="B855" s="5" t="s">
        <v>3269</v>
      </c>
      <c r="C855" s="5" t="s">
        <v>3257</v>
      </c>
      <c r="D855" s="6" t="s">
        <v>372</v>
      </c>
      <c r="E855" s="6" t="s">
        <v>373</v>
      </c>
      <c r="F855" s="7" t="s">
        <v>55</v>
      </c>
      <c r="G855" s="8">
        <v>388.0</v>
      </c>
      <c r="H855" s="5" t="s">
        <v>3266</v>
      </c>
      <c r="I855" s="5" t="s">
        <v>3271</v>
      </c>
      <c r="J855" s="5" t="s">
        <v>3267</v>
      </c>
      <c r="K855" s="9">
        <v>427188.0</v>
      </c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hidden="1" customHeight="1" outlineLevel="2">
      <c r="A856" s="5" t="s">
        <v>3268</v>
      </c>
      <c r="B856" s="5" t="s">
        <v>3269</v>
      </c>
      <c r="C856" s="5" t="s">
        <v>3257</v>
      </c>
      <c r="D856" s="6" t="s">
        <v>384</v>
      </c>
      <c r="E856" s="6" t="s">
        <v>385</v>
      </c>
      <c r="F856" s="7" t="s">
        <v>55</v>
      </c>
      <c r="G856" s="8">
        <v>1423.0</v>
      </c>
      <c r="H856" s="5" t="s">
        <v>3266</v>
      </c>
      <c r="I856" s="5" t="s">
        <v>3263</v>
      </c>
      <c r="J856" s="5" t="s">
        <v>3264</v>
      </c>
      <c r="K856" s="9">
        <v>1566723.0</v>
      </c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hidden="1" customHeight="1" outlineLevel="2">
      <c r="A857" s="5" t="s">
        <v>3268</v>
      </c>
      <c r="B857" s="5" t="s">
        <v>3269</v>
      </c>
      <c r="C857" s="5" t="s">
        <v>3257</v>
      </c>
      <c r="D857" s="6" t="s">
        <v>386</v>
      </c>
      <c r="E857" s="6" t="s">
        <v>387</v>
      </c>
      <c r="F857" s="7" t="s">
        <v>55</v>
      </c>
      <c r="G857" s="8">
        <v>2808.0</v>
      </c>
      <c r="H857" s="5" t="s">
        <v>3266</v>
      </c>
      <c r="I857" s="5" t="s">
        <v>3271</v>
      </c>
      <c r="J857" s="5" t="s">
        <v>3267</v>
      </c>
      <c r="K857" s="9">
        <v>3091608.0</v>
      </c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hidden="1" customHeight="1" outlineLevel="2">
      <c r="A858" s="5" t="s">
        <v>3268</v>
      </c>
      <c r="B858" s="5" t="s">
        <v>3269</v>
      </c>
      <c r="C858" s="5" t="s">
        <v>3257</v>
      </c>
      <c r="D858" s="6" t="s">
        <v>388</v>
      </c>
      <c r="E858" s="6" t="s">
        <v>389</v>
      </c>
      <c r="F858" s="7" t="s">
        <v>55</v>
      </c>
      <c r="G858" s="8">
        <v>432.0</v>
      </c>
      <c r="H858" s="5" t="s">
        <v>3266</v>
      </c>
      <c r="I858" s="5" t="s">
        <v>3271</v>
      </c>
      <c r="J858" s="5" t="s">
        <v>3267</v>
      </c>
      <c r="K858" s="9">
        <v>475632.0</v>
      </c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hidden="1" customHeight="1" outlineLevel="2">
      <c r="A859" s="5" t="s">
        <v>3268</v>
      </c>
      <c r="B859" s="5" t="s">
        <v>3269</v>
      </c>
      <c r="C859" s="5" t="s">
        <v>3257</v>
      </c>
      <c r="D859" s="6" t="s">
        <v>390</v>
      </c>
      <c r="E859" s="6" t="s">
        <v>391</v>
      </c>
      <c r="F859" s="7" t="s">
        <v>55</v>
      </c>
      <c r="G859" s="8">
        <v>458.0</v>
      </c>
      <c r="H859" s="5" t="s">
        <v>3266</v>
      </c>
      <c r="I859" s="5" t="s">
        <v>3271</v>
      </c>
      <c r="J859" s="5" t="s">
        <v>3267</v>
      </c>
      <c r="K859" s="9">
        <v>504258.0</v>
      </c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hidden="1" customHeight="1" outlineLevel="1">
      <c r="A860" s="5"/>
      <c r="B860" s="5"/>
      <c r="C860" s="5"/>
      <c r="D860" s="6"/>
      <c r="E860" s="6"/>
      <c r="F860" s="7"/>
      <c r="G860" s="8">
        <f>SUBTOTAL(9,G842:G859)</f>
        <v>11465</v>
      </c>
      <c r="H860" s="12" t="s">
        <v>3272</v>
      </c>
      <c r="I860" s="5"/>
      <c r="J860" s="5"/>
      <c r="K860" s="9">
        <f>SUBTOTAL(9,K842:K859)</f>
        <v>12622965</v>
      </c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hidden="1" customHeight="1" outlineLevel="2">
      <c r="A861" s="5" t="s">
        <v>3162</v>
      </c>
      <c r="B861" s="5" t="s">
        <v>3163</v>
      </c>
      <c r="C861" s="5" t="s">
        <v>3257</v>
      </c>
      <c r="D861" s="6" t="s">
        <v>98</v>
      </c>
      <c r="E861" s="6" t="s">
        <v>99</v>
      </c>
      <c r="F861" s="7" t="s">
        <v>14</v>
      </c>
      <c r="G861" s="8">
        <v>357.0</v>
      </c>
      <c r="H861" s="5" t="s">
        <v>3273</v>
      </c>
      <c r="I861" s="5" t="s">
        <v>3274</v>
      </c>
      <c r="J861" s="5" t="s">
        <v>3275</v>
      </c>
      <c r="K861" s="9">
        <v>393057.0</v>
      </c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hidden="1" customHeight="1" outlineLevel="2">
      <c r="A862" s="5" t="s">
        <v>3162</v>
      </c>
      <c r="B862" s="5" t="s">
        <v>3163</v>
      </c>
      <c r="C862" s="5" t="s">
        <v>3257</v>
      </c>
      <c r="D862" s="6" t="s">
        <v>130</v>
      </c>
      <c r="E862" s="6" t="s">
        <v>131</v>
      </c>
      <c r="F862" s="7" t="s">
        <v>14</v>
      </c>
      <c r="G862" s="8">
        <v>389.0</v>
      </c>
      <c r="H862" s="5" t="s">
        <v>3273</v>
      </c>
      <c r="I862" s="5" t="s">
        <v>3274</v>
      </c>
      <c r="J862" s="5" t="s">
        <v>3275</v>
      </c>
      <c r="K862" s="9">
        <v>428289.0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hidden="1" customHeight="1" outlineLevel="2">
      <c r="A863" s="5" t="s">
        <v>3162</v>
      </c>
      <c r="B863" s="5" t="s">
        <v>3163</v>
      </c>
      <c r="C863" s="5" t="s">
        <v>3257</v>
      </c>
      <c r="D863" s="6" t="s">
        <v>310</v>
      </c>
      <c r="E863" s="6" t="s">
        <v>311</v>
      </c>
      <c r="F863" s="7" t="s">
        <v>55</v>
      </c>
      <c r="G863" s="8">
        <v>478.0</v>
      </c>
      <c r="H863" s="5" t="s">
        <v>3273</v>
      </c>
      <c r="I863" s="5" t="s">
        <v>3270</v>
      </c>
      <c r="J863" s="5" t="s">
        <v>3276</v>
      </c>
      <c r="K863" s="9">
        <v>526278.0</v>
      </c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hidden="1" customHeight="1" outlineLevel="2">
      <c r="A864" s="5" t="s">
        <v>3268</v>
      </c>
      <c r="B864" s="5" t="s">
        <v>3269</v>
      </c>
      <c r="C864" s="5" t="s">
        <v>3257</v>
      </c>
      <c r="D864" s="6" t="s">
        <v>336</v>
      </c>
      <c r="E864" s="6" t="s">
        <v>337</v>
      </c>
      <c r="F864" s="7" t="s">
        <v>14</v>
      </c>
      <c r="G864" s="8">
        <v>288.0</v>
      </c>
      <c r="H864" s="5" t="s">
        <v>3273</v>
      </c>
      <c r="I864" s="5" t="s">
        <v>3277</v>
      </c>
      <c r="J864" s="5" t="s">
        <v>3278</v>
      </c>
      <c r="K864" s="9">
        <v>317088.0</v>
      </c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hidden="1" customHeight="1" outlineLevel="2">
      <c r="A865" s="5" t="s">
        <v>3158</v>
      </c>
      <c r="B865" s="5" t="s">
        <v>3159</v>
      </c>
      <c r="C865" s="5" t="s">
        <v>3257</v>
      </c>
      <c r="D865" s="6" t="s">
        <v>400</v>
      </c>
      <c r="E865" s="6" t="s">
        <v>401</v>
      </c>
      <c r="F865" s="7" t="s">
        <v>21</v>
      </c>
      <c r="G865" s="8">
        <v>439.0</v>
      </c>
      <c r="H865" s="5" t="s">
        <v>3273</v>
      </c>
      <c r="I865" s="5" t="s">
        <v>3277</v>
      </c>
      <c r="J865" s="5" t="s">
        <v>3275</v>
      </c>
      <c r="K865" s="9">
        <v>483339.0</v>
      </c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hidden="1" customHeight="1" outlineLevel="2">
      <c r="A866" s="5" t="s">
        <v>3158</v>
      </c>
      <c r="B866" s="5" t="s">
        <v>3159</v>
      </c>
      <c r="C866" s="5" t="s">
        <v>3257</v>
      </c>
      <c r="D866" s="6" t="s">
        <v>402</v>
      </c>
      <c r="E866" s="6" t="s">
        <v>403</v>
      </c>
      <c r="F866" s="7" t="s">
        <v>21</v>
      </c>
      <c r="G866" s="8">
        <v>582.0</v>
      </c>
      <c r="H866" s="5" t="s">
        <v>3273</v>
      </c>
      <c r="I866" s="5" t="s">
        <v>3270</v>
      </c>
      <c r="J866" s="5" t="s">
        <v>3275</v>
      </c>
      <c r="K866" s="9">
        <v>640782.0</v>
      </c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hidden="1" customHeight="1" outlineLevel="2">
      <c r="A867" s="5" t="s">
        <v>3158</v>
      </c>
      <c r="B867" s="5" t="s">
        <v>3159</v>
      </c>
      <c r="C867" s="5" t="s">
        <v>3257</v>
      </c>
      <c r="D867" s="6" t="s">
        <v>404</v>
      </c>
      <c r="E867" s="6" t="s">
        <v>405</v>
      </c>
      <c r="F867" s="7" t="s">
        <v>14</v>
      </c>
      <c r="G867" s="8">
        <v>183.0</v>
      </c>
      <c r="H867" s="5" t="s">
        <v>3273</v>
      </c>
      <c r="I867" s="5" t="s">
        <v>3277</v>
      </c>
      <c r="J867" s="5" t="s">
        <v>3275</v>
      </c>
      <c r="K867" s="9">
        <v>201483.0</v>
      </c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hidden="1" customHeight="1" outlineLevel="2">
      <c r="A868" s="5" t="s">
        <v>3158</v>
      </c>
      <c r="B868" s="5" t="s">
        <v>3159</v>
      </c>
      <c r="C868" s="5" t="s">
        <v>3257</v>
      </c>
      <c r="D868" s="6" t="s">
        <v>406</v>
      </c>
      <c r="E868" s="6" t="s">
        <v>407</v>
      </c>
      <c r="F868" s="7" t="s">
        <v>14</v>
      </c>
      <c r="G868" s="8">
        <v>205.0</v>
      </c>
      <c r="H868" s="5" t="s">
        <v>3273</v>
      </c>
      <c r="I868" s="5" t="s">
        <v>3270</v>
      </c>
      <c r="J868" s="5" t="s">
        <v>3275</v>
      </c>
      <c r="K868" s="9">
        <v>225705.0</v>
      </c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hidden="1" customHeight="1" outlineLevel="2">
      <c r="A869" s="5" t="s">
        <v>3158</v>
      </c>
      <c r="B869" s="5" t="s">
        <v>3159</v>
      </c>
      <c r="C869" s="5" t="s">
        <v>3257</v>
      </c>
      <c r="D869" s="6" t="s">
        <v>408</v>
      </c>
      <c r="E869" s="6" t="s">
        <v>409</v>
      </c>
      <c r="F869" s="7" t="s">
        <v>21</v>
      </c>
      <c r="G869" s="8">
        <v>754.0</v>
      </c>
      <c r="H869" s="5" t="s">
        <v>3273</v>
      </c>
      <c r="I869" s="5" t="s">
        <v>3277</v>
      </c>
      <c r="J869" s="5" t="s">
        <v>3275</v>
      </c>
      <c r="K869" s="9">
        <v>830154.0</v>
      </c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hidden="1" customHeight="1" outlineLevel="2">
      <c r="A870" s="5" t="s">
        <v>3158</v>
      </c>
      <c r="B870" s="5" t="s">
        <v>3159</v>
      </c>
      <c r="C870" s="5" t="s">
        <v>3257</v>
      </c>
      <c r="D870" s="6" t="s">
        <v>410</v>
      </c>
      <c r="E870" s="6" t="s">
        <v>411</v>
      </c>
      <c r="F870" s="7" t="s">
        <v>21</v>
      </c>
      <c r="G870" s="8">
        <v>539.0</v>
      </c>
      <c r="H870" s="5" t="s">
        <v>3273</v>
      </c>
      <c r="I870" s="5" t="s">
        <v>3270</v>
      </c>
      <c r="J870" s="5" t="s">
        <v>3275</v>
      </c>
      <c r="K870" s="9">
        <v>593439.0</v>
      </c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hidden="1" customHeight="1" outlineLevel="2">
      <c r="A871" s="5" t="s">
        <v>3158</v>
      </c>
      <c r="B871" s="5" t="s">
        <v>3159</v>
      </c>
      <c r="C871" s="5" t="s">
        <v>3257</v>
      </c>
      <c r="D871" s="6" t="s">
        <v>412</v>
      </c>
      <c r="E871" s="6" t="s">
        <v>413</v>
      </c>
      <c r="F871" s="7" t="s">
        <v>14</v>
      </c>
      <c r="G871" s="8">
        <v>374.0</v>
      </c>
      <c r="H871" s="5" t="s">
        <v>3273</v>
      </c>
      <c r="I871" s="5" t="s">
        <v>3270</v>
      </c>
      <c r="J871" s="5" t="s">
        <v>3275</v>
      </c>
      <c r="K871" s="9">
        <v>411774.0</v>
      </c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hidden="1" customHeight="1" outlineLevel="2">
      <c r="A872" s="5" t="s">
        <v>3158</v>
      </c>
      <c r="B872" s="5" t="s">
        <v>3159</v>
      </c>
      <c r="C872" s="5" t="s">
        <v>3257</v>
      </c>
      <c r="D872" s="6" t="s">
        <v>414</v>
      </c>
      <c r="E872" s="6" t="s">
        <v>415</v>
      </c>
      <c r="F872" s="7" t="s">
        <v>21</v>
      </c>
      <c r="G872" s="8">
        <v>342.0</v>
      </c>
      <c r="H872" s="5" t="s">
        <v>3273</v>
      </c>
      <c r="I872" s="5" t="s">
        <v>3277</v>
      </c>
      <c r="J872" s="5" t="s">
        <v>3275</v>
      </c>
      <c r="K872" s="9">
        <v>376542.0</v>
      </c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hidden="1" customHeight="1" outlineLevel="2">
      <c r="A873" s="5" t="s">
        <v>3158</v>
      </c>
      <c r="B873" s="5" t="s">
        <v>3159</v>
      </c>
      <c r="C873" s="5" t="s">
        <v>3257</v>
      </c>
      <c r="D873" s="6" t="s">
        <v>416</v>
      </c>
      <c r="E873" s="6" t="s">
        <v>417</v>
      </c>
      <c r="F873" s="7" t="s">
        <v>14</v>
      </c>
      <c r="G873" s="8">
        <v>304.0</v>
      </c>
      <c r="H873" s="5" t="s">
        <v>3273</v>
      </c>
      <c r="I873" s="5" t="s">
        <v>3277</v>
      </c>
      <c r="J873" s="5" t="s">
        <v>3275</v>
      </c>
      <c r="K873" s="9">
        <v>334704.0</v>
      </c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hidden="1" customHeight="1" outlineLevel="2">
      <c r="A874" s="5" t="s">
        <v>3158</v>
      </c>
      <c r="B874" s="5" t="s">
        <v>3159</v>
      </c>
      <c r="C874" s="5" t="s">
        <v>3257</v>
      </c>
      <c r="D874" s="6" t="s">
        <v>418</v>
      </c>
      <c r="E874" s="6" t="s">
        <v>419</v>
      </c>
      <c r="F874" s="7" t="s">
        <v>21</v>
      </c>
      <c r="G874" s="8">
        <v>379.0</v>
      </c>
      <c r="H874" s="5" t="s">
        <v>3273</v>
      </c>
      <c r="I874" s="5" t="s">
        <v>3277</v>
      </c>
      <c r="J874" s="5" t="s">
        <v>3275</v>
      </c>
      <c r="K874" s="9">
        <v>417279.0</v>
      </c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hidden="1" customHeight="1" outlineLevel="2">
      <c r="A875" s="5" t="s">
        <v>3158</v>
      </c>
      <c r="B875" s="5" t="s">
        <v>3159</v>
      </c>
      <c r="C875" s="5" t="s">
        <v>3257</v>
      </c>
      <c r="D875" s="6" t="s">
        <v>420</v>
      </c>
      <c r="E875" s="6" t="s">
        <v>421</v>
      </c>
      <c r="F875" s="7" t="s">
        <v>14</v>
      </c>
      <c r="G875" s="8">
        <v>275.0</v>
      </c>
      <c r="H875" s="5" t="s">
        <v>3273</v>
      </c>
      <c r="I875" s="5" t="s">
        <v>3270</v>
      </c>
      <c r="J875" s="5" t="s">
        <v>3275</v>
      </c>
      <c r="K875" s="9">
        <v>302775.0</v>
      </c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hidden="1" customHeight="1" outlineLevel="2">
      <c r="A876" s="5" t="s">
        <v>3158</v>
      </c>
      <c r="B876" s="5" t="s">
        <v>3159</v>
      </c>
      <c r="C876" s="5" t="s">
        <v>3257</v>
      </c>
      <c r="D876" s="6" t="s">
        <v>424</v>
      </c>
      <c r="E876" s="6" t="s">
        <v>425</v>
      </c>
      <c r="F876" s="7" t="s">
        <v>14</v>
      </c>
      <c r="G876" s="8">
        <v>219.0</v>
      </c>
      <c r="H876" s="5" t="s">
        <v>3273</v>
      </c>
      <c r="I876" s="5" t="s">
        <v>3270</v>
      </c>
      <c r="J876" s="5" t="s">
        <v>3275</v>
      </c>
      <c r="K876" s="9">
        <v>241119.0</v>
      </c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hidden="1" customHeight="1" outlineLevel="2">
      <c r="A877" s="5" t="s">
        <v>3158</v>
      </c>
      <c r="B877" s="5" t="s">
        <v>3159</v>
      </c>
      <c r="C877" s="5" t="s">
        <v>3257</v>
      </c>
      <c r="D877" s="6" t="s">
        <v>426</v>
      </c>
      <c r="E877" s="6" t="s">
        <v>427</v>
      </c>
      <c r="F877" s="7" t="s">
        <v>21</v>
      </c>
      <c r="G877" s="8">
        <v>700.0</v>
      </c>
      <c r="H877" s="5" t="s">
        <v>3273</v>
      </c>
      <c r="I877" s="5" t="s">
        <v>3277</v>
      </c>
      <c r="J877" s="5" t="s">
        <v>3275</v>
      </c>
      <c r="K877" s="9">
        <v>770700.0</v>
      </c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hidden="1" customHeight="1" outlineLevel="2">
      <c r="A878" s="5" t="s">
        <v>3158</v>
      </c>
      <c r="B878" s="5" t="s">
        <v>3159</v>
      </c>
      <c r="C878" s="5" t="s">
        <v>3257</v>
      </c>
      <c r="D878" s="6" t="s">
        <v>428</v>
      </c>
      <c r="E878" s="6" t="s">
        <v>429</v>
      </c>
      <c r="F878" s="7" t="s">
        <v>14</v>
      </c>
      <c r="G878" s="8">
        <v>309.0</v>
      </c>
      <c r="H878" s="5" t="s">
        <v>3273</v>
      </c>
      <c r="I878" s="5" t="s">
        <v>3270</v>
      </c>
      <c r="J878" s="5" t="s">
        <v>3275</v>
      </c>
      <c r="K878" s="9">
        <v>340209.0</v>
      </c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hidden="1" customHeight="1" outlineLevel="2">
      <c r="A879" s="5" t="s">
        <v>3158</v>
      </c>
      <c r="B879" s="5" t="s">
        <v>3159</v>
      </c>
      <c r="C879" s="5" t="s">
        <v>3257</v>
      </c>
      <c r="D879" s="6" t="s">
        <v>430</v>
      </c>
      <c r="E879" s="6" t="s">
        <v>431</v>
      </c>
      <c r="F879" s="7" t="s">
        <v>21</v>
      </c>
      <c r="G879" s="8">
        <v>478.0</v>
      </c>
      <c r="H879" s="5" t="s">
        <v>3273</v>
      </c>
      <c r="I879" s="5" t="s">
        <v>3277</v>
      </c>
      <c r="J879" s="5" t="s">
        <v>3275</v>
      </c>
      <c r="K879" s="9">
        <v>526278.0</v>
      </c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hidden="1" customHeight="1" outlineLevel="2">
      <c r="A880" s="5" t="s">
        <v>3158</v>
      </c>
      <c r="B880" s="5" t="s">
        <v>3159</v>
      </c>
      <c r="C880" s="5" t="s">
        <v>3257</v>
      </c>
      <c r="D880" s="6" t="s">
        <v>432</v>
      </c>
      <c r="E880" s="6" t="s">
        <v>433</v>
      </c>
      <c r="F880" s="7" t="s">
        <v>42</v>
      </c>
      <c r="G880" s="8">
        <v>176.0</v>
      </c>
      <c r="H880" s="5" t="s">
        <v>3273</v>
      </c>
      <c r="I880" s="5" t="s">
        <v>3270</v>
      </c>
      <c r="J880" s="5" t="s">
        <v>3275</v>
      </c>
      <c r="K880" s="9">
        <v>193776.0</v>
      </c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hidden="1" customHeight="1" outlineLevel="2">
      <c r="A881" s="5" t="s">
        <v>3158</v>
      </c>
      <c r="B881" s="5" t="s">
        <v>3159</v>
      </c>
      <c r="C881" s="5" t="s">
        <v>3257</v>
      </c>
      <c r="D881" s="6" t="s">
        <v>434</v>
      </c>
      <c r="E881" s="6" t="s">
        <v>435</v>
      </c>
      <c r="F881" s="7" t="s">
        <v>60</v>
      </c>
      <c r="G881" s="8">
        <v>548.0</v>
      </c>
      <c r="H881" s="5" t="s">
        <v>3273</v>
      </c>
      <c r="I881" s="5" t="s">
        <v>3270</v>
      </c>
      <c r="J881" s="5" t="s">
        <v>3275</v>
      </c>
      <c r="K881" s="9">
        <v>603348.0</v>
      </c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hidden="1" customHeight="1" outlineLevel="2">
      <c r="A882" s="5" t="s">
        <v>3158</v>
      </c>
      <c r="B882" s="5" t="s">
        <v>3159</v>
      </c>
      <c r="C882" s="5" t="s">
        <v>3257</v>
      </c>
      <c r="D882" s="6" t="s">
        <v>436</v>
      </c>
      <c r="E882" s="6" t="s">
        <v>437</v>
      </c>
      <c r="F882" s="7" t="s">
        <v>14</v>
      </c>
      <c r="G882" s="8">
        <v>275.0</v>
      </c>
      <c r="H882" s="5" t="s">
        <v>3273</v>
      </c>
      <c r="I882" s="5" t="s">
        <v>3270</v>
      </c>
      <c r="J882" s="5" t="s">
        <v>3275</v>
      </c>
      <c r="K882" s="9">
        <v>302775.0</v>
      </c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hidden="1" customHeight="1" outlineLevel="2">
      <c r="A883" s="5" t="s">
        <v>3158</v>
      </c>
      <c r="B883" s="5" t="s">
        <v>3159</v>
      </c>
      <c r="C883" s="5" t="s">
        <v>3257</v>
      </c>
      <c r="D883" s="6" t="s">
        <v>438</v>
      </c>
      <c r="E883" s="6" t="s">
        <v>439</v>
      </c>
      <c r="F883" s="7" t="s">
        <v>42</v>
      </c>
      <c r="G883" s="8">
        <v>157.0</v>
      </c>
      <c r="H883" s="5" t="s">
        <v>3273</v>
      </c>
      <c r="I883" s="5" t="s">
        <v>3270</v>
      </c>
      <c r="J883" s="5" t="s">
        <v>3275</v>
      </c>
      <c r="K883" s="9">
        <v>172857.0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hidden="1" customHeight="1" outlineLevel="2">
      <c r="A884" s="5" t="s">
        <v>3158</v>
      </c>
      <c r="B884" s="5" t="s">
        <v>3159</v>
      </c>
      <c r="C884" s="5" t="s">
        <v>3257</v>
      </c>
      <c r="D884" s="6" t="s">
        <v>444</v>
      </c>
      <c r="E884" s="6" t="s">
        <v>445</v>
      </c>
      <c r="F884" s="7" t="s">
        <v>21</v>
      </c>
      <c r="G884" s="8">
        <v>454.0</v>
      </c>
      <c r="H884" s="5" t="s">
        <v>3273</v>
      </c>
      <c r="I884" s="5" t="s">
        <v>3277</v>
      </c>
      <c r="J884" s="5" t="s">
        <v>3275</v>
      </c>
      <c r="K884" s="9">
        <v>499854.0</v>
      </c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hidden="1" customHeight="1" outlineLevel="2">
      <c r="A885" s="5" t="s">
        <v>3158</v>
      </c>
      <c r="B885" s="5" t="s">
        <v>3159</v>
      </c>
      <c r="C885" s="5" t="s">
        <v>3257</v>
      </c>
      <c r="D885" s="6" t="s">
        <v>446</v>
      </c>
      <c r="E885" s="6" t="s">
        <v>447</v>
      </c>
      <c r="F885" s="7" t="s">
        <v>55</v>
      </c>
      <c r="G885" s="8">
        <v>1653.0</v>
      </c>
      <c r="H885" s="5" t="s">
        <v>3273</v>
      </c>
      <c r="I885" s="5" t="s">
        <v>3270</v>
      </c>
      <c r="J885" s="5" t="s">
        <v>3275</v>
      </c>
      <c r="K885" s="9">
        <v>1819953.0</v>
      </c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hidden="1" customHeight="1" outlineLevel="2">
      <c r="A886" s="5" t="s">
        <v>3158</v>
      </c>
      <c r="B886" s="5" t="s">
        <v>3159</v>
      </c>
      <c r="C886" s="5" t="s">
        <v>3257</v>
      </c>
      <c r="D886" s="6" t="s">
        <v>448</v>
      </c>
      <c r="E886" s="6" t="s">
        <v>449</v>
      </c>
      <c r="F886" s="7" t="s">
        <v>55</v>
      </c>
      <c r="G886" s="8">
        <v>401.0</v>
      </c>
      <c r="H886" s="5" t="s">
        <v>3273</v>
      </c>
      <c r="I886" s="5" t="s">
        <v>3270</v>
      </c>
      <c r="J886" s="5" t="s">
        <v>3275</v>
      </c>
      <c r="K886" s="9">
        <v>441501.0</v>
      </c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hidden="1" customHeight="1" outlineLevel="2">
      <c r="A887" s="5" t="s">
        <v>3158</v>
      </c>
      <c r="B887" s="5" t="s">
        <v>3159</v>
      </c>
      <c r="C887" s="5" t="s">
        <v>3257</v>
      </c>
      <c r="D887" s="6" t="s">
        <v>450</v>
      </c>
      <c r="E887" s="6" t="s">
        <v>451</v>
      </c>
      <c r="F887" s="7" t="s">
        <v>55</v>
      </c>
      <c r="G887" s="8">
        <v>500.0</v>
      </c>
      <c r="H887" s="5" t="s">
        <v>3273</v>
      </c>
      <c r="I887" s="5" t="s">
        <v>3277</v>
      </c>
      <c r="J887" s="5" t="s">
        <v>3275</v>
      </c>
      <c r="K887" s="9">
        <v>550500.0</v>
      </c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hidden="1" customHeight="1" outlineLevel="2">
      <c r="A888" s="5" t="s">
        <v>3158</v>
      </c>
      <c r="B888" s="5" t="s">
        <v>3159</v>
      </c>
      <c r="C888" s="5" t="s">
        <v>3257</v>
      </c>
      <c r="D888" s="6" t="s">
        <v>454</v>
      </c>
      <c r="E888" s="6" t="s">
        <v>455</v>
      </c>
      <c r="F888" s="7" t="s">
        <v>55</v>
      </c>
      <c r="G888" s="8">
        <v>281.0</v>
      </c>
      <c r="H888" s="5" t="s">
        <v>3273</v>
      </c>
      <c r="I888" s="5" t="s">
        <v>3277</v>
      </c>
      <c r="J888" s="5" t="s">
        <v>3275</v>
      </c>
      <c r="K888" s="9">
        <v>309381.0</v>
      </c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hidden="1" customHeight="1" outlineLevel="2">
      <c r="A889" s="5" t="s">
        <v>3279</v>
      </c>
      <c r="B889" s="5" t="s">
        <v>3280</v>
      </c>
      <c r="C889" s="5" t="s">
        <v>3257</v>
      </c>
      <c r="D889" s="6" t="s">
        <v>456</v>
      </c>
      <c r="E889" s="6" t="s">
        <v>457</v>
      </c>
      <c r="F889" s="7" t="s">
        <v>14</v>
      </c>
      <c r="G889" s="8">
        <v>228.0</v>
      </c>
      <c r="H889" s="5" t="s">
        <v>3273</v>
      </c>
      <c r="I889" s="5" t="s">
        <v>3277</v>
      </c>
      <c r="J889" s="5" t="s">
        <v>3275</v>
      </c>
      <c r="K889" s="9">
        <v>251028.0</v>
      </c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hidden="1" customHeight="1" outlineLevel="2">
      <c r="A890" s="5" t="s">
        <v>3218</v>
      </c>
      <c r="B890" s="5" t="s">
        <v>3215</v>
      </c>
      <c r="C890" s="5" t="s">
        <v>3257</v>
      </c>
      <c r="D890" s="6" t="s">
        <v>1464</v>
      </c>
      <c r="E890" s="6" t="s">
        <v>1465</v>
      </c>
      <c r="F890" s="7" t="s">
        <v>60</v>
      </c>
      <c r="G890" s="8">
        <v>425.0</v>
      </c>
      <c r="H890" s="5" t="s">
        <v>3273</v>
      </c>
      <c r="I890" s="5" t="s">
        <v>3277</v>
      </c>
      <c r="J890" s="5" t="s">
        <v>3275</v>
      </c>
      <c r="K890" s="9">
        <v>467925.0</v>
      </c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hidden="1" customHeight="1" outlineLevel="1">
      <c r="A891" s="5"/>
      <c r="B891" s="5"/>
      <c r="C891" s="5"/>
      <c r="D891" s="6"/>
      <c r="E891" s="6"/>
      <c r="F891" s="7"/>
      <c r="G891" s="8">
        <f>SUBTOTAL(9,G861:G890)</f>
        <v>12692</v>
      </c>
      <c r="H891" s="12" t="s">
        <v>3281</v>
      </c>
      <c r="I891" s="5"/>
      <c r="J891" s="5"/>
      <c r="K891" s="9">
        <f>SUBTOTAL(9,K861:K890)</f>
        <v>13973892</v>
      </c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hidden="1" customHeight="1" outlineLevel="2">
      <c r="A892" s="5" t="s">
        <v>3268</v>
      </c>
      <c r="B892" s="5" t="s">
        <v>3269</v>
      </c>
      <c r="C892" s="5" t="s">
        <v>3257</v>
      </c>
      <c r="D892" s="6" t="s">
        <v>312</v>
      </c>
      <c r="E892" s="6" t="s">
        <v>313</v>
      </c>
      <c r="F892" s="7" t="s">
        <v>14</v>
      </c>
      <c r="G892" s="8">
        <v>600.0</v>
      </c>
      <c r="H892" s="5" t="s">
        <v>3282</v>
      </c>
      <c r="I892" s="5" t="s">
        <v>3270</v>
      </c>
      <c r="J892" s="5" t="s">
        <v>3267</v>
      </c>
      <c r="K892" s="9">
        <v>660600.0</v>
      </c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hidden="1" customHeight="1" outlineLevel="2">
      <c r="A893" s="5" t="s">
        <v>3268</v>
      </c>
      <c r="B893" s="5" t="s">
        <v>3269</v>
      </c>
      <c r="C893" s="5" t="s">
        <v>3257</v>
      </c>
      <c r="D893" s="6" t="s">
        <v>314</v>
      </c>
      <c r="E893" s="6" t="s">
        <v>315</v>
      </c>
      <c r="F893" s="7" t="s">
        <v>42</v>
      </c>
      <c r="G893" s="8">
        <v>808.0</v>
      </c>
      <c r="H893" s="5" t="s">
        <v>3282</v>
      </c>
      <c r="I893" s="5" t="s">
        <v>3277</v>
      </c>
      <c r="J893" s="5" t="s">
        <v>3275</v>
      </c>
      <c r="K893" s="9">
        <v>889608.0</v>
      </c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hidden="1" customHeight="1" outlineLevel="2">
      <c r="A894" s="5" t="s">
        <v>3268</v>
      </c>
      <c r="B894" s="5" t="s">
        <v>3269</v>
      </c>
      <c r="C894" s="5" t="s">
        <v>3257</v>
      </c>
      <c r="D894" s="6" t="s">
        <v>316</v>
      </c>
      <c r="E894" s="6" t="s">
        <v>317</v>
      </c>
      <c r="F894" s="7" t="s">
        <v>14</v>
      </c>
      <c r="G894" s="8">
        <v>554.0</v>
      </c>
      <c r="H894" s="5" t="s">
        <v>3282</v>
      </c>
      <c r="I894" s="5" t="s">
        <v>3271</v>
      </c>
      <c r="J894" s="5" t="s">
        <v>3267</v>
      </c>
      <c r="K894" s="9">
        <v>609954.0</v>
      </c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hidden="1" customHeight="1" outlineLevel="2">
      <c r="A895" s="5" t="s">
        <v>3268</v>
      </c>
      <c r="B895" s="5" t="s">
        <v>3269</v>
      </c>
      <c r="C895" s="5" t="s">
        <v>3257</v>
      </c>
      <c r="D895" s="6" t="s">
        <v>320</v>
      </c>
      <c r="E895" s="6" t="s">
        <v>321</v>
      </c>
      <c r="F895" s="7" t="s">
        <v>14</v>
      </c>
      <c r="G895" s="8">
        <v>549.0</v>
      </c>
      <c r="H895" s="5" t="s">
        <v>3282</v>
      </c>
      <c r="I895" s="5" t="s">
        <v>3277</v>
      </c>
      <c r="J895" s="5" t="s">
        <v>3267</v>
      </c>
      <c r="K895" s="9">
        <v>604449.0</v>
      </c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hidden="1" customHeight="1" outlineLevel="2">
      <c r="A896" s="5" t="s">
        <v>3268</v>
      </c>
      <c r="B896" s="5" t="s">
        <v>3269</v>
      </c>
      <c r="C896" s="5" t="s">
        <v>3257</v>
      </c>
      <c r="D896" s="6" t="s">
        <v>324</v>
      </c>
      <c r="E896" s="6" t="s">
        <v>325</v>
      </c>
      <c r="F896" s="7" t="s">
        <v>14</v>
      </c>
      <c r="G896" s="8">
        <v>413.0</v>
      </c>
      <c r="H896" s="5" t="s">
        <v>3282</v>
      </c>
      <c r="I896" s="5" t="s">
        <v>3277</v>
      </c>
      <c r="J896" s="5" t="s">
        <v>3275</v>
      </c>
      <c r="K896" s="9">
        <v>454713.0</v>
      </c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hidden="1" customHeight="1" outlineLevel="2">
      <c r="A897" s="5" t="s">
        <v>3268</v>
      </c>
      <c r="B897" s="5" t="s">
        <v>3269</v>
      </c>
      <c r="C897" s="5" t="s">
        <v>3257</v>
      </c>
      <c r="D897" s="6" t="s">
        <v>328</v>
      </c>
      <c r="E897" s="6" t="s">
        <v>329</v>
      </c>
      <c r="F897" s="7" t="s">
        <v>14</v>
      </c>
      <c r="G897" s="8">
        <v>520.0</v>
      </c>
      <c r="H897" s="5" t="s">
        <v>3282</v>
      </c>
      <c r="I897" s="5" t="s">
        <v>3277</v>
      </c>
      <c r="J897" s="5" t="s">
        <v>3275</v>
      </c>
      <c r="K897" s="9">
        <v>572520.0</v>
      </c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hidden="1" customHeight="1" outlineLevel="2">
      <c r="A898" s="5" t="s">
        <v>3268</v>
      </c>
      <c r="B898" s="5" t="s">
        <v>3269</v>
      </c>
      <c r="C898" s="5" t="s">
        <v>3257</v>
      </c>
      <c r="D898" s="6" t="s">
        <v>330</v>
      </c>
      <c r="E898" s="6" t="s">
        <v>331</v>
      </c>
      <c r="F898" s="7" t="s">
        <v>14</v>
      </c>
      <c r="G898" s="8">
        <v>383.0</v>
      </c>
      <c r="H898" s="5" t="s">
        <v>3282</v>
      </c>
      <c r="I898" s="5" t="s">
        <v>3271</v>
      </c>
      <c r="J898" s="5" t="s">
        <v>3275</v>
      </c>
      <c r="K898" s="9">
        <v>421683.0</v>
      </c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hidden="1" customHeight="1" outlineLevel="2">
      <c r="A899" s="5" t="s">
        <v>3268</v>
      </c>
      <c r="B899" s="5" t="s">
        <v>3269</v>
      </c>
      <c r="C899" s="5" t="s">
        <v>3257</v>
      </c>
      <c r="D899" s="6" t="s">
        <v>346</v>
      </c>
      <c r="E899" s="6" t="s">
        <v>347</v>
      </c>
      <c r="F899" s="7" t="s">
        <v>42</v>
      </c>
      <c r="G899" s="8">
        <v>233.0</v>
      </c>
      <c r="H899" s="5" t="s">
        <v>3282</v>
      </c>
      <c r="I899" s="5" t="s">
        <v>3270</v>
      </c>
      <c r="J899" s="5" t="s">
        <v>3267</v>
      </c>
      <c r="K899" s="9">
        <v>256533.0</v>
      </c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hidden="1" customHeight="1" outlineLevel="2">
      <c r="A900" s="5" t="s">
        <v>3268</v>
      </c>
      <c r="B900" s="5" t="s">
        <v>3269</v>
      </c>
      <c r="C900" s="5" t="s">
        <v>3257</v>
      </c>
      <c r="D900" s="6" t="s">
        <v>350</v>
      </c>
      <c r="E900" s="6" t="s">
        <v>351</v>
      </c>
      <c r="F900" s="7" t="s">
        <v>42</v>
      </c>
      <c r="G900" s="8">
        <v>193.0</v>
      </c>
      <c r="H900" s="5" t="s">
        <v>3282</v>
      </c>
      <c r="I900" s="5" t="s">
        <v>3277</v>
      </c>
      <c r="J900" s="5" t="s">
        <v>3267</v>
      </c>
      <c r="K900" s="9">
        <v>212493.0</v>
      </c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hidden="1" customHeight="1" outlineLevel="2">
      <c r="A901" s="5" t="s">
        <v>3268</v>
      </c>
      <c r="B901" s="5" t="s">
        <v>3269</v>
      </c>
      <c r="C901" s="5" t="s">
        <v>3257</v>
      </c>
      <c r="D901" s="6" t="s">
        <v>352</v>
      </c>
      <c r="E901" s="6" t="s">
        <v>353</v>
      </c>
      <c r="F901" s="7" t="s">
        <v>42</v>
      </c>
      <c r="G901" s="8">
        <v>165.0</v>
      </c>
      <c r="H901" s="5" t="s">
        <v>3282</v>
      </c>
      <c r="I901" s="5" t="s">
        <v>3271</v>
      </c>
      <c r="J901" s="5" t="s">
        <v>3267</v>
      </c>
      <c r="K901" s="9">
        <v>181665.0</v>
      </c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hidden="1" customHeight="1" outlineLevel="2">
      <c r="A902" s="5" t="s">
        <v>3268</v>
      </c>
      <c r="B902" s="5" t="s">
        <v>3269</v>
      </c>
      <c r="C902" s="5" t="s">
        <v>3257</v>
      </c>
      <c r="D902" s="6" t="s">
        <v>354</v>
      </c>
      <c r="E902" s="6" t="s">
        <v>355</v>
      </c>
      <c r="F902" s="7" t="s">
        <v>42</v>
      </c>
      <c r="G902" s="8">
        <v>135.0</v>
      </c>
      <c r="H902" s="5" t="s">
        <v>3282</v>
      </c>
      <c r="I902" s="5" t="s">
        <v>3277</v>
      </c>
      <c r="J902" s="5" t="s">
        <v>3267</v>
      </c>
      <c r="K902" s="9">
        <v>148635.0</v>
      </c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hidden="1" customHeight="1" outlineLevel="2">
      <c r="A903" s="5" t="s">
        <v>3268</v>
      </c>
      <c r="B903" s="5" t="s">
        <v>3269</v>
      </c>
      <c r="C903" s="5" t="s">
        <v>3257</v>
      </c>
      <c r="D903" s="6" t="s">
        <v>356</v>
      </c>
      <c r="E903" s="6" t="s">
        <v>357</v>
      </c>
      <c r="F903" s="7" t="s">
        <v>42</v>
      </c>
      <c r="G903" s="8">
        <v>245.0</v>
      </c>
      <c r="H903" s="5" t="s">
        <v>3282</v>
      </c>
      <c r="I903" s="5" t="s">
        <v>3277</v>
      </c>
      <c r="J903" s="5" t="s">
        <v>3267</v>
      </c>
      <c r="K903" s="9">
        <v>269745.0</v>
      </c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hidden="1" customHeight="1" outlineLevel="2">
      <c r="A904" s="5" t="s">
        <v>3268</v>
      </c>
      <c r="B904" s="5" t="s">
        <v>3269</v>
      </c>
      <c r="C904" s="5" t="s">
        <v>3257</v>
      </c>
      <c r="D904" s="6" t="s">
        <v>358</v>
      </c>
      <c r="E904" s="6" t="s">
        <v>359</v>
      </c>
      <c r="F904" s="7" t="s">
        <v>21</v>
      </c>
      <c r="G904" s="8">
        <v>758.0</v>
      </c>
      <c r="H904" s="5" t="s">
        <v>3282</v>
      </c>
      <c r="I904" s="5" t="s">
        <v>3277</v>
      </c>
      <c r="J904" s="5" t="s">
        <v>3267</v>
      </c>
      <c r="K904" s="9">
        <v>834558.0</v>
      </c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hidden="1" customHeight="1" outlineLevel="2">
      <c r="A905" s="5" t="s">
        <v>3268</v>
      </c>
      <c r="B905" s="5" t="s">
        <v>3269</v>
      </c>
      <c r="C905" s="5" t="s">
        <v>3257</v>
      </c>
      <c r="D905" s="6" t="s">
        <v>362</v>
      </c>
      <c r="E905" s="6" t="s">
        <v>363</v>
      </c>
      <c r="F905" s="7" t="s">
        <v>42</v>
      </c>
      <c r="G905" s="8">
        <v>190.0</v>
      </c>
      <c r="H905" s="5" t="s">
        <v>3282</v>
      </c>
      <c r="I905" s="5" t="s">
        <v>3277</v>
      </c>
      <c r="J905" s="5" t="s">
        <v>3275</v>
      </c>
      <c r="K905" s="9">
        <v>209190.0</v>
      </c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hidden="1" customHeight="1" outlineLevel="2">
      <c r="A906" s="5" t="s">
        <v>3268</v>
      </c>
      <c r="B906" s="5" t="s">
        <v>3269</v>
      </c>
      <c r="C906" s="5" t="s">
        <v>3257</v>
      </c>
      <c r="D906" s="6" t="s">
        <v>366</v>
      </c>
      <c r="E906" s="6" t="s">
        <v>367</v>
      </c>
      <c r="F906" s="7" t="s">
        <v>42</v>
      </c>
      <c r="G906" s="8">
        <v>405.0</v>
      </c>
      <c r="H906" s="5" t="s">
        <v>3282</v>
      </c>
      <c r="I906" s="5" t="s">
        <v>3271</v>
      </c>
      <c r="J906" s="5" t="s">
        <v>3275</v>
      </c>
      <c r="K906" s="9">
        <v>445905.0</v>
      </c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hidden="1" customHeight="1" outlineLevel="2">
      <c r="A907" s="5" t="s">
        <v>3268</v>
      </c>
      <c r="B907" s="5" t="s">
        <v>3269</v>
      </c>
      <c r="C907" s="5" t="s">
        <v>3257</v>
      </c>
      <c r="D907" s="6" t="s">
        <v>374</v>
      </c>
      <c r="E907" s="6" t="s">
        <v>375</v>
      </c>
      <c r="F907" s="7" t="s">
        <v>55</v>
      </c>
      <c r="G907" s="8">
        <v>305.0</v>
      </c>
      <c r="H907" s="5" t="s">
        <v>3282</v>
      </c>
      <c r="I907" s="5" t="s">
        <v>3270</v>
      </c>
      <c r="J907" s="5" t="s">
        <v>3267</v>
      </c>
      <c r="K907" s="9">
        <v>335805.0</v>
      </c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hidden="1" customHeight="1" outlineLevel="2">
      <c r="A908" s="5" t="s">
        <v>3268</v>
      </c>
      <c r="B908" s="5" t="s">
        <v>3269</v>
      </c>
      <c r="C908" s="5" t="s">
        <v>3257</v>
      </c>
      <c r="D908" s="6" t="s">
        <v>376</v>
      </c>
      <c r="E908" s="6" t="s">
        <v>377</v>
      </c>
      <c r="F908" s="7" t="s">
        <v>55</v>
      </c>
      <c r="G908" s="8">
        <v>419.0</v>
      </c>
      <c r="H908" s="5" t="s">
        <v>3282</v>
      </c>
      <c r="I908" s="5" t="s">
        <v>3270</v>
      </c>
      <c r="J908" s="5" t="s">
        <v>3267</v>
      </c>
      <c r="K908" s="9">
        <v>461319.0</v>
      </c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hidden="1" customHeight="1" outlineLevel="2">
      <c r="A909" s="5" t="s">
        <v>3268</v>
      </c>
      <c r="B909" s="5" t="s">
        <v>3269</v>
      </c>
      <c r="C909" s="5" t="s">
        <v>3257</v>
      </c>
      <c r="D909" s="6" t="s">
        <v>378</v>
      </c>
      <c r="E909" s="6" t="s">
        <v>379</v>
      </c>
      <c r="F909" s="7" t="s">
        <v>55</v>
      </c>
      <c r="G909" s="8">
        <v>188.0</v>
      </c>
      <c r="H909" s="5" t="s">
        <v>3282</v>
      </c>
      <c r="I909" s="5" t="s">
        <v>3270</v>
      </c>
      <c r="J909" s="5" t="s">
        <v>3267</v>
      </c>
      <c r="K909" s="9">
        <v>206988.0</v>
      </c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hidden="1" customHeight="1" outlineLevel="2">
      <c r="A910" s="5" t="s">
        <v>3268</v>
      </c>
      <c r="B910" s="5" t="s">
        <v>3269</v>
      </c>
      <c r="C910" s="5" t="s">
        <v>3257</v>
      </c>
      <c r="D910" s="6" t="s">
        <v>382</v>
      </c>
      <c r="E910" s="6" t="s">
        <v>383</v>
      </c>
      <c r="F910" s="7" t="s">
        <v>55</v>
      </c>
      <c r="G910" s="8">
        <v>418.0</v>
      </c>
      <c r="H910" s="5" t="s">
        <v>3282</v>
      </c>
      <c r="I910" s="5" t="s">
        <v>3270</v>
      </c>
      <c r="J910" s="5" t="s">
        <v>3267</v>
      </c>
      <c r="K910" s="9">
        <v>460218.0</v>
      </c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hidden="1" customHeight="1" outlineLevel="2">
      <c r="A911" s="5" t="s">
        <v>3268</v>
      </c>
      <c r="B911" s="5" t="s">
        <v>3269</v>
      </c>
      <c r="C911" s="5" t="s">
        <v>3257</v>
      </c>
      <c r="D911" s="6" t="s">
        <v>392</v>
      </c>
      <c r="E911" s="6" t="s">
        <v>393</v>
      </c>
      <c r="F911" s="7" t="s">
        <v>55</v>
      </c>
      <c r="G911" s="8">
        <v>472.0</v>
      </c>
      <c r="H911" s="5" t="s">
        <v>3282</v>
      </c>
      <c r="I911" s="5" t="s">
        <v>3277</v>
      </c>
      <c r="J911" s="5" t="s">
        <v>3275</v>
      </c>
      <c r="K911" s="9">
        <v>519672.0</v>
      </c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hidden="1" customHeight="1" outlineLevel="1">
      <c r="A912" s="5"/>
      <c r="B912" s="5"/>
      <c r="C912" s="5"/>
      <c r="D912" s="6"/>
      <c r="E912" s="6"/>
      <c r="F912" s="7"/>
      <c r="G912" s="8">
        <f>SUBTOTAL(9,G892:G911)</f>
        <v>7953</v>
      </c>
      <c r="H912" s="12" t="s">
        <v>3283</v>
      </c>
      <c r="I912" s="5"/>
      <c r="J912" s="5"/>
      <c r="K912" s="9">
        <f>SUBTOTAL(9,K892:K911)</f>
        <v>8756253</v>
      </c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hidden="1" customHeight="1" outlineLevel="2">
      <c r="A913" s="5" t="s">
        <v>3268</v>
      </c>
      <c r="B913" s="5" t="s">
        <v>3269</v>
      </c>
      <c r="C913" s="5" t="s">
        <v>3257</v>
      </c>
      <c r="D913" s="6" t="s">
        <v>318</v>
      </c>
      <c r="E913" s="6" t="s">
        <v>319</v>
      </c>
      <c r="F913" s="7" t="s">
        <v>21</v>
      </c>
      <c r="G913" s="8">
        <v>387.0</v>
      </c>
      <c r="H913" s="5" t="s">
        <v>3284</v>
      </c>
      <c r="I913" s="5" t="s">
        <v>3277</v>
      </c>
      <c r="J913" s="5" t="s">
        <v>3278</v>
      </c>
      <c r="K913" s="9">
        <v>426087.0</v>
      </c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hidden="1" customHeight="1" outlineLevel="2">
      <c r="A914" s="5" t="s">
        <v>3268</v>
      </c>
      <c r="B914" s="5" t="s">
        <v>3269</v>
      </c>
      <c r="C914" s="5" t="s">
        <v>3257</v>
      </c>
      <c r="D914" s="6" t="s">
        <v>326</v>
      </c>
      <c r="E914" s="6" t="s">
        <v>327</v>
      </c>
      <c r="F914" s="7" t="s">
        <v>21</v>
      </c>
      <c r="G914" s="8">
        <v>221.0</v>
      </c>
      <c r="H914" s="5" t="s">
        <v>3284</v>
      </c>
      <c r="I914" s="5" t="s">
        <v>3277</v>
      </c>
      <c r="J914" s="5" t="s">
        <v>3278</v>
      </c>
      <c r="K914" s="9">
        <v>243321.0</v>
      </c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hidden="1" customHeight="1" outlineLevel="2">
      <c r="A915" s="5" t="s">
        <v>3268</v>
      </c>
      <c r="B915" s="5" t="s">
        <v>3269</v>
      </c>
      <c r="C915" s="5" t="s">
        <v>3257</v>
      </c>
      <c r="D915" s="6" t="s">
        <v>334</v>
      </c>
      <c r="E915" s="6" t="s">
        <v>335</v>
      </c>
      <c r="F915" s="7" t="s">
        <v>21</v>
      </c>
      <c r="G915" s="8">
        <v>416.0</v>
      </c>
      <c r="H915" s="5" t="s">
        <v>3284</v>
      </c>
      <c r="I915" s="5" t="s">
        <v>3277</v>
      </c>
      <c r="J915" s="5" t="s">
        <v>3278</v>
      </c>
      <c r="K915" s="9">
        <v>458016.0</v>
      </c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hidden="1" customHeight="1" outlineLevel="2">
      <c r="A916" s="5" t="s">
        <v>3268</v>
      </c>
      <c r="B916" s="5" t="s">
        <v>3269</v>
      </c>
      <c r="C916" s="5" t="s">
        <v>3257</v>
      </c>
      <c r="D916" s="6" t="s">
        <v>342</v>
      </c>
      <c r="E916" s="6" t="s">
        <v>343</v>
      </c>
      <c r="F916" s="7" t="s">
        <v>14</v>
      </c>
      <c r="G916" s="8">
        <v>144.0</v>
      </c>
      <c r="H916" s="5" t="s">
        <v>3284</v>
      </c>
      <c r="I916" s="5" t="s">
        <v>3277</v>
      </c>
      <c r="J916" s="5" t="s">
        <v>3278</v>
      </c>
      <c r="K916" s="9">
        <v>158544.0</v>
      </c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hidden="1" customHeight="1" outlineLevel="2">
      <c r="A917" s="5" t="s">
        <v>3268</v>
      </c>
      <c r="B917" s="5" t="s">
        <v>3269</v>
      </c>
      <c r="C917" s="5" t="s">
        <v>3257</v>
      </c>
      <c r="D917" s="6" t="s">
        <v>344</v>
      </c>
      <c r="E917" s="6" t="s">
        <v>345</v>
      </c>
      <c r="F917" s="7" t="s">
        <v>14</v>
      </c>
      <c r="G917" s="8">
        <v>125.0</v>
      </c>
      <c r="H917" s="5" t="s">
        <v>3284</v>
      </c>
      <c r="I917" s="5" t="s">
        <v>3277</v>
      </c>
      <c r="J917" s="5" t="s">
        <v>3278</v>
      </c>
      <c r="K917" s="9">
        <v>137625.0</v>
      </c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hidden="1" customHeight="1" outlineLevel="2">
      <c r="A918" s="5" t="s">
        <v>3268</v>
      </c>
      <c r="B918" s="5" t="s">
        <v>3269</v>
      </c>
      <c r="C918" s="5" t="s">
        <v>3257</v>
      </c>
      <c r="D918" s="6" t="s">
        <v>380</v>
      </c>
      <c r="E918" s="6" t="s">
        <v>381</v>
      </c>
      <c r="F918" s="7" t="s">
        <v>55</v>
      </c>
      <c r="G918" s="8">
        <v>278.0</v>
      </c>
      <c r="H918" s="5" t="s">
        <v>3284</v>
      </c>
      <c r="I918" s="5" t="s">
        <v>3277</v>
      </c>
      <c r="J918" s="5" t="s">
        <v>3278</v>
      </c>
      <c r="K918" s="9">
        <v>306078.0</v>
      </c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hidden="1" customHeight="1" outlineLevel="2">
      <c r="A919" s="5" t="s">
        <v>3279</v>
      </c>
      <c r="B919" s="5" t="s">
        <v>3280</v>
      </c>
      <c r="C919" s="5" t="s">
        <v>3257</v>
      </c>
      <c r="D919" s="6" t="s">
        <v>462</v>
      </c>
      <c r="E919" s="6" t="s">
        <v>463</v>
      </c>
      <c r="F919" s="7" t="s">
        <v>14</v>
      </c>
      <c r="G919" s="8">
        <v>223.0</v>
      </c>
      <c r="H919" s="5" t="s">
        <v>3284</v>
      </c>
      <c r="I919" s="5" t="s">
        <v>3277</v>
      </c>
      <c r="J919" s="5" t="s">
        <v>3278</v>
      </c>
      <c r="K919" s="9">
        <v>245523.0</v>
      </c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hidden="1" customHeight="1" outlineLevel="2">
      <c r="A920" s="5" t="s">
        <v>3279</v>
      </c>
      <c r="B920" s="5" t="s">
        <v>3280</v>
      </c>
      <c r="C920" s="5" t="s">
        <v>3257</v>
      </c>
      <c r="D920" s="6" t="s">
        <v>464</v>
      </c>
      <c r="E920" s="6" t="s">
        <v>465</v>
      </c>
      <c r="F920" s="7" t="s">
        <v>21</v>
      </c>
      <c r="G920" s="8">
        <v>416.0</v>
      </c>
      <c r="H920" s="5" t="s">
        <v>3284</v>
      </c>
      <c r="I920" s="5" t="s">
        <v>3277</v>
      </c>
      <c r="J920" s="5" t="s">
        <v>3278</v>
      </c>
      <c r="K920" s="9">
        <v>458016.0</v>
      </c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hidden="1" customHeight="1" outlineLevel="2">
      <c r="A921" s="5" t="s">
        <v>3279</v>
      </c>
      <c r="B921" s="5" t="s">
        <v>3280</v>
      </c>
      <c r="C921" s="5" t="s">
        <v>3257</v>
      </c>
      <c r="D921" s="6" t="s">
        <v>468</v>
      </c>
      <c r="E921" s="6" t="s">
        <v>469</v>
      </c>
      <c r="F921" s="7" t="s">
        <v>21</v>
      </c>
      <c r="G921" s="8">
        <v>386.0</v>
      </c>
      <c r="H921" s="5" t="s">
        <v>3284</v>
      </c>
      <c r="I921" s="5" t="s">
        <v>3277</v>
      </c>
      <c r="J921" s="5" t="s">
        <v>3285</v>
      </c>
      <c r="K921" s="9">
        <v>424986.0</v>
      </c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hidden="1" customHeight="1" outlineLevel="2">
      <c r="A922" s="5" t="s">
        <v>3279</v>
      </c>
      <c r="B922" s="5" t="s">
        <v>3280</v>
      </c>
      <c r="C922" s="5" t="s">
        <v>3257</v>
      </c>
      <c r="D922" s="6" t="s">
        <v>470</v>
      </c>
      <c r="E922" s="6" t="s">
        <v>471</v>
      </c>
      <c r="F922" s="7" t="s">
        <v>14</v>
      </c>
      <c r="G922" s="8">
        <v>186.0</v>
      </c>
      <c r="H922" s="5" t="s">
        <v>3284</v>
      </c>
      <c r="I922" s="5" t="s">
        <v>3277</v>
      </c>
      <c r="J922" s="5" t="s">
        <v>3278</v>
      </c>
      <c r="K922" s="9">
        <v>204786.0</v>
      </c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hidden="1" customHeight="1" outlineLevel="2">
      <c r="A923" s="5" t="s">
        <v>3279</v>
      </c>
      <c r="B923" s="5" t="s">
        <v>3280</v>
      </c>
      <c r="C923" s="5" t="s">
        <v>3257</v>
      </c>
      <c r="D923" s="6" t="s">
        <v>472</v>
      </c>
      <c r="E923" s="6" t="s">
        <v>473</v>
      </c>
      <c r="F923" s="7" t="s">
        <v>14</v>
      </c>
      <c r="G923" s="8">
        <v>258.0</v>
      </c>
      <c r="H923" s="5" t="s">
        <v>3284</v>
      </c>
      <c r="I923" s="5" t="s">
        <v>3277</v>
      </c>
      <c r="J923" s="5" t="s">
        <v>3278</v>
      </c>
      <c r="K923" s="9">
        <v>284058.0</v>
      </c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hidden="1" customHeight="1" outlineLevel="2">
      <c r="A924" s="5" t="s">
        <v>3279</v>
      </c>
      <c r="B924" s="5" t="s">
        <v>3280</v>
      </c>
      <c r="C924" s="5" t="s">
        <v>3257</v>
      </c>
      <c r="D924" s="6" t="s">
        <v>476</v>
      </c>
      <c r="E924" s="6" t="s">
        <v>477</v>
      </c>
      <c r="F924" s="7" t="s">
        <v>14</v>
      </c>
      <c r="G924" s="8">
        <v>336.0</v>
      </c>
      <c r="H924" s="5" t="s">
        <v>3284</v>
      </c>
      <c r="I924" s="5" t="s">
        <v>3277</v>
      </c>
      <c r="J924" s="5" t="s">
        <v>3278</v>
      </c>
      <c r="K924" s="9">
        <v>369936.0</v>
      </c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hidden="1" customHeight="1" outlineLevel="2">
      <c r="A925" s="5" t="s">
        <v>3279</v>
      </c>
      <c r="B925" s="5" t="s">
        <v>3280</v>
      </c>
      <c r="C925" s="5" t="s">
        <v>3257</v>
      </c>
      <c r="D925" s="6" t="s">
        <v>478</v>
      </c>
      <c r="E925" s="6" t="s">
        <v>479</v>
      </c>
      <c r="F925" s="7" t="s">
        <v>14</v>
      </c>
      <c r="G925" s="8">
        <v>220.0</v>
      </c>
      <c r="H925" s="5" t="s">
        <v>3284</v>
      </c>
      <c r="I925" s="5" t="s">
        <v>3277</v>
      </c>
      <c r="J925" s="5" t="s">
        <v>3285</v>
      </c>
      <c r="K925" s="9">
        <v>242220.0</v>
      </c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hidden="1" customHeight="1" outlineLevel="2">
      <c r="A926" s="5" t="s">
        <v>3279</v>
      </c>
      <c r="B926" s="5" t="s">
        <v>3280</v>
      </c>
      <c r="C926" s="5" t="s">
        <v>3257</v>
      </c>
      <c r="D926" s="6" t="s">
        <v>480</v>
      </c>
      <c r="E926" s="6" t="s">
        <v>481</v>
      </c>
      <c r="F926" s="7" t="s">
        <v>14</v>
      </c>
      <c r="G926" s="8">
        <v>277.0</v>
      </c>
      <c r="H926" s="5" t="s">
        <v>3284</v>
      </c>
      <c r="I926" s="5" t="s">
        <v>3277</v>
      </c>
      <c r="J926" s="5" t="s">
        <v>3278</v>
      </c>
      <c r="K926" s="9">
        <v>304977.0</v>
      </c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hidden="1" customHeight="1" outlineLevel="2">
      <c r="A927" s="5" t="s">
        <v>3279</v>
      </c>
      <c r="B927" s="5" t="s">
        <v>3280</v>
      </c>
      <c r="C927" s="5" t="s">
        <v>3257</v>
      </c>
      <c r="D927" s="6" t="s">
        <v>484</v>
      </c>
      <c r="E927" s="6" t="s">
        <v>485</v>
      </c>
      <c r="F927" s="7" t="s">
        <v>42</v>
      </c>
      <c r="G927" s="8">
        <v>170.0</v>
      </c>
      <c r="H927" s="5" t="s">
        <v>3284</v>
      </c>
      <c r="I927" s="5" t="s">
        <v>3271</v>
      </c>
      <c r="J927" s="5" t="s">
        <v>3285</v>
      </c>
      <c r="K927" s="9">
        <v>187170.0</v>
      </c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hidden="1" customHeight="1" outlineLevel="2">
      <c r="A928" s="5" t="s">
        <v>3279</v>
      </c>
      <c r="B928" s="5" t="s">
        <v>3280</v>
      </c>
      <c r="C928" s="5" t="s">
        <v>3257</v>
      </c>
      <c r="D928" s="6" t="s">
        <v>488</v>
      </c>
      <c r="E928" s="6" t="s">
        <v>489</v>
      </c>
      <c r="F928" s="7" t="s">
        <v>42</v>
      </c>
      <c r="G928" s="8">
        <v>107.0</v>
      </c>
      <c r="H928" s="5" t="s">
        <v>3284</v>
      </c>
      <c r="I928" s="5" t="s">
        <v>3271</v>
      </c>
      <c r="J928" s="5" t="s">
        <v>3285</v>
      </c>
      <c r="K928" s="9">
        <v>117807.0</v>
      </c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hidden="1" customHeight="1" outlineLevel="2">
      <c r="A929" s="5" t="s">
        <v>3279</v>
      </c>
      <c r="B929" s="5" t="s">
        <v>3280</v>
      </c>
      <c r="C929" s="5" t="s">
        <v>3257</v>
      </c>
      <c r="D929" s="6" t="s">
        <v>490</v>
      </c>
      <c r="E929" s="6" t="s">
        <v>491</v>
      </c>
      <c r="F929" s="7" t="s">
        <v>21</v>
      </c>
      <c r="G929" s="8">
        <v>310.0</v>
      </c>
      <c r="H929" s="5" t="s">
        <v>3284</v>
      </c>
      <c r="I929" s="5" t="s">
        <v>3277</v>
      </c>
      <c r="J929" s="5" t="s">
        <v>3285</v>
      </c>
      <c r="K929" s="9">
        <v>341310.0</v>
      </c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hidden="1" customHeight="1" outlineLevel="2">
      <c r="A930" s="5" t="s">
        <v>3279</v>
      </c>
      <c r="B930" s="5" t="s">
        <v>3280</v>
      </c>
      <c r="C930" s="5" t="s">
        <v>3257</v>
      </c>
      <c r="D930" s="6" t="s">
        <v>496</v>
      </c>
      <c r="E930" s="6" t="s">
        <v>497</v>
      </c>
      <c r="F930" s="7" t="s">
        <v>55</v>
      </c>
      <c r="G930" s="8">
        <v>211.0</v>
      </c>
      <c r="H930" s="5" t="s">
        <v>3284</v>
      </c>
      <c r="I930" s="5" t="s">
        <v>3277</v>
      </c>
      <c r="J930" s="5" t="s">
        <v>3278</v>
      </c>
      <c r="K930" s="9">
        <v>232311.0</v>
      </c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hidden="1" customHeight="1" outlineLevel="2">
      <c r="A931" s="5" t="s">
        <v>3279</v>
      </c>
      <c r="B931" s="5" t="s">
        <v>3280</v>
      </c>
      <c r="C931" s="5" t="s">
        <v>3257</v>
      </c>
      <c r="D931" s="6" t="s">
        <v>498</v>
      </c>
      <c r="E931" s="6" t="s">
        <v>499</v>
      </c>
      <c r="F931" s="7" t="s">
        <v>55</v>
      </c>
      <c r="G931" s="8">
        <v>263.0</v>
      </c>
      <c r="H931" s="5" t="s">
        <v>3284</v>
      </c>
      <c r="I931" s="5" t="s">
        <v>3277</v>
      </c>
      <c r="J931" s="5" t="s">
        <v>3278</v>
      </c>
      <c r="K931" s="9">
        <v>289563.0</v>
      </c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hidden="1" customHeight="1" outlineLevel="2">
      <c r="A932" s="5" t="s">
        <v>3279</v>
      </c>
      <c r="B932" s="5" t="s">
        <v>3280</v>
      </c>
      <c r="C932" s="5" t="s">
        <v>3257</v>
      </c>
      <c r="D932" s="6" t="s">
        <v>500</v>
      </c>
      <c r="E932" s="6" t="s">
        <v>501</v>
      </c>
      <c r="F932" s="7" t="s">
        <v>60</v>
      </c>
      <c r="G932" s="8">
        <v>722.0</v>
      </c>
      <c r="H932" s="5" t="s">
        <v>3284</v>
      </c>
      <c r="I932" s="5" t="s">
        <v>3277</v>
      </c>
      <c r="J932" s="5" t="s">
        <v>3285</v>
      </c>
      <c r="K932" s="9">
        <v>794922.0</v>
      </c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hidden="1" customHeight="1" outlineLevel="2">
      <c r="A933" s="5" t="s">
        <v>3279</v>
      </c>
      <c r="B933" s="5" t="s">
        <v>3280</v>
      </c>
      <c r="C933" s="5" t="s">
        <v>3257</v>
      </c>
      <c r="D933" s="6" t="s">
        <v>502</v>
      </c>
      <c r="E933" s="6" t="s">
        <v>503</v>
      </c>
      <c r="F933" s="7" t="s">
        <v>55</v>
      </c>
      <c r="G933" s="8">
        <v>379.0</v>
      </c>
      <c r="H933" s="5" t="s">
        <v>3284</v>
      </c>
      <c r="I933" s="5" t="s">
        <v>3271</v>
      </c>
      <c r="J933" s="5" t="s">
        <v>3285</v>
      </c>
      <c r="K933" s="9">
        <v>417279.0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hidden="1" customHeight="1" outlineLevel="2">
      <c r="A934" s="5" t="s">
        <v>3279</v>
      </c>
      <c r="B934" s="5" t="s">
        <v>3280</v>
      </c>
      <c r="C934" s="5" t="s">
        <v>3257</v>
      </c>
      <c r="D934" s="6" t="s">
        <v>506</v>
      </c>
      <c r="E934" s="6" t="s">
        <v>507</v>
      </c>
      <c r="F934" s="7" t="s">
        <v>60</v>
      </c>
      <c r="G934" s="8">
        <v>527.0</v>
      </c>
      <c r="H934" s="5" t="s">
        <v>3284</v>
      </c>
      <c r="I934" s="5" t="s">
        <v>3277</v>
      </c>
      <c r="J934" s="5" t="s">
        <v>3278</v>
      </c>
      <c r="K934" s="9">
        <v>580227.0</v>
      </c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hidden="1" customHeight="1" outlineLevel="2">
      <c r="A935" s="5" t="s">
        <v>3279</v>
      </c>
      <c r="B935" s="5" t="s">
        <v>3280</v>
      </c>
      <c r="C935" s="5" t="s">
        <v>3257</v>
      </c>
      <c r="D935" s="6" t="s">
        <v>508</v>
      </c>
      <c r="E935" s="6" t="s">
        <v>509</v>
      </c>
      <c r="F935" s="7" t="s">
        <v>55</v>
      </c>
      <c r="G935" s="8">
        <v>512.0</v>
      </c>
      <c r="H935" s="5" t="s">
        <v>3284</v>
      </c>
      <c r="I935" s="5" t="s">
        <v>3271</v>
      </c>
      <c r="J935" s="5" t="s">
        <v>3285</v>
      </c>
      <c r="K935" s="9">
        <v>563712.0</v>
      </c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hidden="1" customHeight="1" outlineLevel="2">
      <c r="A936" s="5" t="s">
        <v>3286</v>
      </c>
      <c r="B936" s="5" t="s">
        <v>3287</v>
      </c>
      <c r="C936" s="5" t="s">
        <v>3257</v>
      </c>
      <c r="D936" s="6" t="s">
        <v>548</v>
      </c>
      <c r="E936" s="6" t="s">
        <v>549</v>
      </c>
      <c r="F936" s="7" t="s">
        <v>14</v>
      </c>
      <c r="G936" s="8">
        <v>392.0</v>
      </c>
      <c r="H936" s="5" t="s">
        <v>3284</v>
      </c>
      <c r="I936" s="5" t="s">
        <v>3271</v>
      </c>
      <c r="J936" s="5" t="s">
        <v>3285</v>
      </c>
      <c r="K936" s="9">
        <v>431592.0</v>
      </c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hidden="1" customHeight="1" outlineLevel="2">
      <c r="A937" s="5" t="s">
        <v>3286</v>
      </c>
      <c r="B937" s="5" t="s">
        <v>3287</v>
      </c>
      <c r="C937" s="5" t="s">
        <v>3257</v>
      </c>
      <c r="D937" s="6" t="s">
        <v>554</v>
      </c>
      <c r="E937" s="6" t="s">
        <v>555</v>
      </c>
      <c r="F937" s="7" t="s">
        <v>42</v>
      </c>
      <c r="G937" s="8">
        <v>293.0</v>
      </c>
      <c r="H937" s="5" t="s">
        <v>3284</v>
      </c>
      <c r="I937" s="5" t="s">
        <v>3277</v>
      </c>
      <c r="J937" s="5" t="s">
        <v>3285</v>
      </c>
      <c r="K937" s="9">
        <v>322593.0</v>
      </c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hidden="1" customHeight="1" outlineLevel="1">
      <c r="A938" s="5"/>
      <c r="B938" s="5"/>
      <c r="C938" s="5"/>
      <c r="D938" s="6"/>
      <c r="E938" s="6"/>
      <c r="F938" s="7"/>
      <c r="G938" s="8">
        <f>SUBTOTAL(9,G913:G937)</f>
        <v>7759</v>
      </c>
      <c r="H938" s="12" t="s">
        <v>3288</v>
      </c>
      <c r="I938" s="5"/>
      <c r="J938" s="5"/>
      <c r="K938" s="9">
        <f>SUBTOTAL(9,K913:K937)</f>
        <v>8542659</v>
      </c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hidden="1" customHeight="1" outlineLevel="2">
      <c r="A939" s="5" t="s">
        <v>3279</v>
      </c>
      <c r="B939" s="5" t="s">
        <v>3280</v>
      </c>
      <c r="C939" s="5" t="s">
        <v>3257</v>
      </c>
      <c r="D939" s="6" t="s">
        <v>460</v>
      </c>
      <c r="E939" s="6" t="s">
        <v>461</v>
      </c>
      <c r="F939" s="7" t="s">
        <v>21</v>
      </c>
      <c r="G939" s="8">
        <v>568.0</v>
      </c>
      <c r="H939" s="5" t="s">
        <v>3289</v>
      </c>
      <c r="I939" s="5" t="s">
        <v>3277</v>
      </c>
      <c r="J939" s="5" t="s">
        <v>3278</v>
      </c>
      <c r="K939" s="9">
        <v>625368.0</v>
      </c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hidden="1" customHeight="1" outlineLevel="2">
      <c r="A940" s="5" t="s">
        <v>3279</v>
      </c>
      <c r="B940" s="5" t="s">
        <v>3280</v>
      </c>
      <c r="C940" s="5" t="s">
        <v>3257</v>
      </c>
      <c r="D940" s="6" t="s">
        <v>482</v>
      </c>
      <c r="E940" s="6" t="s">
        <v>483</v>
      </c>
      <c r="F940" s="7" t="s">
        <v>14</v>
      </c>
      <c r="G940" s="8">
        <v>297.0</v>
      </c>
      <c r="H940" s="5" t="s">
        <v>3289</v>
      </c>
      <c r="I940" s="5" t="s">
        <v>3277</v>
      </c>
      <c r="J940" s="5" t="s">
        <v>3278</v>
      </c>
      <c r="K940" s="9">
        <v>326997.0</v>
      </c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hidden="1" customHeight="1" outlineLevel="2">
      <c r="A941" s="5" t="s">
        <v>3279</v>
      </c>
      <c r="B941" s="5" t="s">
        <v>3280</v>
      </c>
      <c r="C941" s="5" t="s">
        <v>3257</v>
      </c>
      <c r="D941" s="6" t="s">
        <v>486</v>
      </c>
      <c r="E941" s="6" t="s">
        <v>487</v>
      </c>
      <c r="F941" s="7" t="s">
        <v>14</v>
      </c>
      <c r="G941" s="8">
        <v>216.0</v>
      </c>
      <c r="H941" s="5" t="s">
        <v>3289</v>
      </c>
      <c r="I941" s="5" t="s">
        <v>3277</v>
      </c>
      <c r="J941" s="5" t="s">
        <v>3278</v>
      </c>
      <c r="K941" s="9">
        <v>237816.0</v>
      </c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hidden="1" customHeight="1" outlineLevel="2">
      <c r="A942" s="5" t="s">
        <v>3279</v>
      </c>
      <c r="B942" s="5" t="s">
        <v>3280</v>
      </c>
      <c r="C942" s="5" t="s">
        <v>3257</v>
      </c>
      <c r="D942" s="6" t="s">
        <v>504</v>
      </c>
      <c r="E942" s="6" t="s">
        <v>505</v>
      </c>
      <c r="F942" s="7" t="s">
        <v>60</v>
      </c>
      <c r="G942" s="8">
        <v>1349.0</v>
      </c>
      <c r="H942" s="5" t="s">
        <v>3289</v>
      </c>
      <c r="I942" s="5" t="s">
        <v>3277</v>
      </c>
      <c r="J942" s="5" t="s">
        <v>3278</v>
      </c>
      <c r="K942" s="9">
        <v>1485249.0</v>
      </c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hidden="1" customHeight="1" outlineLevel="2">
      <c r="A943" s="5" t="s">
        <v>3286</v>
      </c>
      <c r="B943" s="5" t="s">
        <v>3287</v>
      </c>
      <c r="C943" s="5" t="s">
        <v>3257</v>
      </c>
      <c r="D943" s="6" t="s">
        <v>510</v>
      </c>
      <c r="E943" s="6" t="s">
        <v>511</v>
      </c>
      <c r="F943" s="7" t="s">
        <v>14</v>
      </c>
      <c r="G943" s="8">
        <v>444.0</v>
      </c>
      <c r="H943" s="5" t="s">
        <v>3289</v>
      </c>
      <c r="I943" s="5" t="s">
        <v>3271</v>
      </c>
      <c r="J943" s="5" t="s">
        <v>3290</v>
      </c>
      <c r="K943" s="9">
        <v>488844.0</v>
      </c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hidden="1" customHeight="1" outlineLevel="2">
      <c r="A944" s="5" t="s">
        <v>3286</v>
      </c>
      <c r="B944" s="5" t="s">
        <v>3287</v>
      </c>
      <c r="C944" s="5" t="s">
        <v>3257</v>
      </c>
      <c r="D944" s="6" t="s">
        <v>518</v>
      </c>
      <c r="E944" s="6" t="s">
        <v>519</v>
      </c>
      <c r="F944" s="7" t="s">
        <v>14</v>
      </c>
      <c r="G944" s="8">
        <v>612.0</v>
      </c>
      <c r="H944" s="5" t="s">
        <v>3289</v>
      </c>
      <c r="I944" s="5" t="s">
        <v>3277</v>
      </c>
      <c r="J944" s="5" t="s">
        <v>3285</v>
      </c>
      <c r="K944" s="9">
        <v>673812.0</v>
      </c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hidden="1" customHeight="1" outlineLevel="2">
      <c r="A945" s="5" t="s">
        <v>3286</v>
      </c>
      <c r="B945" s="5" t="s">
        <v>3287</v>
      </c>
      <c r="C945" s="5" t="s">
        <v>3257</v>
      </c>
      <c r="D945" s="6" t="s">
        <v>520</v>
      </c>
      <c r="E945" s="6" t="s">
        <v>521</v>
      </c>
      <c r="F945" s="7" t="s">
        <v>14</v>
      </c>
      <c r="G945" s="8">
        <v>458.0</v>
      </c>
      <c r="H945" s="5" t="s">
        <v>3289</v>
      </c>
      <c r="I945" s="5" t="s">
        <v>3271</v>
      </c>
      <c r="J945" s="5" t="s">
        <v>3285</v>
      </c>
      <c r="K945" s="9">
        <v>504258.0</v>
      </c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hidden="1" customHeight="1" outlineLevel="2">
      <c r="A946" s="5" t="s">
        <v>3286</v>
      </c>
      <c r="B946" s="5" t="s">
        <v>3287</v>
      </c>
      <c r="C946" s="5" t="s">
        <v>3257</v>
      </c>
      <c r="D946" s="6" t="s">
        <v>538</v>
      </c>
      <c r="E946" s="6" t="s">
        <v>539</v>
      </c>
      <c r="F946" s="7" t="s">
        <v>14</v>
      </c>
      <c r="G946" s="8">
        <v>472.0</v>
      </c>
      <c r="H946" s="5" t="s">
        <v>3289</v>
      </c>
      <c r="I946" s="5" t="s">
        <v>3271</v>
      </c>
      <c r="J946" s="5" t="s">
        <v>3285</v>
      </c>
      <c r="K946" s="9">
        <v>519672.0</v>
      </c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hidden="1" customHeight="1" outlineLevel="2">
      <c r="A947" s="5" t="s">
        <v>3286</v>
      </c>
      <c r="B947" s="5" t="s">
        <v>3287</v>
      </c>
      <c r="C947" s="5" t="s">
        <v>3257</v>
      </c>
      <c r="D947" s="6" t="s">
        <v>540</v>
      </c>
      <c r="E947" s="6" t="s">
        <v>541</v>
      </c>
      <c r="F947" s="7" t="s">
        <v>14</v>
      </c>
      <c r="G947" s="8">
        <v>384.0</v>
      </c>
      <c r="H947" s="5" t="s">
        <v>3289</v>
      </c>
      <c r="I947" s="5" t="s">
        <v>3271</v>
      </c>
      <c r="J947" s="5" t="s">
        <v>3290</v>
      </c>
      <c r="K947" s="9">
        <v>422784.0</v>
      </c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hidden="1" customHeight="1" outlineLevel="2">
      <c r="A948" s="5" t="s">
        <v>3286</v>
      </c>
      <c r="B948" s="5" t="s">
        <v>3287</v>
      </c>
      <c r="C948" s="5" t="s">
        <v>3257</v>
      </c>
      <c r="D948" s="6" t="s">
        <v>544</v>
      </c>
      <c r="E948" s="6" t="s">
        <v>545</v>
      </c>
      <c r="F948" s="7" t="s">
        <v>21</v>
      </c>
      <c r="G948" s="8">
        <v>765.0</v>
      </c>
      <c r="H948" s="5" t="s">
        <v>3289</v>
      </c>
      <c r="I948" s="5" t="s">
        <v>3271</v>
      </c>
      <c r="J948" s="5" t="s">
        <v>3285</v>
      </c>
      <c r="K948" s="9">
        <v>842265.0</v>
      </c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hidden="1" customHeight="1" outlineLevel="2">
      <c r="A949" s="5" t="s">
        <v>3286</v>
      </c>
      <c r="B949" s="5" t="s">
        <v>3287</v>
      </c>
      <c r="C949" s="5" t="s">
        <v>3257</v>
      </c>
      <c r="D949" s="6" t="s">
        <v>552</v>
      </c>
      <c r="E949" s="6" t="s">
        <v>553</v>
      </c>
      <c r="F949" s="7" t="s">
        <v>21</v>
      </c>
      <c r="G949" s="8">
        <v>387.0</v>
      </c>
      <c r="H949" s="5" t="s">
        <v>3289</v>
      </c>
      <c r="I949" s="5" t="s">
        <v>3277</v>
      </c>
      <c r="J949" s="5" t="s">
        <v>3285</v>
      </c>
      <c r="K949" s="9">
        <v>426087.0</v>
      </c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hidden="1" customHeight="1" outlineLevel="2">
      <c r="A950" s="5" t="s">
        <v>3286</v>
      </c>
      <c r="B950" s="5" t="s">
        <v>3287</v>
      </c>
      <c r="C950" s="5" t="s">
        <v>3257</v>
      </c>
      <c r="D950" s="6" t="s">
        <v>564</v>
      </c>
      <c r="E950" s="6" t="s">
        <v>565</v>
      </c>
      <c r="F950" s="7" t="s">
        <v>42</v>
      </c>
      <c r="G950" s="8">
        <v>422.0</v>
      </c>
      <c r="H950" s="5" t="s">
        <v>3289</v>
      </c>
      <c r="I950" s="5" t="s">
        <v>3271</v>
      </c>
      <c r="J950" s="5" t="s">
        <v>3290</v>
      </c>
      <c r="K950" s="9">
        <v>464622.0</v>
      </c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hidden="1" customHeight="1" outlineLevel="2">
      <c r="A951" s="5" t="s">
        <v>3286</v>
      </c>
      <c r="B951" s="5" t="s">
        <v>3287</v>
      </c>
      <c r="C951" s="5" t="s">
        <v>3257</v>
      </c>
      <c r="D951" s="6" t="s">
        <v>570</v>
      </c>
      <c r="E951" s="6" t="s">
        <v>571</v>
      </c>
      <c r="F951" s="7" t="s">
        <v>42</v>
      </c>
      <c r="G951" s="8">
        <v>123.0</v>
      </c>
      <c r="H951" s="5" t="s">
        <v>3289</v>
      </c>
      <c r="I951" s="5" t="s">
        <v>3271</v>
      </c>
      <c r="J951" s="5" t="s">
        <v>3290</v>
      </c>
      <c r="K951" s="9">
        <v>135423.0</v>
      </c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hidden="1" customHeight="1" outlineLevel="2">
      <c r="A952" s="5" t="s">
        <v>3286</v>
      </c>
      <c r="B952" s="5" t="s">
        <v>3287</v>
      </c>
      <c r="C952" s="5" t="s">
        <v>3257</v>
      </c>
      <c r="D952" s="6" t="s">
        <v>574</v>
      </c>
      <c r="E952" s="6" t="s">
        <v>575</v>
      </c>
      <c r="F952" s="7" t="s">
        <v>14</v>
      </c>
      <c r="G952" s="8">
        <v>132.0</v>
      </c>
      <c r="H952" s="5" t="s">
        <v>3289</v>
      </c>
      <c r="I952" s="5" t="s">
        <v>3271</v>
      </c>
      <c r="J952" s="5" t="s">
        <v>3285</v>
      </c>
      <c r="K952" s="9">
        <v>145332.0</v>
      </c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hidden="1" customHeight="1" outlineLevel="2">
      <c r="A953" s="5" t="s">
        <v>3286</v>
      </c>
      <c r="B953" s="5" t="s">
        <v>3287</v>
      </c>
      <c r="C953" s="5" t="s">
        <v>3257</v>
      </c>
      <c r="D953" s="6" t="s">
        <v>600</v>
      </c>
      <c r="E953" s="6" t="s">
        <v>601</v>
      </c>
      <c r="F953" s="7" t="s">
        <v>55</v>
      </c>
      <c r="G953" s="8">
        <v>521.0</v>
      </c>
      <c r="H953" s="5" t="s">
        <v>3289</v>
      </c>
      <c r="I953" s="5" t="s">
        <v>3271</v>
      </c>
      <c r="J953" s="5" t="s">
        <v>3290</v>
      </c>
      <c r="K953" s="9">
        <v>573621.0</v>
      </c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hidden="1" customHeight="1" outlineLevel="1">
      <c r="A954" s="5"/>
      <c r="B954" s="5"/>
      <c r="C954" s="5"/>
      <c r="D954" s="6"/>
      <c r="E954" s="6"/>
      <c r="F954" s="7"/>
      <c r="G954" s="8">
        <f>SUBTOTAL(9,G939:G953)</f>
        <v>7150</v>
      </c>
      <c r="H954" s="12" t="s">
        <v>3291</v>
      </c>
      <c r="I954" s="5"/>
      <c r="J954" s="5"/>
      <c r="K954" s="9">
        <f>SUBTOTAL(9,K939:K953)</f>
        <v>7872150</v>
      </c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hidden="1" customHeight="1" outlineLevel="2">
      <c r="A955" s="5" t="s">
        <v>3286</v>
      </c>
      <c r="B955" s="5" t="s">
        <v>3287</v>
      </c>
      <c r="C955" s="5" t="s">
        <v>3257</v>
      </c>
      <c r="D955" s="6" t="s">
        <v>512</v>
      </c>
      <c r="E955" s="6" t="s">
        <v>513</v>
      </c>
      <c r="F955" s="7" t="s">
        <v>14</v>
      </c>
      <c r="G955" s="8">
        <v>529.0</v>
      </c>
      <c r="H955" s="5" t="s">
        <v>3292</v>
      </c>
      <c r="I955" s="5" t="s">
        <v>3271</v>
      </c>
      <c r="J955" s="5" t="s">
        <v>3290</v>
      </c>
      <c r="K955" s="9">
        <v>582429.0</v>
      </c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hidden="1" customHeight="1" outlineLevel="2">
      <c r="A956" s="5" t="s">
        <v>3286</v>
      </c>
      <c r="B956" s="5" t="s">
        <v>3287</v>
      </c>
      <c r="C956" s="5" t="s">
        <v>3257</v>
      </c>
      <c r="D956" s="6" t="s">
        <v>514</v>
      </c>
      <c r="E956" s="6" t="s">
        <v>515</v>
      </c>
      <c r="F956" s="7" t="s">
        <v>14</v>
      </c>
      <c r="G956" s="8">
        <v>455.0</v>
      </c>
      <c r="H956" s="5" t="s">
        <v>3292</v>
      </c>
      <c r="I956" s="5" t="s">
        <v>3271</v>
      </c>
      <c r="J956" s="5" t="s">
        <v>3285</v>
      </c>
      <c r="K956" s="9">
        <v>500955.0</v>
      </c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hidden="1" customHeight="1" outlineLevel="2">
      <c r="A957" s="5" t="s">
        <v>3286</v>
      </c>
      <c r="B957" s="5" t="s">
        <v>3287</v>
      </c>
      <c r="C957" s="5" t="s">
        <v>3257</v>
      </c>
      <c r="D957" s="6" t="s">
        <v>516</v>
      </c>
      <c r="E957" s="6" t="s">
        <v>517</v>
      </c>
      <c r="F957" s="7" t="s">
        <v>21</v>
      </c>
      <c r="G957" s="8">
        <v>330.0</v>
      </c>
      <c r="H957" s="5" t="s">
        <v>3292</v>
      </c>
      <c r="I957" s="5" t="s">
        <v>3271</v>
      </c>
      <c r="J957" s="5" t="s">
        <v>3290</v>
      </c>
      <c r="K957" s="9">
        <v>363330.0</v>
      </c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hidden="1" customHeight="1" outlineLevel="2">
      <c r="A958" s="5" t="s">
        <v>3286</v>
      </c>
      <c r="B958" s="5" t="s">
        <v>3287</v>
      </c>
      <c r="C958" s="5" t="s">
        <v>3257</v>
      </c>
      <c r="D958" s="6" t="s">
        <v>522</v>
      </c>
      <c r="E958" s="6" t="s">
        <v>523</v>
      </c>
      <c r="F958" s="7" t="s">
        <v>42</v>
      </c>
      <c r="G958" s="8">
        <v>217.0</v>
      </c>
      <c r="H958" s="5" t="s">
        <v>3292</v>
      </c>
      <c r="I958" s="5" t="s">
        <v>3271</v>
      </c>
      <c r="J958" s="5" t="s">
        <v>3290</v>
      </c>
      <c r="K958" s="9">
        <v>238917.0</v>
      </c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hidden="1" customHeight="1" outlineLevel="2">
      <c r="A959" s="5" t="s">
        <v>3286</v>
      </c>
      <c r="B959" s="5" t="s">
        <v>3287</v>
      </c>
      <c r="C959" s="5" t="s">
        <v>3257</v>
      </c>
      <c r="D959" s="6" t="s">
        <v>524</v>
      </c>
      <c r="E959" s="6" t="s">
        <v>525</v>
      </c>
      <c r="F959" s="7" t="s">
        <v>14</v>
      </c>
      <c r="G959" s="8">
        <v>348.0</v>
      </c>
      <c r="H959" s="5" t="s">
        <v>3292</v>
      </c>
      <c r="I959" s="5" t="s">
        <v>3271</v>
      </c>
      <c r="J959" s="5" t="s">
        <v>3290</v>
      </c>
      <c r="K959" s="9">
        <v>383148.0</v>
      </c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hidden="1" customHeight="1" outlineLevel="2">
      <c r="A960" s="5" t="s">
        <v>3286</v>
      </c>
      <c r="B960" s="5" t="s">
        <v>3287</v>
      </c>
      <c r="C960" s="5" t="s">
        <v>3257</v>
      </c>
      <c r="D960" s="6" t="s">
        <v>528</v>
      </c>
      <c r="E960" s="6" t="s">
        <v>529</v>
      </c>
      <c r="F960" s="7" t="s">
        <v>14</v>
      </c>
      <c r="G960" s="8">
        <v>403.0</v>
      </c>
      <c r="H960" s="5" t="s">
        <v>3292</v>
      </c>
      <c r="I960" s="5" t="s">
        <v>3271</v>
      </c>
      <c r="J960" s="5" t="s">
        <v>3290</v>
      </c>
      <c r="K960" s="9">
        <v>443703.0</v>
      </c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hidden="1" customHeight="1" outlineLevel="2">
      <c r="A961" s="5" t="s">
        <v>3286</v>
      </c>
      <c r="B961" s="5" t="s">
        <v>3287</v>
      </c>
      <c r="C961" s="5" t="s">
        <v>3257</v>
      </c>
      <c r="D961" s="6" t="s">
        <v>530</v>
      </c>
      <c r="E961" s="6" t="s">
        <v>531</v>
      </c>
      <c r="F961" s="7" t="s">
        <v>14</v>
      </c>
      <c r="G961" s="8">
        <v>499.0</v>
      </c>
      <c r="H961" s="5" t="s">
        <v>3292</v>
      </c>
      <c r="I961" s="5" t="s">
        <v>3271</v>
      </c>
      <c r="J961" s="5" t="s">
        <v>3290</v>
      </c>
      <c r="K961" s="9">
        <v>549399.0</v>
      </c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hidden="1" customHeight="1" outlineLevel="2">
      <c r="A962" s="5" t="s">
        <v>3286</v>
      </c>
      <c r="B962" s="5" t="s">
        <v>3287</v>
      </c>
      <c r="C962" s="5" t="s">
        <v>3257</v>
      </c>
      <c r="D962" s="6" t="s">
        <v>532</v>
      </c>
      <c r="E962" s="6" t="s">
        <v>533</v>
      </c>
      <c r="F962" s="7" t="s">
        <v>14</v>
      </c>
      <c r="G962" s="8">
        <v>262.0</v>
      </c>
      <c r="H962" s="5" t="s">
        <v>3292</v>
      </c>
      <c r="I962" s="5" t="s">
        <v>3271</v>
      </c>
      <c r="J962" s="5" t="s">
        <v>3290</v>
      </c>
      <c r="K962" s="9">
        <v>288462.0</v>
      </c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hidden="1" customHeight="1" outlineLevel="2">
      <c r="A963" s="5" t="s">
        <v>3286</v>
      </c>
      <c r="B963" s="5" t="s">
        <v>3287</v>
      </c>
      <c r="C963" s="5" t="s">
        <v>3257</v>
      </c>
      <c r="D963" s="6" t="s">
        <v>534</v>
      </c>
      <c r="E963" s="6" t="s">
        <v>535</v>
      </c>
      <c r="F963" s="7" t="s">
        <v>42</v>
      </c>
      <c r="G963" s="8">
        <v>224.0</v>
      </c>
      <c r="H963" s="5" t="s">
        <v>3292</v>
      </c>
      <c r="I963" s="5" t="s">
        <v>3271</v>
      </c>
      <c r="J963" s="5" t="s">
        <v>3290</v>
      </c>
      <c r="K963" s="9">
        <v>246624.0</v>
      </c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hidden="1" customHeight="1" outlineLevel="2">
      <c r="A964" s="5" t="s">
        <v>3286</v>
      </c>
      <c r="B964" s="5" t="s">
        <v>3287</v>
      </c>
      <c r="C964" s="5" t="s">
        <v>3257</v>
      </c>
      <c r="D964" s="6" t="s">
        <v>536</v>
      </c>
      <c r="E964" s="6" t="s">
        <v>537</v>
      </c>
      <c r="F964" s="7" t="s">
        <v>14</v>
      </c>
      <c r="G964" s="8">
        <v>459.0</v>
      </c>
      <c r="H964" s="5" t="s">
        <v>3292</v>
      </c>
      <c r="I964" s="5" t="s">
        <v>3271</v>
      </c>
      <c r="J964" s="5" t="s">
        <v>3290</v>
      </c>
      <c r="K964" s="9">
        <v>505359.0</v>
      </c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hidden="1" customHeight="1" outlineLevel="2">
      <c r="A965" s="5" t="s">
        <v>3286</v>
      </c>
      <c r="B965" s="5" t="s">
        <v>3287</v>
      </c>
      <c r="C965" s="5" t="s">
        <v>3257</v>
      </c>
      <c r="D965" s="6" t="s">
        <v>542</v>
      </c>
      <c r="E965" s="6" t="s">
        <v>543</v>
      </c>
      <c r="F965" s="7" t="s">
        <v>14</v>
      </c>
      <c r="G965" s="8">
        <v>287.0</v>
      </c>
      <c r="H965" s="5" t="s">
        <v>3292</v>
      </c>
      <c r="I965" s="5" t="s">
        <v>3271</v>
      </c>
      <c r="J965" s="5" t="s">
        <v>3290</v>
      </c>
      <c r="K965" s="9">
        <v>315987.0</v>
      </c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hidden="1" customHeight="1" outlineLevel="2">
      <c r="A966" s="5" t="s">
        <v>3286</v>
      </c>
      <c r="B966" s="5" t="s">
        <v>3287</v>
      </c>
      <c r="C966" s="5" t="s">
        <v>3257</v>
      </c>
      <c r="D966" s="6" t="s">
        <v>546</v>
      </c>
      <c r="E966" s="6" t="s">
        <v>547</v>
      </c>
      <c r="F966" s="7" t="s">
        <v>14</v>
      </c>
      <c r="G966" s="8">
        <v>664.0</v>
      </c>
      <c r="H966" s="5" t="s">
        <v>3292</v>
      </c>
      <c r="I966" s="5" t="s">
        <v>3271</v>
      </c>
      <c r="J966" s="5" t="s">
        <v>3290</v>
      </c>
      <c r="K966" s="9">
        <v>731064.0</v>
      </c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hidden="1" customHeight="1" outlineLevel="2">
      <c r="A967" s="5" t="s">
        <v>3286</v>
      </c>
      <c r="B967" s="5" t="s">
        <v>3287</v>
      </c>
      <c r="C967" s="5" t="s">
        <v>3257</v>
      </c>
      <c r="D967" s="6" t="s">
        <v>556</v>
      </c>
      <c r="E967" s="6" t="s">
        <v>557</v>
      </c>
      <c r="F967" s="7" t="s">
        <v>21</v>
      </c>
      <c r="G967" s="8">
        <v>560.0</v>
      </c>
      <c r="H967" s="5" t="s">
        <v>3292</v>
      </c>
      <c r="I967" s="5" t="s">
        <v>3271</v>
      </c>
      <c r="J967" s="5" t="s">
        <v>3290</v>
      </c>
      <c r="K967" s="9">
        <v>616560.0</v>
      </c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hidden="1" customHeight="1" outlineLevel="2">
      <c r="A968" s="5" t="s">
        <v>3286</v>
      </c>
      <c r="B968" s="5" t="s">
        <v>3287</v>
      </c>
      <c r="C968" s="5" t="s">
        <v>3257</v>
      </c>
      <c r="D968" s="6" t="s">
        <v>558</v>
      </c>
      <c r="E968" s="6" t="s">
        <v>559</v>
      </c>
      <c r="F968" s="7" t="s">
        <v>21</v>
      </c>
      <c r="G968" s="8">
        <v>391.0</v>
      </c>
      <c r="H968" s="5" t="s">
        <v>3292</v>
      </c>
      <c r="I968" s="5" t="s">
        <v>3271</v>
      </c>
      <c r="J968" s="5" t="s">
        <v>3290</v>
      </c>
      <c r="K968" s="9">
        <v>430491.0</v>
      </c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hidden="1" customHeight="1" outlineLevel="2">
      <c r="A969" s="5" t="s">
        <v>3286</v>
      </c>
      <c r="B969" s="5" t="s">
        <v>3287</v>
      </c>
      <c r="C969" s="5" t="s">
        <v>3257</v>
      </c>
      <c r="D969" s="6" t="s">
        <v>560</v>
      </c>
      <c r="E969" s="6" t="s">
        <v>561</v>
      </c>
      <c r="F969" s="7" t="s">
        <v>14</v>
      </c>
      <c r="G969" s="8">
        <v>296.0</v>
      </c>
      <c r="H969" s="5" t="s">
        <v>3292</v>
      </c>
      <c r="I969" s="5" t="s">
        <v>3271</v>
      </c>
      <c r="J969" s="5" t="s">
        <v>3290</v>
      </c>
      <c r="K969" s="9">
        <v>325896.0</v>
      </c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hidden="1" customHeight="1" outlineLevel="2">
      <c r="A970" s="5" t="s">
        <v>3286</v>
      </c>
      <c r="B970" s="5" t="s">
        <v>3287</v>
      </c>
      <c r="C970" s="5" t="s">
        <v>3257</v>
      </c>
      <c r="D970" s="6" t="s">
        <v>562</v>
      </c>
      <c r="E970" s="6" t="s">
        <v>563</v>
      </c>
      <c r="F970" s="7" t="s">
        <v>42</v>
      </c>
      <c r="G970" s="8">
        <v>415.0</v>
      </c>
      <c r="H970" s="5" t="s">
        <v>3292</v>
      </c>
      <c r="I970" s="5" t="s">
        <v>3271</v>
      </c>
      <c r="J970" s="5" t="s">
        <v>3285</v>
      </c>
      <c r="K970" s="9">
        <v>456915.0</v>
      </c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hidden="1" customHeight="1" outlineLevel="2">
      <c r="A971" s="5" t="s">
        <v>3286</v>
      </c>
      <c r="B971" s="5" t="s">
        <v>3287</v>
      </c>
      <c r="C971" s="5" t="s">
        <v>3257</v>
      </c>
      <c r="D971" s="6" t="s">
        <v>566</v>
      </c>
      <c r="E971" s="6" t="s">
        <v>567</v>
      </c>
      <c r="F971" s="7" t="s">
        <v>42</v>
      </c>
      <c r="G971" s="8">
        <v>362.0</v>
      </c>
      <c r="H971" s="5" t="s">
        <v>3292</v>
      </c>
      <c r="I971" s="5" t="s">
        <v>3271</v>
      </c>
      <c r="J971" s="5" t="s">
        <v>3285</v>
      </c>
      <c r="K971" s="9">
        <v>398562.0</v>
      </c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hidden="1" customHeight="1" outlineLevel="2">
      <c r="A972" s="5" t="s">
        <v>3286</v>
      </c>
      <c r="B972" s="5" t="s">
        <v>3287</v>
      </c>
      <c r="C972" s="5" t="s">
        <v>3257</v>
      </c>
      <c r="D972" s="6" t="s">
        <v>568</v>
      </c>
      <c r="E972" s="6" t="s">
        <v>569</v>
      </c>
      <c r="F972" s="7" t="s">
        <v>42</v>
      </c>
      <c r="G972" s="8">
        <v>220.0</v>
      </c>
      <c r="H972" s="5" t="s">
        <v>3292</v>
      </c>
      <c r="I972" s="5" t="s">
        <v>3271</v>
      </c>
      <c r="J972" s="5" t="s">
        <v>3285</v>
      </c>
      <c r="K972" s="9">
        <v>242220.0</v>
      </c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hidden="1" customHeight="1" outlineLevel="2">
      <c r="A973" s="5" t="s">
        <v>3286</v>
      </c>
      <c r="B973" s="5" t="s">
        <v>3287</v>
      </c>
      <c r="C973" s="5" t="s">
        <v>3257</v>
      </c>
      <c r="D973" s="6" t="s">
        <v>572</v>
      </c>
      <c r="E973" s="6" t="s">
        <v>573</v>
      </c>
      <c r="F973" s="7" t="s">
        <v>21</v>
      </c>
      <c r="G973" s="8">
        <v>519.0</v>
      </c>
      <c r="H973" s="5" t="s">
        <v>3292</v>
      </c>
      <c r="I973" s="5" t="s">
        <v>3271</v>
      </c>
      <c r="J973" s="5" t="s">
        <v>3290</v>
      </c>
      <c r="K973" s="9">
        <v>571419.0</v>
      </c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hidden="1" customHeight="1" outlineLevel="2">
      <c r="A974" s="5" t="s">
        <v>3286</v>
      </c>
      <c r="B974" s="5" t="s">
        <v>3287</v>
      </c>
      <c r="C974" s="5" t="s">
        <v>3257</v>
      </c>
      <c r="D974" s="6" t="s">
        <v>578</v>
      </c>
      <c r="E974" s="6" t="s">
        <v>579</v>
      </c>
      <c r="F974" s="7" t="s">
        <v>42</v>
      </c>
      <c r="G974" s="8">
        <v>243.0</v>
      </c>
      <c r="H974" s="5" t="s">
        <v>3292</v>
      </c>
      <c r="I974" s="5" t="s">
        <v>3271</v>
      </c>
      <c r="J974" s="5" t="s">
        <v>3290</v>
      </c>
      <c r="K974" s="9">
        <v>267543.0</v>
      </c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hidden="1" customHeight="1" outlineLevel="2">
      <c r="A975" s="5" t="s">
        <v>3286</v>
      </c>
      <c r="B975" s="5" t="s">
        <v>3287</v>
      </c>
      <c r="C975" s="5" t="s">
        <v>3257</v>
      </c>
      <c r="D975" s="6" t="s">
        <v>584</v>
      </c>
      <c r="E975" s="6" t="s">
        <v>585</v>
      </c>
      <c r="F975" s="7" t="s">
        <v>60</v>
      </c>
      <c r="G975" s="8">
        <v>688.0</v>
      </c>
      <c r="H975" s="5" t="s">
        <v>3292</v>
      </c>
      <c r="I975" s="5" t="s">
        <v>3271</v>
      </c>
      <c r="J975" s="5" t="s">
        <v>3285</v>
      </c>
      <c r="K975" s="9">
        <v>757488.0</v>
      </c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hidden="1" customHeight="1" outlineLevel="2">
      <c r="A976" s="5" t="s">
        <v>3286</v>
      </c>
      <c r="B976" s="5" t="s">
        <v>3287</v>
      </c>
      <c r="C976" s="5" t="s">
        <v>3257</v>
      </c>
      <c r="D976" s="6" t="s">
        <v>586</v>
      </c>
      <c r="E976" s="6" t="s">
        <v>587</v>
      </c>
      <c r="F976" s="7" t="s">
        <v>69</v>
      </c>
      <c r="G976" s="8">
        <v>805.0</v>
      </c>
      <c r="H976" s="5" t="s">
        <v>3292</v>
      </c>
      <c r="I976" s="5" t="s">
        <v>3271</v>
      </c>
      <c r="J976" s="5" t="s">
        <v>3290</v>
      </c>
      <c r="K976" s="9">
        <v>886305.0</v>
      </c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hidden="1" customHeight="1" outlineLevel="2">
      <c r="A977" s="5" t="s">
        <v>3286</v>
      </c>
      <c r="B977" s="5" t="s">
        <v>3287</v>
      </c>
      <c r="C977" s="5" t="s">
        <v>3257</v>
      </c>
      <c r="D977" s="6" t="s">
        <v>588</v>
      </c>
      <c r="E977" s="6" t="s">
        <v>589</v>
      </c>
      <c r="F977" s="7" t="s">
        <v>55</v>
      </c>
      <c r="G977" s="8">
        <v>170.0</v>
      </c>
      <c r="H977" s="5" t="s">
        <v>3292</v>
      </c>
      <c r="I977" s="5" t="s">
        <v>3271</v>
      </c>
      <c r="J977" s="5" t="s">
        <v>3290</v>
      </c>
      <c r="K977" s="9">
        <v>187170.0</v>
      </c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hidden="1" customHeight="1" outlineLevel="2">
      <c r="A978" s="5" t="s">
        <v>3286</v>
      </c>
      <c r="B978" s="5" t="s">
        <v>3287</v>
      </c>
      <c r="C978" s="5" t="s">
        <v>3257</v>
      </c>
      <c r="D978" s="6" t="s">
        <v>590</v>
      </c>
      <c r="E978" s="6" t="s">
        <v>591</v>
      </c>
      <c r="F978" s="7" t="s">
        <v>55</v>
      </c>
      <c r="G978" s="8">
        <v>437.0</v>
      </c>
      <c r="H978" s="5" t="s">
        <v>3292</v>
      </c>
      <c r="I978" s="5" t="s">
        <v>3271</v>
      </c>
      <c r="J978" s="5" t="s">
        <v>3290</v>
      </c>
      <c r="K978" s="9">
        <v>481137.0</v>
      </c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hidden="1" customHeight="1" outlineLevel="2">
      <c r="A979" s="5" t="s">
        <v>3286</v>
      </c>
      <c r="B979" s="5" t="s">
        <v>3287</v>
      </c>
      <c r="C979" s="5" t="s">
        <v>3257</v>
      </c>
      <c r="D979" s="6" t="s">
        <v>592</v>
      </c>
      <c r="E979" s="6" t="s">
        <v>593</v>
      </c>
      <c r="F979" s="7" t="s">
        <v>55</v>
      </c>
      <c r="G979" s="8">
        <v>392.0</v>
      </c>
      <c r="H979" s="5" t="s">
        <v>3292</v>
      </c>
      <c r="I979" s="5" t="s">
        <v>3271</v>
      </c>
      <c r="J979" s="5" t="s">
        <v>3290</v>
      </c>
      <c r="K979" s="9">
        <v>431592.0</v>
      </c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hidden="1" customHeight="1" outlineLevel="2">
      <c r="A980" s="5" t="s">
        <v>3286</v>
      </c>
      <c r="B980" s="5" t="s">
        <v>3287</v>
      </c>
      <c r="C980" s="5" t="s">
        <v>3257</v>
      </c>
      <c r="D980" s="6" t="s">
        <v>594</v>
      </c>
      <c r="E980" s="6" t="s">
        <v>595</v>
      </c>
      <c r="F980" s="7" t="s">
        <v>55</v>
      </c>
      <c r="G980" s="8">
        <v>486.0</v>
      </c>
      <c r="H980" s="5" t="s">
        <v>3292</v>
      </c>
      <c r="I980" s="5" t="s">
        <v>3271</v>
      </c>
      <c r="J980" s="5" t="s">
        <v>3290</v>
      </c>
      <c r="K980" s="9">
        <v>535086.0</v>
      </c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hidden="1" customHeight="1" outlineLevel="2">
      <c r="A981" s="5" t="s">
        <v>3286</v>
      </c>
      <c r="B981" s="5" t="s">
        <v>3287</v>
      </c>
      <c r="C981" s="5" t="s">
        <v>3257</v>
      </c>
      <c r="D981" s="6" t="s">
        <v>596</v>
      </c>
      <c r="E981" s="6" t="s">
        <v>597</v>
      </c>
      <c r="F981" s="7" t="s">
        <v>55</v>
      </c>
      <c r="G981" s="8">
        <v>445.0</v>
      </c>
      <c r="H981" s="5" t="s">
        <v>3292</v>
      </c>
      <c r="I981" s="5" t="s">
        <v>3271</v>
      </c>
      <c r="J981" s="5" t="s">
        <v>3290</v>
      </c>
      <c r="K981" s="9">
        <v>489945.0</v>
      </c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hidden="1" customHeight="1" outlineLevel="2">
      <c r="A982" s="5" t="s">
        <v>3293</v>
      </c>
      <c r="B982" s="5" t="s">
        <v>3294</v>
      </c>
      <c r="C982" s="5" t="s">
        <v>3295</v>
      </c>
      <c r="D982" s="6" t="s">
        <v>1040</v>
      </c>
      <c r="E982" s="6" t="s">
        <v>1041</v>
      </c>
      <c r="F982" s="7" t="s">
        <v>55</v>
      </c>
      <c r="G982" s="8">
        <v>391.0</v>
      </c>
      <c r="H982" s="5" t="s">
        <v>3292</v>
      </c>
      <c r="I982" s="5" t="s">
        <v>3271</v>
      </c>
      <c r="J982" s="5">
        <v>0.0</v>
      </c>
      <c r="K982" s="9">
        <v>430491.0</v>
      </c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hidden="1" customHeight="1" outlineLevel="2">
      <c r="A983" s="5" t="s">
        <v>3293</v>
      </c>
      <c r="B983" s="5" t="s">
        <v>3294</v>
      </c>
      <c r="C983" s="5" t="s">
        <v>3295</v>
      </c>
      <c r="D983" s="6" t="s">
        <v>1050</v>
      </c>
      <c r="E983" s="6" t="s">
        <v>1051</v>
      </c>
      <c r="F983" s="7" t="s">
        <v>55</v>
      </c>
      <c r="G983" s="8">
        <v>386.0</v>
      </c>
      <c r="H983" s="5" t="s">
        <v>3292</v>
      </c>
      <c r="I983" s="5" t="s">
        <v>3271</v>
      </c>
      <c r="J983" s="5">
        <v>0.0</v>
      </c>
      <c r="K983" s="9">
        <v>424986.0</v>
      </c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hidden="1" customHeight="1" outlineLevel="2">
      <c r="A984" s="5" t="s">
        <v>3293</v>
      </c>
      <c r="B984" s="5" t="s">
        <v>3294</v>
      </c>
      <c r="C984" s="5" t="s">
        <v>3295</v>
      </c>
      <c r="D984" s="6" t="s">
        <v>1062</v>
      </c>
      <c r="E984" s="6" t="s">
        <v>1063</v>
      </c>
      <c r="F984" s="7" t="s">
        <v>55</v>
      </c>
      <c r="G984" s="8">
        <v>308.0</v>
      </c>
      <c r="H984" s="5" t="s">
        <v>3292</v>
      </c>
      <c r="I984" s="5" t="s">
        <v>3271</v>
      </c>
      <c r="J984" s="5" t="s">
        <v>3290</v>
      </c>
      <c r="K984" s="9">
        <v>339108.0</v>
      </c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hidden="1" customHeight="1" outlineLevel="2">
      <c r="A985" s="5" t="s">
        <v>3293</v>
      </c>
      <c r="B985" s="5" t="s">
        <v>3294</v>
      </c>
      <c r="C985" s="5" t="s">
        <v>3295</v>
      </c>
      <c r="D985" s="6" t="s">
        <v>1082</v>
      </c>
      <c r="E985" s="6" t="s">
        <v>1083</v>
      </c>
      <c r="F985" s="7" t="s">
        <v>55</v>
      </c>
      <c r="G985" s="8">
        <v>438.0</v>
      </c>
      <c r="H985" s="5" t="s">
        <v>3292</v>
      </c>
      <c r="I985" s="5" t="s">
        <v>3271</v>
      </c>
      <c r="J985" s="5" t="s">
        <v>3290</v>
      </c>
      <c r="K985" s="9">
        <v>482238.0</v>
      </c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hidden="1" customHeight="1" outlineLevel="2">
      <c r="A986" s="5" t="s">
        <v>3293</v>
      </c>
      <c r="B986" s="5" t="s">
        <v>3294</v>
      </c>
      <c r="C986" s="5" t="s">
        <v>3295</v>
      </c>
      <c r="D986" s="6" t="s">
        <v>1086</v>
      </c>
      <c r="E986" s="6" t="s">
        <v>1087</v>
      </c>
      <c r="F986" s="7" t="s">
        <v>55</v>
      </c>
      <c r="G986" s="8">
        <v>376.0</v>
      </c>
      <c r="H986" s="5" t="s">
        <v>3292</v>
      </c>
      <c r="I986" s="5" t="s">
        <v>3271</v>
      </c>
      <c r="J986" s="5">
        <v>0.0</v>
      </c>
      <c r="K986" s="9">
        <v>413976.0</v>
      </c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hidden="1" customHeight="1" outlineLevel="1">
      <c r="A987" s="5"/>
      <c r="B987" s="5"/>
      <c r="C987" s="5"/>
      <c r="D987" s="6"/>
      <c r="E987" s="6"/>
      <c r="F987" s="7"/>
      <c r="G987" s="8">
        <f>SUBTOTAL(9,G955:G986)</f>
        <v>13005</v>
      </c>
      <c r="H987" s="12" t="s">
        <v>3296</v>
      </c>
      <c r="I987" s="5"/>
      <c r="J987" s="5"/>
      <c r="K987" s="9">
        <f>SUBTOTAL(9,K955:K986)</f>
        <v>14318505</v>
      </c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hidden="1" customHeight="1" outlineLevel="2">
      <c r="A988" s="5" t="s">
        <v>3162</v>
      </c>
      <c r="B988" s="5" t="s">
        <v>3163</v>
      </c>
      <c r="C988" s="5" t="s">
        <v>3257</v>
      </c>
      <c r="D988" s="6" t="s">
        <v>80</v>
      </c>
      <c r="E988" s="6" t="s">
        <v>81</v>
      </c>
      <c r="F988" s="7" t="s">
        <v>14</v>
      </c>
      <c r="G988" s="8">
        <v>578.0</v>
      </c>
      <c r="H988" s="5" t="s">
        <v>3297</v>
      </c>
      <c r="I988" s="5" t="s">
        <v>3274</v>
      </c>
      <c r="J988" s="5" t="s">
        <v>3276</v>
      </c>
      <c r="K988" s="9">
        <v>636378.0</v>
      </c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hidden="1" customHeight="1" outlineLevel="2">
      <c r="A989" s="5" t="s">
        <v>3162</v>
      </c>
      <c r="B989" s="5" t="s">
        <v>3163</v>
      </c>
      <c r="C989" s="5" t="s">
        <v>3257</v>
      </c>
      <c r="D989" s="6" t="s">
        <v>108</v>
      </c>
      <c r="E989" s="6" t="s">
        <v>109</v>
      </c>
      <c r="F989" s="7" t="s">
        <v>14</v>
      </c>
      <c r="G989" s="8">
        <v>469.0</v>
      </c>
      <c r="H989" s="5" t="s">
        <v>3297</v>
      </c>
      <c r="I989" s="5" t="s">
        <v>3274</v>
      </c>
      <c r="J989" s="5" t="s">
        <v>3260</v>
      </c>
      <c r="K989" s="9">
        <v>516369.0</v>
      </c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hidden="1" customHeight="1" outlineLevel="2">
      <c r="A990" s="5" t="s">
        <v>3162</v>
      </c>
      <c r="B990" s="5" t="s">
        <v>3163</v>
      </c>
      <c r="C990" s="5" t="s">
        <v>3257</v>
      </c>
      <c r="D990" s="6" t="s">
        <v>308</v>
      </c>
      <c r="E990" s="6" t="s">
        <v>309</v>
      </c>
      <c r="F990" s="7" t="s">
        <v>55</v>
      </c>
      <c r="G990" s="8">
        <v>1446.0</v>
      </c>
      <c r="H990" s="5" t="s">
        <v>3297</v>
      </c>
      <c r="I990" s="5" t="s">
        <v>3274</v>
      </c>
      <c r="J990" s="5" t="s">
        <v>3276</v>
      </c>
      <c r="K990" s="9">
        <v>1592046.0</v>
      </c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hidden="1" customHeight="1" outlineLevel="1">
      <c r="A991" s="5"/>
      <c r="B991" s="5"/>
      <c r="C991" s="5"/>
      <c r="D991" s="6"/>
      <c r="E991" s="6"/>
      <c r="F991" s="7"/>
      <c r="G991" s="8">
        <f>SUBTOTAL(9,G988:G990)</f>
        <v>2493</v>
      </c>
      <c r="H991" s="12" t="s">
        <v>3298</v>
      </c>
      <c r="I991" s="5"/>
      <c r="J991" s="5"/>
      <c r="K991" s="9">
        <f>SUBTOTAL(9,K988:K990)</f>
        <v>2744793</v>
      </c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hidden="1" customHeight="1" outlineLevel="2">
      <c r="A992" s="5" t="s">
        <v>3255</v>
      </c>
      <c r="B992" s="5" t="s">
        <v>3256</v>
      </c>
      <c r="C992" s="5" t="s">
        <v>3257</v>
      </c>
      <c r="D992" s="6" t="s">
        <v>12</v>
      </c>
      <c r="E992" s="6" t="s">
        <v>13</v>
      </c>
      <c r="F992" s="7" t="s">
        <v>14</v>
      </c>
      <c r="G992" s="8">
        <v>177.0</v>
      </c>
      <c r="H992" s="5" t="s">
        <v>3299</v>
      </c>
      <c r="I992" s="5" t="s">
        <v>3216</v>
      </c>
      <c r="J992" s="5" t="s">
        <v>3260</v>
      </c>
      <c r="K992" s="9">
        <v>194877.0</v>
      </c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hidden="1" customHeight="1" outlineLevel="2">
      <c r="A993" s="5" t="s">
        <v>3255</v>
      </c>
      <c r="B993" s="5" t="s">
        <v>3256</v>
      </c>
      <c r="C993" s="5" t="s">
        <v>3257</v>
      </c>
      <c r="D993" s="6" t="s">
        <v>19</v>
      </c>
      <c r="E993" s="6" t="s">
        <v>20</v>
      </c>
      <c r="F993" s="7" t="s">
        <v>21</v>
      </c>
      <c r="G993" s="8">
        <v>295.0</v>
      </c>
      <c r="H993" s="5" t="s">
        <v>3299</v>
      </c>
      <c r="I993" s="5" t="s">
        <v>3263</v>
      </c>
      <c r="J993" s="5" t="s">
        <v>3260</v>
      </c>
      <c r="K993" s="9">
        <v>324795.0</v>
      </c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hidden="1" customHeight="1" outlineLevel="2">
      <c r="A994" s="5" t="s">
        <v>3255</v>
      </c>
      <c r="B994" s="5" t="s">
        <v>3256</v>
      </c>
      <c r="C994" s="5" t="s">
        <v>3257</v>
      </c>
      <c r="D994" s="6" t="s">
        <v>22</v>
      </c>
      <c r="E994" s="6" t="s">
        <v>23</v>
      </c>
      <c r="F994" s="7" t="s">
        <v>14</v>
      </c>
      <c r="G994" s="8">
        <v>171.0</v>
      </c>
      <c r="H994" s="5" t="s">
        <v>3299</v>
      </c>
      <c r="I994" s="5" t="s">
        <v>3216</v>
      </c>
      <c r="J994" s="5" t="s">
        <v>3260</v>
      </c>
      <c r="K994" s="9">
        <v>188271.0</v>
      </c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hidden="1" customHeight="1" outlineLevel="2">
      <c r="A995" s="5" t="s">
        <v>3255</v>
      </c>
      <c r="B995" s="5" t="s">
        <v>3256</v>
      </c>
      <c r="C995" s="5" t="s">
        <v>3257</v>
      </c>
      <c r="D995" s="6" t="s">
        <v>24</v>
      </c>
      <c r="E995" s="6" t="s">
        <v>25</v>
      </c>
      <c r="F995" s="7" t="s">
        <v>14</v>
      </c>
      <c r="G995" s="8">
        <v>199.0</v>
      </c>
      <c r="H995" s="5" t="s">
        <v>3299</v>
      </c>
      <c r="I995" s="5" t="s">
        <v>3263</v>
      </c>
      <c r="J995" s="5" t="s">
        <v>3260</v>
      </c>
      <c r="K995" s="9">
        <v>219099.0</v>
      </c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hidden="1" customHeight="1" outlineLevel="2">
      <c r="A996" s="5" t="s">
        <v>3255</v>
      </c>
      <c r="B996" s="5" t="s">
        <v>3256</v>
      </c>
      <c r="C996" s="5" t="s">
        <v>3257</v>
      </c>
      <c r="D996" s="6" t="s">
        <v>36</v>
      </c>
      <c r="E996" s="6" t="s">
        <v>37</v>
      </c>
      <c r="F996" s="7" t="s">
        <v>21</v>
      </c>
      <c r="G996" s="8">
        <v>390.0</v>
      </c>
      <c r="H996" s="5" t="s">
        <v>3299</v>
      </c>
      <c r="I996" s="5" t="s">
        <v>3216</v>
      </c>
      <c r="J996" s="5" t="s">
        <v>3260</v>
      </c>
      <c r="K996" s="9">
        <v>429390.0</v>
      </c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hidden="1" customHeight="1" outlineLevel="2">
      <c r="A997" s="5" t="s">
        <v>3255</v>
      </c>
      <c r="B997" s="5" t="s">
        <v>3256</v>
      </c>
      <c r="C997" s="5" t="s">
        <v>3257</v>
      </c>
      <c r="D997" s="6" t="s">
        <v>38</v>
      </c>
      <c r="E997" s="6" t="s">
        <v>39</v>
      </c>
      <c r="F997" s="7" t="s">
        <v>14</v>
      </c>
      <c r="G997" s="8">
        <v>287.0</v>
      </c>
      <c r="H997" s="5" t="s">
        <v>3299</v>
      </c>
      <c r="I997" s="5" t="s">
        <v>3263</v>
      </c>
      <c r="J997" s="5" t="s">
        <v>3260</v>
      </c>
      <c r="K997" s="9">
        <v>315987.0</v>
      </c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hidden="1" customHeight="1" outlineLevel="2">
      <c r="A998" s="5" t="s">
        <v>3255</v>
      </c>
      <c r="B998" s="5" t="s">
        <v>3256</v>
      </c>
      <c r="C998" s="5" t="s">
        <v>3257</v>
      </c>
      <c r="D998" s="6" t="s">
        <v>43</v>
      </c>
      <c r="E998" s="6" t="s">
        <v>44</v>
      </c>
      <c r="F998" s="7" t="s">
        <v>14</v>
      </c>
      <c r="G998" s="8">
        <v>313.0</v>
      </c>
      <c r="H998" s="5" t="s">
        <v>3299</v>
      </c>
      <c r="I998" s="5" t="s">
        <v>3263</v>
      </c>
      <c r="J998" s="5" t="s">
        <v>3260</v>
      </c>
      <c r="K998" s="9">
        <v>344613.0</v>
      </c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hidden="1" customHeight="1" outlineLevel="2">
      <c r="A999" s="5" t="s">
        <v>3255</v>
      </c>
      <c r="B999" s="5" t="s">
        <v>3256</v>
      </c>
      <c r="C999" s="5" t="s">
        <v>3257</v>
      </c>
      <c r="D999" s="6" t="s">
        <v>45</v>
      </c>
      <c r="E999" s="6" t="s">
        <v>46</v>
      </c>
      <c r="F999" s="7" t="s">
        <v>14</v>
      </c>
      <c r="G999" s="8">
        <v>306.0</v>
      </c>
      <c r="H999" s="5" t="s">
        <v>3299</v>
      </c>
      <c r="I999" s="5" t="s">
        <v>3216</v>
      </c>
      <c r="J999" s="5" t="s">
        <v>3260</v>
      </c>
      <c r="K999" s="9">
        <v>336906.0</v>
      </c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hidden="1" customHeight="1" outlineLevel="2">
      <c r="A1000" s="5" t="s">
        <v>3255</v>
      </c>
      <c r="B1000" s="5" t="s">
        <v>3256</v>
      </c>
      <c r="C1000" s="5" t="s">
        <v>3257</v>
      </c>
      <c r="D1000" s="6" t="s">
        <v>47</v>
      </c>
      <c r="E1000" s="6" t="s">
        <v>48</v>
      </c>
      <c r="F1000" s="7" t="s">
        <v>14</v>
      </c>
      <c r="G1000" s="8">
        <v>340.0</v>
      </c>
      <c r="H1000" s="5" t="s">
        <v>3299</v>
      </c>
      <c r="I1000" s="5" t="s">
        <v>3263</v>
      </c>
      <c r="J1000" s="5" t="s">
        <v>3260</v>
      </c>
      <c r="K1000" s="9">
        <v>374340.0</v>
      </c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4.25" hidden="1" customHeight="1" outlineLevel="2">
      <c r="A1001" s="5" t="s">
        <v>3255</v>
      </c>
      <c r="B1001" s="5" t="s">
        <v>3256</v>
      </c>
      <c r="C1001" s="5" t="s">
        <v>3257</v>
      </c>
      <c r="D1001" s="6" t="s">
        <v>51</v>
      </c>
      <c r="E1001" s="6" t="s">
        <v>52</v>
      </c>
      <c r="F1001" s="7" t="s">
        <v>42</v>
      </c>
      <c r="G1001" s="8">
        <v>365.0</v>
      </c>
      <c r="H1001" s="5" t="s">
        <v>3299</v>
      </c>
      <c r="I1001" s="5" t="s">
        <v>3263</v>
      </c>
      <c r="J1001" s="5" t="s">
        <v>3260</v>
      </c>
      <c r="K1001" s="9">
        <v>401865.0</v>
      </c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4.25" hidden="1" customHeight="1" outlineLevel="2">
      <c r="A1002" s="5" t="s">
        <v>3255</v>
      </c>
      <c r="B1002" s="5" t="s">
        <v>3256</v>
      </c>
      <c r="C1002" s="5" t="s">
        <v>3257</v>
      </c>
      <c r="D1002" s="6" t="s">
        <v>58</v>
      </c>
      <c r="E1002" s="6" t="s">
        <v>59</v>
      </c>
      <c r="F1002" s="7" t="s">
        <v>60</v>
      </c>
      <c r="G1002" s="8">
        <v>680.0</v>
      </c>
      <c r="H1002" s="5" t="s">
        <v>3299</v>
      </c>
      <c r="I1002" s="5" t="s">
        <v>3263</v>
      </c>
      <c r="J1002" s="5" t="s">
        <v>3260</v>
      </c>
      <c r="K1002" s="9">
        <v>748680.0</v>
      </c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4.25" hidden="1" customHeight="1" outlineLevel="2">
      <c r="A1003" s="5" t="s">
        <v>3255</v>
      </c>
      <c r="B1003" s="5" t="s">
        <v>3256</v>
      </c>
      <c r="C1003" s="5" t="s">
        <v>3257</v>
      </c>
      <c r="D1003" s="6" t="s">
        <v>72</v>
      </c>
      <c r="E1003" s="6" t="s">
        <v>73</v>
      </c>
      <c r="F1003" s="7" t="s">
        <v>55</v>
      </c>
      <c r="G1003" s="8">
        <v>608.0</v>
      </c>
      <c r="H1003" s="5" t="s">
        <v>3299</v>
      </c>
      <c r="I1003" s="5" t="s">
        <v>3216</v>
      </c>
      <c r="J1003" s="5" t="s">
        <v>3260</v>
      </c>
      <c r="K1003" s="9">
        <v>669408.0</v>
      </c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4.25" hidden="1" customHeight="1" outlineLevel="2">
      <c r="A1004" s="5" t="s">
        <v>3162</v>
      </c>
      <c r="B1004" s="5" t="s">
        <v>3163</v>
      </c>
      <c r="C1004" s="5" t="s">
        <v>3257</v>
      </c>
      <c r="D1004" s="6" t="s">
        <v>86</v>
      </c>
      <c r="E1004" s="6" t="s">
        <v>87</v>
      </c>
      <c r="F1004" s="7" t="s">
        <v>14</v>
      </c>
      <c r="G1004" s="8">
        <v>653.0</v>
      </c>
      <c r="H1004" s="5" t="s">
        <v>3299</v>
      </c>
      <c r="I1004" s="5" t="s">
        <v>3263</v>
      </c>
      <c r="J1004" s="5" t="s">
        <v>3260</v>
      </c>
      <c r="K1004" s="9">
        <v>718953.0</v>
      </c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4.25" hidden="1" customHeight="1" outlineLevel="2">
      <c r="A1005" s="5" t="s">
        <v>3162</v>
      </c>
      <c r="B1005" s="5" t="s">
        <v>3163</v>
      </c>
      <c r="C1005" s="5" t="s">
        <v>3257</v>
      </c>
      <c r="D1005" s="6" t="s">
        <v>92</v>
      </c>
      <c r="E1005" s="6" t="s">
        <v>93</v>
      </c>
      <c r="F1005" s="7" t="s">
        <v>55</v>
      </c>
      <c r="G1005" s="8">
        <v>199.0</v>
      </c>
      <c r="H1005" s="5" t="s">
        <v>3299</v>
      </c>
      <c r="I1005" s="5" t="s">
        <v>3274</v>
      </c>
      <c r="J1005" s="5" t="s">
        <v>3260</v>
      </c>
      <c r="K1005" s="9">
        <v>219099.0</v>
      </c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4.25" hidden="1" customHeight="1" outlineLevel="2">
      <c r="A1006" s="5" t="s">
        <v>3162</v>
      </c>
      <c r="B1006" s="5" t="s">
        <v>3163</v>
      </c>
      <c r="C1006" s="5" t="s">
        <v>3257</v>
      </c>
      <c r="D1006" s="6" t="s">
        <v>102</v>
      </c>
      <c r="E1006" s="6" t="s">
        <v>103</v>
      </c>
      <c r="F1006" s="7" t="s">
        <v>42</v>
      </c>
      <c r="G1006" s="8">
        <v>1119.0</v>
      </c>
      <c r="H1006" s="5" t="s">
        <v>3299</v>
      </c>
      <c r="I1006" s="5" t="s">
        <v>3263</v>
      </c>
      <c r="J1006" s="5" t="s">
        <v>3260</v>
      </c>
      <c r="K1006" s="9">
        <v>1232019.0</v>
      </c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4.25" hidden="1" customHeight="1" outlineLevel="2">
      <c r="A1007" s="5" t="s">
        <v>3162</v>
      </c>
      <c r="B1007" s="5" t="s">
        <v>3163</v>
      </c>
      <c r="C1007" s="5" t="s">
        <v>3257</v>
      </c>
      <c r="D1007" s="6" t="s">
        <v>138</v>
      </c>
      <c r="E1007" s="6" t="s">
        <v>139</v>
      </c>
      <c r="F1007" s="7" t="s">
        <v>42</v>
      </c>
      <c r="G1007" s="8">
        <v>382.0</v>
      </c>
      <c r="H1007" s="5" t="s">
        <v>3299</v>
      </c>
      <c r="I1007" s="5" t="s">
        <v>3263</v>
      </c>
      <c r="J1007" s="5" t="s">
        <v>3260</v>
      </c>
      <c r="K1007" s="9">
        <v>420582.0</v>
      </c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4.25" hidden="1" customHeight="1" outlineLevel="2">
      <c r="A1008" s="5" t="s">
        <v>3162</v>
      </c>
      <c r="B1008" s="5" t="s">
        <v>3163</v>
      </c>
      <c r="C1008" s="5" t="s">
        <v>3257</v>
      </c>
      <c r="D1008" s="6" t="s">
        <v>162</v>
      </c>
      <c r="E1008" s="6" t="s">
        <v>163</v>
      </c>
      <c r="F1008" s="7" t="s">
        <v>21</v>
      </c>
      <c r="G1008" s="8">
        <v>163.0</v>
      </c>
      <c r="H1008" s="5" t="s">
        <v>3299</v>
      </c>
      <c r="I1008" s="5" t="s">
        <v>3274</v>
      </c>
      <c r="J1008" s="5" t="s">
        <v>3260</v>
      </c>
      <c r="K1008" s="9">
        <v>179463.0</v>
      </c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4.25" hidden="1" customHeight="1" outlineLevel="2">
      <c r="A1009" s="5" t="s">
        <v>3162</v>
      </c>
      <c r="B1009" s="5" t="s">
        <v>3163</v>
      </c>
      <c r="C1009" s="5" t="s">
        <v>3257</v>
      </c>
      <c r="D1009" s="6" t="s">
        <v>168</v>
      </c>
      <c r="E1009" s="6" t="s">
        <v>169</v>
      </c>
      <c r="F1009" s="7" t="s">
        <v>60</v>
      </c>
      <c r="G1009" s="8">
        <v>743.0</v>
      </c>
      <c r="H1009" s="5" t="s">
        <v>3299</v>
      </c>
      <c r="I1009" s="5" t="s">
        <v>3274</v>
      </c>
      <c r="J1009" s="5" t="s">
        <v>3260</v>
      </c>
      <c r="K1009" s="9">
        <v>818043.0</v>
      </c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4.25" hidden="1" customHeight="1" outlineLevel="2">
      <c r="A1010" s="5" t="s">
        <v>3162</v>
      </c>
      <c r="B1010" s="5" t="s">
        <v>3163</v>
      </c>
      <c r="C1010" s="5" t="s">
        <v>3257</v>
      </c>
      <c r="D1010" s="6" t="s">
        <v>212</v>
      </c>
      <c r="E1010" s="6" t="s">
        <v>213</v>
      </c>
      <c r="F1010" s="7" t="s">
        <v>55</v>
      </c>
      <c r="G1010" s="8">
        <v>456.0</v>
      </c>
      <c r="H1010" s="5" t="s">
        <v>3299</v>
      </c>
      <c r="I1010" s="5" t="s">
        <v>3274</v>
      </c>
      <c r="J1010" s="5" t="s">
        <v>3260</v>
      </c>
      <c r="K1010" s="9">
        <v>502056.0</v>
      </c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4.25" hidden="1" customHeight="1" outlineLevel="2">
      <c r="A1011" s="5" t="s">
        <v>3162</v>
      </c>
      <c r="B1011" s="5" t="s">
        <v>3163</v>
      </c>
      <c r="C1011" s="5" t="s">
        <v>3257</v>
      </c>
      <c r="D1011" s="6" t="s">
        <v>222</v>
      </c>
      <c r="E1011" s="6" t="s">
        <v>223</v>
      </c>
      <c r="F1011" s="7" t="s">
        <v>55</v>
      </c>
      <c r="G1011" s="8">
        <v>258.0</v>
      </c>
      <c r="H1011" s="5" t="s">
        <v>3299</v>
      </c>
      <c r="I1011" s="5" t="s">
        <v>3274</v>
      </c>
      <c r="J1011" s="5" t="s">
        <v>3260</v>
      </c>
      <c r="K1011" s="9">
        <v>284058.0</v>
      </c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4.25" hidden="1" customHeight="1" outlineLevel="2">
      <c r="A1012" s="5" t="s">
        <v>3162</v>
      </c>
      <c r="B1012" s="5" t="s">
        <v>3163</v>
      </c>
      <c r="C1012" s="5" t="s">
        <v>3257</v>
      </c>
      <c r="D1012" s="6" t="s">
        <v>226</v>
      </c>
      <c r="E1012" s="6" t="s">
        <v>227</v>
      </c>
      <c r="F1012" s="7" t="s">
        <v>60</v>
      </c>
      <c r="G1012" s="8">
        <v>487.0</v>
      </c>
      <c r="H1012" s="5" t="s">
        <v>3299</v>
      </c>
      <c r="I1012" s="5" t="s">
        <v>3263</v>
      </c>
      <c r="J1012" s="5" t="s">
        <v>3260</v>
      </c>
      <c r="K1012" s="9">
        <v>536187.0</v>
      </c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4.25" hidden="1" customHeight="1" outlineLevel="2">
      <c r="A1013" s="5" t="s">
        <v>3162</v>
      </c>
      <c r="B1013" s="5" t="s">
        <v>3163</v>
      </c>
      <c r="C1013" s="5" t="s">
        <v>3257</v>
      </c>
      <c r="D1013" s="6" t="s">
        <v>234</v>
      </c>
      <c r="E1013" s="6" t="s">
        <v>235</v>
      </c>
      <c r="F1013" s="7" t="s">
        <v>55</v>
      </c>
      <c r="G1013" s="8">
        <v>1817.0</v>
      </c>
      <c r="H1013" s="5" t="s">
        <v>3299</v>
      </c>
      <c r="I1013" s="5" t="s">
        <v>3263</v>
      </c>
      <c r="J1013" s="5" t="s">
        <v>3260</v>
      </c>
      <c r="K1013" s="9">
        <v>2000517.0</v>
      </c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4.25" hidden="1" customHeight="1" outlineLevel="1">
      <c r="A1014" s="5"/>
      <c r="B1014" s="5"/>
      <c r="C1014" s="5"/>
      <c r="D1014" s="6"/>
      <c r="E1014" s="6"/>
      <c r="F1014" s="7"/>
      <c r="G1014" s="8">
        <f>SUBTOTAL(9,G992:G1013)</f>
        <v>10408</v>
      </c>
      <c r="H1014" s="12" t="s">
        <v>3300</v>
      </c>
      <c r="I1014" s="5"/>
      <c r="J1014" s="5"/>
      <c r="K1014" s="9">
        <f>SUBTOTAL(9,K992:K1013)</f>
        <v>11459208</v>
      </c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4.25" hidden="1" customHeight="1" outlineLevel="2">
      <c r="A1015" s="5" t="s">
        <v>3162</v>
      </c>
      <c r="B1015" s="5" t="s">
        <v>3163</v>
      </c>
      <c r="C1015" s="5" t="s">
        <v>3257</v>
      </c>
      <c r="D1015" s="6" t="s">
        <v>82</v>
      </c>
      <c r="E1015" s="6" t="s">
        <v>83</v>
      </c>
      <c r="F1015" s="7" t="s">
        <v>14</v>
      </c>
      <c r="G1015" s="8">
        <v>886.0</v>
      </c>
      <c r="H1015" s="5" t="s">
        <v>3301</v>
      </c>
      <c r="I1015" s="5" t="s">
        <v>3263</v>
      </c>
      <c r="J1015" s="5" t="s">
        <v>3264</v>
      </c>
      <c r="K1015" s="9">
        <v>975486.0</v>
      </c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4.25" hidden="1" customHeight="1" outlineLevel="2">
      <c r="A1016" s="5" t="s">
        <v>3162</v>
      </c>
      <c r="B1016" s="5" t="s">
        <v>3163</v>
      </c>
      <c r="C1016" s="5" t="s">
        <v>3257</v>
      </c>
      <c r="D1016" s="6" t="s">
        <v>84</v>
      </c>
      <c r="E1016" s="6" t="s">
        <v>85</v>
      </c>
      <c r="F1016" s="7" t="s">
        <v>14</v>
      </c>
      <c r="G1016" s="8">
        <v>648.0</v>
      </c>
      <c r="H1016" s="5" t="s">
        <v>3301</v>
      </c>
      <c r="I1016" s="5" t="s">
        <v>3271</v>
      </c>
      <c r="J1016" s="5" t="s">
        <v>3264</v>
      </c>
      <c r="K1016" s="9">
        <v>713448.0</v>
      </c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4.25" hidden="1" customHeight="1" outlineLevel="2">
      <c r="A1017" s="5" t="s">
        <v>3162</v>
      </c>
      <c r="B1017" s="5" t="s">
        <v>3163</v>
      </c>
      <c r="C1017" s="5" t="s">
        <v>3257</v>
      </c>
      <c r="D1017" s="6" t="s">
        <v>132</v>
      </c>
      <c r="E1017" s="6" t="s">
        <v>133</v>
      </c>
      <c r="F1017" s="7" t="s">
        <v>14</v>
      </c>
      <c r="G1017" s="8">
        <v>317.0</v>
      </c>
      <c r="H1017" s="5" t="s">
        <v>3301</v>
      </c>
      <c r="I1017" s="5" t="s">
        <v>3263</v>
      </c>
      <c r="J1017" s="5" t="s">
        <v>3264</v>
      </c>
      <c r="K1017" s="9">
        <v>349017.0</v>
      </c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4.25" hidden="1" customHeight="1" outlineLevel="2">
      <c r="A1018" s="5" t="s">
        <v>3162</v>
      </c>
      <c r="B1018" s="5" t="s">
        <v>3163</v>
      </c>
      <c r="C1018" s="5" t="s">
        <v>3257</v>
      </c>
      <c r="D1018" s="6" t="s">
        <v>140</v>
      </c>
      <c r="E1018" s="6" t="s">
        <v>141</v>
      </c>
      <c r="F1018" s="7" t="s">
        <v>60</v>
      </c>
      <c r="G1018" s="8">
        <v>729.0</v>
      </c>
      <c r="H1018" s="5" t="s">
        <v>3301</v>
      </c>
      <c r="I1018" s="5" t="s">
        <v>3271</v>
      </c>
      <c r="J1018" s="5" t="s">
        <v>3260</v>
      </c>
      <c r="K1018" s="9">
        <v>802629.0</v>
      </c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4.25" hidden="1" customHeight="1" outlineLevel="2">
      <c r="A1019" s="5" t="s">
        <v>3162</v>
      </c>
      <c r="B1019" s="5" t="s">
        <v>3163</v>
      </c>
      <c r="C1019" s="5" t="s">
        <v>3257</v>
      </c>
      <c r="D1019" s="6" t="s">
        <v>156</v>
      </c>
      <c r="E1019" s="6" t="s">
        <v>157</v>
      </c>
      <c r="F1019" s="7" t="s">
        <v>42</v>
      </c>
      <c r="G1019" s="8">
        <v>563.0</v>
      </c>
      <c r="H1019" s="5" t="s">
        <v>3301</v>
      </c>
      <c r="I1019" s="5" t="s">
        <v>3263</v>
      </c>
      <c r="J1019" s="5" t="s">
        <v>3264</v>
      </c>
      <c r="K1019" s="9">
        <v>619863.0</v>
      </c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4.25" hidden="1" customHeight="1" outlineLevel="2">
      <c r="A1020" s="5" t="s">
        <v>3162</v>
      </c>
      <c r="B1020" s="5" t="s">
        <v>3163</v>
      </c>
      <c r="C1020" s="5" t="s">
        <v>3257</v>
      </c>
      <c r="D1020" s="6" t="s">
        <v>166</v>
      </c>
      <c r="E1020" s="6" t="s">
        <v>167</v>
      </c>
      <c r="F1020" s="7" t="s">
        <v>55</v>
      </c>
      <c r="G1020" s="8">
        <v>475.0</v>
      </c>
      <c r="H1020" s="5" t="s">
        <v>3301</v>
      </c>
      <c r="I1020" s="5" t="s">
        <v>3263</v>
      </c>
      <c r="J1020" s="5" t="s">
        <v>3264</v>
      </c>
      <c r="K1020" s="9">
        <v>522975.0</v>
      </c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4.25" hidden="1" customHeight="1" outlineLevel="2">
      <c r="A1021" s="5" t="s">
        <v>3162</v>
      </c>
      <c r="B1021" s="5" t="s">
        <v>3163</v>
      </c>
      <c r="C1021" s="5" t="s">
        <v>3257</v>
      </c>
      <c r="D1021" s="6" t="s">
        <v>208</v>
      </c>
      <c r="E1021" s="6" t="s">
        <v>209</v>
      </c>
      <c r="F1021" s="7" t="s">
        <v>55</v>
      </c>
      <c r="G1021" s="8">
        <v>252.0</v>
      </c>
      <c r="H1021" s="5" t="s">
        <v>3301</v>
      </c>
      <c r="I1021" s="5" t="s">
        <v>3263</v>
      </c>
      <c r="J1021" s="5" t="s">
        <v>3264</v>
      </c>
      <c r="K1021" s="9">
        <v>277452.0</v>
      </c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4.25" hidden="1" customHeight="1" outlineLevel="2">
      <c r="A1022" s="5" t="s">
        <v>3162</v>
      </c>
      <c r="B1022" s="5" t="s">
        <v>3163</v>
      </c>
      <c r="C1022" s="5" t="s">
        <v>3257</v>
      </c>
      <c r="D1022" s="6" t="s">
        <v>216</v>
      </c>
      <c r="E1022" s="6" t="s">
        <v>217</v>
      </c>
      <c r="F1022" s="7" t="s">
        <v>55</v>
      </c>
      <c r="G1022" s="8">
        <v>420.0</v>
      </c>
      <c r="H1022" s="5" t="s">
        <v>3301</v>
      </c>
      <c r="I1022" s="5" t="s">
        <v>3263</v>
      </c>
      <c r="J1022" s="5" t="s">
        <v>3264</v>
      </c>
      <c r="K1022" s="9">
        <v>462420.0</v>
      </c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4.25" hidden="1" customHeight="1" outlineLevel="2">
      <c r="A1023" s="5" t="s">
        <v>3162</v>
      </c>
      <c r="B1023" s="5" t="s">
        <v>3163</v>
      </c>
      <c r="C1023" s="5" t="s">
        <v>3257</v>
      </c>
      <c r="D1023" s="6" t="s">
        <v>218</v>
      </c>
      <c r="E1023" s="6" t="s">
        <v>219</v>
      </c>
      <c r="F1023" s="7" t="s">
        <v>55</v>
      </c>
      <c r="G1023" s="8">
        <v>415.0</v>
      </c>
      <c r="H1023" s="5" t="s">
        <v>3301</v>
      </c>
      <c r="I1023" s="5" t="s">
        <v>3263</v>
      </c>
      <c r="J1023" s="5" t="s">
        <v>3264</v>
      </c>
      <c r="K1023" s="9">
        <v>456915.0</v>
      </c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4.25" hidden="1" customHeight="1" outlineLevel="2">
      <c r="A1024" s="5" t="s">
        <v>3162</v>
      </c>
      <c r="B1024" s="5" t="s">
        <v>3163</v>
      </c>
      <c r="C1024" s="5" t="s">
        <v>3257</v>
      </c>
      <c r="D1024" s="6" t="s">
        <v>228</v>
      </c>
      <c r="E1024" s="6" t="s">
        <v>229</v>
      </c>
      <c r="F1024" s="7" t="s">
        <v>60</v>
      </c>
      <c r="G1024" s="8">
        <v>548.0</v>
      </c>
      <c r="H1024" s="5" t="s">
        <v>3301</v>
      </c>
      <c r="I1024" s="5" t="s">
        <v>3263</v>
      </c>
      <c r="J1024" s="5" t="s">
        <v>3264</v>
      </c>
      <c r="K1024" s="9">
        <v>603348.0</v>
      </c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4.25" hidden="1" customHeight="1" outlineLevel="2">
      <c r="A1025" s="5" t="s">
        <v>3162</v>
      </c>
      <c r="B1025" s="5" t="s">
        <v>3163</v>
      </c>
      <c r="C1025" s="5" t="s">
        <v>3257</v>
      </c>
      <c r="D1025" s="6" t="s">
        <v>230</v>
      </c>
      <c r="E1025" s="6" t="s">
        <v>231</v>
      </c>
      <c r="F1025" s="7" t="s">
        <v>55</v>
      </c>
      <c r="G1025" s="8">
        <v>474.0</v>
      </c>
      <c r="H1025" s="5" t="s">
        <v>3301</v>
      </c>
      <c r="I1025" s="5" t="s">
        <v>3274</v>
      </c>
      <c r="J1025" s="5" t="s">
        <v>3260</v>
      </c>
      <c r="K1025" s="9">
        <v>521874.0</v>
      </c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4.25" hidden="1" customHeight="1" outlineLevel="2">
      <c r="A1026" s="5" t="s">
        <v>3162</v>
      </c>
      <c r="B1026" s="5" t="s">
        <v>3163</v>
      </c>
      <c r="C1026" s="5" t="s">
        <v>3257</v>
      </c>
      <c r="D1026" s="6" t="s">
        <v>232</v>
      </c>
      <c r="E1026" s="6" t="s">
        <v>233</v>
      </c>
      <c r="F1026" s="7" t="s">
        <v>55</v>
      </c>
      <c r="G1026" s="8">
        <v>326.0</v>
      </c>
      <c r="H1026" s="5" t="s">
        <v>3301</v>
      </c>
      <c r="I1026" s="5" t="s">
        <v>3263</v>
      </c>
      <c r="J1026" s="5" t="s">
        <v>3264</v>
      </c>
      <c r="K1026" s="9">
        <v>358926.0</v>
      </c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4.25" hidden="1" customHeight="1" outlineLevel="2">
      <c r="A1027" s="5" t="s">
        <v>3162</v>
      </c>
      <c r="B1027" s="5" t="s">
        <v>3163</v>
      </c>
      <c r="C1027" s="5" t="s">
        <v>3257</v>
      </c>
      <c r="D1027" s="6" t="s">
        <v>240</v>
      </c>
      <c r="E1027" s="6" t="s">
        <v>241</v>
      </c>
      <c r="F1027" s="7" t="s">
        <v>55</v>
      </c>
      <c r="G1027" s="8">
        <v>234.0</v>
      </c>
      <c r="H1027" s="5" t="s">
        <v>3301</v>
      </c>
      <c r="I1027" s="5" t="s">
        <v>3274</v>
      </c>
      <c r="J1027" s="5" t="s">
        <v>3260</v>
      </c>
      <c r="K1027" s="9">
        <v>257634.0</v>
      </c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4.25" hidden="1" customHeight="1" outlineLevel="2">
      <c r="A1028" s="5" t="s">
        <v>3162</v>
      </c>
      <c r="B1028" s="5" t="s">
        <v>3163</v>
      </c>
      <c r="C1028" s="5" t="s">
        <v>3257</v>
      </c>
      <c r="D1028" s="6" t="s">
        <v>242</v>
      </c>
      <c r="E1028" s="6" t="s">
        <v>243</v>
      </c>
      <c r="F1028" s="7" t="s">
        <v>55</v>
      </c>
      <c r="G1028" s="8">
        <v>303.0</v>
      </c>
      <c r="H1028" s="5" t="s">
        <v>3301</v>
      </c>
      <c r="I1028" s="5" t="s">
        <v>3274</v>
      </c>
      <c r="J1028" s="5" t="s">
        <v>3260</v>
      </c>
      <c r="K1028" s="9">
        <v>333603.0</v>
      </c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4.25" hidden="1" customHeight="1" outlineLevel="2">
      <c r="A1029" s="5" t="s">
        <v>3162</v>
      </c>
      <c r="B1029" s="5" t="s">
        <v>3163</v>
      </c>
      <c r="C1029" s="5" t="s">
        <v>3257</v>
      </c>
      <c r="D1029" s="6" t="s">
        <v>244</v>
      </c>
      <c r="E1029" s="6" t="s">
        <v>245</v>
      </c>
      <c r="F1029" s="7" t="s">
        <v>55</v>
      </c>
      <c r="G1029" s="8">
        <v>461.0</v>
      </c>
      <c r="H1029" s="5" t="s">
        <v>3301</v>
      </c>
      <c r="I1029" s="5" t="s">
        <v>3263</v>
      </c>
      <c r="J1029" s="5" t="s">
        <v>3264</v>
      </c>
      <c r="K1029" s="9">
        <v>507561.0</v>
      </c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4.25" hidden="1" customHeight="1" outlineLevel="2">
      <c r="A1030" s="5" t="s">
        <v>3162</v>
      </c>
      <c r="B1030" s="5" t="s">
        <v>3163</v>
      </c>
      <c r="C1030" s="5" t="s">
        <v>3257</v>
      </c>
      <c r="D1030" s="6" t="s">
        <v>250</v>
      </c>
      <c r="E1030" s="6" t="s">
        <v>251</v>
      </c>
      <c r="F1030" s="7" t="s">
        <v>21</v>
      </c>
      <c r="G1030" s="8">
        <v>136.0</v>
      </c>
      <c r="H1030" s="5" t="s">
        <v>3301</v>
      </c>
      <c r="I1030" s="5" t="s">
        <v>3274</v>
      </c>
      <c r="J1030" s="5" t="s">
        <v>3260</v>
      </c>
      <c r="K1030" s="9">
        <v>149736.0</v>
      </c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4.25" hidden="1" customHeight="1" outlineLevel="2">
      <c r="A1031" s="5" t="s">
        <v>3162</v>
      </c>
      <c r="B1031" s="5" t="s">
        <v>3163</v>
      </c>
      <c r="C1031" s="5" t="s">
        <v>3257</v>
      </c>
      <c r="D1031" s="6" t="s">
        <v>260</v>
      </c>
      <c r="E1031" s="6" t="s">
        <v>261</v>
      </c>
      <c r="F1031" s="7" t="s">
        <v>55</v>
      </c>
      <c r="G1031" s="8">
        <v>245.0</v>
      </c>
      <c r="H1031" s="5" t="s">
        <v>3301</v>
      </c>
      <c r="I1031" s="5" t="s">
        <v>3274</v>
      </c>
      <c r="J1031" s="5" t="s">
        <v>3260</v>
      </c>
      <c r="K1031" s="9">
        <v>269745.0</v>
      </c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4.25" hidden="1" customHeight="1" outlineLevel="2">
      <c r="A1032" s="5" t="s">
        <v>3162</v>
      </c>
      <c r="B1032" s="5" t="s">
        <v>3163</v>
      </c>
      <c r="C1032" s="5" t="s">
        <v>3257</v>
      </c>
      <c r="D1032" s="6" t="s">
        <v>262</v>
      </c>
      <c r="E1032" s="6" t="s">
        <v>263</v>
      </c>
      <c r="F1032" s="7" t="s">
        <v>55</v>
      </c>
      <c r="G1032" s="8">
        <v>438.0</v>
      </c>
      <c r="H1032" s="5" t="s">
        <v>3301</v>
      </c>
      <c r="I1032" s="5" t="s">
        <v>3263</v>
      </c>
      <c r="J1032" s="5" t="s">
        <v>3264</v>
      </c>
      <c r="K1032" s="9">
        <v>482238.0</v>
      </c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4.25" hidden="1" customHeight="1" outlineLevel="2">
      <c r="A1033" s="5" t="s">
        <v>3162</v>
      </c>
      <c r="B1033" s="5" t="s">
        <v>3163</v>
      </c>
      <c r="C1033" s="5" t="s">
        <v>3257</v>
      </c>
      <c r="D1033" s="6" t="s">
        <v>268</v>
      </c>
      <c r="E1033" s="6" t="s">
        <v>269</v>
      </c>
      <c r="F1033" s="7" t="s">
        <v>55</v>
      </c>
      <c r="G1033" s="8">
        <v>479.0</v>
      </c>
      <c r="H1033" s="5" t="s">
        <v>3301</v>
      </c>
      <c r="I1033" s="5" t="s">
        <v>3263</v>
      </c>
      <c r="J1033" s="5" t="s">
        <v>3264</v>
      </c>
      <c r="K1033" s="9">
        <v>527379.0</v>
      </c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4.25" hidden="1" customHeight="1" outlineLevel="2">
      <c r="A1034" s="5" t="s">
        <v>3162</v>
      </c>
      <c r="B1034" s="5" t="s">
        <v>3163</v>
      </c>
      <c r="C1034" s="5" t="s">
        <v>3257</v>
      </c>
      <c r="D1034" s="6" t="s">
        <v>270</v>
      </c>
      <c r="E1034" s="6" t="s">
        <v>271</v>
      </c>
      <c r="F1034" s="7" t="s">
        <v>55</v>
      </c>
      <c r="G1034" s="8">
        <v>232.0</v>
      </c>
      <c r="H1034" s="5" t="s">
        <v>3301</v>
      </c>
      <c r="I1034" s="5" t="s">
        <v>3263</v>
      </c>
      <c r="J1034" s="5" t="s">
        <v>3264</v>
      </c>
      <c r="K1034" s="9">
        <v>255432.0</v>
      </c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4.25" hidden="1" customHeight="1" outlineLevel="2">
      <c r="A1035" s="5" t="s">
        <v>3162</v>
      </c>
      <c r="B1035" s="5" t="s">
        <v>3163</v>
      </c>
      <c r="C1035" s="5" t="s">
        <v>3257</v>
      </c>
      <c r="D1035" s="6" t="s">
        <v>294</v>
      </c>
      <c r="E1035" s="6" t="s">
        <v>295</v>
      </c>
      <c r="F1035" s="7" t="s">
        <v>55</v>
      </c>
      <c r="G1035" s="8">
        <v>254.0</v>
      </c>
      <c r="H1035" s="5" t="s">
        <v>3301</v>
      </c>
      <c r="I1035" s="5" t="s">
        <v>3263</v>
      </c>
      <c r="J1035" s="5">
        <v>0.0</v>
      </c>
      <c r="K1035" s="9">
        <v>279654.0</v>
      </c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4.25" hidden="1" customHeight="1" outlineLevel="2">
      <c r="A1036" s="5" t="s">
        <v>3162</v>
      </c>
      <c r="B1036" s="5" t="s">
        <v>3163</v>
      </c>
      <c r="C1036" s="5" t="s">
        <v>3257</v>
      </c>
      <c r="D1036" s="6" t="s">
        <v>300</v>
      </c>
      <c r="E1036" s="6" t="s">
        <v>301</v>
      </c>
      <c r="F1036" s="7" t="s">
        <v>55</v>
      </c>
      <c r="G1036" s="8">
        <v>63.0</v>
      </c>
      <c r="H1036" s="5" t="s">
        <v>3301</v>
      </c>
      <c r="I1036" s="5" t="s">
        <v>3263</v>
      </c>
      <c r="J1036" s="5" t="s">
        <v>3260</v>
      </c>
      <c r="K1036" s="9">
        <v>69363.0</v>
      </c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4.25" hidden="1" customHeight="1" outlineLevel="2">
      <c r="A1037" s="5" t="s">
        <v>3162</v>
      </c>
      <c r="B1037" s="5" t="s">
        <v>3163</v>
      </c>
      <c r="C1037" s="5" t="s">
        <v>3257</v>
      </c>
      <c r="D1037" s="6" t="s">
        <v>302</v>
      </c>
      <c r="E1037" s="6" t="s">
        <v>303</v>
      </c>
      <c r="F1037" s="7" t="s">
        <v>55</v>
      </c>
      <c r="G1037" s="8">
        <v>1536.0</v>
      </c>
      <c r="H1037" s="5" t="s">
        <v>3301</v>
      </c>
      <c r="I1037" s="5" t="s">
        <v>3263</v>
      </c>
      <c r="J1037" s="5" t="s">
        <v>3264</v>
      </c>
      <c r="K1037" s="9">
        <v>1691136.0</v>
      </c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4.25" hidden="1" customHeight="1" outlineLevel="2">
      <c r="A1038" s="5" t="s">
        <v>3162</v>
      </c>
      <c r="B1038" s="5" t="s">
        <v>3163</v>
      </c>
      <c r="C1038" s="5" t="s">
        <v>3257</v>
      </c>
      <c r="D1038" s="6" t="s">
        <v>304</v>
      </c>
      <c r="E1038" s="6" t="s">
        <v>305</v>
      </c>
      <c r="F1038" s="7" t="s">
        <v>55</v>
      </c>
      <c r="G1038" s="8">
        <v>233.0</v>
      </c>
      <c r="H1038" s="5" t="s">
        <v>3301</v>
      </c>
      <c r="I1038" s="5" t="s">
        <v>3263</v>
      </c>
      <c r="J1038" s="5" t="s">
        <v>3264</v>
      </c>
      <c r="K1038" s="9">
        <v>256533.0</v>
      </c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4.25" hidden="1" customHeight="1" outlineLevel="2">
      <c r="A1039" s="5" t="s">
        <v>3200</v>
      </c>
      <c r="B1039" s="5" t="s">
        <v>3229</v>
      </c>
      <c r="C1039" s="5" t="s">
        <v>3174</v>
      </c>
      <c r="D1039" s="6" t="s">
        <v>1832</v>
      </c>
      <c r="E1039" s="6" t="s">
        <v>1833</v>
      </c>
      <c r="F1039" s="7" t="s">
        <v>42</v>
      </c>
      <c r="G1039" s="8">
        <v>498.0</v>
      </c>
      <c r="H1039" s="5" t="s">
        <v>3301</v>
      </c>
      <c r="I1039" s="5" t="s">
        <v>3263</v>
      </c>
      <c r="J1039" s="5" t="s">
        <v>3264</v>
      </c>
      <c r="K1039" s="9">
        <v>548298.0</v>
      </c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4.25" hidden="1" customHeight="1" outlineLevel="1">
      <c r="A1040" s="5"/>
      <c r="B1040" s="5"/>
      <c r="C1040" s="5"/>
      <c r="D1040" s="6"/>
      <c r="E1040" s="6"/>
      <c r="F1040" s="7"/>
      <c r="G1040" s="8">
        <f>SUBTOTAL(9,G1015:G1039)</f>
        <v>11165</v>
      </c>
      <c r="H1040" s="12" t="s">
        <v>3302</v>
      </c>
      <c r="I1040" s="5"/>
      <c r="J1040" s="5"/>
      <c r="K1040" s="9">
        <f>SUBTOTAL(9,K1015:K1039)</f>
        <v>12292665</v>
      </c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4.25" hidden="1" customHeight="1" outlineLevel="2">
      <c r="A1041" s="5" t="s">
        <v>3162</v>
      </c>
      <c r="B1041" s="5" t="s">
        <v>3163</v>
      </c>
      <c r="C1041" s="5" t="s">
        <v>3257</v>
      </c>
      <c r="D1041" s="6" t="s">
        <v>94</v>
      </c>
      <c r="E1041" s="6" t="s">
        <v>95</v>
      </c>
      <c r="F1041" s="7" t="s">
        <v>14</v>
      </c>
      <c r="G1041" s="8">
        <v>427.0</v>
      </c>
      <c r="H1041" s="5" t="s">
        <v>3303</v>
      </c>
      <c r="I1041" s="5" t="s">
        <v>3274</v>
      </c>
      <c r="J1041" s="5" t="s">
        <v>3264</v>
      </c>
      <c r="K1041" s="9">
        <v>470127.0</v>
      </c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4.25" hidden="1" customHeight="1" outlineLevel="2">
      <c r="A1042" s="5" t="s">
        <v>3162</v>
      </c>
      <c r="B1042" s="5" t="s">
        <v>3163</v>
      </c>
      <c r="C1042" s="5" t="s">
        <v>3257</v>
      </c>
      <c r="D1042" s="6" t="s">
        <v>96</v>
      </c>
      <c r="E1042" s="6" t="s">
        <v>97</v>
      </c>
      <c r="F1042" s="7" t="s">
        <v>14</v>
      </c>
      <c r="G1042" s="8">
        <v>609.0</v>
      </c>
      <c r="H1042" s="5" t="s">
        <v>3303</v>
      </c>
      <c r="I1042" s="5" t="s">
        <v>3274</v>
      </c>
      <c r="J1042" s="5" t="s">
        <v>3276</v>
      </c>
      <c r="K1042" s="9">
        <v>670509.0</v>
      </c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4.25" hidden="1" customHeight="1" outlineLevel="2">
      <c r="A1043" s="5" t="s">
        <v>3162</v>
      </c>
      <c r="B1043" s="5" t="s">
        <v>3163</v>
      </c>
      <c r="C1043" s="5" t="s">
        <v>3257</v>
      </c>
      <c r="D1043" s="6" t="s">
        <v>120</v>
      </c>
      <c r="E1043" s="6" t="s">
        <v>121</v>
      </c>
      <c r="F1043" s="7" t="s">
        <v>14</v>
      </c>
      <c r="G1043" s="8">
        <v>455.0</v>
      </c>
      <c r="H1043" s="5" t="s">
        <v>3303</v>
      </c>
      <c r="I1043" s="5" t="s">
        <v>3274</v>
      </c>
      <c r="J1043" s="5" t="s">
        <v>3304</v>
      </c>
      <c r="K1043" s="9">
        <v>500955.0</v>
      </c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4.25" hidden="1" customHeight="1" outlineLevel="2">
      <c r="A1044" s="5" t="s">
        <v>3162</v>
      </c>
      <c r="B1044" s="5" t="s">
        <v>3163</v>
      </c>
      <c r="C1044" s="5" t="s">
        <v>3257</v>
      </c>
      <c r="D1044" s="6" t="s">
        <v>122</v>
      </c>
      <c r="E1044" s="6" t="s">
        <v>123</v>
      </c>
      <c r="F1044" s="7" t="s">
        <v>14</v>
      </c>
      <c r="G1044" s="8">
        <v>719.0</v>
      </c>
      <c r="H1044" s="5" t="s">
        <v>3303</v>
      </c>
      <c r="I1044" s="5" t="s">
        <v>3274</v>
      </c>
      <c r="J1044" s="5" t="s">
        <v>3304</v>
      </c>
      <c r="K1044" s="9">
        <v>791619.0</v>
      </c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4.25" hidden="1" customHeight="1" outlineLevel="2">
      <c r="A1045" s="5" t="s">
        <v>3162</v>
      </c>
      <c r="B1045" s="5" t="s">
        <v>3163</v>
      </c>
      <c r="C1045" s="5" t="s">
        <v>3257</v>
      </c>
      <c r="D1045" s="6" t="s">
        <v>124</v>
      </c>
      <c r="E1045" s="6" t="s">
        <v>125</v>
      </c>
      <c r="F1045" s="7" t="s">
        <v>42</v>
      </c>
      <c r="G1045" s="8">
        <v>1308.0</v>
      </c>
      <c r="H1045" s="5" t="s">
        <v>3303</v>
      </c>
      <c r="I1045" s="5" t="s">
        <v>3274</v>
      </c>
      <c r="J1045" s="5" t="s">
        <v>3276</v>
      </c>
      <c r="K1045" s="9">
        <v>1440108.0</v>
      </c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4.25" hidden="1" customHeight="1" outlineLevel="2">
      <c r="A1046" s="5" t="s">
        <v>3162</v>
      </c>
      <c r="B1046" s="5" t="s">
        <v>3163</v>
      </c>
      <c r="C1046" s="5" t="s">
        <v>3257</v>
      </c>
      <c r="D1046" s="6" t="s">
        <v>128</v>
      </c>
      <c r="E1046" s="6" t="s">
        <v>129</v>
      </c>
      <c r="F1046" s="7" t="s">
        <v>14</v>
      </c>
      <c r="G1046" s="8">
        <v>549.0</v>
      </c>
      <c r="H1046" s="5" t="s">
        <v>3303</v>
      </c>
      <c r="I1046" s="5" t="s">
        <v>3274</v>
      </c>
      <c r="J1046" s="5" t="s">
        <v>3304</v>
      </c>
      <c r="K1046" s="9">
        <v>604449.0</v>
      </c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4.25" hidden="1" customHeight="1" outlineLevel="2">
      <c r="A1047" s="5" t="s">
        <v>3162</v>
      </c>
      <c r="B1047" s="5" t="s">
        <v>3163</v>
      </c>
      <c r="C1047" s="5" t="s">
        <v>3257</v>
      </c>
      <c r="D1047" s="6" t="s">
        <v>134</v>
      </c>
      <c r="E1047" s="6" t="s">
        <v>135</v>
      </c>
      <c r="F1047" s="7" t="s">
        <v>21</v>
      </c>
      <c r="G1047" s="8">
        <v>587.0</v>
      </c>
      <c r="H1047" s="5" t="s">
        <v>3303</v>
      </c>
      <c r="I1047" s="5" t="s">
        <v>3270</v>
      </c>
      <c r="J1047" s="5" t="s">
        <v>3304</v>
      </c>
      <c r="K1047" s="9">
        <v>646287.0</v>
      </c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4.25" hidden="1" customHeight="1" outlineLevel="2">
      <c r="A1048" s="5" t="s">
        <v>3162</v>
      </c>
      <c r="B1048" s="5" t="s">
        <v>3163</v>
      </c>
      <c r="C1048" s="5" t="s">
        <v>3257</v>
      </c>
      <c r="D1048" s="6" t="s">
        <v>142</v>
      </c>
      <c r="E1048" s="6" t="s">
        <v>143</v>
      </c>
      <c r="F1048" s="7" t="s">
        <v>14</v>
      </c>
      <c r="G1048" s="8">
        <v>419.0</v>
      </c>
      <c r="H1048" s="5" t="s">
        <v>3303</v>
      </c>
      <c r="I1048" s="5" t="s">
        <v>3274</v>
      </c>
      <c r="J1048" s="5" t="s">
        <v>3276</v>
      </c>
      <c r="K1048" s="9">
        <v>461319.0</v>
      </c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4.25" hidden="1" customHeight="1" outlineLevel="2">
      <c r="A1049" s="5" t="s">
        <v>3162</v>
      </c>
      <c r="B1049" s="5" t="s">
        <v>3163</v>
      </c>
      <c r="C1049" s="5" t="s">
        <v>3257</v>
      </c>
      <c r="D1049" s="6" t="s">
        <v>150</v>
      </c>
      <c r="E1049" s="6" t="s">
        <v>151</v>
      </c>
      <c r="F1049" s="7" t="s">
        <v>14</v>
      </c>
      <c r="G1049" s="8">
        <v>583.0</v>
      </c>
      <c r="H1049" s="5" t="s">
        <v>3303</v>
      </c>
      <c r="I1049" s="5" t="s">
        <v>3274</v>
      </c>
      <c r="J1049" s="5" t="s">
        <v>3304</v>
      </c>
      <c r="K1049" s="9">
        <v>641883.0</v>
      </c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4.25" hidden="1" customHeight="1" outlineLevel="2">
      <c r="A1050" s="5" t="s">
        <v>3162</v>
      </c>
      <c r="B1050" s="5" t="s">
        <v>3163</v>
      </c>
      <c r="C1050" s="5" t="s">
        <v>3257</v>
      </c>
      <c r="D1050" s="6" t="s">
        <v>186</v>
      </c>
      <c r="E1050" s="6" t="s">
        <v>187</v>
      </c>
      <c r="F1050" s="7" t="s">
        <v>21</v>
      </c>
      <c r="G1050" s="8">
        <v>273.0</v>
      </c>
      <c r="H1050" s="5" t="s">
        <v>3303</v>
      </c>
      <c r="I1050" s="5" t="s">
        <v>3274</v>
      </c>
      <c r="J1050" s="5" t="s">
        <v>3276</v>
      </c>
      <c r="K1050" s="9">
        <v>300573.0</v>
      </c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4.25" hidden="1" customHeight="1" outlineLevel="2">
      <c r="A1051" s="5" t="s">
        <v>3162</v>
      </c>
      <c r="B1051" s="5" t="s">
        <v>3163</v>
      </c>
      <c r="C1051" s="5" t="s">
        <v>3257</v>
      </c>
      <c r="D1051" s="6" t="s">
        <v>252</v>
      </c>
      <c r="E1051" s="6" t="s">
        <v>253</v>
      </c>
      <c r="F1051" s="7" t="s">
        <v>55</v>
      </c>
      <c r="G1051" s="8">
        <v>434.0</v>
      </c>
      <c r="H1051" s="5" t="s">
        <v>3303</v>
      </c>
      <c r="I1051" s="5" t="s">
        <v>3274</v>
      </c>
      <c r="J1051" s="5" t="s">
        <v>3276</v>
      </c>
      <c r="K1051" s="9">
        <v>477834.0</v>
      </c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4.25" hidden="1" customHeight="1" outlineLevel="2">
      <c r="A1052" s="5" t="s">
        <v>3162</v>
      </c>
      <c r="B1052" s="5" t="s">
        <v>3163</v>
      </c>
      <c r="C1052" s="5" t="s">
        <v>3257</v>
      </c>
      <c r="D1052" s="6" t="s">
        <v>254</v>
      </c>
      <c r="E1052" s="6" t="s">
        <v>255</v>
      </c>
      <c r="F1052" s="7" t="s">
        <v>55</v>
      </c>
      <c r="G1052" s="8">
        <v>325.0</v>
      </c>
      <c r="H1052" s="5" t="s">
        <v>3303</v>
      </c>
      <c r="I1052" s="5" t="s">
        <v>3274</v>
      </c>
      <c r="J1052" s="5" t="s">
        <v>3276</v>
      </c>
      <c r="K1052" s="9">
        <v>357825.0</v>
      </c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4.25" hidden="1" customHeight="1" outlineLevel="2">
      <c r="A1053" s="5" t="s">
        <v>3162</v>
      </c>
      <c r="B1053" s="5" t="s">
        <v>3163</v>
      </c>
      <c r="C1053" s="5" t="s">
        <v>3257</v>
      </c>
      <c r="D1053" s="6" t="s">
        <v>264</v>
      </c>
      <c r="E1053" s="6" t="s">
        <v>265</v>
      </c>
      <c r="F1053" s="7" t="s">
        <v>55</v>
      </c>
      <c r="G1053" s="8">
        <v>478.0</v>
      </c>
      <c r="H1053" s="5" t="s">
        <v>3303</v>
      </c>
      <c r="I1053" s="5" t="s">
        <v>3274</v>
      </c>
      <c r="J1053" s="5" t="s">
        <v>3304</v>
      </c>
      <c r="K1053" s="9">
        <v>526278.0</v>
      </c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4.25" hidden="1" customHeight="1" outlineLevel="2">
      <c r="A1054" s="5" t="s">
        <v>3162</v>
      </c>
      <c r="B1054" s="5" t="s">
        <v>3163</v>
      </c>
      <c r="C1054" s="5" t="s">
        <v>3257</v>
      </c>
      <c r="D1054" s="6" t="s">
        <v>292</v>
      </c>
      <c r="E1054" s="6" t="s">
        <v>293</v>
      </c>
      <c r="F1054" s="7" t="s">
        <v>55</v>
      </c>
      <c r="G1054" s="8">
        <v>153.0</v>
      </c>
      <c r="H1054" s="5" t="s">
        <v>3303</v>
      </c>
      <c r="I1054" s="5" t="s">
        <v>3274</v>
      </c>
      <c r="J1054" s="5" t="s">
        <v>3276</v>
      </c>
      <c r="K1054" s="9">
        <v>168453.0</v>
      </c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4.25" hidden="1" customHeight="1" outlineLevel="1">
      <c r="A1055" s="5"/>
      <c r="B1055" s="5"/>
      <c r="C1055" s="5"/>
      <c r="D1055" s="6"/>
      <c r="E1055" s="6"/>
      <c r="F1055" s="7"/>
      <c r="G1055" s="8">
        <f>SUBTOTAL(9,G1041:G1054)</f>
        <v>7319</v>
      </c>
      <c r="H1055" s="12" t="s">
        <v>3305</v>
      </c>
      <c r="I1055" s="5"/>
      <c r="J1055" s="5"/>
      <c r="K1055" s="9">
        <f>SUBTOTAL(9,K1041:K1054)</f>
        <v>8058219</v>
      </c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4.25" hidden="1" customHeight="1" outlineLevel="2">
      <c r="A1056" s="5" t="s">
        <v>3306</v>
      </c>
      <c r="B1056" s="5" t="s">
        <v>3307</v>
      </c>
      <c r="C1056" s="5" t="s">
        <v>3295</v>
      </c>
      <c r="D1056" s="6" t="s">
        <v>788</v>
      </c>
      <c r="E1056" s="6" t="s">
        <v>789</v>
      </c>
      <c r="F1056" s="7" t="s">
        <v>14</v>
      </c>
      <c r="G1056" s="8">
        <v>524.0</v>
      </c>
      <c r="H1056" s="5" t="s">
        <v>3308</v>
      </c>
      <c r="I1056" s="5" t="s">
        <v>3270</v>
      </c>
      <c r="J1056" s="5" t="s">
        <v>3309</v>
      </c>
      <c r="K1056" s="9">
        <v>576924.0</v>
      </c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4.25" hidden="1" customHeight="1" outlineLevel="2">
      <c r="A1057" s="5" t="s">
        <v>3306</v>
      </c>
      <c r="B1057" s="5" t="s">
        <v>3307</v>
      </c>
      <c r="C1057" s="5" t="s">
        <v>3295</v>
      </c>
      <c r="D1057" s="6" t="s">
        <v>790</v>
      </c>
      <c r="E1057" s="6" t="s">
        <v>791</v>
      </c>
      <c r="F1057" s="7" t="s">
        <v>42</v>
      </c>
      <c r="G1057" s="8">
        <v>451.0</v>
      </c>
      <c r="H1057" s="5" t="s">
        <v>3308</v>
      </c>
      <c r="I1057" s="5" t="s">
        <v>3310</v>
      </c>
      <c r="J1057" s="5" t="s">
        <v>3309</v>
      </c>
      <c r="K1057" s="9">
        <v>496551.0</v>
      </c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4.25" hidden="1" customHeight="1" outlineLevel="2">
      <c r="A1058" s="5" t="s">
        <v>3306</v>
      </c>
      <c r="B1058" s="5" t="s">
        <v>3307</v>
      </c>
      <c r="C1058" s="5" t="s">
        <v>3295</v>
      </c>
      <c r="D1058" s="6" t="s">
        <v>798</v>
      </c>
      <c r="E1058" s="6" t="s">
        <v>799</v>
      </c>
      <c r="F1058" s="7" t="s">
        <v>14</v>
      </c>
      <c r="G1058" s="8">
        <v>1087.0</v>
      </c>
      <c r="H1058" s="5" t="s">
        <v>3308</v>
      </c>
      <c r="I1058" s="5" t="s">
        <v>3311</v>
      </c>
      <c r="J1058" s="5" t="s">
        <v>3309</v>
      </c>
      <c r="K1058" s="9">
        <v>1196787.0</v>
      </c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4.25" hidden="1" customHeight="1" outlineLevel="2">
      <c r="A1059" s="5" t="s">
        <v>3306</v>
      </c>
      <c r="B1059" s="5" t="s">
        <v>3307</v>
      </c>
      <c r="C1059" s="5" t="s">
        <v>3295</v>
      </c>
      <c r="D1059" s="6" t="s">
        <v>810</v>
      </c>
      <c r="E1059" s="6" t="s">
        <v>811</v>
      </c>
      <c r="F1059" s="7" t="s">
        <v>14</v>
      </c>
      <c r="G1059" s="8">
        <v>133.0</v>
      </c>
      <c r="H1059" s="5" t="s">
        <v>3308</v>
      </c>
      <c r="I1059" s="5" t="s">
        <v>3270</v>
      </c>
      <c r="J1059" s="5" t="s">
        <v>3309</v>
      </c>
      <c r="K1059" s="9">
        <v>146433.0</v>
      </c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4.25" hidden="1" customHeight="1" outlineLevel="2">
      <c r="A1060" s="5" t="s">
        <v>3306</v>
      </c>
      <c r="B1060" s="5" t="s">
        <v>3307</v>
      </c>
      <c r="C1060" s="5" t="s">
        <v>3295</v>
      </c>
      <c r="D1060" s="6" t="s">
        <v>812</v>
      </c>
      <c r="E1060" s="6" t="s">
        <v>813</v>
      </c>
      <c r="F1060" s="7" t="s">
        <v>14</v>
      </c>
      <c r="G1060" s="8">
        <v>587.0</v>
      </c>
      <c r="H1060" s="5" t="s">
        <v>3308</v>
      </c>
      <c r="I1060" s="5" t="s">
        <v>3270</v>
      </c>
      <c r="J1060" s="5" t="s">
        <v>3309</v>
      </c>
      <c r="K1060" s="9">
        <v>646287.0</v>
      </c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4.25" hidden="1" customHeight="1" outlineLevel="2">
      <c r="A1061" s="5" t="s">
        <v>3306</v>
      </c>
      <c r="B1061" s="5" t="s">
        <v>3307</v>
      </c>
      <c r="C1061" s="5" t="s">
        <v>3295</v>
      </c>
      <c r="D1061" s="6" t="s">
        <v>820</v>
      </c>
      <c r="E1061" s="6" t="s">
        <v>821</v>
      </c>
      <c r="F1061" s="7" t="s">
        <v>14</v>
      </c>
      <c r="G1061" s="8">
        <v>516.0</v>
      </c>
      <c r="H1061" s="5" t="s">
        <v>3308</v>
      </c>
      <c r="I1061" s="5" t="s">
        <v>3270</v>
      </c>
      <c r="J1061" s="5" t="s">
        <v>3309</v>
      </c>
      <c r="K1061" s="9">
        <v>568116.0</v>
      </c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4.25" hidden="1" customHeight="1" outlineLevel="2">
      <c r="A1062" s="5" t="s">
        <v>3306</v>
      </c>
      <c r="B1062" s="5" t="s">
        <v>3307</v>
      </c>
      <c r="C1062" s="5" t="s">
        <v>3295</v>
      </c>
      <c r="D1062" s="6" t="s">
        <v>828</v>
      </c>
      <c r="E1062" s="6" t="s">
        <v>829</v>
      </c>
      <c r="F1062" s="7" t="s">
        <v>14</v>
      </c>
      <c r="G1062" s="8">
        <v>250.0</v>
      </c>
      <c r="H1062" s="5" t="s">
        <v>3308</v>
      </c>
      <c r="I1062" s="5" t="s">
        <v>3270</v>
      </c>
      <c r="J1062" s="5" t="s">
        <v>3312</v>
      </c>
      <c r="K1062" s="9">
        <v>275250.0</v>
      </c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4.25" hidden="1" customHeight="1" outlineLevel="2">
      <c r="A1063" s="5" t="s">
        <v>3306</v>
      </c>
      <c r="B1063" s="5" t="s">
        <v>3307</v>
      </c>
      <c r="C1063" s="5" t="s">
        <v>3295</v>
      </c>
      <c r="D1063" s="6" t="s">
        <v>830</v>
      </c>
      <c r="E1063" s="6" t="s">
        <v>831</v>
      </c>
      <c r="F1063" s="7" t="s">
        <v>14</v>
      </c>
      <c r="G1063" s="8">
        <v>644.0</v>
      </c>
      <c r="H1063" s="5" t="s">
        <v>3308</v>
      </c>
      <c r="I1063" s="5" t="s">
        <v>3270</v>
      </c>
      <c r="J1063" s="5" t="s">
        <v>3309</v>
      </c>
      <c r="K1063" s="9">
        <v>709044.0</v>
      </c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4.25" hidden="1" customHeight="1" outlineLevel="2">
      <c r="A1064" s="5" t="s">
        <v>3306</v>
      </c>
      <c r="B1064" s="5" t="s">
        <v>3307</v>
      </c>
      <c r="C1064" s="5" t="s">
        <v>3295</v>
      </c>
      <c r="D1064" s="6" t="s">
        <v>832</v>
      </c>
      <c r="E1064" s="6" t="s">
        <v>833</v>
      </c>
      <c r="F1064" s="7" t="s">
        <v>14</v>
      </c>
      <c r="G1064" s="8">
        <v>560.0</v>
      </c>
      <c r="H1064" s="5" t="s">
        <v>3308</v>
      </c>
      <c r="I1064" s="5" t="s">
        <v>3270</v>
      </c>
      <c r="J1064" s="5">
        <v>0.0</v>
      </c>
      <c r="K1064" s="9">
        <v>616560.0</v>
      </c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4.25" hidden="1" customHeight="1" outlineLevel="2">
      <c r="A1065" s="5" t="s">
        <v>3306</v>
      </c>
      <c r="B1065" s="5" t="s">
        <v>3307</v>
      </c>
      <c r="C1065" s="5" t="s">
        <v>3295</v>
      </c>
      <c r="D1065" s="6" t="s">
        <v>840</v>
      </c>
      <c r="E1065" s="6" t="s">
        <v>841</v>
      </c>
      <c r="F1065" s="7" t="s">
        <v>42</v>
      </c>
      <c r="G1065" s="8">
        <v>261.0</v>
      </c>
      <c r="H1065" s="5" t="s">
        <v>3308</v>
      </c>
      <c r="I1065" s="5" t="s">
        <v>3270</v>
      </c>
      <c r="J1065" s="5" t="s">
        <v>3309</v>
      </c>
      <c r="K1065" s="9">
        <v>287361.0</v>
      </c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4.25" hidden="1" customHeight="1" outlineLevel="2">
      <c r="A1066" s="5" t="s">
        <v>3306</v>
      </c>
      <c r="B1066" s="5" t="s">
        <v>3307</v>
      </c>
      <c r="C1066" s="5" t="s">
        <v>3295</v>
      </c>
      <c r="D1066" s="6" t="s">
        <v>842</v>
      </c>
      <c r="E1066" s="6" t="s">
        <v>843</v>
      </c>
      <c r="F1066" s="7" t="s">
        <v>42</v>
      </c>
      <c r="G1066" s="8">
        <v>494.0</v>
      </c>
      <c r="H1066" s="5" t="s">
        <v>3308</v>
      </c>
      <c r="I1066" s="5" t="s">
        <v>3270</v>
      </c>
      <c r="J1066" s="5" t="s">
        <v>3309</v>
      </c>
      <c r="K1066" s="9">
        <v>543894.0</v>
      </c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4.25" hidden="1" customHeight="1" outlineLevel="2">
      <c r="A1067" s="5" t="s">
        <v>3306</v>
      </c>
      <c r="B1067" s="5" t="s">
        <v>3307</v>
      </c>
      <c r="C1067" s="5" t="s">
        <v>3295</v>
      </c>
      <c r="D1067" s="6" t="s">
        <v>850</v>
      </c>
      <c r="E1067" s="6" t="s">
        <v>851</v>
      </c>
      <c r="F1067" s="7" t="s">
        <v>42</v>
      </c>
      <c r="G1067" s="8">
        <v>300.0</v>
      </c>
      <c r="H1067" s="5" t="s">
        <v>3308</v>
      </c>
      <c r="I1067" s="5" t="s">
        <v>3270</v>
      </c>
      <c r="J1067" s="5" t="s">
        <v>3309</v>
      </c>
      <c r="K1067" s="9">
        <v>330300.0</v>
      </c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4.25" hidden="1" customHeight="1" outlineLevel="2">
      <c r="A1068" s="5" t="s">
        <v>3306</v>
      </c>
      <c r="B1068" s="5" t="s">
        <v>3307</v>
      </c>
      <c r="C1068" s="5" t="s">
        <v>3295</v>
      </c>
      <c r="D1068" s="6" t="s">
        <v>854</v>
      </c>
      <c r="E1068" s="6" t="s">
        <v>855</v>
      </c>
      <c r="F1068" s="7" t="s">
        <v>42</v>
      </c>
      <c r="G1068" s="8">
        <v>331.0</v>
      </c>
      <c r="H1068" s="5" t="s">
        <v>3308</v>
      </c>
      <c r="I1068" s="5" t="s">
        <v>3310</v>
      </c>
      <c r="J1068" s="5" t="s">
        <v>3313</v>
      </c>
      <c r="K1068" s="9">
        <v>364431.0</v>
      </c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4.25" hidden="1" customHeight="1" outlineLevel="2">
      <c r="A1069" s="5" t="s">
        <v>3306</v>
      </c>
      <c r="B1069" s="5" t="s">
        <v>3307</v>
      </c>
      <c r="C1069" s="5" t="s">
        <v>3295</v>
      </c>
      <c r="D1069" s="6" t="s">
        <v>856</v>
      </c>
      <c r="E1069" s="6" t="s">
        <v>857</v>
      </c>
      <c r="F1069" s="7" t="s">
        <v>42</v>
      </c>
      <c r="G1069" s="8">
        <v>424.0</v>
      </c>
      <c r="H1069" s="5" t="s">
        <v>3308</v>
      </c>
      <c r="I1069" s="5" t="s">
        <v>3310</v>
      </c>
      <c r="J1069" s="5" t="s">
        <v>3309</v>
      </c>
      <c r="K1069" s="9">
        <v>466824.0</v>
      </c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4.25" hidden="1" customHeight="1" outlineLevel="2">
      <c r="A1070" s="5" t="s">
        <v>3306</v>
      </c>
      <c r="B1070" s="5" t="s">
        <v>3307</v>
      </c>
      <c r="C1070" s="5" t="s">
        <v>3295</v>
      </c>
      <c r="D1070" s="6" t="s">
        <v>860</v>
      </c>
      <c r="E1070" s="6" t="s">
        <v>861</v>
      </c>
      <c r="F1070" s="7" t="s">
        <v>42</v>
      </c>
      <c r="G1070" s="8">
        <v>255.0</v>
      </c>
      <c r="H1070" s="5" t="s">
        <v>3308</v>
      </c>
      <c r="I1070" s="5" t="s">
        <v>3311</v>
      </c>
      <c r="J1070" s="5" t="s">
        <v>3309</v>
      </c>
      <c r="K1070" s="9">
        <v>280755.0</v>
      </c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4.25" hidden="1" customHeight="1" outlineLevel="2">
      <c r="A1071" s="5" t="s">
        <v>3306</v>
      </c>
      <c r="B1071" s="5" t="s">
        <v>3307</v>
      </c>
      <c r="C1071" s="5" t="s">
        <v>3295</v>
      </c>
      <c r="D1071" s="6" t="s">
        <v>862</v>
      </c>
      <c r="E1071" s="6" t="s">
        <v>863</v>
      </c>
      <c r="F1071" s="7" t="s">
        <v>42</v>
      </c>
      <c r="G1071" s="8">
        <v>543.0</v>
      </c>
      <c r="H1071" s="5" t="s">
        <v>3308</v>
      </c>
      <c r="I1071" s="5" t="s">
        <v>3310</v>
      </c>
      <c r="J1071" s="5" t="s">
        <v>3313</v>
      </c>
      <c r="K1071" s="9">
        <v>597843.0</v>
      </c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4.25" hidden="1" customHeight="1" outlineLevel="2">
      <c r="A1072" s="5" t="s">
        <v>3306</v>
      </c>
      <c r="B1072" s="5" t="s">
        <v>3307</v>
      </c>
      <c r="C1072" s="5" t="s">
        <v>3295</v>
      </c>
      <c r="D1072" s="6" t="s">
        <v>864</v>
      </c>
      <c r="E1072" s="6" t="s">
        <v>865</v>
      </c>
      <c r="F1072" s="7" t="s">
        <v>42</v>
      </c>
      <c r="G1072" s="8">
        <v>366.0</v>
      </c>
      <c r="H1072" s="5" t="s">
        <v>3308</v>
      </c>
      <c r="I1072" s="5" t="s">
        <v>3310</v>
      </c>
      <c r="J1072" s="5" t="s">
        <v>3309</v>
      </c>
      <c r="K1072" s="9">
        <v>402966.0</v>
      </c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4.25" hidden="1" customHeight="1" outlineLevel="2">
      <c r="A1073" s="5" t="s">
        <v>3306</v>
      </c>
      <c r="B1073" s="5" t="s">
        <v>3307</v>
      </c>
      <c r="C1073" s="5" t="s">
        <v>3295</v>
      </c>
      <c r="D1073" s="6" t="s">
        <v>866</v>
      </c>
      <c r="E1073" s="6" t="s">
        <v>867</v>
      </c>
      <c r="F1073" s="7" t="s">
        <v>14</v>
      </c>
      <c r="G1073" s="8">
        <v>529.0</v>
      </c>
      <c r="H1073" s="5" t="s">
        <v>3308</v>
      </c>
      <c r="I1073" s="5" t="s">
        <v>3311</v>
      </c>
      <c r="J1073" s="5" t="s">
        <v>3309</v>
      </c>
      <c r="K1073" s="9">
        <v>582429.0</v>
      </c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4.25" hidden="1" customHeight="1" outlineLevel="2">
      <c r="A1074" s="5" t="s">
        <v>3306</v>
      </c>
      <c r="B1074" s="5" t="s">
        <v>3307</v>
      </c>
      <c r="C1074" s="5" t="s">
        <v>3295</v>
      </c>
      <c r="D1074" s="6" t="s">
        <v>872</v>
      </c>
      <c r="E1074" s="6" t="s">
        <v>873</v>
      </c>
      <c r="F1074" s="7" t="s">
        <v>14</v>
      </c>
      <c r="G1074" s="8">
        <v>382.0</v>
      </c>
      <c r="H1074" s="5" t="s">
        <v>3308</v>
      </c>
      <c r="I1074" s="5" t="s">
        <v>3311</v>
      </c>
      <c r="J1074" s="5" t="s">
        <v>3309</v>
      </c>
      <c r="K1074" s="9">
        <v>420582.0</v>
      </c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4.25" hidden="1" customHeight="1" outlineLevel="2">
      <c r="A1075" s="5" t="s">
        <v>3306</v>
      </c>
      <c r="B1075" s="5" t="s">
        <v>3307</v>
      </c>
      <c r="C1075" s="5" t="s">
        <v>3295</v>
      </c>
      <c r="D1075" s="6" t="s">
        <v>882</v>
      </c>
      <c r="E1075" s="6" t="s">
        <v>883</v>
      </c>
      <c r="F1075" s="7" t="s">
        <v>55</v>
      </c>
      <c r="G1075" s="8">
        <v>386.0</v>
      </c>
      <c r="H1075" s="5" t="s">
        <v>3308</v>
      </c>
      <c r="I1075" s="5" t="s">
        <v>3310</v>
      </c>
      <c r="J1075" s="5" t="s">
        <v>3309</v>
      </c>
      <c r="K1075" s="9">
        <v>424986.0</v>
      </c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4.25" hidden="1" customHeight="1" outlineLevel="2">
      <c r="A1076" s="5" t="s">
        <v>3306</v>
      </c>
      <c r="B1076" s="5" t="s">
        <v>3307</v>
      </c>
      <c r="C1076" s="5" t="s">
        <v>3295</v>
      </c>
      <c r="D1076" s="6" t="s">
        <v>900</v>
      </c>
      <c r="E1076" s="6" t="s">
        <v>901</v>
      </c>
      <c r="F1076" s="7" t="s">
        <v>55</v>
      </c>
      <c r="G1076" s="8">
        <v>259.0</v>
      </c>
      <c r="H1076" s="5" t="s">
        <v>3308</v>
      </c>
      <c r="I1076" s="5" t="s">
        <v>3310</v>
      </c>
      <c r="J1076" s="5" t="s">
        <v>3312</v>
      </c>
      <c r="K1076" s="9">
        <v>285159.0</v>
      </c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4.25" hidden="1" customHeight="1" outlineLevel="2">
      <c r="A1077" s="5" t="s">
        <v>3306</v>
      </c>
      <c r="B1077" s="5" t="s">
        <v>3307</v>
      </c>
      <c r="C1077" s="5" t="s">
        <v>3295</v>
      </c>
      <c r="D1077" s="6" t="s">
        <v>904</v>
      </c>
      <c r="E1077" s="6" t="s">
        <v>905</v>
      </c>
      <c r="F1077" s="7" t="s">
        <v>55</v>
      </c>
      <c r="G1077" s="8">
        <v>318.0</v>
      </c>
      <c r="H1077" s="5" t="s">
        <v>3308</v>
      </c>
      <c r="I1077" s="5" t="s">
        <v>3270</v>
      </c>
      <c r="J1077" s="5" t="s">
        <v>3309</v>
      </c>
      <c r="K1077" s="9">
        <v>350118.0</v>
      </c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4.25" hidden="1" customHeight="1" outlineLevel="2">
      <c r="A1078" s="5" t="s">
        <v>3306</v>
      </c>
      <c r="B1078" s="5" t="s">
        <v>3307</v>
      </c>
      <c r="C1078" s="5" t="s">
        <v>3295</v>
      </c>
      <c r="D1078" s="6" t="s">
        <v>910</v>
      </c>
      <c r="E1078" s="6" t="s">
        <v>911</v>
      </c>
      <c r="F1078" s="7" t="s">
        <v>55</v>
      </c>
      <c r="G1078" s="8">
        <v>286.0</v>
      </c>
      <c r="H1078" s="5" t="s">
        <v>3308</v>
      </c>
      <c r="I1078" s="5" t="s">
        <v>3310</v>
      </c>
      <c r="J1078" s="5" t="s">
        <v>3309</v>
      </c>
      <c r="K1078" s="9">
        <v>314886.0</v>
      </c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4.25" hidden="1" customHeight="1" outlineLevel="2">
      <c r="A1079" s="5" t="s">
        <v>3306</v>
      </c>
      <c r="B1079" s="5" t="s">
        <v>3307</v>
      </c>
      <c r="C1079" s="5" t="s">
        <v>3295</v>
      </c>
      <c r="D1079" s="6" t="s">
        <v>912</v>
      </c>
      <c r="E1079" s="6" t="s">
        <v>913</v>
      </c>
      <c r="F1079" s="7" t="s">
        <v>60</v>
      </c>
      <c r="G1079" s="8">
        <v>444.0</v>
      </c>
      <c r="H1079" s="5" t="s">
        <v>3308</v>
      </c>
      <c r="I1079" s="5" t="s">
        <v>3310</v>
      </c>
      <c r="J1079" s="5" t="s">
        <v>3309</v>
      </c>
      <c r="K1079" s="9">
        <v>488844.0</v>
      </c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4.25" hidden="1" customHeight="1" outlineLevel="2">
      <c r="A1080" s="5" t="s">
        <v>3293</v>
      </c>
      <c r="B1080" s="5" t="s">
        <v>3294</v>
      </c>
      <c r="C1080" s="5" t="s">
        <v>3295</v>
      </c>
      <c r="D1080" s="6" t="s">
        <v>988</v>
      </c>
      <c r="E1080" s="6" t="s">
        <v>989</v>
      </c>
      <c r="F1080" s="7" t="s">
        <v>14</v>
      </c>
      <c r="G1080" s="8">
        <v>444.0</v>
      </c>
      <c r="H1080" s="5" t="s">
        <v>3308</v>
      </c>
      <c r="I1080" s="5" t="s">
        <v>3310</v>
      </c>
      <c r="J1080" s="5" t="s">
        <v>3312</v>
      </c>
      <c r="K1080" s="9">
        <v>488844.0</v>
      </c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4.25" hidden="1" customHeight="1" outlineLevel="1">
      <c r="A1081" s="5"/>
      <c r="B1081" s="5"/>
      <c r="C1081" s="5"/>
      <c r="D1081" s="6"/>
      <c r="E1081" s="6"/>
      <c r="F1081" s="7"/>
      <c r="G1081" s="8">
        <f>SUBTOTAL(9,G1056:G1080)</f>
        <v>10774</v>
      </c>
      <c r="H1081" s="12" t="s">
        <v>3314</v>
      </c>
      <c r="I1081" s="5"/>
      <c r="J1081" s="5"/>
      <c r="K1081" s="9">
        <f>SUBTOTAL(9,K1056:K1080)</f>
        <v>11862174</v>
      </c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4.25" hidden="1" customHeight="1" outlineLevel="2">
      <c r="A1082" s="5" t="s">
        <v>3293</v>
      </c>
      <c r="B1082" s="5" t="s">
        <v>3294</v>
      </c>
      <c r="C1082" s="5" t="s">
        <v>3295</v>
      </c>
      <c r="D1082" s="6" t="s">
        <v>928</v>
      </c>
      <c r="E1082" s="6" t="s">
        <v>929</v>
      </c>
      <c r="F1082" s="7" t="s">
        <v>14</v>
      </c>
      <c r="G1082" s="8">
        <v>958.0</v>
      </c>
      <c r="H1082" s="5" t="s">
        <v>3315</v>
      </c>
      <c r="I1082" s="5" t="s">
        <v>3316</v>
      </c>
      <c r="J1082" s="5" t="s">
        <v>3317</v>
      </c>
      <c r="K1082" s="9">
        <v>1054758.0</v>
      </c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4.25" hidden="1" customHeight="1" outlineLevel="2">
      <c r="A1083" s="5" t="s">
        <v>3293</v>
      </c>
      <c r="B1083" s="5" t="s">
        <v>3294</v>
      </c>
      <c r="C1083" s="5" t="s">
        <v>3295</v>
      </c>
      <c r="D1083" s="6" t="s">
        <v>940</v>
      </c>
      <c r="E1083" s="6" t="s">
        <v>941</v>
      </c>
      <c r="F1083" s="7" t="s">
        <v>14</v>
      </c>
      <c r="G1083" s="8">
        <v>763.0</v>
      </c>
      <c r="H1083" s="5" t="s">
        <v>3315</v>
      </c>
      <c r="I1083" s="5" t="s">
        <v>3310</v>
      </c>
      <c r="J1083" s="5" t="s">
        <v>3313</v>
      </c>
      <c r="K1083" s="9">
        <v>840063.0</v>
      </c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4.25" hidden="1" customHeight="1" outlineLevel="2">
      <c r="A1084" s="5" t="s">
        <v>3293</v>
      </c>
      <c r="B1084" s="5" t="s">
        <v>3294</v>
      </c>
      <c r="C1084" s="5" t="s">
        <v>3295</v>
      </c>
      <c r="D1084" s="6" t="s">
        <v>946</v>
      </c>
      <c r="E1084" s="6" t="s">
        <v>947</v>
      </c>
      <c r="F1084" s="7" t="s">
        <v>42</v>
      </c>
      <c r="G1084" s="8">
        <v>669.0</v>
      </c>
      <c r="H1084" s="5" t="s">
        <v>3315</v>
      </c>
      <c r="I1084" s="5" t="s">
        <v>3318</v>
      </c>
      <c r="J1084" s="5" t="s">
        <v>3313</v>
      </c>
      <c r="K1084" s="9">
        <v>736569.0</v>
      </c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4.25" hidden="1" customHeight="1" outlineLevel="2">
      <c r="A1085" s="5" t="s">
        <v>3293</v>
      </c>
      <c r="B1085" s="5" t="s">
        <v>3294</v>
      </c>
      <c r="C1085" s="5" t="s">
        <v>3295</v>
      </c>
      <c r="D1085" s="6" t="s">
        <v>948</v>
      </c>
      <c r="E1085" s="6" t="s">
        <v>949</v>
      </c>
      <c r="F1085" s="7" t="s">
        <v>14</v>
      </c>
      <c r="G1085" s="8">
        <v>840.0</v>
      </c>
      <c r="H1085" s="5" t="s">
        <v>3315</v>
      </c>
      <c r="I1085" s="5" t="s">
        <v>3310</v>
      </c>
      <c r="J1085" s="5" t="s">
        <v>3313</v>
      </c>
      <c r="K1085" s="9">
        <v>924840.0</v>
      </c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4.25" hidden="1" customHeight="1" outlineLevel="2">
      <c r="A1086" s="5" t="s">
        <v>3293</v>
      </c>
      <c r="B1086" s="5" t="s">
        <v>3294</v>
      </c>
      <c r="C1086" s="5" t="s">
        <v>3295</v>
      </c>
      <c r="D1086" s="6" t="s">
        <v>950</v>
      </c>
      <c r="E1086" s="6" t="s">
        <v>951</v>
      </c>
      <c r="F1086" s="7" t="s">
        <v>14</v>
      </c>
      <c r="G1086" s="8">
        <v>188.0</v>
      </c>
      <c r="H1086" s="5" t="s">
        <v>3315</v>
      </c>
      <c r="I1086" s="5" t="s">
        <v>3310</v>
      </c>
      <c r="J1086" s="5" t="s">
        <v>3313</v>
      </c>
      <c r="K1086" s="9">
        <v>206988.0</v>
      </c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4.25" hidden="1" customHeight="1" outlineLevel="2">
      <c r="A1087" s="5" t="s">
        <v>3293</v>
      </c>
      <c r="B1087" s="5" t="s">
        <v>3294</v>
      </c>
      <c r="C1087" s="5" t="s">
        <v>3295</v>
      </c>
      <c r="D1087" s="6" t="s">
        <v>952</v>
      </c>
      <c r="E1087" s="6" t="s">
        <v>953</v>
      </c>
      <c r="F1087" s="7" t="s">
        <v>14</v>
      </c>
      <c r="G1087" s="8">
        <v>419.0</v>
      </c>
      <c r="H1087" s="5" t="s">
        <v>3315</v>
      </c>
      <c r="I1087" s="5" t="s">
        <v>3310</v>
      </c>
      <c r="J1087" s="5" t="s">
        <v>3313</v>
      </c>
      <c r="K1087" s="9">
        <v>461319.0</v>
      </c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4.25" hidden="1" customHeight="1" outlineLevel="2">
      <c r="A1088" s="5" t="s">
        <v>3293</v>
      </c>
      <c r="B1088" s="5" t="s">
        <v>3294</v>
      </c>
      <c r="C1088" s="5" t="s">
        <v>3295</v>
      </c>
      <c r="D1088" s="6" t="s">
        <v>976</v>
      </c>
      <c r="E1088" s="6" t="s">
        <v>977</v>
      </c>
      <c r="F1088" s="7" t="s">
        <v>14</v>
      </c>
      <c r="G1088" s="8">
        <v>199.0</v>
      </c>
      <c r="H1088" s="5" t="s">
        <v>3315</v>
      </c>
      <c r="I1088" s="5" t="s">
        <v>3310</v>
      </c>
      <c r="J1088" s="5" t="s">
        <v>3313</v>
      </c>
      <c r="K1088" s="9">
        <v>219099.0</v>
      </c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4.25" hidden="1" customHeight="1" outlineLevel="2">
      <c r="A1089" s="5" t="s">
        <v>3293</v>
      </c>
      <c r="B1089" s="5" t="s">
        <v>3294</v>
      </c>
      <c r="C1089" s="5" t="s">
        <v>3295</v>
      </c>
      <c r="D1089" s="6" t="s">
        <v>978</v>
      </c>
      <c r="E1089" s="6" t="s">
        <v>979</v>
      </c>
      <c r="F1089" s="7" t="s">
        <v>14</v>
      </c>
      <c r="G1089" s="8">
        <v>1004.0</v>
      </c>
      <c r="H1089" s="5" t="s">
        <v>3315</v>
      </c>
      <c r="I1089" s="5" t="s">
        <v>3310</v>
      </c>
      <c r="J1089" s="5" t="s">
        <v>3313</v>
      </c>
      <c r="K1089" s="9">
        <v>1105404.0</v>
      </c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4.25" hidden="1" customHeight="1" outlineLevel="2">
      <c r="A1090" s="5" t="s">
        <v>3293</v>
      </c>
      <c r="B1090" s="5" t="s">
        <v>3294</v>
      </c>
      <c r="C1090" s="5" t="s">
        <v>3295</v>
      </c>
      <c r="D1090" s="6" t="s">
        <v>990</v>
      </c>
      <c r="E1090" s="6" t="s">
        <v>991</v>
      </c>
      <c r="F1090" s="7" t="s">
        <v>42</v>
      </c>
      <c r="G1090" s="8">
        <v>267.0</v>
      </c>
      <c r="H1090" s="5" t="s">
        <v>3315</v>
      </c>
      <c r="I1090" s="5" t="s">
        <v>3310</v>
      </c>
      <c r="J1090" s="5" t="s">
        <v>3313</v>
      </c>
      <c r="K1090" s="9">
        <v>293967.0</v>
      </c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4.25" hidden="1" customHeight="1" outlineLevel="2">
      <c r="A1091" s="5" t="s">
        <v>3293</v>
      </c>
      <c r="B1091" s="5" t="s">
        <v>3294</v>
      </c>
      <c r="C1091" s="5" t="s">
        <v>3295</v>
      </c>
      <c r="D1091" s="6" t="s">
        <v>994</v>
      </c>
      <c r="E1091" s="6" t="s">
        <v>995</v>
      </c>
      <c r="F1091" s="7" t="s">
        <v>14</v>
      </c>
      <c r="G1091" s="8">
        <v>701.0</v>
      </c>
      <c r="H1091" s="5" t="s">
        <v>3315</v>
      </c>
      <c r="I1091" s="5" t="s">
        <v>3310</v>
      </c>
      <c r="J1091" s="5" t="s">
        <v>3313</v>
      </c>
      <c r="K1091" s="9">
        <v>771801.0</v>
      </c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4.25" hidden="1" customHeight="1" outlineLevel="2">
      <c r="A1092" s="5" t="s">
        <v>3293</v>
      </c>
      <c r="B1092" s="5" t="s">
        <v>3294</v>
      </c>
      <c r="C1092" s="5" t="s">
        <v>3295</v>
      </c>
      <c r="D1092" s="6" t="s">
        <v>1016</v>
      </c>
      <c r="E1092" s="6" t="s">
        <v>1017</v>
      </c>
      <c r="F1092" s="7" t="s">
        <v>14</v>
      </c>
      <c r="G1092" s="8">
        <v>611.0</v>
      </c>
      <c r="H1092" s="5" t="s">
        <v>3315</v>
      </c>
      <c r="I1092" s="5" t="s">
        <v>3310</v>
      </c>
      <c r="J1092" s="5" t="s">
        <v>3317</v>
      </c>
      <c r="K1092" s="9">
        <v>672711.0</v>
      </c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4.25" hidden="1" customHeight="1" outlineLevel="2">
      <c r="A1093" s="5" t="s">
        <v>3293</v>
      </c>
      <c r="B1093" s="5" t="s">
        <v>3294</v>
      </c>
      <c r="C1093" s="5" t="s">
        <v>3295</v>
      </c>
      <c r="D1093" s="6" t="s">
        <v>1044</v>
      </c>
      <c r="E1093" s="6" t="s">
        <v>1045</v>
      </c>
      <c r="F1093" s="7" t="s">
        <v>60</v>
      </c>
      <c r="G1093" s="8">
        <v>585.0</v>
      </c>
      <c r="H1093" s="5" t="s">
        <v>3315</v>
      </c>
      <c r="I1093" s="5" t="s">
        <v>3318</v>
      </c>
      <c r="J1093" s="5" t="s">
        <v>3313</v>
      </c>
      <c r="K1093" s="9">
        <v>644085.0</v>
      </c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4.25" hidden="1" customHeight="1" outlineLevel="2">
      <c r="A1094" s="5" t="s">
        <v>3293</v>
      </c>
      <c r="B1094" s="5" t="s">
        <v>3294</v>
      </c>
      <c r="C1094" s="5" t="s">
        <v>3295</v>
      </c>
      <c r="D1094" s="6" t="s">
        <v>1060</v>
      </c>
      <c r="E1094" s="6" t="s">
        <v>1061</v>
      </c>
      <c r="F1094" s="7" t="s">
        <v>55</v>
      </c>
      <c r="G1094" s="8">
        <v>432.0</v>
      </c>
      <c r="H1094" s="5" t="s">
        <v>3315</v>
      </c>
      <c r="I1094" s="5" t="s">
        <v>3318</v>
      </c>
      <c r="J1094" s="5" t="s">
        <v>3313</v>
      </c>
      <c r="K1094" s="9">
        <v>475632.0</v>
      </c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4.25" hidden="1" customHeight="1" outlineLevel="2">
      <c r="A1095" s="5" t="s">
        <v>3293</v>
      </c>
      <c r="B1095" s="5" t="s">
        <v>3294</v>
      </c>
      <c r="C1095" s="5" t="s">
        <v>3295</v>
      </c>
      <c r="D1095" s="6" t="s">
        <v>1066</v>
      </c>
      <c r="E1095" s="6" t="s">
        <v>1067</v>
      </c>
      <c r="F1095" s="7" t="s">
        <v>55</v>
      </c>
      <c r="G1095" s="8">
        <v>400.0</v>
      </c>
      <c r="H1095" s="5" t="s">
        <v>3315</v>
      </c>
      <c r="I1095" s="5" t="s">
        <v>3318</v>
      </c>
      <c r="J1095" s="5" t="s">
        <v>3313</v>
      </c>
      <c r="K1095" s="9">
        <v>440400.0</v>
      </c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4.25" hidden="1" customHeight="1" outlineLevel="2">
      <c r="A1096" s="5" t="s">
        <v>3293</v>
      </c>
      <c r="B1096" s="5" t="s">
        <v>3294</v>
      </c>
      <c r="C1096" s="5" t="s">
        <v>3295</v>
      </c>
      <c r="D1096" s="6" t="s">
        <v>1068</v>
      </c>
      <c r="E1096" s="6" t="s">
        <v>1069</v>
      </c>
      <c r="F1096" s="7" t="s">
        <v>55</v>
      </c>
      <c r="G1096" s="8">
        <v>355.0</v>
      </c>
      <c r="H1096" s="5" t="s">
        <v>3315</v>
      </c>
      <c r="I1096" s="5" t="s">
        <v>3318</v>
      </c>
      <c r="J1096" s="5" t="s">
        <v>3313</v>
      </c>
      <c r="K1096" s="9">
        <v>390855.0</v>
      </c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4.25" hidden="1" customHeight="1" outlineLevel="2">
      <c r="A1097" s="5" t="s">
        <v>3293</v>
      </c>
      <c r="B1097" s="5" t="s">
        <v>3294</v>
      </c>
      <c r="C1097" s="5" t="s">
        <v>3295</v>
      </c>
      <c r="D1097" s="6" t="s">
        <v>1070</v>
      </c>
      <c r="E1097" s="6" t="s">
        <v>1071</v>
      </c>
      <c r="F1097" s="7" t="s">
        <v>55</v>
      </c>
      <c r="G1097" s="8">
        <v>335.0</v>
      </c>
      <c r="H1097" s="5" t="s">
        <v>3315</v>
      </c>
      <c r="I1097" s="5" t="s">
        <v>3318</v>
      </c>
      <c r="J1097" s="5" t="s">
        <v>3313</v>
      </c>
      <c r="K1097" s="9">
        <v>368835.0</v>
      </c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4.25" hidden="1" customHeight="1" outlineLevel="2">
      <c r="A1098" s="5" t="s">
        <v>3293</v>
      </c>
      <c r="B1098" s="5" t="s">
        <v>3294</v>
      </c>
      <c r="C1098" s="5" t="s">
        <v>3295</v>
      </c>
      <c r="D1098" s="6" t="s">
        <v>1072</v>
      </c>
      <c r="E1098" s="6" t="s">
        <v>1073</v>
      </c>
      <c r="F1098" s="7" t="s">
        <v>55</v>
      </c>
      <c r="G1098" s="8">
        <v>398.0</v>
      </c>
      <c r="H1098" s="5" t="s">
        <v>3315</v>
      </c>
      <c r="I1098" s="5" t="s">
        <v>3318</v>
      </c>
      <c r="J1098" s="5" t="s">
        <v>3313</v>
      </c>
      <c r="K1098" s="9">
        <v>438198.0</v>
      </c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4.25" hidden="1" customHeight="1" outlineLevel="2">
      <c r="A1099" s="5" t="s">
        <v>3293</v>
      </c>
      <c r="B1099" s="5" t="s">
        <v>3294</v>
      </c>
      <c r="C1099" s="5" t="s">
        <v>3295</v>
      </c>
      <c r="D1099" s="6" t="s">
        <v>1084</v>
      </c>
      <c r="E1099" s="6" t="s">
        <v>1085</v>
      </c>
      <c r="F1099" s="7" t="s">
        <v>55</v>
      </c>
      <c r="G1099" s="8">
        <v>328.0</v>
      </c>
      <c r="H1099" s="5" t="s">
        <v>3315</v>
      </c>
      <c r="I1099" s="5" t="s">
        <v>3310</v>
      </c>
      <c r="J1099" s="5" t="s">
        <v>3313</v>
      </c>
      <c r="K1099" s="9">
        <v>361128.0</v>
      </c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4.25" hidden="1" customHeight="1" outlineLevel="2">
      <c r="A1100" s="5" t="s">
        <v>3319</v>
      </c>
      <c r="B1100" s="5" t="s">
        <v>3320</v>
      </c>
      <c r="C1100" s="5" t="s">
        <v>3295</v>
      </c>
      <c r="D1100" s="6" t="s">
        <v>1114</v>
      </c>
      <c r="E1100" s="6" t="s">
        <v>1115</v>
      </c>
      <c r="F1100" s="7" t="s">
        <v>14</v>
      </c>
      <c r="G1100" s="8">
        <v>934.0</v>
      </c>
      <c r="H1100" s="5" t="s">
        <v>3315</v>
      </c>
      <c r="I1100" s="5" t="s">
        <v>3318</v>
      </c>
      <c r="J1100" s="5" t="s">
        <v>3321</v>
      </c>
      <c r="K1100" s="9">
        <v>1028334.0</v>
      </c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4.25" hidden="1" customHeight="1" outlineLevel="2">
      <c r="A1101" s="5" t="s">
        <v>3150</v>
      </c>
      <c r="B1101" s="5" t="s">
        <v>3151</v>
      </c>
      <c r="C1101" s="5" t="s">
        <v>3295</v>
      </c>
      <c r="D1101" s="6" t="s">
        <v>1224</v>
      </c>
      <c r="E1101" s="6" t="s">
        <v>1225</v>
      </c>
      <c r="F1101" s="7" t="s">
        <v>14</v>
      </c>
      <c r="G1101" s="8">
        <v>441.0</v>
      </c>
      <c r="H1101" s="5" t="s">
        <v>3315</v>
      </c>
      <c r="I1101" s="5" t="s">
        <v>3310</v>
      </c>
      <c r="J1101" s="5" t="s">
        <v>3313</v>
      </c>
      <c r="K1101" s="9">
        <v>485541.0</v>
      </c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4.25" hidden="1" customHeight="1" outlineLevel="1">
      <c r="A1102" s="5"/>
      <c r="B1102" s="5"/>
      <c r="C1102" s="5"/>
      <c r="D1102" s="6"/>
      <c r="E1102" s="6"/>
      <c r="F1102" s="7"/>
      <c r="G1102" s="8">
        <f>SUBTOTAL(9,G1082:G1101)</f>
        <v>10827</v>
      </c>
      <c r="H1102" s="12" t="s">
        <v>3322</v>
      </c>
      <c r="I1102" s="5"/>
      <c r="J1102" s="5"/>
      <c r="K1102" s="9">
        <f>SUBTOTAL(9,K1082:K1101)</f>
        <v>11920527</v>
      </c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4.25" hidden="1" customHeight="1" outlineLevel="2">
      <c r="A1103" s="5" t="s">
        <v>3323</v>
      </c>
      <c r="B1103" s="5" t="s">
        <v>3324</v>
      </c>
      <c r="C1103" s="5" t="s">
        <v>3295</v>
      </c>
      <c r="D1103" s="6" t="s">
        <v>610</v>
      </c>
      <c r="E1103" s="6" t="s">
        <v>611</v>
      </c>
      <c r="F1103" s="7" t="s">
        <v>21</v>
      </c>
      <c r="G1103" s="8">
        <v>736.0</v>
      </c>
      <c r="H1103" s="5" t="s">
        <v>3325</v>
      </c>
      <c r="I1103" s="5" t="s">
        <v>3311</v>
      </c>
      <c r="J1103" s="5" t="s">
        <v>3326</v>
      </c>
      <c r="K1103" s="9">
        <v>810336.0</v>
      </c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4.25" hidden="1" customHeight="1" outlineLevel="2">
      <c r="A1104" s="5" t="s">
        <v>3323</v>
      </c>
      <c r="B1104" s="5" t="s">
        <v>3324</v>
      </c>
      <c r="C1104" s="5" t="s">
        <v>3295</v>
      </c>
      <c r="D1104" s="6" t="s">
        <v>614</v>
      </c>
      <c r="E1104" s="6" t="s">
        <v>615</v>
      </c>
      <c r="F1104" s="7" t="s">
        <v>21</v>
      </c>
      <c r="G1104" s="8">
        <v>637.0</v>
      </c>
      <c r="H1104" s="5" t="s">
        <v>3325</v>
      </c>
      <c r="I1104" s="5" t="s">
        <v>3270</v>
      </c>
      <c r="J1104" s="5" t="s">
        <v>3326</v>
      </c>
      <c r="K1104" s="9">
        <v>701337.0</v>
      </c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4.25" hidden="1" customHeight="1" outlineLevel="2">
      <c r="A1105" s="5" t="s">
        <v>3323</v>
      </c>
      <c r="B1105" s="5" t="s">
        <v>3324</v>
      </c>
      <c r="C1105" s="5" t="s">
        <v>3295</v>
      </c>
      <c r="D1105" s="6" t="s">
        <v>622</v>
      </c>
      <c r="E1105" s="6" t="s">
        <v>623</v>
      </c>
      <c r="F1105" s="7" t="s">
        <v>42</v>
      </c>
      <c r="G1105" s="8">
        <v>256.0</v>
      </c>
      <c r="H1105" s="5" t="s">
        <v>3325</v>
      </c>
      <c r="I1105" s="5" t="s">
        <v>3270</v>
      </c>
      <c r="J1105" s="5" t="s">
        <v>3326</v>
      </c>
      <c r="K1105" s="9">
        <v>281856.0</v>
      </c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4.25" hidden="1" customHeight="1" outlineLevel="2">
      <c r="A1106" s="5" t="s">
        <v>3323</v>
      </c>
      <c r="B1106" s="5" t="s">
        <v>3324</v>
      </c>
      <c r="C1106" s="5" t="s">
        <v>3295</v>
      </c>
      <c r="D1106" s="6" t="s">
        <v>626</v>
      </c>
      <c r="E1106" s="6" t="s">
        <v>627</v>
      </c>
      <c r="F1106" s="7" t="s">
        <v>14</v>
      </c>
      <c r="G1106" s="8">
        <v>582.0</v>
      </c>
      <c r="H1106" s="5" t="s">
        <v>3325</v>
      </c>
      <c r="I1106" s="5" t="s">
        <v>3311</v>
      </c>
      <c r="J1106" s="5" t="s">
        <v>3326</v>
      </c>
      <c r="K1106" s="9">
        <v>640782.0</v>
      </c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4.25" hidden="1" customHeight="1" outlineLevel="2">
      <c r="A1107" s="5" t="s">
        <v>3323</v>
      </c>
      <c r="B1107" s="5" t="s">
        <v>3324</v>
      </c>
      <c r="C1107" s="5" t="s">
        <v>3295</v>
      </c>
      <c r="D1107" s="6" t="s">
        <v>638</v>
      </c>
      <c r="E1107" s="6" t="s">
        <v>639</v>
      </c>
      <c r="F1107" s="7" t="s">
        <v>42</v>
      </c>
      <c r="G1107" s="8">
        <v>241.0</v>
      </c>
      <c r="H1107" s="5" t="s">
        <v>3325</v>
      </c>
      <c r="I1107" s="5" t="s">
        <v>3311</v>
      </c>
      <c r="J1107" s="5" t="s">
        <v>3326</v>
      </c>
      <c r="K1107" s="9">
        <v>265341.0</v>
      </c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4.25" hidden="1" customHeight="1" outlineLevel="2">
      <c r="A1108" s="5" t="s">
        <v>3323</v>
      </c>
      <c r="B1108" s="5" t="s">
        <v>3324</v>
      </c>
      <c r="C1108" s="5" t="s">
        <v>3295</v>
      </c>
      <c r="D1108" s="6" t="s">
        <v>640</v>
      </c>
      <c r="E1108" s="6" t="s">
        <v>641</v>
      </c>
      <c r="F1108" s="7" t="s">
        <v>42</v>
      </c>
      <c r="G1108" s="8">
        <v>255.0</v>
      </c>
      <c r="H1108" s="5" t="s">
        <v>3325</v>
      </c>
      <c r="I1108" s="5" t="s">
        <v>3311</v>
      </c>
      <c r="J1108" s="5" t="s">
        <v>3326</v>
      </c>
      <c r="K1108" s="9">
        <v>280755.0</v>
      </c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4.25" hidden="1" customHeight="1" outlineLevel="2">
      <c r="A1109" s="5" t="s">
        <v>3323</v>
      </c>
      <c r="B1109" s="5" t="s">
        <v>3324</v>
      </c>
      <c r="C1109" s="5" t="s">
        <v>3295</v>
      </c>
      <c r="D1109" s="6" t="s">
        <v>656</v>
      </c>
      <c r="E1109" s="6" t="s">
        <v>657</v>
      </c>
      <c r="F1109" s="7" t="s">
        <v>55</v>
      </c>
      <c r="G1109" s="8">
        <v>216.0</v>
      </c>
      <c r="H1109" s="5" t="s">
        <v>3325</v>
      </c>
      <c r="I1109" s="5" t="s">
        <v>3311</v>
      </c>
      <c r="J1109" s="5" t="s">
        <v>3326</v>
      </c>
      <c r="K1109" s="9">
        <v>237816.0</v>
      </c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4.25" hidden="1" customHeight="1" outlineLevel="2">
      <c r="A1110" s="5" t="s">
        <v>3323</v>
      </c>
      <c r="B1110" s="5" t="s">
        <v>3324</v>
      </c>
      <c r="C1110" s="5" t="s">
        <v>3295</v>
      </c>
      <c r="D1110" s="6" t="s">
        <v>662</v>
      </c>
      <c r="E1110" s="6" t="s">
        <v>663</v>
      </c>
      <c r="F1110" s="7" t="s">
        <v>55</v>
      </c>
      <c r="G1110" s="8">
        <v>327.0</v>
      </c>
      <c r="H1110" s="5" t="s">
        <v>3325</v>
      </c>
      <c r="I1110" s="5" t="s">
        <v>3311</v>
      </c>
      <c r="J1110" s="5" t="s">
        <v>3326</v>
      </c>
      <c r="K1110" s="9">
        <v>360027.0</v>
      </c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4.25" hidden="1" customHeight="1" outlineLevel="2">
      <c r="A1111" s="5" t="s">
        <v>3323</v>
      </c>
      <c r="B1111" s="5" t="s">
        <v>3324</v>
      </c>
      <c r="C1111" s="5" t="s">
        <v>3295</v>
      </c>
      <c r="D1111" s="6" t="s">
        <v>664</v>
      </c>
      <c r="E1111" s="6" t="s">
        <v>665</v>
      </c>
      <c r="F1111" s="7" t="s">
        <v>55</v>
      </c>
      <c r="G1111" s="8">
        <v>514.0</v>
      </c>
      <c r="H1111" s="5" t="s">
        <v>3325</v>
      </c>
      <c r="I1111" s="5" t="s">
        <v>3311</v>
      </c>
      <c r="J1111" s="5" t="s">
        <v>3326</v>
      </c>
      <c r="K1111" s="9">
        <v>565914.0</v>
      </c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4.25" hidden="1" customHeight="1" outlineLevel="2">
      <c r="A1112" s="5" t="s">
        <v>3327</v>
      </c>
      <c r="B1112" s="5" t="s">
        <v>3328</v>
      </c>
      <c r="C1112" s="5" t="s">
        <v>3295</v>
      </c>
      <c r="D1112" s="6" t="s">
        <v>710</v>
      </c>
      <c r="E1112" s="6" t="s">
        <v>711</v>
      </c>
      <c r="F1112" s="7" t="s">
        <v>14</v>
      </c>
      <c r="G1112" s="8">
        <v>445.0</v>
      </c>
      <c r="H1112" s="5" t="s">
        <v>3325</v>
      </c>
      <c r="I1112" s="5" t="s">
        <v>3311</v>
      </c>
      <c r="J1112" s="5" t="s">
        <v>3326</v>
      </c>
      <c r="K1112" s="9">
        <v>489945.0</v>
      </c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4.25" hidden="1" customHeight="1" outlineLevel="2">
      <c r="A1113" s="5" t="s">
        <v>3327</v>
      </c>
      <c r="B1113" s="5" t="s">
        <v>3328</v>
      </c>
      <c r="C1113" s="5" t="s">
        <v>3295</v>
      </c>
      <c r="D1113" s="6" t="s">
        <v>716</v>
      </c>
      <c r="E1113" s="6" t="s">
        <v>717</v>
      </c>
      <c r="F1113" s="7" t="s">
        <v>14</v>
      </c>
      <c r="G1113" s="8">
        <v>603.0</v>
      </c>
      <c r="H1113" s="5" t="s">
        <v>3325</v>
      </c>
      <c r="I1113" s="5" t="s">
        <v>3311</v>
      </c>
      <c r="J1113" s="5" t="s">
        <v>3309</v>
      </c>
      <c r="K1113" s="9">
        <v>663903.0</v>
      </c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4.25" hidden="1" customHeight="1" outlineLevel="2">
      <c r="A1114" s="5" t="s">
        <v>3327</v>
      </c>
      <c r="B1114" s="5" t="s">
        <v>3328</v>
      </c>
      <c r="C1114" s="5" t="s">
        <v>3295</v>
      </c>
      <c r="D1114" s="6" t="s">
        <v>718</v>
      </c>
      <c r="E1114" s="6" t="s">
        <v>719</v>
      </c>
      <c r="F1114" s="7" t="s">
        <v>14</v>
      </c>
      <c r="G1114" s="8">
        <v>367.0</v>
      </c>
      <c r="H1114" s="5" t="s">
        <v>3325</v>
      </c>
      <c r="I1114" s="5" t="s">
        <v>3311</v>
      </c>
      <c r="J1114" s="5" t="s">
        <v>3309</v>
      </c>
      <c r="K1114" s="9">
        <v>404067.0</v>
      </c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4.25" hidden="1" customHeight="1" outlineLevel="2">
      <c r="A1115" s="5" t="s">
        <v>3327</v>
      </c>
      <c r="B1115" s="5" t="s">
        <v>3328</v>
      </c>
      <c r="C1115" s="5" t="s">
        <v>3295</v>
      </c>
      <c r="D1115" s="6" t="s">
        <v>724</v>
      </c>
      <c r="E1115" s="6" t="s">
        <v>725</v>
      </c>
      <c r="F1115" s="7" t="s">
        <v>42</v>
      </c>
      <c r="G1115" s="8">
        <v>249.0</v>
      </c>
      <c r="H1115" s="5" t="s">
        <v>3325</v>
      </c>
      <c r="I1115" s="5" t="s">
        <v>3311</v>
      </c>
      <c r="J1115" s="5" t="s">
        <v>3309</v>
      </c>
      <c r="K1115" s="9">
        <v>274149.0</v>
      </c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4.25" hidden="1" customHeight="1" outlineLevel="2">
      <c r="A1116" s="5" t="s">
        <v>3306</v>
      </c>
      <c r="B1116" s="5" t="s">
        <v>3307</v>
      </c>
      <c r="C1116" s="5" t="s">
        <v>3295</v>
      </c>
      <c r="D1116" s="6" t="s">
        <v>786</v>
      </c>
      <c r="E1116" s="6" t="s">
        <v>787</v>
      </c>
      <c r="F1116" s="7" t="s">
        <v>21</v>
      </c>
      <c r="G1116" s="8">
        <v>517.0</v>
      </c>
      <c r="H1116" s="5" t="s">
        <v>3325</v>
      </c>
      <c r="I1116" s="5" t="s">
        <v>3310</v>
      </c>
      <c r="J1116" s="5" t="s">
        <v>3313</v>
      </c>
      <c r="K1116" s="9">
        <v>569217.0</v>
      </c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4.25" hidden="1" customHeight="1" outlineLevel="2">
      <c r="A1117" s="5" t="s">
        <v>3306</v>
      </c>
      <c r="B1117" s="5" t="s">
        <v>3307</v>
      </c>
      <c r="C1117" s="5" t="s">
        <v>3295</v>
      </c>
      <c r="D1117" s="6" t="s">
        <v>796</v>
      </c>
      <c r="E1117" s="6" t="s">
        <v>797</v>
      </c>
      <c r="F1117" s="7" t="s">
        <v>14</v>
      </c>
      <c r="G1117" s="8">
        <v>385.0</v>
      </c>
      <c r="H1117" s="5" t="s">
        <v>3325</v>
      </c>
      <c r="I1117" s="5" t="s">
        <v>3310</v>
      </c>
      <c r="J1117" s="5" t="s">
        <v>3309</v>
      </c>
      <c r="K1117" s="9">
        <v>423885.0</v>
      </c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4.25" hidden="1" customHeight="1" outlineLevel="2">
      <c r="A1118" s="5" t="s">
        <v>3306</v>
      </c>
      <c r="B1118" s="5" t="s">
        <v>3307</v>
      </c>
      <c r="C1118" s="5" t="s">
        <v>3295</v>
      </c>
      <c r="D1118" s="6" t="s">
        <v>800</v>
      </c>
      <c r="E1118" s="6" t="s">
        <v>801</v>
      </c>
      <c r="F1118" s="7" t="s">
        <v>14</v>
      </c>
      <c r="G1118" s="8">
        <v>560.0</v>
      </c>
      <c r="H1118" s="5" t="s">
        <v>3325</v>
      </c>
      <c r="I1118" s="5" t="s">
        <v>3310</v>
      </c>
      <c r="J1118" s="5" t="s">
        <v>3309</v>
      </c>
      <c r="K1118" s="9">
        <v>616560.0</v>
      </c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4.25" hidden="1" customHeight="1" outlineLevel="2">
      <c r="A1119" s="5" t="s">
        <v>3306</v>
      </c>
      <c r="B1119" s="5" t="s">
        <v>3307</v>
      </c>
      <c r="C1119" s="5" t="s">
        <v>3295</v>
      </c>
      <c r="D1119" s="6" t="s">
        <v>804</v>
      </c>
      <c r="E1119" s="6" t="s">
        <v>805</v>
      </c>
      <c r="F1119" s="7" t="s">
        <v>14</v>
      </c>
      <c r="G1119" s="8">
        <v>482.0</v>
      </c>
      <c r="H1119" s="5" t="s">
        <v>3325</v>
      </c>
      <c r="I1119" s="5" t="s">
        <v>3311</v>
      </c>
      <c r="J1119" s="5" t="s">
        <v>3309</v>
      </c>
      <c r="K1119" s="9">
        <v>530682.0</v>
      </c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4.25" hidden="1" customHeight="1" outlineLevel="2">
      <c r="A1120" s="5" t="s">
        <v>3306</v>
      </c>
      <c r="B1120" s="5" t="s">
        <v>3307</v>
      </c>
      <c r="C1120" s="5" t="s">
        <v>3295</v>
      </c>
      <c r="D1120" s="6" t="s">
        <v>814</v>
      </c>
      <c r="E1120" s="6" t="s">
        <v>815</v>
      </c>
      <c r="F1120" s="7" t="s">
        <v>14</v>
      </c>
      <c r="G1120" s="8">
        <v>416.0</v>
      </c>
      <c r="H1120" s="5" t="s">
        <v>3325</v>
      </c>
      <c r="I1120" s="5" t="s">
        <v>3310</v>
      </c>
      <c r="J1120" s="5" t="s">
        <v>3309</v>
      </c>
      <c r="K1120" s="9">
        <v>458016.0</v>
      </c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4.25" hidden="1" customHeight="1" outlineLevel="2">
      <c r="A1121" s="5" t="s">
        <v>3306</v>
      </c>
      <c r="B1121" s="5" t="s">
        <v>3307</v>
      </c>
      <c r="C1121" s="5" t="s">
        <v>3295</v>
      </c>
      <c r="D1121" s="6" t="s">
        <v>824</v>
      </c>
      <c r="E1121" s="6" t="s">
        <v>825</v>
      </c>
      <c r="F1121" s="7" t="s">
        <v>14</v>
      </c>
      <c r="G1121" s="8">
        <v>335.0</v>
      </c>
      <c r="H1121" s="5" t="s">
        <v>3325</v>
      </c>
      <c r="I1121" s="5" t="s">
        <v>3311</v>
      </c>
      <c r="J1121" s="5" t="s">
        <v>3309</v>
      </c>
      <c r="K1121" s="9">
        <v>368835.0</v>
      </c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4.25" hidden="1" customHeight="1" outlineLevel="2">
      <c r="A1122" s="5" t="s">
        <v>3306</v>
      </c>
      <c r="B1122" s="5" t="s">
        <v>3307</v>
      </c>
      <c r="C1122" s="5" t="s">
        <v>3295</v>
      </c>
      <c r="D1122" s="6" t="s">
        <v>834</v>
      </c>
      <c r="E1122" s="6" t="s">
        <v>835</v>
      </c>
      <c r="F1122" s="7" t="s">
        <v>42</v>
      </c>
      <c r="G1122" s="8">
        <v>359.0</v>
      </c>
      <c r="H1122" s="5" t="s">
        <v>3325</v>
      </c>
      <c r="I1122" s="5" t="s">
        <v>3310</v>
      </c>
      <c r="J1122" s="5" t="s">
        <v>3309</v>
      </c>
      <c r="K1122" s="9">
        <v>395259.0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4.25" hidden="1" customHeight="1" outlineLevel="2">
      <c r="A1123" s="5" t="s">
        <v>3306</v>
      </c>
      <c r="B1123" s="5" t="s">
        <v>3307</v>
      </c>
      <c r="C1123" s="5" t="s">
        <v>3295</v>
      </c>
      <c r="D1123" s="6" t="s">
        <v>838</v>
      </c>
      <c r="E1123" s="6" t="s">
        <v>839</v>
      </c>
      <c r="F1123" s="7" t="s">
        <v>42</v>
      </c>
      <c r="G1123" s="8">
        <v>374.0</v>
      </c>
      <c r="H1123" s="5" t="s">
        <v>3325</v>
      </c>
      <c r="I1123" s="5" t="s">
        <v>3310</v>
      </c>
      <c r="J1123" s="5" t="s">
        <v>3309</v>
      </c>
      <c r="K1123" s="9">
        <v>411774.0</v>
      </c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4.25" hidden="1" customHeight="1" outlineLevel="2">
      <c r="A1124" s="5" t="s">
        <v>3306</v>
      </c>
      <c r="B1124" s="5" t="s">
        <v>3307</v>
      </c>
      <c r="C1124" s="5" t="s">
        <v>3295</v>
      </c>
      <c r="D1124" s="6" t="s">
        <v>868</v>
      </c>
      <c r="E1124" s="6" t="s">
        <v>869</v>
      </c>
      <c r="F1124" s="7" t="s">
        <v>14</v>
      </c>
      <c r="G1124" s="8">
        <v>415.0</v>
      </c>
      <c r="H1124" s="5" t="s">
        <v>3325</v>
      </c>
      <c r="I1124" s="5" t="s">
        <v>3311</v>
      </c>
      <c r="J1124" s="5" t="s">
        <v>3309</v>
      </c>
      <c r="K1124" s="9">
        <v>456915.0</v>
      </c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4.25" hidden="1" customHeight="1" outlineLevel="2">
      <c r="A1125" s="5" t="s">
        <v>3306</v>
      </c>
      <c r="B1125" s="5" t="s">
        <v>3307</v>
      </c>
      <c r="C1125" s="5" t="s">
        <v>3295</v>
      </c>
      <c r="D1125" s="6" t="s">
        <v>870</v>
      </c>
      <c r="E1125" s="6" t="s">
        <v>871</v>
      </c>
      <c r="F1125" s="7" t="s">
        <v>42</v>
      </c>
      <c r="G1125" s="8">
        <v>436.0</v>
      </c>
      <c r="H1125" s="5" t="s">
        <v>3325</v>
      </c>
      <c r="I1125" s="5" t="s">
        <v>3311</v>
      </c>
      <c r="J1125" s="5" t="s">
        <v>3309</v>
      </c>
      <c r="K1125" s="9">
        <v>480036.0</v>
      </c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4.25" hidden="1" customHeight="1" outlineLevel="2">
      <c r="A1126" s="5" t="s">
        <v>3306</v>
      </c>
      <c r="B1126" s="5" t="s">
        <v>3307</v>
      </c>
      <c r="C1126" s="5" t="s">
        <v>3295</v>
      </c>
      <c r="D1126" s="6" t="s">
        <v>886</v>
      </c>
      <c r="E1126" s="6" t="s">
        <v>887</v>
      </c>
      <c r="F1126" s="7" t="s">
        <v>60</v>
      </c>
      <c r="G1126" s="8">
        <v>608.0</v>
      </c>
      <c r="H1126" s="5" t="s">
        <v>3325</v>
      </c>
      <c r="I1126" s="5" t="s">
        <v>3310</v>
      </c>
      <c r="J1126" s="5" t="s">
        <v>3309</v>
      </c>
      <c r="K1126" s="9">
        <v>669408.0</v>
      </c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4.25" hidden="1" customHeight="1" outlineLevel="2">
      <c r="A1127" s="5" t="s">
        <v>3306</v>
      </c>
      <c r="B1127" s="5" t="s">
        <v>3307</v>
      </c>
      <c r="C1127" s="5" t="s">
        <v>3295</v>
      </c>
      <c r="D1127" s="6" t="s">
        <v>888</v>
      </c>
      <c r="E1127" s="6" t="s">
        <v>889</v>
      </c>
      <c r="F1127" s="7" t="s">
        <v>55</v>
      </c>
      <c r="G1127" s="8">
        <v>419.0</v>
      </c>
      <c r="H1127" s="5" t="s">
        <v>3325</v>
      </c>
      <c r="I1127" s="5" t="s">
        <v>3310</v>
      </c>
      <c r="J1127" s="5" t="s">
        <v>3309</v>
      </c>
      <c r="K1127" s="9">
        <v>461319.0</v>
      </c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4.25" hidden="1" customHeight="1" outlineLevel="2">
      <c r="A1128" s="5" t="s">
        <v>3306</v>
      </c>
      <c r="B1128" s="5" t="s">
        <v>3307</v>
      </c>
      <c r="C1128" s="5" t="s">
        <v>3295</v>
      </c>
      <c r="D1128" s="6" t="s">
        <v>890</v>
      </c>
      <c r="E1128" s="6" t="s">
        <v>891</v>
      </c>
      <c r="F1128" s="7" t="s">
        <v>55</v>
      </c>
      <c r="G1128" s="8">
        <v>352.0</v>
      </c>
      <c r="H1128" s="5" t="s">
        <v>3325</v>
      </c>
      <c r="I1128" s="5" t="s">
        <v>3310</v>
      </c>
      <c r="J1128" s="5" t="s">
        <v>3309</v>
      </c>
      <c r="K1128" s="9">
        <v>387552.0</v>
      </c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4.25" hidden="1" customHeight="1" outlineLevel="2">
      <c r="A1129" s="5" t="s">
        <v>3306</v>
      </c>
      <c r="B1129" s="5" t="s">
        <v>3307</v>
      </c>
      <c r="C1129" s="5" t="s">
        <v>3295</v>
      </c>
      <c r="D1129" s="6" t="s">
        <v>892</v>
      </c>
      <c r="E1129" s="6" t="s">
        <v>893</v>
      </c>
      <c r="F1129" s="7" t="s">
        <v>55</v>
      </c>
      <c r="G1129" s="8">
        <v>472.0</v>
      </c>
      <c r="H1129" s="5" t="s">
        <v>3325</v>
      </c>
      <c r="I1129" s="5" t="s">
        <v>3310</v>
      </c>
      <c r="J1129" s="5" t="s">
        <v>3309</v>
      </c>
      <c r="K1129" s="9">
        <v>519672.0</v>
      </c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4.25" hidden="1" customHeight="1" outlineLevel="2">
      <c r="A1130" s="5" t="s">
        <v>3306</v>
      </c>
      <c r="B1130" s="5" t="s">
        <v>3307</v>
      </c>
      <c r="C1130" s="5" t="s">
        <v>3295</v>
      </c>
      <c r="D1130" s="6" t="s">
        <v>894</v>
      </c>
      <c r="E1130" s="6" t="s">
        <v>895</v>
      </c>
      <c r="F1130" s="7" t="s">
        <v>55</v>
      </c>
      <c r="G1130" s="8">
        <v>359.0</v>
      </c>
      <c r="H1130" s="5" t="s">
        <v>3325</v>
      </c>
      <c r="I1130" s="5" t="s">
        <v>3310</v>
      </c>
      <c r="J1130" s="5" t="s">
        <v>3309</v>
      </c>
      <c r="K1130" s="9">
        <v>395259.0</v>
      </c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4.25" hidden="1" customHeight="1" outlineLevel="2">
      <c r="A1131" s="5" t="s">
        <v>3306</v>
      </c>
      <c r="B1131" s="5" t="s">
        <v>3307</v>
      </c>
      <c r="C1131" s="5" t="s">
        <v>3295</v>
      </c>
      <c r="D1131" s="6" t="s">
        <v>896</v>
      </c>
      <c r="E1131" s="6" t="s">
        <v>897</v>
      </c>
      <c r="F1131" s="7" t="s">
        <v>55</v>
      </c>
      <c r="G1131" s="8">
        <v>397.0</v>
      </c>
      <c r="H1131" s="5" t="s">
        <v>3325</v>
      </c>
      <c r="I1131" s="5" t="s">
        <v>3311</v>
      </c>
      <c r="J1131" s="5" t="s">
        <v>3309</v>
      </c>
      <c r="K1131" s="9">
        <v>437097.0</v>
      </c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4.25" hidden="1" customHeight="1" outlineLevel="2">
      <c r="A1132" s="5" t="s">
        <v>3306</v>
      </c>
      <c r="B1132" s="5" t="s">
        <v>3307</v>
      </c>
      <c r="C1132" s="5" t="s">
        <v>3295</v>
      </c>
      <c r="D1132" s="6" t="s">
        <v>898</v>
      </c>
      <c r="E1132" s="6" t="s">
        <v>899</v>
      </c>
      <c r="F1132" s="7" t="s">
        <v>60</v>
      </c>
      <c r="G1132" s="8">
        <v>505.0</v>
      </c>
      <c r="H1132" s="5" t="s">
        <v>3325</v>
      </c>
      <c r="I1132" s="5" t="s">
        <v>3311</v>
      </c>
      <c r="J1132" s="5" t="s">
        <v>3309</v>
      </c>
      <c r="K1132" s="9">
        <v>556005.0</v>
      </c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4.25" hidden="1" customHeight="1" outlineLevel="2">
      <c r="A1133" s="5" t="s">
        <v>3306</v>
      </c>
      <c r="B1133" s="5" t="s">
        <v>3307</v>
      </c>
      <c r="C1133" s="5" t="s">
        <v>3295</v>
      </c>
      <c r="D1133" s="6" t="s">
        <v>906</v>
      </c>
      <c r="E1133" s="6" t="s">
        <v>907</v>
      </c>
      <c r="F1133" s="7" t="s">
        <v>55</v>
      </c>
      <c r="G1133" s="8">
        <v>394.0</v>
      </c>
      <c r="H1133" s="5" t="s">
        <v>3325</v>
      </c>
      <c r="I1133" s="5" t="s">
        <v>3311</v>
      </c>
      <c r="J1133" s="5" t="s">
        <v>3309</v>
      </c>
      <c r="K1133" s="9">
        <v>433794.0</v>
      </c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4.25" hidden="1" customHeight="1" outlineLevel="2">
      <c r="A1134" s="5" t="s">
        <v>3306</v>
      </c>
      <c r="B1134" s="5" t="s">
        <v>3307</v>
      </c>
      <c r="C1134" s="5" t="s">
        <v>3295</v>
      </c>
      <c r="D1134" s="6" t="s">
        <v>908</v>
      </c>
      <c r="E1134" s="6" t="s">
        <v>909</v>
      </c>
      <c r="F1134" s="7" t="s">
        <v>55</v>
      </c>
      <c r="G1134" s="8">
        <v>309.0</v>
      </c>
      <c r="H1134" s="5" t="s">
        <v>3325</v>
      </c>
      <c r="I1134" s="5" t="s">
        <v>3311</v>
      </c>
      <c r="J1134" s="5" t="s">
        <v>3309</v>
      </c>
      <c r="K1134" s="9">
        <v>340209.0</v>
      </c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4.25" hidden="1" customHeight="1" outlineLevel="2">
      <c r="A1135" s="5" t="s">
        <v>3306</v>
      </c>
      <c r="B1135" s="5" t="s">
        <v>3307</v>
      </c>
      <c r="C1135" s="5" t="s">
        <v>3295</v>
      </c>
      <c r="D1135" s="6" t="s">
        <v>914</v>
      </c>
      <c r="E1135" s="6" t="s">
        <v>915</v>
      </c>
      <c r="F1135" s="7" t="s">
        <v>60</v>
      </c>
      <c r="G1135" s="8">
        <v>755.0</v>
      </c>
      <c r="H1135" s="5" t="s">
        <v>3325</v>
      </c>
      <c r="I1135" s="5" t="s">
        <v>3311</v>
      </c>
      <c r="J1135" s="5" t="s">
        <v>3309</v>
      </c>
      <c r="K1135" s="9">
        <v>831255.0</v>
      </c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4.25" hidden="1" customHeight="1" outlineLevel="2">
      <c r="A1136" s="5" t="s">
        <v>3306</v>
      </c>
      <c r="B1136" s="5" t="s">
        <v>3307</v>
      </c>
      <c r="C1136" s="5" t="s">
        <v>3295</v>
      </c>
      <c r="D1136" s="6" t="s">
        <v>916</v>
      </c>
      <c r="E1136" s="6" t="s">
        <v>917</v>
      </c>
      <c r="F1136" s="7" t="s">
        <v>55</v>
      </c>
      <c r="G1136" s="8">
        <v>414.0</v>
      </c>
      <c r="H1136" s="5" t="s">
        <v>3325</v>
      </c>
      <c r="I1136" s="5" t="s">
        <v>3310</v>
      </c>
      <c r="J1136" s="5" t="s">
        <v>3309</v>
      </c>
      <c r="K1136" s="9">
        <v>455814.0</v>
      </c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4.25" hidden="1" customHeight="1" outlineLevel="2">
      <c r="A1137" s="5" t="s">
        <v>3293</v>
      </c>
      <c r="B1137" s="5" t="s">
        <v>3307</v>
      </c>
      <c r="C1137" s="5" t="s">
        <v>3295</v>
      </c>
      <c r="D1137" s="6" t="s">
        <v>920</v>
      </c>
      <c r="E1137" s="6" t="s">
        <v>921</v>
      </c>
      <c r="F1137" s="7" t="s">
        <v>55</v>
      </c>
      <c r="G1137" s="8">
        <v>230.0</v>
      </c>
      <c r="H1137" s="5" t="s">
        <v>3325</v>
      </c>
      <c r="I1137" s="5" t="s">
        <v>3311</v>
      </c>
      <c r="J1137" s="5" t="s">
        <v>3309</v>
      </c>
      <c r="K1137" s="9">
        <v>253230.0</v>
      </c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4.25" hidden="1" customHeight="1" outlineLevel="2">
      <c r="A1138" s="5" t="s">
        <v>3319</v>
      </c>
      <c r="B1138" s="5" t="s">
        <v>3151</v>
      </c>
      <c r="C1138" s="5" t="s">
        <v>3295</v>
      </c>
      <c r="D1138" s="6" t="s">
        <v>1220</v>
      </c>
      <c r="E1138" s="6" t="s">
        <v>1221</v>
      </c>
      <c r="F1138" s="7" t="s">
        <v>14</v>
      </c>
      <c r="G1138" s="8">
        <v>258.0</v>
      </c>
      <c r="H1138" s="5" t="s">
        <v>3325</v>
      </c>
      <c r="I1138" s="5" t="s">
        <v>3310</v>
      </c>
      <c r="J1138" s="5" t="s">
        <v>3313</v>
      </c>
      <c r="K1138" s="9">
        <v>284058.0</v>
      </c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4.25" hidden="1" customHeight="1" outlineLevel="2">
      <c r="A1139" s="5" t="s">
        <v>3150</v>
      </c>
      <c r="B1139" s="5" t="s">
        <v>3151</v>
      </c>
      <c r="C1139" s="5" t="s">
        <v>3295</v>
      </c>
      <c r="D1139" s="6" t="s">
        <v>1226</v>
      </c>
      <c r="E1139" s="6" t="s">
        <v>1227</v>
      </c>
      <c r="F1139" s="7" t="s">
        <v>14</v>
      </c>
      <c r="G1139" s="8">
        <v>246.0</v>
      </c>
      <c r="H1139" s="5" t="s">
        <v>3325</v>
      </c>
      <c r="I1139" s="5" t="s">
        <v>3310</v>
      </c>
      <c r="J1139" s="5" t="s">
        <v>3313</v>
      </c>
      <c r="K1139" s="9">
        <v>270846.0</v>
      </c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4.25" hidden="1" customHeight="1" outlineLevel="2">
      <c r="A1140" s="5" t="s">
        <v>3150</v>
      </c>
      <c r="B1140" s="5" t="s">
        <v>3151</v>
      </c>
      <c r="C1140" s="5" t="s">
        <v>3295</v>
      </c>
      <c r="D1140" s="6" t="s">
        <v>1230</v>
      </c>
      <c r="E1140" s="6" t="s">
        <v>1231</v>
      </c>
      <c r="F1140" s="7" t="s">
        <v>14</v>
      </c>
      <c r="G1140" s="8">
        <v>459.0</v>
      </c>
      <c r="H1140" s="5" t="s">
        <v>3325</v>
      </c>
      <c r="I1140" s="5" t="s">
        <v>3311</v>
      </c>
      <c r="J1140" s="5" t="s">
        <v>3313</v>
      </c>
      <c r="K1140" s="9">
        <v>505359.0</v>
      </c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4.25" hidden="1" customHeight="1" outlineLevel="2">
      <c r="A1141" s="5" t="s">
        <v>3150</v>
      </c>
      <c r="B1141" s="5" t="s">
        <v>3151</v>
      </c>
      <c r="C1141" s="5" t="s">
        <v>3295</v>
      </c>
      <c r="D1141" s="6" t="s">
        <v>1232</v>
      </c>
      <c r="E1141" s="6" t="s">
        <v>1233</v>
      </c>
      <c r="F1141" s="7" t="s">
        <v>42</v>
      </c>
      <c r="G1141" s="8">
        <v>284.0</v>
      </c>
      <c r="H1141" s="5" t="s">
        <v>3325</v>
      </c>
      <c r="I1141" s="5" t="s">
        <v>3310</v>
      </c>
      <c r="J1141" s="5" t="s">
        <v>3313</v>
      </c>
      <c r="K1141" s="9">
        <v>312684.0</v>
      </c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4.25" hidden="1" customHeight="1" outlineLevel="2">
      <c r="A1142" s="5" t="s">
        <v>3150</v>
      </c>
      <c r="B1142" s="5" t="s">
        <v>3151</v>
      </c>
      <c r="C1142" s="5" t="s">
        <v>3295</v>
      </c>
      <c r="D1142" s="6" t="s">
        <v>1234</v>
      </c>
      <c r="E1142" s="6" t="s">
        <v>1235</v>
      </c>
      <c r="F1142" s="7" t="s">
        <v>42</v>
      </c>
      <c r="G1142" s="8">
        <v>534.0</v>
      </c>
      <c r="H1142" s="5" t="s">
        <v>3325</v>
      </c>
      <c r="I1142" s="5" t="s">
        <v>3310</v>
      </c>
      <c r="J1142" s="5" t="s">
        <v>3313</v>
      </c>
      <c r="K1142" s="9">
        <v>587934.0</v>
      </c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4.25" hidden="1" customHeight="1" outlineLevel="2">
      <c r="A1143" s="5" t="s">
        <v>3150</v>
      </c>
      <c r="B1143" s="5" t="s">
        <v>3151</v>
      </c>
      <c r="C1143" s="5" t="s">
        <v>3295</v>
      </c>
      <c r="D1143" s="6" t="s">
        <v>1236</v>
      </c>
      <c r="E1143" s="6" t="s">
        <v>1237</v>
      </c>
      <c r="F1143" s="7" t="s">
        <v>14</v>
      </c>
      <c r="G1143" s="8">
        <v>545.0</v>
      </c>
      <c r="H1143" s="5" t="s">
        <v>3325</v>
      </c>
      <c r="I1143" s="5" t="s">
        <v>3311</v>
      </c>
      <c r="J1143" s="5" t="s">
        <v>3309</v>
      </c>
      <c r="K1143" s="9">
        <v>600045.0</v>
      </c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4.25" hidden="1" customHeight="1" outlineLevel="2">
      <c r="A1144" s="5" t="s">
        <v>3150</v>
      </c>
      <c r="B1144" s="5" t="s">
        <v>3151</v>
      </c>
      <c r="C1144" s="5" t="s">
        <v>3295</v>
      </c>
      <c r="D1144" s="6" t="s">
        <v>1240</v>
      </c>
      <c r="E1144" s="6" t="s">
        <v>1241</v>
      </c>
      <c r="F1144" s="7" t="s">
        <v>42</v>
      </c>
      <c r="G1144" s="8">
        <v>236.0</v>
      </c>
      <c r="H1144" s="5" t="s">
        <v>3325</v>
      </c>
      <c r="I1144" s="5" t="s">
        <v>3310</v>
      </c>
      <c r="J1144" s="5" t="s">
        <v>3313</v>
      </c>
      <c r="K1144" s="9">
        <v>259836.0</v>
      </c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4.25" hidden="1" customHeight="1" outlineLevel="2">
      <c r="A1145" s="5" t="s">
        <v>3150</v>
      </c>
      <c r="B1145" s="5" t="s">
        <v>3151</v>
      </c>
      <c r="C1145" s="5" t="s">
        <v>3295</v>
      </c>
      <c r="D1145" s="6" t="s">
        <v>1260</v>
      </c>
      <c r="E1145" s="6" t="s">
        <v>1261</v>
      </c>
      <c r="F1145" s="7" t="s">
        <v>14</v>
      </c>
      <c r="G1145" s="8">
        <v>573.0</v>
      </c>
      <c r="H1145" s="5" t="s">
        <v>3325</v>
      </c>
      <c r="I1145" s="5" t="s">
        <v>3310</v>
      </c>
      <c r="J1145" s="5" t="s">
        <v>3313</v>
      </c>
      <c r="K1145" s="9">
        <v>630873.0</v>
      </c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4.25" hidden="1" customHeight="1" outlineLevel="2">
      <c r="A1146" s="5" t="s">
        <v>3150</v>
      </c>
      <c r="B1146" s="5" t="s">
        <v>3151</v>
      </c>
      <c r="C1146" s="5" t="s">
        <v>3295</v>
      </c>
      <c r="D1146" s="6" t="s">
        <v>1266</v>
      </c>
      <c r="E1146" s="6" t="s">
        <v>1267</v>
      </c>
      <c r="F1146" s="7" t="s">
        <v>42</v>
      </c>
      <c r="G1146" s="8">
        <v>229.0</v>
      </c>
      <c r="H1146" s="5" t="s">
        <v>3325</v>
      </c>
      <c r="I1146" s="5" t="s">
        <v>3310</v>
      </c>
      <c r="J1146" s="5" t="s">
        <v>3313</v>
      </c>
      <c r="K1146" s="9">
        <v>252129.0</v>
      </c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4.25" hidden="1" customHeight="1" outlineLevel="2">
      <c r="A1147" s="5" t="s">
        <v>3150</v>
      </c>
      <c r="B1147" s="5" t="s">
        <v>3151</v>
      </c>
      <c r="C1147" s="5" t="s">
        <v>3295</v>
      </c>
      <c r="D1147" s="6" t="s">
        <v>1268</v>
      </c>
      <c r="E1147" s="6" t="s">
        <v>1269</v>
      </c>
      <c r="F1147" s="7" t="s">
        <v>42</v>
      </c>
      <c r="G1147" s="8">
        <v>268.0</v>
      </c>
      <c r="H1147" s="5" t="s">
        <v>3325</v>
      </c>
      <c r="I1147" s="5" t="s">
        <v>3310</v>
      </c>
      <c r="J1147" s="5" t="s">
        <v>3313</v>
      </c>
      <c r="K1147" s="9">
        <v>295068.0</v>
      </c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4.25" hidden="1" customHeight="1" outlineLevel="2">
      <c r="A1148" s="5" t="s">
        <v>3150</v>
      </c>
      <c r="B1148" s="5" t="s">
        <v>3151</v>
      </c>
      <c r="C1148" s="5" t="s">
        <v>3295</v>
      </c>
      <c r="D1148" s="6" t="s">
        <v>1274</v>
      </c>
      <c r="E1148" s="6" t="s">
        <v>1275</v>
      </c>
      <c r="F1148" s="7" t="s">
        <v>14</v>
      </c>
      <c r="G1148" s="8">
        <v>209.0</v>
      </c>
      <c r="H1148" s="5" t="s">
        <v>3325</v>
      </c>
      <c r="I1148" s="5" t="s">
        <v>3311</v>
      </c>
      <c r="J1148" s="5" t="s">
        <v>3309</v>
      </c>
      <c r="K1148" s="9">
        <v>230109.0</v>
      </c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4.25" hidden="1" customHeight="1" outlineLevel="2">
      <c r="A1149" s="5" t="s">
        <v>3150</v>
      </c>
      <c r="B1149" s="5" t="s">
        <v>3151</v>
      </c>
      <c r="C1149" s="5" t="s">
        <v>3295</v>
      </c>
      <c r="D1149" s="6" t="s">
        <v>1284</v>
      </c>
      <c r="E1149" s="6" t="s">
        <v>1285</v>
      </c>
      <c r="F1149" s="7" t="s">
        <v>55</v>
      </c>
      <c r="G1149" s="8">
        <v>324.0</v>
      </c>
      <c r="H1149" s="5" t="s">
        <v>3325</v>
      </c>
      <c r="I1149" s="5" t="s">
        <v>3310</v>
      </c>
      <c r="J1149" s="5" t="s">
        <v>3313</v>
      </c>
      <c r="K1149" s="9">
        <v>356724.0</v>
      </c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4.25" hidden="1" customHeight="1" outlineLevel="2">
      <c r="A1150" s="5" t="s">
        <v>3150</v>
      </c>
      <c r="B1150" s="5" t="s">
        <v>3151</v>
      </c>
      <c r="C1150" s="5" t="s">
        <v>3295</v>
      </c>
      <c r="D1150" s="6" t="s">
        <v>1286</v>
      </c>
      <c r="E1150" s="6" t="s">
        <v>1287</v>
      </c>
      <c r="F1150" s="7" t="s">
        <v>60</v>
      </c>
      <c r="G1150" s="8">
        <v>635.0</v>
      </c>
      <c r="H1150" s="5" t="s">
        <v>3325</v>
      </c>
      <c r="I1150" s="5" t="s">
        <v>3311</v>
      </c>
      <c r="J1150" s="5" t="s">
        <v>3309</v>
      </c>
      <c r="K1150" s="9">
        <v>699135.0</v>
      </c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4.25" hidden="1" customHeight="1" outlineLevel="2">
      <c r="A1151" s="5" t="s">
        <v>3150</v>
      </c>
      <c r="B1151" s="5" t="s">
        <v>3151</v>
      </c>
      <c r="C1151" s="5" t="s">
        <v>3295</v>
      </c>
      <c r="D1151" s="6" t="s">
        <v>1288</v>
      </c>
      <c r="E1151" s="6" t="s">
        <v>1289</v>
      </c>
      <c r="F1151" s="7" t="s">
        <v>60</v>
      </c>
      <c r="G1151" s="8">
        <v>677.0</v>
      </c>
      <c r="H1151" s="5" t="s">
        <v>3325</v>
      </c>
      <c r="I1151" s="5" t="s">
        <v>3310</v>
      </c>
      <c r="J1151" s="5" t="s">
        <v>3313</v>
      </c>
      <c r="K1151" s="9">
        <v>745377.0</v>
      </c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4.25" hidden="1" customHeight="1" outlineLevel="2">
      <c r="A1152" s="5" t="s">
        <v>3150</v>
      </c>
      <c r="B1152" s="5" t="s">
        <v>3151</v>
      </c>
      <c r="C1152" s="5" t="s">
        <v>3295</v>
      </c>
      <c r="D1152" s="6" t="s">
        <v>1296</v>
      </c>
      <c r="E1152" s="6" t="s">
        <v>1297</v>
      </c>
      <c r="F1152" s="7" t="s">
        <v>55</v>
      </c>
      <c r="G1152" s="8">
        <v>220.0</v>
      </c>
      <c r="H1152" s="5" t="s">
        <v>3325</v>
      </c>
      <c r="I1152" s="5" t="s">
        <v>3311</v>
      </c>
      <c r="J1152" s="5" t="s">
        <v>3309</v>
      </c>
      <c r="K1152" s="9">
        <v>242220.0</v>
      </c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4.25" hidden="1" customHeight="1" outlineLevel="2">
      <c r="A1153" s="5" t="s">
        <v>3150</v>
      </c>
      <c r="B1153" s="5" t="s">
        <v>3151</v>
      </c>
      <c r="C1153" s="5" t="s">
        <v>3295</v>
      </c>
      <c r="D1153" s="6" t="s">
        <v>1298</v>
      </c>
      <c r="E1153" s="6" t="s">
        <v>1299</v>
      </c>
      <c r="F1153" s="7" t="s">
        <v>55</v>
      </c>
      <c r="G1153" s="8">
        <v>216.0</v>
      </c>
      <c r="H1153" s="5" t="s">
        <v>3325</v>
      </c>
      <c r="I1153" s="5" t="s">
        <v>3311</v>
      </c>
      <c r="J1153" s="5" t="s">
        <v>3326</v>
      </c>
      <c r="K1153" s="9">
        <v>237816.0</v>
      </c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4.25" hidden="1" customHeight="1" outlineLevel="2">
      <c r="A1154" s="5" t="s">
        <v>3150</v>
      </c>
      <c r="B1154" s="5" t="s">
        <v>3151</v>
      </c>
      <c r="C1154" s="5" t="s">
        <v>3295</v>
      </c>
      <c r="D1154" s="6" t="s">
        <v>1300</v>
      </c>
      <c r="E1154" s="6" t="s">
        <v>1301</v>
      </c>
      <c r="F1154" s="7" t="s">
        <v>55</v>
      </c>
      <c r="G1154" s="8">
        <v>426.0</v>
      </c>
      <c r="H1154" s="5" t="s">
        <v>3325</v>
      </c>
      <c r="I1154" s="5" t="s">
        <v>3310</v>
      </c>
      <c r="J1154" s="5" t="s">
        <v>3313</v>
      </c>
      <c r="K1154" s="9">
        <v>469026.0</v>
      </c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4.25" hidden="1" customHeight="1" outlineLevel="2">
      <c r="A1155" s="5" t="s">
        <v>3140</v>
      </c>
      <c r="B1155" s="5" t="s">
        <v>3138</v>
      </c>
      <c r="C1155" s="5" t="s">
        <v>3295</v>
      </c>
      <c r="D1155" s="6" t="s">
        <v>2867</v>
      </c>
      <c r="E1155" s="6" t="s">
        <v>1249</v>
      </c>
      <c r="F1155" s="7" t="s">
        <v>14</v>
      </c>
      <c r="G1155" s="8">
        <v>697.0</v>
      </c>
      <c r="H1155" s="5" t="s">
        <v>3325</v>
      </c>
      <c r="I1155" s="5" t="s">
        <v>3311</v>
      </c>
      <c r="J1155" s="5" t="s">
        <v>3309</v>
      </c>
      <c r="K1155" s="9">
        <v>767397.0</v>
      </c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4.25" hidden="1" customHeight="1" outlineLevel="1">
      <c r="A1156" s="5"/>
      <c r="B1156" s="5"/>
      <c r="C1156" s="5"/>
      <c r="D1156" s="6"/>
      <c r="E1156" s="6"/>
      <c r="F1156" s="7"/>
      <c r="G1156" s="8">
        <f>SUBTOTAL(9,G1103:G1155)</f>
        <v>21957</v>
      </c>
      <c r="H1156" s="12" t="s">
        <v>3329</v>
      </c>
      <c r="I1156" s="5"/>
      <c r="J1156" s="5"/>
      <c r="K1156" s="9">
        <f>SUBTOTAL(9,K1103:K1155)</f>
        <v>24174657</v>
      </c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4.25" hidden="1" customHeight="1" outlineLevel="2">
      <c r="A1157" s="5" t="s">
        <v>3293</v>
      </c>
      <c r="B1157" s="5" t="s">
        <v>3294</v>
      </c>
      <c r="C1157" s="5" t="s">
        <v>3295</v>
      </c>
      <c r="D1157" s="6" t="s">
        <v>934</v>
      </c>
      <c r="E1157" s="6" t="s">
        <v>935</v>
      </c>
      <c r="F1157" s="7" t="s">
        <v>21</v>
      </c>
      <c r="G1157" s="8">
        <v>1041.0</v>
      </c>
      <c r="H1157" s="5" t="s">
        <v>3330</v>
      </c>
      <c r="I1157" s="5" t="s">
        <v>3316</v>
      </c>
      <c r="J1157" s="5" t="s">
        <v>3317</v>
      </c>
      <c r="K1157" s="9">
        <v>1146141.0</v>
      </c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4.25" hidden="1" customHeight="1" outlineLevel="2">
      <c r="A1158" s="5" t="s">
        <v>3293</v>
      </c>
      <c r="B1158" s="5" t="s">
        <v>3294</v>
      </c>
      <c r="C1158" s="5" t="s">
        <v>3295</v>
      </c>
      <c r="D1158" s="6" t="s">
        <v>954</v>
      </c>
      <c r="E1158" s="6" t="s">
        <v>955</v>
      </c>
      <c r="F1158" s="7" t="s">
        <v>14</v>
      </c>
      <c r="G1158" s="8">
        <v>711.0</v>
      </c>
      <c r="H1158" s="5" t="s">
        <v>3330</v>
      </c>
      <c r="I1158" s="5" t="s">
        <v>3316</v>
      </c>
      <c r="J1158" s="5" t="s">
        <v>3317</v>
      </c>
      <c r="K1158" s="9">
        <v>782811.0</v>
      </c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4.25" hidden="1" customHeight="1" outlineLevel="2">
      <c r="A1159" s="5" t="s">
        <v>3293</v>
      </c>
      <c r="B1159" s="5" t="s">
        <v>3294</v>
      </c>
      <c r="C1159" s="5" t="s">
        <v>3295</v>
      </c>
      <c r="D1159" s="6" t="s">
        <v>960</v>
      </c>
      <c r="E1159" s="6" t="s">
        <v>961</v>
      </c>
      <c r="F1159" s="7" t="s">
        <v>42</v>
      </c>
      <c r="G1159" s="8">
        <v>727.0</v>
      </c>
      <c r="H1159" s="5" t="s">
        <v>3330</v>
      </c>
      <c r="I1159" s="5" t="s">
        <v>3316</v>
      </c>
      <c r="J1159" s="5" t="s">
        <v>3317</v>
      </c>
      <c r="K1159" s="9">
        <v>800427.0</v>
      </c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4.25" hidden="1" customHeight="1" outlineLevel="2">
      <c r="A1160" s="5" t="s">
        <v>3293</v>
      </c>
      <c r="B1160" s="5" t="s">
        <v>3294</v>
      </c>
      <c r="C1160" s="5" t="s">
        <v>3295</v>
      </c>
      <c r="D1160" s="6" t="s">
        <v>1000</v>
      </c>
      <c r="E1160" s="6" t="s">
        <v>1001</v>
      </c>
      <c r="F1160" s="7" t="s">
        <v>21</v>
      </c>
      <c r="G1160" s="8">
        <v>856.0</v>
      </c>
      <c r="H1160" s="5" t="s">
        <v>3330</v>
      </c>
      <c r="I1160" s="5" t="s">
        <v>3316</v>
      </c>
      <c r="J1160" s="5" t="s">
        <v>3317</v>
      </c>
      <c r="K1160" s="9">
        <v>942456.0</v>
      </c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4.25" hidden="1" customHeight="1" outlineLevel="2">
      <c r="A1161" s="5" t="s">
        <v>3293</v>
      </c>
      <c r="B1161" s="5" t="s">
        <v>3320</v>
      </c>
      <c r="C1161" s="5" t="s">
        <v>3295</v>
      </c>
      <c r="D1161" s="6" t="s">
        <v>1100</v>
      </c>
      <c r="E1161" s="6" t="s">
        <v>1101</v>
      </c>
      <c r="F1161" s="7" t="s">
        <v>14</v>
      </c>
      <c r="G1161" s="8">
        <v>907.0</v>
      </c>
      <c r="H1161" s="5" t="s">
        <v>3330</v>
      </c>
      <c r="I1161" s="5" t="s">
        <v>3316</v>
      </c>
      <c r="J1161" s="5" t="s">
        <v>3331</v>
      </c>
      <c r="K1161" s="9">
        <v>998607.0</v>
      </c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4.25" hidden="1" customHeight="1" outlineLevel="2">
      <c r="A1162" s="5" t="s">
        <v>3319</v>
      </c>
      <c r="B1162" s="5" t="s">
        <v>3320</v>
      </c>
      <c r="C1162" s="5" t="s">
        <v>3295</v>
      </c>
      <c r="D1162" s="6" t="s">
        <v>1104</v>
      </c>
      <c r="E1162" s="6" t="s">
        <v>1105</v>
      </c>
      <c r="F1162" s="7" t="s">
        <v>14</v>
      </c>
      <c r="G1162" s="8">
        <v>906.0</v>
      </c>
      <c r="H1162" s="5" t="s">
        <v>3330</v>
      </c>
      <c r="I1162" s="5" t="s">
        <v>3316</v>
      </c>
      <c r="J1162" s="5" t="s">
        <v>3331</v>
      </c>
      <c r="K1162" s="9">
        <v>997506.0</v>
      </c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4.25" hidden="1" customHeight="1" outlineLevel="2">
      <c r="A1163" s="5" t="s">
        <v>3319</v>
      </c>
      <c r="B1163" s="5" t="s">
        <v>3320</v>
      </c>
      <c r="C1163" s="5" t="s">
        <v>3295</v>
      </c>
      <c r="D1163" s="6" t="s">
        <v>1108</v>
      </c>
      <c r="E1163" s="6" t="s">
        <v>1109</v>
      </c>
      <c r="F1163" s="7" t="s">
        <v>21</v>
      </c>
      <c r="G1163" s="8">
        <v>1671.0</v>
      </c>
      <c r="H1163" s="5" t="s">
        <v>3330</v>
      </c>
      <c r="I1163" s="5" t="s">
        <v>3318</v>
      </c>
      <c r="J1163" s="5" t="s">
        <v>3321</v>
      </c>
      <c r="K1163" s="9">
        <v>1839771.0</v>
      </c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4.25" hidden="1" customHeight="1" outlineLevel="2">
      <c r="A1164" s="5" t="s">
        <v>3319</v>
      </c>
      <c r="B1164" s="5" t="s">
        <v>3320</v>
      </c>
      <c r="C1164" s="5" t="s">
        <v>3295</v>
      </c>
      <c r="D1164" s="6" t="s">
        <v>1112</v>
      </c>
      <c r="E1164" s="6" t="s">
        <v>1113</v>
      </c>
      <c r="F1164" s="7" t="s">
        <v>21</v>
      </c>
      <c r="G1164" s="8">
        <v>1449.0</v>
      </c>
      <c r="H1164" s="5" t="s">
        <v>3330</v>
      </c>
      <c r="I1164" s="5" t="s">
        <v>3318</v>
      </c>
      <c r="J1164" s="5" t="s">
        <v>3321</v>
      </c>
      <c r="K1164" s="9">
        <v>1595349.0</v>
      </c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4.25" hidden="1" customHeight="1" outlineLevel="2">
      <c r="A1165" s="5" t="s">
        <v>3319</v>
      </c>
      <c r="B1165" s="5" t="s">
        <v>3320</v>
      </c>
      <c r="C1165" s="5" t="s">
        <v>3295</v>
      </c>
      <c r="D1165" s="6" t="s">
        <v>1116</v>
      </c>
      <c r="E1165" s="6" t="s">
        <v>1117</v>
      </c>
      <c r="F1165" s="7" t="s">
        <v>14</v>
      </c>
      <c r="G1165" s="8">
        <v>622.0</v>
      </c>
      <c r="H1165" s="5" t="s">
        <v>3330</v>
      </c>
      <c r="I1165" s="5" t="s">
        <v>3318</v>
      </c>
      <c r="J1165" s="5" t="s">
        <v>3321</v>
      </c>
      <c r="K1165" s="9">
        <v>684822.0</v>
      </c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4.25" hidden="1" customHeight="1" outlineLevel="2">
      <c r="A1166" s="5" t="s">
        <v>3319</v>
      </c>
      <c r="B1166" s="5" t="s">
        <v>3320</v>
      </c>
      <c r="C1166" s="5" t="s">
        <v>3295</v>
      </c>
      <c r="D1166" s="6" t="s">
        <v>1120</v>
      </c>
      <c r="E1166" s="6" t="s">
        <v>1121</v>
      </c>
      <c r="F1166" s="7" t="s">
        <v>14</v>
      </c>
      <c r="G1166" s="8">
        <v>928.0</v>
      </c>
      <c r="H1166" s="5" t="s">
        <v>3330</v>
      </c>
      <c r="I1166" s="5" t="s">
        <v>3318</v>
      </c>
      <c r="J1166" s="5" t="s">
        <v>3321</v>
      </c>
      <c r="K1166" s="9">
        <v>1021728.0</v>
      </c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4.25" hidden="1" customHeight="1" outlineLevel="2">
      <c r="A1167" s="5" t="s">
        <v>3319</v>
      </c>
      <c r="B1167" s="5" t="s">
        <v>3320</v>
      </c>
      <c r="C1167" s="5" t="s">
        <v>3295</v>
      </c>
      <c r="D1167" s="6" t="s">
        <v>1124</v>
      </c>
      <c r="E1167" s="6" t="s">
        <v>1125</v>
      </c>
      <c r="F1167" s="7" t="s">
        <v>14</v>
      </c>
      <c r="G1167" s="8">
        <v>600.0</v>
      </c>
      <c r="H1167" s="5" t="s">
        <v>3330</v>
      </c>
      <c r="I1167" s="5" t="s">
        <v>3318</v>
      </c>
      <c r="J1167" s="5" t="s">
        <v>3321</v>
      </c>
      <c r="K1167" s="9">
        <v>660600.0</v>
      </c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4.25" hidden="1" customHeight="1" outlineLevel="2">
      <c r="A1168" s="5" t="s">
        <v>3319</v>
      </c>
      <c r="B1168" s="5" t="s">
        <v>3320</v>
      </c>
      <c r="C1168" s="5" t="s">
        <v>3295</v>
      </c>
      <c r="D1168" s="6" t="s">
        <v>1130</v>
      </c>
      <c r="E1168" s="6" t="s">
        <v>1131</v>
      </c>
      <c r="F1168" s="7" t="s">
        <v>14</v>
      </c>
      <c r="G1168" s="8">
        <v>854.0</v>
      </c>
      <c r="H1168" s="5" t="s">
        <v>3330</v>
      </c>
      <c r="I1168" s="5" t="s">
        <v>3316</v>
      </c>
      <c r="J1168" s="5" t="s">
        <v>3321</v>
      </c>
      <c r="K1168" s="9">
        <v>940254.0</v>
      </c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4.25" hidden="1" customHeight="1" outlineLevel="2">
      <c r="A1169" s="5" t="s">
        <v>3319</v>
      </c>
      <c r="B1169" s="5" t="s">
        <v>3320</v>
      </c>
      <c r="C1169" s="5" t="s">
        <v>3295</v>
      </c>
      <c r="D1169" s="6" t="s">
        <v>1134</v>
      </c>
      <c r="E1169" s="6" t="s">
        <v>1135</v>
      </c>
      <c r="F1169" s="7" t="s">
        <v>42</v>
      </c>
      <c r="G1169" s="8">
        <v>472.0</v>
      </c>
      <c r="H1169" s="5" t="s">
        <v>3330</v>
      </c>
      <c r="I1169" s="5" t="s">
        <v>3318</v>
      </c>
      <c r="J1169" s="5" t="s">
        <v>3321</v>
      </c>
      <c r="K1169" s="9">
        <v>519672.0</v>
      </c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4.25" hidden="1" customHeight="1" outlineLevel="2">
      <c r="A1170" s="5" t="s">
        <v>3319</v>
      </c>
      <c r="B1170" s="5" t="s">
        <v>3320</v>
      </c>
      <c r="C1170" s="5" t="s">
        <v>3295</v>
      </c>
      <c r="D1170" s="6" t="s">
        <v>1156</v>
      </c>
      <c r="E1170" s="6" t="s">
        <v>1157</v>
      </c>
      <c r="F1170" s="7" t="s">
        <v>42</v>
      </c>
      <c r="G1170" s="8">
        <v>392.0</v>
      </c>
      <c r="H1170" s="5" t="s">
        <v>3330</v>
      </c>
      <c r="I1170" s="5" t="s">
        <v>3318</v>
      </c>
      <c r="J1170" s="5" t="s">
        <v>3321</v>
      </c>
      <c r="K1170" s="9">
        <v>431592.0</v>
      </c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4.25" hidden="1" customHeight="1" outlineLevel="2">
      <c r="A1171" s="5" t="s">
        <v>3319</v>
      </c>
      <c r="B1171" s="5" t="s">
        <v>3320</v>
      </c>
      <c r="C1171" s="5" t="s">
        <v>3295</v>
      </c>
      <c r="D1171" s="6" t="s">
        <v>1166</v>
      </c>
      <c r="E1171" s="6" t="s">
        <v>1167</v>
      </c>
      <c r="F1171" s="7" t="s">
        <v>42</v>
      </c>
      <c r="G1171" s="8">
        <v>333.0</v>
      </c>
      <c r="H1171" s="5" t="s">
        <v>3330</v>
      </c>
      <c r="I1171" s="5" t="s">
        <v>3318</v>
      </c>
      <c r="J1171" s="5" t="s">
        <v>3321</v>
      </c>
      <c r="K1171" s="9">
        <v>366633.0</v>
      </c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4.25" hidden="1" customHeight="1" outlineLevel="2">
      <c r="A1172" s="5" t="s">
        <v>3319</v>
      </c>
      <c r="B1172" s="5" t="s">
        <v>3320</v>
      </c>
      <c r="C1172" s="5" t="s">
        <v>3295</v>
      </c>
      <c r="D1172" s="6" t="s">
        <v>1172</v>
      </c>
      <c r="E1172" s="6" t="s">
        <v>1173</v>
      </c>
      <c r="F1172" s="7" t="s">
        <v>21</v>
      </c>
      <c r="G1172" s="8">
        <v>592.0</v>
      </c>
      <c r="H1172" s="5" t="s">
        <v>3330</v>
      </c>
      <c r="I1172" s="5" t="s">
        <v>3318</v>
      </c>
      <c r="J1172" s="5" t="s">
        <v>3321</v>
      </c>
      <c r="K1172" s="9">
        <v>651792.0</v>
      </c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4.25" hidden="1" customHeight="1" outlineLevel="2">
      <c r="A1173" s="5" t="s">
        <v>3319</v>
      </c>
      <c r="B1173" s="5" t="s">
        <v>3320</v>
      </c>
      <c r="C1173" s="5" t="s">
        <v>3295</v>
      </c>
      <c r="D1173" s="6" t="s">
        <v>1194</v>
      </c>
      <c r="E1173" s="6" t="s">
        <v>1195</v>
      </c>
      <c r="F1173" s="7" t="s">
        <v>55</v>
      </c>
      <c r="G1173" s="8">
        <v>607.0</v>
      </c>
      <c r="H1173" s="5" t="s">
        <v>3330</v>
      </c>
      <c r="I1173" s="5" t="s">
        <v>3318</v>
      </c>
      <c r="J1173" s="5" t="s">
        <v>3321</v>
      </c>
      <c r="K1173" s="9">
        <v>668307.0</v>
      </c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4.25" hidden="1" customHeight="1" outlineLevel="2">
      <c r="A1174" s="5" t="s">
        <v>3319</v>
      </c>
      <c r="B1174" s="5" t="s">
        <v>3320</v>
      </c>
      <c r="C1174" s="5" t="s">
        <v>3295</v>
      </c>
      <c r="D1174" s="6" t="s">
        <v>1198</v>
      </c>
      <c r="E1174" s="6" t="s">
        <v>1199</v>
      </c>
      <c r="F1174" s="7" t="s">
        <v>55</v>
      </c>
      <c r="G1174" s="8">
        <v>457.0</v>
      </c>
      <c r="H1174" s="5" t="s">
        <v>3330</v>
      </c>
      <c r="I1174" s="5" t="s">
        <v>3318</v>
      </c>
      <c r="J1174" s="5" t="s">
        <v>3321</v>
      </c>
      <c r="K1174" s="9">
        <v>503157.0</v>
      </c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4.25" hidden="1" customHeight="1" outlineLevel="2">
      <c r="A1175" s="5" t="s">
        <v>3319</v>
      </c>
      <c r="B1175" s="5" t="s">
        <v>3320</v>
      </c>
      <c r="C1175" s="5" t="s">
        <v>3295</v>
      </c>
      <c r="D1175" s="6" t="s">
        <v>1200</v>
      </c>
      <c r="E1175" s="6" t="s">
        <v>1201</v>
      </c>
      <c r="F1175" s="7" t="s">
        <v>55</v>
      </c>
      <c r="G1175" s="8">
        <v>410.0</v>
      </c>
      <c r="H1175" s="5" t="s">
        <v>3330</v>
      </c>
      <c r="I1175" s="5" t="s">
        <v>3318</v>
      </c>
      <c r="J1175" s="5" t="s">
        <v>3321</v>
      </c>
      <c r="K1175" s="9">
        <v>451410.0</v>
      </c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4.25" hidden="1" customHeight="1" outlineLevel="2">
      <c r="A1176" s="5" t="s">
        <v>3319</v>
      </c>
      <c r="B1176" s="5" t="s">
        <v>3320</v>
      </c>
      <c r="C1176" s="5" t="s">
        <v>3295</v>
      </c>
      <c r="D1176" s="6" t="s">
        <v>1204</v>
      </c>
      <c r="E1176" s="6" t="s">
        <v>1205</v>
      </c>
      <c r="F1176" s="7" t="s">
        <v>55</v>
      </c>
      <c r="G1176" s="8">
        <v>465.0</v>
      </c>
      <c r="H1176" s="5" t="s">
        <v>3330</v>
      </c>
      <c r="I1176" s="5" t="s">
        <v>3318</v>
      </c>
      <c r="J1176" s="5" t="s">
        <v>3321</v>
      </c>
      <c r="K1176" s="9">
        <v>511965.0</v>
      </c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4.25" hidden="1" customHeight="1" outlineLevel="2">
      <c r="A1177" s="5" t="s">
        <v>3319</v>
      </c>
      <c r="B1177" s="5" t="s">
        <v>3320</v>
      </c>
      <c r="C1177" s="5" t="s">
        <v>3295</v>
      </c>
      <c r="D1177" s="6" t="s">
        <v>1206</v>
      </c>
      <c r="E1177" s="6" t="s">
        <v>1207</v>
      </c>
      <c r="F1177" s="7" t="s">
        <v>55</v>
      </c>
      <c r="G1177" s="8">
        <v>372.0</v>
      </c>
      <c r="H1177" s="5" t="s">
        <v>3330</v>
      </c>
      <c r="I1177" s="5" t="s">
        <v>3318</v>
      </c>
      <c r="J1177" s="5" t="s">
        <v>3321</v>
      </c>
      <c r="K1177" s="9">
        <v>409572.0</v>
      </c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4.25" hidden="1" customHeight="1" outlineLevel="2">
      <c r="A1178" s="5" t="s">
        <v>3319</v>
      </c>
      <c r="B1178" s="5" t="s">
        <v>3320</v>
      </c>
      <c r="C1178" s="5" t="s">
        <v>3295</v>
      </c>
      <c r="D1178" s="6" t="s">
        <v>1212</v>
      </c>
      <c r="E1178" s="6" t="s">
        <v>1213</v>
      </c>
      <c r="F1178" s="7" t="s">
        <v>55</v>
      </c>
      <c r="G1178" s="8">
        <v>472.0</v>
      </c>
      <c r="H1178" s="5" t="s">
        <v>3330</v>
      </c>
      <c r="I1178" s="5" t="s">
        <v>3318</v>
      </c>
      <c r="J1178" s="5" t="s">
        <v>3321</v>
      </c>
      <c r="K1178" s="9">
        <v>519672.0</v>
      </c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4.25" hidden="1" customHeight="1" outlineLevel="1">
      <c r="A1179" s="5"/>
      <c r="B1179" s="5"/>
      <c r="C1179" s="5"/>
      <c r="D1179" s="6"/>
      <c r="E1179" s="6"/>
      <c r="F1179" s="7"/>
      <c r="G1179" s="8">
        <f>SUBTOTAL(9,G1157:G1178)</f>
        <v>15844</v>
      </c>
      <c r="H1179" s="12" t="s">
        <v>3332</v>
      </c>
      <c r="I1179" s="5"/>
      <c r="J1179" s="5"/>
      <c r="K1179" s="9">
        <f>SUBTOTAL(9,K1157:K1178)</f>
        <v>17444244</v>
      </c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4.25" hidden="1" customHeight="1" outlineLevel="2">
      <c r="A1180" s="5" t="s">
        <v>3293</v>
      </c>
      <c r="B1180" s="5" t="s">
        <v>3294</v>
      </c>
      <c r="C1180" s="5" t="s">
        <v>3295</v>
      </c>
      <c r="D1180" s="6" t="s">
        <v>926</v>
      </c>
      <c r="E1180" s="6" t="s">
        <v>927</v>
      </c>
      <c r="F1180" s="7" t="s">
        <v>14</v>
      </c>
      <c r="G1180" s="8">
        <v>706.0</v>
      </c>
      <c r="H1180" s="5" t="s">
        <v>3333</v>
      </c>
      <c r="I1180" s="5" t="s">
        <v>3318</v>
      </c>
      <c r="J1180" s="5" t="s">
        <v>3317</v>
      </c>
      <c r="K1180" s="9">
        <v>777306.0</v>
      </c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4.25" hidden="1" customHeight="1" outlineLevel="2">
      <c r="A1181" s="5" t="s">
        <v>3293</v>
      </c>
      <c r="B1181" s="5" t="s">
        <v>3294</v>
      </c>
      <c r="C1181" s="5" t="s">
        <v>3295</v>
      </c>
      <c r="D1181" s="6" t="s">
        <v>938</v>
      </c>
      <c r="E1181" s="6" t="s">
        <v>939</v>
      </c>
      <c r="F1181" s="7" t="s">
        <v>14</v>
      </c>
      <c r="G1181" s="8">
        <v>935.0</v>
      </c>
      <c r="H1181" s="5" t="s">
        <v>3333</v>
      </c>
      <c r="I1181" s="5" t="s">
        <v>3318</v>
      </c>
      <c r="J1181" s="5" t="s">
        <v>3317</v>
      </c>
      <c r="K1181" s="9">
        <v>1029435.0</v>
      </c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4.25" hidden="1" customHeight="1" outlineLevel="2">
      <c r="A1182" s="5" t="s">
        <v>3293</v>
      </c>
      <c r="B1182" s="5" t="s">
        <v>3294</v>
      </c>
      <c r="C1182" s="5" t="s">
        <v>3295</v>
      </c>
      <c r="D1182" s="6" t="s">
        <v>944</v>
      </c>
      <c r="E1182" s="6" t="s">
        <v>945</v>
      </c>
      <c r="F1182" s="7" t="s">
        <v>21</v>
      </c>
      <c r="G1182" s="8">
        <v>612.0</v>
      </c>
      <c r="H1182" s="5" t="s">
        <v>3333</v>
      </c>
      <c r="I1182" s="5" t="s">
        <v>3318</v>
      </c>
      <c r="J1182" s="5" t="s">
        <v>3317</v>
      </c>
      <c r="K1182" s="9">
        <v>673812.0</v>
      </c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4.25" hidden="1" customHeight="1" outlineLevel="2">
      <c r="A1183" s="5" t="s">
        <v>3293</v>
      </c>
      <c r="B1183" s="5" t="s">
        <v>3294</v>
      </c>
      <c r="C1183" s="5" t="s">
        <v>3295</v>
      </c>
      <c r="D1183" s="6" t="s">
        <v>966</v>
      </c>
      <c r="E1183" s="6" t="s">
        <v>967</v>
      </c>
      <c r="F1183" s="7" t="s">
        <v>14</v>
      </c>
      <c r="G1183" s="8">
        <v>1619.0</v>
      </c>
      <c r="H1183" s="5" t="s">
        <v>3333</v>
      </c>
      <c r="I1183" s="5" t="s">
        <v>3310</v>
      </c>
      <c r="J1183" s="5" t="s">
        <v>3317</v>
      </c>
      <c r="K1183" s="9">
        <v>1782519.0</v>
      </c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4.25" hidden="1" customHeight="1" outlineLevel="2">
      <c r="A1184" s="5" t="s">
        <v>3293</v>
      </c>
      <c r="B1184" s="5" t="s">
        <v>3294</v>
      </c>
      <c r="C1184" s="5" t="s">
        <v>3295</v>
      </c>
      <c r="D1184" s="6" t="s">
        <v>970</v>
      </c>
      <c r="E1184" s="6" t="s">
        <v>971</v>
      </c>
      <c r="F1184" s="7" t="s">
        <v>14</v>
      </c>
      <c r="G1184" s="8">
        <v>1252.0</v>
      </c>
      <c r="H1184" s="5" t="s">
        <v>3333</v>
      </c>
      <c r="I1184" s="5" t="s">
        <v>3316</v>
      </c>
      <c r="J1184" s="5" t="s">
        <v>3317</v>
      </c>
      <c r="K1184" s="9">
        <v>1378452.0</v>
      </c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4.25" hidden="1" customHeight="1" outlineLevel="2">
      <c r="A1185" s="5" t="s">
        <v>3293</v>
      </c>
      <c r="B1185" s="5" t="s">
        <v>3294</v>
      </c>
      <c r="C1185" s="5" t="s">
        <v>3295</v>
      </c>
      <c r="D1185" s="6" t="s">
        <v>972</v>
      </c>
      <c r="E1185" s="6" t="s">
        <v>973</v>
      </c>
      <c r="F1185" s="7" t="s">
        <v>21</v>
      </c>
      <c r="G1185" s="8">
        <v>1238.0</v>
      </c>
      <c r="H1185" s="5" t="s">
        <v>3333</v>
      </c>
      <c r="I1185" s="5" t="s">
        <v>3318</v>
      </c>
      <c r="J1185" s="5" t="s">
        <v>3317</v>
      </c>
      <c r="K1185" s="9">
        <v>1363038.0</v>
      </c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4.25" hidden="1" customHeight="1" outlineLevel="2">
      <c r="A1186" s="5" t="s">
        <v>3293</v>
      </c>
      <c r="B1186" s="5" t="s">
        <v>3294</v>
      </c>
      <c r="C1186" s="5" t="s">
        <v>3295</v>
      </c>
      <c r="D1186" s="6" t="s">
        <v>982</v>
      </c>
      <c r="E1186" s="6" t="s">
        <v>983</v>
      </c>
      <c r="F1186" s="7" t="s">
        <v>14</v>
      </c>
      <c r="G1186" s="8">
        <v>287.0</v>
      </c>
      <c r="H1186" s="5" t="s">
        <v>3333</v>
      </c>
      <c r="I1186" s="5" t="s">
        <v>3310</v>
      </c>
      <c r="J1186" s="5" t="s">
        <v>3317</v>
      </c>
      <c r="K1186" s="9">
        <v>315987.0</v>
      </c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4.25" hidden="1" customHeight="1" outlineLevel="2">
      <c r="A1187" s="5" t="s">
        <v>3293</v>
      </c>
      <c r="B1187" s="5" t="s">
        <v>3294</v>
      </c>
      <c r="C1187" s="5" t="s">
        <v>3295</v>
      </c>
      <c r="D1187" s="6" t="s">
        <v>992</v>
      </c>
      <c r="E1187" s="6" t="s">
        <v>993</v>
      </c>
      <c r="F1187" s="7" t="s">
        <v>42</v>
      </c>
      <c r="G1187" s="8">
        <v>773.0</v>
      </c>
      <c r="H1187" s="5" t="s">
        <v>3333</v>
      </c>
      <c r="I1187" s="5" t="s">
        <v>3310</v>
      </c>
      <c r="J1187" s="5" t="s">
        <v>3317</v>
      </c>
      <c r="K1187" s="9">
        <v>851073.0</v>
      </c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4.25" hidden="1" customHeight="1" outlineLevel="2">
      <c r="A1188" s="5" t="s">
        <v>3293</v>
      </c>
      <c r="B1188" s="5" t="s">
        <v>3294</v>
      </c>
      <c r="C1188" s="5" t="s">
        <v>3295</v>
      </c>
      <c r="D1188" s="6" t="s">
        <v>1006</v>
      </c>
      <c r="E1188" s="6" t="s">
        <v>1007</v>
      </c>
      <c r="F1188" s="7" t="s">
        <v>14</v>
      </c>
      <c r="G1188" s="8">
        <v>359.0</v>
      </c>
      <c r="H1188" s="5" t="s">
        <v>3333</v>
      </c>
      <c r="I1188" s="5" t="s">
        <v>3310</v>
      </c>
      <c r="J1188" s="5" t="s">
        <v>3312</v>
      </c>
      <c r="K1188" s="9">
        <v>395259.0</v>
      </c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4.25" hidden="1" customHeight="1" outlineLevel="2">
      <c r="A1189" s="5" t="s">
        <v>3293</v>
      </c>
      <c r="B1189" s="5" t="s">
        <v>3294</v>
      </c>
      <c r="C1189" s="5" t="s">
        <v>3295</v>
      </c>
      <c r="D1189" s="6" t="s">
        <v>1008</v>
      </c>
      <c r="E1189" s="6" t="s">
        <v>1009</v>
      </c>
      <c r="F1189" s="7" t="s">
        <v>42</v>
      </c>
      <c r="G1189" s="8">
        <v>270.0</v>
      </c>
      <c r="H1189" s="5" t="s">
        <v>3333</v>
      </c>
      <c r="I1189" s="5" t="s">
        <v>3316</v>
      </c>
      <c r="J1189" s="5" t="s">
        <v>3317</v>
      </c>
      <c r="K1189" s="9">
        <v>297270.0</v>
      </c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4.25" hidden="1" customHeight="1" outlineLevel="2">
      <c r="A1190" s="5" t="s">
        <v>3293</v>
      </c>
      <c r="B1190" s="5" t="s">
        <v>3294</v>
      </c>
      <c r="C1190" s="5" t="s">
        <v>3295</v>
      </c>
      <c r="D1190" s="6" t="s">
        <v>1018</v>
      </c>
      <c r="E1190" s="6" t="s">
        <v>1019</v>
      </c>
      <c r="F1190" s="7" t="s">
        <v>14</v>
      </c>
      <c r="G1190" s="8">
        <v>352.0</v>
      </c>
      <c r="H1190" s="5" t="s">
        <v>3333</v>
      </c>
      <c r="I1190" s="5" t="s">
        <v>3318</v>
      </c>
      <c r="J1190" s="5" t="s">
        <v>3317</v>
      </c>
      <c r="K1190" s="9">
        <v>387552.0</v>
      </c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4.25" hidden="1" customHeight="1" outlineLevel="2">
      <c r="A1191" s="5" t="s">
        <v>3293</v>
      </c>
      <c r="B1191" s="5" t="s">
        <v>3294</v>
      </c>
      <c r="C1191" s="5" t="s">
        <v>3295</v>
      </c>
      <c r="D1191" s="6" t="s">
        <v>1020</v>
      </c>
      <c r="E1191" s="6" t="s">
        <v>1021</v>
      </c>
      <c r="F1191" s="7" t="s">
        <v>14</v>
      </c>
      <c r="G1191" s="8">
        <v>437.0</v>
      </c>
      <c r="H1191" s="5" t="s">
        <v>3333</v>
      </c>
      <c r="I1191" s="5" t="s">
        <v>3310</v>
      </c>
      <c r="J1191" s="5" t="s">
        <v>3317</v>
      </c>
      <c r="K1191" s="9">
        <v>481137.0</v>
      </c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4.25" hidden="1" customHeight="1" outlineLevel="2">
      <c r="A1192" s="5" t="s">
        <v>3293</v>
      </c>
      <c r="B1192" s="5" t="s">
        <v>3294</v>
      </c>
      <c r="C1192" s="5" t="s">
        <v>3295</v>
      </c>
      <c r="D1192" s="6" t="s">
        <v>1024</v>
      </c>
      <c r="E1192" s="6" t="s">
        <v>1025</v>
      </c>
      <c r="F1192" s="7" t="s">
        <v>60</v>
      </c>
      <c r="G1192" s="8">
        <v>1041.0</v>
      </c>
      <c r="H1192" s="5" t="s">
        <v>3333</v>
      </c>
      <c r="I1192" s="5" t="s">
        <v>3318</v>
      </c>
      <c r="J1192" s="5" t="s">
        <v>3290</v>
      </c>
      <c r="K1192" s="9">
        <v>1146141.0</v>
      </c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4.25" hidden="1" customHeight="1" outlineLevel="2">
      <c r="A1193" s="5" t="s">
        <v>3293</v>
      </c>
      <c r="B1193" s="5" t="s">
        <v>3294</v>
      </c>
      <c r="C1193" s="5" t="s">
        <v>3295</v>
      </c>
      <c r="D1193" s="6" t="s">
        <v>1038</v>
      </c>
      <c r="E1193" s="6" t="s">
        <v>1039</v>
      </c>
      <c r="F1193" s="7" t="s">
        <v>60</v>
      </c>
      <c r="G1193" s="8">
        <v>1563.0</v>
      </c>
      <c r="H1193" s="5" t="s">
        <v>3333</v>
      </c>
      <c r="I1193" s="5" t="s">
        <v>3318</v>
      </c>
      <c r="J1193" s="5" t="s">
        <v>3317</v>
      </c>
      <c r="K1193" s="9">
        <v>1720863.0</v>
      </c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4.25" hidden="1" customHeight="1" outlineLevel="2">
      <c r="A1194" s="5" t="s">
        <v>3293</v>
      </c>
      <c r="B1194" s="5" t="s">
        <v>3294</v>
      </c>
      <c r="C1194" s="5" t="s">
        <v>3295</v>
      </c>
      <c r="D1194" s="6" t="s">
        <v>1042</v>
      </c>
      <c r="E1194" s="6" t="s">
        <v>1043</v>
      </c>
      <c r="F1194" s="7" t="s">
        <v>55</v>
      </c>
      <c r="G1194" s="8">
        <v>450.0</v>
      </c>
      <c r="H1194" s="5" t="s">
        <v>3333</v>
      </c>
      <c r="I1194" s="5" t="s">
        <v>3310</v>
      </c>
      <c r="J1194" s="5" t="s">
        <v>3317</v>
      </c>
      <c r="K1194" s="9">
        <v>495450.0</v>
      </c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4.25" hidden="1" customHeight="1" outlineLevel="2">
      <c r="A1195" s="5" t="s">
        <v>3293</v>
      </c>
      <c r="B1195" s="5" t="s">
        <v>3294</v>
      </c>
      <c r="C1195" s="5" t="s">
        <v>3295</v>
      </c>
      <c r="D1195" s="6" t="s">
        <v>1048</v>
      </c>
      <c r="E1195" s="6" t="s">
        <v>1049</v>
      </c>
      <c r="F1195" s="7" t="s">
        <v>55</v>
      </c>
      <c r="G1195" s="8">
        <v>477.0</v>
      </c>
      <c r="H1195" s="5" t="s">
        <v>3333</v>
      </c>
      <c r="I1195" s="5" t="s">
        <v>3310</v>
      </c>
      <c r="J1195" s="5" t="s">
        <v>3317</v>
      </c>
      <c r="K1195" s="9">
        <v>525177.0</v>
      </c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4.25" hidden="1" customHeight="1" outlineLevel="2">
      <c r="A1196" s="5" t="s">
        <v>3293</v>
      </c>
      <c r="B1196" s="5" t="s">
        <v>3294</v>
      </c>
      <c r="C1196" s="5" t="s">
        <v>3295</v>
      </c>
      <c r="D1196" s="6" t="s">
        <v>1054</v>
      </c>
      <c r="E1196" s="6" t="s">
        <v>1055</v>
      </c>
      <c r="F1196" s="7" t="s">
        <v>60</v>
      </c>
      <c r="G1196" s="8">
        <v>501.0</v>
      </c>
      <c r="H1196" s="5" t="s">
        <v>3333</v>
      </c>
      <c r="I1196" s="5" t="s">
        <v>3310</v>
      </c>
      <c r="J1196" s="5" t="s">
        <v>3317</v>
      </c>
      <c r="K1196" s="9">
        <v>551601.0</v>
      </c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4.25" hidden="1" customHeight="1" outlineLevel="2">
      <c r="A1197" s="5" t="s">
        <v>3293</v>
      </c>
      <c r="B1197" s="5" t="s">
        <v>3294</v>
      </c>
      <c r="C1197" s="5" t="s">
        <v>3295</v>
      </c>
      <c r="D1197" s="6" t="s">
        <v>1064</v>
      </c>
      <c r="E1197" s="6" t="s">
        <v>1065</v>
      </c>
      <c r="F1197" s="7" t="s">
        <v>55</v>
      </c>
      <c r="G1197" s="8">
        <v>403.0</v>
      </c>
      <c r="H1197" s="5" t="s">
        <v>3333</v>
      </c>
      <c r="I1197" s="5" t="s">
        <v>3310</v>
      </c>
      <c r="J1197" s="5" t="s">
        <v>3317</v>
      </c>
      <c r="K1197" s="9">
        <v>443703.0</v>
      </c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4.25" hidden="1" customHeight="1" outlineLevel="2">
      <c r="A1198" s="5" t="s">
        <v>3293</v>
      </c>
      <c r="B1198" s="5" t="s">
        <v>3294</v>
      </c>
      <c r="C1198" s="5" t="s">
        <v>3295</v>
      </c>
      <c r="D1198" s="6" t="s">
        <v>1074</v>
      </c>
      <c r="E1198" s="6" t="s">
        <v>1075</v>
      </c>
      <c r="F1198" s="7" t="s">
        <v>55</v>
      </c>
      <c r="G1198" s="8">
        <v>1011.0</v>
      </c>
      <c r="H1198" s="5" t="s">
        <v>3333</v>
      </c>
      <c r="I1198" s="5" t="s">
        <v>3318</v>
      </c>
      <c r="J1198" s="5" t="s">
        <v>3317</v>
      </c>
      <c r="K1198" s="9">
        <v>1113111.0</v>
      </c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4.25" hidden="1" customHeight="1" outlineLevel="2">
      <c r="A1199" s="5" t="s">
        <v>3293</v>
      </c>
      <c r="B1199" s="5" t="s">
        <v>3294</v>
      </c>
      <c r="C1199" s="5" t="s">
        <v>3295</v>
      </c>
      <c r="D1199" s="6" t="s">
        <v>1076</v>
      </c>
      <c r="E1199" s="6" t="s">
        <v>1077</v>
      </c>
      <c r="F1199" s="7" t="s">
        <v>55</v>
      </c>
      <c r="G1199" s="8">
        <v>428.0</v>
      </c>
      <c r="H1199" s="5" t="s">
        <v>3333</v>
      </c>
      <c r="I1199" s="5" t="s">
        <v>3310</v>
      </c>
      <c r="J1199" s="5" t="s">
        <v>3317</v>
      </c>
      <c r="K1199" s="9">
        <v>471228.0</v>
      </c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4.25" hidden="1" customHeight="1" outlineLevel="2">
      <c r="A1200" s="5" t="s">
        <v>3293</v>
      </c>
      <c r="B1200" s="5" t="s">
        <v>3294</v>
      </c>
      <c r="C1200" s="5" t="s">
        <v>3295</v>
      </c>
      <c r="D1200" s="6" t="s">
        <v>1078</v>
      </c>
      <c r="E1200" s="6" t="s">
        <v>1079</v>
      </c>
      <c r="F1200" s="7" t="s">
        <v>55</v>
      </c>
      <c r="G1200" s="8">
        <v>3004.0</v>
      </c>
      <c r="H1200" s="5" t="s">
        <v>3333</v>
      </c>
      <c r="I1200" s="5" t="s">
        <v>3318</v>
      </c>
      <c r="J1200" s="5" t="s">
        <v>3317</v>
      </c>
      <c r="K1200" s="9">
        <v>3307404.0</v>
      </c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4.25" hidden="1" customHeight="1" outlineLevel="2">
      <c r="A1201" s="5" t="s">
        <v>3293</v>
      </c>
      <c r="B1201" s="5" t="s">
        <v>3294</v>
      </c>
      <c r="C1201" s="5" t="s">
        <v>3295</v>
      </c>
      <c r="D1201" s="6" t="s">
        <v>1088</v>
      </c>
      <c r="E1201" s="6" t="s">
        <v>1089</v>
      </c>
      <c r="F1201" s="7" t="s">
        <v>55</v>
      </c>
      <c r="G1201" s="8">
        <v>417.0</v>
      </c>
      <c r="H1201" s="5" t="s">
        <v>3333</v>
      </c>
      <c r="I1201" s="5" t="s">
        <v>3310</v>
      </c>
      <c r="J1201" s="5" t="s">
        <v>3317</v>
      </c>
      <c r="K1201" s="9">
        <v>459117.0</v>
      </c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4.25" hidden="1" customHeight="1" outlineLevel="2">
      <c r="A1202" s="5" t="s">
        <v>3293</v>
      </c>
      <c r="B1202" s="5" t="s">
        <v>3294</v>
      </c>
      <c r="C1202" s="5" t="s">
        <v>3295</v>
      </c>
      <c r="D1202" s="6" t="s">
        <v>1092</v>
      </c>
      <c r="E1202" s="6" t="s">
        <v>1093</v>
      </c>
      <c r="F1202" s="7" t="s">
        <v>55</v>
      </c>
      <c r="G1202" s="8">
        <v>409.0</v>
      </c>
      <c r="H1202" s="5" t="s">
        <v>3333</v>
      </c>
      <c r="I1202" s="5" t="s">
        <v>3318</v>
      </c>
      <c r="J1202" s="5" t="s">
        <v>3317</v>
      </c>
      <c r="K1202" s="9">
        <v>450309.0</v>
      </c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4.25" hidden="1" customHeight="1" outlineLevel="2">
      <c r="A1203" s="5" t="s">
        <v>3293</v>
      </c>
      <c r="B1203" s="5" t="s">
        <v>3320</v>
      </c>
      <c r="C1203" s="5" t="s">
        <v>3295</v>
      </c>
      <c r="D1203" s="6" t="s">
        <v>1096</v>
      </c>
      <c r="E1203" s="6" t="s">
        <v>1097</v>
      </c>
      <c r="F1203" s="7" t="s">
        <v>21</v>
      </c>
      <c r="G1203" s="8">
        <v>511.0</v>
      </c>
      <c r="H1203" s="5" t="s">
        <v>3333</v>
      </c>
      <c r="I1203" s="5" t="s">
        <v>3318</v>
      </c>
      <c r="J1203" s="5" t="s">
        <v>3317</v>
      </c>
      <c r="K1203" s="9">
        <v>562611.0</v>
      </c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4.25" hidden="1" customHeight="1" outlineLevel="2">
      <c r="A1204" s="5" t="s">
        <v>3319</v>
      </c>
      <c r="B1204" s="5" t="s">
        <v>3320</v>
      </c>
      <c r="C1204" s="5" t="s">
        <v>3295</v>
      </c>
      <c r="D1204" s="6" t="s">
        <v>1118</v>
      </c>
      <c r="E1204" s="6" t="s">
        <v>1119</v>
      </c>
      <c r="F1204" s="7" t="s">
        <v>14</v>
      </c>
      <c r="G1204" s="8">
        <v>1005.0</v>
      </c>
      <c r="H1204" s="5" t="s">
        <v>3333</v>
      </c>
      <c r="I1204" s="5" t="s">
        <v>3316</v>
      </c>
      <c r="J1204" s="5" t="s">
        <v>3331</v>
      </c>
      <c r="K1204" s="9">
        <v>1106505.0</v>
      </c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4.25" hidden="1" customHeight="1" outlineLevel="1">
      <c r="A1205" s="5"/>
      <c r="B1205" s="5"/>
      <c r="C1205" s="5"/>
      <c r="D1205" s="6"/>
      <c r="E1205" s="6"/>
      <c r="F1205" s="7"/>
      <c r="G1205" s="8">
        <f>SUBTOTAL(9,G1180:G1204)</f>
        <v>20060</v>
      </c>
      <c r="H1205" s="12" t="s">
        <v>3334</v>
      </c>
      <c r="I1205" s="5"/>
      <c r="J1205" s="5"/>
      <c r="K1205" s="9">
        <f>SUBTOTAL(9,K1180:K1204)</f>
        <v>22086060</v>
      </c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4.25" hidden="1" customHeight="1" outlineLevel="2">
      <c r="A1206" s="5" t="s">
        <v>3327</v>
      </c>
      <c r="B1206" s="5" t="s">
        <v>3328</v>
      </c>
      <c r="C1206" s="5" t="s">
        <v>3295</v>
      </c>
      <c r="D1206" s="6" t="s">
        <v>682</v>
      </c>
      <c r="E1206" s="6" t="s">
        <v>683</v>
      </c>
      <c r="F1206" s="7" t="s">
        <v>14</v>
      </c>
      <c r="G1206" s="8">
        <v>561.0</v>
      </c>
      <c r="H1206" s="5" t="s">
        <v>3335</v>
      </c>
      <c r="I1206" s="5" t="s">
        <v>3318</v>
      </c>
      <c r="J1206" s="5" t="s">
        <v>3321</v>
      </c>
      <c r="K1206" s="9">
        <v>617661.0</v>
      </c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4.25" hidden="1" customHeight="1" outlineLevel="2">
      <c r="A1207" s="5" t="s">
        <v>3327</v>
      </c>
      <c r="B1207" s="5" t="s">
        <v>3328</v>
      </c>
      <c r="C1207" s="5" t="s">
        <v>3295</v>
      </c>
      <c r="D1207" s="6" t="s">
        <v>692</v>
      </c>
      <c r="E1207" s="6" t="s">
        <v>693</v>
      </c>
      <c r="F1207" s="7" t="s">
        <v>21</v>
      </c>
      <c r="G1207" s="8">
        <v>1590.0</v>
      </c>
      <c r="H1207" s="5" t="s">
        <v>3335</v>
      </c>
      <c r="I1207" s="5" t="s">
        <v>3318</v>
      </c>
      <c r="J1207" s="5" t="s">
        <v>3321</v>
      </c>
      <c r="K1207" s="9">
        <v>1750590.0</v>
      </c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4.25" hidden="1" customHeight="1" outlineLevel="2">
      <c r="A1208" s="5" t="s">
        <v>3327</v>
      </c>
      <c r="B1208" s="5" t="s">
        <v>3328</v>
      </c>
      <c r="C1208" s="5" t="s">
        <v>3295</v>
      </c>
      <c r="D1208" s="6" t="s">
        <v>694</v>
      </c>
      <c r="E1208" s="6" t="s">
        <v>695</v>
      </c>
      <c r="F1208" s="7" t="s">
        <v>14</v>
      </c>
      <c r="G1208" s="8">
        <v>720.0</v>
      </c>
      <c r="H1208" s="5" t="s">
        <v>3335</v>
      </c>
      <c r="I1208" s="5" t="s">
        <v>3318</v>
      </c>
      <c r="J1208" s="5" t="s">
        <v>3321</v>
      </c>
      <c r="K1208" s="9">
        <v>792720.0</v>
      </c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4.25" hidden="1" customHeight="1" outlineLevel="2">
      <c r="A1209" s="5" t="s">
        <v>3327</v>
      </c>
      <c r="B1209" s="5" t="s">
        <v>3328</v>
      </c>
      <c r="C1209" s="5" t="s">
        <v>3295</v>
      </c>
      <c r="D1209" s="6" t="s">
        <v>702</v>
      </c>
      <c r="E1209" s="6" t="s">
        <v>703</v>
      </c>
      <c r="F1209" s="7" t="s">
        <v>42</v>
      </c>
      <c r="G1209" s="8">
        <v>563.0</v>
      </c>
      <c r="H1209" s="5" t="s">
        <v>3335</v>
      </c>
      <c r="I1209" s="5" t="s">
        <v>3318</v>
      </c>
      <c r="J1209" s="5" t="s">
        <v>3321</v>
      </c>
      <c r="K1209" s="9">
        <v>619863.0</v>
      </c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4.25" hidden="1" customHeight="1" outlineLevel="2">
      <c r="A1210" s="5" t="s">
        <v>3327</v>
      </c>
      <c r="B1210" s="5" t="s">
        <v>3328</v>
      </c>
      <c r="C1210" s="5" t="s">
        <v>3295</v>
      </c>
      <c r="D1210" s="6" t="s">
        <v>728</v>
      </c>
      <c r="E1210" s="6" t="s">
        <v>729</v>
      </c>
      <c r="F1210" s="7" t="s">
        <v>14</v>
      </c>
      <c r="G1210" s="8">
        <v>470.0</v>
      </c>
      <c r="H1210" s="5" t="s">
        <v>3335</v>
      </c>
      <c r="I1210" s="5" t="s">
        <v>3318</v>
      </c>
      <c r="J1210" s="5" t="s">
        <v>3321</v>
      </c>
      <c r="K1210" s="9">
        <v>517470.0</v>
      </c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4.25" hidden="1" customHeight="1" outlineLevel="2">
      <c r="A1211" s="5" t="s">
        <v>3327</v>
      </c>
      <c r="B1211" s="5" t="s">
        <v>3328</v>
      </c>
      <c r="C1211" s="5" t="s">
        <v>3295</v>
      </c>
      <c r="D1211" s="6" t="s">
        <v>736</v>
      </c>
      <c r="E1211" s="6" t="s">
        <v>737</v>
      </c>
      <c r="F1211" s="7" t="s">
        <v>42</v>
      </c>
      <c r="G1211" s="8">
        <v>366.0</v>
      </c>
      <c r="H1211" s="5" t="s">
        <v>3335</v>
      </c>
      <c r="I1211" s="5" t="s">
        <v>3318</v>
      </c>
      <c r="J1211" s="5" t="s">
        <v>3321</v>
      </c>
      <c r="K1211" s="9">
        <v>402966.0</v>
      </c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4.25" hidden="1" customHeight="1" outlineLevel="2">
      <c r="A1212" s="5" t="s">
        <v>3327</v>
      </c>
      <c r="B1212" s="5" t="s">
        <v>3328</v>
      </c>
      <c r="C1212" s="5" t="s">
        <v>3295</v>
      </c>
      <c r="D1212" s="6" t="s">
        <v>746</v>
      </c>
      <c r="E1212" s="6" t="s">
        <v>747</v>
      </c>
      <c r="F1212" s="7" t="s">
        <v>42</v>
      </c>
      <c r="G1212" s="8">
        <v>331.0</v>
      </c>
      <c r="H1212" s="5" t="s">
        <v>3335</v>
      </c>
      <c r="I1212" s="5" t="s">
        <v>3318</v>
      </c>
      <c r="J1212" s="5" t="s">
        <v>3321</v>
      </c>
      <c r="K1212" s="9">
        <v>364431.0</v>
      </c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4.25" hidden="1" customHeight="1" outlineLevel="2">
      <c r="A1213" s="5" t="s">
        <v>3327</v>
      </c>
      <c r="B1213" s="5" t="s">
        <v>3328</v>
      </c>
      <c r="C1213" s="5" t="s">
        <v>3295</v>
      </c>
      <c r="D1213" s="6" t="s">
        <v>756</v>
      </c>
      <c r="E1213" s="6" t="s">
        <v>757</v>
      </c>
      <c r="F1213" s="7" t="s">
        <v>55</v>
      </c>
      <c r="G1213" s="8">
        <v>469.0</v>
      </c>
      <c r="H1213" s="5" t="s">
        <v>3335</v>
      </c>
      <c r="I1213" s="5" t="s">
        <v>3318</v>
      </c>
      <c r="J1213" s="5" t="s">
        <v>3321</v>
      </c>
      <c r="K1213" s="9">
        <v>516369.0</v>
      </c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4.25" hidden="1" customHeight="1" outlineLevel="2">
      <c r="A1214" s="5" t="s">
        <v>3327</v>
      </c>
      <c r="B1214" s="5" t="s">
        <v>3328</v>
      </c>
      <c r="C1214" s="5" t="s">
        <v>3295</v>
      </c>
      <c r="D1214" s="6" t="s">
        <v>770</v>
      </c>
      <c r="E1214" s="6" t="s">
        <v>771</v>
      </c>
      <c r="F1214" s="7" t="s">
        <v>55</v>
      </c>
      <c r="G1214" s="8">
        <v>654.0</v>
      </c>
      <c r="H1214" s="5" t="s">
        <v>3335</v>
      </c>
      <c r="I1214" s="5" t="s">
        <v>3318</v>
      </c>
      <c r="J1214" s="5" t="s">
        <v>3321</v>
      </c>
      <c r="K1214" s="9">
        <v>720054.0</v>
      </c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4.25" hidden="1" customHeight="1" outlineLevel="2">
      <c r="A1215" s="5" t="s">
        <v>3319</v>
      </c>
      <c r="B1215" s="5" t="s">
        <v>3320</v>
      </c>
      <c r="C1215" s="5" t="s">
        <v>3295</v>
      </c>
      <c r="D1215" s="6" t="s">
        <v>1136</v>
      </c>
      <c r="E1215" s="6" t="s">
        <v>1137</v>
      </c>
      <c r="F1215" s="7" t="s">
        <v>14</v>
      </c>
      <c r="G1215" s="8">
        <v>608.0</v>
      </c>
      <c r="H1215" s="5" t="s">
        <v>3335</v>
      </c>
      <c r="I1215" s="5" t="s">
        <v>3316</v>
      </c>
      <c r="J1215" s="5" t="s">
        <v>3331</v>
      </c>
      <c r="K1215" s="9">
        <v>669408.0</v>
      </c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4.25" hidden="1" customHeight="1" outlineLevel="2">
      <c r="A1216" s="5" t="s">
        <v>3319</v>
      </c>
      <c r="B1216" s="5" t="s">
        <v>3320</v>
      </c>
      <c r="C1216" s="5" t="s">
        <v>3295</v>
      </c>
      <c r="D1216" s="6" t="s">
        <v>1138</v>
      </c>
      <c r="E1216" s="6" t="s">
        <v>1139</v>
      </c>
      <c r="F1216" s="7" t="s">
        <v>14</v>
      </c>
      <c r="G1216" s="8">
        <v>334.0</v>
      </c>
      <c r="H1216" s="5" t="s">
        <v>3335</v>
      </c>
      <c r="I1216" s="5" t="s">
        <v>3316</v>
      </c>
      <c r="J1216" s="5" t="s">
        <v>3331</v>
      </c>
      <c r="K1216" s="9">
        <v>367734.0</v>
      </c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4.25" hidden="1" customHeight="1" outlineLevel="2">
      <c r="A1217" s="5" t="s">
        <v>3319</v>
      </c>
      <c r="B1217" s="5" t="s">
        <v>3320</v>
      </c>
      <c r="C1217" s="5" t="s">
        <v>3295</v>
      </c>
      <c r="D1217" s="6" t="s">
        <v>1142</v>
      </c>
      <c r="E1217" s="6" t="s">
        <v>1143</v>
      </c>
      <c r="F1217" s="7" t="s">
        <v>21</v>
      </c>
      <c r="G1217" s="8">
        <v>334.0</v>
      </c>
      <c r="H1217" s="5" t="s">
        <v>3335</v>
      </c>
      <c r="I1217" s="5" t="s">
        <v>3318</v>
      </c>
      <c r="J1217" s="5" t="s">
        <v>3321</v>
      </c>
      <c r="K1217" s="9">
        <v>367734.0</v>
      </c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4.25" hidden="1" customHeight="1" outlineLevel="2">
      <c r="A1218" s="5" t="s">
        <v>3319</v>
      </c>
      <c r="B1218" s="5" t="s">
        <v>3320</v>
      </c>
      <c r="C1218" s="5" t="s">
        <v>3295</v>
      </c>
      <c r="D1218" s="6" t="s">
        <v>1144</v>
      </c>
      <c r="E1218" s="6" t="s">
        <v>1145</v>
      </c>
      <c r="F1218" s="7" t="s">
        <v>14</v>
      </c>
      <c r="G1218" s="8">
        <v>384.0</v>
      </c>
      <c r="H1218" s="5" t="s">
        <v>3335</v>
      </c>
      <c r="I1218" s="5" t="s">
        <v>3316</v>
      </c>
      <c r="J1218" s="5" t="s">
        <v>3331</v>
      </c>
      <c r="K1218" s="9">
        <v>422784.0</v>
      </c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4.25" hidden="1" customHeight="1" outlineLevel="2">
      <c r="A1219" s="5" t="s">
        <v>3319</v>
      </c>
      <c r="B1219" s="5" t="s">
        <v>3320</v>
      </c>
      <c r="C1219" s="5" t="s">
        <v>3295</v>
      </c>
      <c r="D1219" s="6" t="s">
        <v>1146</v>
      </c>
      <c r="E1219" s="6" t="s">
        <v>1147</v>
      </c>
      <c r="F1219" s="7" t="s">
        <v>42</v>
      </c>
      <c r="G1219" s="8">
        <v>1034.0</v>
      </c>
      <c r="H1219" s="5" t="s">
        <v>3335</v>
      </c>
      <c r="I1219" s="5" t="s">
        <v>3316</v>
      </c>
      <c r="J1219" s="5" t="s">
        <v>3331</v>
      </c>
      <c r="K1219" s="9">
        <v>1138434.0</v>
      </c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4.25" hidden="1" customHeight="1" outlineLevel="2">
      <c r="A1220" s="5" t="s">
        <v>3319</v>
      </c>
      <c r="B1220" s="5" t="s">
        <v>3320</v>
      </c>
      <c r="C1220" s="5" t="s">
        <v>3295</v>
      </c>
      <c r="D1220" s="6" t="s">
        <v>1148</v>
      </c>
      <c r="E1220" s="6" t="s">
        <v>1149</v>
      </c>
      <c r="F1220" s="7" t="s">
        <v>42</v>
      </c>
      <c r="G1220" s="8">
        <v>898.0</v>
      </c>
      <c r="H1220" s="5" t="s">
        <v>3335</v>
      </c>
      <c r="I1220" s="5" t="s">
        <v>3316</v>
      </c>
      <c r="J1220" s="5" t="s">
        <v>3331</v>
      </c>
      <c r="K1220" s="9">
        <v>988698.0</v>
      </c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4.25" hidden="1" customHeight="1" outlineLevel="2">
      <c r="A1221" s="5" t="s">
        <v>3319</v>
      </c>
      <c r="B1221" s="5" t="s">
        <v>3320</v>
      </c>
      <c r="C1221" s="5" t="s">
        <v>3295</v>
      </c>
      <c r="D1221" s="6" t="s">
        <v>1152</v>
      </c>
      <c r="E1221" s="6" t="s">
        <v>1153</v>
      </c>
      <c r="F1221" s="7" t="s">
        <v>21</v>
      </c>
      <c r="G1221" s="8">
        <v>1320.0</v>
      </c>
      <c r="H1221" s="5" t="s">
        <v>3335</v>
      </c>
      <c r="I1221" s="5" t="s">
        <v>3318</v>
      </c>
      <c r="J1221" s="5" t="s">
        <v>3321</v>
      </c>
      <c r="K1221" s="9">
        <v>1453320.0</v>
      </c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4.25" hidden="1" customHeight="1" outlineLevel="2">
      <c r="A1222" s="5" t="s">
        <v>3319</v>
      </c>
      <c r="B1222" s="5" t="s">
        <v>3320</v>
      </c>
      <c r="C1222" s="5" t="s">
        <v>3295</v>
      </c>
      <c r="D1222" s="6" t="s">
        <v>1184</v>
      </c>
      <c r="E1222" s="6" t="s">
        <v>1185</v>
      </c>
      <c r="F1222" s="7" t="s">
        <v>55</v>
      </c>
      <c r="G1222" s="8">
        <v>301.0</v>
      </c>
      <c r="H1222" s="5" t="s">
        <v>3335</v>
      </c>
      <c r="I1222" s="5" t="s">
        <v>3316</v>
      </c>
      <c r="J1222" s="5" t="s">
        <v>3331</v>
      </c>
      <c r="K1222" s="9">
        <v>331401.0</v>
      </c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4.25" hidden="1" customHeight="1" outlineLevel="2">
      <c r="A1223" s="5" t="s">
        <v>3319</v>
      </c>
      <c r="B1223" s="5" t="s">
        <v>3320</v>
      </c>
      <c r="C1223" s="5" t="s">
        <v>3295</v>
      </c>
      <c r="D1223" s="6" t="s">
        <v>1202</v>
      </c>
      <c r="E1223" s="6" t="s">
        <v>1203</v>
      </c>
      <c r="F1223" s="7" t="s">
        <v>55</v>
      </c>
      <c r="G1223" s="8">
        <v>1968.0</v>
      </c>
      <c r="H1223" s="5" t="s">
        <v>3335</v>
      </c>
      <c r="I1223" s="5" t="s">
        <v>3316</v>
      </c>
      <c r="J1223" s="5" t="s">
        <v>3331</v>
      </c>
      <c r="K1223" s="9">
        <v>2166768.0</v>
      </c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4.25" hidden="1" customHeight="1" outlineLevel="1">
      <c r="A1224" s="5"/>
      <c r="B1224" s="5"/>
      <c r="C1224" s="5"/>
      <c r="D1224" s="6"/>
      <c r="E1224" s="6"/>
      <c r="F1224" s="7"/>
      <c r="G1224" s="8">
        <f>SUBTOTAL(9,G1206:G1223)</f>
        <v>12905</v>
      </c>
      <c r="H1224" s="12" t="s">
        <v>3336</v>
      </c>
      <c r="I1224" s="5"/>
      <c r="J1224" s="5"/>
      <c r="K1224" s="9">
        <f>SUBTOTAL(9,K1206:K1223)</f>
        <v>14208405</v>
      </c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4.25" hidden="1" customHeight="1" outlineLevel="2">
      <c r="A1225" s="5" t="s">
        <v>3293</v>
      </c>
      <c r="B1225" s="5" t="s">
        <v>3320</v>
      </c>
      <c r="C1225" s="5" t="s">
        <v>3295</v>
      </c>
      <c r="D1225" s="6" t="s">
        <v>1098</v>
      </c>
      <c r="E1225" s="6" t="s">
        <v>1099</v>
      </c>
      <c r="F1225" s="7" t="s">
        <v>14</v>
      </c>
      <c r="G1225" s="8">
        <v>722.0</v>
      </c>
      <c r="H1225" s="5" t="s">
        <v>3337</v>
      </c>
      <c r="I1225" s="5" t="s">
        <v>3316</v>
      </c>
      <c r="J1225" s="5" t="s">
        <v>3331</v>
      </c>
      <c r="K1225" s="9">
        <v>794922.0</v>
      </c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4.25" hidden="1" customHeight="1" outlineLevel="2">
      <c r="A1226" s="5" t="s">
        <v>3319</v>
      </c>
      <c r="B1226" s="5" t="s">
        <v>3320</v>
      </c>
      <c r="C1226" s="5" t="s">
        <v>3295</v>
      </c>
      <c r="D1226" s="6" t="s">
        <v>1102</v>
      </c>
      <c r="E1226" s="6" t="s">
        <v>1103</v>
      </c>
      <c r="F1226" s="7" t="s">
        <v>14</v>
      </c>
      <c r="G1226" s="8">
        <v>617.0</v>
      </c>
      <c r="H1226" s="5" t="s">
        <v>3337</v>
      </c>
      <c r="I1226" s="5" t="s">
        <v>3316</v>
      </c>
      <c r="J1226" s="5" t="s">
        <v>3331</v>
      </c>
      <c r="K1226" s="9">
        <v>679317.0</v>
      </c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4.25" hidden="1" customHeight="1" outlineLevel="2">
      <c r="A1227" s="5" t="s">
        <v>3319</v>
      </c>
      <c r="B1227" s="5" t="s">
        <v>3320</v>
      </c>
      <c r="C1227" s="5" t="s">
        <v>3295</v>
      </c>
      <c r="D1227" s="6" t="s">
        <v>1106</v>
      </c>
      <c r="E1227" s="6" t="s">
        <v>1107</v>
      </c>
      <c r="F1227" s="7" t="s">
        <v>14</v>
      </c>
      <c r="G1227" s="8">
        <v>800.0</v>
      </c>
      <c r="H1227" s="5" t="s">
        <v>3337</v>
      </c>
      <c r="I1227" s="5" t="s">
        <v>3316</v>
      </c>
      <c r="J1227" s="5" t="s">
        <v>3331</v>
      </c>
      <c r="K1227" s="9">
        <v>880800.0</v>
      </c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4.25" hidden="1" customHeight="1" outlineLevel="2">
      <c r="A1228" s="5" t="s">
        <v>3319</v>
      </c>
      <c r="B1228" s="5" t="s">
        <v>3320</v>
      </c>
      <c r="C1228" s="5" t="s">
        <v>3295</v>
      </c>
      <c r="D1228" s="6" t="s">
        <v>1110</v>
      </c>
      <c r="E1228" s="6" t="s">
        <v>1111</v>
      </c>
      <c r="F1228" s="7" t="s">
        <v>14</v>
      </c>
      <c r="G1228" s="8">
        <v>595.0</v>
      </c>
      <c r="H1228" s="5" t="s">
        <v>3337</v>
      </c>
      <c r="I1228" s="5" t="s">
        <v>3316</v>
      </c>
      <c r="J1228" s="5" t="s">
        <v>3331</v>
      </c>
      <c r="K1228" s="9">
        <v>655095.0</v>
      </c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4.25" hidden="1" customHeight="1" outlineLevel="2">
      <c r="A1229" s="5" t="s">
        <v>3319</v>
      </c>
      <c r="B1229" s="5" t="s">
        <v>3320</v>
      </c>
      <c r="C1229" s="5" t="s">
        <v>3295</v>
      </c>
      <c r="D1229" s="6" t="s">
        <v>1126</v>
      </c>
      <c r="E1229" s="6" t="s">
        <v>1127</v>
      </c>
      <c r="F1229" s="7" t="s">
        <v>14</v>
      </c>
      <c r="G1229" s="8">
        <v>620.0</v>
      </c>
      <c r="H1229" s="5" t="s">
        <v>3337</v>
      </c>
      <c r="I1229" s="5" t="s">
        <v>3316</v>
      </c>
      <c r="J1229" s="5" t="s">
        <v>3331</v>
      </c>
      <c r="K1229" s="9">
        <v>682620.0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4.25" hidden="1" customHeight="1" outlineLevel="2">
      <c r="A1230" s="5" t="s">
        <v>3319</v>
      </c>
      <c r="B1230" s="5" t="s">
        <v>3320</v>
      </c>
      <c r="C1230" s="5" t="s">
        <v>3295</v>
      </c>
      <c r="D1230" s="6" t="s">
        <v>1128</v>
      </c>
      <c r="E1230" s="6" t="s">
        <v>1129</v>
      </c>
      <c r="F1230" s="7" t="s">
        <v>14</v>
      </c>
      <c r="G1230" s="8">
        <v>403.0</v>
      </c>
      <c r="H1230" s="5" t="s">
        <v>3337</v>
      </c>
      <c r="I1230" s="5" t="s">
        <v>3316</v>
      </c>
      <c r="J1230" s="5" t="s">
        <v>3331</v>
      </c>
      <c r="K1230" s="9">
        <v>443703.0</v>
      </c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4.25" hidden="1" customHeight="1" outlineLevel="2">
      <c r="A1231" s="5" t="s">
        <v>3319</v>
      </c>
      <c r="B1231" s="5" t="s">
        <v>3320</v>
      </c>
      <c r="C1231" s="5" t="s">
        <v>3295</v>
      </c>
      <c r="D1231" s="6" t="s">
        <v>1150</v>
      </c>
      <c r="E1231" s="6" t="s">
        <v>1151</v>
      </c>
      <c r="F1231" s="7" t="s">
        <v>14</v>
      </c>
      <c r="G1231" s="8">
        <v>343.0</v>
      </c>
      <c r="H1231" s="5" t="s">
        <v>3337</v>
      </c>
      <c r="I1231" s="5" t="s">
        <v>3316</v>
      </c>
      <c r="J1231" s="5" t="s">
        <v>3331</v>
      </c>
      <c r="K1231" s="9">
        <v>377643.0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4.25" hidden="1" customHeight="1" outlineLevel="2">
      <c r="A1232" s="5" t="s">
        <v>3319</v>
      </c>
      <c r="B1232" s="5" t="s">
        <v>3320</v>
      </c>
      <c r="C1232" s="5" t="s">
        <v>3295</v>
      </c>
      <c r="D1232" s="6" t="s">
        <v>1154</v>
      </c>
      <c r="E1232" s="6" t="s">
        <v>1155</v>
      </c>
      <c r="F1232" s="7" t="s">
        <v>42</v>
      </c>
      <c r="G1232" s="8">
        <v>574.0</v>
      </c>
      <c r="H1232" s="5" t="s">
        <v>3337</v>
      </c>
      <c r="I1232" s="5" t="s">
        <v>3316</v>
      </c>
      <c r="J1232" s="5" t="s">
        <v>3331</v>
      </c>
      <c r="K1232" s="9">
        <v>631974.0</v>
      </c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4.25" hidden="1" customHeight="1" outlineLevel="2">
      <c r="A1233" s="5" t="s">
        <v>3319</v>
      </c>
      <c r="B1233" s="5" t="s">
        <v>3320</v>
      </c>
      <c r="C1233" s="5" t="s">
        <v>3295</v>
      </c>
      <c r="D1233" s="6" t="s">
        <v>1162</v>
      </c>
      <c r="E1233" s="6" t="s">
        <v>1163</v>
      </c>
      <c r="F1233" s="7" t="s">
        <v>42</v>
      </c>
      <c r="G1233" s="8">
        <v>414.0</v>
      </c>
      <c r="H1233" s="5" t="s">
        <v>3337</v>
      </c>
      <c r="I1233" s="5" t="s">
        <v>3316</v>
      </c>
      <c r="J1233" s="5" t="s">
        <v>3331</v>
      </c>
      <c r="K1233" s="9">
        <v>455814.0</v>
      </c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4.25" hidden="1" customHeight="1" outlineLevel="2">
      <c r="A1234" s="5" t="s">
        <v>3319</v>
      </c>
      <c r="B1234" s="5" t="s">
        <v>3320</v>
      </c>
      <c r="C1234" s="5" t="s">
        <v>3295</v>
      </c>
      <c r="D1234" s="6" t="s">
        <v>1164</v>
      </c>
      <c r="E1234" s="6" t="s">
        <v>1165</v>
      </c>
      <c r="F1234" s="7" t="s">
        <v>42</v>
      </c>
      <c r="G1234" s="8">
        <v>261.0</v>
      </c>
      <c r="H1234" s="5" t="s">
        <v>3337</v>
      </c>
      <c r="I1234" s="5" t="s">
        <v>3316</v>
      </c>
      <c r="J1234" s="5" t="s">
        <v>3331</v>
      </c>
      <c r="K1234" s="9">
        <v>287361.0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4.25" hidden="1" customHeight="1" outlineLevel="2">
      <c r="A1235" s="5" t="s">
        <v>3319</v>
      </c>
      <c r="B1235" s="5" t="s">
        <v>3320</v>
      </c>
      <c r="C1235" s="5" t="s">
        <v>3295</v>
      </c>
      <c r="D1235" s="6" t="s">
        <v>1174</v>
      </c>
      <c r="E1235" s="6" t="s">
        <v>1175</v>
      </c>
      <c r="F1235" s="7" t="s">
        <v>42</v>
      </c>
      <c r="G1235" s="8">
        <v>324.0</v>
      </c>
      <c r="H1235" s="5" t="s">
        <v>3337</v>
      </c>
      <c r="I1235" s="5" t="s">
        <v>3316</v>
      </c>
      <c r="J1235" s="5" t="s">
        <v>3331</v>
      </c>
      <c r="K1235" s="9">
        <v>356724.0</v>
      </c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4.25" hidden="1" customHeight="1" outlineLevel="2">
      <c r="A1236" s="5" t="s">
        <v>3319</v>
      </c>
      <c r="B1236" s="5" t="s">
        <v>3320</v>
      </c>
      <c r="C1236" s="5" t="s">
        <v>3295</v>
      </c>
      <c r="D1236" s="6" t="s">
        <v>1176</v>
      </c>
      <c r="E1236" s="6" t="s">
        <v>1177</v>
      </c>
      <c r="F1236" s="7" t="s">
        <v>42</v>
      </c>
      <c r="G1236" s="8">
        <v>276.0</v>
      </c>
      <c r="H1236" s="5" t="s">
        <v>3337</v>
      </c>
      <c r="I1236" s="5" t="s">
        <v>3316</v>
      </c>
      <c r="J1236" s="5" t="s">
        <v>3331</v>
      </c>
      <c r="K1236" s="9">
        <v>303876.0</v>
      </c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4.25" hidden="1" customHeight="1" outlineLevel="2">
      <c r="A1237" s="5" t="s">
        <v>3319</v>
      </c>
      <c r="B1237" s="5" t="s">
        <v>3320</v>
      </c>
      <c r="C1237" s="5" t="s">
        <v>3295</v>
      </c>
      <c r="D1237" s="6" t="s">
        <v>1186</v>
      </c>
      <c r="E1237" s="6" t="s">
        <v>1187</v>
      </c>
      <c r="F1237" s="7" t="s">
        <v>55</v>
      </c>
      <c r="G1237" s="8">
        <v>333.0</v>
      </c>
      <c r="H1237" s="5" t="s">
        <v>3337</v>
      </c>
      <c r="I1237" s="5" t="s">
        <v>3316</v>
      </c>
      <c r="J1237" s="5" t="s">
        <v>3331</v>
      </c>
      <c r="K1237" s="9">
        <v>366633.0</v>
      </c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4.25" hidden="1" customHeight="1" outlineLevel="2">
      <c r="A1238" s="5" t="s">
        <v>3319</v>
      </c>
      <c r="B1238" s="5" t="s">
        <v>3320</v>
      </c>
      <c r="C1238" s="5" t="s">
        <v>3295</v>
      </c>
      <c r="D1238" s="6" t="s">
        <v>1188</v>
      </c>
      <c r="E1238" s="6" t="s">
        <v>1189</v>
      </c>
      <c r="F1238" s="7" t="s">
        <v>55</v>
      </c>
      <c r="G1238" s="8">
        <v>379.0</v>
      </c>
      <c r="H1238" s="5" t="s">
        <v>3337</v>
      </c>
      <c r="I1238" s="5" t="s">
        <v>3316</v>
      </c>
      <c r="J1238" s="5" t="s">
        <v>3331</v>
      </c>
      <c r="K1238" s="9">
        <v>417279.0</v>
      </c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4.25" hidden="1" customHeight="1" outlineLevel="2">
      <c r="A1239" s="5" t="s">
        <v>3319</v>
      </c>
      <c r="B1239" s="5" t="s">
        <v>3320</v>
      </c>
      <c r="C1239" s="5" t="s">
        <v>3295</v>
      </c>
      <c r="D1239" s="6" t="s">
        <v>1190</v>
      </c>
      <c r="E1239" s="6" t="s">
        <v>1191</v>
      </c>
      <c r="F1239" s="7" t="s">
        <v>55</v>
      </c>
      <c r="G1239" s="8">
        <v>359.0</v>
      </c>
      <c r="H1239" s="5" t="s">
        <v>3337</v>
      </c>
      <c r="I1239" s="5" t="s">
        <v>3316</v>
      </c>
      <c r="J1239" s="5" t="s">
        <v>3331</v>
      </c>
      <c r="K1239" s="9">
        <v>395259.0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4.25" hidden="1" customHeight="1" outlineLevel="2">
      <c r="A1240" s="5" t="s">
        <v>3319</v>
      </c>
      <c r="B1240" s="5" t="s">
        <v>3320</v>
      </c>
      <c r="C1240" s="5" t="s">
        <v>3295</v>
      </c>
      <c r="D1240" s="6" t="s">
        <v>1192</v>
      </c>
      <c r="E1240" s="6" t="s">
        <v>1193</v>
      </c>
      <c r="F1240" s="7" t="s">
        <v>55</v>
      </c>
      <c r="G1240" s="8">
        <v>570.0</v>
      </c>
      <c r="H1240" s="5" t="s">
        <v>3337</v>
      </c>
      <c r="I1240" s="5" t="s">
        <v>3316</v>
      </c>
      <c r="J1240" s="5" t="s">
        <v>3331</v>
      </c>
      <c r="K1240" s="9">
        <v>627570.0</v>
      </c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4.25" hidden="1" customHeight="1" outlineLevel="2">
      <c r="A1241" s="5" t="s">
        <v>3319</v>
      </c>
      <c r="B1241" s="5" t="s">
        <v>3320</v>
      </c>
      <c r="C1241" s="5" t="s">
        <v>3295</v>
      </c>
      <c r="D1241" s="6" t="s">
        <v>1208</v>
      </c>
      <c r="E1241" s="6" t="s">
        <v>1209</v>
      </c>
      <c r="F1241" s="7" t="s">
        <v>55</v>
      </c>
      <c r="G1241" s="8">
        <v>400.0</v>
      </c>
      <c r="H1241" s="5" t="s">
        <v>3337</v>
      </c>
      <c r="I1241" s="5" t="s">
        <v>3316</v>
      </c>
      <c r="J1241" s="5" t="s">
        <v>3331</v>
      </c>
      <c r="K1241" s="9">
        <v>440400.0</v>
      </c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4.25" hidden="1" customHeight="1" outlineLevel="2">
      <c r="A1242" s="5" t="s">
        <v>3319</v>
      </c>
      <c r="B1242" s="5" t="s">
        <v>3320</v>
      </c>
      <c r="C1242" s="5" t="s">
        <v>3295</v>
      </c>
      <c r="D1242" s="6" t="s">
        <v>1210</v>
      </c>
      <c r="E1242" s="6" t="s">
        <v>1211</v>
      </c>
      <c r="F1242" s="7" t="s">
        <v>55</v>
      </c>
      <c r="G1242" s="8">
        <v>396.0</v>
      </c>
      <c r="H1242" s="5" t="s">
        <v>3337</v>
      </c>
      <c r="I1242" s="5" t="s">
        <v>3316</v>
      </c>
      <c r="J1242" s="5" t="s">
        <v>3331</v>
      </c>
      <c r="K1242" s="9">
        <v>435996.0</v>
      </c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4.25" hidden="1" customHeight="1" outlineLevel="2">
      <c r="A1243" s="5" t="s">
        <v>3319</v>
      </c>
      <c r="B1243" s="5" t="s">
        <v>3320</v>
      </c>
      <c r="C1243" s="5" t="s">
        <v>3295</v>
      </c>
      <c r="D1243" s="6" t="s">
        <v>1214</v>
      </c>
      <c r="E1243" s="6" t="s">
        <v>1215</v>
      </c>
      <c r="F1243" s="7" t="s">
        <v>55</v>
      </c>
      <c r="G1243" s="8">
        <v>433.0</v>
      </c>
      <c r="H1243" s="5" t="s">
        <v>3337</v>
      </c>
      <c r="I1243" s="5" t="s">
        <v>3316</v>
      </c>
      <c r="J1243" s="5" t="s">
        <v>3331</v>
      </c>
      <c r="K1243" s="9">
        <v>476733.0</v>
      </c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4.25" hidden="1" customHeight="1" outlineLevel="2">
      <c r="A1244" s="5" t="s">
        <v>3319</v>
      </c>
      <c r="B1244" s="5" t="s">
        <v>3320</v>
      </c>
      <c r="C1244" s="5" t="s">
        <v>3295</v>
      </c>
      <c r="D1244" s="6" t="s">
        <v>1216</v>
      </c>
      <c r="E1244" s="6" t="s">
        <v>1217</v>
      </c>
      <c r="F1244" s="7" t="s">
        <v>55</v>
      </c>
      <c r="G1244" s="8">
        <v>308.0</v>
      </c>
      <c r="H1244" s="5" t="s">
        <v>3337</v>
      </c>
      <c r="I1244" s="5" t="s">
        <v>3316</v>
      </c>
      <c r="J1244" s="5" t="s">
        <v>3331</v>
      </c>
      <c r="K1244" s="9">
        <v>339108.0</v>
      </c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4.25" hidden="1" customHeight="1" outlineLevel="1">
      <c r="A1245" s="5"/>
      <c r="B1245" s="5"/>
      <c r="C1245" s="5"/>
      <c r="D1245" s="6"/>
      <c r="E1245" s="6"/>
      <c r="F1245" s="7"/>
      <c r="G1245" s="8">
        <f>SUBTOTAL(9,G1225:G1244)</f>
        <v>9127</v>
      </c>
      <c r="H1245" s="12" t="s">
        <v>3338</v>
      </c>
      <c r="I1245" s="5"/>
      <c r="J1245" s="5"/>
      <c r="K1245" s="9">
        <f>SUBTOTAL(9,K1225:K1244)</f>
        <v>10048827</v>
      </c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4.25" hidden="1" customHeight="1" outlineLevel="2">
      <c r="A1246" s="5" t="s">
        <v>3323</v>
      </c>
      <c r="B1246" s="5" t="s">
        <v>3324</v>
      </c>
      <c r="C1246" s="5" t="s">
        <v>3295</v>
      </c>
      <c r="D1246" s="6" t="s">
        <v>602</v>
      </c>
      <c r="E1246" s="6" t="s">
        <v>603</v>
      </c>
      <c r="F1246" s="7" t="s">
        <v>14</v>
      </c>
      <c r="G1246" s="8">
        <v>591.0</v>
      </c>
      <c r="H1246" s="5" t="s">
        <v>3339</v>
      </c>
      <c r="I1246" s="5" t="s">
        <v>3270</v>
      </c>
      <c r="J1246" s="5" t="s">
        <v>3326</v>
      </c>
      <c r="K1246" s="9">
        <v>650691.0</v>
      </c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4.25" hidden="1" customHeight="1" outlineLevel="2">
      <c r="A1247" s="5" t="s">
        <v>3323</v>
      </c>
      <c r="B1247" s="5" t="s">
        <v>3324</v>
      </c>
      <c r="C1247" s="5" t="s">
        <v>3295</v>
      </c>
      <c r="D1247" s="6" t="s">
        <v>604</v>
      </c>
      <c r="E1247" s="6" t="s">
        <v>605</v>
      </c>
      <c r="F1247" s="7" t="s">
        <v>21</v>
      </c>
      <c r="G1247" s="8">
        <v>681.0</v>
      </c>
      <c r="H1247" s="5" t="s">
        <v>3339</v>
      </c>
      <c r="I1247" s="5" t="s">
        <v>3270</v>
      </c>
      <c r="J1247" s="5" t="s">
        <v>3326</v>
      </c>
      <c r="K1247" s="9">
        <v>749781.0</v>
      </c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4.25" hidden="1" customHeight="1" outlineLevel="2">
      <c r="A1248" s="5" t="s">
        <v>3323</v>
      </c>
      <c r="B1248" s="5" t="s">
        <v>3324</v>
      </c>
      <c r="C1248" s="5" t="s">
        <v>3295</v>
      </c>
      <c r="D1248" s="6" t="s">
        <v>606</v>
      </c>
      <c r="E1248" s="6" t="s">
        <v>607</v>
      </c>
      <c r="F1248" s="7" t="s">
        <v>14</v>
      </c>
      <c r="G1248" s="8">
        <v>550.0</v>
      </c>
      <c r="H1248" s="5" t="s">
        <v>3339</v>
      </c>
      <c r="I1248" s="5" t="s">
        <v>3270</v>
      </c>
      <c r="J1248" s="5" t="s">
        <v>3326</v>
      </c>
      <c r="K1248" s="9">
        <v>605550.0</v>
      </c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4.25" hidden="1" customHeight="1" outlineLevel="2">
      <c r="A1249" s="5" t="s">
        <v>3323</v>
      </c>
      <c r="B1249" s="5" t="s">
        <v>3324</v>
      </c>
      <c r="C1249" s="5" t="s">
        <v>3295</v>
      </c>
      <c r="D1249" s="6" t="s">
        <v>608</v>
      </c>
      <c r="E1249" s="6" t="s">
        <v>609</v>
      </c>
      <c r="F1249" s="7" t="s">
        <v>14</v>
      </c>
      <c r="G1249" s="8">
        <v>497.0</v>
      </c>
      <c r="H1249" s="5" t="s">
        <v>3339</v>
      </c>
      <c r="I1249" s="5" t="s">
        <v>3270</v>
      </c>
      <c r="J1249" s="5" t="s">
        <v>3326</v>
      </c>
      <c r="K1249" s="9">
        <v>547197.0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4.25" hidden="1" customHeight="1" outlineLevel="2">
      <c r="A1250" s="5" t="s">
        <v>3323</v>
      </c>
      <c r="B1250" s="5" t="s">
        <v>3324</v>
      </c>
      <c r="C1250" s="5" t="s">
        <v>3295</v>
      </c>
      <c r="D1250" s="6" t="s">
        <v>616</v>
      </c>
      <c r="E1250" s="6" t="s">
        <v>617</v>
      </c>
      <c r="F1250" s="7" t="s">
        <v>14</v>
      </c>
      <c r="G1250" s="8">
        <v>383.0</v>
      </c>
      <c r="H1250" s="5" t="s">
        <v>3339</v>
      </c>
      <c r="I1250" s="5" t="s">
        <v>3270</v>
      </c>
      <c r="J1250" s="5" t="s">
        <v>3275</v>
      </c>
      <c r="K1250" s="9">
        <v>421683.0</v>
      </c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4.25" hidden="1" customHeight="1" outlineLevel="2">
      <c r="A1251" s="5" t="s">
        <v>3323</v>
      </c>
      <c r="B1251" s="5" t="s">
        <v>3324</v>
      </c>
      <c r="C1251" s="5" t="s">
        <v>3295</v>
      </c>
      <c r="D1251" s="6" t="s">
        <v>618</v>
      </c>
      <c r="E1251" s="6" t="s">
        <v>619</v>
      </c>
      <c r="F1251" s="7" t="s">
        <v>14</v>
      </c>
      <c r="G1251" s="8">
        <v>543.0</v>
      </c>
      <c r="H1251" s="5" t="s">
        <v>3339</v>
      </c>
      <c r="I1251" s="5" t="s">
        <v>3270</v>
      </c>
      <c r="J1251" s="5" t="s">
        <v>3326</v>
      </c>
      <c r="K1251" s="9">
        <v>597843.0</v>
      </c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4.25" hidden="1" customHeight="1" outlineLevel="2">
      <c r="A1252" s="5" t="s">
        <v>3323</v>
      </c>
      <c r="B1252" s="5" t="s">
        <v>3324</v>
      </c>
      <c r="C1252" s="5" t="s">
        <v>3295</v>
      </c>
      <c r="D1252" s="6" t="s">
        <v>620</v>
      </c>
      <c r="E1252" s="6" t="s">
        <v>621</v>
      </c>
      <c r="F1252" s="7" t="s">
        <v>14</v>
      </c>
      <c r="G1252" s="8">
        <v>366.0</v>
      </c>
      <c r="H1252" s="5" t="s">
        <v>3339</v>
      </c>
      <c r="I1252" s="5" t="s">
        <v>3270</v>
      </c>
      <c r="J1252" s="5" t="s">
        <v>3326</v>
      </c>
      <c r="K1252" s="9">
        <v>402966.0</v>
      </c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4.25" hidden="1" customHeight="1" outlineLevel="2">
      <c r="A1253" s="5" t="s">
        <v>3323</v>
      </c>
      <c r="B1253" s="5" t="s">
        <v>3324</v>
      </c>
      <c r="C1253" s="5" t="s">
        <v>3295</v>
      </c>
      <c r="D1253" s="6" t="s">
        <v>624</v>
      </c>
      <c r="E1253" s="6" t="s">
        <v>625</v>
      </c>
      <c r="F1253" s="7" t="s">
        <v>14</v>
      </c>
      <c r="G1253" s="8">
        <v>316.0</v>
      </c>
      <c r="H1253" s="5" t="s">
        <v>3339</v>
      </c>
      <c r="I1253" s="5" t="s">
        <v>3270</v>
      </c>
      <c r="J1253" s="5" t="s">
        <v>3326</v>
      </c>
      <c r="K1253" s="9">
        <v>347916.0</v>
      </c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4.25" hidden="1" customHeight="1" outlineLevel="2">
      <c r="A1254" s="5" t="s">
        <v>3323</v>
      </c>
      <c r="B1254" s="5" t="s">
        <v>3324</v>
      </c>
      <c r="C1254" s="5" t="s">
        <v>3295</v>
      </c>
      <c r="D1254" s="6" t="s">
        <v>628</v>
      </c>
      <c r="E1254" s="6" t="s">
        <v>629</v>
      </c>
      <c r="F1254" s="7" t="s">
        <v>14</v>
      </c>
      <c r="G1254" s="8">
        <v>451.0</v>
      </c>
      <c r="H1254" s="5" t="s">
        <v>3339</v>
      </c>
      <c r="I1254" s="5" t="s">
        <v>3270</v>
      </c>
      <c r="J1254" s="5" t="s">
        <v>3326</v>
      </c>
      <c r="K1254" s="9">
        <v>496551.0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4.25" hidden="1" customHeight="1" outlineLevel="2">
      <c r="A1255" s="5" t="s">
        <v>3323</v>
      </c>
      <c r="B1255" s="5" t="s">
        <v>3324</v>
      </c>
      <c r="C1255" s="5" t="s">
        <v>3295</v>
      </c>
      <c r="D1255" s="6" t="s">
        <v>630</v>
      </c>
      <c r="E1255" s="6" t="s">
        <v>631</v>
      </c>
      <c r="F1255" s="7" t="s">
        <v>14</v>
      </c>
      <c r="G1255" s="8">
        <v>298.0</v>
      </c>
      <c r="H1255" s="5" t="s">
        <v>3339</v>
      </c>
      <c r="I1255" s="5" t="s">
        <v>3270</v>
      </c>
      <c r="J1255" s="5" t="s">
        <v>3275</v>
      </c>
      <c r="K1255" s="9">
        <v>328098.0</v>
      </c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4.25" hidden="1" customHeight="1" outlineLevel="2">
      <c r="A1256" s="5" t="s">
        <v>3323</v>
      </c>
      <c r="B1256" s="5" t="s">
        <v>3324</v>
      </c>
      <c r="C1256" s="5" t="s">
        <v>3295</v>
      </c>
      <c r="D1256" s="6" t="s">
        <v>632</v>
      </c>
      <c r="E1256" s="6" t="s">
        <v>633</v>
      </c>
      <c r="F1256" s="7" t="s">
        <v>60</v>
      </c>
      <c r="G1256" s="8">
        <v>666.0</v>
      </c>
      <c r="H1256" s="5" t="s">
        <v>3339</v>
      </c>
      <c r="I1256" s="5" t="s">
        <v>3270</v>
      </c>
      <c r="J1256" s="5" t="s">
        <v>3326</v>
      </c>
      <c r="K1256" s="9">
        <v>733266.0</v>
      </c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4.25" hidden="1" customHeight="1" outlineLevel="2">
      <c r="A1257" s="5" t="s">
        <v>3323</v>
      </c>
      <c r="B1257" s="5" t="s">
        <v>3324</v>
      </c>
      <c r="C1257" s="5" t="s">
        <v>3295</v>
      </c>
      <c r="D1257" s="6" t="s">
        <v>634</v>
      </c>
      <c r="E1257" s="6" t="s">
        <v>635</v>
      </c>
      <c r="F1257" s="7" t="s">
        <v>42</v>
      </c>
      <c r="G1257" s="8">
        <v>336.0</v>
      </c>
      <c r="H1257" s="5" t="s">
        <v>3339</v>
      </c>
      <c r="I1257" s="5" t="s">
        <v>3270</v>
      </c>
      <c r="J1257" s="5" t="s">
        <v>3275</v>
      </c>
      <c r="K1257" s="9">
        <v>369936.0</v>
      </c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4.25" hidden="1" customHeight="1" outlineLevel="2">
      <c r="A1258" s="5" t="s">
        <v>3323</v>
      </c>
      <c r="B1258" s="5" t="s">
        <v>3324</v>
      </c>
      <c r="C1258" s="5" t="s">
        <v>3295</v>
      </c>
      <c r="D1258" s="6" t="s">
        <v>636</v>
      </c>
      <c r="E1258" s="6" t="s">
        <v>637</v>
      </c>
      <c r="F1258" s="7" t="s">
        <v>14</v>
      </c>
      <c r="G1258" s="8">
        <v>420.0</v>
      </c>
      <c r="H1258" s="5" t="s">
        <v>3339</v>
      </c>
      <c r="I1258" s="5" t="s">
        <v>3270</v>
      </c>
      <c r="J1258" s="5" t="s">
        <v>3326</v>
      </c>
      <c r="K1258" s="9">
        <v>462420.0</v>
      </c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4.25" hidden="1" customHeight="1" outlineLevel="2">
      <c r="A1259" s="5" t="s">
        <v>3323</v>
      </c>
      <c r="B1259" s="5" t="s">
        <v>3324</v>
      </c>
      <c r="C1259" s="5" t="s">
        <v>3295</v>
      </c>
      <c r="D1259" s="6" t="s">
        <v>642</v>
      </c>
      <c r="E1259" s="6" t="s">
        <v>643</v>
      </c>
      <c r="F1259" s="7" t="s">
        <v>42</v>
      </c>
      <c r="G1259" s="8">
        <v>302.0</v>
      </c>
      <c r="H1259" s="5" t="s">
        <v>3339</v>
      </c>
      <c r="I1259" s="5" t="s">
        <v>3270</v>
      </c>
      <c r="J1259" s="5" t="s">
        <v>3275</v>
      </c>
      <c r="K1259" s="9">
        <v>332502.0</v>
      </c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4.25" hidden="1" customHeight="1" outlineLevel="2">
      <c r="A1260" s="5" t="s">
        <v>3323</v>
      </c>
      <c r="B1260" s="5" t="s">
        <v>3324</v>
      </c>
      <c r="C1260" s="5" t="s">
        <v>3295</v>
      </c>
      <c r="D1260" s="6" t="s">
        <v>646</v>
      </c>
      <c r="E1260" s="6" t="s">
        <v>647</v>
      </c>
      <c r="F1260" s="7" t="s">
        <v>14</v>
      </c>
      <c r="G1260" s="8">
        <v>216.0</v>
      </c>
      <c r="H1260" s="5" t="s">
        <v>3339</v>
      </c>
      <c r="I1260" s="5" t="s">
        <v>3270</v>
      </c>
      <c r="J1260" s="5" t="s">
        <v>3275</v>
      </c>
      <c r="K1260" s="9">
        <v>237816.0</v>
      </c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4.25" hidden="1" customHeight="1" outlineLevel="2">
      <c r="A1261" s="5" t="s">
        <v>3323</v>
      </c>
      <c r="B1261" s="5" t="s">
        <v>3324</v>
      </c>
      <c r="C1261" s="5" t="s">
        <v>3295</v>
      </c>
      <c r="D1261" s="6" t="s">
        <v>650</v>
      </c>
      <c r="E1261" s="6" t="s">
        <v>651</v>
      </c>
      <c r="F1261" s="7" t="s">
        <v>60</v>
      </c>
      <c r="G1261" s="8">
        <v>636.0</v>
      </c>
      <c r="H1261" s="5" t="s">
        <v>3339</v>
      </c>
      <c r="I1261" s="5" t="s">
        <v>3270</v>
      </c>
      <c r="J1261" s="5" t="s">
        <v>3326</v>
      </c>
      <c r="K1261" s="9">
        <v>700236.0</v>
      </c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4.25" hidden="1" customHeight="1" outlineLevel="2">
      <c r="A1262" s="5" t="s">
        <v>3323</v>
      </c>
      <c r="B1262" s="5" t="s">
        <v>3324</v>
      </c>
      <c r="C1262" s="5" t="s">
        <v>3295</v>
      </c>
      <c r="D1262" s="6" t="s">
        <v>654</v>
      </c>
      <c r="E1262" s="6" t="s">
        <v>655</v>
      </c>
      <c r="F1262" s="7" t="s">
        <v>55</v>
      </c>
      <c r="G1262" s="8">
        <v>430.0</v>
      </c>
      <c r="H1262" s="5" t="s">
        <v>3339</v>
      </c>
      <c r="I1262" s="5" t="s">
        <v>3270</v>
      </c>
      <c r="J1262" s="5" t="s">
        <v>3275</v>
      </c>
      <c r="K1262" s="9">
        <v>473430.0</v>
      </c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4.25" hidden="1" customHeight="1" outlineLevel="2">
      <c r="A1263" s="5" t="s">
        <v>3323</v>
      </c>
      <c r="B1263" s="5" t="s">
        <v>3324</v>
      </c>
      <c r="C1263" s="5" t="s">
        <v>3295</v>
      </c>
      <c r="D1263" s="6" t="s">
        <v>658</v>
      </c>
      <c r="E1263" s="6" t="s">
        <v>659</v>
      </c>
      <c r="F1263" s="7" t="s">
        <v>55</v>
      </c>
      <c r="G1263" s="8">
        <v>177.0</v>
      </c>
      <c r="H1263" s="5" t="s">
        <v>3339</v>
      </c>
      <c r="I1263" s="5" t="s">
        <v>3270</v>
      </c>
      <c r="J1263" s="5" t="s">
        <v>3326</v>
      </c>
      <c r="K1263" s="9">
        <v>194877.0</v>
      </c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4.25" hidden="1" customHeight="1" outlineLevel="2">
      <c r="A1264" s="5" t="s">
        <v>3323</v>
      </c>
      <c r="B1264" s="5" t="s">
        <v>3324</v>
      </c>
      <c r="C1264" s="5" t="s">
        <v>3295</v>
      </c>
      <c r="D1264" s="6" t="s">
        <v>660</v>
      </c>
      <c r="E1264" s="6" t="s">
        <v>661</v>
      </c>
      <c r="F1264" s="7" t="s">
        <v>55</v>
      </c>
      <c r="G1264" s="8">
        <v>322.0</v>
      </c>
      <c r="H1264" s="5" t="s">
        <v>3339</v>
      </c>
      <c r="I1264" s="5" t="s">
        <v>3270</v>
      </c>
      <c r="J1264" s="5" t="s">
        <v>3326</v>
      </c>
      <c r="K1264" s="9">
        <v>354522.0</v>
      </c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4.25" hidden="1" customHeight="1" outlineLevel="2">
      <c r="A1265" s="5" t="s">
        <v>3323</v>
      </c>
      <c r="B1265" s="5" t="s">
        <v>3324</v>
      </c>
      <c r="C1265" s="5" t="s">
        <v>3295</v>
      </c>
      <c r="D1265" s="6" t="s">
        <v>666</v>
      </c>
      <c r="E1265" s="6" t="s">
        <v>667</v>
      </c>
      <c r="F1265" s="7" t="s">
        <v>60</v>
      </c>
      <c r="G1265" s="8">
        <v>506.0</v>
      </c>
      <c r="H1265" s="5" t="s">
        <v>3339</v>
      </c>
      <c r="I1265" s="5" t="s">
        <v>3270</v>
      </c>
      <c r="J1265" s="5" t="s">
        <v>3326</v>
      </c>
      <c r="K1265" s="9">
        <v>557106.0</v>
      </c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4.25" hidden="1" customHeight="1" outlineLevel="2">
      <c r="A1266" s="5" t="s">
        <v>3323</v>
      </c>
      <c r="B1266" s="5" t="s">
        <v>3324</v>
      </c>
      <c r="C1266" s="5" t="s">
        <v>3295</v>
      </c>
      <c r="D1266" s="6" t="s">
        <v>668</v>
      </c>
      <c r="E1266" s="6" t="s">
        <v>669</v>
      </c>
      <c r="F1266" s="7" t="s">
        <v>55</v>
      </c>
      <c r="G1266" s="8">
        <v>462.0</v>
      </c>
      <c r="H1266" s="5" t="s">
        <v>3339</v>
      </c>
      <c r="I1266" s="5" t="s">
        <v>3270</v>
      </c>
      <c r="J1266" s="5" t="s">
        <v>3326</v>
      </c>
      <c r="K1266" s="9">
        <v>508662.0</v>
      </c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4.25" hidden="1" customHeight="1" outlineLevel="2">
      <c r="A1267" s="5" t="s">
        <v>3323</v>
      </c>
      <c r="B1267" s="5" t="s">
        <v>3324</v>
      </c>
      <c r="C1267" s="5" t="s">
        <v>3295</v>
      </c>
      <c r="D1267" s="6" t="s">
        <v>670</v>
      </c>
      <c r="E1267" s="6" t="s">
        <v>671</v>
      </c>
      <c r="F1267" s="7" t="s">
        <v>55</v>
      </c>
      <c r="G1267" s="8">
        <v>522.0</v>
      </c>
      <c r="H1267" s="5" t="s">
        <v>3339</v>
      </c>
      <c r="I1267" s="5" t="s">
        <v>3270</v>
      </c>
      <c r="J1267" s="5" t="s">
        <v>3326</v>
      </c>
      <c r="K1267" s="9">
        <v>574722.0</v>
      </c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4.25" hidden="1" customHeight="1" outlineLevel="2">
      <c r="A1268" s="5" t="s">
        <v>3323</v>
      </c>
      <c r="B1268" s="5" t="s">
        <v>3324</v>
      </c>
      <c r="C1268" s="5" t="s">
        <v>3295</v>
      </c>
      <c r="D1268" s="6" t="s">
        <v>672</v>
      </c>
      <c r="E1268" s="6" t="s">
        <v>673</v>
      </c>
      <c r="F1268" s="7" t="s">
        <v>55</v>
      </c>
      <c r="G1268" s="8">
        <v>475.0</v>
      </c>
      <c r="H1268" s="5" t="s">
        <v>3339</v>
      </c>
      <c r="I1268" s="5" t="s">
        <v>3270</v>
      </c>
      <c r="J1268" s="5" t="s">
        <v>3326</v>
      </c>
      <c r="K1268" s="9">
        <v>522975.0</v>
      </c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4.25" hidden="1" customHeight="1" outlineLevel="2">
      <c r="A1269" s="5" t="s">
        <v>3323</v>
      </c>
      <c r="B1269" s="5" t="s">
        <v>3324</v>
      </c>
      <c r="C1269" s="5" t="s">
        <v>3295</v>
      </c>
      <c r="D1269" s="6" t="s">
        <v>674</v>
      </c>
      <c r="E1269" s="6" t="s">
        <v>675</v>
      </c>
      <c r="F1269" s="7" t="s">
        <v>60</v>
      </c>
      <c r="G1269" s="8">
        <v>595.0</v>
      </c>
      <c r="H1269" s="5" t="s">
        <v>3339</v>
      </c>
      <c r="I1269" s="5" t="s">
        <v>3270</v>
      </c>
      <c r="J1269" s="5" t="s">
        <v>3326</v>
      </c>
      <c r="K1269" s="9">
        <v>655095.0</v>
      </c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4.25" hidden="1" customHeight="1" outlineLevel="2">
      <c r="A1270" s="5" t="s">
        <v>3323</v>
      </c>
      <c r="B1270" s="5" t="s">
        <v>3324</v>
      </c>
      <c r="C1270" s="5" t="s">
        <v>3295</v>
      </c>
      <c r="D1270" s="6" t="s">
        <v>678</v>
      </c>
      <c r="E1270" s="6" t="s">
        <v>679</v>
      </c>
      <c r="F1270" s="7" t="s">
        <v>55</v>
      </c>
      <c r="G1270" s="8">
        <v>454.0</v>
      </c>
      <c r="H1270" s="5" t="s">
        <v>3339</v>
      </c>
      <c r="I1270" s="5" t="s">
        <v>3270</v>
      </c>
      <c r="J1270" s="5" t="s">
        <v>3326</v>
      </c>
      <c r="K1270" s="9">
        <v>499854.0</v>
      </c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4.25" hidden="1" customHeight="1" outlineLevel="2">
      <c r="A1271" s="5" t="s">
        <v>3323</v>
      </c>
      <c r="B1271" s="5" t="s">
        <v>3324</v>
      </c>
      <c r="C1271" s="5" t="s">
        <v>3295</v>
      </c>
      <c r="D1271" s="6" t="s">
        <v>680</v>
      </c>
      <c r="E1271" s="6" t="s">
        <v>681</v>
      </c>
      <c r="F1271" s="7" t="s">
        <v>55</v>
      </c>
      <c r="G1271" s="8">
        <v>484.0</v>
      </c>
      <c r="H1271" s="5" t="s">
        <v>3339</v>
      </c>
      <c r="I1271" s="5" t="s">
        <v>3270</v>
      </c>
      <c r="J1271" s="5" t="s">
        <v>3326</v>
      </c>
      <c r="K1271" s="9">
        <v>532884.0</v>
      </c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4.25" hidden="1" customHeight="1" outlineLevel="2">
      <c r="A1272" s="5" t="s">
        <v>3327</v>
      </c>
      <c r="B1272" s="5" t="s">
        <v>3328</v>
      </c>
      <c r="C1272" s="5" t="s">
        <v>3295</v>
      </c>
      <c r="D1272" s="6" t="s">
        <v>686</v>
      </c>
      <c r="E1272" s="6" t="s">
        <v>687</v>
      </c>
      <c r="F1272" s="7" t="s">
        <v>14</v>
      </c>
      <c r="G1272" s="8">
        <v>563.0</v>
      </c>
      <c r="H1272" s="5" t="s">
        <v>3339</v>
      </c>
      <c r="I1272" s="5" t="s">
        <v>3318</v>
      </c>
      <c r="J1272" s="5" t="s">
        <v>3326</v>
      </c>
      <c r="K1272" s="9">
        <v>619863.0</v>
      </c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4.25" hidden="1" customHeight="1" outlineLevel="2">
      <c r="A1273" s="5" t="s">
        <v>3327</v>
      </c>
      <c r="B1273" s="5" t="s">
        <v>3328</v>
      </c>
      <c r="C1273" s="5" t="s">
        <v>3295</v>
      </c>
      <c r="D1273" s="6" t="s">
        <v>688</v>
      </c>
      <c r="E1273" s="6" t="s">
        <v>689</v>
      </c>
      <c r="F1273" s="7" t="s">
        <v>14</v>
      </c>
      <c r="G1273" s="8">
        <v>629.0</v>
      </c>
      <c r="H1273" s="5" t="s">
        <v>3339</v>
      </c>
      <c r="I1273" s="5" t="s">
        <v>3311</v>
      </c>
      <c r="J1273" s="5" t="s">
        <v>3326</v>
      </c>
      <c r="K1273" s="9">
        <v>692529.0</v>
      </c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4.25" hidden="1" customHeight="1" outlineLevel="2">
      <c r="A1274" s="5" t="s">
        <v>3327</v>
      </c>
      <c r="B1274" s="5" t="s">
        <v>3328</v>
      </c>
      <c r="C1274" s="5" t="s">
        <v>3295</v>
      </c>
      <c r="D1274" s="6" t="s">
        <v>726</v>
      </c>
      <c r="E1274" s="6" t="s">
        <v>727</v>
      </c>
      <c r="F1274" s="7" t="s">
        <v>42</v>
      </c>
      <c r="G1274" s="8">
        <v>499.0</v>
      </c>
      <c r="H1274" s="5" t="s">
        <v>3339</v>
      </c>
      <c r="I1274" s="5" t="s">
        <v>3311</v>
      </c>
      <c r="J1274" s="5" t="s">
        <v>3326</v>
      </c>
      <c r="K1274" s="9">
        <v>549399.0</v>
      </c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4.25" hidden="1" customHeight="1" outlineLevel="2">
      <c r="A1275" s="5" t="s">
        <v>3327</v>
      </c>
      <c r="B1275" s="5" t="s">
        <v>3328</v>
      </c>
      <c r="C1275" s="5" t="s">
        <v>3295</v>
      </c>
      <c r="D1275" s="6" t="s">
        <v>776</v>
      </c>
      <c r="E1275" s="6" t="s">
        <v>777</v>
      </c>
      <c r="F1275" s="7" t="s">
        <v>55</v>
      </c>
      <c r="G1275" s="8">
        <v>333.0</v>
      </c>
      <c r="H1275" s="5" t="s">
        <v>3339</v>
      </c>
      <c r="I1275" s="5" t="s">
        <v>3311</v>
      </c>
      <c r="J1275" s="5" t="s">
        <v>3326</v>
      </c>
      <c r="K1275" s="9">
        <v>366633.0</v>
      </c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4.25" hidden="1" customHeight="1" outlineLevel="2">
      <c r="A1276" s="5" t="s">
        <v>3306</v>
      </c>
      <c r="B1276" s="5" t="s">
        <v>3307</v>
      </c>
      <c r="C1276" s="5" t="s">
        <v>3295</v>
      </c>
      <c r="D1276" s="6" t="s">
        <v>808</v>
      </c>
      <c r="E1276" s="6" t="s">
        <v>809</v>
      </c>
      <c r="F1276" s="7" t="s">
        <v>14</v>
      </c>
      <c r="G1276" s="8">
        <v>598.0</v>
      </c>
      <c r="H1276" s="5" t="s">
        <v>3339</v>
      </c>
      <c r="I1276" s="5" t="s">
        <v>3270</v>
      </c>
      <c r="J1276" s="5" t="s">
        <v>3326</v>
      </c>
      <c r="K1276" s="9">
        <v>658398.0</v>
      </c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4.25" hidden="1" customHeight="1" outlineLevel="2">
      <c r="A1277" s="5" t="s">
        <v>3306</v>
      </c>
      <c r="B1277" s="5" t="s">
        <v>3307</v>
      </c>
      <c r="C1277" s="5" t="s">
        <v>3295</v>
      </c>
      <c r="D1277" s="6" t="s">
        <v>816</v>
      </c>
      <c r="E1277" s="6" t="s">
        <v>817</v>
      </c>
      <c r="F1277" s="7" t="s">
        <v>14</v>
      </c>
      <c r="G1277" s="8">
        <v>705.0</v>
      </c>
      <c r="H1277" s="5" t="s">
        <v>3339</v>
      </c>
      <c r="I1277" s="5" t="s">
        <v>3270</v>
      </c>
      <c r="J1277" s="5" t="s">
        <v>3309</v>
      </c>
      <c r="K1277" s="9">
        <v>776205.0</v>
      </c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4.25" hidden="1" customHeight="1" outlineLevel="2">
      <c r="A1278" s="5" t="s">
        <v>3306</v>
      </c>
      <c r="B1278" s="5" t="s">
        <v>3307</v>
      </c>
      <c r="C1278" s="5" t="s">
        <v>3295</v>
      </c>
      <c r="D1278" s="6" t="s">
        <v>836</v>
      </c>
      <c r="E1278" s="6" t="s">
        <v>837</v>
      </c>
      <c r="F1278" s="7" t="s">
        <v>21</v>
      </c>
      <c r="G1278" s="8">
        <v>1033.0</v>
      </c>
      <c r="H1278" s="5" t="s">
        <v>3339</v>
      </c>
      <c r="I1278" s="5" t="s">
        <v>3270</v>
      </c>
      <c r="J1278" s="5" t="s">
        <v>3309</v>
      </c>
      <c r="K1278" s="9">
        <v>1137333.0</v>
      </c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4.25" hidden="1" customHeight="1" outlineLevel="1">
      <c r="A1279" s="5"/>
      <c r="B1279" s="5"/>
      <c r="C1279" s="5"/>
      <c r="D1279" s="6"/>
      <c r="E1279" s="6"/>
      <c r="F1279" s="7"/>
      <c r="G1279" s="8">
        <f>SUBTOTAL(9,G1246:G1278)</f>
        <v>16039</v>
      </c>
      <c r="H1279" s="12" t="s">
        <v>3340</v>
      </c>
      <c r="I1279" s="5"/>
      <c r="J1279" s="5"/>
      <c r="K1279" s="9">
        <f>SUBTOTAL(9,K1246:K1278)</f>
        <v>17658939</v>
      </c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4.25" hidden="1" customHeight="1" outlineLevel="2">
      <c r="A1280" s="5" t="s">
        <v>3327</v>
      </c>
      <c r="B1280" s="5" t="s">
        <v>3328</v>
      </c>
      <c r="C1280" s="5" t="s">
        <v>3295</v>
      </c>
      <c r="D1280" s="6" t="s">
        <v>690</v>
      </c>
      <c r="E1280" s="6" t="s">
        <v>691</v>
      </c>
      <c r="F1280" s="7" t="s">
        <v>14</v>
      </c>
      <c r="G1280" s="8">
        <v>549.0</v>
      </c>
      <c r="H1280" s="5" t="s">
        <v>3341</v>
      </c>
      <c r="I1280" s="5" t="s">
        <v>3318</v>
      </c>
      <c r="J1280" s="5" t="s">
        <v>3342</v>
      </c>
      <c r="K1280" s="9">
        <v>604449.0</v>
      </c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4.25" hidden="1" customHeight="1" outlineLevel="2">
      <c r="A1281" s="5" t="s">
        <v>3327</v>
      </c>
      <c r="B1281" s="5" t="s">
        <v>3328</v>
      </c>
      <c r="C1281" s="5" t="s">
        <v>3295</v>
      </c>
      <c r="D1281" s="6" t="s">
        <v>696</v>
      </c>
      <c r="E1281" s="6" t="s">
        <v>697</v>
      </c>
      <c r="F1281" s="7" t="s">
        <v>14</v>
      </c>
      <c r="G1281" s="8">
        <v>546.0</v>
      </c>
      <c r="H1281" s="5" t="s">
        <v>3341</v>
      </c>
      <c r="I1281" s="5" t="s">
        <v>3311</v>
      </c>
      <c r="J1281" s="5" t="s">
        <v>3326</v>
      </c>
      <c r="K1281" s="9">
        <v>601146.0</v>
      </c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4.25" hidden="1" customHeight="1" outlineLevel="2">
      <c r="A1282" s="5" t="s">
        <v>3327</v>
      </c>
      <c r="B1282" s="5" t="s">
        <v>3328</v>
      </c>
      <c r="C1282" s="5" t="s">
        <v>3295</v>
      </c>
      <c r="D1282" s="6" t="s">
        <v>698</v>
      </c>
      <c r="E1282" s="6" t="s">
        <v>699</v>
      </c>
      <c r="F1282" s="7" t="s">
        <v>14</v>
      </c>
      <c r="G1282" s="8">
        <v>270.0</v>
      </c>
      <c r="H1282" s="5" t="s">
        <v>3341</v>
      </c>
      <c r="I1282" s="5" t="s">
        <v>3311</v>
      </c>
      <c r="J1282" s="5" t="s">
        <v>3342</v>
      </c>
      <c r="K1282" s="9">
        <v>297270.0</v>
      </c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4.25" hidden="1" customHeight="1" outlineLevel="2">
      <c r="A1283" s="5" t="s">
        <v>3327</v>
      </c>
      <c r="B1283" s="5" t="s">
        <v>3328</v>
      </c>
      <c r="C1283" s="5" t="s">
        <v>3295</v>
      </c>
      <c r="D1283" s="6" t="s">
        <v>700</v>
      </c>
      <c r="E1283" s="6" t="s">
        <v>701</v>
      </c>
      <c r="F1283" s="7" t="s">
        <v>14</v>
      </c>
      <c r="G1283" s="8">
        <v>556.0</v>
      </c>
      <c r="H1283" s="5" t="s">
        <v>3341</v>
      </c>
      <c r="I1283" s="5" t="s">
        <v>3311</v>
      </c>
      <c r="J1283" s="5" t="s">
        <v>3342</v>
      </c>
      <c r="K1283" s="9">
        <v>612156.0</v>
      </c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4.25" hidden="1" customHeight="1" outlineLevel="2">
      <c r="A1284" s="5" t="s">
        <v>3327</v>
      </c>
      <c r="B1284" s="5" t="s">
        <v>3328</v>
      </c>
      <c r="C1284" s="5" t="s">
        <v>3295</v>
      </c>
      <c r="D1284" s="6" t="s">
        <v>704</v>
      </c>
      <c r="E1284" s="6" t="s">
        <v>705</v>
      </c>
      <c r="F1284" s="7" t="s">
        <v>14</v>
      </c>
      <c r="G1284" s="8">
        <v>440.0</v>
      </c>
      <c r="H1284" s="5" t="s">
        <v>3341</v>
      </c>
      <c r="I1284" s="5" t="s">
        <v>3318</v>
      </c>
      <c r="J1284" s="5" t="s">
        <v>3342</v>
      </c>
      <c r="K1284" s="9">
        <v>484440.0</v>
      </c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4.25" hidden="1" customHeight="1" outlineLevel="2">
      <c r="A1285" s="5" t="s">
        <v>3327</v>
      </c>
      <c r="B1285" s="5" t="s">
        <v>3328</v>
      </c>
      <c r="C1285" s="5" t="s">
        <v>3295</v>
      </c>
      <c r="D1285" s="6" t="s">
        <v>708</v>
      </c>
      <c r="E1285" s="6" t="s">
        <v>709</v>
      </c>
      <c r="F1285" s="7" t="s">
        <v>42</v>
      </c>
      <c r="G1285" s="8">
        <v>401.0</v>
      </c>
      <c r="H1285" s="5" t="s">
        <v>3341</v>
      </c>
      <c r="I1285" s="5" t="s">
        <v>3311</v>
      </c>
      <c r="J1285" s="5" t="s">
        <v>3342</v>
      </c>
      <c r="K1285" s="9">
        <v>441501.0</v>
      </c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4.25" hidden="1" customHeight="1" outlineLevel="2">
      <c r="A1286" s="5" t="s">
        <v>3327</v>
      </c>
      <c r="B1286" s="5" t="s">
        <v>3328</v>
      </c>
      <c r="C1286" s="5" t="s">
        <v>3295</v>
      </c>
      <c r="D1286" s="6" t="s">
        <v>712</v>
      </c>
      <c r="E1286" s="6" t="s">
        <v>713</v>
      </c>
      <c r="F1286" s="7" t="s">
        <v>42</v>
      </c>
      <c r="G1286" s="8">
        <v>469.0</v>
      </c>
      <c r="H1286" s="5" t="s">
        <v>3341</v>
      </c>
      <c r="I1286" s="5" t="s">
        <v>3318</v>
      </c>
      <c r="J1286" s="5" t="s">
        <v>3342</v>
      </c>
      <c r="K1286" s="9">
        <v>516369.0</v>
      </c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4.25" hidden="1" customHeight="1" outlineLevel="2">
      <c r="A1287" s="5" t="s">
        <v>3327</v>
      </c>
      <c r="B1287" s="5" t="s">
        <v>3328</v>
      </c>
      <c r="C1287" s="5" t="s">
        <v>3295</v>
      </c>
      <c r="D1287" s="6" t="s">
        <v>720</v>
      </c>
      <c r="E1287" s="6" t="s">
        <v>721</v>
      </c>
      <c r="F1287" s="7" t="s">
        <v>14</v>
      </c>
      <c r="G1287" s="8">
        <v>800.0</v>
      </c>
      <c r="H1287" s="5" t="s">
        <v>3341</v>
      </c>
      <c r="I1287" s="5" t="s">
        <v>3311</v>
      </c>
      <c r="J1287" s="5" t="s">
        <v>3326</v>
      </c>
      <c r="K1287" s="9">
        <v>880800.0</v>
      </c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4.25" hidden="1" customHeight="1" outlineLevel="2">
      <c r="A1288" s="5" t="s">
        <v>3327</v>
      </c>
      <c r="B1288" s="5" t="s">
        <v>3328</v>
      </c>
      <c r="C1288" s="5" t="s">
        <v>3295</v>
      </c>
      <c r="D1288" s="6" t="s">
        <v>732</v>
      </c>
      <c r="E1288" s="6" t="s">
        <v>733</v>
      </c>
      <c r="F1288" s="7" t="s">
        <v>14</v>
      </c>
      <c r="G1288" s="8">
        <v>595.0</v>
      </c>
      <c r="H1288" s="5" t="s">
        <v>3341</v>
      </c>
      <c r="I1288" s="5" t="s">
        <v>3311</v>
      </c>
      <c r="J1288" s="5" t="s">
        <v>3326</v>
      </c>
      <c r="K1288" s="9">
        <v>655095.0</v>
      </c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4.25" hidden="1" customHeight="1" outlineLevel="2">
      <c r="A1289" s="5" t="s">
        <v>3327</v>
      </c>
      <c r="B1289" s="5" t="s">
        <v>3328</v>
      </c>
      <c r="C1289" s="5" t="s">
        <v>3295</v>
      </c>
      <c r="D1289" s="6" t="s">
        <v>734</v>
      </c>
      <c r="E1289" s="6" t="s">
        <v>735</v>
      </c>
      <c r="F1289" s="7" t="s">
        <v>42</v>
      </c>
      <c r="G1289" s="8">
        <v>532.0</v>
      </c>
      <c r="H1289" s="5" t="s">
        <v>3341</v>
      </c>
      <c r="I1289" s="5" t="s">
        <v>3311</v>
      </c>
      <c r="J1289" s="5" t="s">
        <v>3342</v>
      </c>
      <c r="K1289" s="9">
        <v>585732.0</v>
      </c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4.25" hidden="1" customHeight="1" outlineLevel="2">
      <c r="A1290" s="5" t="s">
        <v>3327</v>
      </c>
      <c r="B1290" s="5" t="s">
        <v>3328</v>
      </c>
      <c r="C1290" s="5" t="s">
        <v>3295</v>
      </c>
      <c r="D1290" s="6" t="s">
        <v>738</v>
      </c>
      <c r="E1290" s="6" t="s">
        <v>739</v>
      </c>
      <c r="F1290" s="7" t="s">
        <v>42</v>
      </c>
      <c r="G1290" s="8">
        <v>242.0</v>
      </c>
      <c r="H1290" s="5" t="s">
        <v>3341</v>
      </c>
      <c r="I1290" s="5" t="s">
        <v>3318</v>
      </c>
      <c r="J1290" s="5" t="s">
        <v>3342</v>
      </c>
      <c r="K1290" s="9">
        <v>266442.0</v>
      </c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4.25" hidden="1" customHeight="1" outlineLevel="2">
      <c r="A1291" s="5" t="s">
        <v>3327</v>
      </c>
      <c r="B1291" s="5" t="s">
        <v>3328</v>
      </c>
      <c r="C1291" s="5" t="s">
        <v>3295</v>
      </c>
      <c r="D1291" s="6" t="s">
        <v>744</v>
      </c>
      <c r="E1291" s="6" t="s">
        <v>745</v>
      </c>
      <c r="F1291" s="7" t="s">
        <v>42</v>
      </c>
      <c r="G1291" s="8">
        <v>394.0</v>
      </c>
      <c r="H1291" s="5" t="s">
        <v>3341</v>
      </c>
      <c r="I1291" s="5" t="s">
        <v>3318</v>
      </c>
      <c r="J1291" s="5" t="s">
        <v>3342</v>
      </c>
      <c r="K1291" s="9">
        <v>433794.0</v>
      </c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4.25" hidden="1" customHeight="1" outlineLevel="2">
      <c r="A1292" s="5" t="s">
        <v>3327</v>
      </c>
      <c r="B1292" s="5" t="s">
        <v>3328</v>
      </c>
      <c r="C1292" s="5" t="s">
        <v>3295</v>
      </c>
      <c r="D1292" s="6" t="s">
        <v>752</v>
      </c>
      <c r="E1292" s="6" t="s">
        <v>753</v>
      </c>
      <c r="F1292" s="7" t="s">
        <v>60</v>
      </c>
      <c r="G1292" s="8">
        <v>660.0</v>
      </c>
      <c r="H1292" s="5" t="s">
        <v>3341</v>
      </c>
      <c r="I1292" s="5" t="s">
        <v>3311</v>
      </c>
      <c r="J1292" s="5" t="s">
        <v>3326</v>
      </c>
      <c r="K1292" s="9">
        <v>726660.0</v>
      </c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4.25" hidden="1" customHeight="1" outlineLevel="2">
      <c r="A1293" s="5" t="s">
        <v>3327</v>
      </c>
      <c r="B1293" s="5" t="s">
        <v>3328</v>
      </c>
      <c r="C1293" s="5" t="s">
        <v>3295</v>
      </c>
      <c r="D1293" s="6" t="s">
        <v>754</v>
      </c>
      <c r="E1293" s="6" t="s">
        <v>755</v>
      </c>
      <c r="F1293" s="7" t="s">
        <v>55</v>
      </c>
      <c r="G1293" s="8">
        <v>252.0</v>
      </c>
      <c r="H1293" s="5" t="s">
        <v>3341</v>
      </c>
      <c r="I1293" s="5" t="s">
        <v>3318</v>
      </c>
      <c r="J1293" s="5" t="s">
        <v>3342</v>
      </c>
      <c r="K1293" s="9">
        <v>277452.0</v>
      </c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4.25" hidden="1" customHeight="1" outlineLevel="2">
      <c r="A1294" s="5" t="s">
        <v>3327</v>
      </c>
      <c r="B1294" s="5" t="s">
        <v>3328</v>
      </c>
      <c r="C1294" s="5" t="s">
        <v>3295</v>
      </c>
      <c r="D1294" s="6" t="s">
        <v>764</v>
      </c>
      <c r="E1294" s="6" t="s">
        <v>765</v>
      </c>
      <c r="F1294" s="7" t="s">
        <v>60</v>
      </c>
      <c r="G1294" s="8">
        <v>674.0</v>
      </c>
      <c r="H1294" s="5" t="s">
        <v>3341</v>
      </c>
      <c r="I1294" s="5" t="s">
        <v>3318</v>
      </c>
      <c r="J1294" s="5">
        <v>0.0</v>
      </c>
      <c r="K1294" s="9">
        <v>742074.0</v>
      </c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4.25" hidden="1" customHeight="1" outlineLevel="2">
      <c r="A1295" s="5" t="s">
        <v>3327</v>
      </c>
      <c r="B1295" s="5" t="s">
        <v>3328</v>
      </c>
      <c r="C1295" s="5" t="s">
        <v>3295</v>
      </c>
      <c r="D1295" s="6" t="s">
        <v>778</v>
      </c>
      <c r="E1295" s="6" t="s">
        <v>779</v>
      </c>
      <c r="F1295" s="7" t="s">
        <v>55</v>
      </c>
      <c r="G1295" s="8">
        <v>184.0</v>
      </c>
      <c r="H1295" s="5" t="s">
        <v>3341</v>
      </c>
      <c r="I1295" s="5" t="s">
        <v>3318</v>
      </c>
      <c r="J1295" s="5" t="s">
        <v>3326</v>
      </c>
      <c r="K1295" s="9">
        <v>202584.0</v>
      </c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4.25" hidden="1" customHeight="1" outlineLevel="2">
      <c r="A1296" s="5" t="s">
        <v>3327</v>
      </c>
      <c r="B1296" s="5" t="s">
        <v>3328</v>
      </c>
      <c r="C1296" s="5" t="s">
        <v>3295</v>
      </c>
      <c r="D1296" s="6" t="s">
        <v>784</v>
      </c>
      <c r="E1296" s="6" t="s">
        <v>785</v>
      </c>
      <c r="F1296" s="7" t="s">
        <v>55</v>
      </c>
      <c r="G1296" s="8">
        <v>424.0</v>
      </c>
      <c r="H1296" s="5" t="s">
        <v>3341</v>
      </c>
      <c r="I1296" s="5" t="s">
        <v>3318</v>
      </c>
      <c r="J1296" s="5" t="s">
        <v>3342</v>
      </c>
      <c r="K1296" s="9">
        <v>466824.0</v>
      </c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4.25" hidden="1" customHeight="1" outlineLevel="2">
      <c r="A1297" s="5" t="s">
        <v>3150</v>
      </c>
      <c r="B1297" s="5" t="s">
        <v>3151</v>
      </c>
      <c r="C1297" s="5" t="s">
        <v>3295</v>
      </c>
      <c r="D1297" s="6" t="s">
        <v>1228</v>
      </c>
      <c r="E1297" s="6" t="s">
        <v>1229</v>
      </c>
      <c r="F1297" s="7" t="s">
        <v>14</v>
      </c>
      <c r="G1297" s="8">
        <v>573.0</v>
      </c>
      <c r="H1297" s="5" t="s">
        <v>3341</v>
      </c>
      <c r="I1297" s="5" t="s">
        <v>3311</v>
      </c>
      <c r="J1297" s="5" t="s">
        <v>3326</v>
      </c>
      <c r="K1297" s="9">
        <v>630873.0</v>
      </c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4.25" hidden="1" customHeight="1" outlineLevel="2">
      <c r="A1298" s="5" t="s">
        <v>3150</v>
      </c>
      <c r="B1298" s="5" t="s">
        <v>3151</v>
      </c>
      <c r="C1298" s="5" t="s">
        <v>3295</v>
      </c>
      <c r="D1298" s="6" t="s">
        <v>1238</v>
      </c>
      <c r="E1298" s="6" t="s">
        <v>1239</v>
      </c>
      <c r="F1298" s="7" t="s">
        <v>14</v>
      </c>
      <c r="G1298" s="8">
        <v>718.0</v>
      </c>
      <c r="H1298" s="5" t="s">
        <v>3341</v>
      </c>
      <c r="I1298" s="5" t="s">
        <v>3311</v>
      </c>
      <c r="J1298" s="5" t="s">
        <v>3326</v>
      </c>
      <c r="K1298" s="9">
        <v>790518.0</v>
      </c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4.25" hidden="1" customHeight="1" outlineLevel="2">
      <c r="A1299" s="5" t="s">
        <v>3150</v>
      </c>
      <c r="B1299" s="5" t="s">
        <v>3151</v>
      </c>
      <c r="C1299" s="5" t="s">
        <v>3295</v>
      </c>
      <c r="D1299" s="6" t="s">
        <v>1242</v>
      </c>
      <c r="E1299" s="6" t="s">
        <v>1243</v>
      </c>
      <c r="F1299" s="7" t="s">
        <v>14</v>
      </c>
      <c r="G1299" s="8">
        <v>901.0</v>
      </c>
      <c r="H1299" s="5" t="s">
        <v>3341</v>
      </c>
      <c r="I1299" s="5" t="s">
        <v>3311</v>
      </c>
      <c r="J1299" s="5" t="s">
        <v>3342</v>
      </c>
      <c r="K1299" s="9">
        <v>992001.0</v>
      </c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4.25" hidden="1" customHeight="1" outlineLevel="2">
      <c r="A1300" s="5" t="s">
        <v>3150</v>
      </c>
      <c r="B1300" s="5" t="s">
        <v>3151</v>
      </c>
      <c r="C1300" s="5" t="s">
        <v>3295</v>
      </c>
      <c r="D1300" s="6" t="s">
        <v>1244</v>
      </c>
      <c r="E1300" s="6" t="s">
        <v>1245</v>
      </c>
      <c r="F1300" s="7" t="s">
        <v>14</v>
      </c>
      <c r="G1300" s="8">
        <v>838.0</v>
      </c>
      <c r="H1300" s="5" t="s">
        <v>3341</v>
      </c>
      <c r="I1300" s="5" t="s">
        <v>3311</v>
      </c>
      <c r="J1300" s="5" t="s">
        <v>3342</v>
      </c>
      <c r="K1300" s="9">
        <v>922638.0</v>
      </c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4.25" hidden="1" customHeight="1" outlineLevel="2">
      <c r="A1301" s="5" t="s">
        <v>3150</v>
      </c>
      <c r="B1301" s="5" t="s">
        <v>3151</v>
      </c>
      <c r="C1301" s="5" t="s">
        <v>3295</v>
      </c>
      <c r="D1301" s="6" t="s">
        <v>1252</v>
      </c>
      <c r="E1301" s="6" t="s">
        <v>1253</v>
      </c>
      <c r="F1301" s="7" t="s">
        <v>42</v>
      </c>
      <c r="G1301" s="8">
        <v>299.0</v>
      </c>
      <c r="H1301" s="5" t="s">
        <v>3341</v>
      </c>
      <c r="I1301" s="5" t="s">
        <v>3311</v>
      </c>
      <c r="J1301" s="5" t="s">
        <v>3326</v>
      </c>
      <c r="K1301" s="9">
        <v>329199.0</v>
      </c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4.25" hidden="1" customHeight="1" outlineLevel="2">
      <c r="A1302" s="5" t="s">
        <v>3150</v>
      </c>
      <c r="B1302" s="5" t="s">
        <v>3151</v>
      </c>
      <c r="C1302" s="5" t="s">
        <v>3295</v>
      </c>
      <c r="D1302" s="6" t="s">
        <v>1254</v>
      </c>
      <c r="E1302" s="6" t="s">
        <v>1255</v>
      </c>
      <c r="F1302" s="7" t="s">
        <v>60</v>
      </c>
      <c r="G1302" s="8">
        <v>673.0</v>
      </c>
      <c r="H1302" s="5" t="s">
        <v>3341</v>
      </c>
      <c r="I1302" s="5" t="s">
        <v>3311</v>
      </c>
      <c r="J1302" s="5" t="s">
        <v>3342</v>
      </c>
      <c r="K1302" s="9">
        <v>740973.0</v>
      </c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4.25" hidden="1" customHeight="1" outlineLevel="2">
      <c r="A1303" s="5" t="s">
        <v>3150</v>
      </c>
      <c r="B1303" s="5" t="s">
        <v>3151</v>
      </c>
      <c r="C1303" s="5" t="s">
        <v>3295</v>
      </c>
      <c r="D1303" s="6" t="s">
        <v>1282</v>
      </c>
      <c r="E1303" s="6" t="s">
        <v>1283</v>
      </c>
      <c r="F1303" s="7" t="s">
        <v>55</v>
      </c>
      <c r="G1303" s="8">
        <v>368.0</v>
      </c>
      <c r="H1303" s="5" t="s">
        <v>3341</v>
      </c>
      <c r="I1303" s="5" t="s">
        <v>3311</v>
      </c>
      <c r="J1303" s="5" t="s">
        <v>3342</v>
      </c>
      <c r="K1303" s="9">
        <v>405168.0</v>
      </c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4.25" hidden="1" customHeight="1" outlineLevel="2">
      <c r="A1304" s="5" t="s">
        <v>3150</v>
      </c>
      <c r="B1304" s="5" t="s">
        <v>3151</v>
      </c>
      <c r="C1304" s="5" t="s">
        <v>3295</v>
      </c>
      <c r="D1304" s="6" t="s">
        <v>1290</v>
      </c>
      <c r="E1304" s="6" t="s">
        <v>1291</v>
      </c>
      <c r="F1304" s="7" t="s">
        <v>55</v>
      </c>
      <c r="G1304" s="8">
        <v>456.0</v>
      </c>
      <c r="H1304" s="5" t="s">
        <v>3341</v>
      </c>
      <c r="I1304" s="5" t="s">
        <v>3311</v>
      </c>
      <c r="J1304" s="5" t="s">
        <v>3342</v>
      </c>
      <c r="K1304" s="9">
        <v>502056.0</v>
      </c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4.25" hidden="1" customHeight="1" outlineLevel="2">
      <c r="A1305" s="5" t="s">
        <v>3150</v>
      </c>
      <c r="B1305" s="5" t="s">
        <v>3151</v>
      </c>
      <c r="C1305" s="5" t="s">
        <v>3295</v>
      </c>
      <c r="D1305" s="6" t="s">
        <v>1292</v>
      </c>
      <c r="E1305" s="6" t="s">
        <v>1293</v>
      </c>
      <c r="F1305" s="7" t="s">
        <v>55</v>
      </c>
      <c r="G1305" s="8">
        <v>182.0</v>
      </c>
      <c r="H1305" s="5" t="s">
        <v>3341</v>
      </c>
      <c r="I1305" s="5" t="s">
        <v>3311</v>
      </c>
      <c r="J1305" s="5" t="s">
        <v>3326</v>
      </c>
      <c r="K1305" s="9">
        <v>200382.0</v>
      </c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4.25" hidden="1" customHeight="1" outlineLevel="2">
      <c r="A1306" s="5" t="s">
        <v>3150</v>
      </c>
      <c r="B1306" s="5" t="s">
        <v>3151</v>
      </c>
      <c r="C1306" s="5" t="s">
        <v>3295</v>
      </c>
      <c r="D1306" s="6" t="s">
        <v>1294</v>
      </c>
      <c r="E1306" s="6" t="s">
        <v>1295</v>
      </c>
      <c r="F1306" s="7" t="s">
        <v>55</v>
      </c>
      <c r="G1306" s="8">
        <v>284.0</v>
      </c>
      <c r="H1306" s="5" t="s">
        <v>3341</v>
      </c>
      <c r="I1306" s="5" t="s">
        <v>3311</v>
      </c>
      <c r="J1306" s="5" t="s">
        <v>3342</v>
      </c>
      <c r="K1306" s="9">
        <v>312684.0</v>
      </c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4.25" hidden="1" customHeight="1" outlineLevel="2">
      <c r="A1307" s="5" t="s">
        <v>3150</v>
      </c>
      <c r="B1307" s="5" t="s">
        <v>3151</v>
      </c>
      <c r="C1307" s="5" t="s">
        <v>3295</v>
      </c>
      <c r="D1307" s="6" t="s">
        <v>1302</v>
      </c>
      <c r="E1307" s="6" t="s">
        <v>1303</v>
      </c>
      <c r="F1307" s="7" t="s">
        <v>55</v>
      </c>
      <c r="G1307" s="8">
        <v>416.0</v>
      </c>
      <c r="H1307" s="5" t="s">
        <v>3341</v>
      </c>
      <c r="I1307" s="5" t="s">
        <v>3311</v>
      </c>
      <c r="J1307" s="5" t="s">
        <v>3342</v>
      </c>
      <c r="K1307" s="9">
        <v>458016.0</v>
      </c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4.25" hidden="1" customHeight="1" outlineLevel="2">
      <c r="A1308" s="5" t="s">
        <v>3150</v>
      </c>
      <c r="B1308" s="5" t="s">
        <v>3151</v>
      </c>
      <c r="C1308" s="5" t="s">
        <v>3295</v>
      </c>
      <c r="D1308" s="6" t="s">
        <v>1304</v>
      </c>
      <c r="E1308" s="6" t="s">
        <v>1305</v>
      </c>
      <c r="F1308" s="7" t="s">
        <v>55</v>
      </c>
      <c r="G1308" s="8">
        <v>433.0</v>
      </c>
      <c r="H1308" s="5" t="s">
        <v>3341</v>
      </c>
      <c r="I1308" s="5" t="s">
        <v>3311</v>
      </c>
      <c r="J1308" s="5" t="s">
        <v>3342</v>
      </c>
      <c r="K1308" s="9">
        <v>476733.0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4.25" hidden="1" customHeight="1" outlineLevel="2">
      <c r="A1309" s="5" t="s">
        <v>3150</v>
      </c>
      <c r="B1309" s="5" t="s">
        <v>3151</v>
      </c>
      <c r="C1309" s="5" t="s">
        <v>3295</v>
      </c>
      <c r="D1309" s="6" t="s">
        <v>1306</v>
      </c>
      <c r="E1309" s="6" t="s">
        <v>1307</v>
      </c>
      <c r="F1309" s="7" t="s">
        <v>55</v>
      </c>
      <c r="G1309" s="8">
        <v>449.0</v>
      </c>
      <c r="H1309" s="5" t="s">
        <v>3341</v>
      </c>
      <c r="I1309" s="5" t="s">
        <v>3311</v>
      </c>
      <c r="J1309" s="5" t="s">
        <v>3326</v>
      </c>
      <c r="K1309" s="9">
        <v>494349.0</v>
      </c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4.25" hidden="1" customHeight="1" outlineLevel="1" collapsed="1">
      <c r="A1310" s="5"/>
      <c r="B1310" s="5"/>
      <c r="C1310" s="5"/>
      <c r="D1310" s="6"/>
      <c r="E1310" s="6"/>
      <c r="F1310" s="7"/>
      <c r="G1310" s="8">
        <f>SUBTOTAL(9,G1280:G1309)</f>
        <v>14578</v>
      </c>
      <c r="H1310" s="12" t="s">
        <v>3343</v>
      </c>
      <c r="I1310" s="5"/>
      <c r="J1310" s="5"/>
      <c r="K1310" s="9">
        <f>SUBTOTAL(9,K1280:K1309)</f>
        <v>16050378</v>
      </c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4.25" hidden="1" customHeight="1" outlineLevel="2">
      <c r="A1311" s="5" t="s">
        <v>3306</v>
      </c>
      <c r="B1311" s="5" t="s">
        <v>3307</v>
      </c>
      <c r="C1311" s="5" t="s">
        <v>3295</v>
      </c>
      <c r="D1311" s="6" t="s">
        <v>792</v>
      </c>
      <c r="E1311" s="6" t="s">
        <v>793</v>
      </c>
      <c r="F1311" s="7" t="s">
        <v>14</v>
      </c>
      <c r="G1311" s="8">
        <v>640.0</v>
      </c>
      <c r="H1311" s="5" t="s">
        <v>3344</v>
      </c>
      <c r="I1311" s="5" t="s">
        <v>3310</v>
      </c>
      <c r="J1311" s="5" t="s">
        <v>3312</v>
      </c>
      <c r="K1311" s="9">
        <v>704640.0</v>
      </c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4.25" hidden="1" customHeight="1" outlineLevel="2">
      <c r="A1312" s="5" t="s">
        <v>3306</v>
      </c>
      <c r="B1312" s="5" t="s">
        <v>3307</v>
      </c>
      <c r="C1312" s="5" t="s">
        <v>3295</v>
      </c>
      <c r="D1312" s="6" t="s">
        <v>802</v>
      </c>
      <c r="E1312" s="6" t="s">
        <v>803</v>
      </c>
      <c r="F1312" s="7" t="s">
        <v>14</v>
      </c>
      <c r="G1312" s="8">
        <v>385.0</v>
      </c>
      <c r="H1312" s="5" t="s">
        <v>3344</v>
      </c>
      <c r="I1312" s="5" t="s">
        <v>3310</v>
      </c>
      <c r="J1312" s="5" t="s">
        <v>3313</v>
      </c>
      <c r="K1312" s="9">
        <v>423885.0</v>
      </c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4.25" hidden="1" customHeight="1" outlineLevel="2">
      <c r="A1313" s="5" t="s">
        <v>3306</v>
      </c>
      <c r="B1313" s="5" t="s">
        <v>3307</v>
      </c>
      <c r="C1313" s="5" t="s">
        <v>3295</v>
      </c>
      <c r="D1313" s="6" t="s">
        <v>806</v>
      </c>
      <c r="E1313" s="6" t="s">
        <v>807</v>
      </c>
      <c r="F1313" s="7" t="s">
        <v>14</v>
      </c>
      <c r="G1313" s="8">
        <v>1216.0</v>
      </c>
      <c r="H1313" s="5" t="s">
        <v>3344</v>
      </c>
      <c r="I1313" s="5" t="s">
        <v>3310</v>
      </c>
      <c r="J1313" s="5" t="s">
        <v>3312</v>
      </c>
      <c r="K1313" s="9">
        <v>1338816.0</v>
      </c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4.25" hidden="1" customHeight="1" outlineLevel="2">
      <c r="A1314" s="5" t="s">
        <v>3306</v>
      </c>
      <c r="B1314" s="5" t="s">
        <v>3307</v>
      </c>
      <c r="C1314" s="5" t="s">
        <v>3295</v>
      </c>
      <c r="D1314" s="6" t="s">
        <v>818</v>
      </c>
      <c r="E1314" s="6" t="s">
        <v>819</v>
      </c>
      <c r="F1314" s="7" t="s">
        <v>42</v>
      </c>
      <c r="G1314" s="8">
        <v>498.0</v>
      </c>
      <c r="H1314" s="5" t="s">
        <v>3344</v>
      </c>
      <c r="I1314" s="5" t="s">
        <v>3310</v>
      </c>
      <c r="J1314" s="5" t="s">
        <v>3312</v>
      </c>
      <c r="K1314" s="9">
        <v>548298.0</v>
      </c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4.25" hidden="1" customHeight="1" outlineLevel="2">
      <c r="A1315" s="5" t="s">
        <v>3306</v>
      </c>
      <c r="B1315" s="5" t="s">
        <v>3307</v>
      </c>
      <c r="C1315" s="5" t="s">
        <v>3295</v>
      </c>
      <c r="D1315" s="6" t="s">
        <v>826</v>
      </c>
      <c r="E1315" s="6" t="s">
        <v>827</v>
      </c>
      <c r="F1315" s="7" t="s">
        <v>14</v>
      </c>
      <c r="G1315" s="8">
        <v>471.0</v>
      </c>
      <c r="H1315" s="5" t="s">
        <v>3344</v>
      </c>
      <c r="I1315" s="5" t="s">
        <v>3310</v>
      </c>
      <c r="J1315" s="5" t="s">
        <v>3313</v>
      </c>
      <c r="K1315" s="9">
        <v>518571.0</v>
      </c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4.25" hidden="1" customHeight="1" outlineLevel="2">
      <c r="A1316" s="5" t="s">
        <v>3306</v>
      </c>
      <c r="B1316" s="5" t="s">
        <v>3307</v>
      </c>
      <c r="C1316" s="5" t="s">
        <v>3295</v>
      </c>
      <c r="D1316" s="6" t="s">
        <v>844</v>
      </c>
      <c r="E1316" s="6" t="s">
        <v>845</v>
      </c>
      <c r="F1316" s="7" t="s">
        <v>14</v>
      </c>
      <c r="G1316" s="8">
        <v>297.0</v>
      </c>
      <c r="H1316" s="5" t="s">
        <v>3344</v>
      </c>
      <c r="I1316" s="5" t="s">
        <v>3310</v>
      </c>
      <c r="J1316" s="5" t="s">
        <v>3312</v>
      </c>
      <c r="K1316" s="9">
        <v>326997.0</v>
      </c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4.25" hidden="1" customHeight="1" outlineLevel="2">
      <c r="A1317" s="5" t="s">
        <v>3306</v>
      </c>
      <c r="B1317" s="5" t="s">
        <v>3307</v>
      </c>
      <c r="C1317" s="5" t="s">
        <v>3295</v>
      </c>
      <c r="D1317" s="6" t="s">
        <v>918</v>
      </c>
      <c r="E1317" s="6" t="s">
        <v>919</v>
      </c>
      <c r="F1317" s="7" t="s">
        <v>55</v>
      </c>
      <c r="G1317" s="8">
        <v>556.0</v>
      </c>
      <c r="H1317" s="5" t="s">
        <v>3344</v>
      </c>
      <c r="I1317" s="5" t="s">
        <v>3310</v>
      </c>
      <c r="J1317" s="5" t="s">
        <v>3313</v>
      </c>
      <c r="K1317" s="9">
        <v>612156.0</v>
      </c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4.25" hidden="1" customHeight="1" outlineLevel="2">
      <c r="A1318" s="5" t="s">
        <v>3293</v>
      </c>
      <c r="B1318" s="5" t="s">
        <v>3294</v>
      </c>
      <c r="C1318" s="5" t="s">
        <v>3295</v>
      </c>
      <c r="D1318" s="6" t="s">
        <v>924</v>
      </c>
      <c r="E1318" s="6" t="s">
        <v>925</v>
      </c>
      <c r="F1318" s="7" t="s">
        <v>21</v>
      </c>
      <c r="G1318" s="8">
        <v>305.0</v>
      </c>
      <c r="H1318" s="5" t="s">
        <v>3344</v>
      </c>
      <c r="I1318" s="5" t="s">
        <v>3310</v>
      </c>
      <c r="J1318" s="5" t="s">
        <v>3313</v>
      </c>
      <c r="K1318" s="9">
        <v>335805.0</v>
      </c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4.25" hidden="1" customHeight="1" outlineLevel="2">
      <c r="A1319" s="5" t="s">
        <v>3293</v>
      </c>
      <c r="B1319" s="5" t="s">
        <v>3294</v>
      </c>
      <c r="C1319" s="5" t="s">
        <v>3295</v>
      </c>
      <c r="D1319" s="6" t="s">
        <v>930</v>
      </c>
      <c r="E1319" s="6" t="s">
        <v>931</v>
      </c>
      <c r="F1319" s="7" t="s">
        <v>14</v>
      </c>
      <c r="G1319" s="8">
        <v>755.0</v>
      </c>
      <c r="H1319" s="5" t="s">
        <v>3344</v>
      </c>
      <c r="I1319" s="5" t="s">
        <v>3310</v>
      </c>
      <c r="J1319" s="5" t="s">
        <v>3313</v>
      </c>
      <c r="K1319" s="9">
        <v>831255.0</v>
      </c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4.25" hidden="1" customHeight="1" outlineLevel="2">
      <c r="A1320" s="5" t="s">
        <v>3293</v>
      </c>
      <c r="B1320" s="5" t="s">
        <v>3294</v>
      </c>
      <c r="C1320" s="5" t="s">
        <v>3295</v>
      </c>
      <c r="D1320" s="6" t="s">
        <v>932</v>
      </c>
      <c r="E1320" s="6" t="s">
        <v>933</v>
      </c>
      <c r="F1320" s="7" t="s">
        <v>21</v>
      </c>
      <c r="G1320" s="8">
        <v>469.0</v>
      </c>
      <c r="H1320" s="5" t="s">
        <v>3344</v>
      </c>
      <c r="I1320" s="5" t="s">
        <v>3310</v>
      </c>
      <c r="J1320" s="5" t="s">
        <v>3312</v>
      </c>
      <c r="K1320" s="9">
        <v>516369.0</v>
      </c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4.25" hidden="1" customHeight="1" outlineLevel="2">
      <c r="A1321" s="5" t="s">
        <v>3293</v>
      </c>
      <c r="B1321" s="5" t="s">
        <v>3294</v>
      </c>
      <c r="C1321" s="5" t="s">
        <v>3295</v>
      </c>
      <c r="D1321" s="6" t="s">
        <v>936</v>
      </c>
      <c r="E1321" s="6" t="s">
        <v>937</v>
      </c>
      <c r="F1321" s="7" t="s">
        <v>14</v>
      </c>
      <c r="G1321" s="8">
        <v>420.0</v>
      </c>
      <c r="H1321" s="5" t="s">
        <v>3344</v>
      </c>
      <c r="I1321" s="5" t="s">
        <v>3310</v>
      </c>
      <c r="J1321" s="5" t="s">
        <v>3313</v>
      </c>
      <c r="K1321" s="9">
        <v>462420.0</v>
      </c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4.25" hidden="1" customHeight="1" outlineLevel="2">
      <c r="A1322" s="5" t="s">
        <v>3293</v>
      </c>
      <c r="B1322" s="5" t="s">
        <v>3294</v>
      </c>
      <c r="C1322" s="5" t="s">
        <v>3295</v>
      </c>
      <c r="D1322" s="6" t="s">
        <v>942</v>
      </c>
      <c r="E1322" s="6" t="s">
        <v>943</v>
      </c>
      <c r="F1322" s="7" t="s">
        <v>14</v>
      </c>
      <c r="G1322" s="8">
        <v>774.0</v>
      </c>
      <c r="H1322" s="5" t="s">
        <v>3344</v>
      </c>
      <c r="I1322" s="5" t="s">
        <v>3310</v>
      </c>
      <c r="J1322" s="5" t="s">
        <v>3312</v>
      </c>
      <c r="K1322" s="9">
        <v>852174.0</v>
      </c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4.25" hidden="1" customHeight="1" outlineLevel="2">
      <c r="A1323" s="5" t="s">
        <v>3293</v>
      </c>
      <c r="B1323" s="5" t="s">
        <v>3294</v>
      </c>
      <c r="C1323" s="5" t="s">
        <v>3295</v>
      </c>
      <c r="D1323" s="6" t="s">
        <v>956</v>
      </c>
      <c r="E1323" s="6" t="s">
        <v>957</v>
      </c>
      <c r="F1323" s="7" t="s">
        <v>14</v>
      </c>
      <c r="G1323" s="8">
        <v>466.0</v>
      </c>
      <c r="H1323" s="5" t="s">
        <v>3344</v>
      </c>
      <c r="I1323" s="5" t="s">
        <v>3310</v>
      </c>
      <c r="J1323" s="5" t="s">
        <v>3313</v>
      </c>
      <c r="K1323" s="9">
        <v>513066.0</v>
      </c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4.25" hidden="1" customHeight="1" outlineLevel="2">
      <c r="A1324" s="5" t="s">
        <v>3293</v>
      </c>
      <c r="B1324" s="5" t="s">
        <v>3294</v>
      </c>
      <c r="C1324" s="5" t="s">
        <v>3295</v>
      </c>
      <c r="D1324" s="6" t="s">
        <v>964</v>
      </c>
      <c r="E1324" s="6" t="s">
        <v>965</v>
      </c>
      <c r="F1324" s="7" t="s">
        <v>14</v>
      </c>
      <c r="G1324" s="8">
        <v>841.0</v>
      </c>
      <c r="H1324" s="5" t="s">
        <v>3344</v>
      </c>
      <c r="I1324" s="5" t="s">
        <v>3310</v>
      </c>
      <c r="J1324" s="5" t="s">
        <v>3313</v>
      </c>
      <c r="K1324" s="9">
        <v>925941.0</v>
      </c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4.25" hidden="1" customHeight="1" outlineLevel="2">
      <c r="A1325" s="5" t="s">
        <v>3293</v>
      </c>
      <c r="B1325" s="5" t="s">
        <v>3294</v>
      </c>
      <c r="C1325" s="5" t="s">
        <v>3295</v>
      </c>
      <c r="D1325" s="6" t="s">
        <v>968</v>
      </c>
      <c r="E1325" s="6" t="s">
        <v>969</v>
      </c>
      <c r="F1325" s="7" t="s">
        <v>14</v>
      </c>
      <c r="G1325" s="8">
        <v>717.0</v>
      </c>
      <c r="H1325" s="5" t="s">
        <v>3344</v>
      </c>
      <c r="I1325" s="5" t="s">
        <v>3310</v>
      </c>
      <c r="J1325" s="5" t="s">
        <v>3312</v>
      </c>
      <c r="K1325" s="9">
        <v>789417.0</v>
      </c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4.25" hidden="1" customHeight="1" outlineLevel="2">
      <c r="A1326" s="5" t="s">
        <v>3293</v>
      </c>
      <c r="B1326" s="5" t="s">
        <v>3294</v>
      </c>
      <c r="C1326" s="5" t="s">
        <v>3295</v>
      </c>
      <c r="D1326" s="6" t="s">
        <v>974</v>
      </c>
      <c r="E1326" s="6" t="s">
        <v>975</v>
      </c>
      <c r="F1326" s="7" t="s">
        <v>42</v>
      </c>
      <c r="G1326" s="8">
        <v>1130.0</v>
      </c>
      <c r="H1326" s="5" t="s">
        <v>3344</v>
      </c>
      <c r="I1326" s="5" t="s">
        <v>3310</v>
      </c>
      <c r="J1326" s="5" t="s">
        <v>3313</v>
      </c>
      <c r="K1326" s="9">
        <v>1244130.0</v>
      </c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4.25" hidden="1" customHeight="1" outlineLevel="2">
      <c r="A1327" s="5" t="s">
        <v>3293</v>
      </c>
      <c r="B1327" s="5" t="s">
        <v>3294</v>
      </c>
      <c r="C1327" s="5" t="s">
        <v>3295</v>
      </c>
      <c r="D1327" s="6" t="s">
        <v>980</v>
      </c>
      <c r="E1327" s="6" t="s">
        <v>981</v>
      </c>
      <c r="F1327" s="7" t="s">
        <v>42</v>
      </c>
      <c r="G1327" s="8">
        <v>232.0</v>
      </c>
      <c r="H1327" s="5" t="s">
        <v>3344</v>
      </c>
      <c r="I1327" s="5" t="s">
        <v>3310</v>
      </c>
      <c r="J1327" s="5" t="s">
        <v>3312</v>
      </c>
      <c r="K1327" s="9">
        <v>255432.0</v>
      </c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4.25" hidden="1" customHeight="1" outlineLevel="2">
      <c r="A1328" s="5" t="s">
        <v>3293</v>
      </c>
      <c r="B1328" s="5" t="s">
        <v>3294</v>
      </c>
      <c r="C1328" s="5" t="s">
        <v>3295</v>
      </c>
      <c r="D1328" s="6" t="s">
        <v>986</v>
      </c>
      <c r="E1328" s="6" t="s">
        <v>987</v>
      </c>
      <c r="F1328" s="7" t="s">
        <v>60</v>
      </c>
      <c r="G1328" s="8">
        <v>607.0</v>
      </c>
      <c r="H1328" s="5" t="s">
        <v>3344</v>
      </c>
      <c r="I1328" s="5" t="s">
        <v>3310</v>
      </c>
      <c r="J1328" s="5" t="s">
        <v>3313</v>
      </c>
      <c r="K1328" s="9">
        <v>668307.0</v>
      </c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4.25" hidden="1" customHeight="1" outlineLevel="2">
      <c r="A1329" s="5" t="s">
        <v>3293</v>
      </c>
      <c r="B1329" s="5" t="s">
        <v>3294</v>
      </c>
      <c r="C1329" s="5" t="s">
        <v>3295</v>
      </c>
      <c r="D1329" s="6" t="s">
        <v>998</v>
      </c>
      <c r="E1329" s="6" t="s">
        <v>999</v>
      </c>
      <c r="F1329" s="7" t="s">
        <v>21</v>
      </c>
      <c r="G1329" s="8">
        <v>1012.0</v>
      </c>
      <c r="H1329" s="5" t="s">
        <v>3344</v>
      </c>
      <c r="I1329" s="5" t="s">
        <v>3310</v>
      </c>
      <c r="J1329" s="5" t="s">
        <v>3312</v>
      </c>
      <c r="K1329" s="9">
        <v>1114212.0</v>
      </c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4.25" hidden="1" customHeight="1" outlineLevel="2">
      <c r="A1330" s="5" t="s">
        <v>3293</v>
      </c>
      <c r="B1330" s="5" t="s">
        <v>3294</v>
      </c>
      <c r="C1330" s="5" t="s">
        <v>3295</v>
      </c>
      <c r="D1330" s="6" t="s">
        <v>1004</v>
      </c>
      <c r="E1330" s="6" t="s">
        <v>1005</v>
      </c>
      <c r="F1330" s="7" t="s">
        <v>14</v>
      </c>
      <c r="G1330" s="8">
        <v>654.0</v>
      </c>
      <c r="H1330" s="5" t="s">
        <v>3344</v>
      </c>
      <c r="I1330" s="5" t="s">
        <v>3270</v>
      </c>
      <c r="J1330" s="5" t="s">
        <v>3309</v>
      </c>
      <c r="K1330" s="9">
        <v>720054.0</v>
      </c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4.25" hidden="1" customHeight="1" outlineLevel="2">
      <c r="A1331" s="5" t="s">
        <v>3293</v>
      </c>
      <c r="B1331" s="5" t="s">
        <v>3294</v>
      </c>
      <c r="C1331" s="5" t="s">
        <v>3295</v>
      </c>
      <c r="D1331" s="6" t="s">
        <v>1010</v>
      </c>
      <c r="E1331" s="6" t="s">
        <v>1011</v>
      </c>
      <c r="F1331" s="7" t="s">
        <v>14</v>
      </c>
      <c r="G1331" s="8">
        <v>633.0</v>
      </c>
      <c r="H1331" s="5" t="s">
        <v>3344</v>
      </c>
      <c r="I1331" s="5" t="s">
        <v>3310</v>
      </c>
      <c r="J1331" s="5" t="s">
        <v>3312</v>
      </c>
      <c r="K1331" s="9">
        <v>696933.0</v>
      </c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4.25" hidden="1" customHeight="1" outlineLevel="2">
      <c r="A1332" s="5" t="s">
        <v>3293</v>
      </c>
      <c r="B1332" s="5" t="s">
        <v>3294</v>
      </c>
      <c r="C1332" s="5" t="s">
        <v>3295</v>
      </c>
      <c r="D1332" s="6" t="s">
        <v>1012</v>
      </c>
      <c r="E1332" s="6" t="s">
        <v>1013</v>
      </c>
      <c r="F1332" s="7" t="s">
        <v>21</v>
      </c>
      <c r="G1332" s="8">
        <v>223.0</v>
      </c>
      <c r="H1332" s="5" t="s">
        <v>3344</v>
      </c>
      <c r="I1332" s="5" t="s">
        <v>3310</v>
      </c>
      <c r="J1332" s="5" t="s">
        <v>3312</v>
      </c>
      <c r="K1332" s="9">
        <v>245523.0</v>
      </c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4.25" hidden="1" customHeight="1" outlineLevel="2">
      <c r="A1333" s="5" t="s">
        <v>3293</v>
      </c>
      <c r="B1333" s="5" t="s">
        <v>3294</v>
      </c>
      <c r="C1333" s="5" t="s">
        <v>3295</v>
      </c>
      <c r="D1333" s="6" t="s">
        <v>1014</v>
      </c>
      <c r="E1333" s="6" t="s">
        <v>1015</v>
      </c>
      <c r="F1333" s="7" t="s">
        <v>42</v>
      </c>
      <c r="G1333" s="8">
        <v>451.0</v>
      </c>
      <c r="H1333" s="5" t="s">
        <v>3344</v>
      </c>
      <c r="I1333" s="5" t="s">
        <v>3270</v>
      </c>
      <c r="J1333" s="5" t="s">
        <v>3309</v>
      </c>
      <c r="K1333" s="9">
        <v>496551.0</v>
      </c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4.25" hidden="1" customHeight="1" outlineLevel="2">
      <c r="A1334" s="5" t="s">
        <v>3293</v>
      </c>
      <c r="B1334" s="5" t="s">
        <v>3294</v>
      </c>
      <c r="C1334" s="5" t="s">
        <v>3295</v>
      </c>
      <c r="D1334" s="6" t="s">
        <v>1022</v>
      </c>
      <c r="E1334" s="6" t="s">
        <v>1023</v>
      </c>
      <c r="F1334" s="7" t="s">
        <v>42</v>
      </c>
      <c r="G1334" s="8">
        <v>591.0</v>
      </c>
      <c r="H1334" s="5" t="s">
        <v>3344</v>
      </c>
      <c r="I1334" s="5" t="s">
        <v>3310</v>
      </c>
      <c r="J1334" s="5" t="s">
        <v>3313</v>
      </c>
      <c r="K1334" s="9">
        <v>650691.0</v>
      </c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4.25" hidden="1" customHeight="1" outlineLevel="2">
      <c r="A1335" s="5" t="s">
        <v>3293</v>
      </c>
      <c r="B1335" s="5" t="s">
        <v>3294</v>
      </c>
      <c r="C1335" s="5" t="s">
        <v>3295</v>
      </c>
      <c r="D1335" s="6" t="s">
        <v>1026</v>
      </c>
      <c r="E1335" s="6" t="s">
        <v>1027</v>
      </c>
      <c r="F1335" s="7" t="s">
        <v>14</v>
      </c>
      <c r="G1335" s="8">
        <v>256.0</v>
      </c>
      <c r="H1335" s="5" t="s">
        <v>3344</v>
      </c>
      <c r="I1335" s="5" t="s">
        <v>3310</v>
      </c>
      <c r="J1335" s="5" t="s">
        <v>3312</v>
      </c>
      <c r="K1335" s="9">
        <v>281856.0</v>
      </c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4.25" hidden="1" customHeight="1" outlineLevel="2">
      <c r="A1336" s="5" t="s">
        <v>3293</v>
      </c>
      <c r="B1336" s="5" t="s">
        <v>3294</v>
      </c>
      <c r="C1336" s="5" t="s">
        <v>3295</v>
      </c>
      <c r="D1336" s="6" t="s">
        <v>1028</v>
      </c>
      <c r="E1336" s="6" t="s">
        <v>1029</v>
      </c>
      <c r="F1336" s="7" t="s">
        <v>14</v>
      </c>
      <c r="G1336" s="8">
        <v>519.0</v>
      </c>
      <c r="H1336" s="5" t="s">
        <v>3344</v>
      </c>
      <c r="I1336" s="5" t="s">
        <v>3310</v>
      </c>
      <c r="J1336" s="5" t="s">
        <v>3312</v>
      </c>
      <c r="K1336" s="9">
        <v>571419.0</v>
      </c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4.25" hidden="1" customHeight="1" outlineLevel="2">
      <c r="A1337" s="5" t="s">
        <v>3293</v>
      </c>
      <c r="B1337" s="5" t="s">
        <v>3294</v>
      </c>
      <c r="C1337" s="5" t="s">
        <v>3295</v>
      </c>
      <c r="D1337" s="6" t="s">
        <v>1030</v>
      </c>
      <c r="E1337" s="6" t="s">
        <v>1031</v>
      </c>
      <c r="F1337" s="7" t="s">
        <v>42</v>
      </c>
      <c r="G1337" s="8">
        <v>556.0</v>
      </c>
      <c r="H1337" s="5" t="s">
        <v>3344</v>
      </c>
      <c r="I1337" s="5" t="s">
        <v>3310</v>
      </c>
      <c r="J1337" s="5" t="s">
        <v>3312</v>
      </c>
      <c r="K1337" s="9">
        <v>612156.0</v>
      </c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4.25" hidden="1" customHeight="1" outlineLevel="2">
      <c r="A1338" s="5" t="s">
        <v>3293</v>
      </c>
      <c r="B1338" s="5" t="s">
        <v>3294</v>
      </c>
      <c r="C1338" s="5" t="s">
        <v>3295</v>
      </c>
      <c r="D1338" s="6" t="s">
        <v>1032</v>
      </c>
      <c r="E1338" s="6" t="s">
        <v>1033</v>
      </c>
      <c r="F1338" s="7" t="s">
        <v>42</v>
      </c>
      <c r="G1338" s="8">
        <v>540.0</v>
      </c>
      <c r="H1338" s="5" t="s">
        <v>3344</v>
      </c>
      <c r="I1338" s="5" t="s">
        <v>3310</v>
      </c>
      <c r="J1338" s="5" t="s">
        <v>3313</v>
      </c>
      <c r="K1338" s="9">
        <v>594540.0</v>
      </c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4.25" hidden="1" customHeight="1" outlineLevel="2">
      <c r="A1339" s="5" t="s">
        <v>3293</v>
      </c>
      <c r="B1339" s="5" t="s">
        <v>3294</v>
      </c>
      <c r="C1339" s="5" t="s">
        <v>3295</v>
      </c>
      <c r="D1339" s="6" t="s">
        <v>1034</v>
      </c>
      <c r="E1339" s="6" t="s">
        <v>1035</v>
      </c>
      <c r="F1339" s="7" t="s">
        <v>14</v>
      </c>
      <c r="G1339" s="8">
        <v>272.0</v>
      </c>
      <c r="H1339" s="5" t="s">
        <v>3344</v>
      </c>
      <c r="I1339" s="5" t="s">
        <v>3310</v>
      </c>
      <c r="J1339" s="5" t="s">
        <v>3312</v>
      </c>
      <c r="K1339" s="9">
        <v>299472.0</v>
      </c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4.25" hidden="1" customHeight="1" outlineLevel="2">
      <c r="A1340" s="5" t="s">
        <v>3293</v>
      </c>
      <c r="B1340" s="5" t="s">
        <v>3294</v>
      </c>
      <c r="C1340" s="5" t="s">
        <v>3295</v>
      </c>
      <c r="D1340" s="6" t="s">
        <v>1052</v>
      </c>
      <c r="E1340" s="6" t="s">
        <v>1053</v>
      </c>
      <c r="F1340" s="7" t="s">
        <v>55</v>
      </c>
      <c r="G1340" s="8">
        <v>236.0</v>
      </c>
      <c r="H1340" s="5" t="s">
        <v>3344</v>
      </c>
      <c r="I1340" s="5" t="s">
        <v>3310</v>
      </c>
      <c r="J1340" s="5" t="s">
        <v>3313</v>
      </c>
      <c r="K1340" s="9">
        <v>259836.0</v>
      </c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4.25" hidden="1" customHeight="1" outlineLevel="2">
      <c r="A1341" s="5" t="s">
        <v>3293</v>
      </c>
      <c r="B1341" s="5" t="s">
        <v>3294</v>
      </c>
      <c r="C1341" s="5" t="s">
        <v>3295</v>
      </c>
      <c r="D1341" s="6" t="s">
        <v>1080</v>
      </c>
      <c r="E1341" s="6" t="s">
        <v>1081</v>
      </c>
      <c r="F1341" s="7" t="s">
        <v>42</v>
      </c>
      <c r="G1341" s="8">
        <v>291.0</v>
      </c>
      <c r="H1341" s="5" t="s">
        <v>3344</v>
      </c>
      <c r="I1341" s="5" t="s">
        <v>3310</v>
      </c>
      <c r="J1341" s="5" t="s">
        <v>3312</v>
      </c>
      <c r="K1341" s="9">
        <v>320391.0</v>
      </c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4.25" hidden="1" customHeight="1" outlineLevel="1">
      <c r="A1342" s="5"/>
      <c r="B1342" s="5"/>
      <c r="C1342" s="5"/>
      <c r="D1342" s="6"/>
      <c r="E1342" s="6"/>
      <c r="F1342" s="7"/>
      <c r="G1342" s="8">
        <f>SUBTOTAL(9,G1311:G1341)</f>
        <v>17013</v>
      </c>
      <c r="H1342" s="12" t="s">
        <v>3345</v>
      </c>
      <c r="I1342" s="5"/>
      <c r="J1342" s="5"/>
      <c r="K1342" s="9">
        <f>SUBTOTAL(9,K1311:K1341)</f>
        <v>18731313</v>
      </c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4.25" hidden="1" customHeight="1" outlineLevel="2">
      <c r="A1343" s="5" t="s">
        <v>3327</v>
      </c>
      <c r="B1343" s="5" t="s">
        <v>3328</v>
      </c>
      <c r="C1343" s="5" t="s">
        <v>3295</v>
      </c>
      <c r="D1343" s="6" t="s">
        <v>706</v>
      </c>
      <c r="E1343" s="6" t="s">
        <v>707</v>
      </c>
      <c r="F1343" s="7" t="s">
        <v>14</v>
      </c>
      <c r="G1343" s="8">
        <v>759.0</v>
      </c>
      <c r="H1343" s="5" t="s">
        <v>3346</v>
      </c>
      <c r="I1343" s="5" t="s">
        <v>3318</v>
      </c>
      <c r="J1343" s="5" t="s">
        <v>3342</v>
      </c>
      <c r="K1343" s="9">
        <v>835659.0</v>
      </c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4.25" hidden="1" customHeight="1" outlineLevel="2">
      <c r="A1344" s="5" t="s">
        <v>3327</v>
      </c>
      <c r="B1344" s="5" t="s">
        <v>3328</v>
      </c>
      <c r="C1344" s="5" t="s">
        <v>3295</v>
      </c>
      <c r="D1344" s="6" t="s">
        <v>714</v>
      </c>
      <c r="E1344" s="6" t="s">
        <v>715</v>
      </c>
      <c r="F1344" s="7" t="s">
        <v>14</v>
      </c>
      <c r="G1344" s="8">
        <v>614.0</v>
      </c>
      <c r="H1344" s="5" t="s">
        <v>3346</v>
      </c>
      <c r="I1344" s="5" t="s">
        <v>3318</v>
      </c>
      <c r="J1344" s="5" t="s">
        <v>3342</v>
      </c>
      <c r="K1344" s="9">
        <v>676014.0</v>
      </c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4.25" hidden="1" customHeight="1" outlineLevel="2">
      <c r="A1345" s="5" t="s">
        <v>3327</v>
      </c>
      <c r="B1345" s="5" t="s">
        <v>3328</v>
      </c>
      <c r="C1345" s="5" t="s">
        <v>3295</v>
      </c>
      <c r="D1345" s="6" t="s">
        <v>722</v>
      </c>
      <c r="E1345" s="6" t="s">
        <v>723</v>
      </c>
      <c r="F1345" s="7" t="s">
        <v>14</v>
      </c>
      <c r="G1345" s="8">
        <v>698.0</v>
      </c>
      <c r="H1345" s="5" t="s">
        <v>3346</v>
      </c>
      <c r="I1345" s="5" t="s">
        <v>3318</v>
      </c>
      <c r="J1345" s="5" t="s">
        <v>3342</v>
      </c>
      <c r="K1345" s="9">
        <v>768498.0</v>
      </c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4.25" hidden="1" customHeight="1" outlineLevel="2">
      <c r="A1346" s="5" t="s">
        <v>3327</v>
      </c>
      <c r="B1346" s="5" t="s">
        <v>3328</v>
      </c>
      <c r="C1346" s="5" t="s">
        <v>3295</v>
      </c>
      <c r="D1346" s="6" t="s">
        <v>730</v>
      </c>
      <c r="E1346" s="6" t="s">
        <v>731</v>
      </c>
      <c r="F1346" s="7" t="s">
        <v>55</v>
      </c>
      <c r="G1346" s="8">
        <v>418.0</v>
      </c>
      <c r="H1346" s="5" t="s">
        <v>3346</v>
      </c>
      <c r="I1346" s="5" t="s">
        <v>3311</v>
      </c>
      <c r="J1346" s="5" t="s">
        <v>3342</v>
      </c>
      <c r="K1346" s="9">
        <v>460218.0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4.25" hidden="1" customHeight="1" outlineLevel="2">
      <c r="A1347" s="5" t="s">
        <v>3327</v>
      </c>
      <c r="B1347" s="5" t="s">
        <v>3328</v>
      </c>
      <c r="C1347" s="5" t="s">
        <v>3295</v>
      </c>
      <c r="D1347" s="6" t="s">
        <v>766</v>
      </c>
      <c r="E1347" s="6" t="s">
        <v>767</v>
      </c>
      <c r="F1347" s="7" t="s">
        <v>60</v>
      </c>
      <c r="G1347" s="8">
        <v>413.0</v>
      </c>
      <c r="H1347" s="5" t="s">
        <v>3346</v>
      </c>
      <c r="I1347" s="5" t="s">
        <v>3311</v>
      </c>
      <c r="J1347" s="5" t="s">
        <v>3342</v>
      </c>
      <c r="K1347" s="9">
        <v>454713.0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4.25" hidden="1" customHeight="1" outlineLevel="2">
      <c r="A1348" s="5" t="s">
        <v>3327</v>
      </c>
      <c r="B1348" s="5" t="s">
        <v>3328</v>
      </c>
      <c r="C1348" s="5" t="s">
        <v>3295</v>
      </c>
      <c r="D1348" s="6" t="s">
        <v>768</v>
      </c>
      <c r="E1348" s="6" t="s">
        <v>769</v>
      </c>
      <c r="F1348" s="7" t="s">
        <v>55</v>
      </c>
      <c r="G1348" s="8">
        <v>148.0</v>
      </c>
      <c r="H1348" s="5" t="s">
        <v>3346</v>
      </c>
      <c r="I1348" s="5" t="s">
        <v>3311</v>
      </c>
      <c r="J1348" s="5" t="s">
        <v>3342</v>
      </c>
      <c r="K1348" s="9">
        <v>162948.0</v>
      </c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4.25" hidden="1" customHeight="1" outlineLevel="2">
      <c r="A1349" s="5" t="s">
        <v>3327</v>
      </c>
      <c r="B1349" s="5" t="s">
        <v>3328</v>
      </c>
      <c r="C1349" s="5" t="s">
        <v>3295</v>
      </c>
      <c r="D1349" s="6" t="s">
        <v>772</v>
      </c>
      <c r="E1349" s="6" t="s">
        <v>773</v>
      </c>
      <c r="F1349" s="7" t="s">
        <v>55</v>
      </c>
      <c r="G1349" s="8">
        <v>347.0</v>
      </c>
      <c r="H1349" s="5" t="s">
        <v>3346</v>
      </c>
      <c r="I1349" s="5" t="s">
        <v>3311</v>
      </c>
      <c r="J1349" s="5" t="s">
        <v>3342</v>
      </c>
      <c r="K1349" s="9">
        <v>382047.0</v>
      </c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4.25" hidden="1" customHeight="1" outlineLevel="2">
      <c r="A1350" s="5" t="s">
        <v>3327</v>
      </c>
      <c r="B1350" s="5" t="s">
        <v>3328</v>
      </c>
      <c r="C1350" s="5" t="s">
        <v>3295</v>
      </c>
      <c r="D1350" s="6" t="s">
        <v>774</v>
      </c>
      <c r="E1350" s="6" t="s">
        <v>775</v>
      </c>
      <c r="F1350" s="7" t="s">
        <v>55</v>
      </c>
      <c r="G1350" s="8">
        <v>511.0</v>
      </c>
      <c r="H1350" s="5" t="s">
        <v>3346</v>
      </c>
      <c r="I1350" s="5" t="s">
        <v>3311</v>
      </c>
      <c r="J1350" s="5" t="s">
        <v>3342</v>
      </c>
      <c r="K1350" s="9">
        <v>562611.0</v>
      </c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4.25" hidden="1" customHeight="1" outlineLevel="2">
      <c r="A1351" s="5" t="s">
        <v>3319</v>
      </c>
      <c r="B1351" s="5" t="s">
        <v>3320</v>
      </c>
      <c r="C1351" s="5" t="s">
        <v>3295</v>
      </c>
      <c r="D1351" s="6" t="s">
        <v>1122</v>
      </c>
      <c r="E1351" s="6" t="s">
        <v>1123</v>
      </c>
      <c r="F1351" s="7" t="s">
        <v>14</v>
      </c>
      <c r="G1351" s="8">
        <v>1104.0</v>
      </c>
      <c r="H1351" s="5" t="s">
        <v>3346</v>
      </c>
      <c r="I1351" s="5" t="s">
        <v>3311</v>
      </c>
      <c r="J1351" s="5" t="s">
        <v>3342</v>
      </c>
      <c r="K1351" s="9">
        <v>1215504.0</v>
      </c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4.25" hidden="1" customHeight="1" outlineLevel="2">
      <c r="A1352" s="5" t="s">
        <v>3319</v>
      </c>
      <c r="B1352" s="5" t="s">
        <v>3320</v>
      </c>
      <c r="C1352" s="5" t="s">
        <v>3295</v>
      </c>
      <c r="D1352" s="6" t="s">
        <v>1132</v>
      </c>
      <c r="E1352" s="6" t="s">
        <v>1133</v>
      </c>
      <c r="F1352" s="7" t="s">
        <v>42</v>
      </c>
      <c r="G1352" s="8">
        <v>824.0</v>
      </c>
      <c r="H1352" s="5" t="s">
        <v>3346</v>
      </c>
      <c r="I1352" s="5" t="s">
        <v>3311</v>
      </c>
      <c r="J1352" s="5" t="s">
        <v>3342</v>
      </c>
      <c r="K1352" s="9">
        <v>907224.0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4.25" hidden="1" customHeight="1" outlineLevel="2">
      <c r="A1353" s="5" t="s">
        <v>3319</v>
      </c>
      <c r="B1353" s="5" t="s">
        <v>3151</v>
      </c>
      <c r="C1353" s="5" t="s">
        <v>3295</v>
      </c>
      <c r="D1353" s="6" t="s">
        <v>1218</v>
      </c>
      <c r="E1353" s="6" t="s">
        <v>1219</v>
      </c>
      <c r="F1353" s="7" t="s">
        <v>14</v>
      </c>
      <c r="G1353" s="8">
        <v>435.0</v>
      </c>
      <c r="H1353" s="5" t="s">
        <v>3346</v>
      </c>
      <c r="I1353" s="5" t="s">
        <v>3311</v>
      </c>
      <c r="J1353" s="5" t="s">
        <v>3313</v>
      </c>
      <c r="K1353" s="9">
        <v>478935.0</v>
      </c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4.25" hidden="1" customHeight="1" outlineLevel="2">
      <c r="A1354" s="5" t="s">
        <v>3319</v>
      </c>
      <c r="B1354" s="5" t="s">
        <v>3151</v>
      </c>
      <c r="C1354" s="5" t="s">
        <v>3295</v>
      </c>
      <c r="D1354" s="6" t="s">
        <v>1222</v>
      </c>
      <c r="E1354" s="6" t="s">
        <v>1223</v>
      </c>
      <c r="F1354" s="7" t="s">
        <v>14</v>
      </c>
      <c r="G1354" s="8">
        <v>1003.0</v>
      </c>
      <c r="H1354" s="5" t="s">
        <v>3346</v>
      </c>
      <c r="I1354" s="5" t="s">
        <v>3311</v>
      </c>
      <c r="J1354" s="5" t="s">
        <v>3342</v>
      </c>
      <c r="K1354" s="9">
        <v>1104303.0</v>
      </c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4.25" hidden="1" customHeight="1" outlineLevel="2">
      <c r="A1355" s="5" t="s">
        <v>3150</v>
      </c>
      <c r="B1355" s="5" t="s">
        <v>3151</v>
      </c>
      <c r="C1355" s="5" t="s">
        <v>3295</v>
      </c>
      <c r="D1355" s="6" t="s">
        <v>1250</v>
      </c>
      <c r="E1355" s="6" t="s">
        <v>1251</v>
      </c>
      <c r="F1355" s="7" t="s">
        <v>21</v>
      </c>
      <c r="G1355" s="8">
        <v>945.0</v>
      </c>
      <c r="H1355" s="5" t="s">
        <v>3346</v>
      </c>
      <c r="I1355" s="5" t="s">
        <v>3311</v>
      </c>
      <c r="J1355" s="5" t="s">
        <v>3313</v>
      </c>
      <c r="K1355" s="9">
        <v>1040445.0</v>
      </c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4.25" hidden="1" customHeight="1" outlineLevel="2">
      <c r="A1356" s="5" t="s">
        <v>3150</v>
      </c>
      <c r="B1356" s="5" t="s">
        <v>3151</v>
      </c>
      <c r="C1356" s="5" t="s">
        <v>3295</v>
      </c>
      <c r="D1356" s="6" t="s">
        <v>1270</v>
      </c>
      <c r="E1356" s="6" t="s">
        <v>1271</v>
      </c>
      <c r="F1356" s="7" t="s">
        <v>42</v>
      </c>
      <c r="G1356" s="8">
        <v>260.0</v>
      </c>
      <c r="H1356" s="5" t="s">
        <v>3346</v>
      </c>
      <c r="I1356" s="5" t="s">
        <v>3311</v>
      </c>
      <c r="J1356" s="5" t="s">
        <v>3313</v>
      </c>
      <c r="K1356" s="9">
        <v>286260.0</v>
      </c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4.25" hidden="1" customHeight="1" outlineLevel="2">
      <c r="A1357" s="5" t="s">
        <v>3150</v>
      </c>
      <c r="B1357" s="5" t="s">
        <v>3151</v>
      </c>
      <c r="C1357" s="5" t="s">
        <v>3295</v>
      </c>
      <c r="D1357" s="6" t="s">
        <v>1276</v>
      </c>
      <c r="E1357" s="6" t="s">
        <v>1277</v>
      </c>
      <c r="F1357" s="7" t="s">
        <v>14</v>
      </c>
      <c r="G1357" s="8">
        <v>479.0</v>
      </c>
      <c r="H1357" s="5" t="s">
        <v>3346</v>
      </c>
      <c r="I1357" s="5" t="s">
        <v>3311</v>
      </c>
      <c r="J1357" s="5" t="s">
        <v>3342</v>
      </c>
      <c r="K1357" s="9">
        <v>527379.0</v>
      </c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4.25" hidden="1" customHeight="1" outlineLevel="2">
      <c r="A1358" s="5" t="s">
        <v>3150</v>
      </c>
      <c r="B1358" s="5" t="s">
        <v>3151</v>
      </c>
      <c r="C1358" s="5" t="s">
        <v>3295</v>
      </c>
      <c r="D1358" s="6" t="s">
        <v>1278</v>
      </c>
      <c r="E1358" s="6" t="s">
        <v>1279</v>
      </c>
      <c r="F1358" s="7" t="s">
        <v>14</v>
      </c>
      <c r="G1358" s="8">
        <v>395.0</v>
      </c>
      <c r="H1358" s="5" t="s">
        <v>3346</v>
      </c>
      <c r="I1358" s="5" t="s">
        <v>3311</v>
      </c>
      <c r="J1358" s="5" t="s">
        <v>3342</v>
      </c>
      <c r="K1358" s="9">
        <v>434895.0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4.25" hidden="1" customHeight="1" outlineLevel="2">
      <c r="A1359" s="5" t="s">
        <v>3150</v>
      </c>
      <c r="B1359" s="5" t="s">
        <v>3151</v>
      </c>
      <c r="C1359" s="5" t="s">
        <v>3295</v>
      </c>
      <c r="D1359" s="6" t="s">
        <v>1308</v>
      </c>
      <c r="E1359" s="6" t="s">
        <v>1309</v>
      </c>
      <c r="F1359" s="7" t="s">
        <v>55</v>
      </c>
      <c r="G1359" s="8">
        <v>480.0</v>
      </c>
      <c r="H1359" s="5" t="s">
        <v>3346</v>
      </c>
      <c r="I1359" s="5" t="s">
        <v>3310</v>
      </c>
      <c r="J1359" s="5" t="s">
        <v>3313</v>
      </c>
      <c r="K1359" s="9">
        <v>528480.0</v>
      </c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4.25" hidden="1" customHeight="1" outlineLevel="2">
      <c r="A1360" s="5" t="s">
        <v>3150</v>
      </c>
      <c r="B1360" s="5" t="s">
        <v>3151</v>
      </c>
      <c r="C1360" s="5" t="s">
        <v>3295</v>
      </c>
      <c r="D1360" s="6" t="s">
        <v>1310</v>
      </c>
      <c r="E1360" s="6" t="s">
        <v>1311</v>
      </c>
      <c r="F1360" s="7" t="s">
        <v>14</v>
      </c>
      <c r="G1360" s="8">
        <v>263.0</v>
      </c>
      <c r="H1360" s="5" t="s">
        <v>3346</v>
      </c>
      <c r="I1360" s="5" t="s">
        <v>3311</v>
      </c>
      <c r="J1360" s="5" t="s">
        <v>3342</v>
      </c>
      <c r="K1360" s="9">
        <v>289563.0</v>
      </c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4.25" hidden="1" customHeight="1" outlineLevel="1">
      <c r="A1361" s="5"/>
      <c r="B1361" s="5"/>
      <c r="C1361" s="5"/>
      <c r="D1361" s="6"/>
      <c r="E1361" s="6"/>
      <c r="F1361" s="7"/>
      <c r="G1361" s="8">
        <f>SUBTOTAL(9,G1343:G1360)</f>
        <v>10096</v>
      </c>
      <c r="H1361" s="12" t="s">
        <v>3347</v>
      </c>
      <c r="I1361" s="5"/>
      <c r="J1361" s="5"/>
      <c r="K1361" s="9">
        <f>SUBTOTAL(9,K1343:K1360)</f>
        <v>11115696</v>
      </c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4.25" hidden="1" customHeight="1" outlineLevel="1">
      <c r="A1362" s="5" t="s">
        <v>3348</v>
      </c>
      <c r="B1362" s="5" t="s">
        <v>3348</v>
      </c>
      <c r="C1362" s="5" t="s">
        <v>3348</v>
      </c>
      <c r="D1362" s="6" t="s">
        <v>53</v>
      </c>
      <c r="E1362" s="6" t="s">
        <v>54</v>
      </c>
      <c r="F1362" s="7" t="s">
        <v>55</v>
      </c>
      <c r="G1362" s="8">
        <v>194.0</v>
      </c>
      <c r="H1362" s="5" t="s">
        <v>3348</v>
      </c>
      <c r="I1362" s="5" t="s">
        <v>3348</v>
      </c>
      <c r="J1362" s="5" t="s">
        <v>3348</v>
      </c>
      <c r="K1362" s="9">
        <v>213594.0</v>
      </c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4.25" hidden="1" customHeight="1" outlineLevel="1">
      <c r="A1363" s="5" t="s">
        <v>3348</v>
      </c>
      <c r="B1363" s="5" t="s">
        <v>3348</v>
      </c>
      <c r="C1363" s="5" t="s">
        <v>3348</v>
      </c>
      <c r="D1363" s="6" t="s">
        <v>70</v>
      </c>
      <c r="E1363" s="6" t="s">
        <v>71</v>
      </c>
      <c r="F1363" s="7" t="s">
        <v>55</v>
      </c>
      <c r="G1363" s="8">
        <v>223.0</v>
      </c>
      <c r="H1363" s="5" t="s">
        <v>3348</v>
      </c>
      <c r="I1363" s="5" t="s">
        <v>3348</v>
      </c>
      <c r="J1363" s="5" t="s">
        <v>3348</v>
      </c>
      <c r="K1363" s="9">
        <v>245523.0</v>
      </c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4.25" hidden="1" customHeight="1" outlineLevel="1">
      <c r="A1364" s="5" t="s">
        <v>3348</v>
      </c>
      <c r="B1364" s="5" t="s">
        <v>3348</v>
      </c>
      <c r="C1364" s="5" t="s">
        <v>3348</v>
      </c>
      <c r="D1364" s="6" t="s">
        <v>106</v>
      </c>
      <c r="E1364" s="6" t="s">
        <v>107</v>
      </c>
      <c r="F1364" s="7" t="s">
        <v>42</v>
      </c>
      <c r="G1364" s="8">
        <v>447.0</v>
      </c>
      <c r="H1364" s="5" t="s">
        <v>3348</v>
      </c>
      <c r="I1364" s="5" t="s">
        <v>3348</v>
      </c>
      <c r="J1364" s="5" t="s">
        <v>3348</v>
      </c>
      <c r="K1364" s="9">
        <v>492147.0</v>
      </c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4.25" hidden="1" customHeight="1" outlineLevel="1">
      <c r="A1365" s="5" t="s">
        <v>3348</v>
      </c>
      <c r="B1365" s="5" t="s">
        <v>3348</v>
      </c>
      <c r="C1365" s="5" t="s">
        <v>3348</v>
      </c>
      <c r="D1365" s="6" t="s">
        <v>126</v>
      </c>
      <c r="E1365" s="6" t="s">
        <v>127</v>
      </c>
      <c r="F1365" s="7" t="s">
        <v>42</v>
      </c>
      <c r="G1365" s="8">
        <v>219.0</v>
      </c>
      <c r="H1365" s="5" t="s">
        <v>3348</v>
      </c>
      <c r="I1365" s="5" t="s">
        <v>3348</v>
      </c>
      <c r="J1365" s="5" t="s">
        <v>3348</v>
      </c>
      <c r="K1365" s="9">
        <v>241119.0</v>
      </c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4.25" hidden="1" customHeight="1" outlineLevel="1">
      <c r="A1366" s="5" t="s">
        <v>3348</v>
      </c>
      <c r="B1366" s="5" t="s">
        <v>3348</v>
      </c>
      <c r="C1366" s="5" t="s">
        <v>3348</v>
      </c>
      <c r="D1366" s="6" t="s">
        <v>146</v>
      </c>
      <c r="E1366" s="6" t="s">
        <v>147</v>
      </c>
      <c r="F1366" s="7" t="s">
        <v>14</v>
      </c>
      <c r="G1366" s="8">
        <v>318.0</v>
      </c>
      <c r="H1366" s="5" t="s">
        <v>3348</v>
      </c>
      <c r="I1366" s="5" t="s">
        <v>3348</v>
      </c>
      <c r="J1366" s="5" t="s">
        <v>3348</v>
      </c>
      <c r="K1366" s="9">
        <v>350118.0</v>
      </c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4.25" hidden="1" customHeight="1" outlineLevel="1">
      <c r="A1367" s="5" t="s">
        <v>3348</v>
      </c>
      <c r="B1367" s="5" t="s">
        <v>3348</v>
      </c>
      <c r="C1367" s="5" t="s">
        <v>3348</v>
      </c>
      <c r="D1367" s="6" t="s">
        <v>152</v>
      </c>
      <c r="E1367" s="6" t="s">
        <v>153</v>
      </c>
      <c r="F1367" s="7" t="s">
        <v>42</v>
      </c>
      <c r="G1367" s="8">
        <v>484.0</v>
      </c>
      <c r="H1367" s="5" t="s">
        <v>3348</v>
      </c>
      <c r="I1367" s="5" t="s">
        <v>3348</v>
      </c>
      <c r="J1367" s="5" t="s">
        <v>3348</v>
      </c>
      <c r="K1367" s="9">
        <v>532884.0</v>
      </c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4.25" hidden="1" customHeight="1" outlineLevel="1">
      <c r="A1368" s="5" t="s">
        <v>3348</v>
      </c>
      <c r="B1368" s="5" t="s">
        <v>3348</v>
      </c>
      <c r="C1368" s="5" t="s">
        <v>3348</v>
      </c>
      <c r="D1368" s="6" t="s">
        <v>154</v>
      </c>
      <c r="E1368" s="6" t="s">
        <v>155</v>
      </c>
      <c r="F1368" s="7" t="s">
        <v>55</v>
      </c>
      <c r="G1368" s="8">
        <v>75.0</v>
      </c>
      <c r="H1368" s="5" t="s">
        <v>3348</v>
      </c>
      <c r="I1368" s="5" t="s">
        <v>3348</v>
      </c>
      <c r="J1368" s="5" t="s">
        <v>3348</v>
      </c>
      <c r="K1368" s="9">
        <v>82575.0</v>
      </c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4.25" hidden="1" customHeight="1" outlineLevel="1">
      <c r="A1369" s="5" t="s">
        <v>3348</v>
      </c>
      <c r="B1369" s="5" t="s">
        <v>3348</v>
      </c>
      <c r="C1369" s="5" t="s">
        <v>3348</v>
      </c>
      <c r="D1369" s="6" t="s">
        <v>158</v>
      </c>
      <c r="E1369" s="6" t="s">
        <v>159</v>
      </c>
      <c r="F1369" s="7" t="s">
        <v>14</v>
      </c>
      <c r="G1369" s="8">
        <v>270.0</v>
      </c>
      <c r="H1369" s="5" t="s">
        <v>3348</v>
      </c>
      <c r="I1369" s="5" t="s">
        <v>3348</v>
      </c>
      <c r="J1369" s="5" t="s">
        <v>3348</v>
      </c>
      <c r="K1369" s="9">
        <v>297270.0</v>
      </c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4.25" hidden="1" customHeight="1" outlineLevel="1">
      <c r="A1370" s="5" t="s">
        <v>3348</v>
      </c>
      <c r="B1370" s="5" t="s">
        <v>3348</v>
      </c>
      <c r="C1370" s="5" t="s">
        <v>3348</v>
      </c>
      <c r="D1370" s="6" t="s">
        <v>160</v>
      </c>
      <c r="E1370" s="6" t="s">
        <v>161</v>
      </c>
      <c r="F1370" s="7" t="s">
        <v>14</v>
      </c>
      <c r="G1370" s="8">
        <v>411.0</v>
      </c>
      <c r="H1370" s="5" t="s">
        <v>3348</v>
      </c>
      <c r="I1370" s="5" t="s">
        <v>3348</v>
      </c>
      <c r="J1370" s="5" t="s">
        <v>3348</v>
      </c>
      <c r="K1370" s="9">
        <v>452511.0</v>
      </c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4.25" hidden="1" customHeight="1" outlineLevel="1">
      <c r="A1371" s="5" t="s">
        <v>3348</v>
      </c>
      <c r="B1371" s="5" t="s">
        <v>3348</v>
      </c>
      <c r="C1371" s="5" t="s">
        <v>3348</v>
      </c>
      <c r="D1371" s="6" t="s">
        <v>164</v>
      </c>
      <c r="E1371" s="6" t="s">
        <v>165</v>
      </c>
      <c r="F1371" s="7" t="s">
        <v>21</v>
      </c>
      <c r="G1371" s="8">
        <v>533.0</v>
      </c>
      <c r="H1371" s="5" t="s">
        <v>3348</v>
      </c>
      <c r="I1371" s="5" t="s">
        <v>3348</v>
      </c>
      <c r="J1371" s="5" t="s">
        <v>3348</v>
      </c>
      <c r="K1371" s="9">
        <v>586833.0</v>
      </c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4.25" hidden="1" customHeight="1" outlineLevel="1">
      <c r="A1372" s="5" t="s">
        <v>3348</v>
      </c>
      <c r="B1372" s="5" t="s">
        <v>3348</v>
      </c>
      <c r="C1372" s="5" t="s">
        <v>3348</v>
      </c>
      <c r="D1372" s="6" t="s">
        <v>170</v>
      </c>
      <c r="E1372" s="6" t="s">
        <v>171</v>
      </c>
      <c r="F1372" s="7" t="s">
        <v>55</v>
      </c>
      <c r="G1372" s="8">
        <v>449.0</v>
      </c>
      <c r="H1372" s="5" t="s">
        <v>3348</v>
      </c>
      <c r="I1372" s="5" t="s">
        <v>3348</v>
      </c>
      <c r="J1372" s="5" t="s">
        <v>3348</v>
      </c>
      <c r="K1372" s="9">
        <v>494349.0</v>
      </c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4.25" hidden="1" customHeight="1" outlineLevel="1">
      <c r="A1373" s="5" t="s">
        <v>3348</v>
      </c>
      <c r="B1373" s="5" t="s">
        <v>3348</v>
      </c>
      <c r="C1373" s="5" t="s">
        <v>3348</v>
      </c>
      <c r="D1373" s="6" t="s">
        <v>172</v>
      </c>
      <c r="E1373" s="6" t="s">
        <v>173</v>
      </c>
      <c r="F1373" s="7" t="s">
        <v>55</v>
      </c>
      <c r="G1373" s="8">
        <v>542.0</v>
      </c>
      <c r="H1373" s="5" t="s">
        <v>3348</v>
      </c>
      <c r="I1373" s="5" t="s">
        <v>3348</v>
      </c>
      <c r="J1373" s="5" t="s">
        <v>3348</v>
      </c>
      <c r="K1373" s="9">
        <v>596742.0</v>
      </c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4.25" hidden="1" customHeight="1" outlineLevel="1">
      <c r="A1374" s="5" t="s">
        <v>3348</v>
      </c>
      <c r="B1374" s="5" t="s">
        <v>3348</v>
      </c>
      <c r="C1374" s="5" t="s">
        <v>3348</v>
      </c>
      <c r="D1374" s="6" t="s">
        <v>176</v>
      </c>
      <c r="E1374" s="6" t="s">
        <v>177</v>
      </c>
      <c r="F1374" s="7" t="s">
        <v>14</v>
      </c>
      <c r="G1374" s="8">
        <v>427.0</v>
      </c>
      <c r="H1374" s="5" t="s">
        <v>3348</v>
      </c>
      <c r="I1374" s="5" t="s">
        <v>3348</v>
      </c>
      <c r="J1374" s="5" t="s">
        <v>3348</v>
      </c>
      <c r="K1374" s="9">
        <v>470127.0</v>
      </c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4.25" hidden="1" customHeight="1" outlineLevel="1">
      <c r="A1375" s="5" t="s">
        <v>3348</v>
      </c>
      <c r="B1375" s="5" t="s">
        <v>3348</v>
      </c>
      <c r="C1375" s="5" t="s">
        <v>3348</v>
      </c>
      <c r="D1375" s="6" t="s">
        <v>180</v>
      </c>
      <c r="E1375" s="6" t="s">
        <v>181</v>
      </c>
      <c r="F1375" s="7" t="s">
        <v>42</v>
      </c>
      <c r="G1375" s="8">
        <v>236.0</v>
      </c>
      <c r="H1375" s="5" t="s">
        <v>3348</v>
      </c>
      <c r="I1375" s="5" t="s">
        <v>3348</v>
      </c>
      <c r="J1375" s="5" t="s">
        <v>3348</v>
      </c>
      <c r="K1375" s="9">
        <v>259836.0</v>
      </c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4.25" hidden="1" customHeight="1" outlineLevel="1">
      <c r="A1376" s="5" t="s">
        <v>3348</v>
      </c>
      <c r="B1376" s="5" t="s">
        <v>3348</v>
      </c>
      <c r="C1376" s="5" t="s">
        <v>3348</v>
      </c>
      <c r="D1376" s="6" t="s">
        <v>182</v>
      </c>
      <c r="E1376" s="6" t="s">
        <v>183</v>
      </c>
      <c r="F1376" s="7" t="s">
        <v>55</v>
      </c>
      <c r="G1376" s="8">
        <v>286.0</v>
      </c>
      <c r="H1376" s="5" t="s">
        <v>3348</v>
      </c>
      <c r="I1376" s="5" t="s">
        <v>3348</v>
      </c>
      <c r="J1376" s="5" t="s">
        <v>3348</v>
      </c>
      <c r="K1376" s="9">
        <v>314886.0</v>
      </c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4.25" hidden="1" customHeight="1" outlineLevel="1">
      <c r="A1377" s="5" t="s">
        <v>3348</v>
      </c>
      <c r="B1377" s="5" t="s">
        <v>3348</v>
      </c>
      <c r="C1377" s="5" t="s">
        <v>3348</v>
      </c>
      <c r="D1377" s="6" t="s">
        <v>184</v>
      </c>
      <c r="E1377" s="6" t="s">
        <v>185</v>
      </c>
      <c r="F1377" s="7" t="s">
        <v>55</v>
      </c>
      <c r="G1377" s="8">
        <v>402.0</v>
      </c>
      <c r="H1377" s="5" t="s">
        <v>3348</v>
      </c>
      <c r="I1377" s="5" t="s">
        <v>3348</v>
      </c>
      <c r="J1377" s="5" t="s">
        <v>3348</v>
      </c>
      <c r="K1377" s="9">
        <v>442602.0</v>
      </c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4.25" hidden="1" customHeight="1" outlineLevel="1">
      <c r="A1378" s="5" t="s">
        <v>3348</v>
      </c>
      <c r="B1378" s="5" t="s">
        <v>3348</v>
      </c>
      <c r="C1378" s="5" t="s">
        <v>3348</v>
      </c>
      <c r="D1378" s="6" t="s">
        <v>188</v>
      </c>
      <c r="E1378" s="6" t="s">
        <v>189</v>
      </c>
      <c r="F1378" s="7" t="s">
        <v>55</v>
      </c>
      <c r="G1378" s="8">
        <v>418.0</v>
      </c>
      <c r="H1378" s="5" t="s">
        <v>3348</v>
      </c>
      <c r="I1378" s="5" t="s">
        <v>3348</v>
      </c>
      <c r="J1378" s="5" t="s">
        <v>3348</v>
      </c>
      <c r="K1378" s="9">
        <v>460218.0</v>
      </c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4.25" hidden="1" customHeight="1" outlineLevel="1">
      <c r="A1379" s="5" t="s">
        <v>3348</v>
      </c>
      <c r="B1379" s="5" t="s">
        <v>3348</v>
      </c>
      <c r="C1379" s="5" t="s">
        <v>3348</v>
      </c>
      <c r="D1379" s="6" t="s">
        <v>190</v>
      </c>
      <c r="E1379" s="6" t="s">
        <v>191</v>
      </c>
      <c r="F1379" s="7" t="s">
        <v>55</v>
      </c>
      <c r="G1379" s="8">
        <v>410.0</v>
      </c>
      <c r="H1379" s="5" t="s">
        <v>3348</v>
      </c>
      <c r="I1379" s="5" t="s">
        <v>3348</v>
      </c>
      <c r="J1379" s="5" t="s">
        <v>3348</v>
      </c>
      <c r="K1379" s="9">
        <v>451410.0</v>
      </c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4.25" hidden="1" customHeight="1" outlineLevel="1">
      <c r="A1380" s="5" t="s">
        <v>3348</v>
      </c>
      <c r="B1380" s="5" t="s">
        <v>3348</v>
      </c>
      <c r="C1380" s="5" t="s">
        <v>3348</v>
      </c>
      <c r="D1380" s="6" t="s">
        <v>196</v>
      </c>
      <c r="E1380" s="6" t="s">
        <v>197</v>
      </c>
      <c r="F1380" s="7" t="s">
        <v>55</v>
      </c>
      <c r="G1380" s="8">
        <v>374.0</v>
      </c>
      <c r="H1380" s="5" t="s">
        <v>3348</v>
      </c>
      <c r="I1380" s="5" t="s">
        <v>3348</v>
      </c>
      <c r="J1380" s="5" t="s">
        <v>3348</v>
      </c>
      <c r="K1380" s="9">
        <v>411774.0</v>
      </c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4.25" hidden="1" customHeight="1" outlineLevel="1">
      <c r="A1381" s="5" t="s">
        <v>3348</v>
      </c>
      <c r="B1381" s="5" t="s">
        <v>3348</v>
      </c>
      <c r="C1381" s="5" t="s">
        <v>3348</v>
      </c>
      <c r="D1381" s="6" t="s">
        <v>224</v>
      </c>
      <c r="E1381" s="6" t="s">
        <v>225</v>
      </c>
      <c r="F1381" s="7" t="s">
        <v>55</v>
      </c>
      <c r="G1381" s="8">
        <v>1135.0</v>
      </c>
      <c r="H1381" s="5" t="s">
        <v>3348</v>
      </c>
      <c r="I1381" s="5" t="s">
        <v>3348</v>
      </c>
      <c r="J1381" s="5" t="s">
        <v>3348</v>
      </c>
      <c r="K1381" s="9">
        <v>1249635.0</v>
      </c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4.25" hidden="1" customHeight="1" outlineLevel="1">
      <c r="A1382" s="5" t="s">
        <v>3348</v>
      </c>
      <c r="B1382" s="5" t="s">
        <v>3348</v>
      </c>
      <c r="C1382" s="5" t="s">
        <v>3348</v>
      </c>
      <c r="D1382" s="6" t="s">
        <v>236</v>
      </c>
      <c r="E1382" s="6" t="s">
        <v>237</v>
      </c>
      <c r="F1382" s="7" t="s">
        <v>60</v>
      </c>
      <c r="G1382" s="8">
        <v>560.0</v>
      </c>
      <c r="H1382" s="5" t="s">
        <v>3348</v>
      </c>
      <c r="I1382" s="5" t="s">
        <v>3348</v>
      </c>
      <c r="J1382" s="5" t="s">
        <v>3348</v>
      </c>
      <c r="K1382" s="9">
        <v>616560.0</v>
      </c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4.25" hidden="1" customHeight="1" outlineLevel="1">
      <c r="A1383" s="5" t="s">
        <v>3348</v>
      </c>
      <c r="B1383" s="5" t="s">
        <v>3348</v>
      </c>
      <c r="C1383" s="5" t="s">
        <v>3348</v>
      </c>
      <c r="D1383" s="6" t="s">
        <v>246</v>
      </c>
      <c r="E1383" s="6" t="s">
        <v>247</v>
      </c>
      <c r="F1383" s="7" t="s">
        <v>55</v>
      </c>
      <c r="G1383" s="8">
        <v>364.0</v>
      </c>
      <c r="H1383" s="5" t="s">
        <v>3348</v>
      </c>
      <c r="I1383" s="5" t="s">
        <v>3348</v>
      </c>
      <c r="J1383" s="5" t="s">
        <v>3348</v>
      </c>
      <c r="K1383" s="9">
        <v>400764.0</v>
      </c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4.25" hidden="1" customHeight="1" outlineLevel="1">
      <c r="A1384" s="5" t="s">
        <v>3348</v>
      </c>
      <c r="B1384" s="5" t="s">
        <v>3348</v>
      </c>
      <c r="C1384" s="5" t="s">
        <v>3348</v>
      </c>
      <c r="D1384" s="6" t="s">
        <v>248</v>
      </c>
      <c r="E1384" s="6" t="s">
        <v>249</v>
      </c>
      <c r="F1384" s="7" t="s">
        <v>55</v>
      </c>
      <c r="G1384" s="8">
        <v>443.0</v>
      </c>
      <c r="H1384" s="5" t="s">
        <v>3348</v>
      </c>
      <c r="I1384" s="5" t="s">
        <v>3348</v>
      </c>
      <c r="J1384" s="5" t="s">
        <v>3348</v>
      </c>
      <c r="K1384" s="9">
        <v>487743.0</v>
      </c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4.25" hidden="1" customHeight="1" outlineLevel="1">
      <c r="A1385" s="5" t="s">
        <v>3348</v>
      </c>
      <c r="B1385" s="5" t="s">
        <v>3348</v>
      </c>
      <c r="C1385" s="5" t="s">
        <v>3348</v>
      </c>
      <c r="D1385" s="6" t="s">
        <v>266</v>
      </c>
      <c r="E1385" s="6" t="s">
        <v>267</v>
      </c>
      <c r="F1385" s="7" t="s">
        <v>55</v>
      </c>
      <c r="G1385" s="8">
        <v>169.0</v>
      </c>
      <c r="H1385" s="5" t="s">
        <v>3348</v>
      </c>
      <c r="I1385" s="5" t="s">
        <v>3348</v>
      </c>
      <c r="J1385" s="5" t="s">
        <v>3348</v>
      </c>
      <c r="K1385" s="9">
        <v>186069.0</v>
      </c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4.25" hidden="1" customHeight="1" outlineLevel="1">
      <c r="A1386" s="5" t="s">
        <v>3348</v>
      </c>
      <c r="B1386" s="5" t="s">
        <v>3348</v>
      </c>
      <c r="C1386" s="5" t="s">
        <v>3348</v>
      </c>
      <c r="D1386" s="6" t="s">
        <v>272</v>
      </c>
      <c r="E1386" s="6" t="s">
        <v>273</v>
      </c>
      <c r="F1386" s="7" t="s">
        <v>55</v>
      </c>
      <c r="G1386" s="8">
        <v>411.0</v>
      </c>
      <c r="H1386" s="5" t="s">
        <v>3348</v>
      </c>
      <c r="I1386" s="5" t="s">
        <v>3348</v>
      </c>
      <c r="J1386" s="5" t="s">
        <v>3348</v>
      </c>
      <c r="K1386" s="9">
        <v>452511.0</v>
      </c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4.25" hidden="1" customHeight="1" outlineLevel="1">
      <c r="A1387" s="5" t="s">
        <v>3348</v>
      </c>
      <c r="B1387" s="5" t="s">
        <v>3348</v>
      </c>
      <c r="C1387" s="5" t="s">
        <v>3348</v>
      </c>
      <c r="D1387" s="6" t="s">
        <v>274</v>
      </c>
      <c r="E1387" s="6" t="s">
        <v>275</v>
      </c>
      <c r="F1387" s="7" t="s">
        <v>55</v>
      </c>
      <c r="G1387" s="8">
        <v>478.0</v>
      </c>
      <c r="H1387" s="5" t="s">
        <v>3348</v>
      </c>
      <c r="I1387" s="5" t="s">
        <v>3348</v>
      </c>
      <c r="J1387" s="5" t="s">
        <v>3348</v>
      </c>
      <c r="K1387" s="9">
        <v>526278.0</v>
      </c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4.25" hidden="1" customHeight="1" outlineLevel="1">
      <c r="A1388" s="5" t="s">
        <v>3348</v>
      </c>
      <c r="B1388" s="5" t="s">
        <v>3348</v>
      </c>
      <c r="C1388" s="5" t="s">
        <v>3348</v>
      </c>
      <c r="D1388" s="6" t="s">
        <v>284</v>
      </c>
      <c r="E1388" s="6" t="s">
        <v>285</v>
      </c>
      <c r="F1388" s="7" t="s">
        <v>55</v>
      </c>
      <c r="G1388" s="8">
        <v>447.0</v>
      </c>
      <c r="H1388" s="5" t="s">
        <v>3348</v>
      </c>
      <c r="I1388" s="5" t="s">
        <v>3348</v>
      </c>
      <c r="J1388" s="5" t="s">
        <v>3348</v>
      </c>
      <c r="K1388" s="9">
        <v>492147.0</v>
      </c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4.25" hidden="1" customHeight="1" outlineLevel="1">
      <c r="A1389" s="5" t="s">
        <v>3348</v>
      </c>
      <c r="B1389" s="5" t="s">
        <v>3348</v>
      </c>
      <c r="C1389" s="5" t="s">
        <v>3348</v>
      </c>
      <c r="D1389" s="6" t="s">
        <v>286</v>
      </c>
      <c r="E1389" s="6" t="s">
        <v>287</v>
      </c>
      <c r="F1389" s="7" t="s">
        <v>55</v>
      </c>
      <c r="G1389" s="8">
        <v>400.0</v>
      </c>
      <c r="H1389" s="5" t="s">
        <v>3348</v>
      </c>
      <c r="I1389" s="5" t="s">
        <v>3348</v>
      </c>
      <c r="J1389" s="5" t="s">
        <v>3348</v>
      </c>
      <c r="K1389" s="9">
        <v>440400.0</v>
      </c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4.25" hidden="1" customHeight="1" outlineLevel="1">
      <c r="A1390" s="5" t="s">
        <v>3348</v>
      </c>
      <c r="B1390" s="5" t="s">
        <v>3348</v>
      </c>
      <c r="C1390" s="5" t="s">
        <v>3348</v>
      </c>
      <c r="D1390" s="6" t="s">
        <v>296</v>
      </c>
      <c r="E1390" s="6" t="s">
        <v>297</v>
      </c>
      <c r="F1390" s="7" t="s">
        <v>55</v>
      </c>
      <c r="G1390" s="8">
        <v>708.0</v>
      </c>
      <c r="H1390" s="5" t="s">
        <v>3348</v>
      </c>
      <c r="I1390" s="5" t="s">
        <v>3348</v>
      </c>
      <c r="J1390" s="5" t="s">
        <v>3348</v>
      </c>
      <c r="K1390" s="9">
        <v>779508.0</v>
      </c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4.25" hidden="1" customHeight="1" outlineLevel="1">
      <c r="A1391" s="5" t="s">
        <v>3348</v>
      </c>
      <c r="B1391" s="5" t="s">
        <v>3348</v>
      </c>
      <c r="C1391" s="5" t="s">
        <v>3348</v>
      </c>
      <c r="D1391" s="6" t="s">
        <v>332</v>
      </c>
      <c r="E1391" s="6" t="s">
        <v>333</v>
      </c>
      <c r="F1391" s="7" t="s">
        <v>14</v>
      </c>
      <c r="G1391" s="8">
        <v>647.0</v>
      </c>
      <c r="H1391" s="5" t="s">
        <v>3348</v>
      </c>
      <c r="I1391" s="5" t="s">
        <v>3348</v>
      </c>
      <c r="J1391" s="5" t="s">
        <v>3348</v>
      </c>
      <c r="K1391" s="9">
        <v>712347.0</v>
      </c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4.25" hidden="1" customHeight="1" outlineLevel="1">
      <c r="A1392" s="5" t="s">
        <v>3348</v>
      </c>
      <c r="B1392" s="5" t="s">
        <v>3348</v>
      </c>
      <c r="C1392" s="5" t="s">
        <v>3348</v>
      </c>
      <c r="D1392" s="6" t="s">
        <v>368</v>
      </c>
      <c r="E1392" s="6" t="s">
        <v>369</v>
      </c>
      <c r="F1392" s="7" t="s">
        <v>42</v>
      </c>
      <c r="G1392" s="8">
        <v>399.0</v>
      </c>
      <c r="H1392" s="5" t="s">
        <v>3348</v>
      </c>
      <c r="I1392" s="5" t="s">
        <v>3348</v>
      </c>
      <c r="J1392" s="5" t="s">
        <v>3348</v>
      </c>
      <c r="K1392" s="9">
        <v>439299.0</v>
      </c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4.25" hidden="1" customHeight="1" outlineLevel="1">
      <c r="A1393" s="5" t="s">
        <v>3348</v>
      </c>
      <c r="B1393" s="5" t="s">
        <v>3348</v>
      </c>
      <c r="C1393" s="5" t="s">
        <v>3348</v>
      </c>
      <c r="D1393" s="6" t="s">
        <v>394</v>
      </c>
      <c r="E1393" s="6" t="s">
        <v>395</v>
      </c>
      <c r="F1393" s="7" t="s">
        <v>55</v>
      </c>
      <c r="G1393" s="8">
        <v>438.0</v>
      </c>
      <c r="H1393" s="5" t="s">
        <v>3348</v>
      </c>
      <c r="I1393" s="5" t="s">
        <v>3348</v>
      </c>
      <c r="J1393" s="5" t="s">
        <v>3348</v>
      </c>
      <c r="K1393" s="9">
        <v>482238.0</v>
      </c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4.25" hidden="1" customHeight="1" outlineLevel="1">
      <c r="A1394" s="5" t="s">
        <v>3348</v>
      </c>
      <c r="B1394" s="5" t="s">
        <v>3348</v>
      </c>
      <c r="C1394" s="5" t="s">
        <v>3348</v>
      </c>
      <c r="D1394" s="6" t="s">
        <v>396</v>
      </c>
      <c r="E1394" s="6" t="s">
        <v>397</v>
      </c>
      <c r="F1394" s="7" t="s">
        <v>69</v>
      </c>
      <c r="G1394" s="8">
        <v>317.0</v>
      </c>
      <c r="H1394" s="5" t="s">
        <v>3348</v>
      </c>
      <c r="I1394" s="5" t="s">
        <v>3348</v>
      </c>
      <c r="J1394" s="5" t="s">
        <v>3348</v>
      </c>
      <c r="K1394" s="9">
        <v>349017.0</v>
      </c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4.25" hidden="1" customHeight="1" outlineLevel="1">
      <c r="A1395" s="5" t="s">
        <v>3348</v>
      </c>
      <c r="B1395" s="5" t="s">
        <v>3348</v>
      </c>
      <c r="C1395" s="5" t="s">
        <v>3348</v>
      </c>
      <c r="D1395" s="6" t="s">
        <v>398</v>
      </c>
      <c r="E1395" s="6" t="s">
        <v>399</v>
      </c>
      <c r="F1395" s="7" t="s">
        <v>60</v>
      </c>
      <c r="G1395" s="8">
        <v>347.0</v>
      </c>
      <c r="H1395" s="5" t="s">
        <v>3348</v>
      </c>
      <c r="I1395" s="5" t="s">
        <v>3348</v>
      </c>
      <c r="J1395" s="5" t="s">
        <v>3348</v>
      </c>
      <c r="K1395" s="9">
        <v>382047.0</v>
      </c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4.25" hidden="1" customHeight="1" outlineLevel="1">
      <c r="A1396" s="5" t="s">
        <v>3348</v>
      </c>
      <c r="B1396" s="5" t="s">
        <v>3348</v>
      </c>
      <c r="C1396" s="5" t="s">
        <v>3348</v>
      </c>
      <c r="D1396" s="6" t="s">
        <v>422</v>
      </c>
      <c r="E1396" s="6" t="s">
        <v>423</v>
      </c>
      <c r="F1396" s="7" t="s">
        <v>14</v>
      </c>
      <c r="G1396" s="8">
        <v>296.0</v>
      </c>
      <c r="H1396" s="5" t="s">
        <v>3348</v>
      </c>
      <c r="I1396" s="5" t="s">
        <v>3348</v>
      </c>
      <c r="J1396" s="5" t="s">
        <v>3348</v>
      </c>
      <c r="K1396" s="9">
        <v>325896.0</v>
      </c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4.25" hidden="1" customHeight="1" outlineLevel="1">
      <c r="A1397" s="5" t="s">
        <v>3348</v>
      </c>
      <c r="B1397" s="5" t="s">
        <v>3348</v>
      </c>
      <c r="C1397" s="5" t="s">
        <v>3348</v>
      </c>
      <c r="D1397" s="6" t="s">
        <v>440</v>
      </c>
      <c r="E1397" s="6" t="s">
        <v>441</v>
      </c>
      <c r="F1397" s="7" t="s">
        <v>14</v>
      </c>
      <c r="G1397" s="8">
        <v>160.0</v>
      </c>
      <c r="H1397" s="5" t="s">
        <v>3348</v>
      </c>
      <c r="I1397" s="5" t="s">
        <v>3348</v>
      </c>
      <c r="J1397" s="5" t="s">
        <v>3348</v>
      </c>
      <c r="K1397" s="9">
        <v>176160.0</v>
      </c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4.25" hidden="1" customHeight="1" outlineLevel="1">
      <c r="A1398" s="5" t="s">
        <v>3348</v>
      </c>
      <c r="B1398" s="5" t="s">
        <v>3348</v>
      </c>
      <c r="C1398" s="5" t="s">
        <v>3348</v>
      </c>
      <c r="D1398" s="6" t="s">
        <v>442</v>
      </c>
      <c r="E1398" s="6" t="s">
        <v>443</v>
      </c>
      <c r="F1398" s="7" t="s">
        <v>42</v>
      </c>
      <c r="G1398" s="8">
        <v>218.0</v>
      </c>
      <c r="H1398" s="5" t="s">
        <v>3348</v>
      </c>
      <c r="I1398" s="5" t="s">
        <v>3348</v>
      </c>
      <c r="J1398" s="5" t="s">
        <v>3348</v>
      </c>
      <c r="K1398" s="9">
        <v>240018.0</v>
      </c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4.25" hidden="1" customHeight="1" outlineLevel="1">
      <c r="A1399" s="5" t="s">
        <v>3348</v>
      </c>
      <c r="B1399" s="5" t="s">
        <v>3348</v>
      </c>
      <c r="C1399" s="5" t="s">
        <v>3348</v>
      </c>
      <c r="D1399" s="6" t="s">
        <v>458</v>
      </c>
      <c r="E1399" s="6" t="s">
        <v>459</v>
      </c>
      <c r="F1399" s="7" t="s">
        <v>14</v>
      </c>
      <c r="G1399" s="8">
        <v>336.0</v>
      </c>
      <c r="H1399" s="5" t="s">
        <v>3348</v>
      </c>
      <c r="I1399" s="5" t="s">
        <v>3348</v>
      </c>
      <c r="J1399" s="5" t="s">
        <v>3348</v>
      </c>
      <c r="K1399" s="9">
        <v>369936.0</v>
      </c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4.25" hidden="1" customHeight="1" outlineLevel="1">
      <c r="A1400" s="5" t="s">
        <v>3348</v>
      </c>
      <c r="B1400" s="5" t="s">
        <v>3348</v>
      </c>
      <c r="C1400" s="5" t="s">
        <v>3348</v>
      </c>
      <c r="D1400" s="6" t="s">
        <v>466</v>
      </c>
      <c r="E1400" s="6" t="s">
        <v>467</v>
      </c>
      <c r="F1400" s="7" t="s">
        <v>14</v>
      </c>
      <c r="G1400" s="8">
        <v>287.0</v>
      </c>
      <c r="H1400" s="5" t="s">
        <v>3348</v>
      </c>
      <c r="I1400" s="5" t="s">
        <v>3348</v>
      </c>
      <c r="J1400" s="5" t="s">
        <v>3348</v>
      </c>
      <c r="K1400" s="9">
        <v>315987.0</v>
      </c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4.25" hidden="1" customHeight="1" outlineLevel="1">
      <c r="A1401" s="5" t="s">
        <v>3348</v>
      </c>
      <c r="B1401" s="5" t="s">
        <v>3348</v>
      </c>
      <c r="C1401" s="5" t="s">
        <v>3348</v>
      </c>
      <c r="D1401" s="6" t="s">
        <v>474</v>
      </c>
      <c r="E1401" s="6" t="s">
        <v>475</v>
      </c>
      <c r="F1401" s="7" t="s">
        <v>21</v>
      </c>
      <c r="G1401" s="8">
        <v>802.0</v>
      </c>
      <c r="H1401" s="5" t="s">
        <v>3348</v>
      </c>
      <c r="I1401" s="5" t="s">
        <v>3348</v>
      </c>
      <c r="J1401" s="5" t="s">
        <v>3348</v>
      </c>
      <c r="K1401" s="9">
        <v>883002.0</v>
      </c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4.25" hidden="1" customHeight="1" outlineLevel="1">
      <c r="A1402" s="5" t="s">
        <v>3348</v>
      </c>
      <c r="B1402" s="5" t="s">
        <v>3348</v>
      </c>
      <c r="C1402" s="5" t="s">
        <v>3348</v>
      </c>
      <c r="D1402" s="6" t="s">
        <v>492</v>
      </c>
      <c r="E1402" s="6" t="s">
        <v>493</v>
      </c>
      <c r="F1402" s="7" t="s">
        <v>60</v>
      </c>
      <c r="G1402" s="8">
        <v>392.0</v>
      </c>
      <c r="H1402" s="5" t="s">
        <v>3348</v>
      </c>
      <c r="I1402" s="5" t="s">
        <v>3348</v>
      </c>
      <c r="J1402" s="5" t="s">
        <v>3348</v>
      </c>
      <c r="K1402" s="9">
        <v>431592.0</v>
      </c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4.25" customHeight="1" outlineLevel="1">
      <c r="A1403" s="5" t="s">
        <v>3348</v>
      </c>
      <c r="B1403" s="5" t="s">
        <v>3348</v>
      </c>
      <c r="C1403" s="5" t="s">
        <v>3348</v>
      </c>
      <c r="D1403" s="6" t="s">
        <v>494</v>
      </c>
      <c r="E1403" s="6" t="s">
        <v>495</v>
      </c>
      <c r="F1403" s="7" t="s">
        <v>55</v>
      </c>
      <c r="G1403" s="8">
        <v>232.0</v>
      </c>
      <c r="H1403" s="5" t="s">
        <v>3348</v>
      </c>
      <c r="I1403" s="5" t="s">
        <v>3348</v>
      </c>
      <c r="J1403" s="5" t="s">
        <v>3348</v>
      </c>
      <c r="K1403" s="9">
        <v>255432.0</v>
      </c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4.25" customHeight="1" outlineLevel="1">
      <c r="A1404" s="5" t="s">
        <v>3348</v>
      </c>
      <c r="B1404" s="5" t="s">
        <v>3348</v>
      </c>
      <c r="C1404" s="5" t="s">
        <v>3348</v>
      </c>
      <c r="D1404" s="6" t="s">
        <v>526</v>
      </c>
      <c r="E1404" s="6" t="s">
        <v>527</v>
      </c>
      <c r="F1404" s="7" t="s">
        <v>14</v>
      </c>
      <c r="G1404" s="8">
        <v>416.0</v>
      </c>
      <c r="H1404" s="5" t="s">
        <v>3348</v>
      </c>
      <c r="I1404" s="5" t="s">
        <v>3348</v>
      </c>
      <c r="J1404" s="5" t="s">
        <v>3348</v>
      </c>
      <c r="K1404" s="9">
        <v>458016.0</v>
      </c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4.25" customHeight="1" outlineLevel="1">
      <c r="A1405" s="5" t="s">
        <v>3348</v>
      </c>
      <c r="B1405" s="5" t="s">
        <v>3348</v>
      </c>
      <c r="C1405" s="5" t="s">
        <v>3348</v>
      </c>
      <c r="D1405" s="6" t="s">
        <v>550</v>
      </c>
      <c r="E1405" s="6" t="s">
        <v>551</v>
      </c>
      <c r="F1405" s="7" t="s">
        <v>42</v>
      </c>
      <c r="G1405" s="8">
        <v>300.0</v>
      </c>
      <c r="H1405" s="5" t="s">
        <v>3348</v>
      </c>
      <c r="I1405" s="5" t="s">
        <v>3348</v>
      </c>
      <c r="J1405" s="5" t="s">
        <v>3348</v>
      </c>
      <c r="K1405" s="9">
        <v>330300.0</v>
      </c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4.25" customHeight="1" outlineLevel="1">
      <c r="A1406" s="5" t="s">
        <v>3348</v>
      </c>
      <c r="B1406" s="5" t="s">
        <v>3348</v>
      </c>
      <c r="C1406" s="5" t="s">
        <v>3348</v>
      </c>
      <c r="D1406" s="6" t="s">
        <v>576</v>
      </c>
      <c r="E1406" s="6" t="s">
        <v>577</v>
      </c>
      <c r="F1406" s="7" t="s">
        <v>14</v>
      </c>
      <c r="G1406" s="8">
        <v>198.0</v>
      </c>
      <c r="H1406" s="5" t="s">
        <v>3348</v>
      </c>
      <c r="I1406" s="5" t="s">
        <v>3348</v>
      </c>
      <c r="J1406" s="5" t="s">
        <v>3348</v>
      </c>
      <c r="K1406" s="9">
        <v>217998.0</v>
      </c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4.25" customHeight="1" outlineLevel="1">
      <c r="A1407" s="5" t="s">
        <v>3348</v>
      </c>
      <c r="B1407" s="5" t="s">
        <v>3348</v>
      </c>
      <c r="C1407" s="5" t="s">
        <v>3348</v>
      </c>
      <c r="D1407" s="6" t="s">
        <v>580</v>
      </c>
      <c r="E1407" s="6" t="s">
        <v>581</v>
      </c>
      <c r="F1407" s="7" t="s">
        <v>55</v>
      </c>
      <c r="G1407" s="8">
        <v>415.0</v>
      </c>
      <c r="H1407" s="5" t="s">
        <v>3348</v>
      </c>
      <c r="I1407" s="5" t="s">
        <v>3348</v>
      </c>
      <c r="J1407" s="5" t="s">
        <v>3348</v>
      </c>
      <c r="K1407" s="9">
        <v>456915.0</v>
      </c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4.25" customHeight="1" outlineLevel="1">
      <c r="A1408" s="5" t="s">
        <v>3348</v>
      </c>
      <c r="B1408" s="5" t="s">
        <v>3348</v>
      </c>
      <c r="C1408" s="5" t="s">
        <v>3348</v>
      </c>
      <c r="D1408" s="6" t="s">
        <v>582</v>
      </c>
      <c r="E1408" s="6" t="s">
        <v>583</v>
      </c>
      <c r="F1408" s="7" t="s">
        <v>60</v>
      </c>
      <c r="G1408" s="8">
        <v>593.0</v>
      </c>
      <c r="H1408" s="5" t="s">
        <v>3348</v>
      </c>
      <c r="I1408" s="5" t="s">
        <v>3348</v>
      </c>
      <c r="J1408" s="5" t="s">
        <v>3348</v>
      </c>
      <c r="K1408" s="9">
        <v>652893.0</v>
      </c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4.25" customHeight="1" outlineLevel="1">
      <c r="A1409" s="5" t="s">
        <v>3348</v>
      </c>
      <c r="B1409" s="5" t="s">
        <v>3348</v>
      </c>
      <c r="C1409" s="5" t="s">
        <v>3348</v>
      </c>
      <c r="D1409" s="6" t="s">
        <v>598</v>
      </c>
      <c r="E1409" s="6" t="s">
        <v>599</v>
      </c>
      <c r="F1409" s="7" t="s">
        <v>55</v>
      </c>
      <c r="G1409" s="8">
        <v>1365.0</v>
      </c>
      <c r="H1409" s="5" t="s">
        <v>3348</v>
      </c>
      <c r="I1409" s="5" t="s">
        <v>3348</v>
      </c>
      <c r="J1409" s="5" t="s">
        <v>3348</v>
      </c>
      <c r="K1409" s="9">
        <v>1502865.0</v>
      </c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4.25" customHeight="1" outlineLevel="1">
      <c r="A1410" s="5" t="s">
        <v>3348</v>
      </c>
      <c r="B1410" s="5" t="s">
        <v>3348</v>
      </c>
      <c r="C1410" s="5" t="s">
        <v>3348</v>
      </c>
      <c r="D1410" s="6" t="s">
        <v>612</v>
      </c>
      <c r="E1410" s="6" t="s">
        <v>613</v>
      </c>
      <c r="F1410" s="7" t="s">
        <v>14</v>
      </c>
      <c r="G1410" s="8">
        <v>476.0</v>
      </c>
      <c r="H1410" s="5" t="s">
        <v>3348</v>
      </c>
      <c r="I1410" s="5" t="s">
        <v>3348</v>
      </c>
      <c r="J1410" s="5" t="s">
        <v>3348</v>
      </c>
      <c r="K1410" s="9">
        <v>524076.0</v>
      </c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4.25" customHeight="1" outlineLevel="1">
      <c r="A1411" s="5" t="s">
        <v>3348</v>
      </c>
      <c r="B1411" s="5" t="s">
        <v>3348</v>
      </c>
      <c r="C1411" s="5" t="s">
        <v>3348</v>
      </c>
      <c r="D1411" s="6" t="s">
        <v>644</v>
      </c>
      <c r="E1411" s="6" t="s">
        <v>645</v>
      </c>
      <c r="F1411" s="7" t="s">
        <v>14</v>
      </c>
      <c r="G1411" s="8">
        <v>361.0</v>
      </c>
      <c r="H1411" s="5" t="s">
        <v>3348</v>
      </c>
      <c r="I1411" s="5" t="s">
        <v>3348</v>
      </c>
      <c r="J1411" s="5" t="s">
        <v>3348</v>
      </c>
      <c r="K1411" s="9">
        <v>397461.0</v>
      </c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4.25" customHeight="1" outlineLevel="1">
      <c r="A1412" s="5" t="s">
        <v>3348</v>
      </c>
      <c r="B1412" s="5" t="s">
        <v>3348</v>
      </c>
      <c r="C1412" s="5" t="s">
        <v>3348</v>
      </c>
      <c r="D1412" s="6" t="s">
        <v>648</v>
      </c>
      <c r="E1412" s="6" t="s">
        <v>649</v>
      </c>
      <c r="F1412" s="7" t="s">
        <v>42</v>
      </c>
      <c r="G1412" s="8">
        <v>265.0</v>
      </c>
      <c r="H1412" s="5" t="s">
        <v>3348</v>
      </c>
      <c r="I1412" s="5" t="s">
        <v>3348</v>
      </c>
      <c r="J1412" s="5" t="s">
        <v>3348</v>
      </c>
      <c r="K1412" s="9">
        <v>291765.0</v>
      </c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4.25" customHeight="1" outlineLevel="1">
      <c r="A1413" s="5" t="s">
        <v>3348</v>
      </c>
      <c r="B1413" s="5" t="s">
        <v>3348</v>
      </c>
      <c r="C1413" s="5" t="s">
        <v>3348</v>
      </c>
      <c r="D1413" s="6" t="s">
        <v>652</v>
      </c>
      <c r="E1413" s="6" t="s">
        <v>653</v>
      </c>
      <c r="F1413" s="7" t="s">
        <v>55</v>
      </c>
      <c r="G1413" s="8">
        <v>476.0</v>
      </c>
      <c r="H1413" s="5" t="s">
        <v>3348</v>
      </c>
      <c r="I1413" s="5" t="s">
        <v>3348</v>
      </c>
      <c r="J1413" s="5" t="s">
        <v>3348</v>
      </c>
      <c r="K1413" s="9">
        <v>524076.0</v>
      </c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4.25" customHeight="1" outlineLevel="1">
      <c r="A1414" s="5" t="s">
        <v>3348</v>
      </c>
      <c r="B1414" s="5" t="s">
        <v>3348</v>
      </c>
      <c r="C1414" s="5" t="s">
        <v>3348</v>
      </c>
      <c r="D1414" s="6" t="s">
        <v>676</v>
      </c>
      <c r="E1414" s="6" t="s">
        <v>677</v>
      </c>
      <c r="F1414" s="7" t="s">
        <v>55</v>
      </c>
      <c r="G1414" s="8">
        <v>228.0</v>
      </c>
      <c r="H1414" s="5" t="s">
        <v>3348</v>
      </c>
      <c r="I1414" s="5" t="s">
        <v>3348</v>
      </c>
      <c r="J1414" s="5" t="s">
        <v>3348</v>
      </c>
      <c r="K1414" s="9">
        <v>251028.0</v>
      </c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4.25" customHeight="1" outlineLevel="1">
      <c r="A1415" s="5" t="s">
        <v>3348</v>
      </c>
      <c r="B1415" s="5" t="s">
        <v>3348</v>
      </c>
      <c r="C1415" s="5" t="s">
        <v>3348</v>
      </c>
      <c r="D1415" s="6" t="s">
        <v>684</v>
      </c>
      <c r="E1415" s="6" t="s">
        <v>685</v>
      </c>
      <c r="F1415" s="7" t="s">
        <v>14</v>
      </c>
      <c r="G1415" s="8">
        <v>704.0</v>
      </c>
      <c r="H1415" s="5" t="s">
        <v>3348</v>
      </c>
      <c r="I1415" s="5" t="s">
        <v>3348</v>
      </c>
      <c r="J1415" s="5" t="s">
        <v>3348</v>
      </c>
      <c r="K1415" s="9">
        <v>775104.0</v>
      </c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4.25" customHeight="1" outlineLevel="1">
      <c r="A1416" s="5" t="s">
        <v>3348</v>
      </c>
      <c r="B1416" s="5" t="s">
        <v>3348</v>
      </c>
      <c r="C1416" s="5" t="s">
        <v>3348</v>
      </c>
      <c r="D1416" s="6" t="s">
        <v>740</v>
      </c>
      <c r="E1416" s="6" t="s">
        <v>741</v>
      </c>
      <c r="F1416" s="7" t="s">
        <v>14</v>
      </c>
      <c r="G1416" s="8">
        <v>314.0</v>
      </c>
      <c r="H1416" s="5" t="s">
        <v>3348</v>
      </c>
      <c r="I1416" s="5" t="s">
        <v>3348</v>
      </c>
      <c r="J1416" s="5" t="s">
        <v>3348</v>
      </c>
      <c r="K1416" s="9">
        <v>345714.0</v>
      </c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4.25" customHeight="1" outlineLevel="1">
      <c r="A1417" s="5" t="s">
        <v>3348</v>
      </c>
      <c r="B1417" s="5" t="s">
        <v>3348</v>
      </c>
      <c r="C1417" s="5" t="s">
        <v>3348</v>
      </c>
      <c r="D1417" s="6" t="s">
        <v>742</v>
      </c>
      <c r="E1417" s="6" t="s">
        <v>743</v>
      </c>
      <c r="F1417" s="7" t="s">
        <v>42</v>
      </c>
      <c r="G1417" s="8">
        <v>320.0</v>
      </c>
      <c r="H1417" s="5" t="s">
        <v>3348</v>
      </c>
      <c r="I1417" s="5" t="s">
        <v>3348</v>
      </c>
      <c r="J1417" s="5" t="s">
        <v>3348</v>
      </c>
      <c r="K1417" s="9">
        <v>352320.0</v>
      </c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4.25" customHeight="1" outlineLevel="1">
      <c r="A1418" s="5" t="s">
        <v>3348</v>
      </c>
      <c r="B1418" s="5" t="s">
        <v>3348</v>
      </c>
      <c r="C1418" s="5" t="s">
        <v>3348</v>
      </c>
      <c r="D1418" s="6" t="s">
        <v>748</v>
      </c>
      <c r="E1418" s="6" t="s">
        <v>749</v>
      </c>
      <c r="F1418" s="7" t="s">
        <v>42</v>
      </c>
      <c r="G1418" s="8">
        <v>545.0</v>
      </c>
      <c r="H1418" s="5" t="s">
        <v>3348</v>
      </c>
      <c r="I1418" s="5" t="s">
        <v>3348</v>
      </c>
      <c r="J1418" s="5" t="s">
        <v>3348</v>
      </c>
      <c r="K1418" s="9">
        <v>600045.0</v>
      </c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4.25" customHeight="1" outlineLevel="1">
      <c r="A1419" s="5" t="s">
        <v>3348</v>
      </c>
      <c r="B1419" s="5" t="s">
        <v>3348</v>
      </c>
      <c r="C1419" s="5" t="s">
        <v>3348</v>
      </c>
      <c r="D1419" s="6" t="s">
        <v>750</v>
      </c>
      <c r="E1419" s="6" t="s">
        <v>751</v>
      </c>
      <c r="F1419" s="7" t="s">
        <v>14</v>
      </c>
      <c r="G1419" s="8">
        <v>130.0</v>
      </c>
      <c r="H1419" s="5" t="s">
        <v>3348</v>
      </c>
      <c r="I1419" s="5" t="s">
        <v>3348</v>
      </c>
      <c r="J1419" s="5" t="s">
        <v>3348</v>
      </c>
      <c r="K1419" s="9">
        <v>143130.0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4.25" customHeight="1" outlineLevel="1">
      <c r="A1420" s="5" t="s">
        <v>3348</v>
      </c>
      <c r="B1420" s="5" t="s">
        <v>3348</v>
      </c>
      <c r="C1420" s="5" t="s">
        <v>3348</v>
      </c>
      <c r="D1420" s="6" t="s">
        <v>758</v>
      </c>
      <c r="E1420" s="6" t="s">
        <v>759</v>
      </c>
      <c r="F1420" s="7" t="s">
        <v>55</v>
      </c>
      <c r="G1420" s="8">
        <v>487.0</v>
      </c>
      <c r="H1420" s="5" t="s">
        <v>3348</v>
      </c>
      <c r="I1420" s="5" t="s">
        <v>3348</v>
      </c>
      <c r="J1420" s="5" t="s">
        <v>3348</v>
      </c>
      <c r="K1420" s="9">
        <v>536187.0</v>
      </c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4.25" customHeight="1" outlineLevel="1">
      <c r="A1421" s="5" t="s">
        <v>3348</v>
      </c>
      <c r="B1421" s="5" t="s">
        <v>3348</v>
      </c>
      <c r="C1421" s="5" t="s">
        <v>3348</v>
      </c>
      <c r="D1421" s="6" t="s">
        <v>760</v>
      </c>
      <c r="E1421" s="6" t="s">
        <v>761</v>
      </c>
      <c r="F1421" s="7" t="s">
        <v>55</v>
      </c>
      <c r="G1421" s="8">
        <v>341.0</v>
      </c>
      <c r="H1421" s="5" t="s">
        <v>3348</v>
      </c>
      <c r="I1421" s="5" t="s">
        <v>3348</v>
      </c>
      <c r="J1421" s="5" t="s">
        <v>3348</v>
      </c>
      <c r="K1421" s="9">
        <v>375441.0</v>
      </c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4.25" customHeight="1" outlineLevel="1">
      <c r="A1422" s="5" t="s">
        <v>3348</v>
      </c>
      <c r="B1422" s="5" t="s">
        <v>3348</v>
      </c>
      <c r="C1422" s="5" t="s">
        <v>3348</v>
      </c>
      <c r="D1422" s="6" t="s">
        <v>762</v>
      </c>
      <c r="E1422" s="6" t="s">
        <v>763</v>
      </c>
      <c r="F1422" s="7" t="s">
        <v>55</v>
      </c>
      <c r="G1422" s="8">
        <v>437.0</v>
      </c>
      <c r="H1422" s="5" t="s">
        <v>3348</v>
      </c>
      <c r="I1422" s="5" t="s">
        <v>3348</v>
      </c>
      <c r="J1422" s="5" t="s">
        <v>3348</v>
      </c>
      <c r="K1422" s="9">
        <v>481137.0</v>
      </c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4.25" customHeight="1" outlineLevel="1">
      <c r="A1423" s="5" t="s">
        <v>3348</v>
      </c>
      <c r="B1423" s="5" t="s">
        <v>3348</v>
      </c>
      <c r="C1423" s="5" t="s">
        <v>3348</v>
      </c>
      <c r="D1423" s="6" t="s">
        <v>780</v>
      </c>
      <c r="E1423" s="6" t="s">
        <v>781</v>
      </c>
      <c r="F1423" s="7" t="s">
        <v>55</v>
      </c>
      <c r="G1423" s="8">
        <v>594.0</v>
      </c>
      <c r="H1423" s="5" t="s">
        <v>3348</v>
      </c>
      <c r="I1423" s="5" t="s">
        <v>3348</v>
      </c>
      <c r="J1423" s="5" t="s">
        <v>3348</v>
      </c>
      <c r="K1423" s="9">
        <v>653994.0</v>
      </c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4.25" customHeight="1" outlineLevel="1">
      <c r="A1424" s="5" t="s">
        <v>3348</v>
      </c>
      <c r="B1424" s="5" t="s">
        <v>3348</v>
      </c>
      <c r="C1424" s="5" t="s">
        <v>3348</v>
      </c>
      <c r="D1424" s="6" t="s">
        <v>782</v>
      </c>
      <c r="E1424" s="6" t="s">
        <v>783</v>
      </c>
      <c r="F1424" s="7" t="s">
        <v>55</v>
      </c>
      <c r="G1424" s="8">
        <v>316.0</v>
      </c>
      <c r="H1424" s="5" t="s">
        <v>3348</v>
      </c>
      <c r="I1424" s="5" t="s">
        <v>3348</v>
      </c>
      <c r="J1424" s="5" t="s">
        <v>3348</v>
      </c>
      <c r="K1424" s="9">
        <v>347916.0</v>
      </c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4.25" customHeight="1" outlineLevel="1">
      <c r="A1425" s="5" t="s">
        <v>3348</v>
      </c>
      <c r="B1425" s="5" t="s">
        <v>3348</v>
      </c>
      <c r="C1425" s="5" t="s">
        <v>3348</v>
      </c>
      <c r="D1425" s="6" t="s">
        <v>794</v>
      </c>
      <c r="E1425" s="6" t="s">
        <v>795</v>
      </c>
      <c r="F1425" s="7" t="s">
        <v>14</v>
      </c>
      <c r="G1425" s="8">
        <v>640.0</v>
      </c>
      <c r="H1425" s="5" t="s">
        <v>3348</v>
      </c>
      <c r="I1425" s="5" t="s">
        <v>3348</v>
      </c>
      <c r="J1425" s="5" t="s">
        <v>3348</v>
      </c>
      <c r="K1425" s="9">
        <v>704640.0</v>
      </c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4.25" customHeight="1" outlineLevel="1">
      <c r="A1426" s="5" t="s">
        <v>3348</v>
      </c>
      <c r="B1426" s="5" t="s">
        <v>3348</v>
      </c>
      <c r="C1426" s="5" t="s">
        <v>3348</v>
      </c>
      <c r="D1426" s="6" t="s">
        <v>822</v>
      </c>
      <c r="E1426" s="6" t="s">
        <v>823</v>
      </c>
      <c r="F1426" s="7" t="s">
        <v>42</v>
      </c>
      <c r="G1426" s="8">
        <v>359.0</v>
      </c>
      <c r="H1426" s="5" t="s">
        <v>3348</v>
      </c>
      <c r="I1426" s="5" t="s">
        <v>3348</v>
      </c>
      <c r="J1426" s="5" t="s">
        <v>3348</v>
      </c>
      <c r="K1426" s="9">
        <v>395259.0</v>
      </c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4.25" customHeight="1" outlineLevel="1">
      <c r="A1427" s="5" t="s">
        <v>3348</v>
      </c>
      <c r="B1427" s="5" t="s">
        <v>3348</v>
      </c>
      <c r="C1427" s="5" t="s">
        <v>3348</v>
      </c>
      <c r="D1427" s="6" t="s">
        <v>846</v>
      </c>
      <c r="E1427" s="6" t="s">
        <v>847</v>
      </c>
      <c r="F1427" s="7" t="s">
        <v>14</v>
      </c>
      <c r="G1427" s="8">
        <v>714.0</v>
      </c>
      <c r="H1427" s="5" t="s">
        <v>3348</v>
      </c>
      <c r="I1427" s="5" t="s">
        <v>3348</v>
      </c>
      <c r="J1427" s="5" t="s">
        <v>3348</v>
      </c>
      <c r="K1427" s="9">
        <v>786114.0</v>
      </c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4.25" customHeight="1" outlineLevel="1">
      <c r="A1428" s="5" t="s">
        <v>3348</v>
      </c>
      <c r="B1428" s="5" t="s">
        <v>3348</v>
      </c>
      <c r="C1428" s="5" t="s">
        <v>3348</v>
      </c>
      <c r="D1428" s="6" t="s">
        <v>848</v>
      </c>
      <c r="E1428" s="6" t="s">
        <v>849</v>
      </c>
      <c r="F1428" s="7" t="s">
        <v>14</v>
      </c>
      <c r="G1428" s="8">
        <v>504.0</v>
      </c>
      <c r="H1428" s="5" t="s">
        <v>3348</v>
      </c>
      <c r="I1428" s="5" t="s">
        <v>3348</v>
      </c>
      <c r="J1428" s="5" t="s">
        <v>3348</v>
      </c>
      <c r="K1428" s="9">
        <v>554904.0</v>
      </c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4.25" customHeight="1" outlineLevel="1">
      <c r="A1429" s="5" t="s">
        <v>3348</v>
      </c>
      <c r="B1429" s="5" t="s">
        <v>3348</v>
      </c>
      <c r="C1429" s="5" t="s">
        <v>3348</v>
      </c>
      <c r="D1429" s="6" t="s">
        <v>852</v>
      </c>
      <c r="E1429" s="6" t="s">
        <v>853</v>
      </c>
      <c r="F1429" s="7" t="s">
        <v>14</v>
      </c>
      <c r="G1429" s="8">
        <v>398.0</v>
      </c>
      <c r="H1429" s="5" t="s">
        <v>3348</v>
      </c>
      <c r="I1429" s="5" t="s">
        <v>3348</v>
      </c>
      <c r="J1429" s="5" t="s">
        <v>3348</v>
      </c>
      <c r="K1429" s="9">
        <v>438198.0</v>
      </c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4.25" customHeight="1" outlineLevel="1">
      <c r="A1430" s="5" t="s">
        <v>3348</v>
      </c>
      <c r="B1430" s="5" t="s">
        <v>3348</v>
      </c>
      <c r="C1430" s="5" t="s">
        <v>3348</v>
      </c>
      <c r="D1430" s="6" t="s">
        <v>858</v>
      </c>
      <c r="E1430" s="6" t="s">
        <v>859</v>
      </c>
      <c r="F1430" s="7" t="s">
        <v>60</v>
      </c>
      <c r="G1430" s="8">
        <v>717.0</v>
      </c>
      <c r="H1430" s="5" t="s">
        <v>3348</v>
      </c>
      <c r="I1430" s="5" t="s">
        <v>3348</v>
      </c>
      <c r="J1430" s="5" t="s">
        <v>3348</v>
      </c>
      <c r="K1430" s="9">
        <v>789417.0</v>
      </c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4.25" customHeight="1" outlineLevel="1">
      <c r="A1431" s="5" t="s">
        <v>3348</v>
      </c>
      <c r="B1431" s="5" t="s">
        <v>3348</v>
      </c>
      <c r="C1431" s="5" t="s">
        <v>3348</v>
      </c>
      <c r="D1431" s="6" t="s">
        <v>874</v>
      </c>
      <c r="E1431" s="6" t="s">
        <v>875</v>
      </c>
      <c r="F1431" s="7" t="s">
        <v>14</v>
      </c>
      <c r="G1431" s="8">
        <v>382.0</v>
      </c>
      <c r="H1431" s="5" t="s">
        <v>3348</v>
      </c>
      <c r="I1431" s="5" t="s">
        <v>3348</v>
      </c>
      <c r="J1431" s="5" t="s">
        <v>3348</v>
      </c>
      <c r="K1431" s="9">
        <v>420582.0</v>
      </c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4.25" customHeight="1" outlineLevel="1">
      <c r="A1432" s="5" t="s">
        <v>3348</v>
      </c>
      <c r="B1432" s="5" t="s">
        <v>3348</v>
      </c>
      <c r="C1432" s="5" t="s">
        <v>3348</v>
      </c>
      <c r="D1432" s="6" t="s">
        <v>876</v>
      </c>
      <c r="E1432" s="6" t="s">
        <v>877</v>
      </c>
      <c r="F1432" s="7" t="s">
        <v>60</v>
      </c>
      <c r="G1432" s="8">
        <v>547.0</v>
      </c>
      <c r="H1432" s="5" t="s">
        <v>3348</v>
      </c>
      <c r="I1432" s="5" t="s">
        <v>3348</v>
      </c>
      <c r="J1432" s="5" t="s">
        <v>3348</v>
      </c>
      <c r="K1432" s="9">
        <v>602247.0</v>
      </c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4.25" customHeight="1" outlineLevel="1">
      <c r="A1433" s="5" t="s">
        <v>3348</v>
      </c>
      <c r="B1433" s="5" t="s">
        <v>3348</v>
      </c>
      <c r="C1433" s="5" t="s">
        <v>3348</v>
      </c>
      <c r="D1433" s="6" t="s">
        <v>878</v>
      </c>
      <c r="E1433" s="6" t="s">
        <v>879</v>
      </c>
      <c r="F1433" s="7" t="s">
        <v>42</v>
      </c>
      <c r="G1433" s="8">
        <v>50.0</v>
      </c>
      <c r="H1433" s="5" t="s">
        <v>3348</v>
      </c>
      <c r="I1433" s="5" t="s">
        <v>3348</v>
      </c>
      <c r="J1433" s="5" t="s">
        <v>3348</v>
      </c>
      <c r="K1433" s="9">
        <v>55050.0</v>
      </c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4.25" customHeight="1" outlineLevel="1">
      <c r="A1434" s="5" t="s">
        <v>3348</v>
      </c>
      <c r="B1434" s="5" t="s">
        <v>3348</v>
      </c>
      <c r="C1434" s="5" t="s">
        <v>3348</v>
      </c>
      <c r="D1434" s="6" t="s">
        <v>880</v>
      </c>
      <c r="E1434" s="6" t="s">
        <v>881</v>
      </c>
      <c r="F1434" s="7" t="s">
        <v>42</v>
      </c>
      <c r="G1434" s="8">
        <v>256.0</v>
      </c>
      <c r="H1434" s="5" t="s">
        <v>3348</v>
      </c>
      <c r="I1434" s="5" t="s">
        <v>3348</v>
      </c>
      <c r="J1434" s="5" t="s">
        <v>3348</v>
      </c>
      <c r="K1434" s="9">
        <v>281856.0</v>
      </c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4.25" customHeight="1" outlineLevel="1">
      <c r="A1435" s="5" t="s">
        <v>3348</v>
      </c>
      <c r="B1435" s="5" t="s">
        <v>3348</v>
      </c>
      <c r="C1435" s="5" t="s">
        <v>3348</v>
      </c>
      <c r="D1435" s="6" t="s">
        <v>884</v>
      </c>
      <c r="E1435" s="6" t="s">
        <v>885</v>
      </c>
      <c r="F1435" s="7" t="s">
        <v>60</v>
      </c>
      <c r="G1435" s="8">
        <v>513.0</v>
      </c>
      <c r="H1435" s="5" t="s">
        <v>3348</v>
      </c>
      <c r="I1435" s="5" t="s">
        <v>3348</v>
      </c>
      <c r="J1435" s="5" t="s">
        <v>3348</v>
      </c>
      <c r="K1435" s="9">
        <v>564813.0</v>
      </c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4.25" customHeight="1" outlineLevel="1">
      <c r="A1436" s="5" t="s">
        <v>3348</v>
      </c>
      <c r="B1436" s="5" t="s">
        <v>3348</v>
      </c>
      <c r="C1436" s="5" t="s">
        <v>3348</v>
      </c>
      <c r="D1436" s="6" t="s">
        <v>902</v>
      </c>
      <c r="E1436" s="6" t="s">
        <v>903</v>
      </c>
      <c r="F1436" s="7" t="s">
        <v>60</v>
      </c>
      <c r="G1436" s="8">
        <v>216.0</v>
      </c>
      <c r="H1436" s="5" t="s">
        <v>3348</v>
      </c>
      <c r="I1436" s="5" t="s">
        <v>3348</v>
      </c>
      <c r="J1436" s="5" t="s">
        <v>3348</v>
      </c>
      <c r="K1436" s="9">
        <v>237816.0</v>
      </c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4.25" customHeight="1" outlineLevel="1">
      <c r="A1437" s="5" t="s">
        <v>3348</v>
      </c>
      <c r="B1437" s="5" t="s">
        <v>3348</v>
      </c>
      <c r="C1437" s="5" t="s">
        <v>3348</v>
      </c>
      <c r="D1437" s="6" t="s">
        <v>922</v>
      </c>
      <c r="E1437" s="6" t="s">
        <v>923</v>
      </c>
      <c r="F1437" s="7" t="s">
        <v>55</v>
      </c>
      <c r="G1437" s="8">
        <v>371.0</v>
      </c>
      <c r="H1437" s="5" t="s">
        <v>3348</v>
      </c>
      <c r="I1437" s="5" t="s">
        <v>3348</v>
      </c>
      <c r="J1437" s="5" t="s">
        <v>3348</v>
      </c>
      <c r="K1437" s="9">
        <v>408471.0</v>
      </c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4.25" customHeight="1" outlineLevel="1">
      <c r="A1438" s="5" t="s">
        <v>3348</v>
      </c>
      <c r="B1438" s="5" t="s">
        <v>3348</v>
      </c>
      <c r="C1438" s="5" t="s">
        <v>3348</v>
      </c>
      <c r="D1438" s="6" t="s">
        <v>958</v>
      </c>
      <c r="E1438" s="6" t="s">
        <v>959</v>
      </c>
      <c r="F1438" s="7" t="s">
        <v>14</v>
      </c>
      <c r="G1438" s="8">
        <v>390.0</v>
      </c>
      <c r="H1438" s="5" t="s">
        <v>3348</v>
      </c>
      <c r="I1438" s="5" t="s">
        <v>3348</v>
      </c>
      <c r="J1438" s="5" t="s">
        <v>3348</v>
      </c>
      <c r="K1438" s="9">
        <v>429390.0</v>
      </c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4.25" customHeight="1" outlineLevel="1">
      <c r="A1439" s="5" t="s">
        <v>3348</v>
      </c>
      <c r="B1439" s="5" t="s">
        <v>3348</v>
      </c>
      <c r="C1439" s="5" t="s">
        <v>3348</v>
      </c>
      <c r="D1439" s="6" t="s">
        <v>962</v>
      </c>
      <c r="E1439" s="6" t="s">
        <v>963</v>
      </c>
      <c r="F1439" s="7" t="s">
        <v>14</v>
      </c>
      <c r="G1439" s="8">
        <v>727.0</v>
      </c>
      <c r="H1439" s="5" t="s">
        <v>3348</v>
      </c>
      <c r="I1439" s="5" t="s">
        <v>3348</v>
      </c>
      <c r="J1439" s="5" t="s">
        <v>3348</v>
      </c>
      <c r="K1439" s="9">
        <v>800427.0</v>
      </c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4.25" customHeight="1" outlineLevel="1">
      <c r="A1440" s="5" t="s">
        <v>3348</v>
      </c>
      <c r="B1440" s="5" t="s">
        <v>3348</v>
      </c>
      <c r="C1440" s="5" t="s">
        <v>3348</v>
      </c>
      <c r="D1440" s="6" t="s">
        <v>984</v>
      </c>
      <c r="E1440" s="6" t="s">
        <v>985</v>
      </c>
      <c r="F1440" s="7" t="s">
        <v>14</v>
      </c>
      <c r="G1440" s="8">
        <v>206.0</v>
      </c>
      <c r="H1440" s="5" t="s">
        <v>3348</v>
      </c>
      <c r="I1440" s="5" t="s">
        <v>3348</v>
      </c>
      <c r="J1440" s="5" t="s">
        <v>3348</v>
      </c>
      <c r="K1440" s="9">
        <v>226806.0</v>
      </c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4.25" customHeight="1" outlineLevel="1">
      <c r="A1441" s="5" t="s">
        <v>3348</v>
      </c>
      <c r="B1441" s="5" t="s">
        <v>3348</v>
      </c>
      <c r="C1441" s="5" t="s">
        <v>3348</v>
      </c>
      <c r="D1441" s="6" t="s">
        <v>996</v>
      </c>
      <c r="E1441" s="6" t="s">
        <v>997</v>
      </c>
      <c r="F1441" s="7" t="s">
        <v>42</v>
      </c>
      <c r="G1441" s="8">
        <v>501.0</v>
      </c>
      <c r="H1441" s="5" t="s">
        <v>3348</v>
      </c>
      <c r="I1441" s="5" t="s">
        <v>3348</v>
      </c>
      <c r="J1441" s="5" t="s">
        <v>3348</v>
      </c>
      <c r="K1441" s="9">
        <v>551601.0</v>
      </c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4.25" customHeight="1" outlineLevel="1">
      <c r="A1442" s="5" t="s">
        <v>3348</v>
      </c>
      <c r="B1442" s="5" t="s">
        <v>3348</v>
      </c>
      <c r="C1442" s="5" t="s">
        <v>3348</v>
      </c>
      <c r="D1442" s="6" t="s">
        <v>1002</v>
      </c>
      <c r="E1442" s="6" t="s">
        <v>1003</v>
      </c>
      <c r="F1442" s="7" t="s">
        <v>14</v>
      </c>
      <c r="G1442" s="8">
        <v>621.0</v>
      </c>
      <c r="H1442" s="5" t="s">
        <v>3348</v>
      </c>
      <c r="I1442" s="5" t="s">
        <v>3348</v>
      </c>
      <c r="J1442" s="5" t="s">
        <v>3348</v>
      </c>
      <c r="K1442" s="9">
        <v>683721.0</v>
      </c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4.25" customHeight="1" outlineLevel="1">
      <c r="A1443" s="5" t="s">
        <v>3348</v>
      </c>
      <c r="B1443" s="5" t="s">
        <v>3348</v>
      </c>
      <c r="C1443" s="5" t="s">
        <v>3348</v>
      </c>
      <c r="D1443" s="6" t="s">
        <v>1036</v>
      </c>
      <c r="E1443" s="6" t="s">
        <v>1037</v>
      </c>
      <c r="F1443" s="7" t="s">
        <v>42</v>
      </c>
      <c r="G1443" s="8">
        <v>454.0</v>
      </c>
      <c r="H1443" s="5" t="s">
        <v>3348</v>
      </c>
      <c r="I1443" s="5" t="s">
        <v>3348</v>
      </c>
      <c r="J1443" s="5" t="s">
        <v>3348</v>
      </c>
      <c r="K1443" s="9">
        <v>499854.0</v>
      </c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4.25" customHeight="1" outlineLevel="1">
      <c r="A1444" s="5" t="s">
        <v>3348</v>
      </c>
      <c r="B1444" s="5" t="s">
        <v>3348</v>
      </c>
      <c r="C1444" s="5" t="s">
        <v>3348</v>
      </c>
      <c r="D1444" s="6" t="s">
        <v>1046</v>
      </c>
      <c r="E1444" s="6" t="s">
        <v>1047</v>
      </c>
      <c r="F1444" s="7" t="s">
        <v>55</v>
      </c>
      <c r="G1444" s="8">
        <v>419.0</v>
      </c>
      <c r="H1444" s="5" t="s">
        <v>3348</v>
      </c>
      <c r="I1444" s="5" t="s">
        <v>3348</v>
      </c>
      <c r="J1444" s="5" t="s">
        <v>3348</v>
      </c>
      <c r="K1444" s="9">
        <v>461319.0</v>
      </c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4.25" customHeight="1" outlineLevel="1">
      <c r="A1445" s="5" t="s">
        <v>3348</v>
      </c>
      <c r="B1445" s="5" t="s">
        <v>3348</v>
      </c>
      <c r="C1445" s="5" t="s">
        <v>3348</v>
      </c>
      <c r="D1445" s="6" t="s">
        <v>1056</v>
      </c>
      <c r="E1445" s="6" t="s">
        <v>1057</v>
      </c>
      <c r="F1445" s="7" t="s">
        <v>55</v>
      </c>
      <c r="G1445" s="8">
        <v>578.0</v>
      </c>
      <c r="H1445" s="5" t="s">
        <v>3348</v>
      </c>
      <c r="I1445" s="5" t="s">
        <v>3348</v>
      </c>
      <c r="J1445" s="5" t="s">
        <v>3348</v>
      </c>
      <c r="K1445" s="9">
        <v>636378.0</v>
      </c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4.25" customHeight="1" outlineLevel="1">
      <c r="A1446" s="5" t="s">
        <v>3348</v>
      </c>
      <c r="B1446" s="5" t="s">
        <v>3348</v>
      </c>
      <c r="C1446" s="5" t="s">
        <v>3348</v>
      </c>
      <c r="D1446" s="6" t="s">
        <v>1058</v>
      </c>
      <c r="E1446" s="6" t="s">
        <v>1059</v>
      </c>
      <c r="F1446" s="7" t="s">
        <v>55</v>
      </c>
      <c r="G1446" s="8">
        <v>534.0</v>
      </c>
      <c r="H1446" s="5" t="s">
        <v>3348</v>
      </c>
      <c r="I1446" s="5" t="s">
        <v>3348</v>
      </c>
      <c r="J1446" s="5" t="s">
        <v>3348</v>
      </c>
      <c r="K1446" s="9">
        <v>587934.0</v>
      </c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4.25" customHeight="1" outlineLevel="1">
      <c r="A1447" s="5" t="s">
        <v>3348</v>
      </c>
      <c r="B1447" s="5" t="s">
        <v>3348</v>
      </c>
      <c r="C1447" s="5" t="s">
        <v>3348</v>
      </c>
      <c r="D1447" s="6" t="s">
        <v>1090</v>
      </c>
      <c r="E1447" s="6" t="s">
        <v>1091</v>
      </c>
      <c r="F1447" s="7" t="s">
        <v>55</v>
      </c>
      <c r="G1447" s="8">
        <v>405.0</v>
      </c>
      <c r="H1447" s="5" t="s">
        <v>3348</v>
      </c>
      <c r="I1447" s="5" t="s">
        <v>3348</v>
      </c>
      <c r="J1447" s="5" t="s">
        <v>3348</v>
      </c>
      <c r="K1447" s="9">
        <v>445905.0</v>
      </c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4.25" customHeight="1" outlineLevel="1">
      <c r="A1448" s="5" t="s">
        <v>3348</v>
      </c>
      <c r="B1448" s="5" t="s">
        <v>3348</v>
      </c>
      <c r="C1448" s="5" t="s">
        <v>3348</v>
      </c>
      <c r="D1448" s="6" t="s">
        <v>1094</v>
      </c>
      <c r="E1448" s="6" t="s">
        <v>1095</v>
      </c>
      <c r="F1448" s="7" t="s">
        <v>14</v>
      </c>
      <c r="G1448" s="8">
        <v>273.0</v>
      </c>
      <c r="H1448" s="5" t="s">
        <v>3348</v>
      </c>
      <c r="I1448" s="5" t="s">
        <v>3348</v>
      </c>
      <c r="J1448" s="5" t="s">
        <v>3348</v>
      </c>
      <c r="K1448" s="9">
        <v>300573.0</v>
      </c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4.25" customHeight="1" outlineLevel="1">
      <c r="A1449" s="5" t="s">
        <v>3348</v>
      </c>
      <c r="B1449" s="5" t="s">
        <v>3348</v>
      </c>
      <c r="C1449" s="5" t="s">
        <v>3348</v>
      </c>
      <c r="D1449" s="6" t="s">
        <v>1140</v>
      </c>
      <c r="E1449" s="6" t="s">
        <v>1141</v>
      </c>
      <c r="F1449" s="7" t="s">
        <v>14</v>
      </c>
      <c r="G1449" s="8">
        <v>360.0</v>
      </c>
      <c r="H1449" s="5" t="s">
        <v>3348</v>
      </c>
      <c r="I1449" s="5" t="s">
        <v>3348</v>
      </c>
      <c r="J1449" s="5" t="s">
        <v>3348</v>
      </c>
      <c r="K1449" s="9">
        <v>396360.0</v>
      </c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4.25" customHeight="1" outlineLevel="1">
      <c r="A1450" s="5" t="s">
        <v>3348</v>
      </c>
      <c r="B1450" s="5" t="s">
        <v>3348</v>
      </c>
      <c r="C1450" s="5" t="s">
        <v>3348</v>
      </c>
      <c r="D1450" s="6" t="s">
        <v>1158</v>
      </c>
      <c r="E1450" s="6" t="s">
        <v>1159</v>
      </c>
      <c r="F1450" s="7" t="s">
        <v>42</v>
      </c>
      <c r="G1450" s="8">
        <v>329.0</v>
      </c>
      <c r="H1450" s="5" t="s">
        <v>3348</v>
      </c>
      <c r="I1450" s="5" t="s">
        <v>3348</v>
      </c>
      <c r="J1450" s="5" t="s">
        <v>3348</v>
      </c>
      <c r="K1450" s="9">
        <v>362229.0</v>
      </c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4.25" customHeight="1" outlineLevel="1">
      <c r="A1451" s="5" t="s">
        <v>3348</v>
      </c>
      <c r="B1451" s="5" t="s">
        <v>3348</v>
      </c>
      <c r="C1451" s="5" t="s">
        <v>3348</v>
      </c>
      <c r="D1451" s="6" t="s">
        <v>1160</v>
      </c>
      <c r="E1451" s="6" t="s">
        <v>1161</v>
      </c>
      <c r="F1451" s="7" t="s">
        <v>14</v>
      </c>
      <c r="G1451" s="8">
        <v>391.0</v>
      </c>
      <c r="H1451" s="5" t="s">
        <v>3348</v>
      </c>
      <c r="I1451" s="5" t="s">
        <v>3348</v>
      </c>
      <c r="J1451" s="5" t="s">
        <v>3348</v>
      </c>
      <c r="K1451" s="9">
        <v>430491.0</v>
      </c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4.25" customHeight="1" outlineLevel="1">
      <c r="A1452" s="5" t="s">
        <v>3348</v>
      </c>
      <c r="B1452" s="5" t="s">
        <v>3348</v>
      </c>
      <c r="C1452" s="5" t="s">
        <v>3348</v>
      </c>
      <c r="D1452" s="6" t="s">
        <v>1168</v>
      </c>
      <c r="E1452" s="6" t="s">
        <v>1169</v>
      </c>
      <c r="F1452" s="7" t="s">
        <v>14</v>
      </c>
      <c r="G1452" s="8">
        <v>240.0</v>
      </c>
      <c r="H1452" s="5" t="s">
        <v>3348</v>
      </c>
      <c r="I1452" s="5" t="s">
        <v>3348</v>
      </c>
      <c r="J1452" s="5" t="s">
        <v>3348</v>
      </c>
      <c r="K1452" s="9">
        <v>264240.0</v>
      </c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4.25" customHeight="1" outlineLevel="1">
      <c r="A1453" s="5" t="s">
        <v>3348</v>
      </c>
      <c r="B1453" s="5" t="s">
        <v>3348</v>
      </c>
      <c r="C1453" s="5" t="s">
        <v>3348</v>
      </c>
      <c r="D1453" s="6" t="s">
        <v>1170</v>
      </c>
      <c r="E1453" s="6" t="s">
        <v>1171</v>
      </c>
      <c r="F1453" s="7" t="s">
        <v>14</v>
      </c>
      <c r="G1453" s="8">
        <v>169.0</v>
      </c>
      <c r="H1453" s="5" t="s">
        <v>3348</v>
      </c>
      <c r="I1453" s="5" t="s">
        <v>3348</v>
      </c>
      <c r="J1453" s="5" t="s">
        <v>3348</v>
      </c>
      <c r="K1453" s="9">
        <v>186069.0</v>
      </c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4.25" customHeight="1" outlineLevel="1">
      <c r="A1454" s="5" t="s">
        <v>3348</v>
      </c>
      <c r="B1454" s="5" t="s">
        <v>3348</v>
      </c>
      <c r="C1454" s="5" t="s">
        <v>3348</v>
      </c>
      <c r="D1454" s="6" t="s">
        <v>1178</v>
      </c>
      <c r="E1454" s="6" t="s">
        <v>1179</v>
      </c>
      <c r="F1454" s="7" t="s">
        <v>42</v>
      </c>
      <c r="G1454" s="8">
        <v>401.0</v>
      </c>
      <c r="H1454" s="5" t="s">
        <v>3348</v>
      </c>
      <c r="I1454" s="5" t="s">
        <v>3348</v>
      </c>
      <c r="J1454" s="5" t="s">
        <v>3348</v>
      </c>
      <c r="K1454" s="9">
        <v>441501.0</v>
      </c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4.25" customHeight="1" outlineLevel="1">
      <c r="A1455" s="5" t="s">
        <v>3348</v>
      </c>
      <c r="B1455" s="5" t="s">
        <v>3348</v>
      </c>
      <c r="C1455" s="5" t="s">
        <v>3348</v>
      </c>
      <c r="D1455" s="6" t="s">
        <v>1180</v>
      </c>
      <c r="E1455" s="6" t="s">
        <v>1181</v>
      </c>
      <c r="F1455" s="7" t="s">
        <v>42</v>
      </c>
      <c r="G1455" s="8">
        <v>441.0</v>
      </c>
      <c r="H1455" s="5" t="s">
        <v>3348</v>
      </c>
      <c r="I1455" s="5" t="s">
        <v>3348</v>
      </c>
      <c r="J1455" s="5" t="s">
        <v>3348</v>
      </c>
      <c r="K1455" s="9">
        <v>485541.0</v>
      </c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4.25" customHeight="1" outlineLevel="1">
      <c r="A1456" s="5" t="s">
        <v>3348</v>
      </c>
      <c r="B1456" s="5" t="s">
        <v>3348</v>
      </c>
      <c r="C1456" s="5" t="s">
        <v>3348</v>
      </c>
      <c r="D1456" s="6" t="s">
        <v>1182</v>
      </c>
      <c r="E1456" s="6" t="s">
        <v>1183</v>
      </c>
      <c r="F1456" s="7" t="s">
        <v>14</v>
      </c>
      <c r="G1456" s="8">
        <v>367.0</v>
      </c>
      <c r="H1456" s="5" t="s">
        <v>3348</v>
      </c>
      <c r="I1456" s="5" t="s">
        <v>3348</v>
      </c>
      <c r="J1456" s="5" t="s">
        <v>3348</v>
      </c>
      <c r="K1456" s="9">
        <v>404067.0</v>
      </c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4.25" customHeight="1" outlineLevel="1">
      <c r="A1457" s="5" t="s">
        <v>3348</v>
      </c>
      <c r="B1457" s="5" t="s">
        <v>3348</v>
      </c>
      <c r="C1457" s="5" t="s">
        <v>3348</v>
      </c>
      <c r="D1457" s="6" t="s">
        <v>1196</v>
      </c>
      <c r="E1457" s="6" t="s">
        <v>1197</v>
      </c>
      <c r="F1457" s="7" t="s">
        <v>55</v>
      </c>
      <c r="G1457" s="8">
        <v>381.0</v>
      </c>
      <c r="H1457" s="5" t="s">
        <v>3348</v>
      </c>
      <c r="I1457" s="5" t="s">
        <v>3348</v>
      </c>
      <c r="J1457" s="5" t="s">
        <v>3348</v>
      </c>
      <c r="K1457" s="9">
        <v>419481.0</v>
      </c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4.25" customHeight="1" outlineLevel="1">
      <c r="A1458" s="5" t="s">
        <v>3348</v>
      </c>
      <c r="B1458" s="5" t="s">
        <v>3348</v>
      </c>
      <c r="C1458" s="5" t="s">
        <v>3348</v>
      </c>
      <c r="D1458" s="6" t="s">
        <v>1246</v>
      </c>
      <c r="E1458" s="6" t="s">
        <v>1247</v>
      </c>
      <c r="F1458" s="7" t="s">
        <v>21</v>
      </c>
      <c r="G1458" s="8">
        <v>572.0</v>
      </c>
      <c r="H1458" s="5" t="s">
        <v>3348</v>
      </c>
      <c r="I1458" s="5" t="s">
        <v>3348</v>
      </c>
      <c r="J1458" s="5" t="s">
        <v>3348</v>
      </c>
      <c r="K1458" s="9">
        <v>629772.0</v>
      </c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4.25" customHeight="1" outlineLevel="1">
      <c r="A1459" s="5" t="s">
        <v>3348</v>
      </c>
      <c r="B1459" s="5" t="s">
        <v>3348</v>
      </c>
      <c r="C1459" s="5" t="s">
        <v>3348</v>
      </c>
      <c r="D1459" s="6" t="s">
        <v>1256</v>
      </c>
      <c r="E1459" s="6" t="s">
        <v>1257</v>
      </c>
      <c r="F1459" s="7" t="s">
        <v>42</v>
      </c>
      <c r="G1459" s="8">
        <v>210.0</v>
      </c>
      <c r="H1459" s="5" t="s">
        <v>3348</v>
      </c>
      <c r="I1459" s="5" t="s">
        <v>3348</v>
      </c>
      <c r="J1459" s="5" t="s">
        <v>3348</v>
      </c>
      <c r="K1459" s="9">
        <v>231210.0</v>
      </c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4.25" customHeight="1" outlineLevel="1">
      <c r="A1460" s="5" t="s">
        <v>3348</v>
      </c>
      <c r="B1460" s="5" t="s">
        <v>3348</v>
      </c>
      <c r="C1460" s="5" t="s">
        <v>3348</v>
      </c>
      <c r="D1460" s="6" t="s">
        <v>1258</v>
      </c>
      <c r="E1460" s="6" t="s">
        <v>1259</v>
      </c>
      <c r="F1460" s="7" t="s">
        <v>42</v>
      </c>
      <c r="G1460" s="8">
        <v>286.0</v>
      </c>
      <c r="H1460" s="5" t="s">
        <v>3348</v>
      </c>
      <c r="I1460" s="5" t="s">
        <v>3348</v>
      </c>
      <c r="J1460" s="5" t="s">
        <v>3348</v>
      </c>
      <c r="K1460" s="9">
        <v>314886.0</v>
      </c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4.25" customHeight="1" outlineLevel="1">
      <c r="A1461" s="5" t="s">
        <v>3348</v>
      </c>
      <c r="B1461" s="5" t="s">
        <v>3348</v>
      </c>
      <c r="C1461" s="5" t="s">
        <v>3348</v>
      </c>
      <c r="D1461" s="6" t="s">
        <v>1262</v>
      </c>
      <c r="E1461" s="6" t="s">
        <v>1263</v>
      </c>
      <c r="F1461" s="7" t="s">
        <v>14</v>
      </c>
      <c r="G1461" s="8">
        <v>293.0</v>
      </c>
      <c r="H1461" s="5" t="s">
        <v>3348</v>
      </c>
      <c r="I1461" s="5" t="s">
        <v>3348</v>
      </c>
      <c r="J1461" s="5" t="s">
        <v>3348</v>
      </c>
      <c r="K1461" s="9">
        <v>322593.0</v>
      </c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4.25" customHeight="1" outlineLevel="1">
      <c r="A1462" s="5" t="s">
        <v>3348</v>
      </c>
      <c r="B1462" s="5" t="s">
        <v>3348</v>
      </c>
      <c r="C1462" s="5" t="s">
        <v>3348</v>
      </c>
      <c r="D1462" s="6" t="s">
        <v>1264</v>
      </c>
      <c r="E1462" s="6" t="s">
        <v>1265</v>
      </c>
      <c r="F1462" s="7" t="s">
        <v>42</v>
      </c>
      <c r="G1462" s="8">
        <v>387.0</v>
      </c>
      <c r="H1462" s="5" t="s">
        <v>3348</v>
      </c>
      <c r="I1462" s="5" t="s">
        <v>3348</v>
      </c>
      <c r="J1462" s="5" t="s">
        <v>3348</v>
      </c>
      <c r="K1462" s="9">
        <v>426087.0</v>
      </c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4.25" customHeight="1" outlineLevel="1">
      <c r="A1463" s="5" t="s">
        <v>3348</v>
      </c>
      <c r="B1463" s="5" t="s">
        <v>3348</v>
      </c>
      <c r="C1463" s="5" t="s">
        <v>3348</v>
      </c>
      <c r="D1463" s="6" t="s">
        <v>1272</v>
      </c>
      <c r="E1463" s="6" t="s">
        <v>1273</v>
      </c>
      <c r="F1463" s="7" t="s">
        <v>14</v>
      </c>
      <c r="G1463" s="8">
        <v>206.0</v>
      </c>
      <c r="H1463" s="5" t="s">
        <v>3348</v>
      </c>
      <c r="I1463" s="5" t="s">
        <v>3348</v>
      </c>
      <c r="J1463" s="5" t="s">
        <v>3348</v>
      </c>
      <c r="K1463" s="9">
        <v>226806.0</v>
      </c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4.25" customHeight="1" outlineLevel="1">
      <c r="A1464" s="5" t="s">
        <v>3348</v>
      </c>
      <c r="B1464" s="5" t="s">
        <v>3348</v>
      </c>
      <c r="C1464" s="5" t="s">
        <v>3348</v>
      </c>
      <c r="D1464" s="6" t="s">
        <v>1280</v>
      </c>
      <c r="E1464" s="6" t="s">
        <v>1281</v>
      </c>
      <c r="F1464" s="7" t="s">
        <v>14</v>
      </c>
      <c r="G1464" s="8">
        <v>225.0</v>
      </c>
      <c r="H1464" s="5" t="s">
        <v>3348</v>
      </c>
      <c r="I1464" s="5" t="s">
        <v>3348</v>
      </c>
      <c r="J1464" s="5" t="s">
        <v>3348</v>
      </c>
      <c r="K1464" s="9">
        <v>247725.0</v>
      </c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4.25" customHeight="1" outlineLevel="1">
      <c r="A1465" s="5" t="s">
        <v>3348</v>
      </c>
      <c r="B1465" s="5" t="s">
        <v>3348</v>
      </c>
      <c r="C1465" s="5" t="s">
        <v>3348</v>
      </c>
      <c r="D1465" s="6" t="s">
        <v>1354</v>
      </c>
      <c r="E1465" s="6" t="s">
        <v>1355</v>
      </c>
      <c r="F1465" s="7" t="s">
        <v>14</v>
      </c>
      <c r="G1465" s="8">
        <v>334.0</v>
      </c>
      <c r="H1465" s="5" t="s">
        <v>3348</v>
      </c>
      <c r="I1465" s="5" t="s">
        <v>3348</v>
      </c>
      <c r="J1465" s="5" t="s">
        <v>3348</v>
      </c>
      <c r="K1465" s="9">
        <v>367734.0</v>
      </c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4.25" customHeight="1" outlineLevel="1">
      <c r="A1466" s="5" t="s">
        <v>3348</v>
      </c>
      <c r="B1466" s="5" t="s">
        <v>3348</v>
      </c>
      <c r="C1466" s="5" t="s">
        <v>3348</v>
      </c>
      <c r="D1466" s="6" t="s">
        <v>1356</v>
      </c>
      <c r="E1466" s="6" t="s">
        <v>1357</v>
      </c>
      <c r="F1466" s="7" t="s">
        <v>42</v>
      </c>
      <c r="G1466" s="8">
        <v>262.0</v>
      </c>
      <c r="H1466" s="5" t="s">
        <v>3348</v>
      </c>
      <c r="I1466" s="5" t="s">
        <v>3348</v>
      </c>
      <c r="J1466" s="5" t="s">
        <v>3348</v>
      </c>
      <c r="K1466" s="9">
        <v>288462.0</v>
      </c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4.25" customHeight="1" outlineLevel="1">
      <c r="A1467" s="5" t="s">
        <v>3348</v>
      </c>
      <c r="B1467" s="5" t="s">
        <v>3348</v>
      </c>
      <c r="C1467" s="5" t="s">
        <v>3348</v>
      </c>
      <c r="D1467" s="6" t="s">
        <v>1358</v>
      </c>
      <c r="E1467" s="6" t="s">
        <v>1359</v>
      </c>
      <c r="F1467" s="7" t="s">
        <v>42</v>
      </c>
      <c r="G1467" s="8">
        <v>164.0</v>
      </c>
      <c r="H1467" s="5" t="s">
        <v>3348</v>
      </c>
      <c r="I1467" s="5" t="s">
        <v>3348</v>
      </c>
      <c r="J1467" s="5" t="s">
        <v>3348</v>
      </c>
      <c r="K1467" s="9">
        <v>180564.0</v>
      </c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4.25" customHeight="1" outlineLevel="1">
      <c r="A1468" s="5" t="s">
        <v>3348</v>
      </c>
      <c r="B1468" s="5" t="s">
        <v>3348</v>
      </c>
      <c r="C1468" s="5" t="s">
        <v>3348</v>
      </c>
      <c r="D1468" s="6" t="s">
        <v>1414</v>
      </c>
      <c r="E1468" s="6" t="s">
        <v>1415</v>
      </c>
      <c r="F1468" s="7" t="s">
        <v>42</v>
      </c>
      <c r="G1468" s="8">
        <v>379.0</v>
      </c>
      <c r="H1468" s="5" t="s">
        <v>3348</v>
      </c>
      <c r="I1468" s="5" t="s">
        <v>3348</v>
      </c>
      <c r="J1468" s="5" t="s">
        <v>3348</v>
      </c>
      <c r="K1468" s="9">
        <v>417279.0</v>
      </c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4.25" customHeight="1" outlineLevel="1">
      <c r="A1469" s="5" t="s">
        <v>3348</v>
      </c>
      <c r="B1469" s="5" t="s">
        <v>3348</v>
      </c>
      <c r="C1469" s="5" t="s">
        <v>3348</v>
      </c>
      <c r="D1469" s="6" t="s">
        <v>1436</v>
      </c>
      <c r="E1469" s="6" t="s">
        <v>1437</v>
      </c>
      <c r="F1469" s="7" t="s">
        <v>14</v>
      </c>
      <c r="G1469" s="8">
        <v>560.0</v>
      </c>
      <c r="H1469" s="5" t="s">
        <v>3348</v>
      </c>
      <c r="I1469" s="5" t="s">
        <v>3348</v>
      </c>
      <c r="J1469" s="5" t="s">
        <v>3348</v>
      </c>
      <c r="K1469" s="9">
        <v>616560.0</v>
      </c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4.25" customHeight="1" outlineLevel="1">
      <c r="A1470" s="5" t="s">
        <v>3348</v>
      </c>
      <c r="B1470" s="5" t="s">
        <v>3348</v>
      </c>
      <c r="C1470" s="5" t="s">
        <v>3348</v>
      </c>
      <c r="D1470" s="6" t="s">
        <v>1474</v>
      </c>
      <c r="E1470" s="6" t="s">
        <v>1475</v>
      </c>
      <c r="F1470" s="7" t="s">
        <v>14</v>
      </c>
      <c r="G1470" s="8">
        <v>616.0</v>
      </c>
      <c r="H1470" s="5" t="s">
        <v>3348</v>
      </c>
      <c r="I1470" s="5" t="s">
        <v>3348</v>
      </c>
      <c r="J1470" s="5" t="s">
        <v>3348</v>
      </c>
      <c r="K1470" s="9">
        <v>678216.0</v>
      </c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4.25" customHeight="1" outlineLevel="1">
      <c r="A1471" s="5" t="s">
        <v>3348</v>
      </c>
      <c r="B1471" s="5" t="s">
        <v>3348</v>
      </c>
      <c r="C1471" s="5" t="s">
        <v>3348</v>
      </c>
      <c r="D1471" s="6" t="s">
        <v>1486</v>
      </c>
      <c r="E1471" s="6" t="s">
        <v>1487</v>
      </c>
      <c r="F1471" s="7" t="s">
        <v>14</v>
      </c>
      <c r="G1471" s="8">
        <v>922.0</v>
      </c>
      <c r="H1471" s="5" t="s">
        <v>3348</v>
      </c>
      <c r="I1471" s="5" t="s">
        <v>3348</v>
      </c>
      <c r="J1471" s="5" t="s">
        <v>3348</v>
      </c>
      <c r="K1471" s="9">
        <v>1015122.0</v>
      </c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4.25" customHeight="1" outlineLevel="1">
      <c r="A1472" s="5" t="s">
        <v>3348</v>
      </c>
      <c r="B1472" s="5" t="s">
        <v>3348</v>
      </c>
      <c r="C1472" s="5" t="s">
        <v>3348</v>
      </c>
      <c r="D1472" s="6" t="s">
        <v>1488</v>
      </c>
      <c r="E1472" s="6" t="s">
        <v>1489</v>
      </c>
      <c r="F1472" s="7" t="s">
        <v>42</v>
      </c>
      <c r="G1472" s="8">
        <v>1401.0</v>
      </c>
      <c r="H1472" s="5" t="s">
        <v>3348</v>
      </c>
      <c r="I1472" s="5" t="s">
        <v>3348</v>
      </c>
      <c r="J1472" s="5" t="s">
        <v>3348</v>
      </c>
      <c r="K1472" s="9">
        <v>1542501.0</v>
      </c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4.25" customHeight="1" outlineLevel="1">
      <c r="A1473" s="5" t="s">
        <v>3348</v>
      </c>
      <c r="B1473" s="5" t="s">
        <v>3348</v>
      </c>
      <c r="C1473" s="5" t="s">
        <v>3348</v>
      </c>
      <c r="D1473" s="6" t="s">
        <v>1494</v>
      </c>
      <c r="E1473" s="6" t="s">
        <v>1495</v>
      </c>
      <c r="F1473" s="7" t="s">
        <v>14</v>
      </c>
      <c r="G1473" s="8">
        <v>304.0</v>
      </c>
      <c r="H1473" s="5" t="s">
        <v>3348</v>
      </c>
      <c r="I1473" s="5" t="s">
        <v>3348</v>
      </c>
      <c r="J1473" s="5" t="s">
        <v>3348</v>
      </c>
      <c r="K1473" s="9">
        <v>334704.0</v>
      </c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4.25" customHeight="1" outlineLevel="1">
      <c r="A1474" s="5" t="s">
        <v>3348</v>
      </c>
      <c r="B1474" s="5" t="s">
        <v>3348</v>
      </c>
      <c r="C1474" s="5" t="s">
        <v>3348</v>
      </c>
      <c r="D1474" s="6" t="s">
        <v>1534</v>
      </c>
      <c r="E1474" s="6" t="s">
        <v>1535</v>
      </c>
      <c r="F1474" s="7" t="s">
        <v>42</v>
      </c>
      <c r="G1474" s="8">
        <v>327.0</v>
      </c>
      <c r="H1474" s="5" t="s">
        <v>3348</v>
      </c>
      <c r="I1474" s="5" t="s">
        <v>3348</v>
      </c>
      <c r="J1474" s="5" t="s">
        <v>3348</v>
      </c>
      <c r="K1474" s="9">
        <v>360027.0</v>
      </c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4.25" customHeight="1" outlineLevel="1">
      <c r="A1475" s="5" t="s">
        <v>3348</v>
      </c>
      <c r="B1475" s="5" t="s">
        <v>3348</v>
      </c>
      <c r="C1475" s="5" t="s">
        <v>3348</v>
      </c>
      <c r="D1475" s="6" t="s">
        <v>1536</v>
      </c>
      <c r="E1475" s="6" t="s">
        <v>1537</v>
      </c>
      <c r="F1475" s="7" t="s">
        <v>14</v>
      </c>
      <c r="G1475" s="8">
        <v>100.0</v>
      </c>
      <c r="H1475" s="5" t="s">
        <v>3348</v>
      </c>
      <c r="I1475" s="5" t="s">
        <v>3348</v>
      </c>
      <c r="J1475" s="5" t="s">
        <v>3348</v>
      </c>
      <c r="K1475" s="9">
        <v>110100.0</v>
      </c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4.25" customHeight="1" outlineLevel="1">
      <c r="A1476" s="5" t="s">
        <v>3348</v>
      </c>
      <c r="B1476" s="5" t="s">
        <v>3348</v>
      </c>
      <c r="C1476" s="5" t="s">
        <v>3348</v>
      </c>
      <c r="D1476" s="6" t="s">
        <v>1562</v>
      </c>
      <c r="E1476" s="6" t="s">
        <v>1563</v>
      </c>
      <c r="F1476" s="7" t="s">
        <v>55</v>
      </c>
      <c r="G1476" s="8">
        <v>174.0</v>
      </c>
      <c r="H1476" s="5" t="s">
        <v>3348</v>
      </c>
      <c r="I1476" s="5" t="s">
        <v>3348</v>
      </c>
      <c r="J1476" s="5" t="s">
        <v>3348</v>
      </c>
      <c r="K1476" s="9">
        <v>191574.0</v>
      </c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4.25" customHeight="1" outlineLevel="1">
      <c r="A1477" s="5" t="s">
        <v>3348</v>
      </c>
      <c r="B1477" s="5" t="s">
        <v>3348</v>
      </c>
      <c r="C1477" s="5" t="s">
        <v>3348</v>
      </c>
      <c r="D1477" s="6" t="s">
        <v>1572</v>
      </c>
      <c r="E1477" s="6" t="s">
        <v>1573</v>
      </c>
      <c r="F1477" s="7" t="s">
        <v>14</v>
      </c>
      <c r="G1477" s="8">
        <v>132.0</v>
      </c>
      <c r="H1477" s="5" t="s">
        <v>3348</v>
      </c>
      <c r="I1477" s="5" t="s">
        <v>3348</v>
      </c>
      <c r="J1477" s="5" t="s">
        <v>3348</v>
      </c>
      <c r="K1477" s="9">
        <v>145332.0</v>
      </c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4.25" customHeight="1" outlineLevel="1">
      <c r="A1478" s="5" t="s">
        <v>3348</v>
      </c>
      <c r="B1478" s="5" t="s">
        <v>3348</v>
      </c>
      <c r="C1478" s="5" t="s">
        <v>3348</v>
      </c>
      <c r="D1478" s="6" t="s">
        <v>1598</v>
      </c>
      <c r="E1478" s="6" t="s">
        <v>1599</v>
      </c>
      <c r="F1478" s="7" t="s">
        <v>42</v>
      </c>
      <c r="G1478" s="8">
        <v>151.0</v>
      </c>
      <c r="H1478" s="5" t="s">
        <v>3348</v>
      </c>
      <c r="I1478" s="5" t="s">
        <v>3348</v>
      </c>
      <c r="J1478" s="5" t="s">
        <v>3348</v>
      </c>
      <c r="K1478" s="9">
        <v>166251.0</v>
      </c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4.25" customHeight="1" outlineLevel="1">
      <c r="A1479" s="5" t="s">
        <v>3348</v>
      </c>
      <c r="B1479" s="5" t="s">
        <v>3348</v>
      </c>
      <c r="C1479" s="5" t="s">
        <v>3348</v>
      </c>
      <c r="D1479" s="6" t="s">
        <v>1600</v>
      </c>
      <c r="E1479" s="6" t="s">
        <v>1601</v>
      </c>
      <c r="F1479" s="7" t="s">
        <v>42</v>
      </c>
      <c r="G1479" s="8">
        <v>90.0</v>
      </c>
      <c r="H1479" s="5" t="s">
        <v>3348</v>
      </c>
      <c r="I1479" s="5" t="s">
        <v>3348</v>
      </c>
      <c r="J1479" s="5" t="s">
        <v>3348</v>
      </c>
      <c r="K1479" s="9">
        <v>99090.0</v>
      </c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4.25" customHeight="1" outlineLevel="1">
      <c r="A1480" s="5" t="s">
        <v>3348</v>
      </c>
      <c r="B1480" s="5" t="s">
        <v>3348</v>
      </c>
      <c r="C1480" s="5" t="s">
        <v>3348</v>
      </c>
      <c r="D1480" s="6" t="s">
        <v>1608</v>
      </c>
      <c r="E1480" s="6" t="s">
        <v>1609</v>
      </c>
      <c r="F1480" s="7" t="s">
        <v>55</v>
      </c>
      <c r="G1480" s="8">
        <v>255.0</v>
      </c>
      <c r="H1480" s="5" t="s">
        <v>3348</v>
      </c>
      <c r="I1480" s="5" t="s">
        <v>3348</v>
      </c>
      <c r="J1480" s="5" t="s">
        <v>3348</v>
      </c>
      <c r="K1480" s="9">
        <v>280755.0</v>
      </c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4.25" customHeight="1" outlineLevel="1">
      <c r="A1481" s="5" t="s">
        <v>3348</v>
      </c>
      <c r="B1481" s="5" t="s">
        <v>3348</v>
      </c>
      <c r="C1481" s="5" t="s">
        <v>3348</v>
      </c>
      <c r="D1481" s="6" t="s">
        <v>1612</v>
      </c>
      <c r="E1481" s="6" t="s">
        <v>1613</v>
      </c>
      <c r="F1481" s="7" t="s">
        <v>55</v>
      </c>
      <c r="G1481" s="8">
        <v>237.0</v>
      </c>
      <c r="H1481" s="5" t="s">
        <v>3348</v>
      </c>
      <c r="I1481" s="5" t="s">
        <v>3348</v>
      </c>
      <c r="J1481" s="5" t="s">
        <v>3348</v>
      </c>
      <c r="K1481" s="9">
        <v>260937.0</v>
      </c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4.25" customHeight="1" outlineLevel="1">
      <c r="A1482" s="5" t="s">
        <v>3348</v>
      </c>
      <c r="B1482" s="5" t="s">
        <v>3348</v>
      </c>
      <c r="C1482" s="5" t="s">
        <v>3348</v>
      </c>
      <c r="D1482" s="6" t="s">
        <v>1628</v>
      </c>
      <c r="E1482" s="6" t="s">
        <v>1629</v>
      </c>
      <c r="F1482" s="7" t="s">
        <v>14</v>
      </c>
      <c r="G1482" s="8">
        <v>301.0</v>
      </c>
      <c r="H1482" s="5" t="s">
        <v>3348</v>
      </c>
      <c r="I1482" s="5" t="s">
        <v>3348</v>
      </c>
      <c r="J1482" s="5" t="s">
        <v>3348</v>
      </c>
      <c r="K1482" s="9">
        <v>331401.0</v>
      </c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4.25" customHeight="1" outlineLevel="1">
      <c r="A1483" s="5" t="s">
        <v>3348</v>
      </c>
      <c r="B1483" s="5" t="s">
        <v>3348</v>
      </c>
      <c r="C1483" s="5" t="s">
        <v>3348</v>
      </c>
      <c r="D1483" s="6" t="s">
        <v>1668</v>
      </c>
      <c r="E1483" s="6" t="s">
        <v>1669</v>
      </c>
      <c r="F1483" s="7" t="s">
        <v>14</v>
      </c>
      <c r="G1483" s="8">
        <v>382.0</v>
      </c>
      <c r="H1483" s="5" t="s">
        <v>3348</v>
      </c>
      <c r="I1483" s="5" t="s">
        <v>3348</v>
      </c>
      <c r="J1483" s="5" t="s">
        <v>3348</v>
      </c>
      <c r="K1483" s="9">
        <v>420582.0</v>
      </c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4.25" customHeight="1" outlineLevel="1">
      <c r="A1484" s="5" t="s">
        <v>3348</v>
      </c>
      <c r="B1484" s="5" t="s">
        <v>3348</v>
      </c>
      <c r="C1484" s="5" t="s">
        <v>3348</v>
      </c>
      <c r="D1484" s="6" t="s">
        <v>1670</v>
      </c>
      <c r="E1484" s="6" t="s">
        <v>1671</v>
      </c>
      <c r="F1484" s="7" t="s">
        <v>14</v>
      </c>
      <c r="G1484" s="8">
        <v>354.0</v>
      </c>
      <c r="H1484" s="5" t="s">
        <v>3348</v>
      </c>
      <c r="I1484" s="5" t="s">
        <v>3348</v>
      </c>
      <c r="J1484" s="5" t="s">
        <v>3348</v>
      </c>
      <c r="K1484" s="9">
        <v>389754.0</v>
      </c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4.25" customHeight="1" outlineLevel="1">
      <c r="A1485" s="5" t="s">
        <v>3348</v>
      </c>
      <c r="B1485" s="5" t="s">
        <v>3348</v>
      </c>
      <c r="C1485" s="5" t="s">
        <v>3348</v>
      </c>
      <c r="D1485" s="6" t="s">
        <v>1672</v>
      </c>
      <c r="E1485" s="6" t="s">
        <v>1673</v>
      </c>
      <c r="F1485" s="7" t="s">
        <v>42</v>
      </c>
      <c r="G1485" s="8">
        <v>240.0</v>
      </c>
      <c r="H1485" s="5" t="s">
        <v>3348</v>
      </c>
      <c r="I1485" s="5" t="s">
        <v>3348</v>
      </c>
      <c r="J1485" s="5" t="s">
        <v>3348</v>
      </c>
      <c r="K1485" s="9">
        <v>264240.0</v>
      </c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4.25" customHeight="1" outlineLevel="1">
      <c r="A1486" s="5" t="s">
        <v>3348</v>
      </c>
      <c r="B1486" s="5" t="s">
        <v>3348</v>
      </c>
      <c r="C1486" s="5" t="s">
        <v>3348</v>
      </c>
      <c r="D1486" s="6" t="s">
        <v>1706</v>
      </c>
      <c r="E1486" s="6" t="s">
        <v>1707</v>
      </c>
      <c r="F1486" s="7" t="s">
        <v>55</v>
      </c>
      <c r="G1486" s="8">
        <v>418.0</v>
      </c>
      <c r="H1486" s="5" t="s">
        <v>3348</v>
      </c>
      <c r="I1486" s="5" t="s">
        <v>3348</v>
      </c>
      <c r="J1486" s="5" t="s">
        <v>3348</v>
      </c>
      <c r="K1486" s="9">
        <v>460218.0</v>
      </c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4.25" customHeight="1" outlineLevel="1">
      <c r="A1487" s="5" t="s">
        <v>3348</v>
      </c>
      <c r="B1487" s="5" t="s">
        <v>3348</v>
      </c>
      <c r="C1487" s="5" t="s">
        <v>3348</v>
      </c>
      <c r="D1487" s="6" t="s">
        <v>1740</v>
      </c>
      <c r="E1487" s="6" t="s">
        <v>1741</v>
      </c>
      <c r="F1487" s="7" t="s">
        <v>42</v>
      </c>
      <c r="G1487" s="8">
        <v>697.0</v>
      </c>
      <c r="H1487" s="5" t="s">
        <v>3348</v>
      </c>
      <c r="I1487" s="5" t="s">
        <v>3348</v>
      </c>
      <c r="J1487" s="5" t="s">
        <v>3348</v>
      </c>
      <c r="K1487" s="9">
        <v>767397.0</v>
      </c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4.25" customHeight="1" outlineLevel="1">
      <c r="A1488" s="5" t="s">
        <v>3348</v>
      </c>
      <c r="B1488" s="5" t="s">
        <v>3348</v>
      </c>
      <c r="C1488" s="5" t="s">
        <v>3348</v>
      </c>
      <c r="D1488" s="6" t="s">
        <v>1748</v>
      </c>
      <c r="E1488" s="6" t="s">
        <v>1749</v>
      </c>
      <c r="F1488" s="7" t="s">
        <v>42</v>
      </c>
      <c r="G1488" s="8">
        <v>290.0</v>
      </c>
      <c r="H1488" s="5" t="s">
        <v>3348</v>
      </c>
      <c r="I1488" s="5" t="s">
        <v>3348</v>
      </c>
      <c r="J1488" s="5" t="s">
        <v>3348</v>
      </c>
      <c r="K1488" s="9">
        <v>319290.0</v>
      </c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4.25" customHeight="1" outlineLevel="1">
      <c r="A1489" s="5" t="s">
        <v>3348</v>
      </c>
      <c r="B1489" s="5" t="s">
        <v>3348</v>
      </c>
      <c r="C1489" s="5" t="s">
        <v>3348</v>
      </c>
      <c r="D1489" s="6" t="s">
        <v>1752</v>
      </c>
      <c r="E1489" s="6" t="s">
        <v>1753</v>
      </c>
      <c r="F1489" s="7" t="s">
        <v>55</v>
      </c>
      <c r="G1489" s="8">
        <v>176.0</v>
      </c>
      <c r="H1489" s="5" t="s">
        <v>3348</v>
      </c>
      <c r="I1489" s="5" t="s">
        <v>3348</v>
      </c>
      <c r="J1489" s="5" t="s">
        <v>3348</v>
      </c>
      <c r="K1489" s="9">
        <v>193776.0</v>
      </c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4.25" customHeight="1" outlineLevel="1">
      <c r="A1490" s="5" t="s">
        <v>3348</v>
      </c>
      <c r="B1490" s="5" t="s">
        <v>3348</v>
      </c>
      <c r="C1490" s="5" t="s">
        <v>3348</v>
      </c>
      <c r="D1490" s="6" t="s">
        <v>1826</v>
      </c>
      <c r="E1490" s="6" t="s">
        <v>1827</v>
      </c>
      <c r="F1490" s="7" t="s">
        <v>14</v>
      </c>
      <c r="G1490" s="8">
        <v>295.0</v>
      </c>
      <c r="H1490" s="5" t="s">
        <v>3348</v>
      </c>
      <c r="I1490" s="5" t="s">
        <v>3348</v>
      </c>
      <c r="J1490" s="5" t="s">
        <v>3348</v>
      </c>
      <c r="K1490" s="9">
        <v>324795.0</v>
      </c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4.25" customHeight="1" outlineLevel="1">
      <c r="A1491" s="5" t="s">
        <v>3348</v>
      </c>
      <c r="B1491" s="5" t="s">
        <v>3348</v>
      </c>
      <c r="C1491" s="5" t="s">
        <v>3348</v>
      </c>
      <c r="D1491" s="6" t="s">
        <v>1828</v>
      </c>
      <c r="E1491" s="6" t="s">
        <v>1829</v>
      </c>
      <c r="F1491" s="7" t="s">
        <v>42</v>
      </c>
      <c r="G1491" s="8">
        <v>310.0</v>
      </c>
      <c r="H1491" s="5" t="s">
        <v>3348</v>
      </c>
      <c r="I1491" s="5" t="s">
        <v>3348</v>
      </c>
      <c r="J1491" s="5" t="s">
        <v>3348</v>
      </c>
      <c r="K1491" s="9">
        <v>341310.0</v>
      </c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4.25" customHeight="1" outlineLevel="1">
      <c r="A1492" s="5" t="s">
        <v>3348</v>
      </c>
      <c r="B1492" s="5" t="s">
        <v>3348</v>
      </c>
      <c r="C1492" s="5" t="s">
        <v>3348</v>
      </c>
      <c r="D1492" s="6" t="s">
        <v>1830</v>
      </c>
      <c r="E1492" s="6" t="s">
        <v>1831</v>
      </c>
      <c r="F1492" s="7" t="s">
        <v>42</v>
      </c>
      <c r="G1492" s="8">
        <v>466.0</v>
      </c>
      <c r="H1492" s="5" t="s">
        <v>3348</v>
      </c>
      <c r="I1492" s="5" t="s">
        <v>3348</v>
      </c>
      <c r="J1492" s="5" t="s">
        <v>3348</v>
      </c>
      <c r="K1492" s="9">
        <v>513066.0</v>
      </c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4.25" customHeight="1" outlineLevel="1">
      <c r="A1493" s="5" t="s">
        <v>3348</v>
      </c>
      <c r="B1493" s="5" t="s">
        <v>3348</v>
      </c>
      <c r="C1493" s="5" t="s">
        <v>3348</v>
      </c>
      <c r="D1493" s="6" t="s">
        <v>1834</v>
      </c>
      <c r="E1493" s="6" t="s">
        <v>1835</v>
      </c>
      <c r="F1493" s="7" t="s">
        <v>42</v>
      </c>
      <c r="G1493" s="8">
        <v>204.0</v>
      </c>
      <c r="H1493" s="5" t="s">
        <v>3348</v>
      </c>
      <c r="I1493" s="5" t="s">
        <v>3348</v>
      </c>
      <c r="J1493" s="5" t="s">
        <v>3348</v>
      </c>
      <c r="K1493" s="9">
        <v>224604.0</v>
      </c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4.25" customHeight="1" outlineLevel="1">
      <c r="A1494" s="5" t="s">
        <v>3348</v>
      </c>
      <c r="B1494" s="5" t="s">
        <v>3348</v>
      </c>
      <c r="C1494" s="5" t="s">
        <v>3348</v>
      </c>
      <c r="D1494" s="6" t="s">
        <v>1840</v>
      </c>
      <c r="E1494" s="6" t="s">
        <v>1841</v>
      </c>
      <c r="F1494" s="7" t="s">
        <v>42</v>
      </c>
      <c r="G1494" s="8">
        <v>341.0</v>
      </c>
      <c r="H1494" s="5" t="s">
        <v>3348</v>
      </c>
      <c r="I1494" s="5" t="s">
        <v>3348</v>
      </c>
      <c r="J1494" s="5" t="s">
        <v>3348</v>
      </c>
      <c r="K1494" s="9">
        <v>375441.0</v>
      </c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4.25" customHeight="1" outlineLevel="1">
      <c r="A1495" s="5" t="s">
        <v>3348</v>
      </c>
      <c r="B1495" s="5" t="s">
        <v>3348</v>
      </c>
      <c r="C1495" s="5" t="s">
        <v>3348</v>
      </c>
      <c r="D1495" s="6" t="s">
        <v>1842</v>
      </c>
      <c r="E1495" s="6" t="s">
        <v>1843</v>
      </c>
      <c r="F1495" s="7" t="s">
        <v>42</v>
      </c>
      <c r="G1495" s="8">
        <v>90.0</v>
      </c>
      <c r="H1495" s="5" t="s">
        <v>3348</v>
      </c>
      <c r="I1495" s="5" t="s">
        <v>3348</v>
      </c>
      <c r="J1495" s="5" t="s">
        <v>3348</v>
      </c>
      <c r="K1495" s="9">
        <v>99090.0</v>
      </c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4.25" customHeight="1" outlineLevel="1">
      <c r="A1496" s="5" t="s">
        <v>3348</v>
      </c>
      <c r="B1496" s="5" t="s">
        <v>3348</v>
      </c>
      <c r="C1496" s="5" t="s">
        <v>3348</v>
      </c>
      <c r="D1496" s="6" t="s">
        <v>1848</v>
      </c>
      <c r="E1496" s="6" t="s">
        <v>1849</v>
      </c>
      <c r="F1496" s="7" t="s">
        <v>60</v>
      </c>
      <c r="G1496" s="8">
        <v>553.0</v>
      </c>
      <c r="H1496" s="5" t="s">
        <v>3348</v>
      </c>
      <c r="I1496" s="5" t="s">
        <v>3348</v>
      </c>
      <c r="J1496" s="5" t="s">
        <v>3348</v>
      </c>
      <c r="K1496" s="9">
        <v>608853.0</v>
      </c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4.25" customHeight="1" outlineLevel="1">
      <c r="A1497" s="5" t="s">
        <v>3348</v>
      </c>
      <c r="B1497" s="5" t="s">
        <v>3348</v>
      </c>
      <c r="C1497" s="5" t="s">
        <v>3348</v>
      </c>
      <c r="D1497" s="6" t="s">
        <v>1868</v>
      </c>
      <c r="E1497" s="6" t="s">
        <v>1869</v>
      </c>
      <c r="F1497" s="7" t="s">
        <v>55</v>
      </c>
      <c r="G1497" s="8">
        <v>346.0</v>
      </c>
      <c r="H1497" s="5" t="s">
        <v>3348</v>
      </c>
      <c r="I1497" s="5" t="s">
        <v>3348</v>
      </c>
      <c r="J1497" s="5" t="s">
        <v>3348</v>
      </c>
      <c r="K1497" s="9">
        <v>380946.0</v>
      </c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4.25" customHeight="1" outlineLevel="1">
      <c r="A1498" s="5" t="s">
        <v>3348</v>
      </c>
      <c r="B1498" s="5" t="s">
        <v>3348</v>
      </c>
      <c r="C1498" s="5" t="s">
        <v>3348</v>
      </c>
      <c r="D1498" s="6" t="s">
        <v>1872</v>
      </c>
      <c r="E1498" s="6" t="s">
        <v>1873</v>
      </c>
      <c r="F1498" s="7" t="s">
        <v>55</v>
      </c>
      <c r="G1498" s="8">
        <v>323.0</v>
      </c>
      <c r="H1498" s="5" t="s">
        <v>3348</v>
      </c>
      <c r="I1498" s="5" t="s">
        <v>3348</v>
      </c>
      <c r="J1498" s="5" t="s">
        <v>3348</v>
      </c>
      <c r="K1498" s="9">
        <v>355623.0</v>
      </c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4.25" customHeight="1" outlineLevel="1">
      <c r="A1499" s="5" t="s">
        <v>3348</v>
      </c>
      <c r="B1499" s="5" t="s">
        <v>3348</v>
      </c>
      <c r="C1499" s="5" t="s">
        <v>3348</v>
      </c>
      <c r="D1499" s="6" t="s">
        <v>1954</v>
      </c>
      <c r="E1499" s="6" t="s">
        <v>1955</v>
      </c>
      <c r="F1499" s="7" t="s">
        <v>55</v>
      </c>
      <c r="G1499" s="8">
        <v>4642.0</v>
      </c>
      <c r="H1499" s="5" t="s">
        <v>3348</v>
      </c>
      <c r="I1499" s="5" t="s">
        <v>3348</v>
      </c>
      <c r="J1499" s="5" t="s">
        <v>3348</v>
      </c>
      <c r="K1499" s="9">
        <v>5110842.0</v>
      </c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4.25" customHeight="1" outlineLevel="1">
      <c r="A1500" s="5" t="s">
        <v>3348</v>
      </c>
      <c r="B1500" s="5" t="s">
        <v>3348</v>
      </c>
      <c r="C1500" s="5" t="s">
        <v>3348</v>
      </c>
      <c r="D1500" s="6" t="s">
        <v>1966</v>
      </c>
      <c r="E1500" s="6" t="s">
        <v>1967</v>
      </c>
      <c r="F1500" s="7" t="s">
        <v>14</v>
      </c>
      <c r="G1500" s="8">
        <v>789.0</v>
      </c>
      <c r="H1500" s="5" t="s">
        <v>3348</v>
      </c>
      <c r="I1500" s="5" t="s">
        <v>3348</v>
      </c>
      <c r="J1500" s="5" t="s">
        <v>3348</v>
      </c>
      <c r="K1500" s="9">
        <v>868689.0</v>
      </c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4.25" customHeight="1" outlineLevel="1">
      <c r="A1501" s="5" t="s">
        <v>3348</v>
      </c>
      <c r="B1501" s="5" t="s">
        <v>3348</v>
      </c>
      <c r="C1501" s="5" t="s">
        <v>3348</v>
      </c>
      <c r="D1501" s="6" t="s">
        <v>2082</v>
      </c>
      <c r="E1501" s="6" t="s">
        <v>2083</v>
      </c>
      <c r="F1501" s="7" t="s">
        <v>14</v>
      </c>
      <c r="G1501" s="8">
        <v>291.0</v>
      </c>
      <c r="H1501" s="5" t="s">
        <v>3348</v>
      </c>
      <c r="I1501" s="5" t="s">
        <v>3348</v>
      </c>
      <c r="J1501" s="5" t="s">
        <v>3348</v>
      </c>
      <c r="K1501" s="9">
        <v>320391.0</v>
      </c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4.25" customHeight="1" outlineLevel="1">
      <c r="A1502" s="5" t="s">
        <v>3348</v>
      </c>
      <c r="B1502" s="5" t="s">
        <v>3348</v>
      </c>
      <c r="C1502" s="5" t="s">
        <v>3348</v>
      </c>
      <c r="D1502" s="6" t="s">
        <v>2104</v>
      </c>
      <c r="E1502" s="6" t="s">
        <v>2105</v>
      </c>
      <c r="F1502" s="7" t="s">
        <v>14</v>
      </c>
      <c r="G1502" s="8">
        <v>96.0</v>
      </c>
      <c r="H1502" s="5" t="s">
        <v>3348</v>
      </c>
      <c r="I1502" s="5" t="s">
        <v>3348</v>
      </c>
      <c r="J1502" s="5" t="s">
        <v>3348</v>
      </c>
      <c r="K1502" s="9">
        <v>105696.0</v>
      </c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4.25" customHeight="1" outlineLevel="1">
      <c r="A1503" s="5" t="s">
        <v>3348</v>
      </c>
      <c r="B1503" s="5" t="s">
        <v>3348</v>
      </c>
      <c r="C1503" s="5" t="s">
        <v>3348</v>
      </c>
      <c r="D1503" s="6" t="s">
        <v>2106</v>
      </c>
      <c r="E1503" s="6" t="s">
        <v>2107</v>
      </c>
      <c r="F1503" s="7" t="s">
        <v>42</v>
      </c>
      <c r="G1503" s="8">
        <v>208.0</v>
      </c>
      <c r="H1503" s="5" t="s">
        <v>3348</v>
      </c>
      <c r="I1503" s="5" t="s">
        <v>3348</v>
      </c>
      <c r="J1503" s="5" t="s">
        <v>3348</v>
      </c>
      <c r="K1503" s="9">
        <v>229008.0</v>
      </c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4.25" customHeight="1" outlineLevel="1">
      <c r="A1504" s="5" t="s">
        <v>3348</v>
      </c>
      <c r="B1504" s="5" t="s">
        <v>3348</v>
      </c>
      <c r="C1504" s="5" t="s">
        <v>3348</v>
      </c>
      <c r="D1504" s="6" t="s">
        <v>2116</v>
      </c>
      <c r="E1504" s="6" t="s">
        <v>2117</v>
      </c>
      <c r="F1504" s="7" t="s">
        <v>55</v>
      </c>
      <c r="G1504" s="8">
        <v>402.0</v>
      </c>
      <c r="H1504" s="5" t="s">
        <v>3348</v>
      </c>
      <c r="I1504" s="5" t="s">
        <v>3348</v>
      </c>
      <c r="J1504" s="5" t="s">
        <v>3348</v>
      </c>
      <c r="K1504" s="9">
        <v>442602.0</v>
      </c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4.25" customHeight="1" outlineLevel="1">
      <c r="A1505" s="5" t="s">
        <v>3348</v>
      </c>
      <c r="B1505" s="5" t="s">
        <v>3348</v>
      </c>
      <c r="C1505" s="5" t="s">
        <v>3348</v>
      </c>
      <c r="D1505" s="6" t="s">
        <v>2118</v>
      </c>
      <c r="E1505" s="6" t="s">
        <v>2119</v>
      </c>
      <c r="F1505" s="7" t="s">
        <v>55</v>
      </c>
      <c r="G1505" s="8">
        <v>205.0</v>
      </c>
      <c r="H1505" s="5" t="s">
        <v>3348</v>
      </c>
      <c r="I1505" s="5" t="s">
        <v>3348</v>
      </c>
      <c r="J1505" s="5" t="s">
        <v>3348</v>
      </c>
      <c r="K1505" s="9">
        <v>225705.0</v>
      </c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4.25" customHeight="1" outlineLevel="1">
      <c r="A1506" s="5" t="s">
        <v>3348</v>
      </c>
      <c r="B1506" s="5" t="s">
        <v>3348</v>
      </c>
      <c r="C1506" s="5" t="s">
        <v>3348</v>
      </c>
      <c r="D1506" s="6" t="s">
        <v>2132</v>
      </c>
      <c r="E1506" s="6" t="s">
        <v>2133</v>
      </c>
      <c r="F1506" s="7" t="s">
        <v>21</v>
      </c>
      <c r="G1506" s="8">
        <v>276.0</v>
      </c>
      <c r="H1506" s="5" t="s">
        <v>3348</v>
      </c>
      <c r="I1506" s="5" t="s">
        <v>3348</v>
      </c>
      <c r="J1506" s="5" t="s">
        <v>3348</v>
      </c>
      <c r="K1506" s="9">
        <v>303876.0</v>
      </c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4.25" customHeight="1" outlineLevel="1">
      <c r="A1507" s="5" t="s">
        <v>3348</v>
      </c>
      <c r="B1507" s="5" t="s">
        <v>3348</v>
      </c>
      <c r="C1507" s="5" t="s">
        <v>3348</v>
      </c>
      <c r="D1507" s="6" t="s">
        <v>2144</v>
      </c>
      <c r="E1507" s="6" t="s">
        <v>2145</v>
      </c>
      <c r="F1507" s="7" t="s">
        <v>42</v>
      </c>
      <c r="G1507" s="8">
        <v>314.0</v>
      </c>
      <c r="H1507" s="5" t="s">
        <v>3348</v>
      </c>
      <c r="I1507" s="5" t="s">
        <v>3348</v>
      </c>
      <c r="J1507" s="5" t="s">
        <v>3348</v>
      </c>
      <c r="K1507" s="9">
        <v>345714.0</v>
      </c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4.25" customHeight="1" outlineLevel="1">
      <c r="A1508" s="5" t="s">
        <v>3348</v>
      </c>
      <c r="B1508" s="5" t="s">
        <v>3348</v>
      </c>
      <c r="C1508" s="5" t="s">
        <v>3348</v>
      </c>
      <c r="D1508" s="6" t="s">
        <v>2150</v>
      </c>
      <c r="E1508" s="6" t="s">
        <v>2151</v>
      </c>
      <c r="F1508" s="7" t="s">
        <v>14</v>
      </c>
      <c r="G1508" s="8">
        <v>303.0</v>
      </c>
      <c r="H1508" s="5" t="s">
        <v>3348</v>
      </c>
      <c r="I1508" s="5" t="s">
        <v>3348</v>
      </c>
      <c r="J1508" s="5" t="s">
        <v>3348</v>
      </c>
      <c r="K1508" s="9">
        <v>333603.0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4.25" customHeight="1" outlineLevel="1">
      <c r="A1509" s="5" t="s">
        <v>3348</v>
      </c>
      <c r="B1509" s="5" t="s">
        <v>3348</v>
      </c>
      <c r="C1509" s="5" t="s">
        <v>3348</v>
      </c>
      <c r="D1509" s="6" t="s">
        <v>2154</v>
      </c>
      <c r="E1509" s="6" t="s">
        <v>2155</v>
      </c>
      <c r="F1509" s="7" t="s">
        <v>42</v>
      </c>
      <c r="G1509" s="8">
        <v>218.0</v>
      </c>
      <c r="H1509" s="5" t="s">
        <v>3348</v>
      </c>
      <c r="I1509" s="5" t="s">
        <v>3348</v>
      </c>
      <c r="J1509" s="5" t="s">
        <v>3348</v>
      </c>
      <c r="K1509" s="9">
        <v>240018.0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4.25" customHeight="1" outlineLevel="1">
      <c r="A1510" s="5" t="s">
        <v>3348</v>
      </c>
      <c r="B1510" s="5" t="s">
        <v>3348</v>
      </c>
      <c r="C1510" s="5" t="s">
        <v>3348</v>
      </c>
      <c r="D1510" s="6" t="s">
        <v>2158</v>
      </c>
      <c r="E1510" s="6" t="s">
        <v>2159</v>
      </c>
      <c r="F1510" s="7" t="s">
        <v>14</v>
      </c>
      <c r="G1510" s="8">
        <v>326.0</v>
      </c>
      <c r="H1510" s="5" t="s">
        <v>3348</v>
      </c>
      <c r="I1510" s="5" t="s">
        <v>3348</v>
      </c>
      <c r="J1510" s="5" t="s">
        <v>3348</v>
      </c>
      <c r="K1510" s="9">
        <v>358926.0</v>
      </c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4.25" customHeight="1" outlineLevel="1">
      <c r="A1511" s="5" t="s">
        <v>3348</v>
      </c>
      <c r="B1511" s="5" t="s">
        <v>3348</v>
      </c>
      <c r="C1511" s="5" t="s">
        <v>3348</v>
      </c>
      <c r="D1511" s="6" t="s">
        <v>2160</v>
      </c>
      <c r="E1511" s="6" t="s">
        <v>2161</v>
      </c>
      <c r="F1511" s="7" t="s">
        <v>42</v>
      </c>
      <c r="G1511" s="8">
        <v>107.0</v>
      </c>
      <c r="H1511" s="5" t="s">
        <v>3348</v>
      </c>
      <c r="I1511" s="5" t="s">
        <v>3348</v>
      </c>
      <c r="J1511" s="5" t="s">
        <v>3348</v>
      </c>
      <c r="K1511" s="9">
        <v>117807.0</v>
      </c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4.25" customHeight="1" outlineLevel="1">
      <c r="A1512" s="5" t="s">
        <v>3348</v>
      </c>
      <c r="B1512" s="5" t="s">
        <v>3348</v>
      </c>
      <c r="C1512" s="5" t="s">
        <v>3348</v>
      </c>
      <c r="D1512" s="6" t="s">
        <v>2162</v>
      </c>
      <c r="E1512" s="6" t="s">
        <v>2163</v>
      </c>
      <c r="F1512" s="7" t="s">
        <v>42</v>
      </c>
      <c r="G1512" s="8">
        <v>118.0</v>
      </c>
      <c r="H1512" s="5" t="s">
        <v>3348</v>
      </c>
      <c r="I1512" s="5" t="s">
        <v>3348</v>
      </c>
      <c r="J1512" s="5" t="s">
        <v>3348</v>
      </c>
      <c r="K1512" s="9">
        <v>129918.0</v>
      </c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4.25" customHeight="1" outlineLevel="1">
      <c r="A1513" s="5" t="s">
        <v>3348</v>
      </c>
      <c r="B1513" s="5" t="s">
        <v>3348</v>
      </c>
      <c r="C1513" s="5" t="s">
        <v>3348</v>
      </c>
      <c r="D1513" s="6" t="s">
        <v>2168</v>
      </c>
      <c r="E1513" s="6" t="s">
        <v>2169</v>
      </c>
      <c r="F1513" s="7" t="s">
        <v>55</v>
      </c>
      <c r="G1513" s="8">
        <v>211.0</v>
      </c>
      <c r="H1513" s="5" t="s">
        <v>3348</v>
      </c>
      <c r="I1513" s="5" t="s">
        <v>3348</v>
      </c>
      <c r="J1513" s="5" t="s">
        <v>3348</v>
      </c>
      <c r="K1513" s="9">
        <v>232311.0</v>
      </c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4.25" customHeight="1" outlineLevel="1">
      <c r="A1514" s="5" t="s">
        <v>3348</v>
      </c>
      <c r="B1514" s="5" t="s">
        <v>3348</v>
      </c>
      <c r="C1514" s="5" t="s">
        <v>3348</v>
      </c>
      <c r="D1514" s="6" t="s">
        <v>2182</v>
      </c>
      <c r="E1514" s="6" t="s">
        <v>2183</v>
      </c>
      <c r="F1514" s="7" t="s">
        <v>14</v>
      </c>
      <c r="G1514" s="8">
        <v>358.0</v>
      </c>
      <c r="H1514" s="5" t="s">
        <v>3348</v>
      </c>
      <c r="I1514" s="5" t="s">
        <v>3348</v>
      </c>
      <c r="J1514" s="5" t="s">
        <v>3348</v>
      </c>
      <c r="K1514" s="9">
        <v>394158.0</v>
      </c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4.25" customHeight="1" outlineLevel="1">
      <c r="A1515" s="5" t="s">
        <v>3348</v>
      </c>
      <c r="B1515" s="5" t="s">
        <v>3348</v>
      </c>
      <c r="C1515" s="5" t="s">
        <v>3348</v>
      </c>
      <c r="D1515" s="6" t="s">
        <v>2188</v>
      </c>
      <c r="E1515" s="6" t="s">
        <v>2189</v>
      </c>
      <c r="F1515" s="7" t="s">
        <v>14</v>
      </c>
      <c r="G1515" s="8">
        <v>541.0</v>
      </c>
      <c r="H1515" s="5" t="s">
        <v>3348</v>
      </c>
      <c r="I1515" s="5" t="s">
        <v>3348</v>
      </c>
      <c r="J1515" s="5" t="s">
        <v>3348</v>
      </c>
      <c r="K1515" s="9">
        <v>595641.0</v>
      </c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4.25" customHeight="1" outlineLevel="1">
      <c r="A1516" s="5" t="s">
        <v>3348</v>
      </c>
      <c r="B1516" s="5" t="s">
        <v>3348</v>
      </c>
      <c r="C1516" s="5" t="s">
        <v>3348</v>
      </c>
      <c r="D1516" s="6" t="s">
        <v>2198</v>
      </c>
      <c r="E1516" s="6" t="s">
        <v>2199</v>
      </c>
      <c r="F1516" s="7" t="s">
        <v>42</v>
      </c>
      <c r="G1516" s="8">
        <v>280.0</v>
      </c>
      <c r="H1516" s="5" t="s">
        <v>3348</v>
      </c>
      <c r="I1516" s="5" t="s">
        <v>3348</v>
      </c>
      <c r="J1516" s="5" t="s">
        <v>3348</v>
      </c>
      <c r="K1516" s="9">
        <v>308280.0</v>
      </c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4.25" customHeight="1" outlineLevel="1">
      <c r="A1517" s="5" t="s">
        <v>3348</v>
      </c>
      <c r="B1517" s="5" t="s">
        <v>3348</v>
      </c>
      <c r="C1517" s="5" t="s">
        <v>3348</v>
      </c>
      <c r="D1517" s="6" t="s">
        <v>2214</v>
      </c>
      <c r="E1517" s="6" t="s">
        <v>2215</v>
      </c>
      <c r="F1517" s="7" t="s">
        <v>42</v>
      </c>
      <c r="G1517" s="8">
        <v>345.0</v>
      </c>
      <c r="H1517" s="5" t="s">
        <v>3348</v>
      </c>
      <c r="I1517" s="5" t="s">
        <v>3348</v>
      </c>
      <c r="J1517" s="5" t="s">
        <v>3348</v>
      </c>
      <c r="K1517" s="9">
        <v>379845.0</v>
      </c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4.25" customHeight="1" outlineLevel="1">
      <c r="A1518" s="5" t="s">
        <v>3348</v>
      </c>
      <c r="B1518" s="5" t="s">
        <v>3348</v>
      </c>
      <c r="C1518" s="5" t="s">
        <v>3348</v>
      </c>
      <c r="D1518" s="6" t="s">
        <v>2216</v>
      </c>
      <c r="E1518" s="6" t="s">
        <v>2217</v>
      </c>
      <c r="F1518" s="7" t="s">
        <v>55</v>
      </c>
      <c r="G1518" s="8">
        <v>251.0</v>
      </c>
      <c r="H1518" s="5" t="s">
        <v>3348</v>
      </c>
      <c r="I1518" s="5" t="s">
        <v>3348</v>
      </c>
      <c r="J1518" s="5" t="s">
        <v>3348</v>
      </c>
      <c r="K1518" s="9">
        <v>276351.0</v>
      </c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4.25" customHeight="1" outlineLevel="1">
      <c r="A1519" s="5" t="s">
        <v>3348</v>
      </c>
      <c r="B1519" s="5" t="s">
        <v>3348</v>
      </c>
      <c r="C1519" s="5" t="s">
        <v>3348</v>
      </c>
      <c r="D1519" s="6" t="s">
        <v>2224</v>
      </c>
      <c r="E1519" s="6" t="s">
        <v>2225</v>
      </c>
      <c r="F1519" s="7" t="s">
        <v>55</v>
      </c>
      <c r="G1519" s="8">
        <v>339.0</v>
      </c>
      <c r="H1519" s="5" t="s">
        <v>3348</v>
      </c>
      <c r="I1519" s="5" t="s">
        <v>3348</v>
      </c>
      <c r="J1519" s="5" t="s">
        <v>3348</v>
      </c>
      <c r="K1519" s="9">
        <v>373239.0</v>
      </c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4.25" customHeight="1" outlineLevel="1">
      <c r="A1520" s="5" t="s">
        <v>3348</v>
      </c>
      <c r="B1520" s="5" t="s">
        <v>3348</v>
      </c>
      <c r="C1520" s="5" t="s">
        <v>3348</v>
      </c>
      <c r="D1520" s="6" t="s">
        <v>2266</v>
      </c>
      <c r="E1520" s="6" t="s">
        <v>2267</v>
      </c>
      <c r="F1520" s="7" t="s">
        <v>14</v>
      </c>
      <c r="G1520" s="8">
        <v>841.0</v>
      </c>
      <c r="H1520" s="5" t="s">
        <v>3348</v>
      </c>
      <c r="I1520" s="5" t="s">
        <v>3348</v>
      </c>
      <c r="J1520" s="5" t="s">
        <v>3348</v>
      </c>
      <c r="K1520" s="9">
        <v>925941.0</v>
      </c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4.25" customHeight="1" outlineLevel="1">
      <c r="A1521" s="5" t="s">
        <v>3348</v>
      </c>
      <c r="B1521" s="5" t="s">
        <v>3348</v>
      </c>
      <c r="C1521" s="5" t="s">
        <v>3348</v>
      </c>
      <c r="D1521" s="6" t="s">
        <v>2274</v>
      </c>
      <c r="E1521" s="6" t="s">
        <v>2275</v>
      </c>
      <c r="F1521" s="7" t="s">
        <v>21</v>
      </c>
      <c r="G1521" s="8">
        <v>1273.0</v>
      </c>
      <c r="H1521" s="5" t="s">
        <v>3348</v>
      </c>
      <c r="I1521" s="5" t="s">
        <v>3348</v>
      </c>
      <c r="J1521" s="5" t="s">
        <v>3348</v>
      </c>
      <c r="K1521" s="9">
        <v>1401573.0</v>
      </c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4.25" customHeight="1" outlineLevel="1">
      <c r="A1522" s="5" t="s">
        <v>3348</v>
      </c>
      <c r="B1522" s="5" t="s">
        <v>3348</v>
      </c>
      <c r="C1522" s="5" t="s">
        <v>3348</v>
      </c>
      <c r="D1522" s="6" t="s">
        <v>2276</v>
      </c>
      <c r="E1522" s="6" t="s">
        <v>2277</v>
      </c>
      <c r="F1522" s="7" t="s">
        <v>14</v>
      </c>
      <c r="G1522" s="8">
        <v>900.0</v>
      </c>
      <c r="H1522" s="5" t="s">
        <v>3348</v>
      </c>
      <c r="I1522" s="5" t="s">
        <v>3348</v>
      </c>
      <c r="J1522" s="5" t="s">
        <v>3348</v>
      </c>
      <c r="K1522" s="9">
        <v>990900.0</v>
      </c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4.25" customHeight="1" outlineLevel="1">
      <c r="A1523" s="5" t="s">
        <v>3348</v>
      </c>
      <c r="B1523" s="5" t="s">
        <v>3348</v>
      </c>
      <c r="C1523" s="5" t="s">
        <v>3348</v>
      </c>
      <c r="D1523" s="6" t="s">
        <v>2280</v>
      </c>
      <c r="E1523" s="6" t="s">
        <v>2281</v>
      </c>
      <c r="F1523" s="7" t="s">
        <v>21</v>
      </c>
      <c r="G1523" s="8">
        <v>1299.0</v>
      </c>
      <c r="H1523" s="5" t="s">
        <v>3348</v>
      </c>
      <c r="I1523" s="5" t="s">
        <v>3348</v>
      </c>
      <c r="J1523" s="5" t="s">
        <v>3348</v>
      </c>
      <c r="K1523" s="9">
        <v>1430199.0</v>
      </c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4.25" customHeight="1" outlineLevel="1">
      <c r="A1524" s="5" t="s">
        <v>3348</v>
      </c>
      <c r="B1524" s="5" t="s">
        <v>3348</v>
      </c>
      <c r="C1524" s="5" t="s">
        <v>3348</v>
      </c>
      <c r="D1524" s="6" t="s">
        <v>2282</v>
      </c>
      <c r="E1524" s="6" t="s">
        <v>2283</v>
      </c>
      <c r="F1524" s="7" t="s">
        <v>42</v>
      </c>
      <c r="G1524" s="8">
        <v>1510.0</v>
      </c>
      <c r="H1524" s="5" t="s">
        <v>3348</v>
      </c>
      <c r="I1524" s="5" t="s">
        <v>3348</v>
      </c>
      <c r="J1524" s="5" t="s">
        <v>3348</v>
      </c>
      <c r="K1524" s="9">
        <v>1662510.0</v>
      </c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4.25" customHeight="1" outlineLevel="1">
      <c r="A1525" s="5" t="s">
        <v>3348</v>
      </c>
      <c r="B1525" s="5" t="s">
        <v>3348</v>
      </c>
      <c r="C1525" s="5" t="s">
        <v>3348</v>
      </c>
      <c r="D1525" s="6" t="s">
        <v>2292</v>
      </c>
      <c r="E1525" s="6" t="s">
        <v>2293</v>
      </c>
      <c r="F1525" s="7" t="s">
        <v>14</v>
      </c>
      <c r="G1525" s="8">
        <v>449.0</v>
      </c>
      <c r="H1525" s="5" t="s">
        <v>3348</v>
      </c>
      <c r="I1525" s="5" t="s">
        <v>3348</v>
      </c>
      <c r="J1525" s="5" t="s">
        <v>3348</v>
      </c>
      <c r="K1525" s="9">
        <v>494349.0</v>
      </c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4.25" customHeight="1" outlineLevel="1">
      <c r="A1526" s="5" t="s">
        <v>3348</v>
      </c>
      <c r="B1526" s="5" t="s">
        <v>3348</v>
      </c>
      <c r="C1526" s="5" t="s">
        <v>3348</v>
      </c>
      <c r="D1526" s="6" t="s">
        <v>2304</v>
      </c>
      <c r="E1526" s="6" t="s">
        <v>2305</v>
      </c>
      <c r="F1526" s="7" t="s">
        <v>42</v>
      </c>
      <c r="G1526" s="8">
        <v>774.0</v>
      </c>
      <c r="H1526" s="5" t="s">
        <v>3348</v>
      </c>
      <c r="I1526" s="5" t="s">
        <v>3348</v>
      </c>
      <c r="J1526" s="5" t="s">
        <v>3348</v>
      </c>
      <c r="K1526" s="9">
        <v>852174.0</v>
      </c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4.25" customHeight="1" outlineLevel="1">
      <c r="A1527" s="5" t="s">
        <v>3348</v>
      </c>
      <c r="B1527" s="5" t="s">
        <v>3348</v>
      </c>
      <c r="C1527" s="5" t="s">
        <v>3348</v>
      </c>
      <c r="D1527" s="6" t="s">
        <v>2308</v>
      </c>
      <c r="E1527" s="6" t="s">
        <v>2309</v>
      </c>
      <c r="F1527" s="7" t="s">
        <v>14</v>
      </c>
      <c r="G1527" s="8">
        <v>398.0</v>
      </c>
      <c r="H1527" s="5" t="s">
        <v>3348</v>
      </c>
      <c r="I1527" s="5" t="s">
        <v>3348</v>
      </c>
      <c r="J1527" s="5" t="s">
        <v>3348</v>
      </c>
      <c r="K1527" s="9">
        <v>438198.0</v>
      </c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4.25" customHeight="1" outlineLevel="1">
      <c r="A1528" s="5" t="s">
        <v>3348</v>
      </c>
      <c r="B1528" s="5" t="s">
        <v>3348</v>
      </c>
      <c r="C1528" s="5" t="s">
        <v>3348</v>
      </c>
      <c r="D1528" s="6" t="s">
        <v>2310</v>
      </c>
      <c r="E1528" s="6" t="s">
        <v>2311</v>
      </c>
      <c r="F1528" s="7" t="s">
        <v>55</v>
      </c>
      <c r="G1528" s="8">
        <v>295.0</v>
      </c>
      <c r="H1528" s="5" t="s">
        <v>3348</v>
      </c>
      <c r="I1528" s="5" t="s">
        <v>3348</v>
      </c>
      <c r="J1528" s="5" t="s">
        <v>3348</v>
      </c>
      <c r="K1528" s="9">
        <v>324795.0</v>
      </c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4.25" customHeight="1" outlineLevel="1">
      <c r="A1529" s="5" t="s">
        <v>3348</v>
      </c>
      <c r="B1529" s="5" t="s">
        <v>3348</v>
      </c>
      <c r="C1529" s="5" t="s">
        <v>3348</v>
      </c>
      <c r="D1529" s="6" t="s">
        <v>2362</v>
      </c>
      <c r="E1529" s="6" t="s">
        <v>2363</v>
      </c>
      <c r="F1529" s="7" t="s">
        <v>14</v>
      </c>
      <c r="G1529" s="8">
        <v>1077.0</v>
      </c>
      <c r="H1529" s="5" t="s">
        <v>3348</v>
      </c>
      <c r="I1529" s="5" t="s">
        <v>3348</v>
      </c>
      <c r="J1529" s="5" t="s">
        <v>3348</v>
      </c>
      <c r="K1529" s="9">
        <v>1185777.0</v>
      </c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4.25" customHeight="1" outlineLevel="1">
      <c r="A1530" s="5" t="s">
        <v>3348</v>
      </c>
      <c r="B1530" s="5" t="s">
        <v>3348</v>
      </c>
      <c r="C1530" s="5" t="s">
        <v>3348</v>
      </c>
      <c r="D1530" s="6" t="s">
        <v>2386</v>
      </c>
      <c r="E1530" s="6" t="s">
        <v>2387</v>
      </c>
      <c r="F1530" s="7" t="s">
        <v>21</v>
      </c>
      <c r="G1530" s="8">
        <v>485.0</v>
      </c>
      <c r="H1530" s="5" t="s">
        <v>3348</v>
      </c>
      <c r="I1530" s="5" t="s">
        <v>3348</v>
      </c>
      <c r="J1530" s="5" t="s">
        <v>3348</v>
      </c>
      <c r="K1530" s="9">
        <v>533985.0</v>
      </c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4.25" customHeight="1" outlineLevel="1">
      <c r="A1531" s="5" t="s">
        <v>3348</v>
      </c>
      <c r="B1531" s="5" t="s">
        <v>3348</v>
      </c>
      <c r="C1531" s="5" t="s">
        <v>3348</v>
      </c>
      <c r="D1531" s="6" t="s">
        <v>2406</v>
      </c>
      <c r="E1531" s="6" t="s">
        <v>2407</v>
      </c>
      <c r="F1531" s="7" t="s">
        <v>42</v>
      </c>
      <c r="G1531" s="8">
        <v>150.0</v>
      </c>
      <c r="H1531" s="5" t="s">
        <v>3348</v>
      </c>
      <c r="I1531" s="5" t="s">
        <v>3348</v>
      </c>
      <c r="J1531" s="5" t="s">
        <v>3348</v>
      </c>
      <c r="K1531" s="9">
        <v>165150.0</v>
      </c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4.25" customHeight="1" outlineLevel="1">
      <c r="A1532" s="5" t="s">
        <v>3348</v>
      </c>
      <c r="B1532" s="5" t="s">
        <v>3348</v>
      </c>
      <c r="C1532" s="5" t="s">
        <v>3348</v>
      </c>
      <c r="D1532" s="6" t="s">
        <v>2408</v>
      </c>
      <c r="E1532" s="6" t="s">
        <v>2409</v>
      </c>
      <c r="F1532" s="7" t="s">
        <v>55</v>
      </c>
      <c r="G1532" s="8">
        <v>568.0</v>
      </c>
      <c r="H1532" s="5" t="s">
        <v>3348</v>
      </c>
      <c r="I1532" s="5" t="s">
        <v>3348</v>
      </c>
      <c r="J1532" s="5" t="s">
        <v>3348</v>
      </c>
      <c r="K1532" s="9">
        <v>625368.0</v>
      </c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4.25" customHeight="1" outlineLevel="1">
      <c r="A1533" s="5" t="s">
        <v>3348</v>
      </c>
      <c r="B1533" s="5" t="s">
        <v>3348</v>
      </c>
      <c r="C1533" s="5" t="s">
        <v>3348</v>
      </c>
      <c r="D1533" s="6" t="s">
        <v>2410</v>
      </c>
      <c r="E1533" s="6" t="s">
        <v>2411</v>
      </c>
      <c r="F1533" s="7" t="s">
        <v>55</v>
      </c>
      <c r="G1533" s="8">
        <v>436.0</v>
      </c>
      <c r="H1533" s="5" t="s">
        <v>3348</v>
      </c>
      <c r="I1533" s="5" t="s">
        <v>3348</v>
      </c>
      <c r="J1533" s="5" t="s">
        <v>3348</v>
      </c>
      <c r="K1533" s="9">
        <v>480036.0</v>
      </c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4.25" customHeight="1" outlineLevel="1">
      <c r="A1534" s="5" t="s">
        <v>3348</v>
      </c>
      <c r="B1534" s="5" t="s">
        <v>3348</v>
      </c>
      <c r="C1534" s="5" t="s">
        <v>3348</v>
      </c>
      <c r="D1534" s="6" t="s">
        <v>2412</v>
      </c>
      <c r="E1534" s="6" t="s">
        <v>2413</v>
      </c>
      <c r="F1534" s="7" t="s">
        <v>60</v>
      </c>
      <c r="G1534" s="8">
        <v>588.0</v>
      </c>
      <c r="H1534" s="5" t="s">
        <v>3348</v>
      </c>
      <c r="I1534" s="5" t="s">
        <v>3348</v>
      </c>
      <c r="J1534" s="5" t="s">
        <v>3348</v>
      </c>
      <c r="K1534" s="9">
        <v>647388.0</v>
      </c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4.25" customHeight="1" outlineLevel="1">
      <c r="A1535" s="5" t="s">
        <v>3348</v>
      </c>
      <c r="B1535" s="5" t="s">
        <v>3348</v>
      </c>
      <c r="C1535" s="5" t="s">
        <v>3348</v>
      </c>
      <c r="D1535" s="6" t="s">
        <v>2420</v>
      </c>
      <c r="E1535" s="6" t="s">
        <v>2421</v>
      </c>
      <c r="F1535" s="7" t="s">
        <v>55</v>
      </c>
      <c r="G1535" s="8">
        <v>3579.0</v>
      </c>
      <c r="H1535" s="5" t="s">
        <v>3348</v>
      </c>
      <c r="I1535" s="5" t="s">
        <v>3348</v>
      </c>
      <c r="J1535" s="5" t="s">
        <v>3348</v>
      </c>
      <c r="K1535" s="9">
        <v>3940479.0</v>
      </c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4.25" customHeight="1" outlineLevel="1">
      <c r="A1536" s="5" t="s">
        <v>3348</v>
      </c>
      <c r="B1536" s="5" t="s">
        <v>3348</v>
      </c>
      <c r="C1536" s="5" t="s">
        <v>3348</v>
      </c>
      <c r="D1536" s="6" t="s">
        <v>2442</v>
      </c>
      <c r="E1536" s="6" t="s">
        <v>2443</v>
      </c>
      <c r="F1536" s="7" t="s">
        <v>14</v>
      </c>
      <c r="G1536" s="8">
        <v>489.0</v>
      </c>
      <c r="H1536" s="5" t="s">
        <v>3348</v>
      </c>
      <c r="I1536" s="5" t="s">
        <v>3348</v>
      </c>
      <c r="J1536" s="5" t="s">
        <v>3348</v>
      </c>
      <c r="K1536" s="9">
        <v>538389.0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4.25" customHeight="1" outlineLevel="1">
      <c r="A1537" s="5" t="s">
        <v>3348</v>
      </c>
      <c r="B1537" s="5" t="s">
        <v>3348</v>
      </c>
      <c r="C1537" s="5" t="s">
        <v>3348</v>
      </c>
      <c r="D1537" s="6" t="s">
        <v>2486</v>
      </c>
      <c r="E1537" s="6" t="s">
        <v>2207</v>
      </c>
      <c r="F1537" s="7" t="s">
        <v>14</v>
      </c>
      <c r="G1537" s="8">
        <v>118.0</v>
      </c>
      <c r="H1537" s="5" t="s">
        <v>3348</v>
      </c>
      <c r="I1537" s="5" t="s">
        <v>3348</v>
      </c>
      <c r="J1537" s="5" t="s">
        <v>3348</v>
      </c>
      <c r="K1537" s="9">
        <v>129918.0</v>
      </c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4.25" customHeight="1" outlineLevel="1">
      <c r="A1538" s="5" t="s">
        <v>3348</v>
      </c>
      <c r="B1538" s="5" t="s">
        <v>3348</v>
      </c>
      <c r="C1538" s="5" t="s">
        <v>3348</v>
      </c>
      <c r="D1538" s="6" t="s">
        <v>2487</v>
      </c>
      <c r="E1538" s="6" t="s">
        <v>2488</v>
      </c>
      <c r="F1538" s="7" t="s">
        <v>55</v>
      </c>
      <c r="G1538" s="8">
        <v>425.0</v>
      </c>
      <c r="H1538" s="5" t="s">
        <v>3348</v>
      </c>
      <c r="I1538" s="5" t="s">
        <v>3348</v>
      </c>
      <c r="J1538" s="5" t="s">
        <v>3348</v>
      </c>
      <c r="K1538" s="9">
        <v>467925.0</v>
      </c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4.25" customHeight="1" outlineLevel="1">
      <c r="A1539" s="5" t="s">
        <v>3348</v>
      </c>
      <c r="B1539" s="5" t="s">
        <v>3348</v>
      </c>
      <c r="C1539" s="5" t="s">
        <v>3348</v>
      </c>
      <c r="D1539" s="6" t="s">
        <v>2501</v>
      </c>
      <c r="E1539" s="6" t="s">
        <v>2502</v>
      </c>
      <c r="F1539" s="7" t="s">
        <v>21</v>
      </c>
      <c r="G1539" s="8">
        <v>859.0</v>
      </c>
      <c r="H1539" s="5" t="s">
        <v>3348</v>
      </c>
      <c r="I1539" s="5" t="s">
        <v>3348</v>
      </c>
      <c r="J1539" s="5" t="s">
        <v>3348</v>
      </c>
      <c r="K1539" s="9">
        <v>945759.0</v>
      </c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4.25" customHeight="1" outlineLevel="1">
      <c r="A1540" s="5" t="s">
        <v>3348</v>
      </c>
      <c r="B1540" s="5" t="s">
        <v>3348</v>
      </c>
      <c r="C1540" s="5" t="s">
        <v>3348</v>
      </c>
      <c r="D1540" s="6" t="s">
        <v>2503</v>
      </c>
      <c r="E1540" s="6" t="s">
        <v>2504</v>
      </c>
      <c r="F1540" s="7" t="s">
        <v>14</v>
      </c>
      <c r="G1540" s="8">
        <v>293.0</v>
      </c>
      <c r="H1540" s="5" t="s">
        <v>3348</v>
      </c>
      <c r="I1540" s="5" t="s">
        <v>3348</v>
      </c>
      <c r="J1540" s="5" t="s">
        <v>3348</v>
      </c>
      <c r="K1540" s="9">
        <v>322593.0</v>
      </c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4.25" customHeight="1" outlineLevel="1">
      <c r="A1541" s="5" t="s">
        <v>3348</v>
      </c>
      <c r="B1541" s="5" t="s">
        <v>3348</v>
      </c>
      <c r="C1541" s="5" t="s">
        <v>3348</v>
      </c>
      <c r="D1541" s="6" t="s">
        <v>2527</v>
      </c>
      <c r="E1541" s="6" t="s">
        <v>2528</v>
      </c>
      <c r="F1541" s="7" t="s">
        <v>14</v>
      </c>
      <c r="G1541" s="8">
        <v>264.0</v>
      </c>
      <c r="H1541" s="5" t="s">
        <v>3348</v>
      </c>
      <c r="I1541" s="5" t="s">
        <v>3348</v>
      </c>
      <c r="J1541" s="5" t="s">
        <v>3348</v>
      </c>
      <c r="K1541" s="9">
        <v>290664.0</v>
      </c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4.25" customHeight="1" outlineLevel="1">
      <c r="A1542" s="5" t="s">
        <v>3348</v>
      </c>
      <c r="B1542" s="5" t="s">
        <v>3348</v>
      </c>
      <c r="C1542" s="5" t="s">
        <v>3348</v>
      </c>
      <c r="D1542" s="6" t="s">
        <v>2531</v>
      </c>
      <c r="E1542" s="6" t="s">
        <v>2532</v>
      </c>
      <c r="F1542" s="7" t="s">
        <v>14</v>
      </c>
      <c r="G1542" s="8">
        <v>887.0</v>
      </c>
      <c r="H1542" s="5" t="s">
        <v>3348</v>
      </c>
      <c r="I1542" s="5" t="s">
        <v>3348</v>
      </c>
      <c r="J1542" s="5" t="s">
        <v>3348</v>
      </c>
      <c r="K1542" s="9">
        <v>976587.0</v>
      </c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4.25" customHeight="1" outlineLevel="1">
      <c r="A1543" s="5" t="s">
        <v>3348</v>
      </c>
      <c r="B1543" s="5" t="s">
        <v>3348</v>
      </c>
      <c r="C1543" s="5" t="s">
        <v>3348</v>
      </c>
      <c r="D1543" s="6" t="s">
        <v>2557</v>
      </c>
      <c r="E1543" s="6" t="s">
        <v>2558</v>
      </c>
      <c r="F1543" s="7" t="s">
        <v>42</v>
      </c>
      <c r="G1543" s="8">
        <v>1105.0</v>
      </c>
      <c r="H1543" s="5" t="s">
        <v>3348</v>
      </c>
      <c r="I1543" s="5" t="s">
        <v>3348</v>
      </c>
      <c r="J1543" s="5" t="s">
        <v>3348</v>
      </c>
      <c r="K1543" s="9">
        <v>1216605.0</v>
      </c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4.25" customHeight="1" outlineLevel="1">
      <c r="A1544" s="5" t="s">
        <v>3348</v>
      </c>
      <c r="B1544" s="5" t="s">
        <v>3348</v>
      </c>
      <c r="C1544" s="5" t="s">
        <v>3348</v>
      </c>
      <c r="D1544" s="6" t="s">
        <v>2561</v>
      </c>
      <c r="E1544" s="6" t="s">
        <v>2562</v>
      </c>
      <c r="F1544" s="7" t="s">
        <v>42</v>
      </c>
      <c r="G1544" s="8">
        <v>1888.0</v>
      </c>
      <c r="H1544" s="5" t="s">
        <v>3348</v>
      </c>
      <c r="I1544" s="5" t="s">
        <v>3348</v>
      </c>
      <c r="J1544" s="5" t="s">
        <v>3348</v>
      </c>
      <c r="K1544" s="9">
        <v>2078688.0</v>
      </c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4.25" customHeight="1" outlineLevel="1">
      <c r="A1545" s="5" t="s">
        <v>3348</v>
      </c>
      <c r="B1545" s="5" t="s">
        <v>3348</v>
      </c>
      <c r="C1545" s="5" t="s">
        <v>3348</v>
      </c>
      <c r="D1545" s="6" t="s">
        <v>2574</v>
      </c>
      <c r="E1545" s="6" t="s">
        <v>2575</v>
      </c>
      <c r="F1545" s="7" t="s">
        <v>42</v>
      </c>
      <c r="G1545" s="8">
        <v>268.0</v>
      </c>
      <c r="H1545" s="5" t="s">
        <v>3348</v>
      </c>
      <c r="I1545" s="5" t="s">
        <v>3348</v>
      </c>
      <c r="J1545" s="5" t="s">
        <v>3348</v>
      </c>
      <c r="K1545" s="9">
        <v>295068.0</v>
      </c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4.25" customHeight="1" outlineLevel="1">
      <c r="A1546" s="5" t="s">
        <v>3348</v>
      </c>
      <c r="B1546" s="5" t="s">
        <v>3348</v>
      </c>
      <c r="C1546" s="5" t="s">
        <v>3348</v>
      </c>
      <c r="D1546" s="6" t="s">
        <v>2576</v>
      </c>
      <c r="E1546" s="6" t="s">
        <v>2577</v>
      </c>
      <c r="F1546" s="7" t="s">
        <v>42</v>
      </c>
      <c r="G1546" s="8">
        <v>362.0</v>
      </c>
      <c r="H1546" s="5" t="s">
        <v>3348</v>
      </c>
      <c r="I1546" s="5" t="s">
        <v>3348</v>
      </c>
      <c r="J1546" s="5" t="s">
        <v>3348</v>
      </c>
      <c r="K1546" s="9">
        <v>398562.0</v>
      </c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4.25" customHeight="1" outlineLevel="1">
      <c r="A1547" s="5" t="s">
        <v>3348</v>
      </c>
      <c r="B1547" s="5" t="s">
        <v>3348</v>
      </c>
      <c r="C1547" s="5" t="s">
        <v>3348</v>
      </c>
      <c r="D1547" s="6" t="s">
        <v>2580</v>
      </c>
      <c r="E1547" s="6" t="s">
        <v>2581</v>
      </c>
      <c r="F1547" s="7" t="s">
        <v>55</v>
      </c>
      <c r="G1547" s="8">
        <v>399.0</v>
      </c>
      <c r="H1547" s="5" t="s">
        <v>3348</v>
      </c>
      <c r="I1547" s="5" t="s">
        <v>3348</v>
      </c>
      <c r="J1547" s="5" t="s">
        <v>3348</v>
      </c>
      <c r="K1547" s="9">
        <v>439299.0</v>
      </c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4.25" customHeight="1" outlineLevel="1">
      <c r="A1548" s="5" t="s">
        <v>3348</v>
      </c>
      <c r="B1548" s="5" t="s">
        <v>3348</v>
      </c>
      <c r="C1548" s="5" t="s">
        <v>3348</v>
      </c>
      <c r="D1548" s="6" t="s">
        <v>2582</v>
      </c>
      <c r="E1548" s="6" t="s">
        <v>2583</v>
      </c>
      <c r="F1548" s="7" t="s">
        <v>14</v>
      </c>
      <c r="G1548" s="8">
        <v>346.0</v>
      </c>
      <c r="H1548" s="5" t="s">
        <v>3348</v>
      </c>
      <c r="I1548" s="5" t="s">
        <v>3348</v>
      </c>
      <c r="J1548" s="5" t="s">
        <v>3348</v>
      </c>
      <c r="K1548" s="9">
        <v>380946.0</v>
      </c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4.25" customHeight="1" outlineLevel="1">
      <c r="A1549" s="5" t="s">
        <v>3348</v>
      </c>
      <c r="B1549" s="5" t="s">
        <v>3348</v>
      </c>
      <c r="C1549" s="5" t="s">
        <v>3348</v>
      </c>
      <c r="D1549" s="6" t="s">
        <v>2594</v>
      </c>
      <c r="E1549" s="6" t="s">
        <v>2595</v>
      </c>
      <c r="F1549" s="7" t="s">
        <v>14</v>
      </c>
      <c r="G1549" s="8">
        <v>479.0</v>
      </c>
      <c r="H1549" s="5" t="s">
        <v>3348</v>
      </c>
      <c r="I1549" s="5" t="s">
        <v>3348</v>
      </c>
      <c r="J1549" s="5" t="s">
        <v>3348</v>
      </c>
      <c r="K1549" s="9">
        <v>527379.0</v>
      </c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4.25" customHeight="1" outlineLevel="1">
      <c r="A1550" s="5" t="s">
        <v>3348</v>
      </c>
      <c r="B1550" s="5" t="s">
        <v>3348</v>
      </c>
      <c r="C1550" s="5" t="s">
        <v>3348</v>
      </c>
      <c r="D1550" s="6" t="s">
        <v>2596</v>
      </c>
      <c r="E1550" s="6" t="s">
        <v>2597</v>
      </c>
      <c r="F1550" s="7" t="s">
        <v>14</v>
      </c>
      <c r="G1550" s="8">
        <v>92.0</v>
      </c>
      <c r="H1550" s="5" t="s">
        <v>3348</v>
      </c>
      <c r="I1550" s="5" t="s">
        <v>3348</v>
      </c>
      <c r="J1550" s="5" t="s">
        <v>3348</v>
      </c>
      <c r="K1550" s="9">
        <v>101292.0</v>
      </c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4.25" customHeight="1" outlineLevel="1">
      <c r="A1551" s="5" t="s">
        <v>3348</v>
      </c>
      <c r="B1551" s="5" t="s">
        <v>3348</v>
      </c>
      <c r="C1551" s="5" t="s">
        <v>3348</v>
      </c>
      <c r="D1551" s="6" t="s">
        <v>2600</v>
      </c>
      <c r="E1551" s="6" t="s">
        <v>2601</v>
      </c>
      <c r="F1551" s="7" t="s">
        <v>55</v>
      </c>
      <c r="G1551" s="8">
        <v>269.0</v>
      </c>
      <c r="H1551" s="5" t="s">
        <v>3348</v>
      </c>
      <c r="I1551" s="5" t="s">
        <v>3348</v>
      </c>
      <c r="J1551" s="5" t="s">
        <v>3348</v>
      </c>
      <c r="K1551" s="9">
        <v>296169.0</v>
      </c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4.25" customHeight="1" outlineLevel="1">
      <c r="A1552" s="5" t="s">
        <v>3348</v>
      </c>
      <c r="B1552" s="5" t="s">
        <v>3348</v>
      </c>
      <c r="C1552" s="5" t="s">
        <v>3348</v>
      </c>
      <c r="D1552" s="6" t="s">
        <v>2612</v>
      </c>
      <c r="E1552" s="6" t="s">
        <v>2613</v>
      </c>
      <c r="F1552" s="7" t="s">
        <v>55</v>
      </c>
      <c r="G1552" s="8">
        <v>405.0</v>
      </c>
      <c r="H1552" s="5" t="s">
        <v>3348</v>
      </c>
      <c r="I1552" s="5" t="s">
        <v>3348</v>
      </c>
      <c r="J1552" s="5" t="s">
        <v>3348</v>
      </c>
      <c r="K1552" s="9">
        <v>445905.0</v>
      </c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4.25" customHeight="1" outlineLevel="1">
      <c r="A1553" s="5" t="s">
        <v>3348</v>
      </c>
      <c r="B1553" s="5" t="s">
        <v>3348</v>
      </c>
      <c r="C1553" s="5" t="s">
        <v>3348</v>
      </c>
      <c r="D1553" s="6" t="s">
        <v>2628</v>
      </c>
      <c r="E1553" s="6" t="s">
        <v>2629</v>
      </c>
      <c r="F1553" s="7" t="s">
        <v>14</v>
      </c>
      <c r="G1553" s="8">
        <v>501.0</v>
      </c>
      <c r="H1553" s="5" t="s">
        <v>3348</v>
      </c>
      <c r="I1553" s="5" t="s">
        <v>3348</v>
      </c>
      <c r="J1553" s="5" t="s">
        <v>3348</v>
      </c>
      <c r="K1553" s="9">
        <v>551601.0</v>
      </c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4.25" customHeight="1" outlineLevel="1">
      <c r="A1554" s="5" t="s">
        <v>3348</v>
      </c>
      <c r="B1554" s="5" t="s">
        <v>3348</v>
      </c>
      <c r="C1554" s="5" t="s">
        <v>3348</v>
      </c>
      <c r="D1554" s="6" t="s">
        <v>2630</v>
      </c>
      <c r="E1554" s="6" t="s">
        <v>2631</v>
      </c>
      <c r="F1554" s="7" t="s">
        <v>14</v>
      </c>
      <c r="G1554" s="8">
        <v>722.0</v>
      </c>
      <c r="H1554" s="5" t="s">
        <v>3348</v>
      </c>
      <c r="I1554" s="5" t="s">
        <v>3348</v>
      </c>
      <c r="J1554" s="5" t="s">
        <v>3348</v>
      </c>
      <c r="K1554" s="9">
        <v>794922.0</v>
      </c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4.25" customHeight="1" outlineLevel="1">
      <c r="A1555" s="5" t="s">
        <v>3348</v>
      </c>
      <c r="B1555" s="5" t="s">
        <v>3348</v>
      </c>
      <c r="C1555" s="5" t="s">
        <v>3348</v>
      </c>
      <c r="D1555" s="6" t="s">
        <v>2650</v>
      </c>
      <c r="E1555" s="6" t="s">
        <v>2651</v>
      </c>
      <c r="F1555" s="7" t="s">
        <v>14</v>
      </c>
      <c r="G1555" s="8">
        <v>830.0</v>
      </c>
      <c r="H1555" s="5" t="s">
        <v>3348</v>
      </c>
      <c r="I1555" s="5" t="s">
        <v>3348</v>
      </c>
      <c r="J1555" s="5" t="s">
        <v>3348</v>
      </c>
      <c r="K1555" s="9">
        <v>913830.0</v>
      </c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4.25" customHeight="1" outlineLevel="1">
      <c r="A1556" s="5" t="s">
        <v>3348</v>
      </c>
      <c r="B1556" s="5" t="s">
        <v>3348</v>
      </c>
      <c r="C1556" s="5" t="s">
        <v>3348</v>
      </c>
      <c r="D1556" s="6" t="s">
        <v>2680</v>
      </c>
      <c r="E1556" s="6" t="s">
        <v>2681</v>
      </c>
      <c r="F1556" s="7" t="s">
        <v>42</v>
      </c>
      <c r="G1556" s="8">
        <v>371.0</v>
      </c>
      <c r="H1556" s="5" t="s">
        <v>3348</v>
      </c>
      <c r="I1556" s="5" t="s">
        <v>3348</v>
      </c>
      <c r="J1556" s="5" t="s">
        <v>3348</v>
      </c>
      <c r="K1556" s="9">
        <v>408471.0</v>
      </c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4.25" customHeight="1" outlineLevel="1">
      <c r="A1557" s="5" t="s">
        <v>3348</v>
      </c>
      <c r="B1557" s="5" t="s">
        <v>3348</v>
      </c>
      <c r="C1557" s="5" t="s">
        <v>3348</v>
      </c>
      <c r="D1557" s="6" t="s">
        <v>2686</v>
      </c>
      <c r="E1557" s="6" t="s">
        <v>2687</v>
      </c>
      <c r="F1557" s="7" t="s">
        <v>42</v>
      </c>
      <c r="G1557" s="8">
        <v>299.0</v>
      </c>
      <c r="H1557" s="5" t="s">
        <v>3348</v>
      </c>
      <c r="I1557" s="5" t="s">
        <v>3348</v>
      </c>
      <c r="J1557" s="5" t="s">
        <v>3348</v>
      </c>
      <c r="K1557" s="9">
        <v>329199.0</v>
      </c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4.25" customHeight="1" outlineLevel="1">
      <c r="A1558" s="5" t="s">
        <v>3348</v>
      </c>
      <c r="B1558" s="5" t="s">
        <v>3348</v>
      </c>
      <c r="C1558" s="5" t="s">
        <v>3348</v>
      </c>
      <c r="D1558" s="6" t="s">
        <v>2688</v>
      </c>
      <c r="E1558" s="6" t="s">
        <v>2689</v>
      </c>
      <c r="F1558" s="7" t="s">
        <v>14</v>
      </c>
      <c r="G1558" s="8">
        <v>393.0</v>
      </c>
      <c r="H1558" s="5" t="s">
        <v>3348</v>
      </c>
      <c r="I1558" s="5" t="s">
        <v>3348</v>
      </c>
      <c r="J1558" s="5" t="s">
        <v>3348</v>
      </c>
      <c r="K1558" s="9">
        <v>432693.0</v>
      </c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4.25" customHeight="1" outlineLevel="1">
      <c r="A1559" s="5" t="s">
        <v>3348</v>
      </c>
      <c r="B1559" s="5" t="s">
        <v>3348</v>
      </c>
      <c r="C1559" s="5" t="s">
        <v>3348</v>
      </c>
      <c r="D1559" s="6" t="s">
        <v>2692</v>
      </c>
      <c r="E1559" s="6" t="s">
        <v>2693</v>
      </c>
      <c r="F1559" s="7" t="s">
        <v>42</v>
      </c>
      <c r="G1559" s="8">
        <v>365.0</v>
      </c>
      <c r="H1559" s="5" t="s">
        <v>3348</v>
      </c>
      <c r="I1559" s="5" t="s">
        <v>3348</v>
      </c>
      <c r="J1559" s="5" t="s">
        <v>3348</v>
      </c>
      <c r="K1559" s="9">
        <v>401865.0</v>
      </c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4.25" customHeight="1" outlineLevel="1">
      <c r="A1560" s="5" t="s">
        <v>3348</v>
      </c>
      <c r="B1560" s="5" t="s">
        <v>3348</v>
      </c>
      <c r="C1560" s="5" t="s">
        <v>3348</v>
      </c>
      <c r="D1560" s="6" t="s">
        <v>2694</v>
      </c>
      <c r="E1560" s="6" t="s">
        <v>2695</v>
      </c>
      <c r="F1560" s="7" t="s">
        <v>60</v>
      </c>
      <c r="G1560" s="8">
        <v>837.0</v>
      </c>
      <c r="H1560" s="5" t="s">
        <v>3348</v>
      </c>
      <c r="I1560" s="5" t="s">
        <v>3348</v>
      </c>
      <c r="J1560" s="5" t="s">
        <v>3348</v>
      </c>
      <c r="K1560" s="9">
        <v>921537.0</v>
      </c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4.25" customHeight="1" outlineLevel="1">
      <c r="A1561" s="5" t="s">
        <v>3348</v>
      </c>
      <c r="B1561" s="5" t="s">
        <v>3348</v>
      </c>
      <c r="C1561" s="5" t="s">
        <v>3348</v>
      </c>
      <c r="D1561" s="6" t="s">
        <v>2706</v>
      </c>
      <c r="E1561" s="6" t="s">
        <v>2707</v>
      </c>
      <c r="F1561" s="7" t="s">
        <v>55</v>
      </c>
      <c r="G1561" s="8">
        <v>498.0</v>
      </c>
      <c r="H1561" s="5" t="s">
        <v>3348</v>
      </c>
      <c r="I1561" s="5" t="s">
        <v>3348</v>
      </c>
      <c r="J1561" s="5" t="s">
        <v>3348</v>
      </c>
      <c r="K1561" s="9">
        <v>548298.0</v>
      </c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4.25" customHeight="1" outlineLevel="1">
      <c r="A1562" s="5" t="s">
        <v>3348</v>
      </c>
      <c r="B1562" s="5" t="s">
        <v>3348</v>
      </c>
      <c r="C1562" s="5" t="s">
        <v>3348</v>
      </c>
      <c r="D1562" s="6" t="s">
        <v>2746</v>
      </c>
      <c r="E1562" s="6" t="s">
        <v>2747</v>
      </c>
      <c r="F1562" s="7" t="s">
        <v>21</v>
      </c>
      <c r="G1562" s="8">
        <v>758.0</v>
      </c>
      <c r="H1562" s="5" t="s">
        <v>3348</v>
      </c>
      <c r="I1562" s="5" t="s">
        <v>3348</v>
      </c>
      <c r="J1562" s="5" t="s">
        <v>3348</v>
      </c>
      <c r="K1562" s="9">
        <v>834558.0</v>
      </c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4.25" customHeight="1" outlineLevel="1">
      <c r="A1563" s="5" t="s">
        <v>3348</v>
      </c>
      <c r="B1563" s="5" t="s">
        <v>3348</v>
      </c>
      <c r="C1563" s="5" t="s">
        <v>3348</v>
      </c>
      <c r="D1563" s="6" t="s">
        <v>2764</v>
      </c>
      <c r="E1563" s="6" t="s">
        <v>2765</v>
      </c>
      <c r="F1563" s="7" t="s">
        <v>14</v>
      </c>
      <c r="G1563" s="8">
        <v>236.0</v>
      </c>
      <c r="H1563" s="5" t="s">
        <v>3348</v>
      </c>
      <c r="I1563" s="5" t="s">
        <v>3348</v>
      </c>
      <c r="J1563" s="5" t="s">
        <v>3348</v>
      </c>
      <c r="K1563" s="9">
        <v>259836.0</v>
      </c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ht="14.25" customHeight="1" outlineLevel="1">
      <c r="A1564" s="5" t="s">
        <v>3348</v>
      </c>
      <c r="B1564" s="5" t="s">
        <v>3348</v>
      </c>
      <c r="C1564" s="5" t="s">
        <v>3348</v>
      </c>
      <c r="D1564" s="6" t="s">
        <v>2784</v>
      </c>
      <c r="E1564" s="6" t="s">
        <v>2785</v>
      </c>
      <c r="F1564" s="7" t="s">
        <v>42</v>
      </c>
      <c r="G1564" s="8">
        <v>169.0</v>
      </c>
      <c r="H1564" s="5" t="s">
        <v>3348</v>
      </c>
      <c r="I1564" s="5" t="s">
        <v>3348</v>
      </c>
      <c r="J1564" s="5" t="s">
        <v>3348</v>
      </c>
      <c r="K1564" s="9">
        <v>186069.0</v>
      </c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ht="14.25" customHeight="1" outlineLevel="1">
      <c r="A1565" s="5" t="s">
        <v>3348</v>
      </c>
      <c r="B1565" s="5" t="s">
        <v>3348</v>
      </c>
      <c r="C1565" s="5" t="s">
        <v>3348</v>
      </c>
      <c r="D1565" s="6" t="s">
        <v>2792</v>
      </c>
      <c r="E1565" s="6" t="s">
        <v>1021</v>
      </c>
      <c r="F1565" s="7" t="s">
        <v>14</v>
      </c>
      <c r="G1565" s="8">
        <v>178.0</v>
      </c>
      <c r="H1565" s="5" t="s">
        <v>3348</v>
      </c>
      <c r="I1565" s="5" t="s">
        <v>3348</v>
      </c>
      <c r="J1565" s="5" t="s">
        <v>3348</v>
      </c>
      <c r="K1565" s="9">
        <v>195978.0</v>
      </c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ht="14.25" customHeight="1" outlineLevel="1">
      <c r="A1566" s="5" t="s">
        <v>3348</v>
      </c>
      <c r="B1566" s="5" t="s">
        <v>3348</v>
      </c>
      <c r="C1566" s="5" t="s">
        <v>3348</v>
      </c>
      <c r="D1566" s="6" t="s">
        <v>2793</v>
      </c>
      <c r="E1566" s="6" t="s">
        <v>2794</v>
      </c>
      <c r="F1566" s="7" t="s">
        <v>55</v>
      </c>
      <c r="G1566" s="8">
        <v>416.0</v>
      </c>
      <c r="H1566" s="5" t="s">
        <v>3348</v>
      </c>
      <c r="I1566" s="5" t="s">
        <v>3348</v>
      </c>
      <c r="J1566" s="5" t="s">
        <v>3348</v>
      </c>
      <c r="K1566" s="9">
        <v>458016.0</v>
      </c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ht="14.25" customHeight="1" outlineLevel="1">
      <c r="A1567" s="5" t="s">
        <v>3348</v>
      </c>
      <c r="B1567" s="5" t="s">
        <v>3348</v>
      </c>
      <c r="C1567" s="5" t="s">
        <v>3348</v>
      </c>
      <c r="D1567" s="6" t="s">
        <v>2805</v>
      </c>
      <c r="E1567" s="6" t="s">
        <v>2806</v>
      </c>
      <c r="F1567" s="7" t="s">
        <v>55</v>
      </c>
      <c r="G1567" s="8">
        <v>408.0</v>
      </c>
      <c r="H1567" s="5" t="s">
        <v>3348</v>
      </c>
      <c r="I1567" s="5" t="s">
        <v>3348</v>
      </c>
      <c r="J1567" s="5" t="s">
        <v>3348</v>
      </c>
      <c r="K1567" s="9">
        <v>449208.0</v>
      </c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ht="14.25" customHeight="1" outlineLevel="1">
      <c r="A1568" s="5" t="s">
        <v>3348</v>
      </c>
      <c r="B1568" s="5" t="s">
        <v>3348</v>
      </c>
      <c r="C1568" s="5" t="s">
        <v>3348</v>
      </c>
      <c r="D1568" s="6" t="s">
        <v>2825</v>
      </c>
      <c r="E1568" s="6" t="s">
        <v>2826</v>
      </c>
      <c r="F1568" s="7" t="s">
        <v>14</v>
      </c>
      <c r="G1568" s="8">
        <v>761.0</v>
      </c>
      <c r="H1568" s="5" t="s">
        <v>3348</v>
      </c>
      <c r="I1568" s="5" t="s">
        <v>3348</v>
      </c>
      <c r="J1568" s="5" t="s">
        <v>3348</v>
      </c>
      <c r="K1568" s="9">
        <v>837861.0</v>
      </c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ht="14.25" customHeight="1" outlineLevel="1">
      <c r="A1569" s="5" t="s">
        <v>3348</v>
      </c>
      <c r="B1569" s="5" t="s">
        <v>3348</v>
      </c>
      <c r="C1569" s="5" t="s">
        <v>3348</v>
      </c>
      <c r="D1569" s="6" t="s">
        <v>2827</v>
      </c>
      <c r="E1569" s="6" t="s">
        <v>2828</v>
      </c>
      <c r="F1569" s="7" t="s">
        <v>14</v>
      </c>
      <c r="G1569" s="8">
        <v>404.0</v>
      </c>
      <c r="H1569" s="5" t="s">
        <v>3348</v>
      </c>
      <c r="I1569" s="5" t="s">
        <v>3348</v>
      </c>
      <c r="J1569" s="5" t="s">
        <v>3348</v>
      </c>
      <c r="K1569" s="9">
        <v>444804.0</v>
      </c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ht="14.25" customHeight="1" outlineLevel="1">
      <c r="A1570" s="5" t="s">
        <v>3348</v>
      </c>
      <c r="B1570" s="5" t="s">
        <v>3348</v>
      </c>
      <c r="C1570" s="5" t="s">
        <v>3348</v>
      </c>
      <c r="D1570" s="6" t="s">
        <v>2851</v>
      </c>
      <c r="E1570" s="6" t="s">
        <v>2852</v>
      </c>
      <c r="F1570" s="7" t="s">
        <v>14</v>
      </c>
      <c r="G1570" s="8">
        <v>782.0</v>
      </c>
      <c r="H1570" s="5" t="s">
        <v>3348</v>
      </c>
      <c r="I1570" s="5" t="s">
        <v>3348</v>
      </c>
      <c r="J1570" s="5" t="s">
        <v>3348</v>
      </c>
      <c r="K1570" s="9">
        <v>860982.0</v>
      </c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ht="14.25" customHeight="1" outlineLevel="1">
      <c r="A1571" s="5" t="s">
        <v>3348</v>
      </c>
      <c r="B1571" s="5" t="s">
        <v>3348</v>
      </c>
      <c r="C1571" s="5" t="s">
        <v>3348</v>
      </c>
      <c r="D1571" s="6" t="s">
        <v>2880</v>
      </c>
      <c r="E1571" s="6" t="s">
        <v>2881</v>
      </c>
      <c r="F1571" s="7" t="s">
        <v>42</v>
      </c>
      <c r="G1571" s="8">
        <v>429.0</v>
      </c>
      <c r="H1571" s="5" t="s">
        <v>3348</v>
      </c>
      <c r="I1571" s="5" t="s">
        <v>3348</v>
      </c>
      <c r="J1571" s="5" t="s">
        <v>3348</v>
      </c>
      <c r="K1571" s="9">
        <v>472329.0</v>
      </c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ht="14.25" customHeight="1" outlineLevel="1">
      <c r="A1572" s="5" t="s">
        <v>3348</v>
      </c>
      <c r="B1572" s="5" t="s">
        <v>3348</v>
      </c>
      <c r="C1572" s="5" t="s">
        <v>3348</v>
      </c>
      <c r="D1572" s="6" t="s">
        <v>2882</v>
      </c>
      <c r="E1572" s="6" t="s">
        <v>2883</v>
      </c>
      <c r="F1572" s="7" t="s">
        <v>21</v>
      </c>
      <c r="G1572" s="8">
        <v>560.0</v>
      </c>
      <c r="H1572" s="5" t="s">
        <v>3348</v>
      </c>
      <c r="I1572" s="5" t="s">
        <v>3348</v>
      </c>
      <c r="J1572" s="5" t="s">
        <v>3348</v>
      </c>
      <c r="K1572" s="9">
        <v>616560.0</v>
      </c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ht="14.25" customHeight="1" outlineLevel="1">
      <c r="A1573" s="5" t="s">
        <v>3348</v>
      </c>
      <c r="B1573" s="5" t="s">
        <v>3348</v>
      </c>
      <c r="C1573" s="5" t="s">
        <v>3348</v>
      </c>
      <c r="D1573" s="6" t="s">
        <v>2884</v>
      </c>
      <c r="E1573" s="6" t="s">
        <v>2885</v>
      </c>
      <c r="F1573" s="7" t="s">
        <v>14</v>
      </c>
      <c r="G1573" s="8">
        <v>440.0</v>
      </c>
      <c r="H1573" s="5" t="s">
        <v>3348</v>
      </c>
      <c r="I1573" s="5" t="s">
        <v>3348</v>
      </c>
      <c r="J1573" s="5" t="s">
        <v>3348</v>
      </c>
      <c r="K1573" s="9">
        <v>484440.0</v>
      </c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ht="14.25" customHeight="1" outlineLevel="1">
      <c r="A1574" s="5" t="s">
        <v>3348</v>
      </c>
      <c r="B1574" s="5" t="s">
        <v>3348</v>
      </c>
      <c r="C1574" s="5" t="s">
        <v>3348</v>
      </c>
      <c r="D1574" s="6" t="s">
        <v>2886</v>
      </c>
      <c r="E1574" s="6" t="s">
        <v>2887</v>
      </c>
      <c r="F1574" s="7" t="s">
        <v>14</v>
      </c>
      <c r="G1574" s="8">
        <v>275.0</v>
      </c>
      <c r="H1574" s="5" t="s">
        <v>3348</v>
      </c>
      <c r="I1574" s="5" t="s">
        <v>3348</v>
      </c>
      <c r="J1574" s="5" t="s">
        <v>3348</v>
      </c>
      <c r="K1574" s="9">
        <v>302775.0</v>
      </c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ht="14.25" customHeight="1" outlineLevel="1">
      <c r="A1575" s="5" t="s">
        <v>3348</v>
      </c>
      <c r="B1575" s="5" t="s">
        <v>3348</v>
      </c>
      <c r="C1575" s="5" t="s">
        <v>3348</v>
      </c>
      <c r="D1575" s="6" t="s">
        <v>2888</v>
      </c>
      <c r="E1575" s="6" t="s">
        <v>2889</v>
      </c>
      <c r="F1575" s="7" t="s">
        <v>14</v>
      </c>
      <c r="G1575" s="8">
        <v>75.0</v>
      </c>
      <c r="H1575" s="5" t="s">
        <v>3348</v>
      </c>
      <c r="I1575" s="5" t="s">
        <v>3348</v>
      </c>
      <c r="J1575" s="5" t="s">
        <v>3348</v>
      </c>
      <c r="K1575" s="9">
        <v>82575.0</v>
      </c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ht="14.25" customHeight="1" outlineLevel="1">
      <c r="A1576" s="5" t="s">
        <v>3348</v>
      </c>
      <c r="B1576" s="5" t="s">
        <v>3348</v>
      </c>
      <c r="C1576" s="5" t="s">
        <v>3348</v>
      </c>
      <c r="D1576" s="6" t="s">
        <v>2892</v>
      </c>
      <c r="E1576" s="6" t="s">
        <v>2893</v>
      </c>
      <c r="F1576" s="7" t="s">
        <v>55</v>
      </c>
      <c r="G1576" s="8">
        <v>549.0</v>
      </c>
      <c r="H1576" s="5" t="s">
        <v>3348</v>
      </c>
      <c r="I1576" s="5" t="s">
        <v>3348</v>
      </c>
      <c r="J1576" s="5" t="s">
        <v>3348</v>
      </c>
      <c r="K1576" s="9">
        <v>604449.0</v>
      </c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ht="14.25" customHeight="1" outlineLevel="1">
      <c r="A1577" s="5" t="s">
        <v>3348</v>
      </c>
      <c r="B1577" s="5" t="s">
        <v>3348</v>
      </c>
      <c r="C1577" s="5" t="s">
        <v>3348</v>
      </c>
      <c r="D1577" s="6" t="s">
        <v>2894</v>
      </c>
      <c r="E1577" s="6" t="s">
        <v>2895</v>
      </c>
      <c r="F1577" s="7" t="s">
        <v>60</v>
      </c>
      <c r="G1577" s="8">
        <v>564.0</v>
      </c>
      <c r="H1577" s="5" t="s">
        <v>3348</v>
      </c>
      <c r="I1577" s="5" t="s">
        <v>3348</v>
      </c>
      <c r="J1577" s="5" t="s">
        <v>3348</v>
      </c>
      <c r="K1577" s="9">
        <v>620964.0</v>
      </c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ht="14.25" customHeight="1" outlineLevel="1">
      <c r="A1578" s="5" t="s">
        <v>3348</v>
      </c>
      <c r="B1578" s="5" t="s">
        <v>3348</v>
      </c>
      <c r="C1578" s="5" t="s">
        <v>3348</v>
      </c>
      <c r="D1578" s="6" t="s">
        <v>2928</v>
      </c>
      <c r="E1578" s="6" t="s">
        <v>2929</v>
      </c>
      <c r="F1578" s="7" t="s">
        <v>14</v>
      </c>
      <c r="G1578" s="8">
        <v>285.0</v>
      </c>
      <c r="H1578" s="5" t="s">
        <v>3348</v>
      </c>
      <c r="I1578" s="5" t="s">
        <v>3348</v>
      </c>
      <c r="J1578" s="5" t="s">
        <v>3348</v>
      </c>
      <c r="K1578" s="9">
        <v>313785.0</v>
      </c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ht="14.25" customHeight="1" outlineLevel="1">
      <c r="A1579" s="5" t="s">
        <v>3348</v>
      </c>
      <c r="B1579" s="5" t="s">
        <v>3348</v>
      </c>
      <c r="C1579" s="5" t="s">
        <v>3348</v>
      </c>
      <c r="D1579" s="6" t="s">
        <v>2930</v>
      </c>
      <c r="E1579" s="6" t="s">
        <v>2931</v>
      </c>
      <c r="F1579" s="7" t="s">
        <v>14</v>
      </c>
      <c r="G1579" s="8">
        <v>179.0</v>
      </c>
      <c r="H1579" s="5" t="s">
        <v>3348</v>
      </c>
      <c r="I1579" s="5" t="s">
        <v>3348</v>
      </c>
      <c r="J1579" s="5" t="s">
        <v>3348</v>
      </c>
      <c r="K1579" s="9">
        <v>197079.0</v>
      </c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ht="14.25" customHeight="1" outlineLevel="1">
      <c r="A1580" s="5" t="s">
        <v>3348</v>
      </c>
      <c r="B1580" s="5" t="s">
        <v>3348</v>
      </c>
      <c r="C1580" s="5" t="s">
        <v>3348</v>
      </c>
      <c r="D1580" s="6" t="s">
        <v>2934</v>
      </c>
      <c r="E1580" s="6" t="s">
        <v>2935</v>
      </c>
      <c r="F1580" s="7" t="s">
        <v>14</v>
      </c>
      <c r="G1580" s="8">
        <v>855.0</v>
      </c>
      <c r="H1580" s="5" t="s">
        <v>3348</v>
      </c>
      <c r="I1580" s="5" t="s">
        <v>3348</v>
      </c>
      <c r="J1580" s="5" t="s">
        <v>3348</v>
      </c>
      <c r="K1580" s="9">
        <v>941355.0</v>
      </c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ht="14.25" customHeight="1" outlineLevel="1">
      <c r="A1581" s="5" t="s">
        <v>3348</v>
      </c>
      <c r="B1581" s="5" t="s">
        <v>3348</v>
      </c>
      <c r="C1581" s="5" t="s">
        <v>3348</v>
      </c>
      <c r="D1581" s="6" t="s">
        <v>2956</v>
      </c>
      <c r="E1581" s="6" t="s">
        <v>2957</v>
      </c>
      <c r="F1581" s="7" t="s">
        <v>60</v>
      </c>
      <c r="G1581" s="8">
        <v>282.0</v>
      </c>
      <c r="H1581" s="5" t="s">
        <v>3348</v>
      </c>
      <c r="I1581" s="5" t="s">
        <v>3348</v>
      </c>
      <c r="J1581" s="5" t="s">
        <v>3348</v>
      </c>
      <c r="K1581" s="9">
        <v>310482.0</v>
      </c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ht="14.25" customHeight="1" outlineLevel="1">
      <c r="A1582" s="5" t="s">
        <v>3348</v>
      </c>
      <c r="B1582" s="5" t="s">
        <v>3348</v>
      </c>
      <c r="C1582" s="5" t="s">
        <v>3348</v>
      </c>
      <c r="D1582" s="6" t="s">
        <v>3008</v>
      </c>
      <c r="E1582" s="6" t="s">
        <v>3009</v>
      </c>
      <c r="F1582" s="7" t="s">
        <v>14</v>
      </c>
      <c r="G1582" s="8">
        <v>275.0</v>
      </c>
      <c r="H1582" s="5" t="s">
        <v>3348</v>
      </c>
      <c r="I1582" s="5" t="s">
        <v>3348</v>
      </c>
      <c r="J1582" s="5" t="s">
        <v>3348</v>
      </c>
      <c r="K1582" s="9">
        <v>302775.0</v>
      </c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ht="14.25" customHeight="1" outlineLevel="1">
      <c r="A1583" s="5" t="s">
        <v>3348</v>
      </c>
      <c r="B1583" s="5" t="s">
        <v>3348</v>
      </c>
      <c r="C1583" s="5" t="s">
        <v>3348</v>
      </c>
      <c r="D1583" s="6" t="s">
        <v>3014</v>
      </c>
      <c r="E1583" s="6" t="s">
        <v>3015</v>
      </c>
      <c r="F1583" s="7" t="s">
        <v>14</v>
      </c>
      <c r="G1583" s="8">
        <v>254.0</v>
      </c>
      <c r="H1583" s="5" t="s">
        <v>3348</v>
      </c>
      <c r="I1583" s="5" t="s">
        <v>3348</v>
      </c>
      <c r="J1583" s="5" t="s">
        <v>3348</v>
      </c>
      <c r="K1583" s="9">
        <v>279654.0</v>
      </c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ht="14.25" customHeight="1" outlineLevel="1">
      <c r="A1584" s="5" t="s">
        <v>3348</v>
      </c>
      <c r="B1584" s="5" t="s">
        <v>3348</v>
      </c>
      <c r="C1584" s="5" t="s">
        <v>3348</v>
      </c>
      <c r="D1584" s="6" t="s">
        <v>3020</v>
      </c>
      <c r="E1584" s="6" t="s">
        <v>3021</v>
      </c>
      <c r="F1584" s="7" t="s">
        <v>14</v>
      </c>
      <c r="G1584" s="8">
        <v>158.0</v>
      </c>
      <c r="H1584" s="5" t="s">
        <v>3348</v>
      </c>
      <c r="I1584" s="5" t="s">
        <v>3348</v>
      </c>
      <c r="J1584" s="5" t="s">
        <v>3348</v>
      </c>
      <c r="K1584" s="9">
        <v>173958.0</v>
      </c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ht="14.25" customHeight="1" outlineLevel="1">
      <c r="A1585" s="5" t="s">
        <v>3348</v>
      </c>
      <c r="B1585" s="5" t="s">
        <v>3348</v>
      </c>
      <c r="C1585" s="5" t="s">
        <v>3348</v>
      </c>
      <c r="D1585" s="6" t="s">
        <v>3026</v>
      </c>
      <c r="E1585" s="6" t="s">
        <v>3027</v>
      </c>
      <c r="F1585" s="7" t="s">
        <v>14</v>
      </c>
      <c r="G1585" s="8">
        <v>304.0</v>
      </c>
      <c r="H1585" s="5" t="s">
        <v>3348</v>
      </c>
      <c r="I1585" s="5" t="s">
        <v>3348</v>
      </c>
      <c r="J1585" s="5" t="s">
        <v>3348</v>
      </c>
      <c r="K1585" s="9">
        <v>334704.0</v>
      </c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ht="14.25" customHeight="1" outlineLevel="1">
      <c r="A1586" s="5" t="s">
        <v>3348</v>
      </c>
      <c r="B1586" s="5" t="s">
        <v>3348</v>
      </c>
      <c r="C1586" s="5" t="s">
        <v>3348</v>
      </c>
      <c r="D1586" s="6" t="s">
        <v>3030</v>
      </c>
      <c r="E1586" s="6" t="s">
        <v>3031</v>
      </c>
      <c r="F1586" s="7" t="s">
        <v>14</v>
      </c>
      <c r="G1586" s="8">
        <v>787.0</v>
      </c>
      <c r="H1586" s="5" t="s">
        <v>3348</v>
      </c>
      <c r="I1586" s="5" t="s">
        <v>3348</v>
      </c>
      <c r="J1586" s="5" t="s">
        <v>3348</v>
      </c>
      <c r="K1586" s="9">
        <v>866487.0</v>
      </c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ht="14.25" customHeight="1" outlineLevel="1">
      <c r="A1587" s="5" t="s">
        <v>3348</v>
      </c>
      <c r="B1587" s="5" t="s">
        <v>3348</v>
      </c>
      <c r="C1587" s="5" t="s">
        <v>3348</v>
      </c>
      <c r="D1587" s="6" t="s">
        <v>3048</v>
      </c>
      <c r="E1587" s="6" t="s">
        <v>3049</v>
      </c>
      <c r="F1587" s="7" t="s">
        <v>55</v>
      </c>
      <c r="G1587" s="8">
        <v>3224.0</v>
      </c>
      <c r="H1587" s="5" t="s">
        <v>3348</v>
      </c>
      <c r="I1587" s="5" t="s">
        <v>3348</v>
      </c>
      <c r="J1587" s="5" t="s">
        <v>3348</v>
      </c>
      <c r="K1587" s="9">
        <v>3549624.0</v>
      </c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ht="14.25" customHeight="1" outlineLevel="1">
      <c r="A1588" s="5" t="s">
        <v>3348</v>
      </c>
      <c r="B1588" s="5" t="s">
        <v>3348</v>
      </c>
      <c r="C1588" s="5" t="s">
        <v>3348</v>
      </c>
      <c r="D1588" s="6" t="s">
        <v>3056</v>
      </c>
      <c r="E1588" s="6" t="s">
        <v>3057</v>
      </c>
      <c r="F1588" s="7" t="s">
        <v>55</v>
      </c>
      <c r="G1588" s="8">
        <v>212.0</v>
      </c>
      <c r="H1588" s="5" t="s">
        <v>3348</v>
      </c>
      <c r="I1588" s="5" t="s">
        <v>3348</v>
      </c>
      <c r="J1588" s="5" t="s">
        <v>3348</v>
      </c>
      <c r="K1588" s="9">
        <v>233412.0</v>
      </c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ht="14.25" customHeight="1" outlineLevel="1">
      <c r="A1589" s="5" t="s">
        <v>3348</v>
      </c>
      <c r="B1589" s="5" t="s">
        <v>3348</v>
      </c>
      <c r="C1589" s="5" t="s">
        <v>3348</v>
      </c>
      <c r="D1589" s="6" t="s">
        <v>3056</v>
      </c>
      <c r="E1589" s="6" t="s">
        <v>3058</v>
      </c>
      <c r="F1589" s="7" t="s">
        <v>14</v>
      </c>
      <c r="G1589" s="8">
        <v>227.0</v>
      </c>
      <c r="H1589" s="5" t="s">
        <v>3348</v>
      </c>
      <c r="I1589" s="5" t="s">
        <v>3348</v>
      </c>
      <c r="J1589" s="5" t="s">
        <v>3348</v>
      </c>
      <c r="K1589" s="9">
        <v>249927.0</v>
      </c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ht="14.25" customHeight="1" outlineLevel="1">
      <c r="A1590" s="5" t="s">
        <v>3348</v>
      </c>
      <c r="B1590" s="5" t="s">
        <v>3348</v>
      </c>
      <c r="C1590" s="5" t="s">
        <v>3348</v>
      </c>
      <c r="D1590" s="6" t="s">
        <v>3056</v>
      </c>
      <c r="E1590" s="6" t="s">
        <v>3059</v>
      </c>
      <c r="F1590" s="7" t="s">
        <v>55</v>
      </c>
      <c r="G1590" s="8">
        <v>199.0</v>
      </c>
      <c r="H1590" s="5" t="s">
        <v>3348</v>
      </c>
      <c r="I1590" s="5" t="s">
        <v>3348</v>
      </c>
      <c r="J1590" s="5" t="s">
        <v>3348</v>
      </c>
      <c r="K1590" s="9">
        <v>219099.0</v>
      </c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ht="14.25" customHeight="1" outlineLevel="1">
      <c r="A1591" s="5" t="s">
        <v>3348</v>
      </c>
      <c r="B1591" s="5" t="s">
        <v>3348</v>
      </c>
      <c r="C1591" s="5" t="s">
        <v>3348</v>
      </c>
      <c r="D1591" s="6" t="s">
        <v>3056</v>
      </c>
      <c r="E1591" s="6" t="s">
        <v>3060</v>
      </c>
      <c r="F1591" s="7" t="s">
        <v>55</v>
      </c>
      <c r="G1591" s="8">
        <v>210.0</v>
      </c>
      <c r="H1591" s="5" t="s">
        <v>3348</v>
      </c>
      <c r="I1591" s="5" t="s">
        <v>3348</v>
      </c>
      <c r="J1591" s="5" t="s">
        <v>3348</v>
      </c>
      <c r="K1591" s="9">
        <v>231210.0</v>
      </c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ht="14.25" customHeight="1" outlineLevel="1">
      <c r="A1592" s="5" t="s">
        <v>3348</v>
      </c>
      <c r="B1592" s="5" t="s">
        <v>3348</v>
      </c>
      <c r="C1592" s="5" t="s">
        <v>3348</v>
      </c>
      <c r="D1592" s="6" t="s">
        <v>3056</v>
      </c>
      <c r="E1592" s="6" t="s">
        <v>3061</v>
      </c>
      <c r="F1592" s="7" t="s">
        <v>55</v>
      </c>
      <c r="G1592" s="8">
        <v>211.0</v>
      </c>
      <c r="H1592" s="5" t="s">
        <v>3348</v>
      </c>
      <c r="I1592" s="5" t="s">
        <v>3348</v>
      </c>
      <c r="J1592" s="5" t="s">
        <v>3348</v>
      </c>
      <c r="K1592" s="9">
        <v>232311.0</v>
      </c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ht="14.25" customHeight="1" outlineLevel="1">
      <c r="A1593" s="5" t="s">
        <v>3348</v>
      </c>
      <c r="B1593" s="5" t="s">
        <v>3348</v>
      </c>
      <c r="C1593" s="5" t="s">
        <v>3348</v>
      </c>
      <c r="D1593" s="6" t="s">
        <v>3056</v>
      </c>
      <c r="E1593" s="6" t="s">
        <v>3062</v>
      </c>
      <c r="F1593" s="7" t="s">
        <v>55</v>
      </c>
      <c r="G1593" s="8">
        <v>225.0</v>
      </c>
      <c r="H1593" s="5" t="s">
        <v>3348</v>
      </c>
      <c r="I1593" s="5" t="s">
        <v>3348</v>
      </c>
      <c r="J1593" s="5" t="s">
        <v>3348</v>
      </c>
      <c r="K1593" s="9">
        <v>247725.0</v>
      </c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ht="14.25" customHeight="1" outlineLevel="1">
      <c r="A1594" s="5" t="s">
        <v>3348</v>
      </c>
      <c r="B1594" s="5" t="s">
        <v>3348</v>
      </c>
      <c r="C1594" s="5" t="s">
        <v>3348</v>
      </c>
      <c r="D1594" s="6" t="s">
        <v>3056</v>
      </c>
      <c r="E1594" s="6" t="s">
        <v>3063</v>
      </c>
      <c r="F1594" s="7" t="s">
        <v>55</v>
      </c>
      <c r="G1594" s="8">
        <v>223.0</v>
      </c>
      <c r="H1594" s="5" t="s">
        <v>3348</v>
      </c>
      <c r="I1594" s="5" t="s">
        <v>3348</v>
      </c>
      <c r="J1594" s="5" t="s">
        <v>3348</v>
      </c>
      <c r="K1594" s="9">
        <v>245523.0</v>
      </c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ht="14.25" customHeight="1" outlineLevel="1">
      <c r="A1595" s="5" t="s">
        <v>3348</v>
      </c>
      <c r="B1595" s="5" t="s">
        <v>3348</v>
      </c>
      <c r="C1595" s="5" t="s">
        <v>3348</v>
      </c>
      <c r="D1595" s="6" t="s">
        <v>3056</v>
      </c>
      <c r="E1595" s="6" t="s">
        <v>3064</v>
      </c>
      <c r="F1595" s="7" t="s">
        <v>55</v>
      </c>
      <c r="G1595" s="8">
        <v>204.0</v>
      </c>
      <c r="H1595" s="5" t="s">
        <v>3348</v>
      </c>
      <c r="I1595" s="5" t="s">
        <v>3348</v>
      </c>
      <c r="J1595" s="5" t="s">
        <v>3348</v>
      </c>
      <c r="K1595" s="9">
        <v>224604.0</v>
      </c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ht="14.25" customHeight="1" outlineLevel="1">
      <c r="A1596" s="5" t="s">
        <v>3348</v>
      </c>
      <c r="B1596" s="5" t="s">
        <v>3348</v>
      </c>
      <c r="C1596" s="5" t="s">
        <v>3348</v>
      </c>
      <c r="D1596" s="6" t="s">
        <v>3056</v>
      </c>
      <c r="E1596" s="6" t="s">
        <v>3065</v>
      </c>
      <c r="F1596" s="7" t="s">
        <v>3066</v>
      </c>
      <c r="G1596" s="8">
        <v>202.0</v>
      </c>
      <c r="H1596" s="5" t="s">
        <v>3348</v>
      </c>
      <c r="I1596" s="5" t="s">
        <v>3348</v>
      </c>
      <c r="J1596" s="5" t="s">
        <v>3348</v>
      </c>
      <c r="K1596" s="9">
        <v>222402.0</v>
      </c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ht="14.25" customHeight="1" outlineLevel="1">
      <c r="A1597" s="5" t="s">
        <v>3348</v>
      </c>
      <c r="B1597" s="5" t="s">
        <v>3348</v>
      </c>
      <c r="C1597" s="5" t="s">
        <v>3348</v>
      </c>
      <c r="D1597" s="6" t="s">
        <v>3056</v>
      </c>
      <c r="E1597" s="6" t="s">
        <v>3067</v>
      </c>
      <c r="F1597" s="7" t="s">
        <v>55</v>
      </c>
      <c r="G1597" s="8">
        <v>192.0</v>
      </c>
      <c r="H1597" s="5" t="s">
        <v>3348</v>
      </c>
      <c r="I1597" s="5" t="s">
        <v>3348</v>
      </c>
      <c r="J1597" s="5" t="s">
        <v>3348</v>
      </c>
      <c r="K1597" s="9">
        <v>211392.0</v>
      </c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ht="14.25" customHeight="1" outlineLevel="1">
      <c r="A1598" s="5" t="s">
        <v>3348</v>
      </c>
      <c r="B1598" s="5" t="s">
        <v>3348</v>
      </c>
      <c r="C1598" s="5" t="s">
        <v>3348</v>
      </c>
      <c r="D1598" s="6" t="s">
        <v>3056</v>
      </c>
      <c r="E1598" s="6" t="s">
        <v>3068</v>
      </c>
      <c r="F1598" s="7" t="s">
        <v>3069</v>
      </c>
      <c r="G1598" s="8">
        <v>0.0</v>
      </c>
      <c r="H1598" s="5" t="s">
        <v>3348</v>
      </c>
      <c r="I1598" s="5" t="s">
        <v>3348</v>
      </c>
      <c r="J1598" s="5" t="s">
        <v>3348</v>
      </c>
      <c r="K1598" s="9">
        <v>0.0</v>
      </c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ht="14.25" customHeight="1" outlineLevel="1">
      <c r="A1599" s="5" t="s">
        <v>3348</v>
      </c>
      <c r="B1599" s="5" t="s">
        <v>3348</v>
      </c>
      <c r="C1599" s="5" t="s">
        <v>3348</v>
      </c>
      <c r="D1599" s="6" t="s">
        <v>3056</v>
      </c>
      <c r="E1599" s="6" t="s">
        <v>3070</v>
      </c>
      <c r="F1599" s="7" t="s">
        <v>3069</v>
      </c>
      <c r="G1599" s="8">
        <v>0.0</v>
      </c>
      <c r="H1599" s="5" t="s">
        <v>3348</v>
      </c>
      <c r="I1599" s="5" t="s">
        <v>3348</v>
      </c>
      <c r="J1599" s="5" t="s">
        <v>3348</v>
      </c>
      <c r="K1599" s="9">
        <v>0.0</v>
      </c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ht="14.25" customHeight="1" outlineLevel="1">
      <c r="A1600" s="5" t="s">
        <v>3348</v>
      </c>
      <c r="B1600" s="5" t="s">
        <v>3348</v>
      </c>
      <c r="C1600" s="5" t="s">
        <v>3348</v>
      </c>
      <c r="D1600" s="6" t="s">
        <v>3056</v>
      </c>
      <c r="E1600" s="6" t="s">
        <v>3071</v>
      </c>
      <c r="F1600" s="7" t="s">
        <v>3069</v>
      </c>
      <c r="G1600" s="8">
        <v>0.0</v>
      </c>
      <c r="H1600" s="5" t="s">
        <v>3348</v>
      </c>
      <c r="I1600" s="5" t="s">
        <v>3348</v>
      </c>
      <c r="J1600" s="5" t="s">
        <v>3348</v>
      </c>
      <c r="K1600" s="9">
        <v>0.0</v>
      </c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ht="14.25" customHeight="1" outlineLevel="1">
      <c r="A1601" s="5" t="s">
        <v>3348</v>
      </c>
      <c r="B1601" s="5" t="s">
        <v>3348</v>
      </c>
      <c r="C1601" s="5" t="s">
        <v>3348</v>
      </c>
      <c r="D1601" s="6" t="s">
        <v>3056</v>
      </c>
      <c r="E1601" s="6" t="s">
        <v>3072</v>
      </c>
      <c r="F1601" s="7" t="s">
        <v>3069</v>
      </c>
      <c r="G1601" s="8">
        <v>0.0</v>
      </c>
      <c r="H1601" s="5" t="s">
        <v>3348</v>
      </c>
      <c r="I1601" s="5" t="s">
        <v>3348</v>
      </c>
      <c r="J1601" s="5" t="s">
        <v>3348</v>
      </c>
      <c r="K1601" s="9">
        <v>0.0</v>
      </c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ht="14.25" customHeight="1" outlineLevel="1">
      <c r="A1602" s="5" t="s">
        <v>3348</v>
      </c>
      <c r="B1602" s="5" t="s">
        <v>3348</v>
      </c>
      <c r="C1602" s="5" t="s">
        <v>3348</v>
      </c>
      <c r="D1602" s="6" t="s">
        <v>3056</v>
      </c>
      <c r="E1602" s="6" t="s">
        <v>3073</v>
      </c>
      <c r="F1602" s="7" t="s">
        <v>3069</v>
      </c>
      <c r="G1602" s="8">
        <v>0.0</v>
      </c>
      <c r="H1602" s="5" t="s">
        <v>3348</v>
      </c>
      <c r="I1602" s="5" t="s">
        <v>3348</v>
      </c>
      <c r="J1602" s="5" t="s">
        <v>3348</v>
      </c>
      <c r="K1602" s="9">
        <v>0.0</v>
      </c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ht="14.25" customHeight="1" outlineLevel="1">
      <c r="A1603" s="5" t="s">
        <v>3348</v>
      </c>
      <c r="B1603" s="5" t="s">
        <v>3348</v>
      </c>
      <c r="C1603" s="5" t="s">
        <v>3348</v>
      </c>
      <c r="D1603" s="6" t="s">
        <v>3056</v>
      </c>
      <c r="E1603" s="6" t="s">
        <v>3074</v>
      </c>
      <c r="F1603" s="7" t="s">
        <v>55</v>
      </c>
      <c r="G1603" s="8">
        <v>221.0</v>
      </c>
      <c r="H1603" s="5" t="s">
        <v>3348</v>
      </c>
      <c r="I1603" s="5" t="s">
        <v>3348</v>
      </c>
      <c r="J1603" s="5" t="s">
        <v>3348</v>
      </c>
      <c r="K1603" s="9">
        <v>243321.0</v>
      </c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ht="14.25" customHeight="1" outlineLevel="1">
      <c r="A1604" s="5" t="s">
        <v>3348</v>
      </c>
      <c r="B1604" s="5" t="s">
        <v>3348</v>
      </c>
      <c r="C1604" s="5" t="s">
        <v>3348</v>
      </c>
      <c r="D1604" s="6" t="s">
        <v>3056</v>
      </c>
      <c r="E1604" s="6" t="s">
        <v>3075</v>
      </c>
      <c r="F1604" s="7" t="s">
        <v>3066</v>
      </c>
      <c r="G1604" s="8">
        <v>223.0</v>
      </c>
      <c r="H1604" s="5" t="s">
        <v>3348</v>
      </c>
      <c r="I1604" s="5" t="s">
        <v>3348</v>
      </c>
      <c r="J1604" s="5" t="s">
        <v>3348</v>
      </c>
      <c r="K1604" s="9">
        <v>245523.0</v>
      </c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ht="14.25" customHeight="1" outlineLevel="1">
      <c r="A1605" s="5" t="s">
        <v>3348</v>
      </c>
      <c r="B1605" s="5" t="s">
        <v>3348</v>
      </c>
      <c r="C1605" s="5" t="s">
        <v>3348</v>
      </c>
      <c r="D1605" s="6" t="s">
        <v>3056</v>
      </c>
      <c r="E1605" s="6" t="s">
        <v>3076</v>
      </c>
      <c r="F1605" s="7" t="s">
        <v>60</v>
      </c>
      <c r="G1605" s="8">
        <v>442.0</v>
      </c>
      <c r="H1605" s="5" t="s">
        <v>3348</v>
      </c>
      <c r="I1605" s="5" t="s">
        <v>3348</v>
      </c>
      <c r="J1605" s="5" t="s">
        <v>3348</v>
      </c>
      <c r="K1605" s="9">
        <v>486642.0</v>
      </c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ht="14.25" customHeight="1" outlineLevel="1">
      <c r="A1606" s="5" t="s">
        <v>3348</v>
      </c>
      <c r="B1606" s="5" t="s">
        <v>3348</v>
      </c>
      <c r="C1606" s="5" t="s">
        <v>3348</v>
      </c>
      <c r="D1606" s="6" t="s">
        <v>3056</v>
      </c>
      <c r="E1606" s="6" t="s">
        <v>3077</v>
      </c>
      <c r="F1606" s="7" t="s">
        <v>3069</v>
      </c>
      <c r="G1606" s="8">
        <v>0.0</v>
      </c>
      <c r="H1606" s="5" t="s">
        <v>3348</v>
      </c>
      <c r="I1606" s="5" t="s">
        <v>3348</v>
      </c>
      <c r="J1606" s="5" t="s">
        <v>3348</v>
      </c>
      <c r="K1606" s="9">
        <v>0.0</v>
      </c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ht="14.25" customHeight="1" outlineLevel="1">
      <c r="A1607" s="5" t="s">
        <v>3348</v>
      </c>
      <c r="B1607" s="5" t="s">
        <v>3348</v>
      </c>
      <c r="C1607" s="5" t="s">
        <v>3348</v>
      </c>
      <c r="D1607" s="6" t="s">
        <v>3056</v>
      </c>
      <c r="E1607" s="6" t="s">
        <v>3078</v>
      </c>
      <c r="F1607" s="7" t="s">
        <v>60</v>
      </c>
      <c r="G1607" s="8">
        <v>330.0</v>
      </c>
      <c r="H1607" s="5" t="s">
        <v>3348</v>
      </c>
      <c r="I1607" s="5" t="s">
        <v>3348</v>
      </c>
      <c r="J1607" s="5" t="s">
        <v>3348</v>
      </c>
      <c r="K1607" s="9">
        <v>363330.0</v>
      </c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ht="14.25" customHeight="1" outlineLevel="1">
      <c r="A1608" s="5" t="s">
        <v>3348</v>
      </c>
      <c r="B1608" s="5" t="s">
        <v>3348</v>
      </c>
      <c r="C1608" s="5" t="s">
        <v>3348</v>
      </c>
      <c r="D1608" s="6" t="s">
        <v>3056</v>
      </c>
      <c r="E1608" s="6" t="s">
        <v>3079</v>
      </c>
      <c r="F1608" s="7" t="s">
        <v>55</v>
      </c>
      <c r="G1608" s="8">
        <v>239.0</v>
      </c>
      <c r="H1608" s="5" t="s">
        <v>3348</v>
      </c>
      <c r="I1608" s="5" t="s">
        <v>3348</v>
      </c>
      <c r="J1608" s="5" t="s">
        <v>3348</v>
      </c>
      <c r="K1608" s="9">
        <v>263139.0</v>
      </c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ht="14.25" customHeight="1" outlineLevel="1">
      <c r="A1609" s="5" t="s">
        <v>3348</v>
      </c>
      <c r="B1609" s="5" t="s">
        <v>3348</v>
      </c>
      <c r="C1609" s="5" t="s">
        <v>3348</v>
      </c>
      <c r="D1609" s="6" t="s">
        <v>3056</v>
      </c>
      <c r="E1609" s="6" t="s">
        <v>3080</v>
      </c>
      <c r="F1609" s="7" t="s">
        <v>55</v>
      </c>
      <c r="G1609" s="8">
        <v>280.0</v>
      </c>
      <c r="H1609" s="5" t="s">
        <v>3348</v>
      </c>
      <c r="I1609" s="5" t="s">
        <v>3348</v>
      </c>
      <c r="J1609" s="5" t="s">
        <v>3348</v>
      </c>
      <c r="K1609" s="9">
        <v>308280.0</v>
      </c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ht="14.25" customHeight="1" outlineLevel="1">
      <c r="A1610" s="5" t="s">
        <v>3348</v>
      </c>
      <c r="B1610" s="5" t="s">
        <v>3348</v>
      </c>
      <c r="C1610" s="5" t="s">
        <v>3348</v>
      </c>
      <c r="D1610" s="6" t="s">
        <v>3056</v>
      </c>
      <c r="E1610" s="6" t="s">
        <v>3081</v>
      </c>
      <c r="F1610" s="7" t="s">
        <v>55</v>
      </c>
      <c r="G1610" s="8">
        <v>165.0</v>
      </c>
      <c r="H1610" s="5" t="s">
        <v>3348</v>
      </c>
      <c r="I1610" s="5" t="s">
        <v>3348</v>
      </c>
      <c r="J1610" s="5" t="s">
        <v>3348</v>
      </c>
      <c r="K1610" s="9">
        <v>181665.0</v>
      </c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ht="14.25" customHeight="1" outlineLevel="1">
      <c r="A1611" s="5" t="s">
        <v>3348</v>
      </c>
      <c r="B1611" s="5" t="s">
        <v>3348</v>
      </c>
      <c r="C1611" s="5" t="s">
        <v>3348</v>
      </c>
      <c r="D1611" s="6" t="s">
        <v>3056</v>
      </c>
      <c r="E1611" s="6" t="s">
        <v>3082</v>
      </c>
      <c r="F1611" s="7" t="s">
        <v>55</v>
      </c>
      <c r="G1611" s="8">
        <v>3528.0</v>
      </c>
      <c r="H1611" s="5" t="s">
        <v>3348</v>
      </c>
      <c r="I1611" s="5" t="s">
        <v>3348</v>
      </c>
      <c r="J1611" s="5" t="s">
        <v>3348</v>
      </c>
      <c r="K1611" s="9">
        <v>3884328.0</v>
      </c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ht="14.25" customHeight="1" outlineLevel="1">
      <c r="A1612" s="5" t="s">
        <v>3348</v>
      </c>
      <c r="B1612" s="5" t="s">
        <v>3348</v>
      </c>
      <c r="C1612" s="5" t="s">
        <v>3348</v>
      </c>
      <c r="D1612" s="6" t="s">
        <v>3056</v>
      </c>
      <c r="E1612" s="6" t="s">
        <v>3083</v>
      </c>
      <c r="F1612" s="7" t="s">
        <v>3069</v>
      </c>
      <c r="G1612" s="8">
        <v>0.0</v>
      </c>
      <c r="H1612" s="5" t="s">
        <v>3348</v>
      </c>
      <c r="I1612" s="5" t="s">
        <v>3348</v>
      </c>
      <c r="J1612" s="5" t="s">
        <v>3348</v>
      </c>
      <c r="K1612" s="9">
        <v>0.0</v>
      </c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ht="14.25" customHeight="1" outlineLevel="1">
      <c r="A1613" s="5" t="s">
        <v>3348</v>
      </c>
      <c r="B1613" s="5" t="s">
        <v>3348</v>
      </c>
      <c r="C1613" s="5" t="s">
        <v>3348</v>
      </c>
      <c r="D1613" s="6" t="s">
        <v>3056</v>
      </c>
      <c r="E1613" s="6" t="s">
        <v>3084</v>
      </c>
      <c r="F1613" s="7" t="s">
        <v>3069</v>
      </c>
      <c r="G1613" s="8">
        <v>0.0</v>
      </c>
      <c r="H1613" s="5" t="s">
        <v>3348</v>
      </c>
      <c r="I1613" s="5" t="s">
        <v>3348</v>
      </c>
      <c r="J1613" s="5" t="s">
        <v>3348</v>
      </c>
      <c r="K1613" s="9">
        <v>0.0</v>
      </c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ht="14.25" customHeight="1" outlineLevel="1">
      <c r="A1614" s="5" t="s">
        <v>3348</v>
      </c>
      <c r="B1614" s="5" t="s">
        <v>3348</v>
      </c>
      <c r="C1614" s="5" t="s">
        <v>3348</v>
      </c>
      <c r="D1614" s="6" t="s">
        <v>3056</v>
      </c>
      <c r="E1614" s="6" t="s">
        <v>3085</v>
      </c>
      <c r="F1614" s="7" t="s">
        <v>3069</v>
      </c>
      <c r="G1614" s="8">
        <v>0.0</v>
      </c>
      <c r="H1614" s="5" t="s">
        <v>3348</v>
      </c>
      <c r="I1614" s="5" t="s">
        <v>3348</v>
      </c>
      <c r="J1614" s="5" t="s">
        <v>3348</v>
      </c>
      <c r="K1614" s="9">
        <v>0.0</v>
      </c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ht="14.25" customHeight="1" outlineLevel="1">
      <c r="A1615" s="5" t="s">
        <v>3348</v>
      </c>
      <c r="B1615" s="5" t="s">
        <v>3348</v>
      </c>
      <c r="C1615" s="5" t="s">
        <v>3348</v>
      </c>
      <c r="D1615" s="6" t="s">
        <v>3056</v>
      </c>
      <c r="E1615" s="6" t="s">
        <v>3086</v>
      </c>
      <c r="F1615" s="7" t="s">
        <v>3069</v>
      </c>
      <c r="G1615" s="8">
        <v>0.0</v>
      </c>
      <c r="H1615" s="5" t="s">
        <v>3348</v>
      </c>
      <c r="I1615" s="5" t="s">
        <v>3348</v>
      </c>
      <c r="J1615" s="5" t="s">
        <v>3348</v>
      </c>
      <c r="K1615" s="9">
        <v>0.0</v>
      </c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ht="14.25" customHeight="1" outlineLevel="1">
      <c r="A1616" s="5" t="s">
        <v>3348</v>
      </c>
      <c r="B1616" s="5" t="s">
        <v>3348</v>
      </c>
      <c r="C1616" s="5" t="s">
        <v>3348</v>
      </c>
      <c r="D1616" s="6" t="s">
        <v>3056</v>
      </c>
      <c r="E1616" s="6" t="s">
        <v>3087</v>
      </c>
      <c r="F1616" s="7" t="s">
        <v>3069</v>
      </c>
      <c r="G1616" s="8">
        <v>0.0</v>
      </c>
      <c r="H1616" s="5" t="s">
        <v>3348</v>
      </c>
      <c r="I1616" s="5" t="s">
        <v>3348</v>
      </c>
      <c r="J1616" s="5" t="s">
        <v>3348</v>
      </c>
      <c r="K1616" s="9">
        <v>0.0</v>
      </c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ht="14.25" customHeight="1" outlineLevel="1">
      <c r="A1617" s="5" t="s">
        <v>3348</v>
      </c>
      <c r="B1617" s="5" t="s">
        <v>3348</v>
      </c>
      <c r="C1617" s="5" t="s">
        <v>3348</v>
      </c>
      <c r="D1617" s="6" t="s">
        <v>3056</v>
      </c>
      <c r="E1617" s="6" t="s">
        <v>3088</v>
      </c>
      <c r="F1617" s="7" t="s">
        <v>3069</v>
      </c>
      <c r="G1617" s="8">
        <v>0.0</v>
      </c>
      <c r="H1617" s="5" t="s">
        <v>3348</v>
      </c>
      <c r="I1617" s="5" t="s">
        <v>3348</v>
      </c>
      <c r="J1617" s="5" t="s">
        <v>3348</v>
      </c>
      <c r="K1617" s="9">
        <v>0.0</v>
      </c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ht="14.25" customHeight="1" outlineLevel="1">
      <c r="A1618" s="5" t="s">
        <v>3348</v>
      </c>
      <c r="B1618" s="5" t="s">
        <v>3348</v>
      </c>
      <c r="C1618" s="5" t="s">
        <v>3348</v>
      </c>
      <c r="D1618" s="6" t="s">
        <v>3056</v>
      </c>
      <c r="E1618" s="6" t="s">
        <v>3089</v>
      </c>
      <c r="F1618" s="7" t="s">
        <v>55</v>
      </c>
      <c r="G1618" s="8">
        <v>205.0</v>
      </c>
      <c r="H1618" s="5" t="s">
        <v>3348</v>
      </c>
      <c r="I1618" s="5" t="s">
        <v>3348</v>
      </c>
      <c r="J1618" s="5" t="s">
        <v>3348</v>
      </c>
      <c r="K1618" s="9">
        <v>225705.0</v>
      </c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ht="14.25" customHeight="1" outlineLevel="1">
      <c r="A1619" s="5" t="s">
        <v>3348</v>
      </c>
      <c r="B1619" s="5" t="s">
        <v>3348</v>
      </c>
      <c r="C1619" s="5" t="s">
        <v>3348</v>
      </c>
      <c r="D1619" s="6" t="s">
        <v>3056</v>
      </c>
      <c r="E1619" s="6" t="s">
        <v>3090</v>
      </c>
      <c r="F1619" s="7" t="s">
        <v>3069</v>
      </c>
      <c r="G1619" s="8">
        <v>0.0</v>
      </c>
      <c r="H1619" s="5" t="s">
        <v>3348</v>
      </c>
      <c r="I1619" s="5" t="s">
        <v>3348</v>
      </c>
      <c r="J1619" s="5" t="s">
        <v>3348</v>
      </c>
      <c r="K1619" s="9">
        <v>0.0</v>
      </c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ht="14.25" customHeight="1" outlineLevel="1">
      <c r="A1620" s="5" t="s">
        <v>3348</v>
      </c>
      <c r="B1620" s="5" t="s">
        <v>3348</v>
      </c>
      <c r="C1620" s="5" t="s">
        <v>3348</v>
      </c>
      <c r="D1620" s="6" t="s">
        <v>3056</v>
      </c>
      <c r="E1620" s="6" t="s">
        <v>3091</v>
      </c>
      <c r="F1620" s="7" t="s">
        <v>55</v>
      </c>
      <c r="G1620" s="8">
        <v>253.0</v>
      </c>
      <c r="H1620" s="5" t="s">
        <v>3348</v>
      </c>
      <c r="I1620" s="5" t="s">
        <v>3348</v>
      </c>
      <c r="J1620" s="5" t="s">
        <v>3348</v>
      </c>
      <c r="K1620" s="9">
        <v>278553.0</v>
      </c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ht="14.25" customHeight="1" outlineLevel="1">
      <c r="A1621" s="5" t="s">
        <v>3348</v>
      </c>
      <c r="B1621" s="5" t="s">
        <v>3348</v>
      </c>
      <c r="C1621" s="5" t="s">
        <v>3348</v>
      </c>
      <c r="D1621" s="6" t="s">
        <v>3056</v>
      </c>
      <c r="E1621" s="6" t="s">
        <v>3092</v>
      </c>
      <c r="F1621" s="7" t="s">
        <v>55</v>
      </c>
      <c r="G1621" s="8">
        <v>138.0</v>
      </c>
      <c r="H1621" s="5" t="s">
        <v>3348</v>
      </c>
      <c r="I1621" s="5" t="s">
        <v>3348</v>
      </c>
      <c r="J1621" s="5" t="s">
        <v>3348</v>
      </c>
      <c r="K1621" s="9">
        <v>151938.0</v>
      </c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ht="14.25" customHeight="1" outlineLevel="1">
      <c r="A1622" s="5" t="s">
        <v>3348</v>
      </c>
      <c r="B1622" s="5" t="s">
        <v>3348</v>
      </c>
      <c r="C1622" s="5" t="s">
        <v>3348</v>
      </c>
      <c r="D1622" s="6" t="s">
        <v>3056</v>
      </c>
      <c r="E1622" s="6" t="s">
        <v>3093</v>
      </c>
      <c r="F1622" s="7" t="s">
        <v>55</v>
      </c>
      <c r="G1622" s="8">
        <v>146.0</v>
      </c>
      <c r="H1622" s="5" t="s">
        <v>3348</v>
      </c>
      <c r="I1622" s="5" t="s">
        <v>3348</v>
      </c>
      <c r="J1622" s="5" t="s">
        <v>3348</v>
      </c>
      <c r="K1622" s="9">
        <v>160746.0</v>
      </c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ht="14.25" customHeight="1" outlineLevel="1">
      <c r="A1623" s="5" t="s">
        <v>3348</v>
      </c>
      <c r="B1623" s="5" t="s">
        <v>3348</v>
      </c>
      <c r="C1623" s="5" t="s">
        <v>3348</v>
      </c>
      <c r="D1623" s="6" t="s">
        <v>3056</v>
      </c>
      <c r="E1623" s="6" t="s">
        <v>3094</v>
      </c>
      <c r="F1623" s="7" t="s">
        <v>55</v>
      </c>
      <c r="G1623" s="8">
        <v>253.0</v>
      </c>
      <c r="H1623" s="5" t="s">
        <v>3348</v>
      </c>
      <c r="I1623" s="5" t="s">
        <v>3348</v>
      </c>
      <c r="J1623" s="5" t="s">
        <v>3348</v>
      </c>
      <c r="K1623" s="9">
        <v>278553.0</v>
      </c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ht="14.25" customHeight="1" outlineLevel="1">
      <c r="A1624" s="5" t="s">
        <v>3348</v>
      </c>
      <c r="B1624" s="5" t="s">
        <v>3348</v>
      </c>
      <c r="C1624" s="5" t="s">
        <v>3348</v>
      </c>
      <c r="D1624" s="6" t="s">
        <v>3056</v>
      </c>
      <c r="E1624" s="6" t="s">
        <v>3095</v>
      </c>
      <c r="F1624" s="7" t="s">
        <v>55</v>
      </c>
      <c r="G1624" s="8">
        <v>195.0</v>
      </c>
      <c r="H1624" s="5" t="s">
        <v>3348</v>
      </c>
      <c r="I1624" s="5" t="s">
        <v>3348</v>
      </c>
      <c r="J1624" s="5" t="s">
        <v>3348</v>
      </c>
      <c r="K1624" s="9">
        <v>214695.0</v>
      </c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ht="14.25" customHeight="1" outlineLevel="1">
      <c r="A1625" s="5" t="s">
        <v>3348</v>
      </c>
      <c r="B1625" s="5" t="s">
        <v>3348</v>
      </c>
      <c r="C1625" s="5" t="s">
        <v>3348</v>
      </c>
      <c r="D1625" s="6" t="s">
        <v>3056</v>
      </c>
      <c r="E1625" s="6" t="s">
        <v>3096</v>
      </c>
      <c r="F1625" s="7" t="s">
        <v>55</v>
      </c>
      <c r="G1625" s="8">
        <v>128.0</v>
      </c>
      <c r="H1625" s="5" t="s">
        <v>3348</v>
      </c>
      <c r="I1625" s="5" t="s">
        <v>3348</v>
      </c>
      <c r="J1625" s="5" t="s">
        <v>3348</v>
      </c>
      <c r="K1625" s="9">
        <v>140928.0</v>
      </c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ht="14.25" customHeight="1" outlineLevel="1">
      <c r="A1626" s="5" t="s">
        <v>3348</v>
      </c>
      <c r="B1626" s="5" t="s">
        <v>3348</v>
      </c>
      <c r="C1626" s="5" t="s">
        <v>3348</v>
      </c>
      <c r="D1626" s="6" t="s">
        <v>3056</v>
      </c>
      <c r="E1626" s="6" t="s">
        <v>3097</v>
      </c>
      <c r="F1626" s="7" t="s">
        <v>55</v>
      </c>
      <c r="G1626" s="8">
        <v>92.0</v>
      </c>
      <c r="H1626" s="5" t="s">
        <v>3348</v>
      </c>
      <c r="I1626" s="5" t="s">
        <v>3348</v>
      </c>
      <c r="J1626" s="5" t="s">
        <v>3348</v>
      </c>
      <c r="K1626" s="9">
        <v>101292.0</v>
      </c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ht="14.25" customHeight="1" outlineLevel="1">
      <c r="A1627" s="5" t="s">
        <v>3348</v>
      </c>
      <c r="B1627" s="5" t="s">
        <v>3348</v>
      </c>
      <c r="C1627" s="5" t="s">
        <v>3348</v>
      </c>
      <c r="D1627" s="6" t="s">
        <v>3056</v>
      </c>
      <c r="E1627" s="6" t="s">
        <v>3098</v>
      </c>
      <c r="F1627" s="7" t="s">
        <v>55</v>
      </c>
      <c r="G1627" s="8">
        <v>125.0</v>
      </c>
      <c r="H1627" s="5" t="s">
        <v>3348</v>
      </c>
      <c r="I1627" s="5" t="s">
        <v>3348</v>
      </c>
      <c r="J1627" s="5" t="s">
        <v>3348</v>
      </c>
      <c r="K1627" s="9">
        <v>137625.0</v>
      </c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ht="14.25" customHeight="1" outlineLevel="1">
      <c r="A1628" s="5" t="s">
        <v>3348</v>
      </c>
      <c r="B1628" s="5" t="s">
        <v>3348</v>
      </c>
      <c r="C1628" s="5" t="s">
        <v>3348</v>
      </c>
      <c r="D1628" s="6" t="s">
        <v>3056</v>
      </c>
      <c r="E1628" s="6" t="s">
        <v>3099</v>
      </c>
      <c r="F1628" s="7" t="s">
        <v>60</v>
      </c>
      <c r="G1628" s="8">
        <v>223.0</v>
      </c>
      <c r="H1628" s="5" t="s">
        <v>3348</v>
      </c>
      <c r="I1628" s="5" t="s">
        <v>3348</v>
      </c>
      <c r="J1628" s="5" t="s">
        <v>3348</v>
      </c>
      <c r="K1628" s="9">
        <v>245523.0</v>
      </c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ht="14.25" customHeight="1" outlineLevel="1">
      <c r="A1629" s="5"/>
      <c r="B1629" s="5"/>
      <c r="C1629" s="5" t="s">
        <v>3348</v>
      </c>
      <c r="D1629" s="5"/>
      <c r="E1629" s="5"/>
      <c r="F1629" s="5"/>
      <c r="G1629" s="5"/>
      <c r="H1629" s="5" t="s">
        <v>3348</v>
      </c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ht="14.25" customHeight="1" outlineLevel="1">
      <c r="A1630" s="5"/>
      <c r="B1630" s="5"/>
      <c r="C1630" s="5"/>
      <c r="D1630" s="5"/>
      <c r="E1630" s="5"/>
      <c r="F1630" s="5"/>
      <c r="G1630" s="5">
        <f>SUBTOTAL(9,G2:G1629)</f>
        <v>906178</v>
      </c>
      <c r="H1630" s="12" t="s">
        <v>3349</v>
      </c>
      <c r="I1630" s="5"/>
      <c r="J1630" s="5"/>
      <c r="K1630" s="5">
        <f>SUBTOTAL(9,K2:K1629)</f>
        <v>997701978</v>
      </c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ht="14.25" customHeight="1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ht="14.25" customHeight="1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9">
        <v>9.97701978E8</v>
      </c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</sheetData>
  <conditionalFormatting sqref="D2:G1630">
    <cfRule type="containsBlanks" dxfId="0" priority="1">
      <formula>LEN(TRIM(D2))=0</formula>
    </cfRule>
  </conditionalFormatting>
  <dataValidations>
    <dataValidation type="list" allowBlank="1" showInputMessage="1" showErrorMessage="1" prompt="Input Erro - Please select a school type from the drop-down list." sqref="F2:F24 F26:F51 F53:F71 F73:F93 F95:F106 F108:F121 F123:F140 F142:F154 F156:F169 F171:F186 F188:F203 F205:F216 F218:F226 F228:F240 F242:F262 F264:F278 F280:F289 F291:F301 F303:F313 F315:F330 F332:F343 F345:F360 F362:F377 F379:F395 F397:F414 F416:F426 F428:F439 F441:F459 F461:F480 F482:F509 F511:F538 F540:F564 F566:F597 F599:F625 F627:F653 F655:F675 F677:F695 F697:F722 F724:F742 F744:F757 F759:F776 F778:F792 F794:F828 F830:F840 F842:F859 F861:F890 F892:F911 F913:F937 F939:F953 F955:F986 F988:F990 F992:F1013 F1015:F1039 F1041:F1054 F1056:F1080 F1082:F1101 F1103:F1155 F1157:F1178 F1180:F1204 F1206:F1223 F1225:F1244 F1246:F1278 F1280:F1309 F1311:F1341 F1343:F1360 F1362:F1629">
      <formula1>#REF!</formula1>
    </dataValidation>
    <dataValidation type="custom" allowBlank="1" showInputMessage="1" showErrorMessage="1" prompt="BEDS Code Input Error - Please input the 12 digit school code assigned by the State Education Department." sqref="D2:D24 D26:D51 D53:D71 D73:D93 D95:D106 D108:D121 D123:D140 D142:D154 D156:D169 D171:D186 D188:D203 D205:D216 D218:D226 D228:D240 D242:D262 D264:D278 D280:D289 D291:D301 D303:D313 D315:D330 D332:D343 D345:D360 D362:D377 D379:D395 D397:D414 D416:D426 D428:D439 D441:D459 D461:D480 D482:D509 D511:D538 D540:D564 D566:D597 D599:D625 D627:D653 D655:D675 D677:D695 D697:D722 D724:D742 D744:D757 D759:D776 D778:D792 D794:D828 D830:D840 D842:D859 D861:D890 D892:D911 D913:D937 D939:D953 D955:D986 D988:D990 D992:D1013 D1015:D1039 D1041:D1054 D1056:D1080 D1082:D1101 D1103:D1155 D1157:D1178 D1180:D1204 D1206:D1223 D1225:D1244 D1246:D1278 D1280:D1309 D1311:D1341 D1343:D1360 D1362:D1629">
      <formula1>EQ(LEN(D2),(12))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 outlineLevelRow="2"/>
  <cols>
    <col customWidth="1" min="1" max="1" width="11.5"/>
    <col customWidth="1" min="2" max="2" width="29.25"/>
    <col customWidth="1" min="3" max="4" width="11.5"/>
    <col customWidth="1" min="5" max="5" width="20.75"/>
    <col customWidth="1" min="6" max="10" width="11.5"/>
    <col customWidth="1" min="11" max="11" width="13.63"/>
    <col customWidth="1" min="12" max="26" width="11.5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3100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 outlineLevel="2">
      <c r="A2" s="5" t="s">
        <v>3107</v>
      </c>
      <c r="B2" s="5" t="s">
        <v>3102</v>
      </c>
      <c r="C2" s="5" t="s">
        <v>3103</v>
      </c>
      <c r="D2" s="6" t="s">
        <v>2509</v>
      </c>
      <c r="E2" s="6" t="s">
        <v>2510</v>
      </c>
      <c r="F2" s="7" t="s">
        <v>42</v>
      </c>
      <c r="G2" s="8">
        <v>226.0</v>
      </c>
      <c r="H2" s="5" t="s">
        <v>3104</v>
      </c>
      <c r="I2" s="5" t="s">
        <v>3108</v>
      </c>
      <c r="J2" s="5" t="s">
        <v>3109</v>
      </c>
      <c r="K2" s="9">
        <v>248826.0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hidden="1" customHeight="1" outlineLevel="2">
      <c r="A3" s="5" t="s">
        <v>3107</v>
      </c>
      <c r="B3" s="5" t="s">
        <v>3102</v>
      </c>
      <c r="C3" s="5" t="s">
        <v>3103</v>
      </c>
      <c r="D3" s="6" t="s">
        <v>2533</v>
      </c>
      <c r="E3" s="6" t="s">
        <v>2534</v>
      </c>
      <c r="F3" s="7" t="s">
        <v>14</v>
      </c>
      <c r="G3" s="8">
        <v>627.0</v>
      </c>
      <c r="H3" s="5" t="s">
        <v>3104</v>
      </c>
      <c r="I3" s="5" t="s">
        <v>3108</v>
      </c>
      <c r="J3" s="5" t="s">
        <v>3109</v>
      </c>
      <c r="K3" s="9">
        <v>690327.0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hidden="1" customHeight="1" outlineLevel="2">
      <c r="A4" s="5" t="s">
        <v>3107</v>
      </c>
      <c r="B4" s="5" t="s">
        <v>3102</v>
      </c>
      <c r="C4" s="5" t="s">
        <v>3103</v>
      </c>
      <c r="D4" s="6" t="s">
        <v>2588</v>
      </c>
      <c r="E4" s="6" t="s">
        <v>2589</v>
      </c>
      <c r="F4" s="7" t="s">
        <v>42</v>
      </c>
      <c r="G4" s="8">
        <v>405.0</v>
      </c>
      <c r="H4" s="5" t="s">
        <v>3104</v>
      </c>
      <c r="I4" s="5" t="s">
        <v>3108</v>
      </c>
      <c r="J4" s="5" t="s">
        <v>3109</v>
      </c>
      <c r="K4" s="9">
        <v>445905.0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hidden="1" customHeight="1" outlineLevel="2">
      <c r="A5" s="5" t="s">
        <v>3107</v>
      </c>
      <c r="B5" s="5" t="s">
        <v>3102</v>
      </c>
      <c r="C5" s="5" t="s">
        <v>3103</v>
      </c>
      <c r="D5" s="6" t="s">
        <v>2598</v>
      </c>
      <c r="E5" s="6" t="s">
        <v>2599</v>
      </c>
      <c r="F5" s="7" t="s">
        <v>55</v>
      </c>
      <c r="G5" s="8">
        <v>334.0</v>
      </c>
      <c r="H5" s="5" t="s">
        <v>3104</v>
      </c>
      <c r="I5" s="5" t="s">
        <v>3108</v>
      </c>
      <c r="J5" s="5" t="s">
        <v>3109</v>
      </c>
      <c r="K5" s="9">
        <v>367734.0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hidden="1" customHeight="1" outlineLevel="2">
      <c r="A6" s="5" t="s">
        <v>3107</v>
      </c>
      <c r="B6" s="5" t="s">
        <v>3102</v>
      </c>
      <c r="C6" s="5" t="s">
        <v>3103</v>
      </c>
      <c r="D6" s="6" t="s">
        <v>2604</v>
      </c>
      <c r="E6" s="6" t="s">
        <v>2605</v>
      </c>
      <c r="F6" s="7" t="s">
        <v>55</v>
      </c>
      <c r="G6" s="8">
        <v>438.0</v>
      </c>
      <c r="H6" s="5" t="s">
        <v>3104</v>
      </c>
      <c r="I6" s="5" t="s">
        <v>3108</v>
      </c>
      <c r="J6" s="5" t="s">
        <v>3109</v>
      </c>
      <c r="K6" s="9">
        <v>482238.0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hidden="1" customHeight="1" outlineLevel="2">
      <c r="A7" s="5" t="s">
        <v>3107</v>
      </c>
      <c r="B7" s="5" t="s">
        <v>3102</v>
      </c>
      <c r="C7" s="5" t="s">
        <v>3103</v>
      </c>
      <c r="D7" s="6" t="s">
        <v>2608</v>
      </c>
      <c r="E7" s="6" t="s">
        <v>2609</v>
      </c>
      <c r="F7" s="7" t="s">
        <v>60</v>
      </c>
      <c r="G7" s="8">
        <v>655.0</v>
      </c>
      <c r="H7" s="5" t="s">
        <v>3104</v>
      </c>
      <c r="I7" s="5" t="s">
        <v>3108</v>
      </c>
      <c r="J7" s="5" t="s">
        <v>3109</v>
      </c>
      <c r="K7" s="9">
        <v>721155.0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hidden="1" customHeight="1" outlineLevel="2">
      <c r="A8" s="5" t="s">
        <v>3101</v>
      </c>
      <c r="B8" s="5" t="s">
        <v>3102</v>
      </c>
      <c r="C8" s="5" t="s">
        <v>3103</v>
      </c>
      <c r="D8" s="6" t="s">
        <v>2507</v>
      </c>
      <c r="E8" s="6" t="s">
        <v>2508</v>
      </c>
      <c r="F8" s="7" t="s">
        <v>14</v>
      </c>
      <c r="G8" s="8">
        <v>217.0</v>
      </c>
      <c r="H8" s="5" t="s">
        <v>3114</v>
      </c>
      <c r="I8" s="5" t="s">
        <v>3108</v>
      </c>
      <c r="J8" s="5" t="s">
        <v>3117</v>
      </c>
      <c r="K8" s="9">
        <v>238917.0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hidden="1" customHeight="1" outlineLevel="2">
      <c r="A9" s="5" t="s">
        <v>3107</v>
      </c>
      <c r="B9" s="5" t="s">
        <v>3102</v>
      </c>
      <c r="C9" s="5" t="s">
        <v>3103</v>
      </c>
      <c r="D9" s="6" t="s">
        <v>2618</v>
      </c>
      <c r="E9" s="6" t="s">
        <v>2619</v>
      </c>
      <c r="F9" s="7" t="s">
        <v>55</v>
      </c>
      <c r="G9" s="8">
        <v>1602.0</v>
      </c>
      <c r="H9" s="5" t="s">
        <v>3114</v>
      </c>
      <c r="I9" s="5" t="s">
        <v>3108</v>
      </c>
      <c r="J9" s="5" t="s">
        <v>3118</v>
      </c>
      <c r="K9" s="9">
        <v>1763802.0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hidden="1" customHeight="1" outlineLevel="2">
      <c r="A10" s="5" t="s">
        <v>3119</v>
      </c>
      <c r="B10" s="5" t="s">
        <v>3110</v>
      </c>
      <c r="C10" s="5" t="s">
        <v>3103</v>
      </c>
      <c r="D10" s="6" t="s">
        <v>2662</v>
      </c>
      <c r="E10" s="6" t="s">
        <v>2663</v>
      </c>
      <c r="F10" s="7" t="s">
        <v>14</v>
      </c>
      <c r="G10" s="8">
        <v>646.0</v>
      </c>
      <c r="H10" s="5" t="s">
        <v>3114</v>
      </c>
      <c r="I10" s="5" t="s">
        <v>3108</v>
      </c>
      <c r="J10" s="5" t="s">
        <v>3118</v>
      </c>
      <c r="K10" s="9">
        <v>711246.0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hidden="1" customHeight="1" outlineLevel="2">
      <c r="A11" s="5" t="s">
        <v>3107</v>
      </c>
      <c r="B11" s="5" t="s">
        <v>3102</v>
      </c>
      <c r="C11" s="5" t="s">
        <v>3103</v>
      </c>
      <c r="D11" s="6" t="s">
        <v>2511</v>
      </c>
      <c r="E11" s="6" t="s">
        <v>2512</v>
      </c>
      <c r="F11" s="7" t="s">
        <v>14</v>
      </c>
      <c r="G11" s="8">
        <v>400.0</v>
      </c>
      <c r="H11" s="5" t="s">
        <v>3118</v>
      </c>
      <c r="I11" s="5" t="s">
        <v>3108</v>
      </c>
      <c r="J11" s="5" t="s">
        <v>3135</v>
      </c>
      <c r="K11" s="9">
        <v>440400.0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hidden="1" customHeight="1" outlineLevel="2">
      <c r="A12" s="5" t="s">
        <v>3120</v>
      </c>
      <c r="B12" s="5" t="s">
        <v>3121</v>
      </c>
      <c r="C12" s="5" t="s">
        <v>3103</v>
      </c>
      <c r="D12" s="6" t="s">
        <v>2760</v>
      </c>
      <c r="E12" s="6" t="s">
        <v>2761</v>
      </c>
      <c r="F12" s="7" t="s">
        <v>21</v>
      </c>
      <c r="G12" s="8">
        <v>677.0</v>
      </c>
      <c r="H12" s="5" t="s">
        <v>3117</v>
      </c>
      <c r="I12" s="5" t="s">
        <v>3108</v>
      </c>
      <c r="J12" s="5" t="s">
        <v>3109</v>
      </c>
      <c r="K12" s="9">
        <v>745377.0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hidden="1" customHeight="1" outlineLevel="2">
      <c r="A13" s="5" t="s">
        <v>3120</v>
      </c>
      <c r="B13" s="5" t="s">
        <v>3121</v>
      </c>
      <c r="C13" s="5" t="s">
        <v>3103</v>
      </c>
      <c r="D13" s="6" t="s">
        <v>2772</v>
      </c>
      <c r="E13" s="6" t="s">
        <v>2773</v>
      </c>
      <c r="F13" s="7" t="s">
        <v>14</v>
      </c>
      <c r="G13" s="8">
        <v>498.0</v>
      </c>
      <c r="H13" s="5" t="s">
        <v>3117</v>
      </c>
      <c r="I13" s="5" t="s">
        <v>3108</v>
      </c>
      <c r="J13" s="5" t="s">
        <v>3109</v>
      </c>
      <c r="K13" s="9">
        <v>548298.0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hidden="1" customHeight="1" outlineLevel="2">
      <c r="A14" s="5" t="s">
        <v>3144</v>
      </c>
      <c r="B14" s="5" t="s">
        <v>3145</v>
      </c>
      <c r="C14" s="5" t="s">
        <v>3103</v>
      </c>
      <c r="D14" s="6" t="s">
        <v>2006</v>
      </c>
      <c r="E14" s="6" t="s">
        <v>2007</v>
      </c>
      <c r="F14" s="7" t="s">
        <v>14</v>
      </c>
      <c r="G14" s="8">
        <v>901.0</v>
      </c>
      <c r="H14" s="5" t="s">
        <v>3109</v>
      </c>
      <c r="I14" s="5" t="s">
        <v>3108</v>
      </c>
      <c r="J14" s="5" t="s">
        <v>3109</v>
      </c>
      <c r="K14" s="9">
        <v>992001.0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hidden="1" customHeight="1" outlineLevel="2">
      <c r="A15" s="5" t="s">
        <v>3101</v>
      </c>
      <c r="B15" s="5" t="s">
        <v>3102</v>
      </c>
      <c r="C15" s="5" t="s">
        <v>3103</v>
      </c>
      <c r="D15" s="6" t="s">
        <v>2499</v>
      </c>
      <c r="E15" s="6" t="s">
        <v>2500</v>
      </c>
      <c r="F15" s="7" t="s">
        <v>21</v>
      </c>
      <c r="G15" s="8">
        <v>627.0</v>
      </c>
      <c r="H15" s="5" t="s">
        <v>3109</v>
      </c>
      <c r="I15" s="5" t="s">
        <v>3108</v>
      </c>
      <c r="J15" s="5" t="s">
        <v>3109</v>
      </c>
      <c r="K15" s="9">
        <v>690327.0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hidden="1" customHeight="1" outlineLevel="2">
      <c r="A16" s="5" t="s">
        <v>3107</v>
      </c>
      <c r="B16" s="5" t="s">
        <v>3102</v>
      </c>
      <c r="C16" s="5" t="s">
        <v>3103</v>
      </c>
      <c r="D16" s="6" t="s">
        <v>2535</v>
      </c>
      <c r="E16" s="6" t="s">
        <v>2536</v>
      </c>
      <c r="F16" s="7" t="s">
        <v>21</v>
      </c>
      <c r="G16" s="8">
        <v>782.0</v>
      </c>
      <c r="H16" s="5" t="s">
        <v>3109</v>
      </c>
      <c r="I16" s="5" t="s">
        <v>3108</v>
      </c>
      <c r="J16" s="5" t="s">
        <v>3109</v>
      </c>
      <c r="K16" s="9">
        <v>860982.0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hidden="1" customHeight="1" outlineLevel="2">
      <c r="A17" s="5" t="s">
        <v>3107</v>
      </c>
      <c r="B17" s="5" t="s">
        <v>3102</v>
      </c>
      <c r="C17" s="5" t="s">
        <v>3103</v>
      </c>
      <c r="D17" s="6" t="s">
        <v>2539</v>
      </c>
      <c r="E17" s="6" t="s">
        <v>2540</v>
      </c>
      <c r="F17" s="7" t="s">
        <v>14</v>
      </c>
      <c r="G17" s="8">
        <v>1394.0</v>
      </c>
      <c r="H17" s="5" t="s">
        <v>3109</v>
      </c>
      <c r="I17" s="5" t="s">
        <v>3108</v>
      </c>
      <c r="J17" s="5" t="s">
        <v>3106</v>
      </c>
      <c r="K17" s="9">
        <v>1534794.0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hidden="1" customHeight="1" outlineLevel="2">
      <c r="A18" s="5" t="s">
        <v>3107</v>
      </c>
      <c r="B18" s="5" t="s">
        <v>3102</v>
      </c>
      <c r="C18" s="5" t="s">
        <v>3103</v>
      </c>
      <c r="D18" s="6" t="s">
        <v>2545</v>
      </c>
      <c r="E18" s="6" t="s">
        <v>2546</v>
      </c>
      <c r="F18" s="7" t="s">
        <v>21</v>
      </c>
      <c r="G18" s="8">
        <v>1221.0</v>
      </c>
      <c r="H18" s="5" t="s">
        <v>3109</v>
      </c>
      <c r="I18" s="5" t="s">
        <v>3108</v>
      </c>
      <c r="J18" s="5" t="s">
        <v>3118</v>
      </c>
      <c r="K18" s="9">
        <v>1344321.0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hidden="1" customHeight="1" outlineLevel="2">
      <c r="A19" s="5" t="s">
        <v>3107</v>
      </c>
      <c r="B19" s="5" t="s">
        <v>3102</v>
      </c>
      <c r="C19" s="5" t="s">
        <v>3103</v>
      </c>
      <c r="D19" s="6" t="s">
        <v>2551</v>
      </c>
      <c r="E19" s="6" t="s">
        <v>2552</v>
      </c>
      <c r="F19" s="7" t="s">
        <v>14</v>
      </c>
      <c r="G19" s="8">
        <v>451.0</v>
      </c>
      <c r="H19" s="5" t="s">
        <v>3109</v>
      </c>
      <c r="I19" s="5" t="s">
        <v>3108</v>
      </c>
      <c r="J19" s="5" t="s">
        <v>3118</v>
      </c>
      <c r="K19" s="9">
        <v>496551.0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hidden="1" customHeight="1" outlineLevel="2">
      <c r="A20" s="5" t="s">
        <v>3107</v>
      </c>
      <c r="B20" s="5" t="s">
        <v>3102</v>
      </c>
      <c r="C20" s="5" t="s">
        <v>3103</v>
      </c>
      <c r="D20" s="6" t="s">
        <v>2553</v>
      </c>
      <c r="E20" s="6" t="s">
        <v>2554</v>
      </c>
      <c r="F20" s="7" t="s">
        <v>21</v>
      </c>
      <c r="G20" s="8">
        <v>499.0</v>
      </c>
      <c r="H20" s="5" t="s">
        <v>3109</v>
      </c>
      <c r="I20" s="5" t="s">
        <v>3108</v>
      </c>
      <c r="J20" s="5" t="s">
        <v>3109</v>
      </c>
      <c r="K20" s="9">
        <v>549399.0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hidden="1" customHeight="1" outlineLevel="2">
      <c r="A21" s="5" t="s">
        <v>3107</v>
      </c>
      <c r="B21" s="5" t="s">
        <v>3102</v>
      </c>
      <c r="C21" s="5" t="s">
        <v>3103</v>
      </c>
      <c r="D21" s="6" t="s">
        <v>2565</v>
      </c>
      <c r="E21" s="6" t="s">
        <v>2566</v>
      </c>
      <c r="F21" s="7" t="s">
        <v>42</v>
      </c>
      <c r="G21" s="8">
        <v>864.0</v>
      </c>
      <c r="H21" s="5" t="s">
        <v>3109</v>
      </c>
      <c r="I21" s="5" t="s">
        <v>3108</v>
      </c>
      <c r="J21" s="5" t="s">
        <v>3106</v>
      </c>
      <c r="K21" s="9">
        <v>951264.0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hidden="1" customHeight="1" outlineLevel="2">
      <c r="A22" s="5" t="s">
        <v>3107</v>
      </c>
      <c r="B22" s="5" t="s">
        <v>3102</v>
      </c>
      <c r="C22" s="5" t="s">
        <v>3103</v>
      </c>
      <c r="D22" s="6" t="s">
        <v>2592</v>
      </c>
      <c r="E22" s="6" t="s">
        <v>2593</v>
      </c>
      <c r="F22" s="7" t="s">
        <v>21</v>
      </c>
      <c r="G22" s="8">
        <v>363.0</v>
      </c>
      <c r="H22" s="5" t="s">
        <v>3109</v>
      </c>
      <c r="I22" s="5" t="s">
        <v>3108</v>
      </c>
      <c r="J22" s="5" t="s">
        <v>3109</v>
      </c>
      <c r="K22" s="9">
        <v>399663.0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hidden="1" customHeight="1" outlineLevel="2">
      <c r="A23" s="5" t="s">
        <v>3120</v>
      </c>
      <c r="B23" s="5" t="s">
        <v>3121</v>
      </c>
      <c r="C23" s="5" t="s">
        <v>3103</v>
      </c>
      <c r="D23" s="6" t="s">
        <v>2738</v>
      </c>
      <c r="E23" s="6" t="s">
        <v>2739</v>
      </c>
      <c r="F23" s="7" t="s">
        <v>14</v>
      </c>
      <c r="G23" s="8">
        <v>413.0</v>
      </c>
      <c r="H23" s="5" t="s">
        <v>3109</v>
      </c>
      <c r="I23" s="5" t="s">
        <v>3108</v>
      </c>
      <c r="J23" s="5" t="s">
        <v>3109</v>
      </c>
      <c r="K23" s="9">
        <v>454713.0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hidden="1" customHeight="1" outlineLevel="2">
      <c r="A24" s="5" t="s">
        <v>3120</v>
      </c>
      <c r="B24" s="5" t="s">
        <v>3121</v>
      </c>
      <c r="C24" s="5" t="s">
        <v>3103</v>
      </c>
      <c r="D24" s="6" t="s">
        <v>2768</v>
      </c>
      <c r="E24" s="6" t="s">
        <v>2769</v>
      </c>
      <c r="F24" s="7" t="s">
        <v>14</v>
      </c>
      <c r="G24" s="8">
        <v>301.0</v>
      </c>
      <c r="H24" s="5" t="s">
        <v>3109</v>
      </c>
      <c r="I24" s="5" t="s">
        <v>3108</v>
      </c>
      <c r="J24" s="5" t="s">
        <v>3109</v>
      </c>
      <c r="K24" s="9">
        <v>331401.0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hidden="1" customHeight="1" outlineLevel="2">
      <c r="A25" s="5" t="s">
        <v>3120</v>
      </c>
      <c r="B25" s="5" t="s">
        <v>3121</v>
      </c>
      <c r="C25" s="5" t="s">
        <v>3103</v>
      </c>
      <c r="D25" s="6" t="s">
        <v>2778</v>
      </c>
      <c r="E25" s="6" t="s">
        <v>2779</v>
      </c>
      <c r="F25" s="7" t="s">
        <v>14</v>
      </c>
      <c r="G25" s="8">
        <v>282.0</v>
      </c>
      <c r="H25" s="5" t="s">
        <v>3109</v>
      </c>
      <c r="I25" s="5" t="s">
        <v>3108</v>
      </c>
      <c r="J25" s="5" t="s">
        <v>3109</v>
      </c>
      <c r="K25" s="9">
        <v>310482.0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hidden="1" customHeight="1" outlineLevel="2">
      <c r="A26" s="5" t="s">
        <v>3120</v>
      </c>
      <c r="B26" s="5" t="s">
        <v>3121</v>
      </c>
      <c r="C26" s="5" t="s">
        <v>3103</v>
      </c>
      <c r="D26" s="6" t="s">
        <v>2788</v>
      </c>
      <c r="E26" s="6" t="s">
        <v>2789</v>
      </c>
      <c r="F26" s="7" t="s">
        <v>42</v>
      </c>
      <c r="G26" s="8">
        <v>307.0</v>
      </c>
      <c r="H26" s="5" t="s">
        <v>3109</v>
      </c>
      <c r="I26" s="5" t="s">
        <v>3108</v>
      </c>
      <c r="J26" s="5" t="s">
        <v>3109</v>
      </c>
      <c r="K26" s="9">
        <v>338007.0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hidden="1" customHeight="1" outlineLevel="2">
      <c r="A27" s="5" t="s">
        <v>3120</v>
      </c>
      <c r="B27" s="5" t="s">
        <v>3121</v>
      </c>
      <c r="C27" s="5" t="s">
        <v>3103</v>
      </c>
      <c r="D27" s="6" t="s">
        <v>2790</v>
      </c>
      <c r="E27" s="6" t="s">
        <v>2791</v>
      </c>
      <c r="F27" s="7" t="s">
        <v>42</v>
      </c>
      <c r="G27" s="8">
        <v>301.0</v>
      </c>
      <c r="H27" s="5" t="s">
        <v>3109</v>
      </c>
      <c r="I27" s="5" t="s">
        <v>3108</v>
      </c>
      <c r="J27" s="5" t="s">
        <v>3109</v>
      </c>
      <c r="K27" s="9">
        <v>331401.0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hidden="1" customHeight="1" outlineLevel="2">
      <c r="A28" s="5" t="s">
        <v>3107</v>
      </c>
      <c r="B28" s="5" t="s">
        <v>3102</v>
      </c>
      <c r="C28" s="5" t="s">
        <v>3103</v>
      </c>
      <c r="D28" s="6" t="s">
        <v>2543</v>
      </c>
      <c r="E28" s="6" t="s">
        <v>2544</v>
      </c>
      <c r="F28" s="7" t="s">
        <v>14</v>
      </c>
      <c r="G28" s="8">
        <v>631.0</v>
      </c>
      <c r="H28" s="5" t="s">
        <v>3106</v>
      </c>
      <c r="I28" s="5" t="s">
        <v>3108</v>
      </c>
      <c r="J28" s="5" t="s">
        <v>3118</v>
      </c>
      <c r="K28" s="9">
        <v>694731.0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hidden="1" customHeight="1" outlineLevel="2">
      <c r="A29" s="5" t="s">
        <v>3107</v>
      </c>
      <c r="B29" s="5" t="s">
        <v>3102</v>
      </c>
      <c r="C29" s="5" t="s">
        <v>3103</v>
      </c>
      <c r="D29" s="6" t="s">
        <v>2563</v>
      </c>
      <c r="E29" s="6" t="s">
        <v>2564</v>
      </c>
      <c r="F29" s="7" t="s">
        <v>14</v>
      </c>
      <c r="G29" s="8">
        <v>527.0</v>
      </c>
      <c r="H29" s="5" t="s">
        <v>3106</v>
      </c>
      <c r="I29" s="5" t="s">
        <v>3108</v>
      </c>
      <c r="J29" s="5">
        <v>0.0</v>
      </c>
      <c r="K29" s="9">
        <v>580227.0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hidden="1" customHeight="1" outlineLevel="2">
      <c r="A30" s="5" t="s">
        <v>3107</v>
      </c>
      <c r="B30" s="5" t="s">
        <v>3102</v>
      </c>
      <c r="C30" s="5" t="s">
        <v>3103</v>
      </c>
      <c r="D30" s="6" t="s">
        <v>2616</v>
      </c>
      <c r="E30" s="6" t="s">
        <v>2617</v>
      </c>
      <c r="F30" s="7" t="s">
        <v>55</v>
      </c>
      <c r="G30" s="8">
        <v>294.0</v>
      </c>
      <c r="H30" s="5" t="s">
        <v>3106</v>
      </c>
      <c r="I30" s="5" t="s">
        <v>3108</v>
      </c>
      <c r="J30" s="5" t="s">
        <v>3118</v>
      </c>
      <c r="K30" s="9">
        <v>323694.0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hidden="1" customHeight="1" outlineLevel="2">
      <c r="A31" s="5" t="s">
        <v>3107</v>
      </c>
      <c r="B31" s="5" t="s">
        <v>3110</v>
      </c>
      <c r="C31" s="5" t="s">
        <v>3103</v>
      </c>
      <c r="D31" s="6" t="s">
        <v>2626</v>
      </c>
      <c r="E31" s="6" t="s">
        <v>2627</v>
      </c>
      <c r="F31" s="7" t="s">
        <v>14</v>
      </c>
      <c r="G31" s="8">
        <v>358.0</v>
      </c>
      <c r="H31" s="5" t="s">
        <v>3106</v>
      </c>
      <c r="I31" s="5" t="s">
        <v>3108</v>
      </c>
      <c r="J31" s="5" t="s">
        <v>3118</v>
      </c>
      <c r="K31" s="9">
        <v>394158.0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hidden="1" customHeight="1" outlineLevel="2">
      <c r="A32" s="5" t="s">
        <v>3119</v>
      </c>
      <c r="B32" s="5" t="s">
        <v>3110</v>
      </c>
      <c r="C32" s="5" t="s">
        <v>3103</v>
      </c>
      <c r="D32" s="6" t="s">
        <v>2634</v>
      </c>
      <c r="E32" s="6" t="s">
        <v>2635</v>
      </c>
      <c r="F32" s="7" t="s">
        <v>14</v>
      </c>
      <c r="G32" s="8">
        <v>458.0</v>
      </c>
      <c r="H32" s="5" t="s">
        <v>3106</v>
      </c>
      <c r="I32" s="5" t="s">
        <v>3108</v>
      </c>
      <c r="J32" s="5" t="s">
        <v>3118</v>
      </c>
      <c r="K32" s="9">
        <v>504258.0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hidden="1" customHeight="1" outlineLevel="2">
      <c r="A33" s="5" t="s">
        <v>3119</v>
      </c>
      <c r="B33" s="5" t="s">
        <v>3110</v>
      </c>
      <c r="C33" s="5" t="s">
        <v>3103</v>
      </c>
      <c r="D33" s="6" t="s">
        <v>2636</v>
      </c>
      <c r="E33" s="6" t="s">
        <v>2637</v>
      </c>
      <c r="F33" s="7" t="s">
        <v>42</v>
      </c>
      <c r="G33" s="8">
        <v>353.0</v>
      </c>
      <c r="H33" s="5" t="s">
        <v>3106</v>
      </c>
      <c r="I33" s="5" t="s">
        <v>3108</v>
      </c>
      <c r="J33" s="5" t="s">
        <v>3118</v>
      </c>
      <c r="K33" s="9">
        <v>388653.0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hidden="1" customHeight="1" outlineLevel="2">
      <c r="A34" s="5" t="s">
        <v>3119</v>
      </c>
      <c r="B34" s="5" t="s">
        <v>3110</v>
      </c>
      <c r="C34" s="5" t="s">
        <v>3103</v>
      </c>
      <c r="D34" s="6" t="s">
        <v>2638</v>
      </c>
      <c r="E34" s="6" t="s">
        <v>2639</v>
      </c>
      <c r="F34" s="7" t="s">
        <v>14</v>
      </c>
      <c r="G34" s="8">
        <v>484.0</v>
      </c>
      <c r="H34" s="5" t="s">
        <v>3106</v>
      </c>
      <c r="I34" s="5" t="s">
        <v>3108</v>
      </c>
      <c r="J34" s="5" t="s">
        <v>3118</v>
      </c>
      <c r="K34" s="9">
        <v>532884.0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hidden="1" customHeight="1" outlineLevel="2">
      <c r="A35" s="5" t="s">
        <v>3119</v>
      </c>
      <c r="B35" s="5" t="s">
        <v>3110</v>
      </c>
      <c r="C35" s="5" t="s">
        <v>3103</v>
      </c>
      <c r="D35" s="6" t="s">
        <v>2660</v>
      </c>
      <c r="E35" s="6" t="s">
        <v>2661</v>
      </c>
      <c r="F35" s="7" t="s">
        <v>14</v>
      </c>
      <c r="G35" s="8">
        <v>553.0</v>
      </c>
      <c r="H35" s="5" t="s">
        <v>3106</v>
      </c>
      <c r="I35" s="5" t="s">
        <v>3108</v>
      </c>
      <c r="J35" s="5" t="s">
        <v>3118</v>
      </c>
      <c r="K35" s="9">
        <v>608853.0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hidden="1" customHeight="1" outlineLevel="2">
      <c r="A36" s="5" t="s">
        <v>3119</v>
      </c>
      <c r="B36" s="5" t="s">
        <v>3110</v>
      </c>
      <c r="C36" s="5" t="s">
        <v>3103</v>
      </c>
      <c r="D36" s="6" t="s">
        <v>2690</v>
      </c>
      <c r="E36" s="6" t="s">
        <v>2691</v>
      </c>
      <c r="F36" s="7" t="s">
        <v>14</v>
      </c>
      <c r="G36" s="8">
        <v>563.0</v>
      </c>
      <c r="H36" s="5" t="s">
        <v>3106</v>
      </c>
      <c r="I36" s="5" t="s">
        <v>3108</v>
      </c>
      <c r="J36" s="5" t="s">
        <v>3118</v>
      </c>
      <c r="K36" s="9">
        <v>619863.0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hidden="1" customHeight="1" outlineLevel="2">
      <c r="A37" s="5" t="s">
        <v>3119</v>
      </c>
      <c r="B37" s="5" t="s">
        <v>3121</v>
      </c>
      <c r="C37" s="5" t="s">
        <v>3103</v>
      </c>
      <c r="D37" s="6" t="s">
        <v>2720</v>
      </c>
      <c r="E37" s="6" t="s">
        <v>2721</v>
      </c>
      <c r="F37" s="7" t="s">
        <v>55</v>
      </c>
      <c r="G37" s="8">
        <v>462.0</v>
      </c>
      <c r="H37" s="5" t="s">
        <v>3106</v>
      </c>
      <c r="I37" s="5" t="s">
        <v>3108</v>
      </c>
      <c r="J37" s="5" t="s">
        <v>3132</v>
      </c>
      <c r="K37" s="9">
        <v>508662.0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hidden="1" customHeight="1" outlineLevel="2">
      <c r="A38" s="5" t="s">
        <v>3120</v>
      </c>
      <c r="B38" s="5" t="s">
        <v>3121</v>
      </c>
      <c r="C38" s="5" t="s">
        <v>3103</v>
      </c>
      <c r="D38" s="6" t="s">
        <v>2734</v>
      </c>
      <c r="E38" s="6" t="s">
        <v>2735</v>
      </c>
      <c r="F38" s="7" t="s">
        <v>14</v>
      </c>
      <c r="G38" s="8">
        <v>358.0</v>
      </c>
      <c r="H38" s="5" t="s">
        <v>3106</v>
      </c>
      <c r="I38" s="5" t="s">
        <v>3108</v>
      </c>
      <c r="J38" s="5" t="s">
        <v>3109</v>
      </c>
      <c r="K38" s="9">
        <v>394158.0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hidden="1" customHeight="1" outlineLevel="2">
      <c r="A39" s="5" t="s">
        <v>3107</v>
      </c>
      <c r="B39" s="5" t="s">
        <v>3102</v>
      </c>
      <c r="C39" s="5" t="s">
        <v>3103</v>
      </c>
      <c r="D39" s="6" t="s">
        <v>2515</v>
      </c>
      <c r="E39" s="6" t="s">
        <v>2516</v>
      </c>
      <c r="F39" s="7" t="s">
        <v>14</v>
      </c>
      <c r="G39" s="8">
        <v>907.0</v>
      </c>
      <c r="H39" s="5" t="s">
        <v>3167</v>
      </c>
      <c r="I39" s="5" t="s">
        <v>3108</v>
      </c>
      <c r="J39" s="5" t="s">
        <v>3118</v>
      </c>
      <c r="K39" s="9">
        <v>998607.0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hidden="1" customHeight="1" outlineLevel="2">
      <c r="A40" s="5" t="s">
        <v>3107</v>
      </c>
      <c r="B40" s="5" t="s">
        <v>3102</v>
      </c>
      <c r="C40" s="5" t="s">
        <v>3103</v>
      </c>
      <c r="D40" s="6" t="s">
        <v>2523</v>
      </c>
      <c r="E40" s="6" t="s">
        <v>2524</v>
      </c>
      <c r="F40" s="7" t="s">
        <v>14</v>
      </c>
      <c r="G40" s="8">
        <v>442.0</v>
      </c>
      <c r="H40" s="5" t="s">
        <v>3167</v>
      </c>
      <c r="I40" s="5" t="s">
        <v>3108</v>
      </c>
      <c r="J40" s="5" t="s">
        <v>3135</v>
      </c>
      <c r="K40" s="9">
        <v>486642.0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hidden="1" customHeight="1" outlineLevel="2">
      <c r="A41" s="5" t="s">
        <v>3107</v>
      </c>
      <c r="B41" s="5" t="s">
        <v>3102</v>
      </c>
      <c r="C41" s="5" t="s">
        <v>3103</v>
      </c>
      <c r="D41" s="6" t="s">
        <v>2572</v>
      </c>
      <c r="E41" s="6" t="s">
        <v>2573</v>
      </c>
      <c r="F41" s="7" t="s">
        <v>14</v>
      </c>
      <c r="G41" s="8">
        <v>274.0</v>
      </c>
      <c r="H41" s="5" t="s">
        <v>3167</v>
      </c>
      <c r="I41" s="5" t="s">
        <v>3108</v>
      </c>
      <c r="J41" s="5" t="s">
        <v>3135</v>
      </c>
      <c r="K41" s="9">
        <v>301674.0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hidden="1" customHeight="1" outlineLevel="2">
      <c r="A42" s="5" t="s">
        <v>3107</v>
      </c>
      <c r="B42" s="5" t="s">
        <v>3102</v>
      </c>
      <c r="C42" s="5" t="s">
        <v>3103</v>
      </c>
      <c r="D42" s="6" t="s">
        <v>2578</v>
      </c>
      <c r="E42" s="6" t="s">
        <v>2579</v>
      </c>
      <c r="F42" s="7" t="s">
        <v>14</v>
      </c>
      <c r="G42" s="8">
        <v>340.0</v>
      </c>
      <c r="H42" s="5" t="s">
        <v>3167</v>
      </c>
      <c r="I42" s="5" t="s">
        <v>3108</v>
      </c>
      <c r="J42" s="5" t="s">
        <v>3135</v>
      </c>
      <c r="K42" s="9">
        <v>374340.0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hidden="1" customHeight="1" outlineLevel="2">
      <c r="A43" s="5" t="s">
        <v>3107</v>
      </c>
      <c r="B43" s="5" t="s">
        <v>3110</v>
      </c>
      <c r="C43" s="5" t="s">
        <v>3103</v>
      </c>
      <c r="D43" s="6" t="s">
        <v>2622</v>
      </c>
      <c r="E43" s="6" t="s">
        <v>2623</v>
      </c>
      <c r="F43" s="7" t="s">
        <v>55</v>
      </c>
      <c r="G43" s="8">
        <v>1038.0</v>
      </c>
      <c r="H43" s="5" t="s">
        <v>3167</v>
      </c>
      <c r="I43" s="5" t="s">
        <v>3108</v>
      </c>
      <c r="J43" s="5" t="s">
        <v>3118</v>
      </c>
      <c r="K43" s="9">
        <v>1142838.0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hidden="1" customHeight="1" outlineLevel="1">
      <c r="A44" s="5"/>
      <c r="B44" s="5"/>
      <c r="C44" s="5"/>
      <c r="D44" s="6"/>
      <c r="E44" s="6"/>
      <c r="F44" s="7"/>
      <c r="G44" s="8">
        <f>SUBTOTAL(9,G2:G43)</f>
        <v>23473</v>
      </c>
      <c r="H44" s="5"/>
      <c r="I44" s="12" t="s">
        <v>3350</v>
      </c>
      <c r="J44" s="5"/>
      <c r="K44" s="9">
        <f>SUBTOTAL(9,K2:K43)</f>
        <v>25843773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hidden="1" customHeight="1" outlineLevel="2">
      <c r="A45" s="5" t="s">
        <v>3112</v>
      </c>
      <c r="B45" s="5" t="s">
        <v>3113</v>
      </c>
      <c r="C45" s="5" t="s">
        <v>3103</v>
      </c>
      <c r="D45" s="6" t="s">
        <v>2434</v>
      </c>
      <c r="E45" s="6" t="s">
        <v>2435</v>
      </c>
      <c r="F45" s="7" t="s">
        <v>14</v>
      </c>
      <c r="G45" s="8">
        <v>565.0</v>
      </c>
      <c r="H45" s="5" t="s">
        <v>3114</v>
      </c>
      <c r="I45" s="5" t="s">
        <v>3115</v>
      </c>
      <c r="J45" s="5" t="s">
        <v>3104</v>
      </c>
      <c r="K45" s="9">
        <v>622065.0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hidden="1" customHeight="1" outlineLevel="2">
      <c r="A46" s="5" t="s">
        <v>3101</v>
      </c>
      <c r="B46" s="5" t="s">
        <v>3113</v>
      </c>
      <c r="C46" s="5" t="s">
        <v>3103</v>
      </c>
      <c r="D46" s="6" t="s">
        <v>2452</v>
      </c>
      <c r="E46" s="6" t="s">
        <v>2453</v>
      </c>
      <c r="F46" s="7" t="s">
        <v>14</v>
      </c>
      <c r="G46" s="8">
        <v>681.0</v>
      </c>
      <c r="H46" s="5" t="s">
        <v>3114</v>
      </c>
      <c r="I46" s="5" t="s">
        <v>3115</v>
      </c>
      <c r="J46" s="5" t="s">
        <v>3104</v>
      </c>
      <c r="K46" s="9">
        <v>749781.0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hidden="1" customHeight="1" outlineLevel="2">
      <c r="A47" s="5" t="s">
        <v>3101</v>
      </c>
      <c r="B47" s="5" t="s">
        <v>3113</v>
      </c>
      <c r="C47" s="5" t="s">
        <v>3103</v>
      </c>
      <c r="D47" s="6" t="s">
        <v>2462</v>
      </c>
      <c r="E47" s="6" t="s">
        <v>2463</v>
      </c>
      <c r="F47" s="7" t="s">
        <v>42</v>
      </c>
      <c r="G47" s="8">
        <v>950.0</v>
      </c>
      <c r="H47" s="5" t="s">
        <v>3114</v>
      </c>
      <c r="I47" s="5" t="s">
        <v>3115</v>
      </c>
      <c r="J47" s="5" t="s">
        <v>3104</v>
      </c>
      <c r="K47" s="9">
        <v>1045950.0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hidden="1" customHeight="1" outlineLevel="2">
      <c r="A48" s="5" t="s">
        <v>3101</v>
      </c>
      <c r="B48" s="5" t="s">
        <v>3113</v>
      </c>
      <c r="C48" s="5" t="s">
        <v>3103</v>
      </c>
      <c r="D48" s="6" t="s">
        <v>2466</v>
      </c>
      <c r="E48" s="6" t="s">
        <v>2467</v>
      </c>
      <c r="F48" s="7" t="s">
        <v>21</v>
      </c>
      <c r="G48" s="8">
        <v>525.0</v>
      </c>
      <c r="H48" s="5" t="s">
        <v>3114</v>
      </c>
      <c r="I48" s="5" t="s">
        <v>3115</v>
      </c>
      <c r="J48" s="5" t="s">
        <v>3104</v>
      </c>
      <c r="K48" s="9">
        <v>578025.0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hidden="1" customHeight="1" outlineLevel="2">
      <c r="A49" s="5" t="s">
        <v>3101</v>
      </c>
      <c r="B49" s="5" t="s">
        <v>3113</v>
      </c>
      <c r="C49" s="5" t="s">
        <v>3103</v>
      </c>
      <c r="D49" s="6" t="s">
        <v>2468</v>
      </c>
      <c r="E49" s="6" t="s">
        <v>2469</v>
      </c>
      <c r="F49" s="7" t="s">
        <v>14</v>
      </c>
      <c r="G49" s="8">
        <v>331.0</v>
      </c>
      <c r="H49" s="5" t="s">
        <v>3114</v>
      </c>
      <c r="I49" s="5" t="s">
        <v>3115</v>
      </c>
      <c r="J49" s="5" t="s">
        <v>3104</v>
      </c>
      <c r="K49" s="9">
        <v>364431.0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hidden="1" customHeight="1" outlineLevel="2">
      <c r="A50" s="5" t="s">
        <v>3101</v>
      </c>
      <c r="B50" s="5" t="s">
        <v>3113</v>
      </c>
      <c r="C50" s="5" t="s">
        <v>3103</v>
      </c>
      <c r="D50" s="6" t="s">
        <v>2470</v>
      </c>
      <c r="E50" s="6" t="s">
        <v>2471</v>
      </c>
      <c r="F50" s="7" t="s">
        <v>14</v>
      </c>
      <c r="G50" s="8">
        <v>697.0</v>
      </c>
      <c r="H50" s="5" t="s">
        <v>3114</v>
      </c>
      <c r="I50" s="5" t="s">
        <v>3115</v>
      </c>
      <c r="J50" s="5" t="s">
        <v>3104</v>
      </c>
      <c r="K50" s="9">
        <v>767397.0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hidden="1" customHeight="1" outlineLevel="2">
      <c r="A51" s="5" t="s">
        <v>3101</v>
      </c>
      <c r="B51" s="5" t="s">
        <v>3113</v>
      </c>
      <c r="C51" s="5" t="s">
        <v>3103</v>
      </c>
      <c r="D51" s="6" t="s">
        <v>2476</v>
      </c>
      <c r="E51" s="6" t="s">
        <v>2477</v>
      </c>
      <c r="F51" s="7" t="s">
        <v>14</v>
      </c>
      <c r="G51" s="8">
        <v>285.0</v>
      </c>
      <c r="H51" s="5" t="s">
        <v>3114</v>
      </c>
      <c r="I51" s="5" t="s">
        <v>3115</v>
      </c>
      <c r="J51" s="5" t="s">
        <v>3104</v>
      </c>
      <c r="K51" s="9">
        <v>313785.0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hidden="1" customHeight="1" outlineLevel="2">
      <c r="A52" s="5" t="s">
        <v>3101</v>
      </c>
      <c r="B52" s="5" t="s">
        <v>3113</v>
      </c>
      <c r="C52" s="5" t="s">
        <v>3103</v>
      </c>
      <c r="D52" s="6" t="s">
        <v>2484</v>
      </c>
      <c r="E52" s="6" t="s">
        <v>2485</v>
      </c>
      <c r="F52" s="7" t="s">
        <v>21</v>
      </c>
      <c r="G52" s="8">
        <v>622.0</v>
      </c>
      <c r="H52" s="5" t="s">
        <v>3114</v>
      </c>
      <c r="I52" s="5" t="s">
        <v>3115</v>
      </c>
      <c r="J52" s="5" t="s">
        <v>3104</v>
      </c>
      <c r="K52" s="9">
        <v>684822.0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hidden="1" customHeight="1" outlineLevel="2">
      <c r="A53" s="5" t="s">
        <v>3101</v>
      </c>
      <c r="B53" s="5" t="s">
        <v>3102</v>
      </c>
      <c r="C53" s="5" t="s">
        <v>3103</v>
      </c>
      <c r="D53" s="6" t="s">
        <v>2497</v>
      </c>
      <c r="E53" s="6" t="s">
        <v>2498</v>
      </c>
      <c r="F53" s="7" t="s">
        <v>55</v>
      </c>
      <c r="G53" s="8">
        <v>1041.0</v>
      </c>
      <c r="H53" s="5" t="s">
        <v>3114</v>
      </c>
      <c r="I53" s="5" t="s">
        <v>3115</v>
      </c>
      <c r="J53" s="5" t="s">
        <v>3104</v>
      </c>
      <c r="K53" s="9">
        <v>1146141.0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hidden="1" customHeight="1" outlineLevel="2">
      <c r="A54" s="5" t="s">
        <v>3119</v>
      </c>
      <c r="B54" s="5" t="s">
        <v>3110</v>
      </c>
      <c r="C54" s="5" t="s">
        <v>3103</v>
      </c>
      <c r="D54" s="6" t="s">
        <v>2642</v>
      </c>
      <c r="E54" s="6" t="s">
        <v>2643</v>
      </c>
      <c r="F54" s="7" t="s">
        <v>14</v>
      </c>
      <c r="G54" s="8">
        <v>838.0</v>
      </c>
      <c r="H54" s="5" t="s">
        <v>3114</v>
      </c>
      <c r="I54" s="5" t="s">
        <v>3115</v>
      </c>
      <c r="J54" s="5" t="s">
        <v>3114</v>
      </c>
      <c r="K54" s="9">
        <v>922638.0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hidden="1" customHeight="1" outlineLevel="2">
      <c r="A55" s="5" t="s">
        <v>3119</v>
      </c>
      <c r="B55" s="5" t="s">
        <v>3110</v>
      </c>
      <c r="C55" s="5" t="s">
        <v>3103</v>
      </c>
      <c r="D55" s="6" t="s">
        <v>2712</v>
      </c>
      <c r="E55" s="6" t="s">
        <v>2713</v>
      </c>
      <c r="F55" s="7" t="s">
        <v>55</v>
      </c>
      <c r="G55" s="8">
        <v>2163.0</v>
      </c>
      <c r="H55" s="5" t="s">
        <v>3114</v>
      </c>
      <c r="I55" s="5" t="s">
        <v>3115</v>
      </c>
      <c r="J55" s="5" t="s">
        <v>3114</v>
      </c>
      <c r="K55" s="9">
        <v>2381463.0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hidden="1" customHeight="1" outlineLevel="2">
      <c r="A56" s="5" t="s">
        <v>3120</v>
      </c>
      <c r="B56" s="5" t="s">
        <v>3121</v>
      </c>
      <c r="C56" s="5" t="s">
        <v>3103</v>
      </c>
      <c r="D56" s="6" t="s">
        <v>2750</v>
      </c>
      <c r="E56" s="6" t="s">
        <v>2751</v>
      </c>
      <c r="F56" s="7" t="s">
        <v>14</v>
      </c>
      <c r="G56" s="8">
        <v>749.0</v>
      </c>
      <c r="H56" s="5" t="s">
        <v>3114</v>
      </c>
      <c r="I56" s="5" t="s">
        <v>3115</v>
      </c>
      <c r="J56" s="5" t="s">
        <v>3114</v>
      </c>
      <c r="K56" s="9">
        <v>824649.0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hidden="1" customHeight="1" outlineLevel="2">
      <c r="A57" s="5" t="s">
        <v>3120</v>
      </c>
      <c r="B57" s="5" t="s">
        <v>3121</v>
      </c>
      <c r="C57" s="5" t="s">
        <v>3103</v>
      </c>
      <c r="D57" s="6" t="s">
        <v>2774</v>
      </c>
      <c r="E57" s="6" t="s">
        <v>2775</v>
      </c>
      <c r="F57" s="7" t="s">
        <v>21</v>
      </c>
      <c r="G57" s="8">
        <v>691.0</v>
      </c>
      <c r="H57" s="5" t="s">
        <v>3114</v>
      </c>
      <c r="I57" s="5" t="s">
        <v>3115</v>
      </c>
      <c r="J57" s="5" t="s">
        <v>3104</v>
      </c>
      <c r="K57" s="9">
        <v>760791.0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hidden="1" customHeight="1" outlineLevel="2">
      <c r="A58" s="5" t="s">
        <v>3112</v>
      </c>
      <c r="B58" s="5" t="s">
        <v>3113</v>
      </c>
      <c r="C58" s="5" t="s">
        <v>3103</v>
      </c>
      <c r="D58" s="6" t="s">
        <v>2436</v>
      </c>
      <c r="E58" s="6" t="s">
        <v>2437</v>
      </c>
      <c r="F58" s="7" t="s">
        <v>14</v>
      </c>
      <c r="G58" s="8">
        <v>655.0</v>
      </c>
      <c r="H58" s="5" t="s">
        <v>3125</v>
      </c>
      <c r="I58" s="5" t="s">
        <v>3115</v>
      </c>
      <c r="J58" s="5" t="s">
        <v>3104</v>
      </c>
      <c r="K58" s="9">
        <v>721155.0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hidden="1" customHeight="1" outlineLevel="2">
      <c r="A59" s="5" t="s">
        <v>3112</v>
      </c>
      <c r="B59" s="5" t="s">
        <v>3113</v>
      </c>
      <c r="C59" s="5" t="s">
        <v>3103</v>
      </c>
      <c r="D59" s="6" t="s">
        <v>2438</v>
      </c>
      <c r="E59" s="6" t="s">
        <v>2439</v>
      </c>
      <c r="F59" s="7" t="s">
        <v>14</v>
      </c>
      <c r="G59" s="8">
        <v>527.0</v>
      </c>
      <c r="H59" s="5" t="s">
        <v>3125</v>
      </c>
      <c r="I59" s="5" t="s">
        <v>3115</v>
      </c>
      <c r="J59" s="5" t="s">
        <v>3128</v>
      </c>
      <c r="K59" s="9">
        <v>580227.0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hidden="1" customHeight="1" outlineLevel="2">
      <c r="A60" s="5" t="s">
        <v>3101</v>
      </c>
      <c r="B60" s="5" t="s">
        <v>3113</v>
      </c>
      <c r="C60" s="5" t="s">
        <v>3103</v>
      </c>
      <c r="D60" s="6" t="s">
        <v>2456</v>
      </c>
      <c r="E60" s="6" t="s">
        <v>2457</v>
      </c>
      <c r="F60" s="7" t="s">
        <v>42</v>
      </c>
      <c r="G60" s="8">
        <v>1013.0</v>
      </c>
      <c r="H60" s="5" t="s">
        <v>3125</v>
      </c>
      <c r="I60" s="5" t="s">
        <v>3115</v>
      </c>
      <c r="J60" s="5" t="s">
        <v>3128</v>
      </c>
      <c r="K60" s="9">
        <v>1115313.0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hidden="1" customHeight="1" outlineLevel="2">
      <c r="A61" s="5" t="s">
        <v>3101</v>
      </c>
      <c r="B61" s="5" t="s">
        <v>3113</v>
      </c>
      <c r="C61" s="5" t="s">
        <v>3103</v>
      </c>
      <c r="D61" s="6" t="s">
        <v>2460</v>
      </c>
      <c r="E61" s="6" t="s">
        <v>2461</v>
      </c>
      <c r="F61" s="7" t="s">
        <v>14</v>
      </c>
      <c r="G61" s="8">
        <v>620.0</v>
      </c>
      <c r="H61" s="5" t="s">
        <v>3125</v>
      </c>
      <c r="I61" s="5" t="s">
        <v>3115</v>
      </c>
      <c r="J61" s="5" t="s">
        <v>3104</v>
      </c>
      <c r="K61" s="9">
        <v>682620.0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hidden="1" customHeight="1" outlineLevel="2">
      <c r="A62" s="5" t="s">
        <v>3123</v>
      </c>
      <c r="B62" s="5" t="s">
        <v>3124</v>
      </c>
      <c r="C62" s="5" t="s">
        <v>3103</v>
      </c>
      <c r="D62" s="6" t="s">
        <v>2350</v>
      </c>
      <c r="E62" s="6" t="s">
        <v>2351</v>
      </c>
      <c r="F62" s="7" t="s">
        <v>42</v>
      </c>
      <c r="G62" s="8">
        <v>1076.0</v>
      </c>
      <c r="H62" s="5" t="s">
        <v>3130</v>
      </c>
      <c r="I62" s="5" t="s">
        <v>3115</v>
      </c>
      <c r="J62" s="5" t="s">
        <v>3128</v>
      </c>
      <c r="K62" s="9">
        <v>1184676.0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hidden="1" customHeight="1" outlineLevel="2">
      <c r="A63" s="5" t="s">
        <v>3112</v>
      </c>
      <c r="B63" s="5" t="s">
        <v>3124</v>
      </c>
      <c r="C63" s="5" t="s">
        <v>3103</v>
      </c>
      <c r="D63" s="6" t="s">
        <v>2354</v>
      </c>
      <c r="E63" s="6" t="s">
        <v>2355</v>
      </c>
      <c r="F63" s="7" t="s">
        <v>14</v>
      </c>
      <c r="G63" s="8">
        <v>943.0</v>
      </c>
      <c r="H63" s="5" t="s">
        <v>3130</v>
      </c>
      <c r="I63" s="5" t="s">
        <v>3115</v>
      </c>
      <c r="J63" s="5" t="s">
        <v>3128</v>
      </c>
      <c r="K63" s="9">
        <v>1038243.0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hidden="1" customHeight="1" outlineLevel="2">
      <c r="A64" s="5" t="s">
        <v>3112</v>
      </c>
      <c r="B64" s="5" t="s">
        <v>3124</v>
      </c>
      <c r="C64" s="5" t="s">
        <v>3103</v>
      </c>
      <c r="D64" s="6" t="s">
        <v>2356</v>
      </c>
      <c r="E64" s="6" t="s">
        <v>2357</v>
      </c>
      <c r="F64" s="7" t="s">
        <v>14</v>
      </c>
      <c r="G64" s="8">
        <v>1083.0</v>
      </c>
      <c r="H64" s="5" t="s">
        <v>3130</v>
      </c>
      <c r="I64" s="5" t="s">
        <v>3115</v>
      </c>
      <c r="J64" s="5" t="s">
        <v>3128</v>
      </c>
      <c r="K64" s="9">
        <v>1192383.0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hidden="1" customHeight="1" outlineLevel="2">
      <c r="A65" s="5" t="s">
        <v>3112</v>
      </c>
      <c r="B65" s="5" t="s">
        <v>3124</v>
      </c>
      <c r="C65" s="5" t="s">
        <v>3103</v>
      </c>
      <c r="D65" s="6" t="s">
        <v>2358</v>
      </c>
      <c r="E65" s="6" t="s">
        <v>2359</v>
      </c>
      <c r="F65" s="7" t="s">
        <v>14</v>
      </c>
      <c r="G65" s="8">
        <v>907.0</v>
      </c>
      <c r="H65" s="5" t="s">
        <v>3130</v>
      </c>
      <c r="I65" s="5" t="s">
        <v>3115</v>
      </c>
      <c r="J65" s="5" t="s">
        <v>3127</v>
      </c>
      <c r="K65" s="9">
        <v>998607.0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hidden="1" customHeight="1" outlineLevel="2">
      <c r="A66" s="5" t="s">
        <v>3112</v>
      </c>
      <c r="B66" s="5" t="s">
        <v>3124</v>
      </c>
      <c r="C66" s="5" t="s">
        <v>3103</v>
      </c>
      <c r="D66" s="6" t="s">
        <v>2364</v>
      </c>
      <c r="E66" s="6" t="s">
        <v>2365</v>
      </c>
      <c r="F66" s="7" t="s">
        <v>14</v>
      </c>
      <c r="G66" s="8">
        <v>402.0</v>
      </c>
      <c r="H66" s="5" t="s">
        <v>3130</v>
      </c>
      <c r="I66" s="5" t="s">
        <v>3115</v>
      </c>
      <c r="J66" s="5" t="s">
        <v>3128</v>
      </c>
      <c r="K66" s="9">
        <v>442602.0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hidden="1" customHeight="1" outlineLevel="2">
      <c r="A67" s="5" t="s">
        <v>3112</v>
      </c>
      <c r="B67" s="5" t="s">
        <v>3124</v>
      </c>
      <c r="C67" s="5" t="s">
        <v>3103</v>
      </c>
      <c r="D67" s="6" t="s">
        <v>2374</v>
      </c>
      <c r="E67" s="6" t="s">
        <v>2375</v>
      </c>
      <c r="F67" s="7" t="s">
        <v>14</v>
      </c>
      <c r="G67" s="8">
        <v>409.0</v>
      </c>
      <c r="H67" s="5" t="s">
        <v>3130</v>
      </c>
      <c r="I67" s="5" t="s">
        <v>3115</v>
      </c>
      <c r="J67" s="5" t="s">
        <v>3128</v>
      </c>
      <c r="K67" s="9">
        <v>450309.0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hidden="1" customHeight="1" outlineLevel="2">
      <c r="A68" s="5" t="s">
        <v>3112</v>
      </c>
      <c r="B68" s="5" t="s">
        <v>3124</v>
      </c>
      <c r="C68" s="5" t="s">
        <v>3103</v>
      </c>
      <c r="D68" s="6" t="s">
        <v>2376</v>
      </c>
      <c r="E68" s="6" t="s">
        <v>2377</v>
      </c>
      <c r="F68" s="7" t="s">
        <v>14</v>
      </c>
      <c r="G68" s="8">
        <v>475.0</v>
      </c>
      <c r="H68" s="5" t="s">
        <v>3130</v>
      </c>
      <c r="I68" s="5" t="s">
        <v>3115</v>
      </c>
      <c r="J68" s="5" t="s">
        <v>3128</v>
      </c>
      <c r="K68" s="9">
        <v>522975.0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hidden="1" customHeight="1" outlineLevel="2">
      <c r="A69" s="5" t="s">
        <v>3112</v>
      </c>
      <c r="B69" s="5" t="s">
        <v>3124</v>
      </c>
      <c r="C69" s="5" t="s">
        <v>3103</v>
      </c>
      <c r="D69" s="6" t="s">
        <v>2382</v>
      </c>
      <c r="E69" s="6" t="s">
        <v>2383</v>
      </c>
      <c r="F69" s="7" t="s">
        <v>14</v>
      </c>
      <c r="G69" s="8">
        <v>506.0</v>
      </c>
      <c r="H69" s="5" t="s">
        <v>3130</v>
      </c>
      <c r="I69" s="5" t="s">
        <v>3115</v>
      </c>
      <c r="J69" s="5" t="s">
        <v>3128</v>
      </c>
      <c r="K69" s="9">
        <v>557106.0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hidden="1" customHeight="1" outlineLevel="2">
      <c r="A70" s="5" t="s">
        <v>3112</v>
      </c>
      <c r="B70" s="5" t="s">
        <v>3124</v>
      </c>
      <c r="C70" s="5" t="s">
        <v>3103</v>
      </c>
      <c r="D70" s="6" t="s">
        <v>2384</v>
      </c>
      <c r="E70" s="6" t="s">
        <v>2385</v>
      </c>
      <c r="F70" s="7" t="s">
        <v>42</v>
      </c>
      <c r="G70" s="8">
        <v>1260.0</v>
      </c>
      <c r="H70" s="5" t="s">
        <v>3130</v>
      </c>
      <c r="I70" s="5" t="s">
        <v>3115</v>
      </c>
      <c r="J70" s="5" t="s">
        <v>3128</v>
      </c>
      <c r="K70" s="9">
        <v>1387260.0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hidden="1" customHeight="1" outlineLevel="2">
      <c r="A71" s="5" t="s">
        <v>3112</v>
      </c>
      <c r="B71" s="5" t="s">
        <v>3124</v>
      </c>
      <c r="C71" s="5" t="s">
        <v>3103</v>
      </c>
      <c r="D71" s="6" t="s">
        <v>2390</v>
      </c>
      <c r="E71" s="6" t="s">
        <v>2391</v>
      </c>
      <c r="F71" s="7" t="s">
        <v>14</v>
      </c>
      <c r="G71" s="8">
        <v>579.0</v>
      </c>
      <c r="H71" s="5" t="s">
        <v>3130</v>
      </c>
      <c r="I71" s="5" t="s">
        <v>3115</v>
      </c>
      <c r="J71" s="5" t="s">
        <v>3128</v>
      </c>
      <c r="K71" s="9">
        <v>637479.0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hidden="1" customHeight="1" outlineLevel="2">
      <c r="A72" s="5" t="s">
        <v>3112</v>
      </c>
      <c r="B72" s="5" t="s">
        <v>3124</v>
      </c>
      <c r="C72" s="5" t="s">
        <v>3103</v>
      </c>
      <c r="D72" s="6" t="s">
        <v>2404</v>
      </c>
      <c r="E72" s="6" t="s">
        <v>2405</v>
      </c>
      <c r="F72" s="7" t="s">
        <v>42</v>
      </c>
      <c r="G72" s="8">
        <v>370.0</v>
      </c>
      <c r="H72" s="5" t="s">
        <v>3130</v>
      </c>
      <c r="I72" s="5" t="s">
        <v>3115</v>
      </c>
      <c r="J72" s="5" t="s">
        <v>3128</v>
      </c>
      <c r="K72" s="9">
        <v>407370.0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hidden="1" customHeight="1" outlineLevel="2">
      <c r="A73" s="5" t="s">
        <v>3112</v>
      </c>
      <c r="B73" s="5" t="s">
        <v>3124</v>
      </c>
      <c r="C73" s="5" t="s">
        <v>3103</v>
      </c>
      <c r="D73" s="6" t="s">
        <v>2418</v>
      </c>
      <c r="E73" s="6" t="s">
        <v>2419</v>
      </c>
      <c r="F73" s="7" t="s">
        <v>60</v>
      </c>
      <c r="G73" s="8">
        <v>565.0</v>
      </c>
      <c r="H73" s="5" t="s">
        <v>3130</v>
      </c>
      <c r="I73" s="5" t="s">
        <v>3115</v>
      </c>
      <c r="J73" s="5" t="s">
        <v>3128</v>
      </c>
      <c r="K73" s="9">
        <v>622065.0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hidden="1" customHeight="1" outlineLevel="2">
      <c r="A74" s="5" t="s">
        <v>3112</v>
      </c>
      <c r="B74" s="5" t="s">
        <v>3113</v>
      </c>
      <c r="C74" s="5" t="s">
        <v>3103</v>
      </c>
      <c r="D74" s="6" t="s">
        <v>2440</v>
      </c>
      <c r="E74" s="6" t="s">
        <v>2441</v>
      </c>
      <c r="F74" s="7" t="s">
        <v>14</v>
      </c>
      <c r="G74" s="8">
        <v>457.0</v>
      </c>
      <c r="H74" s="5" t="s">
        <v>3130</v>
      </c>
      <c r="I74" s="5" t="s">
        <v>3115</v>
      </c>
      <c r="J74" s="5" t="s">
        <v>3128</v>
      </c>
      <c r="K74" s="9">
        <v>503157.0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hidden="1" customHeight="1" outlineLevel="2">
      <c r="A75" s="5" t="s">
        <v>3101</v>
      </c>
      <c r="B75" s="5" t="s">
        <v>3113</v>
      </c>
      <c r="C75" s="5" t="s">
        <v>3103</v>
      </c>
      <c r="D75" s="6" t="s">
        <v>2444</v>
      </c>
      <c r="E75" s="6" t="s">
        <v>2445</v>
      </c>
      <c r="F75" s="7" t="s">
        <v>42</v>
      </c>
      <c r="G75" s="8">
        <v>892.0</v>
      </c>
      <c r="H75" s="5" t="s">
        <v>3130</v>
      </c>
      <c r="I75" s="5" t="s">
        <v>3115</v>
      </c>
      <c r="J75" s="5" t="s">
        <v>3128</v>
      </c>
      <c r="K75" s="9">
        <v>982092.0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hidden="1" customHeight="1" outlineLevel="2">
      <c r="A76" s="5" t="s">
        <v>3101</v>
      </c>
      <c r="B76" s="5" t="s">
        <v>3113</v>
      </c>
      <c r="C76" s="5" t="s">
        <v>3103</v>
      </c>
      <c r="D76" s="6" t="s">
        <v>2448</v>
      </c>
      <c r="E76" s="6" t="s">
        <v>2449</v>
      </c>
      <c r="F76" s="7" t="s">
        <v>14</v>
      </c>
      <c r="G76" s="8">
        <v>303.0</v>
      </c>
      <c r="H76" s="5" t="s">
        <v>3130</v>
      </c>
      <c r="I76" s="5" t="s">
        <v>3115</v>
      </c>
      <c r="J76" s="5" t="s">
        <v>3128</v>
      </c>
      <c r="K76" s="9">
        <v>333603.0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hidden="1" customHeight="1" outlineLevel="2">
      <c r="A77" s="5" t="s">
        <v>3101</v>
      </c>
      <c r="B77" s="5" t="s">
        <v>3113</v>
      </c>
      <c r="C77" s="5" t="s">
        <v>3103</v>
      </c>
      <c r="D77" s="6" t="s">
        <v>2450</v>
      </c>
      <c r="E77" s="6" t="s">
        <v>2451</v>
      </c>
      <c r="F77" s="7" t="s">
        <v>14</v>
      </c>
      <c r="G77" s="8">
        <v>277.0</v>
      </c>
      <c r="H77" s="5" t="s">
        <v>3130</v>
      </c>
      <c r="I77" s="5" t="s">
        <v>3115</v>
      </c>
      <c r="J77" s="5" t="s">
        <v>3128</v>
      </c>
      <c r="K77" s="9">
        <v>304977.0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hidden="1" customHeight="1" outlineLevel="2">
      <c r="A78" s="5" t="s">
        <v>3101</v>
      </c>
      <c r="B78" s="5" t="s">
        <v>3113</v>
      </c>
      <c r="C78" s="5" t="s">
        <v>3103</v>
      </c>
      <c r="D78" s="6" t="s">
        <v>2458</v>
      </c>
      <c r="E78" s="6" t="s">
        <v>2459</v>
      </c>
      <c r="F78" s="7" t="s">
        <v>14</v>
      </c>
      <c r="G78" s="8">
        <v>628.0</v>
      </c>
      <c r="H78" s="5" t="s">
        <v>3130</v>
      </c>
      <c r="I78" s="5" t="s">
        <v>3115</v>
      </c>
      <c r="J78" s="5" t="s">
        <v>3128</v>
      </c>
      <c r="K78" s="9">
        <v>691428.0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hidden="1" customHeight="1" outlineLevel="2">
      <c r="A79" s="5" t="s">
        <v>3101</v>
      </c>
      <c r="B79" s="5" t="s">
        <v>3113</v>
      </c>
      <c r="C79" s="5" t="s">
        <v>3103</v>
      </c>
      <c r="D79" s="6" t="s">
        <v>2474</v>
      </c>
      <c r="E79" s="6" t="s">
        <v>2475</v>
      </c>
      <c r="F79" s="7" t="s">
        <v>14</v>
      </c>
      <c r="G79" s="8">
        <v>849.0</v>
      </c>
      <c r="H79" s="5" t="s">
        <v>3130</v>
      </c>
      <c r="I79" s="5" t="s">
        <v>3115</v>
      </c>
      <c r="J79" s="5" t="s">
        <v>3104</v>
      </c>
      <c r="K79" s="9">
        <v>934749.0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hidden="1" customHeight="1" outlineLevel="2">
      <c r="A80" s="5" t="s">
        <v>3101</v>
      </c>
      <c r="B80" s="5" t="s">
        <v>3113</v>
      </c>
      <c r="C80" s="5" t="s">
        <v>3103</v>
      </c>
      <c r="D80" s="6" t="s">
        <v>2482</v>
      </c>
      <c r="E80" s="6" t="s">
        <v>2483</v>
      </c>
      <c r="F80" s="7" t="s">
        <v>14</v>
      </c>
      <c r="G80" s="8">
        <v>612.0</v>
      </c>
      <c r="H80" s="5" t="s">
        <v>3130</v>
      </c>
      <c r="I80" s="5" t="s">
        <v>3115</v>
      </c>
      <c r="J80" s="5" t="s">
        <v>3104</v>
      </c>
      <c r="K80" s="9">
        <v>673812.0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hidden="1" customHeight="1" outlineLevel="2">
      <c r="A81" s="5" t="s">
        <v>3101</v>
      </c>
      <c r="B81" s="5" t="s">
        <v>3102</v>
      </c>
      <c r="C81" s="5" t="s">
        <v>3103</v>
      </c>
      <c r="D81" s="6" t="s">
        <v>2495</v>
      </c>
      <c r="E81" s="6" t="s">
        <v>2496</v>
      </c>
      <c r="F81" s="7" t="s">
        <v>55</v>
      </c>
      <c r="G81" s="8">
        <v>2973.0</v>
      </c>
      <c r="H81" s="5" t="s">
        <v>3130</v>
      </c>
      <c r="I81" s="5" t="s">
        <v>3115</v>
      </c>
      <c r="J81" s="5" t="s">
        <v>3128</v>
      </c>
      <c r="K81" s="9">
        <v>3273273.0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hidden="1" customHeight="1" outlineLevel="2">
      <c r="A82" s="5" t="s">
        <v>3112</v>
      </c>
      <c r="B82" s="5" t="s">
        <v>3124</v>
      </c>
      <c r="C82" s="5" t="s">
        <v>3103</v>
      </c>
      <c r="D82" s="6" t="s">
        <v>2352</v>
      </c>
      <c r="E82" s="6" t="s">
        <v>2353</v>
      </c>
      <c r="F82" s="7" t="s">
        <v>14</v>
      </c>
      <c r="G82" s="8">
        <v>680.0</v>
      </c>
      <c r="H82" s="5" t="s">
        <v>3132</v>
      </c>
      <c r="I82" s="5" t="s">
        <v>3115</v>
      </c>
      <c r="J82" s="5" t="s">
        <v>3128</v>
      </c>
      <c r="K82" s="9">
        <v>748680.0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hidden="1" customHeight="1" outlineLevel="2">
      <c r="A83" s="5" t="s">
        <v>3120</v>
      </c>
      <c r="B83" s="5" t="s">
        <v>3121</v>
      </c>
      <c r="C83" s="5" t="s">
        <v>3103</v>
      </c>
      <c r="D83" s="6" t="s">
        <v>2776</v>
      </c>
      <c r="E83" s="6" t="s">
        <v>2777</v>
      </c>
      <c r="F83" s="7" t="s">
        <v>42</v>
      </c>
      <c r="G83" s="8">
        <v>1282.0</v>
      </c>
      <c r="H83" s="5" t="s">
        <v>3117</v>
      </c>
      <c r="I83" s="5" t="s">
        <v>3115</v>
      </c>
      <c r="J83" s="5" t="s">
        <v>3132</v>
      </c>
      <c r="K83" s="9">
        <v>1411482.0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hidden="1" customHeight="1" outlineLevel="2">
      <c r="A84" s="5" t="s">
        <v>3101</v>
      </c>
      <c r="B84" s="5" t="s">
        <v>3113</v>
      </c>
      <c r="C84" s="5" t="s">
        <v>3103</v>
      </c>
      <c r="D84" s="6" t="s">
        <v>2454</v>
      </c>
      <c r="E84" s="6" t="s">
        <v>2455</v>
      </c>
      <c r="F84" s="7" t="s">
        <v>14</v>
      </c>
      <c r="G84" s="8">
        <v>521.0</v>
      </c>
      <c r="H84" s="5" t="s">
        <v>3148</v>
      </c>
      <c r="I84" s="5" t="s">
        <v>3115</v>
      </c>
      <c r="J84" s="5" t="s">
        <v>3104</v>
      </c>
      <c r="K84" s="9">
        <v>573621.0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hidden="1" customHeight="1" outlineLevel="2">
      <c r="A85" s="5" t="s">
        <v>3101</v>
      </c>
      <c r="B85" s="5" t="s">
        <v>3113</v>
      </c>
      <c r="C85" s="5" t="s">
        <v>3103</v>
      </c>
      <c r="D85" s="6" t="s">
        <v>2472</v>
      </c>
      <c r="E85" s="6" t="s">
        <v>2473</v>
      </c>
      <c r="F85" s="7" t="s">
        <v>14</v>
      </c>
      <c r="G85" s="8">
        <v>349.0</v>
      </c>
      <c r="H85" s="5" t="s">
        <v>3148</v>
      </c>
      <c r="I85" s="5" t="s">
        <v>3115</v>
      </c>
      <c r="J85" s="5" t="s">
        <v>3104</v>
      </c>
      <c r="K85" s="9">
        <v>384249.0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hidden="1" customHeight="1" outlineLevel="2">
      <c r="A86" s="5" t="s">
        <v>3119</v>
      </c>
      <c r="B86" s="5" t="s">
        <v>3121</v>
      </c>
      <c r="C86" s="5" t="s">
        <v>3103</v>
      </c>
      <c r="D86" s="6" t="s">
        <v>2726</v>
      </c>
      <c r="E86" s="6" t="s">
        <v>2727</v>
      </c>
      <c r="F86" s="7" t="s">
        <v>14</v>
      </c>
      <c r="G86" s="8">
        <v>942.0</v>
      </c>
      <c r="H86" s="5" t="s">
        <v>3148</v>
      </c>
      <c r="I86" s="5" t="s">
        <v>3115</v>
      </c>
      <c r="J86" s="5" t="s">
        <v>3104</v>
      </c>
      <c r="K86" s="9">
        <v>1037142.0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hidden="1" customHeight="1" outlineLevel="2">
      <c r="A87" s="5" t="s">
        <v>3120</v>
      </c>
      <c r="B87" s="5" t="s">
        <v>3121</v>
      </c>
      <c r="C87" s="5" t="s">
        <v>3103</v>
      </c>
      <c r="D87" s="6" t="s">
        <v>2786</v>
      </c>
      <c r="E87" s="6" t="s">
        <v>2787</v>
      </c>
      <c r="F87" s="7" t="s">
        <v>21</v>
      </c>
      <c r="G87" s="8">
        <v>453.0</v>
      </c>
      <c r="H87" s="5" t="s">
        <v>3148</v>
      </c>
      <c r="I87" s="5" t="s">
        <v>3115</v>
      </c>
      <c r="J87" s="5" t="s">
        <v>3104</v>
      </c>
      <c r="K87" s="9">
        <v>498753.0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hidden="1" customHeight="1" outlineLevel="2">
      <c r="A88" s="5" t="s">
        <v>3123</v>
      </c>
      <c r="B88" s="5" t="s">
        <v>3124</v>
      </c>
      <c r="C88" s="5" t="s">
        <v>3103</v>
      </c>
      <c r="D88" s="6" t="s">
        <v>2344</v>
      </c>
      <c r="E88" s="6" t="s">
        <v>2345</v>
      </c>
      <c r="F88" s="7" t="s">
        <v>14</v>
      </c>
      <c r="G88" s="8">
        <v>1302.0</v>
      </c>
      <c r="H88" s="5" t="s">
        <v>3171</v>
      </c>
      <c r="I88" s="5" t="s">
        <v>3115</v>
      </c>
      <c r="J88" s="5" t="s">
        <v>3127</v>
      </c>
      <c r="K88" s="9">
        <v>1433502.0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hidden="1" customHeight="1" outlineLevel="2">
      <c r="A89" s="5" t="s">
        <v>3112</v>
      </c>
      <c r="B89" s="5" t="s">
        <v>3124</v>
      </c>
      <c r="C89" s="5" t="s">
        <v>3103</v>
      </c>
      <c r="D89" s="6" t="s">
        <v>2378</v>
      </c>
      <c r="E89" s="6" t="s">
        <v>2379</v>
      </c>
      <c r="F89" s="7" t="s">
        <v>42</v>
      </c>
      <c r="G89" s="8">
        <v>1489.0</v>
      </c>
      <c r="H89" s="5" t="s">
        <v>3171</v>
      </c>
      <c r="I89" s="5" t="s">
        <v>3115</v>
      </c>
      <c r="J89" s="5" t="s">
        <v>3127</v>
      </c>
      <c r="K89" s="9">
        <v>1639389.0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hidden="1" customHeight="1" outlineLevel="2">
      <c r="A90" s="5" t="s">
        <v>3112</v>
      </c>
      <c r="B90" s="5" t="s">
        <v>3124</v>
      </c>
      <c r="C90" s="5" t="s">
        <v>3103</v>
      </c>
      <c r="D90" s="6" t="s">
        <v>2392</v>
      </c>
      <c r="E90" s="6" t="s">
        <v>2393</v>
      </c>
      <c r="F90" s="7" t="s">
        <v>14</v>
      </c>
      <c r="G90" s="8">
        <v>422.0</v>
      </c>
      <c r="H90" s="5" t="s">
        <v>3171</v>
      </c>
      <c r="I90" s="5" t="s">
        <v>3115</v>
      </c>
      <c r="J90" s="5" t="s">
        <v>3127</v>
      </c>
      <c r="K90" s="9">
        <v>464622.0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hidden="1" customHeight="1" outlineLevel="2">
      <c r="A91" s="5" t="s">
        <v>3112</v>
      </c>
      <c r="B91" s="5" t="s">
        <v>3124</v>
      </c>
      <c r="C91" s="5" t="s">
        <v>3103</v>
      </c>
      <c r="D91" s="6" t="s">
        <v>2398</v>
      </c>
      <c r="E91" s="6" t="s">
        <v>2399</v>
      </c>
      <c r="F91" s="7" t="s">
        <v>14</v>
      </c>
      <c r="G91" s="8">
        <v>363.0</v>
      </c>
      <c r="H91" s="5" t="s">
        <v>3171</v>
      </c>
      <c r="I91" s="5" t="s">
        <v>3115</v>
      </c>
      <c r="J91" s="5" t="s">
        <v>3127</v>
      </c>
      <c r="K91" s="9">
        <v>399663.0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hidden="1" customHeight="1" outlineLevel="2">
      <c r="A92" s="5" t="s">
        <v>3112</v>
      </c>
      <c r="B92" s="5" t="s">
        <v>3124</v>
      </c>
      <c r="C92" s="5" t="s">
        <v>3103</v>
      </c>
      <c r="D92" s="6" t="s">
        <v>2428</v>
      </c>
      <c r="E92" s="6" t="s">
        <v>2429</v>
      </c>
      <c r="F92" s="7" t="s">
        <v>55</v>
      </c>
      <c r="G92" s="8">
        <v>311.0</v>
      </c>
      <c r="H92" s="5" t="s">
        <v>3171</v>
      </c>
      <c r="I92" s="5" t="s">
        <v>3115</v>
      </c>
      <c r="J92" s="5" t="s">
        <v>3127</v>
      </c>
      <c r="K92" s="9">
        <v>342411.0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hidden="1" customHeight="1" outlineLevel="1" collapsed="1">
      <c r="A93" s="5"/>
      <c r="B93" s="5"/>
      <c r="C93" s="5"/>
      <c r="D93" s="6"/>
      <c r="E93" s="6"/>
      <c r="F93" s="7"/>
      <c r="G93" s="8">
        <f>SUBTOTAL(9,G45:G92)</f>
        <v>36633</v>
      </c>
      <c r="H93" s="5"/>
      <c r="I93" s="12" t="s">
        <v>3351</v>
      </c>
      <c r="J93" s="5"/>
      <c r="K93" s="9">
        <f>SUBTOTAL(9,K45:K92)</f>
        <v>40332933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hidden="1" customHeight="1" outlineLevel="2">
      <c r="A94" s="5" t="s">
        <v>3120</v>
      </c>
      <c r="B94" s="5" t="s">
        <v>3138</v>
      </c>
      <c r="C94" s="5" t="s">
        <v>3103</v>
      </c>
      <c r="D94" s="6" t="s">
        <v>2819</v>
      </c>
      <c r="E94" s="6" t="s">
        <v>2820</v>
      </c>
      <c r="F94" s="7" t="s">
        <v>14</v>
      </c>
      <c r="G94" s="8">
        <v>971.0</v>
      </c>
      <c r="H94" s="5" t="s">
        <v>3135</v>
      </c>
      <c r="I94" s="5" t="s">
        <v>3139</v>
      </c>
      <c r="J94" s="5" t="s">
        <v>3130</v>
      </c>
      <c r="K94" s="9">
        <v>1069071.0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hidden="1" customHeight="1" outlineLevel="2">
      <c r="A95" s="5" t="s">
        <v>3140</v>
      </c>
      <c r="B95" s="5" t="s">
        <v>3138</v>
      </c>
      <c r="C95" s="5" t="s">
        <v>3103</v>
      </c>
      <c r="D95" s="6" t="s">
        <v>2839</v>
      </c>
      <c r="E95" s="6" t="s">
        <v>2840</v>
      </c>
      <c r="F95" s="7" t="s">
        <v>14</v>
      </c>
      <c r="G95" s="8">
        <v>407.0</v>
      </c>
      <c r="H95" s="5" t="s">
        <v>3135</v>
      </c>
      <c r="I95" s="5" t="s">
        <v>3139</v>
      </c>
      <c r="J95" s="5" t="s">
        <v>3130</v>
      </c>
      <c r="K95" s="9">
        <v>448107.0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hidden="1" customHeight="1" outlineLevel="2">
      <c r="A96" s="5" t="s">
        <v>3140</v>
      </c>
      <c r="B96" s="5" t="s">
        <v>3138</v>
      </c>
      <c r="C96" s="5" t="s">
        <v>3103</v>
      </c>
      <c r="D96" s="6" t="s">
        <v>2861</v>
      </c>
      <c r="E96" s="6" t="s">
        <v>2862</v>
      </c>
      <c r="F96" s="7" t="s">
        <v>14</v>
      </c>
      <c r="G96" s="8">
        <v>960.0</v>
      </c>
      <c r="H96" s="5" t="s">
        <v>3135</v>
      </c>
      <c r="I96" s="5" t="s">
        <v>3139</v>
      </c>
      <c r="J96" s="5" t="s">
        <v>3130</v>
      </c>
      <c r="K96" s="9">
        <v>1056960.0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hidden="1" customHeight="1" outlineLevel="2">
      <c r="A97" s="5" t="s">
        <v>3140</v>
      </c>
      <c r="B97" s="5" t="s">
        <v>3138</v>
      </c>
      <c r="C97" s="5" t="s">
        <v>3103</v>
      </c>
      <c r="D97" s="6" t="s">
        <v>2865</v>
      </c>
      <c r="E97" s="6" t="s">
        <v>2866</v>
      </c>
      <c r="F97" s="7" t="s">
        <v>42</v>
      </c>
      <c r="G97" s="8">
        <v>490.0</v>
      </c>
      <c r="H97" s="5" t="s">
        <v>3135</v>
      </c>
      <c r="I97" s="5" t="s">
        <v>3139</v>
      </c>
      <c r="J97" s="5" t="s">
        <v>3130</v>
      </c>
      <c r="K97" s="9">
        <v>539490.0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hidden="1" customHeight="1" outlineLevel="2">
      <c r="A98" s="5" t="s">
        <v>3140</v>
      </c>
      <c r="B98" s="5" t="s">
        <v>3138</v>
      </c>
      <c r="C98" s="5" t="s">
        <v>3103</v>
      </c>
      <c r="D98" s="6" t="s">
        <v>2896</v>
      </c>
      <c r="E98" s="6" t="s">
        <v>2897</v>
      </c>
      <c r="F98" s="7" t="s">
        <v>55</v>
      </c>
      <c r="G98" s="8">
        <v>562.0</v>
      </c>
      <c r="H98" s="5" t="s">
        <v>3135</v>
      </c>
      <c r="I98" s="5" t="s">
        <v>3139</v>
      </c>
      <c r="J98" s="5" t="s">
        <v>3130</v>
      </c>
      <c r="K98" s="9">
        <v>618762.0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hidden="1" customHeight="1" outlineLevel="2">
      <c r="A99" s="5" t="s">
        <v>3140</v>
      </c>
      <c r="B99" s="5" t="s">
        <v>3138</v>
      </c>
      <c r="C99" s="5" t="s">
        <v>3103</v>
      </c>
      <c r="D99" s="6" t="s">
        <v>2902</v>
      </c>
      <c r="E99" s="6" t="s">
        <v>2903</v>
      </c>
      <c r="F99" s="7" t="s">
        <v>55</v>
      </c>
      <c r="G99" s="8">
        <v>834.0</v>
      </c>
      <c r="H99" s="5" t="s">
        <v>3135</v>
      </c>
      <c r="I99" s="5" t="s">
        <v>3139</v>
      </c>
      <c r="J99" s="5" t="s">
        <v>3130</v>
      </c>
      <c r="K99" s="9">
        <v>918234.0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hidden="1" customHeight="1" outlineLevel="2">
      <c r="A100" s="5" t="s">
        <v>3153</v>
      </c>
      <c r="B100" s="5" t="s">
        <v>3134</v>
      </c>
      <c r="C100" s="5" t="s">
        <v>3103</v>
      </c>
      <c r="D100" s="6" t="s">
        <v>2236</v>
      </c>
      <c r="E100" s="6" t="s">
        <v>2237</v>
      </c>
      <c r="F100" s="7" t="s">
        <v>14</v>
      </c>
      <c r="G100" s="8">
        <v>1180.0</v>
      </c>
      <c r="H100" s="5" t="s">
        <v>3152</v>
      </c>
      <c r="I100" s="5" t="s">
        <v>3139</v>
      </c>
      <c r="J100" s="5" t="s">
        <v>3130</v>
      </c>
      <c r="K100" s="9">
        <v>1299180.0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hidden="1" customHeight="1" outlineLevel="2">
      <c r="A101" s="5" t="s">
        <v>3158</v>
      </c>
      <c r="B101" s="5" t="s">
        <v>3159</v>
      </c>
      <c r="C101" s="5" t="s">
        <v>3103</v>
      </c>
      <c r="D101" s="6" t="s">
        <v>452</v>
      </c>
      <c r="E101" s="6" t="s">
        <v>453</v>
      </c>
      <c r="F101" s="7" t="s">
        <v>60</v>
      </c>
      <c r="G101" s="8">
        <v>473.0</v>
      </c>
      <c r="H101" s="5" t="s">
        <v>3160</v>
      </c>
      <c r="I101" s="5" t="s">
        <v>3139</v>
      </c>
      <c r="J101" s="5" t="s">
        <v>3142</v>
      </c>
      <c r="K101" s="9">
        <v>520773.0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hidden="1" customHeight="1" outlineLevel="2">
      <c r="A102" s="5" t="s">
        <v>3120</v>
      </c>
      <c r="B102" s="5" t="s">
        <v>3138</v>
      </c>
      <c r="C102" s="5" t="s">
        <v>3103</v>
      </c>
      <c r="D102" s="6" t="s">
        <v>2817</v>
      </c>
      <c r="E102" s="6" t="s">
        <v>2818</v>
      </c>
      <c r="F102" s="7" t="s">
        <v>42</v>
      </c>
      <c r="G102" s="8">
        <v>768.0</v>
      </c>
      <c r="H102" s="5" t="s">
        <v>3160</v>
      </c>
      <c r="I102" s="5" t="s">
        <v>3139</v>
      </c>
      <c r="J102" s="5" t="s">
        <v>3142</v>
      </c>
      <c r="K102" s="9">
        <v>845568.0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hidden="1" customHeight="1" outlineLevel="2">
      <c r="A103" s="5" t="s">
        <v>3120</v>
      </c>
      <c r="B103" s="5" t="s">
        <v>3138</v>
      </c>
      <c r="C103" s="5" t="s">
        <v>3103</v>
      </c>
      <c r="D103" s="6" t="s">
        <v>2821</v>
      </c>
      <c r="E103" s="6" t="s">
        <v>2822</v>
      </c>
      <c r="F103" s="7" t="s">
        <v>14</v>
      </c>
      <c r="G103" s="8">
        <v>473.0</v>
      </c>
      <c r="H103" s="5" t="s">
        <v>3160</v>
      </c>
      <c r="I103" s="5" t="s">
        <v>3139</v>
      </c>
      <c r="J103" s="5" t="s">
        <v>3142</v>
      </c>
      <c r="K103" s="9">
        <v>520773.0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hidden="1" customHeight="1" outlineLevel="2">
      <c r="A104" s="5" t="s">
        <v>3140</v>
      </c>
      <c r="B104" s="5" t="s">
        <v>3138</v>
      </c>
      <c r="C104" s="5" t="s">
        <v>3103</v>
      </c>
      <c r="D104" s="6" t="s">
        <v>2833</v>
      </c>
      <c r="E104" s="6" t="s">
        <v>2834</v>
      </c>
      <c r="F104" s="7" t="s">
        <v>14</v>
      </c>
      <c r="G104" s="8">
        <v>569.0</v>
      </c>
      <c r="H104" s="5" t="s">
        <v>3160</v>
      </c>
      <c r="I104" s="5" t="s">
        <v>3139</v>
      </c>
      <c r="J104" s="5" t="s">
        <v>3142</v>
      </c>
      <c r="K104" s="9">
        <v>626469.0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hidden="1" customHeight="1" outlineLevel="2">
      <c r="A105" s="5" t="s">
        <v>3140</v>
      </c>
      <c r="B105" s="5" t="s">
        <v>3138</v>
      </c>
      <c r="C105" s="5" t="s">
        <v>3103</v>
      </c>
      <c r="D105" s="6" t="s">
        <v>2841</v>
      </c>
      <c r="E105" s="6" t="s">
        <v>2842</v>
      </c>
      <c r="F105" s="7" t="s">
        <v>21</v>
      </c>
      <c r="G105" s="8">
        <v>1333.0</v>
      </c>
      <c r="H105" s="5" t="s">
        <v>3160</v>
      </c>
      <c r="I105" s="5" t="s">
        <v>3139</v>
      </c>
      <c r="J105" s="5" t="s">
        <v>3142</v>
      </c>
      <c r="K105" s="9">
        <v>1467633.0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hidden="1" customHeight="1" outlineLevel="2">
      <c r="A106" s="5" t="s">
        <v>3140</v>
      </c>
      <c r="B106" s="5" t="s">
        <v>3138</v>
      </c>
      <c r="C106" s="5" t="s">
        <v>3103</v>
      </c>
      <c r="D106" s="6" t="s">
        <v>2843</v>
      </c>
      <c r="E106" s="6" t="s">
        <v>2844</v>
      </c>
      <c r="F106" s="7" t="s">
        <v>42</v>
      </c>
      <c r="G106" s="8">
        <v>705.0</v>
      </c>
      <c r="H106" s="5" t="s">
        <v>3160</v>
      </c>
      <c r="I106" s="5" t="s">
        <v>3139</v>
      </c>
      <c r="J106" s="5" t="s">
        <v>3142</v>
      </c>
      <c r="K106" s="9">
        <v>776205.0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hidden="1" customHeight="1" outlineLevel="2">
      <c r="A107" s="5" t="s">
        <v>3140</v>
      </c>
      <c r="B107" s="5" t="s">
        <v>3138</v>
      </c>
      <c r="C107" s="5" t="s">
        <v>3103</v>
      </c>
      <c r="D107" s="6" t="s">
        <v>2863</v>
      </c>
      <c r="E107" s="6" t="s">
        <v>2864</v>
      </c>
      <c r="F107" s="7" t="s">
        <v>14</v>
      </c>
      <c r="G107" s="8">
        <v>438.0</v>
      </c>
      <c r="H107" s="5" t="s">
        <v>3160</v>
      </c>
      <c r="I107" s="5" t="s">
        <v>3139</v>
      </c>
      <c r="J107" s="5" t="s">
        <v>3142</v>
      </c>
      <c r="K107" s="9">
        <v>482238.0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hidden="1" customHeight="1" outlineLevel="2">
      <c r="A108" s="5" t="s">
        <v>3140</v>
      </c>
      <c r="B108" s="5" t="s">
        <v>3138</v>
      </c>
      <c r="C108" s="5" t="s">
        <v>3103</v>
      </c>
      <c r="D108" s="6" t="s">
        <v>2874</v>
      </c>
      <c r="E108" s="6" t="s">
        <v>2875</v>
      </c>
      <c r="F108" s="7" t="s">
        <v>14</v>
      </c>
      <c r="G108" s="8">
        <v>449.0</v>
      </c>
      <c r="H108" s="5" t="s">
        <v>3160</v>
      </c>
      <c r="I108" s="5" t="s">
        <v>3139</v>
      </c>
      <c r="J108" s="5" t="s">
        <v>3142</v>
      </c>
      <c r="K108" s="9">
        <v>494349.0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hidden="1" customHeight="1" outlineLevel="2">
      <c r="A109" s="5" t="s">
        <v>3140</v>
      </c>
      <c r="B109" s="5" t="s">
        <v>3138</v>
      </c>
      <c r="C109" s="5" t="s">
        <v>3103</v>
      </c>
      <c r="D109" s="6" t="s">
        <v>2876</v>
      </c>
      <c r="E109" s="6" t="s">
        <v>2877</v>
      </c>
      <c r="F109" s="7" t="s">
        <v>42</v>
      </c>
      <c r="G109" s="8">
        <v>100.0</v>
      </c>
      <c r="H109" s="5" t="s">
        <v>3160</v>
      </c>
      <c r="I109" s="5" t="s">
        <v>3139</v>
      </c>
      <c r="J109" s="5" t="s">
        <v>3142</v>
      </c>
      <c r="K109" s="9">
        <v>110100.0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hidden="1" customHeight="1" outlineLevel="2">
      <c r="A110" s="5" t="s">
        <v>3140</v>
      </c>
      <c r="B110" s="5" t="s">
        <v>3138</v>
      </c>
      <c r="C110" s="5" t="s">
        <v>3103</v>
      </c>
      <c r="D110" s="6" t="s">
        <v>2898</v>
      </c>
      <c r="E110" s="6" t="s">
        <v>2899</v>
      </c>
      <c r="F110" s="7" t="s">
        <v>55</v>
      </c>
      <c r="G110" s="8">
        <v>2351.0</v>
      </c>
      <c r="H110" s="5" t="s">
        <v>3160</v>
      </c>
      <c r="I110" s="5" t="s">
        <v>3139</v>
      </c>
      <c r="J110" s="5" t="s">
        <v>3130</v>
      </c>
      <c r="K110" s="9">
        <v>2588451.0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hidden="1" customHeight="1" outlineLevel="2">
      <c r="A111" s="5" t="s">
        <v>3162</v>
      </c>
      <c r="B111" s="5" t="s">
        <v>3163</v>
      </c>
      <c r="C111" s="5" t="s">
        <v>3103</v>
      </c>
      <c r="D111" s="6" t="s">
        <v>118</v>
      </c>
      <c r="E111" s="6" t="s">
        <v>119</v>
      </c>
      <c r="F111" s="7" t="s">
        <v>14</v>
      </c>
      <c r="G111" s="8">
        <v>168.0</v>
      </c>
      <c r="H111" s="5" t="s">
        <v>3164</v>
      </c>
      <c r="I111" s="5" t="s">
        <v>3139</v>
      </c>
      <c r="J111" s="5" t="s">
        <v>3130</v>
      </c>
      <c r="K111" s="9">
        <v>184968.0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hidden="1" customHeight="1" outlineLevel="2">
      <c r="A112" s="5" t="s">
        <v>3123</v>
      </c>
      <c r="B112" s="5" t="s">
        <v>3134</v>
      </c>
      <c r="C112" s="5" t="s">
        <v>3103</v>
      </c>
      <c r="D112" s="6" t="s">
        <v>2290</v>
      </c>
      <c r="E112" s="6" t="s">
        <v>2291</v>
      </c>
      <c r="F112" s="7" t="s">
        <v>14</v>
      </c>
      <c r="G112" s="8">
        <v>710.0</v>
      </c>
      <c r="H112" s="5" t="s">
        <v>3164</v>
      </c>
      <c r="I112" s="5" t="s">
        <v>3139</v>
      </c>
      <c r="J112" s="5" t="s">
        <v>3130</v>
      </c>
      <c r="K112" s="9">
        <v>781710.0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hidden="1" customHeight="1" outlineLevel="2">
      <c r="A113" s="5" t="s">
        <v>3123</v>
      </c>
      <c r="B113" s="5" t="s">
        <v>3134</v>
      </c>
      <c r="C113" s="5" t="s">
        <v>3103</v>
      </c>
      <c r="D113" s="6" t="s">
        <v>2300</v>
      </c>
      <c r="E113" s="6" t="s">
        <v>2301</v>
      </c>
      <c r="F113" s="7" t="s">
        <v>14</v>
      </c>
      <c r="G113" s="8">
        <v>576.0</v>
      </c>
      <c r="H113" s="5" t="s">
        <v>3164</v>
      </c>
      <c r="I113" s="5" t="s">
        <v>3139</v>
      </c>
      <c r="J113" s="5" t="s">
        <v>3135</v>
      </c>
      <c r="K113" s="9">
        <v>634176.0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hidden="1" customHeight="1" outlineLevel="2">
      <c r="A114" s="5" t="s">
        <v>3123</v>
      </c>
      <c r="B114" s="5" t="s">
        <v>3134</v>
      </c>
      <c r="C114" s="5" t="s">
        <v>3103</v>
      </c>
      <c r="D114" s="6" t="s">
        <v>2312</v>
      </c>
      <c r="E114" s="6" t="s">
        <v>2313</v>
      </c>
      <c r="F114" s="7" t="s">
        <v>55</v>
      </c>
      <c r="G114" s="8">
        <v>639.0</v>
      </c>
      <c r="H114" s="5" t="s">
        <v>3164</v>
      </c>
      <c r="I114" s="5" t="s">
        <v>3139</v>
      </c>
      <c r="J114" s="5" t="s">
        <v>3130</v>
      </c>
      <c r="K114" s="9">
        <v>703539.0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hidden="1" customHeight="1" outlineLevel="2">
      <c r="A115" s="5" t="s">
        <v>3123</v>
      </c>
      <c r="B115" s="5" t="s">
        <v>3134</v>
      </c>
      <c r="C115" s="5" t="s">
        <v>3103</v>
      </c>
      <c r="D115" s="6" t="s">
        <v>2314</v>
      </c>
      <c r="E115" s="6" t="s">
        <v>2315</v>
      </c>
      <c r="F115" s="7" t="s">
        <v>55</v>
      </c>
      <c r="G115" s="8">
        <v>414.0</v>
      </c>
      <c r="H115" s="5" t="s">
        <v>3164</v>
      </c>
      <c r="I115" s="5" t="s">
        <v>3139</v>
      </c>
      <c r="J115" s="5" t="s">
        <v>3130</v>
      </c>
      <c r="K115" s="9">
        <v>455814.0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hidden="1" customHeight="1" outlineLevel="2">
      <c r="A116" s="5" t="s">
        <v>3123</v>
      </c>
      <c r="B116" s="5" t="s">
        <v>3134</v>
      </c>
      <c r="C116" s="5" t="s">
        <v>3103</v>
      </c>
      <c r="D116" s="6" t="s">
        <v>2320</v>
      </c>
      <c r="E116" s="6" t="s">
        <v>2321</v>
      </c>
      <c r="F116" s="7" t="s">
        <v>55</v>
      </c>
      <c r="G116" s="8">
        <v>621.0</v>
      </c>
      <c r="H116" s="5" t="s">
        <v>3164</v>
      </c>
      <c r="I116" s="5" t="s">
        <v>3139</v>
      </c>
      <c r="J116" s="5" t="s">
        <v>3130</v>
      </c>
      <c r="K116" s="9">
        <v>683721.0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hidden="1" customHeight="1" outlineLevel="2">
      <c r="A117" s="5" t="s">
        <v>3123</v>
      </c>
      <c r="B117" s="5" t="s">
        <v>3134</v>
      </c>
      <c r="C117" s="5" t="s">
        <v>3103</v>
      </c>
      <c r="D117" s="6" t="s">
        <v>2326</v>
      </c>
      <c r="E117" s="6" t="s">
        <v>2327</v>
      </c>
      <c r="F117" s="7" t="s">
        <v>55</v>
      </c>
      <c r="G117" s="8">
        <v>503.0</v>
      </c>
      <c r="H117" s="5" t="s">
        <v>3164</v>
      </c>
      <c r="I117" s="5" t="s">
        <v>3139</v>
      </c>
      <c r="J117" s="5">
        <v>0.0</v>
      </c>
      <c r="K117" s="9">
        <v>553803.0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hidden="1" customHeight="1" outlineLevel="2">
      <c r="A118" s="5" t="s">
        <v>3123</v>
      </c>
      <c r="B118" s="5" t="s">
        <v>3134</v>
      </c>
      <c r="C118" s="5" t="s">
        <v>3103</v>
      </c>
      <c r="D118" s="6" t="s">
        <v>2328</v>
      </c>
      <c r="E118" s="6" t="s">
        <v>2329</v>
      </c>
      <c r="F118" s="7" t="s">
        <v>55</v>
      </c>
      <c r="G118" s="8">
        <v>499.0</v>
      </c>
      <c r="H118" s="5" t="s">
        <v>3164</v>
      </c>
      <c r="I118" s="5" t="s">
        <v>3139</v>
      </c>
      <c r="J118" s="5" t="s">
        <v>3130</v>
      </c>
      <c r="K118" s="9">
        <v>549399.0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hidden="1" customHeight="1" outlineLevel="2">
      <c r="A119" s="5" t="s">
        <v>3123</v>
      </c>
      <c r="B119" s="5" t="s">
        <v>3134</v>
      </c>
      <c r="C119" s="5" t="s">
        <v>3103</v>
      </c>
      <c r="D119" s="6" t="s">
        <v>2332</v>
      </c>
      <c r="E119" s="6" t="s">
        <v>2333</v>
      </c>
      <c r="F119" s="7" t="s">
        <v>60</v>
      </c>
      <c r="G119" s="8">
        <v>671.0</v>
      </c>
      <c r="H119" s="5" t="s">
        <v>3164</v>
      </c>
      <c r="I119" s="5" t="s">
        <v>3139</v>
      </c>
      <c r="J119" s="5" t="s">
        <v>3130</v>
      </c>
      <c r="K119" s="9">
        <v>738771.0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hidden="1" customHeight="1" outlineLevel="2">
      <c r="A120" s="5" t="s">
        <v>3123</v>
      </c>
      <c r="B120" s="5" t="s">
        <v>3134</v>
      </c>
      <c r="C120" s="5" t="s">
        <v>3103</v>
      </c>
      <c r="D120" s="6" t="s">
        <v>2336</v>
      </c>
      <c r="E120" s="6" t="s">
        <v>2337</v>
      </c>
      <c r="F120" s="7" t="s">
        <v>55</v>
      </c>
      <c r="G120" s="8">
        <v>1530.0</v>
      </c>
      <c r="H120" s="5" t="s">
        <v>3164</v>
      </c>
      <c r="I120" s="5" t="s">
        <v>3139</v>
      </c>
      <c r="J120" s="5" t="s">
        <v>3130</v>
      </c>
      <c r="K120" s="9">
        <v>1684530.0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hidden="1" customHeight="1" outlineLevel="2">
      <c r="A121" s="5" t="s">
        <v>3123</v>
      </c>
      <c r="B121" s="5" t="s">
        <v>3124</v>
      </c>
      <c r="C121" s="5" t="s">
        <v>3103</v>
      </c>
      <c r="D121" s="6" t="s">
        <v>2338</v>
      </c>
      <c r="E121" s="6" t="s">
        <v>2339</v>
      </c>
      <c r="F121" s="7" t="s">
        <v>55</v>
      </c>
      <c r="G121" s="8">
        <v>2055.0</v>
      </c>
      <c r="H121" s="5" t="s">
        <v>3164</v>
      </c>
      <c r="I121" s="5" t="s">
        <v>3139</v>
      </c>
      <c r="J121" s="5" t="s">
        <v>3130</v>
      </c>
      <c r="K121" s="9">
        <v>2262555.0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hidden="1" customHeight="1" outlineLevel="2">
      <c r="A122" s="5" t="s">
        <v>3140</v>
      </c>
      <c r="B122" s="5" t="s">
        <v>3138</v>
      </c>
      <c r="C122" s="5" t="s">
        <v>3103</v>
      </c>
      <c r="D122" s="6" t="s">
        <v>2829</v>
      </c>
      <c r="E122" s="6" t="s">
        <v>2830</v>
      </c>
      <c r="F122" s="7" t="s">
        <v>21</v>
      </c>
      <c r="G122" s="8">
        <v>686.0</v>
      </c>
      <c r="H122" s="5" t="s">
        <v>3164</v>
      </c>
      <c r="I122" s="5" t="s">
        <v>3139</v>
      </c>
      <c r="J122" s="5" t="s">
        <v>3130</v>
      </c>
      <c r="K122" s="9">
        <v>755286.0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hidden="1" customHeight="1" outlineLevel="2">
      <c r="A123" s="5" t="s">
        <v>3140</v>
      </c>
      <c r="B123" s="5" t="s">
        <v>3138</v>
      </c>
      <c r="C123" s="5" t="s">
        <v>3103</v>
      </c>
      <c r="D123" s="6" t="s">
        <v>2837</v>
      </c>
      <c r="E123" s="6" t="s">
        <v>2838</v>
      </c>
      <c r="F123" s="7" t="s">
        <v>21</v>
      </c>
      <c r="G123" s="8">
        <v>322.0</v>
      </c>
      <c r="H123" s="5" t="s">
        <v>3164</v>
      </c>
      <c r="I123" s="5" t="s">
        <v>3139</v>
      </c>
      <c r="J123" s="5" t="s">
        <v>3130</v>
      </c>
      <c r="K123" s="9">
        <v>354522.0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hidden="1" customHeight="1" outlineLevel="2">
      <c r="A124" s="5" t="s">
        <v>3140</v>
      </c>
      <c r="B124" s="5" t="s">
        <v>3138</v>
      </c>
      <c r="C124" s="5" t="s">
        <v>3103</v>
      </c>
      <c r="D124" s="6" t="s">
        <v>2900</v>
      </c>
      <c r="E124" s="6" t="s">
        <v>2901</v>
      </c>
      <c r="F124" s="7" t="s">
        <v>55</v>
      </c>
      <c r="G124" s="8">
        <v>2377.0</v>
      </c>
      <c r="H124" s="5" t="s">
        <v>3164</v>
      </c>
      <c r="I124" s="5" t="s">
        <v>3139</v>
      </c>
      <c r="J124" s="5" t="s">
        <v>3142</v>
      </c>
      <c r="K124" s="9">
        <v>2617077.0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hidden="1" customHeight="1" outlineLevel="2">
      <c r="A125" s="5" t="s">
        <v>3140</v>
      </c>
      <c r="B125" s="5" t="s">
        <v>3138</v>
      </c>
      <c r="C125" s="5" t="s">
        <v>3103</v>
      </c>
      <c r="D125" s="6" t="s">
        <v>2904</v>
      </c>
      <c r="E125" s="6" t="s">
        <v>2905</v>
      </c>
      <c r="F125" s="7" t="s">
        <v>55</v>
      </c>
      <c r="G125" s="8">
        <v>1013.0</v>
      </c>
      <c r="H125" s="5" t="s">
        <v>3164</v>
      </c>
      <c r="I125" s="5" t="s">
        <v>3139</v>
      </c>
      <c r="J125" s="5" t="s">
        <v>3130</v>
      </c>
      <c r="K125" s="9">
        <v>1115313.0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hidden="1" customHeight="1" outlineLevel="2">
      <c r="A126" s="5" t="s">
        <v>3140</v>
      </c>
      <c r="B126" s="5" t="s">
        <v>3138</v>
      </c>
      <c r="C126" s="5" t="s">
        <v>3103</v>
      </c>
      <c r="D126" s="6" t="s">
        <v>2906</v>
      </c>
      <c r="E126" s="6" t="s">
        <v>2907</v>
      </c>
      <c r="F126" s="7" t="s">
        <v>55</v>
      </c>
      <c r="G126" s="8">
        <v>893.0</v>
      </c>
      <c r="H126" s="5" t="s">
        <v>3164</v>
      </c>
      <c r="I126" s="5" t="s">
        <v>3139</v>
      </c>
      <c r="J126" s="5" t="s">
        <v>3130</v>
      </c>
      <c r="K126" s="9">
        <v>983193.0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hidden="1" customHeight="1" outlineLevel="2">
      <c r="A127" s="5" t="s">
        <v>3140</v>
      </c>
      <c r="B127" s="5" t="s">
        <v>3165</v>
      </c>
      <c r="C127" s="5" t="s">
        <v>3103</v>
      </c>
      <c r="D127" s="6" t="s">
        <v>2908</v>
      </c>
      <c r="E127" s="6" t="s">
        <v>2909</v>
      </c>
      <c r="F127" s="7" t="s">
        <v>55</v>
      </c>
      <c r="G127" s="8">
        <v>970.0</v>
      </c>
      <c r="H127" s="5" t="s">
        <v>3164</v>
      </c>
      <c r="I127" s="5" t="s">
        <v>3139</v>
      </c>
      <c r="J127" s="5" t="s">
        <v>3130</v>
      </c>
      <c r="K127" s="9">
        <v>1067970.0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hidden="1" customHeight="1" outlineLevel="2">
      <c r="A128" s="5" t="s">
        <v>3140</v>
      </c>
      <c r="B128" s="5" t="s">
        <v>3165</v>
      </c>
      <c r="C128" s="5" t="s">
        <v>3103</v>
      </c>
      <c r="D128" s="6" t="s">
        <v>2910</v>
      </c>
      <c r="E128" s="6" t="s">
        <v>2911</v>
      </c>
      <c r="F128" s="7" t="s">
        <v>60</v>
      </c>
      <c r="G128" s="8">
        <v>533.0</v>
      </c>
      <c r="H128" s="5" t="s">
        <v>3164</v>
      </c>
      <c r="I128" s="5" t="s">
        <v>3139</v>
      </c>
      <c r="J128" s="5" t="s">
        <v>3130</v>
      </c>
      <c r="K128" s="9">
        <v>586833.0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hidden="1" customHeight="1" outlineLevel="2">
      <c r="A129" s="5" t="s">
        <v>3123</v>
      </c>
      <c r="B129" s="5" t="s">
        <v>3134</v>
      </c>
      <c r="C129" s="5" t="s">
        <v>3103</v>
      </c>
      <c r="D129" s="6" t="s">
        <v>2254</v>
      </c>
      <c r="E129" s="6" t="s">
        <v>2255</v>
      </c>
      <c r="F129" s="7" t="s">
        <v>14</v>
      </c>
      <c r="G129" s="8">
        <v>580.0</v>
      </c>
      <c r="H129" s="5" t="s">
        <v>3167</v>
      </c>
      <c r="I129" s="5" t="s">
        <v>3139</v>
      </c>
      <c r="J129" s="5" t="s">
        <v>3135</v>
      </c>
      <c r="K129" s="9">
        <v>638580.0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hidden="1" customHeight="1" outlineLevel="2">
      <c r="A130" s="5" t="s">
        <v>3123</v>
      </c>
      <c r="B130" s="5" t="s">
        <v>3134</v>
      </c>
      <c r="C130" s="5" t="s">
        <v>3103</v>
      </c>
      <c r="D130" s="6" t="s">
        <v>2260</v>
      </c>
      <c r="E130" s="6" t="s">
        <v>2261</v>
      </c>
      <c r="F130" s="7" t="s">
        <v>42</v>
      </c>
      <c r="G130" s="8">
        <v>992.0</v>
      </c>
      <c r="H130" s="5" t="s">
        <v>3167</v>
      </c>
      <c r="I130" s="5" t="s">
        <v>3139</v>
      </c>
      <c r="J130" s="5" t="s">
        <v>3152</v>
      </c>
      <c r="K130" s="9">
        <v>1092192.0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hidden="1" customHeight="1" outlineLevel="2">
      <c r="A131" s="5" t="s">
        <v>3123</v>
      </c>
      <c r="B131" s="5" t="s">
        <v>3134</v>
      </c>
      <c r="C131" s="5" t="s">
        <v>3103</v>
      </c>
      <c r="D131" s="6" t="s">
        <v>2296</v>
      </c>
      <c r="E131" s="6" t="s">
        <v>2297</v>
      </c>
      <c r="F131" s="7" t="s">
        <v>14</v>
      </c>
      <c r="G131" s="8">
        <v>490.0</v>
      </c>
      <c r="H131" s="5" t="s">
        <v>3167</v>
      </c>
      <c r="I131" s="5" t="s">
        <v>3139</v>
      </c>
      <c r="J131" s="5" t="s">
        <v>3152</v>
      </c>
      <c r="K131" s="9">
        <v>539490.0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hidden="1" customHeight="1" outlineLevel="1">
      <c r="A132" s="5"/>
      <c r="B132" s="5"/>
      <c r="C132" s="5"/>
      <c r="D132" s="6"/>
      <c r="E132" s="6"/>
      <c r="F132" s="7"/>
      <c r="G132" s="8">
        <f>SUBTOTAL(9,G94:G131)</f>
        <v>30305</v>
      </c>
      <c r="H132" s="5"/>
      <c r="I132" s="12" t="s">
        <v>3352</v>
      </c>
      <c r="J132" s="5"/>
      <c r="K132" s="9">
        <f>SUBTOTAL(9,K94:K131)</f>
        <v>33365805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hidden="1" customHeight="1" outlineLevel="2">
      <c r="A133" s="5" t="s">
        <v>3140</v>
      </c>
      <c r="B133" s="5" t="s">
        <v>3138</v>
      </c>
      <c r="C133" s="5" t="s">
        <v>3103</v>
      </c>
      <c r="D133" s="6" t="s">
        <v>2857</v>
      </c>
      <c r="E133" s="6" t="s">
        <v>2858</v>
      </c>
      <c r="F133" s="7" t="s">
        <v>14</v>
      </c>
      <c r="G133" s="8">
        <v>332.0</v>
      </c>
      <c r="H133" s="5" t="s">
        <v>3135</v>
      </c>
      <c r="I133" s="5" t="s">
        <v>3141</v>
      </c>
      <c r="J133" s="5" t="s">
        <v>3142</v>
      </c>
      <c r="K133" s="9">
        <v>365532.0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hidden="1" customHeight="1" outlineLevel="2">
      <c r="A134" s="5" t="s">
        <v>3150</v>
      </c>
      <c r="B134" s="5" t="s">
        <v>3151</v>
      </c>
      <c r="C134" s="5" t="s">
        <v>3103</v>
      </c>
      <c r="D134" s="6" t="s">
        <v>1248</v>
      </c>
      <c r="E134" s="6" t="s">
        <v>1249</v>
      </c>
      <c r="F134" s="7" t="s">
        <v>14</v>
      </c>
      <c r="G134" s="8">
        <v>228.0</v>
      </c>
      <c r="H134" s="5" t="s">
        <v>3152</v>
      </c>
      <c r="I134" s="5" t="s">
        <v>3141</v>
      </c>
      <c r="J134" s="5" t="s">
        <v>3125</v>
      </c>
      <c r="K134" s="9">
        <v>251028.0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hidden="1" customHeight="1" outlineLevel="2">
      <c r="A135" s="5" t="s">
        <v>3123</v>
      </c>
      <c r="B135" s="5" t="s">
        <v>3134</v>
      </c>
      <c r="C135" s="5" t="s">
        <v>3103</v>
      </c>
      <c r="D135" s="6" t="s">
        <v>2244</v>
      </c>
      <c r="E135" s="6" t="s">
        <v>2245</v>
      </c>
      <c r="F135" s="7" t="s">
        <v>14</v>
      </c>
      <c r="G135" s="8">
        <v>1827.0</v>
      </c>
      <c r="H135" s="5" t="s">
        <v>3152</v>
      </c>
      <c r="I135" s="5" t="s">
        <v>3141</v>
      </c>
      <c r="J135" s="5" t="s">
        <v>3154</v>
      </c>
      <c r="K135" s="9">
        <v>2011527.0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hidden="1" customHeight="1" outlineLevel="2">
      <c r="A136" s="5" t="s">
        <v>3123</v>
      </c>
      <c r="B136" s="5" t="s">
        <v>3134</v>
      </c>
      <c r="C136" s="5" t="s">
        <v>3103</v>
      </c>
      <c r="D136" s="6" t="s">
        <v>2302</v>
      </c>
      <c r="E136" s="6" t="s">
        <v>2303</v>
      </c>
      <c r="F136" s="7" t="s">
        <v>14</v>
      </c>
      <c r="G136" s="8">
        <v>929.0</v>
      </c>
      <c r="H136" s="5" t="s">
        <v>3152</v>
      </c>
      <c r="I136" s="5" t="s">
        <v>3141</v>
      </c>
      <c r="J136" s="5" t="s">
        <v>3154</v>
      </c>
      <c r="K136" s="9">
        <v>1022829.0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hidden="1" customHeight="1" outlineLevel="2">
      <c r="A137" s="5" t="s">
        <v>3140</v>
      </c>
      <c r="B137" s="5" t="s">
        <v>3138</v>
      </c>
      <c r="C137" s="5" t="s">
        <v>3103</v>
      </c>
      <c r="D137" s="6" t="s">
        <v>2849</v>
      </c>
      <c r="E137" s="6" t="s">
        <v>2850</v>
      </c>
      <c r="F137" s="7" t="s">
        <v>42</v>
      </c>
      <c r="G137" s="8">
        <v>1652.0</v>
      </c>
      <c r="H137" s="5" t="s">
        <v>3152</v>
      </c>
      <c r="I137" s="5" t="s">
        <v>3141</v>
      </c>
      <c r="J137" s="5" t="s">
        <v>3125</v>
      </c>
      <c r="K137" s="9">
        <v>1818852.0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hidden="1" customHeight="1" outlineLevel="2">
      <c r="A138" s="5" t="s">
        <v>3140</v>
      </c>
      <c r="B138" s="5" t="s">
        <v>3138</v>
      </c>
      <c r="C138" s="5" t="s">
        <v>3103</v>
      </c>
      <c r="D138" s="6" t="s">
        <v>2853</v>
      </c>
      <c r="E138" s="6" t="s">
        <v>2854</v>
      </c>
      <c r="F138" s="7" t="s">
        <v>14</v>
      </c>
      <c r="G138" s="8">
        <v>1011.0</v>
      </c>
      <c r="H138" s="5" t="s">
        <v>3152</v>
      </c>
      <c r="I138" s="5" t="s">
        <v>3141</v>
      </c>
      <c r="J138" s="5" t="s">
        <v>3125</v>
      </c>
      <c r="K138" s="9">
        <v>1113111.0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hidden="1" customHeight="1" outlineLevel="2">
      <c r="A139" s="5" t="s">
        <v>3140</v>
      </c>
      <c r="B139" s="5" t="s">
        <v>3138</v>
      </c>
      <c r="C139" s="5" t="s">
        <v>3103</v>
      </c>
      <c r="D139" s="6" t="s">
        <v>2868</v>
      </c>
      <c r="E139" s="6" t="s">
        <v>2869</v>
      </c>
      <c r="F139" s="7" t="s">
        <v>14</v>
      </c>
      <c r="G139" s="8">
        <v>248.0</v>
      </c>
      <c r="H139" s="5" t="s">
        <v>3152</v>
      </c>
      <c r="I139" s="5" t="s">
        <v>3141</v>
      </c>
      <c r="J139" s="5" t="s">
        <v>3125</v>
      </c>
      <c r="K139" s="9">
        <v>273048.0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hidden="1" customHeight="1" outlineLevel="2">
      <c r="A140" s="5" t="s">
        <v>3140</v>
      </c>
      <c r="B140" s="5" t="s">
        <v>3138</v>
      </c>
      <c r="C140" s="5" t="s">
        <v>3103</v>
      </c>
      <c r="D140" s="6" t="s">
        <v>2870</v>
      </c>
      <c r="E140" s="6" t="s">
        <v>2871</v>
      </c>
      <c r="F140" s="7" t="s">
        <v>14</v>
      </c>
      <c r="G140" s="8">
        <v>265.0</v>
      </c>
      <c r="H140" s="5" t="s">
        <v>3152</v>
      </c>
      <c r="I140" s="5" t="s">
        <v>3141</v>
      </c>
      <c r="J140" s="5" t="s">
        <v>3154</v>
      </c>
      <c r="K140" s="9">
        <v>291765.0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hidden="1" customHeight="1" outlineLevel="2">
      <c r="A141" s="5" t="s">
        <v>3140</v>
      </c>
      <c r="B141" s="5" t="s">
        <v>3138</v>
      </c>
      <c r="C141" s="5" t="s">
        <v>3103</v>
      </c>
      <c r="D141" s="6" t="s">
        <v>2872</v>
      </c>
      <c r="E141" s="6" t="s">
        <v>2873</v>
      </c>
      <c r="F141" s="7" t="s">
        <v>42</v>
      </c>
      <c r="G141" s="8">
        <v>1291.0</v>
      </c>
      <c r="H141" s="5" t="s">
        <v>3152</v>
      </c>
      <c r="I141" s="5" t="s">
        <v>3141</v>
      </c>
      <c r="J141" s="5" t="s">
        <v>3125</v>
      </c>
      <c r="K141" s="9">
        <v>1421391.0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hidden="1" customHeight="1" outlineLevel="2">
      <c r="A142" s="5" t="s">
        <v>3140</v>
      </c>
      <c r="B142" s="5" t="s">
        <v>3138</v>
      </c>
      <c r="C142" s="5" t="s">
        <v>3103</v>
      </c>
      <c r="D142" s="6" t="s">
        <v>2878</v>
      </c>
      <c r="E142" s="6" t="s">
        <v>2879</v>
      </c>
      <c r="F142" s="7" t="s">
        <v>14</v>
      </c>
      <c r="G142" s="8">
        <v>652.0</v>
      </c>
      <c r="H142" s="5" t="s">
        <v>3152</v>
      </c>
      <c r="I142" s="5" t="s">
        <v>3141</v>
      </c>
      <c r="J142" s="5" t="s">
        <v>3125</v>
      </c>
      <c r="K142" s="9">
        <v>717852.0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hidden="1" customHeight="1" outlineLevel="2">
      <c r="A143" s="5" t="s">
        <v>3140</v>
      </c>
      <c r="B143" s="5" t="s">
        <v>3138</v>
      </c>
      <c r="C143" s="5" t="s">
        <v>3103</v>
      </c>
      <c r="D143" s="6" t="s">
        <v>2890</v>
      </c>
      <c r="E143" s="6" t="s">
        <v>2891</v>
      </c>
      <c r="F143" s="7" t="s">
        <v>42</v>
      </c>
      <c r="G143" s="8">
        <v>1571.0</v>
      </c>
      <c r="H143" s="5" t="s">
        <v>3152</v>
      </c>
      <c r="I143" s="5" t="s">
        <v>3141</v>
      </c>
      <c r="J143" s="5" t="s">
        <v>3154</v>
      </c>
      <c r="K143" s="9">
        <v>1729671.0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hidden="1" customHeight="1" outlineLevel="2">
      <c r="A144" s="5" t="s">
        <v>3123</v>
      </c>
      <c r="B144" s="5" t="s">
        <v>3134</v>
      </c>
      <c r="C144" s="5" t="s">
        <v>3103</v>
      </c>
      <c r="D144" s="6" t="s">
        <v>2286</v>
      </c>
      <c r="E144" s="6" t="s">
        <v>2287</v>
      </c>
      <c r="F144" s="7" t="s">
        <v>14</v>
      </c>
      <c r="G144" s="8">
        <v>1354.0</v>
      </c>
      <c r="H144" s="5" t="s">
        <v>3156</v>
      </c>
      <c r="I144" s="5" t="s">
        <v>3141</v>
      </c>
      <c r="J144" s="5" t="s">
        <v>3154</v>
      </c>
      <c r="K144" s="9">
        <v>1490754.0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hidden="1" customHeight="1" outlineLevel="2">
      <c r="A145" s="5" t="s">
        <v>3140</v>
      </c>
      <c r="B145" s="5" t="s">
        <v>3138</v>
      </c>
      <c r="C145" s="5" t="s">
        <v>3103</v>
      </c>
      <c r="D145" s="6" t="s">
        <v>2835</v>
      </c>
      <c r="E145" s="6" t="s">
        <v>2836</v>
      </c>
      <c r="F145" s="7" t="s">
        <v>14</v>
      </c>
      <c r="G145" s="8">
        <v>824.0</v>
      </c>
      <c r="H145" s="5" t="s">
        <v>3156</v>
      </c>
      <c r="I145" s="5" t="s">
        <v>3141</v>
      </c>
      <c r="J145" s="5" t="s">
        <v>3154</v>
      </c>
      <c r="K145" s="9">
        <v>907224.0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hidden="1" customHeight="1" outlineLevel="2">
      <c r="A146" s="5" t="s">
        <v>3140</v>
      </c>
      <c r="B146" s="5" t="s">
        <v>3138</v>
      </c>
      <c r="C146" s="5" t="s">
        <v>3103</v>
      </c>
      <c r="D146" s="6" t="s">
        <v>2845</v>
      </c>
      <c r="E146" s="6" t="s">
        <v>2846</v>
      </c>
      <c r="F146" s="7" t="s">
        <v>21</v>
      </c>
      <c r="G146" s="8">
        <v>1247.0</v>
      </c>
      <c r="H146" s="5" t="s">
        <v>3156</v>
      </c>
      <c r="I146" s="5" t="s">
        <v>3141</v>
      </c>
      <c r="J146" s="5" t="s">
        <v>3154</v>
      </c>
      <c r="K146" s="9">
        <v>1372947.0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hidden="1" customHeight="1" outlineLevel="2">
      <c r="A147" s="5" t="s">
        <v>3120</v>
      </c>
      <c r="B147" s="5" t="s">
        <v>3138</v>
      </c>
      <c r="C147" s="5" t="s">
        <v>3103</v>
      </c>
      <c r="D147" s="6" t="s">
        <v>2815</v>
      </c>
      <c r="E147" s="6" t="s">
        <v>2816</v>
      </c>
      <c r="F147" s="7" t="s">
        <v>14</v>
      </c>
      <c r="G147" s="8">
        <v>536.0</v>
      </c>
      <c r="H147" s="5" t="s">
        <v>3160</v>
      </c>
      <c r="I147" s="5" t="s">
        <v>3141</v>
      </c>
      <c r="J147" s="5" t="s">
        <v>3142</v>
      </c>
      <c r="K147" s="9">
        <v>590136.0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hidden="1" customHeight="1" outlineLevel="2">
      <c r="A148" s="5" t="s">
        <v>3140</v>
      </c>
      <c r="B148" s="5" t="s">
        <v>3138</v>
      </c>
      <c r="C148" s="5" t="s">
        <v>3103</v>
      </c>
      <c r="D148" s="6" t="s">
        <v>2831</v>
      </c>
      <c r="E148" s="6" t="s">
        <v>2832</v>
      </c>
      <c r="F148" s="7" t="s">
        <v>14</v>
      </c>
      <c r="G148" s="8">
        <v>219.0</v>
      </c>
      <c r="H148" s="5" t="s">
        <v>3160</v>
      </c>
      <c r="I148" s="5" t="s">
        <v>3141</v>
      </c>
      <c r="J148" s="5" t="s">
        <v>3142</v>
      </c>
      <c r="K148" s="9">
        <v>241119.0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hidden="1" customHeight="1" outlineLevel="2">
      <c r="A149" s="5" t="s">
        <v>3140</v>
      </c>
      <c r="B149" s="5" t="s">
        <v>3138</v>
      </c>
      <c r="C149" s="5" t="s">
        <v>3103</v>
      </c>
      <c r="D149" s="6" t="s">
        <v>2847</v>
      </c>
      <c r="E149" s="6" t="s">
        <v>2848</v>
      </c>
      <c r="F149" s="7" t="s">
        <v>42</v>
      </c>
      <c r="G149" s="8">
        <v>1150.0</v>
      </c>
      <c r="H149" s="5" t="s">
        <v>3160</v>
      </c>
      <c r="I149" s="5" t="s">
        <v>3141</v>
      </c>
      <c r="J149" s="5" t="s">
        <v>3142</v>
      </c>
      <c r="K149" s="9">
        <v>1266150.0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hidden="1" customHeight="1" outlineLevel="2">
      <c r="A150" s="5" t="s">
        <v>3153</v>
      </c>
      <c r="B150" s="5" t="s">
        <v>3134</v>
      </c>
      <c r="C150" s="5" t="s">
        <v>3103</v>
      </c>
      <c r="D150" s="6" t="s">
        <v>2240</v>
      </c>
      <c r="E150" s="6" t="s">
        <v>2241</v>
      </c>
      <c r="F150" s="7" t="s">
        <v>14</v>
      </c>
      <c r="G150" s="8">
        <v>1595.0</v>
      </c>
      <c r="H150" s="5" t="s">
        <v>3169</v>
      </c>
      <c r="I150" s="5" t="s">
        <v>3141</v>
      </c>
      <c r="J150" s="5" t="s">
        <v>3154</v>
      </c>
      <c r="K150" s="9">
        <v>1756095.0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hidden="1" customHeight="1" outlineLevel="2">
      <c r="A151" s="5" t="s">
        <v>3123</v>
      </c>
      <c r="B151" s="5" t="s">
        <v>3134</v>
      </c>
      <c r="C151" s="5" t="s">
        <v>3103</v>
      </c>
      <c r="D151" s="6" t="s">
        <v>2246</v>
      </c>
      <c r="E151" s="6" t="s">
        <v>2247</v>
      </c>
      <c r="F151" s="7" t="s">
        <v>14</v>
      </c>
      <c r="G151" s="8">
        <v>460.0</v>
      </c>
      <c r="H151" s="5" t="s">
        <v>3169</v>
      </c>
      <c r="I151" s="5" t="s">
        <v>3141</v>
      </c>
      <c r="J151" s="5" t="s">
        <v>3154</v>
      </c>
      <c r="K151" s="9">
        <v>506460.0</v>
      </c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hidden="1" customHeight="1" outlineLevel="2">
      <c r="A152" s="5" t="s">
        <v>3123</v>
      </c>
      <c r="B152" s="5" t="s">
        <v>3134</v>
      </c>
      <c r="C152" s="5" t="s">
        <v>3103</v>
      </c>
      <c r="D152" s="6" t="s">
        <v>2252</v>
      </c>
      <c r="E152" s="6" t="s">
        <v>2253</v>
      </c>
      <c r="F152" s="7" t="s">
        <v>42</v>
      </c>
      <c r="G152" s="8">
        <v>2277.0</v>
      </c>
      <c r="H152" s="5" t="s">
        <v>3169</v>
      </c>
      <c r="I152" s="5" t="s">
        <v>3141</v>
      </c>
      <c r="J152" s="5" t="s">
        <v>3125</v>
      </c>
      <c r="K152" s="9">
        <v>2506977.0</v>
      </c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hidden="1" customHeight="1" outlineLevel="2">
      <c r="A153" s="5" t="s">
        <v>3123</v>
      </c>
      <c r="B153" s="5" t="s">
        <v>3134</v>
      </c>
      <c r="C153" s="5" t="s">
        <v>3103</v>
      </c>
      <c r="D153" s="6" t="s">
        <v>2268</v>
      </c>
      <c r="E153" s="6" t="s">
        <v>2269</v>
      </c>
      <c r="F153" s="7" t="s">
        <v>14</v>
      </c>
      <c r="G153" s="8">
        <v>1873.0</v>
      </c>
      <c r="H153" s="5" t="s">
        <v>3169</v>
      </c>
      <c r="I153" s="5" t="s">
        <v>3141</v>
      </c>
      <c r="J153" s="5" t="s">
        <v>3154</v>
      </c>
      <c r="K153" s="9">
        <v>2062173.0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hidden="1" customHeight="1" outlineLevel="2">
      <c r="A154" s="5" t="s">
        <v>3123</v>
      </c>
      <c r="B154" s="5" t="s">
        <v>3134</v>
      </c>
      <c r="C154" s="5" t="s">
        <v>3103</v>
      </c>
      <c r="D154" s="6" t="s">
        <v>2316</v>
      </c>
      <c r="E154" s="6" t="s">
        <v>2317</v>
      </c>
      <c r="F154" s="7" t="s">
        <v>55</v>
      </c>
      <c r="G154" s="8">
        <v>553.0</v>
      </c>
      <c r="H154" s="5" t="s">
        <v>3169</v>
      </c>
      <c r="I154" s="5" t="s">
        <v>3141</v>
      </c>
      <c r="J154" s="5" t="s">
        <v>3154</v>
      </c>
      <c r="K154" s="9">
        <v>608853.0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hidden="1" customHeight="1" outlineLevel="2">
      <c r="A155" s="5" t="s">
        <v>3123</v>
      </c>
      <c r="B155" s="5" t="s">
        <v>3134</v>
      </c>
      <c r="C155" s="5" t="s">
        <v>3103</v>
      </c>
      <c r="D155" s="6" t="s">
        <v>2318</v>
      </c>
      <c r="E155" s="6" t="s">
        <v>2319</v>
      </c>
      <c r="F155" s="7" t="s">
        <v>55</v>
      </c>
      <c r="G155" s="8">
        <v>423.0</v>
      </c>
      <c r="H155" s="5" t="s">
        <v>3169</v>
      </c>
      <c r="I155" s="5" t="s">
        <v>3141</v>
      </c>
      <c r="J155" s="5" t="s">
        <v>3154</v>
      </c>
      <c r="K155" s="9">
        <v>465723.0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hidden="1" customHeight="1" outlineLevel="2">
      <c r="A156" s="5" t="s">
        <v>3123</v>
      </c>
      <c r="B156" s="5" t="s">
        <v>3124</v>
      </c>
      <c r="C156" s="5" t="s">
        <v>3103</v>
      </c>
      <c r="D156" s="6" t="s">
        <v>2340</v>
      </c>
      <c r="E156" s="6" t="s">
        <v>2341</v>
      </c>
      <c r="F156" s="7" t="s">
        <v>55</v>
      </c>
      <c r="G156" s="8">
        <v>205.0</v>
      </c>
      <c r="H156" s="5" t="s">
        <v>3169</v>
      </c>
      <c r="I156" s="5" t="s">
        <v>3141</v>
      </c>
      <c r="J156" s="5" t="s">
        <v>3154</v>
      </c>
      <c r="K156" s="9">
        <v>225705.0</v>
      </c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hidden="1" customHeight="1" outlineLevel="2">
      <c r="A157" s="5" t="s">
        <v>3120</v>
      </c>
      <c r="B157" s="5" t="s">
        <v>3138</v>
      </c>
      <c r="C157" s="5" t="s">
        <v>3103</v>
      </c>
      <c r="D157" s="6" t="s">
        <v>2823</v>
      </c>
      <c r="E157" s="6" t="s">
        <v>2824</v>
      </c>
      <c r="F157" s="7" t="s">
        <v>14</v>
      </c>
      <c r="G157" s="8">
        <v>964.0</v>
      </c>
      <c r="H157" s="5" t="s">
        <v>3169</v>
      </c>
      <c r="I157" s="5" t="s">
        <v>3141</v>
      </c>
      <c r="J157" s="5" t="s">
        <v>3125</v>
      </c>
      <c r="K157" s="9">
        <v>1061364.0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hidden="1" customHeight="1" outlineLevel="1">
      <c r="A158" s="5"/>
      <c r="B158" s="5"/>
      <c r="C158" s="5"/>
      <c r="D158" s="6"/>
      <c r="E158" s="6"/>
      <c r="F158" s="7"/>
      <c r="G158" s="8">
        <f>SUBTOTAL(9,G133:G157)</f>
        <v>23686</v>
      </c>
      <c r="H158" s="5"/>
      <c r="I158" s="12" t="s">
        <v>3353</v>
      </c>
      <c r="J158" s="5"/>
      <c r="K158" s="9">
        <f>SUBTOTAL(9,K133:K157)</f>
        <v>26078286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hidden="1" customHeight="1" outlineLevel="2">
      <c r="A159" s="5" t="s">
        <v>3101</v>
      </c>
      <c r="B159" s="5" t="s">
        <v>3113</v>
      </c>
      <c r="C159" s="5" t="s">
        <v>3103</v>
      </c>
      <c r="D159" s="6" t="s">
        <v>2493</v>
      </c>
      <c r="E159" s="6" t="s">
        <v>2494</v>
      </c>
      <c r="F159" s="7" t="s">
        <v>55</v>
      </c>
      <c r="G159" s="8">
        <v>1085.0</v>
      </c>
      <c r="H159" s="5" t="s">
        <v>3114</v>
      </c>
      <c r="I159" s="5" t="s">
        <v>3116</v>
      </c>
      <c r="J159" s="5" t="s">
        <v>3104</v>
      </c>
      <c r="K159" s="9">
        <v>1194585.0</v>
      </c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hidden="1" customHeight="1" outlineLevel="2">
      <c r="A160" s="5" t="s">
        <v>3119</v>
      </c>
      <c r="B160" s="5" t="s">
        <v>3110</v>
      </c>
      <c r="C160" s="5" t="s">
        <v>3103</v>
      </c>
      <c r="D160" s="6" t="s">
        <v>2640</v>
      </c>
      <c r="E160" s="6" t="s">
        <v>2641</v>
      </c>
      <c r="F160" s="7" t="s">
        <v>14</v>
      </c>
      <c r="G160" s="8">
        <v>654.0</v>
      </c>
      <c r="H160" s="5" t="s">
        <v>3114</v>
      </c>
      <c r="I160" s="5" t="s">
        <v>3116</v>
      </c>
      <c r="J160" s="5" t="s">
        <v>3114</v>
      </c>
      <c r="K160" s="9">
        <v>720054.0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hidden="1" customHeight="1" outlineLevel="2">
      <c r="A161" s="5" t="s">
        <v>3119</v>
      </c>
      <c r="B161" s="5" t="s">
        <v>3110</v>
      </c>
      <c r="C161" s="5" t="s">
        <v>3103</v>
      </c>
      <c r="D161" s="6" t="s">
        <v>2648</v>
      </c>
      <c r="E161" s="6" t="s">
        <v>2649</v>
      </c>
      <c r="F161" s="7" t="s">
        <v>14</v>
      </c>
      <c r="G161" s="8">
        <v>897.0</v>
      </c>
      <c r="H161" s="5" t="s">
        <v>3114</v>
      </c>
      <c r="I161" s="5" t="s">
        <v>3116</v>
      </c>
      <c r="J161" s="5" t="s">
        <v>3114</v>
      </c>
      <c r="K161" s="9">
        <v>987597.0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hidden="1" customHeight="1" outlineLevel="2">
      <c r="A162" s="5" t="s">
        <v>3119</v>
      </c>
      <c r="B162" s="5" t="s">
        <v>3110</v>
      </c>
      <c r="C162" s="5" t="s">
        <v>3103</v>
      </c>
      <c r="D162" s="6" t="s">
        <v>2676</v>
      </c>
      <c r="E162" s="6" t="s">
        <v>2677</v>
      </c>
      <c r="F162" s="7" t="s">
        <v>42</v>
      </c>
      <c r="G162" s="8">
        <v>1644.0</v>
      </c>
      <c r="H162" s="5" t="s">
        <v>3114</v>
      </c>
      <c r="I162" s="5" t="s">
        <v>3116</v>
      </c>
      <c r="J162" s="5" t="s">
        <v>3114</v>
      </c>
      <c r="K162" s="9">
        <v>1810044.0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hidden="1" customHeight="1" outlineLevel="2">
      <c r="A163" s="5" t="s">
        <v>3119</v>
      </c>
      <c r="B163" s="5" t="s">
        <v>3110</v>
      </c>
      <c r="C163" s="5" t="s">
        <v>3103</v>
      </c>
      <c r="D163" s="6" t="s">
        <v>2684</v>
      </c>
      <c r="E163" s="6" t="s">
        <v>2685</v>
      </c>
      <c r="F163" s="7" t="s">
        <v>14</v>
      </c>
      <c r="G163" s="8">
        <v>200.0</v>
      </c>
      <c r="H163" s="5" t="s">
        <v>3114</v>
      </c>
      <c r="I163" s="5" t="s">
        <v>3116</v>
      </c>
      <c r="J163" s="5" t="s">
        <v>3114</v>
      </c>
      <c r="K163" s="9">
        <v>220200.0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hidden="1" customHeight="1" outlineLevel="2">
      <c r="A164" s="5" t="s">
        <v>3119</v>
      </c>
      <c r="B164" s="5" t="s">
        <v>3110</v>
      </c>
      <c r="C164" s="5" t="s">
        <v>3103</v>
      </c>
      <c r="D164" s="6" t="s">
        <v>2698</v>
      </c>
      <c r="E164" s="6" t="s">
        <v>2699</v>
      </c>
      <c r="F164" s="7" t="s">
        <v>60</v>
      </c>
      <c r="G164" s="8">
        <v>668.0</v>
      </c>
      <c r="H164" s="5" t="s">
        <v>3114</v>
      </c>
      <c r="I164" s="5" t="s">
        <v>3116</v>
      </c>
      <c r="J164" s="5" t="s">
        <v>3114</v>
      </c>
      <c r="K164" s="9">
        <v>735468.0</v>
      </c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hidden="1" customHeight="1" outlineLevel="2">
      <c r="A165" s="5" t="s">
        <v>3119</v>
      </c>
      <c r="B165" s="5" t="s">
        <v>3110</v>
      </c>
      <c r="C165" s="5" t="s">
        <v>3103</v>
      </c>
      <c r="D165" s="6" t="s">
        <v>2700</v>
      </c>
      <c r="E165" s="6" t="s">
        <v>2701</v>
      </c>
      <c r="F165" s="7" t="s">
        <v>55</v>
      </c>
      <c r="G165" s="8">
        <v>428.0</v>
      </c>
      <c r="H165" s="5" t="s">
        <v>3114</v>
      </c>
      <c r="I165" s="5" t="s">
        <v>3116</v>
      </c>
      <c r="J165" s="5" t="s">
        <v>3114</v>
      </c>
      <c r="K165" s="9">
        <v>471228.0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hidden="1" customHeight="1" outlineLevel="2">
      <c r="A166" s="5" t="s">
        <v>3119</v>
      </c>
      <c r="B166" s="5" t="s">
        <v>3110</v>
      </c>
      <c r="C166" s="5" t="s">
        <v>3103</v>
      </c>
      <c r="D166" s="6" t="s">
        <v>2702</v>
      </c>
      <c r="E166" s="6" t="s">
        <v>2703</v>
      </c>
      <c r="F166" s="7" t="s">
        <v>55</v>
      </c>
      <c r="G166" s="8">
        <v>473.0</v>
      </c>
      <c r="H166" s="5" t="s">
        <v>3114</v>
      </c>
      <c r="I166" s="5" t="s">
        <v>3116</v>
      </c>
      <c r="J166" s="5" t="s">
        <v>3114</v>
      </c>
      <c r="K166" s="9">
        <v>520773.0</v>
      </c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hidden="1" customHeight="1" outlineLevel="2">
      <c r="A167" s="5" t="s">
        <v>3119</v>
      </c>
      <c r="B167" s="5" t="s">
        <v>3110</v>
      </c>
      <c r="C167" s="5" t="s">
        <v>3103</v>
      </c>
      <c r="D167" s="6" t="s">
        <v>2704</v>
      </c>
      <c r="E167" s="6" t="s">
        <v>2705</v>
      </c>
      <c r="F167" s="7" t="s">
        <v>55</v>
      </c>
      <c r="G167" s="8">
        <v>193.0</v>
      </c>
      <c r="H167" s="5" t="s">
        <v>3114</v>
      </c>
      <c r="I167" s="5" t="s">
        <v>3116</v>
      </c>
      <c r="J167" s="5" t="s">
        <v>3114</v>
      </c>
      <c r="K167" s="9">
        <v>212493.0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hidden="1" customHeight="1" outlineLevel="2">
      <c r="A168" s="5" t="s">
        <v>3119</v>
      </c>
      <c r="B168" s="5" t="s">
        <v>3110</v>
      </c>
      <c r="C168" s="5" t="s">
        <v>3103</v>
      </c>
      <c r="D168" s="6" t="s">
        <v>2710</v>
      </c>
      <c r="E168" s="6" t="s">
        <v>2711</v>
      </c>
      <c r="F168" s="7" t="s">
        <v>55</v>
      </c>
      <c r="G168" s="8">
        <v>3219.0</v>
      </c>
      <c r="H168" s="5" t="s">
        <v>3114</v>
      </c>
      <c r="I168" s="5" t="s">
        <v>3116</v>
      </c>
      <c r="J168" s="5" t="s">
        <v>3114</v>
      </c>
      <c r="K168" s="9">
        <v>3544119.0</v>
      </c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hidden="1" customHeight="1" outlineLevel="2">
      <c r="A169" s="5" t="s">
        <v>3112</v>
      </c>
      <c r="B169" s="5" t="s">
        <v>3124</v>
      </c>
      <c r="C169" s="5" t="s">
        <v>3103</v>
      </c>
      <c r="D169" s="6" t="s">
        <v>2366</v>
      </c>
      <c r="E169" s="6" t="s">
        <v>2367</v>
      </c>
      <c r="F169" s="7" t="s">
        <v>14</v>
      </c>
      <c r="G169" s="8">
        <v>622.0</v>
      </c>
      <c r="H169" s="5" t="s">
        <v>3125</v>
      </c>
      <c r="I169" s="5" t="s">
        <v>3116</v>
      </c>
      <c r="J169" s="5" t="s">
        <v>3114</v>
      </c>
      <c r="K169" s="9">
        <v>684822.0</v>
      </c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hidden="1" customHeight="1" outlineLevel="2">
      <c r="A170" s="5" t="s">
        <v>3112</v>
      </c>
      <c r="B170" s="5" t="s">
        <v>3124</v>
      </c>
      <c r="C170" s="5" t="s">
        <v>3103</v>
      </c>
      <c r="D170" s="6" t="s">
        <v>2402</v>
      </c>
      <c r="E170" s="6" t="s">
        <v>2403</v>
      </c>
      <c r="F170" s="7" t="s">
        <v>42</v>
      </c>
      <c r="G170" s="8">
        <v>380.0</v>
      </c>
      <c r="H170" s="5" t="s">
        <v>3125</v>
      </c>
      <c r="I170" s="5" t="s">
        <v>3116</v>
      </c>
      <c r="J170" s="5" t="s">
        <v>3114</v>
      </c>
      <c r="K170" s="9">
        <v>418380.0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hidden="1" customHeight="1" outlineLevel="2">
      <c r="A171" s="5" t="s">
        <v>3112</v>
      </c>
      <c r="B171" s="5" t="s">
        <v>3113</v>
      </c>
      <c r="C171" s="5" t="s">
        <v>3103</v>
      </c>
      <c r="D171" s="6" t="s">
        <v>2430</v>
      </c>
      <c r="E171" s="6" t="s">
        <v>2431</v>
      </c>
      <c r="F171" s="7" t="s">
        <v>55</v>
      </c>
      <c r="G171" s="8">
        <v>738.0</v>
      </c>
      <c r="H171" s="5" t="s">
        <v>3125</v>
      </c>
      <c r="I171" s="5" t="s">
        <v>3116</v>
      </c>
      <c r="J171" s="5" t="s">
        <v>3114</v>
      </c>
      <c r="K171" s="9">
        <v>812538.0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hidden="1" customHeight="1" outlineLevel="2">
      <c r="A172" s="5" t="s">
        <v>3119</v>
      </c>
      <c r="B172" s="5" t="s">
        <v>3110</v>
      </c>
      <c r="C172" s="5" t="s">
        <v>3103</v>
      </c>
      <c r="D172" s="6" t="s">
        <v>2714</v>
      </c>
      <c r="E172" s="6" t="s">
        <v>2715</v>
      </c>
      <c r="F172" s="7" t="s">
        <v>60</v>
      </c>
      <c r="G172" s="8">
        <v>675.0</v>
      </c>
      <c r="H172" s="5" t="s">
        <v>3125</v>
      </c>
      <c r="I172" s="5" t="s">
        <v>3116</v>
      </c>
      <c r="J172" s="5" t="s">
        <v>3114</v>
      </c>
      <c r="K172" s="9">
        <v>743175.0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hidden="1" customHeight="1" outlineLevel="2">
      <c r="A173" s="5" t="s">
        <v>3119</v>
      </c>
      <c r="B173" s="5" t="s">
        <v>3110</v>
      </c>
      <c r="C173" s="5" t="s">
        <v>3103</v>
      </c>
      <c r="D173" s="6" t="s">
        <v>2632</v>
      </c>
      <c r="E173" s="6" t="s">
        <v>2633</v>
      </c>
      <c r="F173" s="7" t="s">
        <v>14</v>
      </c>
      <c r="G173" s="8">
        <v>569.0</v>
      </c>
      <c r="H173" s="5" t="s">
        <v>3132</v>
      </c>
      <c r="I173" s="5" t="s">
        <v>3116</v>
      </c>
      <c r="J173" s="5" t="s">
        <v>3117</v>
      </c>
      <c r="K173" s="9">
        <v>626469.0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hidden="1" customHeight="1" outlineLevel="2">
      <c r="A174" s="5" t="s">
        <v>3119</v>
      </c>
      <c r="B174" s="5" t="s">
        <v>3121</v>
      </c>
      <c r="C174" s="5" t="s">
        <v>3103</v>
      </c>
      <c r="D174" s="6" t="s">
        <v>2724</v>
      </c>
      <c r="E174" s="6" t="s">
        <v>2725</v>
      </c>
      <c r="F174" s="7" t="s">
        <v>14</v>
      </c>
      <c r="G174" s="8">
        <v>360.0</v>
      </c>
      <c r="H174" s="5" t="s">
        <v>3117</v>
      </c>
      <c r="I174" s="5" t="s">
        <v>3116</v>
      </c>
      <c r="J174" s="5" t="s">
        <v>3132</v>
      </c>
      <c r="K174" s="9">
        <v>396360.0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hidden="1" customHeight="1" outlineLevel="2">
      <c r="A175" s="5" t="s">
        <v>3119</v>
      </c>
      <c r="B175" s="5" t="s">
        <v>3121</v>
      </c>
      <c r="C175" s="5" t="s">
        <v>3103</v>
      </c>
      <c r="D175" s="6" t="s">
        <v>2730</v>
      </c>
      <c r="E175" s="6" t="s">
        <v>2731</v>
      </c>
      <c r="F175" s="7" t="s">
        <v>14</v>
      </c>
      <c r="G175" s="8">
        <v>668.0</v>
      </c>
      <c r="H175" s="5" t="s">
        <v>3117</v>
      </c>
      <c r="I175" s="5" t="s">
        <v>3116</v>
      </c>
      <c r="J175" s="5" t="s">
        <v>3104</v>
      </c>
      <c r="K175" s="9">
        <v>735468.0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hidden="1" customHeight="1" outlineLevel="2">
      <c r="A176" s="5" t="s">
        <v>3119</v>
      </c>
      <c r="B176" s="5" t="s">
        <v>3121</v>
      </c>
      <c r="C176" s="5" t="s">
        <v>3103</v>
      </c>
      <c r="D176" s="6" t="s">
        <v>2732</v>
      </c>
      <c r="E176" s="6" t="s">
        <v>2733</v>
      </c>
      <c r="F176" s="7" t="s">
        <v>14</v>
      </c>
      <c r="G176" s="8">
        <v>427.0</v>
      </c>
      <c r="H176" s="5" t="s">
        <v>3117</v>
      </c>
      <c r="I176" s="5" t="s">
        <v>3116</v>
      </c>
      <c r="J176" s="5" t="s">
        <v>3132</v>
      </c>
      <c r="K176" s="9">
        <v>470127.0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hidden="1" customHeight="1" outlineLevel="2">
      <c r="A177" s="5" t="s">
        <v>3120</v>
      </c>
      <c r="B177" s="5" t="s">
        <v>3121</v>
      </c>
      <c r="C177" s="5" t="s">
        <v>3103</v>
      </c>
      <c r="D177" s="6" t="s">
        <v>2736</v>
      </c>
      <c r="E177" s="6" t="s">
        <v>2737</v>
      </c>
      <c r="F177" s="7" t="s">
        <v>14</v>
      </c>
      <c r="G177" s="8">
        <v>284.0</v>
      </c>
      <c r="H177" s="5" t="s">
        <v>3117</v>
      </c>
      <c r="I177" s="5" t="s">
        <v>3116</v>
      </c>
      <c r="J177" s="5" t="s">
        <v>3109</v>
      </c>
      <c r="K177" s="9">
        <v>312684.0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hidden="1" customHeight="1" outlineLevel="2">
      <c r="A178" s="5" t="s">
        <v>3120</v>
      </c>
      <c r="B178" s="5" t="s">
        <v>3121</v>
      </c>
      <c r="C178" s="5" t="s">
        <v>3103</v>
      </c>
      <c r="D178" s="6" t="s">
        <v>2740</v>
      </c>
      <c r="E178" s="6" t="s">
        <v>2741</v>
      </c>
      <c r="F178" s="7" t="s">
        <v>42</v>
      </c>
      <c r="G178" s="8">
        <v>575.0</v>
      </c>
      <c r="H178" s="5" t="s">
        <v>3117</v>
      </c>
      <c r="I178" s="5" t="s">
        <v>3116</v>
      </c>
      <c r="J178" s="5" t="s">
        <v>3132</v>
      </c>
      <c r="K178" s="9">
        <v>633075.0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hidden="1" customHeight="1" outlineLevel="2">
      <c r="A179" s="5" t="s">
        <v>3120</v>
      </c>
      <c r="B179" s="5" t="s">
        <v>3121</v>
      </c>
      <c r="C179" s="5" t="s">
        <v>3103</v>
      </c>
      <c r="D179" s="6" t="s">
        <v>2742</v>
      </c>
      <c r="E179" s="6" t="s">
        <v>2743</v>
      </c>
      <c r="F179" s="7" t="s">
        <v>14</v>
      </c>
      <c r="G179" s="8">
        <v>1410.0</v>
      </c>
      <c r="H179" s="5" t="s">
        <v>3117</v>
      </c>
      <c r="I179" s="5" t="s">
        <v>3116</v>
      </c>
      <c r="J179" s="5" t="s">
        <v>3132</v>
      </c>
      <c r="K179" s="9">
        <v>1552410.0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hidden="1" customHeight="1" outlineLevel="2">
      <c r="A180" s="5" t="s">
        <v>3120</v>
      </c>
      <c r="B180" s="5" t="s">
        <v>3121</v>
      </c>
      <c r="C180" s="5" t="s">
        <v>3103</v>
      </c>
      <c r="D180" s="6" t="s">
        <v>2752</v>
      </c>
      <c r="E180" s="6" t="s">
        <v>2753</v>
      </c>
      <c r="F180" s="7" t="s">
        <v>14</v>
      </c>
      <c r="G180" s="8">
        <v>355.0</v>
      </c>
      <c r="H180" s="5" t="s">
        <v>3117</v>
      </c>
      <c r="I180" s="5" t="s">
        <v>3116</v>
      </c>
      <c r="J180" s="5" t="s">
        <v>3109</v>
      </c>
      <c r="K180" s="9">
        <v>390855.0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hidden="1" customHeight="1" outlineLevel="2">
      <c r="A181" s="5" t="s">
        <v>3120</v>
      </c>
      <c r="B181" s="5" t="s">
        <v>3121</v>
      </c>
      <c r="C181" s="5" t="s">
        <v>3103</v>
      </c>
      <c r="D181" s="6" t="s">
        <v>2780</v>
      </c>
      <c r="E181" s="6" t="s">
        <v>2781</v>
      </c>
      <c r="F181" s="7" t="s">
        <v>21</v>
      </c>
      <c r="G181" s="8">
        <v>633.0</v>
      </c>
      <c r="H181" s="5" t="s">
        <v>3117</v>
      </c>
      <c r="I181" s="5" t="s">
        <v>3116</v>
      </c>
      <c r="J181" s="5" t="s">
        <v>3132</v>
      </c>
      <c r="K181" s="9">
        <v>696933.0</v>
      </c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hidden="1" customHeight="1" outlineLevel="2">
      <c r="A182" s="5" t="s">
        <v>3120</v>
      </c>
      <c r="B182" s="5" t="s">
        <v>3121</v>
      </c>
      <c r="C182" s="5" t="s">
        <v>3103</v>
      </c>
      <c r="D182" s="6" t="s">
        <v>2782</v>
      </c>
      <c r="E182" s="6" t="s">
        <v>2783</v>
      </c>
      <c r="F182" s="7" t="s">
        <v>21</v>
      </c>
      <c r="G182" s="8">
        <v>741.0</v>
      </c>
      <c r="H182" s="5" t="s">
        <v>3117</v>
      </c>
      <c r="I182" s="5" t="s">
        <v>3116</v>
      </c>
      <c r="J182" s="5" t="s">
        <v>3109</v>
      </c>
      <c r="K182" s="9">
        <v>815841.0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hidden="1" customHeight="1" outlineLevel="2">
      <c r="A183" s="5" t="s">
        <v>3120</v>
      </c>
      <c r="B183" s="5" t="s">
        <v>3121</v>
      </c>
      <c r="C183" s="5" t="s">
        <v>3103</v>
      </c>
      <c r="D183" s="6" t="s">
        <v>2795</v>
      </c>
      <c r="E183" s="6" t="s">
        <v>2796</v>
      </c>
      <c r="F183" s="7" t="s">
        <v>55</v>
      </c>
      <c r="G183" s="8">
        <v>355.0</v>
      </c>
      <c r="H183" s="5" t="s">
        <v>3117</v>
      </c>
      <c r="I183" s="5" t="s">
        <v>3116</v>
      </c>
      <c r="J183" s="5" t="s">
        <v>3109</v>
      </c>
      <c r="K183" s="9">
        <v>390855.0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hidden="1" customHeight="1" outlineLevel="2">
      <c r="A184" s="5" t="s">
        <v>3120</v>
      </c>
      <c r="B184" s="5" t="s">
        <v>3121</v>
      </c>
      <c r="C184" s="5" t="s">
        <v>3103</v>
      </c>
      <c r="D184" s="6" t="s">
        <v>2799</v>
      </c>
      <c r="E184" s="6" t="s">
        <v>2800</v>
      </c>
      <c r="F184" s="7" t="s">
        <v>55</v>
      </c>
      <c r="G184" s="8">
        <v>456.0</v>
      </c>
      <c r="H184" s="5" t="s">
        <v>3117</v>
      </c>
      <c r="I184" s="5" t="s">
        <v>3116</v>
      </c>
      <c r="J184" s="5" t="s">
        <v>3109</v>
      </c>
      <c r="K184" s="9">
        <v>502056.0</v>
      </c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hidden="1" customHeight="1" outlineLevel="2">
      <c r="A185" s="5" t="s">
        <v>3120</v>
      </c>
      <c r="B185" s="5" t="s">
        <v>3121</v>
      </c>
      <c r="C185" s="5" t="s">
        <v>3103</v>
      </c>
      <c r="D185" s="6" t="s">
        <v>2801</v>
      </c>
      <c r="E185" s="6" t="s">
        <v>2802</v>
      </c>
      <c r="F185" s="7" t="s">
        <v>55</v>
      </c>
      <c r="G185" s="8">
        <v>431.0</v>
      </c>
      <c r="H185" s="5" t="s">
        <v>3117</v>
      </c>
      <c r="I185" s="5" t="s">
        <v>3116</v>
      </c>
      <c r="J185" s="5" t="s">
        <v>3109</v>
      </c>
      <c r="K185" s="9">
        <v>474531.0</v>
      </c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hidden="1" customHeight="1" outlineLevel="2">
      <c r="A186" s="5" t="s">
        <v>3120</v>
      </c>
      <c r="B186" s="5" t="s">
        <v>3121</v>
      </c>
      <c r="C186" s="5" t="s">
        <v>3103</v>
      </c>
      <c r="D186" s="6" t="s">
        <v>2803</v>
      </c>
      <c r="E186" s="6" t="s">
        <v>2804</v>
      </c>
      <c r="F186" s="7" t="s">
        <v>60</v>
      </c>
      <c r="G186" s="8">
        <v>544.0</v>
      </c>
      <c r="H186" s="5" t="s">
        <v>3117</v>
      </c>
      <c r="I186" s="5" t="s">
        <v>3116</v>
      </c>
      <c r="J186" s="5" t="s">
        <v>3109</v>
      </c>
      <c r="K186" s="9">
        <v>598944.0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hidden="1" customHeight="1" outlineLevel="2">
      <c r="A187" s="5" t="s">
        <v>3120</v>
      </c>
      <c r="B187" s="5" t="s">
        <v>3121</v>
      </c>
      <c r="C187" s="5" t="s">
        <v>3103</v>
      </c>
      <c r="D187" s="6" t="s">
        <v>2807</v>
      </c>
      <c r="E187" s="6" t="s">
        <v>2808</v>
      </c>
      <c r="F187" s="7" t="s">
        <v>55</v>
      </c>
      <c r="G187" s="8">
        <v>346.0</v>
      </c>
      <c r="H187" s="5" t="s">
        <v>3117</v>
      </c>
      <c r="I187" s="5" t="s">
        <v>3116</v>
      </c>
      <c r="J187" s="5" t="s">
        <v>3104</v>
      </c>
      <c r="K187" s="9">
        <v>380946.0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hidden="1" customHeight="1" outlineLevel="2">
      <c r="A188" s="5" t="s">
        <v>3120</v>
      </c>
      <c r="B188" s="5" t="s">
        <v>3121</v>
      </c>
      <c r="C188" s="5" t="s">
        <v>3103</v>
      </c>
      <c r="D188" s="6" t="s">
        <v>2809</v>
      </c>
      <c r="E188" s="6" t="s">
        <v>2810</v>
      </c>
      <c r="F188" s="7" t="s">
        <v>60</v>
      </c>
      <c r="G188" s="8">
        <v>575.0</v>
      </c>
      <c r="H188" s="5" t="s">
        <v>3117</v>
      </c>
      <c r="I188" s="5" t="s">
        <v>3116</v>
      </c>
      <c r="J188" s="5" t="s">
        <v>3132</v>
      </c>
      <c r="K188" s="9">
        <v>633075.0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hidden="1" customHeight="1" outlineLevel="2">
      <c r="A189" s="5" t="s">
        <v>3107</v>
      </c>
      <c r="B189" s="5" t="s">
        <v>3110</v>
      </c>
      <c r="C189" s="5" t="s">
        <v>3103</v>
      </c>
      <c r="D189" s="6" t="s">
        <v>2624</v>
      </c>
      <c r="E189" s="6" t="s">
        <v>2625</v>
      </c>
      <c r="F189" s="7" t="s">
        <v>42</v>
      </c>
      <c r="G189" s="8">
        <v>352.0</v>
      </c>
      <c r="H189" s="5" t="s">
        <v>3106</v>
      </c>
      <c r="I189" s="5" t="s">
        <v>3116</v>
      </c>
      <c r="J189" s="5" t="s">
        <v>3132</v>
      </c>
      <c r="K189" s="9">
        <v>387552.0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hidden="1" customHeight="1" outlineLevel="2">
      <c r="A190" s="5" t="s">
        <v>3119</v>
      </c>
      <c r="B190" s="5" t="s">
        <v>3110</v>
      </c>
      <c r="C190" s="5" t="s">
        <v>3103</v>
      </c>
      <c r="D190" s="6" t="s">
        <v>2654</v>
      </c>
      <c r="E190" s="6" t="s">
        <v>2655</v>
      </c>
      <c r="F190" s="7" t="s">
        <v>14</v>
      </c>
      <c r="G190" s="8">
        <v>474.0</v>
      </c>
      <c r="H190" s="5" t="s">
        <v>3106</v>
      </c>
      <c r="I190" s="5" t="s">
        <v>3116</v>
      </c>
      <c r="J190" s="5" t="s">
        <v>3132</v>
      </c>
      <c r="K190" s="9">
        <v>521874.0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hidden="1" customHeight="1" outlineLevel="2">
      <c r="A191" s="5" t="s">
        <v>3119</v>
      </c>
      <c r="B191" s="5" t="s">
        <v>3110</v>
      </c>
      <c r="C191" s="5" t="s">
        <v>3103</v>
      </c>
      <c r="D191" s="6" t="s">
        <v>2668</v>
      </c>
      <c r="E191" s="6" t="s">
        <v>2669</v>
      </c>
      <c r="F191" s="7" t="s">
        <v>14</v>
      </c>
      <c r="G191" s="8">
        <v>699.0</v>
      </c>
      <c r="H191" s="5" t="s">
        <v>3106</v>
      </c>
      <c r="I191" s="5" t="s">
        <v>3116</v>
      </c>
      <c r="J191" s="5" t="s">
        <v>3114</v>
      </c>
      <c r="K191" s="9">
        <v>769599.0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hidden="1" customHeight="1" outlineLevel="2">
      <c r="A192" s="5" t="s">
        <v>3119</v>
      </c>
      <c r="B192" s="5" t="s">
        <v>3110</v>
      </c>
      <c r="C192" s="5" t="s">
        <v>3103</v>
      </c>
      <c r="D192" s="6" t="s">
        <v>2696</v>
      </c>
      <c r="E192" s="6" t="s">
        <v>2697</v>
      </c>
      <c r="F192" s="7" t="s">
        <v>60</v>
      </c>
      <c r="G192" s="8">
        <v>675.0</v>
      </c>
      <c r="H192" s="5" t="s">
        <v>3106</v>
      </c>
      <c r="I192" s="5" t="s">
        <v>3116</v>
      </c>
      <c r="J192" s="5" t="s">
        <v>3132</v>
      </c>
      <c r="K192" s="9">
        <v>743175.0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hidden="1" customHeight="1" outlineLevel="2">
      <c r="A193" s="5" t="s">
        <v>3119</v>
      </c>
      <c r="B193" s="5" t="s">
        <v>3110</v>
      </c>
      <c r="C193" s="5" t="s">
        <v>3103</v>
      </c>
      <c r="D193" s="6" t="s">
        <v>2718</v>
      </c>
      <c r="E193" s="6" t="s">
        <v>2719</v>
      </c>
      <c r="F193" s="7" t="s">
        <v>55</v>
      </c>
      <c r="G193" s="8">
        <v>473.0</v>
      </c>
      <c r="H193" s="5" t="s">
        <v>3106</v>
      </c>
      <c r="I193" s="5" t="s">
        <v>3116</v>
      </c>
      <c r="J193" s="5" t="s">
        <v>3132</v>
      </c>
      <c r="K193" s="9">
        <v>520773.0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hidden="1" customHeight="1" outlineLevel="2">
      <c r="A194" s="5" t="s">
        <v>3119</v>
      </c>
      <c r="B194" s="5" t="s">
        <v>3121</v>
      </c>
      <c r="C194" s="5" t="s">
        <v>3103</v>
      </c>
      <c r="D194" s="6" t="s">
        <v>2728</v>
      </c>
      <c r="E194" s="6" t="s">
        <v>2729</v>
      </c>
      <c r="F194" s="7" t="s">
        <v>14</v>
      </c>
      <c r="G194" s="8">
        <v>558.0</v>
      </c>
      <c r="H194" s="5" t="s">
        <v>3148</v>
      </c>
      <c r="I194" s="5" t="s">
        <v>3116</v>
      </c>
      <c r="J194" s="5" t="s">
        <v>3132</v>
      </c>
      <c r="K194" s="9">
        <v>614358.0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hidden="1" customHeight="1" outlineLevel="2">
      <c r="A195" s="5" t="s">
        <v>3120</v>
      </c>
      <c r="B195" s="5" t="s">
        <v>3121</v>
      </c>
      <c r="C195" s="5" t="s">
        <v>3103</v>
      </c>
      <c r="D195" s="6" t="s">
        <v>2744</v>
      </c>
      <c r="E195" s="6" t="s">
        <v>2745</v>
      </c>
      <c r="F195" s="7" t="s">
        <v>42</v>
      </c>
      <c r="G195" s="8">
        <v>1159.0</v>
      </c>
      <c r="H195" s="5" t="s">
        <v>3148</v>
      </c>
      <c r="I195" s="5" t="s">
        <v>3116</v>
      </c>
      <c r="J195" s="5" t="s">
        <v>3104</v>
      </c>
      <c r="K195" s="9">
        <v>1276059.0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hidden="1" customHeight="1" outlineLevel="2">
      <c r="A196" s="5" t="s">
        <v>3120</v>
      </c>
      <c r="B196" s="5" t="s">
        <v>3121</v>
      </c>
      <c r="C196" s="5" t="s">
        <v>3103</v>
      </c>
      <c r="D196" s="6" t="s">
        <v>2748</v>
      </c>
      <c r="E196" s="6" t="s">
        <v>2749</v>
      </c>
      <c r="F196" s="7" t="s">
        <v>14</v>
      </c>
      <c r="G196" s="8">
        <v>373.0</v>
      </c>
      <c r="H196" s="5" t="s">
        <v>3148</v>
      </c>
      <c r="I196" s="5" t="s">
        <v>3116</v>
      </c>
      <c r="J196" s="5" t="s">
        <v>3132</v>
      </c>
      <c r="K196" s="9">
        <v>410673.0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hidden="1" customHeight="1" outlineLevel="2">
      <c r="A197" s="5" t="s">
        <v>3120</v>
      </c>
      <c r="B197" s="5" t="s">
        <v>3121</v>
      </c>
      <c r="C197" s="5" t="s">
        <v>3103</v>
      </c>
      <c r="D197" s="6" t="s">
        <v>2754</v>
      </c>
      <c r="E197" s="6" t="s">
        <v>2755</v>
      </c>
      <c r="F197" s="7" t="s">
        <v>14</v>
      </c>
      <c r="G197" s="8">
        <v>326.0</v>
      </c>
      <c r="H197" s="5" t="s">
        <v>3148</v>
      </c>
      <c r="I197" s="5" t="s">
        <v>3116</v>
      </c>
      <c r="J197" s="5" t="s">
        <v>3132</v>
      </c>
      <c r="K197" s="9">
        <v>358926.0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hidden="1" customHeight="1" outlineLevel="2">
      <c r="A198" s="5" t="s">
        <v>3120</v>
      </c>
      <c r="B198" s="5" t="s">
        <v>3121</v>
      </c>
      <c r="C198" s="5" t="s">
        <v>3103</v>
      </c>
      <c r="D198" s="6" t="s">
        <v>2756</v>
      </c>
      <c r="E198" s="6" t="s">
        <v>2757</v>
      </c>
      <c r="F198" s="7" t="s">
        <v>14</v>
      </c>
      <c r="G198" s="8">
        <v>880.0</v>
      </c>
      <c r="H198" s="5" t="s">
        <v>3148</v>
      </c>
      <c r="I198" s="5" t="s">
        <v>3116</v>
      </c>
      <c r="J198" s="5" t="s">
        <v>3104</v>
      </c>
      <c r="K198" s="9">
        <v>968880.0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hidden="1" customHeight="1" outlineLevel="2">
      <c r="A199" s="5" t="s">
        <v>3120</v>
      </c>
      <c r="B199" s="5" t="s">
        <v>3121</v>
      </c>
      <c r="C199" s="5" t="s">
        <v>3103</v>
      </c>
      <c r="D199" s="6" t="s">
        <v>2758</v>
      </c>
      <c r="E199" s="6" t="s">
        <v>2759</v>
      </c>
      <c r="F199" s="7" t="s">
        <v>14</v>
      </c>
      <c r="G199" s="8">
        <v>533.0</v>
      </c>
      <c r="H199" s="5" t="s">
        <v>3148</v>
      </c>
      <c r="I199" s="5" t="s">
        <v>3116</v>
      </c>
      <c r="J199" s="5" t="s">
        <v>3132</v>
      </c>
      <c r="K199" s="9">
        <v>586833.0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hidden="1" customHeight="1" outlineLevel="2">
      <c r="A200" s="5" t="s">
        <v>3120</v>
      </c>
      <c r="B200" s="5" t="s">
        <v>3121</v>
      </c>
      <c r="C200" s="5" t="s">
        <v>3103</v>
      </c>
      <c r="D200" s="6" t="s">
        <v>2762</v>
      </c>
      <c r="E200" s="6" t="s">
        <v>2763</v>
      </c>
      <c r="F200" s="7" t="s">
        <v>21</v>
      </c>
      <c r="G200" s="8">
        <v>522.0</v>
      </c>
      <c r="H200" s="5" t="s">
        <v>3148</v>
      </c>
      <c r="I200" s="5" t="s">
        <v>3116</v>
      </c>
      <c r="J200" s="5" t="s">
        <v>3132</v>
      </c>
      <c r="K200" s="9">
        <v>574722.0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hidden="1" customHeight="1" outlineLevel="2">
      <c r="A201" s="5" t="s">
        <v>3120</v>
      </c>
      <c r="B201" s="5" t="s">
        <v>3121</v>
      </c>
      <c r="C201" s="5" t="s">
        <v>3103</v>
      </c>
      <c r="D201" s="6" t="s">
        <v>2766</v>
      </c>
      <c r="E201" s="6" t="s">
        <v>2767</v>
      </c>
      <c r="F201" s="7" t="s">
        <v>14</v>
      </c>
      <c r="G201" s="8">
        <v>669.0</v>
      </c>
      <c r="H201" s="5" t="s">
        <v>3148</v>
      </c>
      <c r="I201" s="5" t="s">
        <v>3116</v>
      </c>
      <c r="J201" s="5" t="s">
        <v>3132</v>
      </c>
      <c r="K201" s="9">
        <v>736569.0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hidden="1" customHeight="1" outlineLevel="2">
      <c r="A202" s="5" t="s">
        <v>3120</v>
      </c>
      <c r="B202" s="5" t="s">
        <v>3121</v>
      </c>
      <c r="C202" s="5" t="s">
        <v>3103</v>
      </c>
      <c r="D202" s="6" t="s">
        <v>2770</v>
      </c>
      <c r="E202" s="6" t="s">
        <v>2771</v>
      </c>
      <c r="F202" s="7" t="s">
        <v>42</v>
      </c>
      <c r="G202" s="8">
        <v>519.0</v>
      </c>
      <c r="H202" s="5" t="s">
        <v>3148</v>
      </c>
      <c r="I202" s="5" t="s">
        <v>3116</v>
      </c>
      <c r="J202" s="5" t="s">
        <v>3132</v>
      </c>
      <c r="K202" s="9">
        <v>571419.0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hidden="1" customHeight="1" outlineLevel="2">
      <c r="A203" s="5" t="s">
        <v>3120</v>
      </c>
      <c r="B203" s="5" t="s">
        <v>3121</v>
      </c>
      <c r="C203" s="5" t="s">
        <v>3103</v>
      </c>
      <c r="D203" s="6" t="s">
        <v>2797</v>
      </c>
      <c r="E203" s="6" t="s">
        <v>2798</v>
      </c>
      <c r="F203" s="7" t="s">
        <v>60</v>
      </c>
      <c r="G203" s="8">
        <v>546.0</v>
      </c>
      <c r="H203" s="5" t="s">
        <v>3148</v>
      </c>
      <c r="I203" s="5" t="s">
        <v>3116</v>
      </c>
      <c r="J203" s="5" t="s">
        <v>3132</v>
      </c>
      <c r="K203" s="9">
        <v>601146.0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hidden="1" customHeight="1" outlineLevel="2">
      <c r="A204" s="5" t="s">
        <v>3120</v>
      </c>
      <c r="B204" s="5" t="s">
        <v>3138</v>
      </c>
      <c r="C204" s="5" t="s">
        <v>3103</v>
      </c>
      <c r="D204" s="6" t="s">
        <v>2811</v>
      </c>
      <c r="E204" s="6" t="s">
        <v>2812</v>
      </c>
      <c r="F204" s="7" t="s">
        <v>55</v>
      </c>
      <c r="G204" s="8">
        <v>371.0</v>
      </c>
      <c r="H204" s="5" t="s">
        <v>3148</v>
      </c>
      <c r="I204" s="5" t="s">
        <v>3116</v>
      </c>
      <c r="J204" s="5" t="s">
        <v>3132</v>
      </c>
      <c r="K204" s="9">
        <v>408471.0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hidden="1" customHeight="1" outlineLevel="2">
      <c r="A205" s="5" t="s">
        <v>3120</v>
      </c>
      <c r="B205" s="5" t="s">
        <v>3138</v>
      </c>
      <c r="C205" s="5" t="s">
        <v>3103</v>
      </c>
      <c r="D205" s="6" t="s">
        <v>2813</v>
      </c>
      <c r="E205" s="6" t="s">
        <v>2814</v>
      </c>
      <c r="F205" s="7" t="s">
        <v>55</v>
      </c>
      <c r="G205" s="8">
        <v>421.0</v>
      </c>
      <c r="H205" s="5" t="s">
        <v>3148</v>
      </c>
      <c r="I205" s="5" t="s">
        <v>3116</v>
      </c>
      <c r="J205" s="5" t="s">
        <v>3132</v>
      </c>
      <c r="K205" s="9">
        <v>463521.0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hidden="1" customHeight="1" outlineLevel="1">
      <c r="A206" s="5"/>
      <c r="B206" s="5"/>
      <c r="C206" s="5"/>
      <c r="D206" s="6"/>
      <c r="E206" s="6"/>
      <c r="F206" s="7"/>
      <c r="G206" s="8">
        <f>SUBTOTAL(9,G159:G205)</f>
        <v>30155</v>
      </c>
      <c r="H206" s="5"/>
      <c r="I206" s="12" t="s">
        <v>3354</v>
      </c>
      <c r="J206" s="5"/>
      <c r="K206" s="9">
        <f>SUBTOTAL(9,K159:K205)</f>
        <v>33200655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hidden="1" customHeight="1" outlineLevel="2">
      <c r="A207" s="5" t="s">
        <v>3101</v>
      </c>
      <c r="B207" s="5" t="s">
        <v>3102</v>
      </c>
      <c r="C207" s="5" t="s">
        <v>3103</v>
      </c>
      <c r="D207" s="6" t="s">
        <v>2505</v>
      </c>
      <c r="E207" s="6" t="s">
        <v>2506</v>
      </c>
      <c r="F207" s="7" t="s">
        <v>21</v>
      </c>
      <c r="G207" s="8">
        <v>195.0</v>
      </c>
      <c r="H207" s="5" t="s">
        <v>3104</v>
      </c>
      <c r="I207" s="5" t="s">
        <v>3105</v>
      </c>
      <c r="J207" s="5" t="s">
        <v>3106</v>
      </c>
      <c r="K207" s="9">
        <v>214695.0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hidden="1" customHeight="1" outlineLevel="2">
      <c r="A208" s="5" t="s">
        <v>3107</v>
      </c>
      <c r="B208" s="5" t="s">
        <v>3102</v>
      </c>
      <c r="C208" s="5" t="s">
        <v>3103</v>
      </c>
      <c r="D208" s="6" t="s">
        <v>2517</v>
      </c>
      <c r="E208" s="6" t="s">
        <v>2518</v>
      </c>
      <c r="F208" s="7" t="s">
        <v>14</v>
      </c>
      <c r="G208" s="8">
        <v>1075.0</v>
      </c>
      <c r="H208" s="5" t="s">
        <v>3104</v>
      </c>
      <c r="I208" s="5" t="s">
        <v>3105</v>
      </c>
      <c r="J208" s="5" t="s">
        <v>3106</v>
      </c>
      <c r="K208" s="9">
        <v>1183575.0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hidden="1" customHeight="1" outlineLevel="2">
      <c r="A209" s="5" t="s">
        <v>3107</v>
      </c>
      <c r="B209" s="5" t="s">
        <v>3102</v>
      </c>
      <c r="C209" s="5" t="s">
        <v>3103</v>
      </c>
      <c r="D209" s="6" t="s">
        <v>2537</v>
      </c>
      <c r="E209" s="6" t="s">
        <v>2538</v>
      </c>
      <c r="F209" s="7" t="s">
        <v>14</v>
      </c>
      <c r="G209" s="8">
        <v>191.0</v>
      </c>
      <c r="H209" s="5" t="s">
        <v>3104</v>
      </c>
      <c r="I209" s="5" t="s">
        <v>3105</v>
      </c>
      <c r="J209" s="5" t="s">
        <v>3109</v>
      </c>
      <c r="K209" s="9">
        <v>210291.0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hidden="1" customHeight="1" outlineLevel="2">
      <c r="A210" s="5" t="s">
        <v>3107</v>
      </c>
      <c r="B210" s="5" t="s">
        <v>3102</v>
      </c>
      <c r="C210" s="5" t="s">
        <v>3103</v>
      </c>
      <c r="D210" s="6" t="s">
        <v>2541</v>
      </c>
      <c r="E210" s="6" t="s">
        <v>2542</v>
      </c>
      <c r="F210" s="7" t="s">
        <v>21</v>
      </c>
      <c r="G210" s="8">
        <v>629.0</v>
      </c>
      <c r="H210" s="5" t="s">
        <v>3104</v>
      </c>
      <c r="I210" s="5" t="s">
        <v>3105</v>
      </c>
      <c r="J210" s="5" t="s">
        <v>3106</v>
      </c>
      <c r="K210" s="9">
        <v>692529.0</v>
      </c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hidden="1" customHeight="1" outlineLevel="2">
      <c r="A211" s="5" t="s">
        <v>3107</v>
      </c>
      <c r="B211" s="5" t="s">
        <v>3102</v>
      </c>
      <c r="C211" s="5" t="s">
        <v>3103</v>
      </c>
      <c r="D211" s="6" t="s">
        <v>2547</v>
      </c>
      <c r="E211" s="6" t="s">
        <v>2548</v>
      </c>
      <c r="F211" s="7" t="s">
        <v>42</v>
      </c>
      <c r="G211" s="8">
        <v>1866.0</v>
      </c>
      <c r="H211" s="5" t="s">
        <v>3104</v>
      </c>
      <c r="I211" s="5" t="s">
        <v>3105</v>
      </c>
      <c r="J211" s="5" t="s">
        <v>3106</v>
      </c>
      <c r="K211" s="9">
        <v>2054466.0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hidden="1" customHeight="1" outlineLevel="2">
      <c r="A212" s="5" t="s">
        <v>3107</v>
      </c>
      <c r="B212" s="5" t="s">
        <v>3102</v>
      </c>
      <c r="C212" s="5" t="s">
        <v>3103</v>
      </c>
      <c r="D212" s="6" t="s">
        <v>2549</v>
      </c>
      <c r="E212" s="6" t="s">
        <v>2550</v>
      </c>
      <c r="F212" s="7" t="s">
        <v>21</v>
      </c>
      <c r="G212" s="8">
        <v>623.0</v>
      </c>
      <c r="H212" s="5" t="s">
        <v>3104</v>
      </c>
      <c r="I212" s="5" t="s">
        <v>3105</v>
      </c>
      <c r="J212" s="5" t="s">
        <v>3106</v>
      </c>
      <c r="K212" s="9">
        <v>685923.0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hidden="1" customHeight="1" outlineLevel="2">
      <c r="A213" s="5" t="s">
        <v>3107</v>
      </c>
      <c r="B213" s="5" t="s">
        <v>3102</v>
      </c>
      <c r="C213" s="5" t="s">
        <v>3103</v>
      </c>
      <c r="D213" s="6" t="s">
        <v>2555</v>
      </c>
      <c r="E213" s="6" t="s">
        <v>2556</v>
      </c>
      <c r="F213" s="7" t="s">
        <v>14</v>
      </c>
      <c r="G213" s="8">
        <v>443.0</v>
      </c>
      <c r="H213" s="5" t="s">
        <v>3104</v>
      </c>
      <c r="I213" s="5" t="s">
        <v>3105</v>
      </c>
      <c r="J213" s="5" t="s">
        <v>3109</v>
      </c>
      <c r="K213" s="9">
        <v>487743.0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hidden="1" customHeight="1" outlineLevel="2">
      <c r="A214" s="5" t="s">
        <v>3107</v>
      </c>
      <c r="B214" s="5" t="s">
        <v>3102</v>
      </c>
      <c r="C214" s="5" t="s">
        <v>3103</v>
      </c>
      <c r="D214" s="6" t="s">
        <v>2559</v>
      </c>
      <c r="E214" s="6" t="s">
        <v>2560</v>
      </c>
      <c r="F214" s="7" t="s">
        <v>21</v>
      </c>
      <c r="G214" s="8">
        <v>588.0</v>
      </c>
      <c r="H214" s="5" t="s">
        <v>3104</v>
      </c>
      <c r="I214" s="5" t="s">
        <v>3105</v>
      </c>
      <c r="J214" s="5" t="s">
        <v>3106</v>
      </c>
      <c r="K214" s="9">
        <v>647388.0</v>
      </c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hidden="1" customHeight="1" outlineLevel="2">
      <c r="A215" s="5" t="s">
        <v>3107</v>
      </c>
      <c r="B215" s="5" t="s">
        <v>3102</v>
      </c>
      <c r="C215" s="5" t="s">
        <v>3103</v>
      </c>
      <c r="D215" s="6" t="s">
        <v>2567</v>
      </c>
      <c r="E215" s="6" t="s">
        <v>2568</v>
      </c>
      <c r="F215" s="7" t="s">
        <v>21</v>
      </c>
      <c r="G215" s="8">
        <v>899.0</v>
      </c>
      <c r="H215" s="5" t="s">
        <v>3104</v>
      </c>
      <c r="I215" s="5" t="s">
        <v>3105</v>
      </c>
      <c r="J215" s="5" t="s">
        <v>3106</v>
      </c>
      <c r="K215" s="9">
        <v>989799.0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hidden="1" customHeight="1" outlineLevel="2">
      <c r="A216" s="5" t="s">
        <v>3107</v>
      </c>
      <c r="B216" s="5" t="s">
        <v>3102</v>
      </c>
      <c r="C216" s="5" t="s">
        <v>3103</v>
      </c>
      <c r="D216" s="6" t="s">
        <v>2584</v>
      </c>
      <c r="E216" s="6" t="s">
        <v>2585</v>
      </c>
      <c r="F216" s="7" t="s">
        <v>14</v>
      </c>
      <c r="G216" s="8">
        <v>450.0</v>
      </c>
      <c r="H216" s="5" t="s">
        <v>3104</v>
      </c>
      <c r="I216" s="5" t="s">
        <v>3105</v>
      </c>
      <c r="J216" s="5" t="s">
        <v>3106</v>
      </c>
      <c r="K216" s="9">
        <v>495450.0</v>
      </c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hidden="1" customHeight="1" outlineLevel="2">
      <c r="A217" s="5" t="s">
        <v>3107</v>
      </c>
      <c r="B217" s="5" t="s">
        <v>3102</v>
      </c>
      <c r="C217" s="5" t="s">
        <v>3103</v>
      </c>
      <c r="D217" s="6" t="s">
        <v>2586</v>
      </c>
      <c r="E217" s="6" t="s">
        <v>2587</v>
      </c>
      <c r="F217" s="7" t="s">
        <v>42</v>
      </c>
      <c r="G217" s="8">
        <v>231.0</v>
      </c>
      <c r="H217" s="5" t="s">
        <v>3104</v>
      </c>
      <c r="I217" s="5" t="s">
        <v>3105</v>
      </c>
      <c r="J217" s="5" t="s">
        <v>3106</v>
      </c>
      <c r="K217" s="9">
        <v>254331.0</v>
      </c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hidden="1" customHeight="1" outlineLevel="2">
      <c r="A218" s="5" t="s">
        <v>3107</v>
      </c>
      <c r="B218" s="5" t="s">
        <v>3102</v>
      </c>
      <c r="C218" s="5" t="s">
        <v>3103</v>
      </c>
      <c r="D218" s="6" t="s">
        <v>2590</v>
      </c>
      <c r="E218" s="6" t="s">
        <v>2591</v>
      </c>
      <c r="F218" s="7" t="s">
        <v>60</v>
      </c>
      <c r="G218" s="8">
        <v>1375.0</v>
      </c>
      <c r="H218" s="5" t="s">
        <v>3104</v>
      </c>
      <c r="I218" s="5" t="s">
        <v>3105</v>
      </c>
      <c r="J218" s="5" t="s">
        <v>3106</v>
      </c>
      <c r="K218" s="9">
        <v>1513875.0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hidden="1" customHeight="1" outlineLevel="2">
      <c r="A219" s="5" t="s">
        <v>3107</v>
      </c>
      <c r="B219" s="5" t="s">
        <v>3102</v>
      </c>
      <c r="C219" s="5" t="s">
        <v>3103</v>
      </c>
      <c r="D219" s="6" t="s">
        <v>2602</v>
      </c>
      <c r="E219" s="6" t="s">
        <v>2603</v>
      </c>
      <c r="F219" s="7" t="s">
        <v>60</v>
      </c>
      <c r="G219" s="8">
        <v>953.0</v>
      </c>
      <c r="H219" s="5" t="s">
        <v>3104</v>
      </c>
      <c r="I219" s="5" t="s">
        <v>3105</v>
      </c>
      <c r="J219" s="5" t="s">
        <v>3106</v>
      </c>
      <c r="K219" s="9">
        <v>1049253.0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hidden="1" customHeight="1" outlineLevel="2">
      <c r="A220" s="5" t="s">
        <v>3107</v>
      </c>
      <c r="B220" s="5" t="s">
        <v>3102</v>
      </c>
      <c r="C220" s="5" t="s">
        <v>3103</v>
      </c>
      <c r="D220" s="6" t="s">
        <v>2606</v>
      </c>
      <c r="E220" s="6" t="s">
        <v>2607</v>
      </c>
      <c r="F220" s="7" t="s">
        <v>55</v>
      </c>
      <c r="G220" s="8">
        <v>619.0</v>
      </c>
      <c r="H220" s="5" t="s">
        <v>3104</v>
      </c>
      <c r="I220" s="5" t="s">
        <v>3105</v>
      </c>
      <c r="J220" s="5" t="s">
        <v>3106</v>
      </c>
      <c r="K220" s="9">
        <v>681519.0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hidden="1" customHeight="1" outlineLevel="2">
      <c r="A221" s="5" t="s">
        <v>3107</v>
      </c>
      <c r="B221" s="5" t="s">
        <v>3102</v>
      </c>
      <c r="C221" s="5" t="s">
        <v>3103</v>
      </c>
      <c r="D221" s="6" t="s">
        <v>2610</v>
      </c>
      <c r="E221" s="6" t="s">
        <v>2611</v>
      </c>
      <c r="F221" s="7" t="s">
        <v>55</v>
      </c>
      <c r="G221" s="8">
        <v>283.0</v>
      </c>
      <c r="H221" s="5" t="s">
        <v>3104</v>
      </c>
      <c r="I221" s="5" t="s">
        <v>3105</v>
      </c>
      <c r="J221" s="5" t="s">
        <v>3106</v>
      </c>
      <c r="K221" s="9">
        <v>311583.0</v>
      </c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hidden="1" customHeight="1" outlineLevel="2">
      <c r="A222" s="5" t="s">
        <v>3107</v>
      </c>
      <c r="B222" s="5" t="s">
        <v>3102</v>
      </c>
      <c r="C222" s="5" t="s">
        <v>3103</v>
      </c>
      <c r="D222" s="6" t="s">
        <v>2614</v>
      </c>
      <c r="E222" s="6" t="s">
        <v>2615</v>
      </c>
      <c r="F222" s="7" t="s">
        <v>55</v>
      </c>
      <c r="G222" s="8">
        <v>292.0</v>
      </c>
      <c r="H222" s="5" t="s">
        <v>3104</v>
      </c>
      <c r="I222" s="5" t="s">
        <v>3105</v>
      </c>
      <c r="J222" s="5" t="s">
        <v>3106</v>
      </c>
      <c r="K222" s="9">
        <v>321492.0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hidden="1" customHeight="1" outlineLevel="2">
      <c r="A223" s="5" t="s">
        <v>3107</v>
      </c>
      <c r="B223" s="5" t="s">
        <v>3110</v>
      </c>
      <c r="C223" s="5" t="s">
        <v>3103</v>
      </c>
      <c r="D223" s="6" t="s">
        <v>2620</v>
      </c>
      <c r="E223" s="6" t="s">
        <v>2621</v>
      </c>
      <c r="F223" s="7" t="s">
        <v>55</v>
      </c>
      <c r="G223" s="8">
        <v>2264.0</v>
      </c>
      <c r="H223" s="5" t="s">
        <v>3104</v>
      </c>
      <c r="I223" s="5" t="s">
        <v>3105</v>
      </c>
      <c r="J223" s="5" t="s">
        <v>3106</v>
      </c>
      <c r="K223" s="9">
        <v>2492664.0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hidden="1" customHeight="1" outlineLevel="2">
      <c r="A224" s="5" t="s">
        <v>3112</v>
      </c>
      <c r="B224" s="5" t="s">
        <v>3124</v>
      </c>
      <c r="C224" s="5" t="s">
        <v>3103</v>
      </c>
      <c r="D224" s="6" t="s">
        <v>2370</v>
      </c>
      <c r="E224" s="6" t="s">
        <v>2371</v>
      </c>
      <c r="F224" s="7" t="s">
        <v>21</v>
      </c>
      <c r="G224" s="8">
        <v>654.0</v>
      </c>
      <c r="H224" s="5" t="s">
        <v>3132</v>
      </c>
      <c r="I224" s="5" t="s">
        <v>3105</v>
      </c>
      <c r="J224" s="5" t="s">
        <v>3114</v>
      </c>
      <c r="K224" s="9">
        <v>720054.0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hidden="1" customHeight="1" outlineLevel="2">
      <c r="A225" s="5" t="s">
        <v>3112</v>
      </c>
      <c r="B225" s="5" t="s">
        <v>3124</v>
      </c>
      <c r="C225" s="5" t="s">
        <v>3103</v>
      </c>
      <c r="D225" s="6" t="s">
        <v>2372</v>
      </c>
      <c r="E225" s="6" t="s">
        <v>2373</v>
      </c>
      <c r="F225" s="7" t="s">
        <v>14</v>
      </c>
      <c r="G225" s="8">
        <v>691.0</v>
      </c>
      <c r="H225" s="5" t="s">
        <v>3132</v>
      </c>
      <c r="I225" s="5" t="s">
        <v>3105</v>
      </c>
      <c r="J225" s="5" t="s">
        <v>3114</v>
      </c>
      <c r="K225" s="9">
        <v>760791.0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hidden="1" customHeight="1" outlineLevel="2">
      <c r="A226" s="5" t="s">
        <v>3112</v>
      </c>
      <c r="B226" s="5" t="s">
        <v>3113</v>
      </c>
      <c r="C226" s="5" t="s">
        <v>3103</v>
      </c>
      <c r="D226" s="6" t="s">
        <v>2432</v>
      </c>
      <c r="E226" s="6" t="s">
        <v>2433</v>
      </c>
      <c r="F226" s="7" t="s">
        <v>55</v>
      </c>
      <c r="G226" s="8">
        <v>185.0</v>
      </c>
      <c r="H226" s="5" t="s">
        <v>3132</v>
      </c>
      <c r="I226" s="5" t="s">
        <v>3105</v>
      </c>
      <c r="J226" s="5" t="s">
        <v>3114</v>
      </c>
      <c r="K226" s="9">
        <v>203685.0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hidden="1" customHeight="1" outlineLevel="2">
      <c r="A227" s="5" t="s">
        <v>3119</v>
      </c>
      <c r="B227" s="5" t="s">
        <v>3110</v>
      </c>
      <c r="C227" s="5" t="s">
        <v>3103</v>
      </c>
      <c r="D227" s="6" t="s">
        <v>2644</v>
      </c>
      <c r="E227" s="6" t="s">
        <v>2645</v>
      </c>
      <c r="F227" s="7" t="s">
        <v>14</v>
      </c>
      <c r="G227" s="8">
        <v>783.0</v>
      </c>
      <c r="H227" s="5" t="s">
        <v>3132</v>
      </c>
      <c r="I227" s="5" t="s">
        <v>3105</v>
      </c>
      <c r="J227" s="5" t="s">
        <v>3117</v>
      </c>
      <c r="K227" s="9">
        <v>862083.0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hidden="1" customHeight="1" outlineLevel="2">
      <c r="A228" s="5" t="s">
        <v>3119</v>
      </c>
      <c r="B228" s="5" t="s">
        <v>3110</v>
      </c>
      <c r="C228" s="5" t="s">
        <v>3103</v>
      </c>
      <c r="D228" s="6" t="s">
        <v>2672</v>
      </c>
      <c r="E228" s="6" t="s">
        <v>2673</v>
      </c>
      <c r="F228" s="7" t="s">
        <v>14</v>
      </c>
      <c r="G228" s="8">
        <v>998.0</v>
      </c>
      <c r="H228" s="5" t="s">
        <v>3132</v>
      </c>
      <c r="I228" s="5" t="s">
        <v>3105</v>
      </c>
      <c r="J228" s="5" t="s">
        <v>3117</v>
      </c>
      <c r="K228" s="9">
        <v>1098798.0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hidden="1" customHeight="1" outlineLevel="2">
      <c r="A229" s="5" t="s">
        <v>3123</v>
      </c>
      <c r="B229" s="5" t="s">
        <v>3134</v>
      </c>
      <c r="C229" s="5" t="s">
        <v>3103</v>
      </c>
      <c r="D229" s="6" t="s">
        <v>2264</v>
      </c>
      <c r="E229" s="6" t="s">
        <v>2265</v>
      </c>
      <c r="F229" s="7" t="s">
        <v>21</v>
      </c>
      <c r="G229" s="8">
        <v>561.0</v>
      </c>
      <c r="H229" s="5" t="s">
        <v>3118</v>
      </c>
      <c r="I229" s="5" t="s">
        <v>3105</v>
      </c>
      <c r="J229" s="5" t="s">
        <v>3135</v>
      </c>
      <c r="K229" s="9">
        <v>617661.0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hidden="1" customHeight="1" outlineLevel="2">
      <c r="A230" s="5" t="s">
        <v>3123</v>
      </c>
      <c r="B230" s="5" t="s">
        <v>3134</v>
      </c>
      <c r="C230" s="5" t="s">
        <v>3103</v>
      </c>
      <c r="D230" s="6" t="s">
        <v>2278</v>
      </c>
      <c r="E230" s="6" t="s">
        <v>2279</v>
      </c>
      <c r="F230" s="7" t="s">
        <v>21</v>
      </c>
      <c r="G230" s="8">
        <v>871.0</v>
      </c>
      <c r="H230" s="5" t="s">
        <v>3118</v>
      </c>
      <c r="I230" s="5" t="s">
        <v>3105</v>
      </c>
      <c r="J230" s="5" t="s">
        <v>3135</v>
      </c>
      <c r="K230" s="9">
        <v>958971.0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hidden="1" customHeight="1" outlineLevel="2">
      <c r="A231" s="5" t="s">
        <v>3123</v>
      </c>
      <c r="B231" s="5" t="s">
        <v>3134</v>
      </c>
      <c r="C231" s="5" t="s">
        <v>3103</v>
      </c>
      <c r="D231" s="6" t="s">
        <v>2284</v>
      </c>
      <c r="E231" s="6" t="s">
        <v>2285</v>
      </c>
      <c r="F231" s="7" t="s">
        <v>21</v>
      </c>
      <c r="G231" s="8">
        <v>940.0</v>
      </c>
      <c r="H231" s="5" t="s">
        <v>3118</v>
      </c>
      <c r="I231" s="5" t="s">
        <v>3105</v>
      </c>
      <c r="J231" s="5" t="s">
        <v>3135</v>
      </c>
      <c r="K231" s="9">
        <v>1034940.0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hidden="1" customHeight="1" outlineLevel="2">
      <c r="A232" s="5" t="s">
        <v>3123</v>
      </c>
      <c r="B232" s="5" t="s">
        <v>3134</v>
      </c>
      <c r="C232" s="5" t="s">
        <v>3103</v>
      </c>
      <c r="D232" s="6" t="s">
        <v>2334</v>
      </c>
      <c r="E232" s="6" t="s">
        <v>2335</v>
      </c>
      <c r="F232" s="7" t="s">
        <v>55</v>
      </c>
      <c r="G232" s="8">
        <v>1195.0</v>
      </c>
      <c r="H232" s="5" t="s">
        <v>3118</v>
      </c>
      <c r="I232" s="5" t="s">
        <v>3105</v>
      </c>
      <c r="J232" s="5" t="s">
        <v>3117</v>
      </c>
      <c r="K232" s="9">
        <v>1315695.0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hidden="1" customHeight="1" outlineLevel="2">
      <c r="A233" s="5" t="s">
        <v>3107</v>
      </c>
      <c r="B233" s="5" t="s">
        <v>3102</v>
      </c>
      <c r="C233" s="5" t="s">
        <v>3103</v>
      </c>
      <c r="D233" s="6" t="s">
        <v>2525</v>
      </c>
      <c r="E233" s="6" t="s">
        <v>2526</v>
      </c>
      <c r="F233" s="7" t="s">
        <v>14</v>
      </c>
      <c r="G233" s="8">
        <v>788.0</v>
      </c>
      <c r="H233" s="5" t="s">
        <v>3118</v>
      </c>
      <c r="I233" s="5" t="s">
        <v>3105</v>
      </c>
      <c r="J233" s="5" t="s">
        <v>3135</v>
      </c>
      <c r="K233" s="9">
        <v>867588.0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hidden="1" customHeight="1" outlineLevel="2">
      <c r="A234" s="5" t="s">
        <v>3119</v>
      </c>
      <c r="B234" s="5" t="s">
        <v>3110</v>
      </c>
      <c r="C234" s="5" t="s">
        <v>3103</v>
      </c>
      <c r="D234" s="6" t="s">
        <v>2646</v>
      </c>
      <c r="E234" s="6" t="s">
        <v>2647</v>
      </c>
      <c r="F234" s="7" t="s">
        <v>14</v>
      </c>
      <c r="G234" s="8">
        <v>664.0</v>
      </c>
      <c r="H234" s="5" t="s">
        <v>3118</v>
      </c>
      <c r="I234" s="5" t="s">
        <v>3105</v>
      </c>
      <c r="J234" s="5" t="s">
        <v>3117</v>
      </c>
      <c r="K234" s="9">
        <v>731064.0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hidden="1" customHeight="1" outlineLevel="2">
      <c r="A235" s="5" t="s">
        <v>3119</v>
      </c>
      <c r="B235" s="5" t="s">
        <v>3110</v>
      </c>
      <c r="C235" s="5" t="s">
        <v>3103</v>
      </c>
      <c r="D235" s="6" t="s">
        <v>2656</v>
      </c>
      <c r="E235" s="6" t="s">
        <v>2657</v>
      </c>
      <c r="F235" s="7" t="s">
        <v>14</v>
      </c>
      <c r="G235" s="8">
        <v>805.0</v>
      </c>
      <c r="H235" s="5" t="s">
        <v>3118</v>
      </c>
      <c r="I235" s="5" t="s">
        <v>3105</v>
      </c>
      <c r="J235" s="5" t="s">
        <v>3117</v>
      </c>
      <c r="K235" s="9">
        <v>886305.0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hidden="1" customHeight="1" outlineLevel="2">
      <c r="A236" s="5" t="s">
        <v>3119</v>
      </c>
      <c r="B236" s="5" t="s">
        <v>3110</v>
      </c>
      <c r="C236" s="5" t="s">
        <v>3103</v>
      </c>
      <c r="D236" s="6" t="s">
        <v>2664</v>
      </c>
      <c r="E236" s="6" t="s">
        <v>2665</v>
      </c>
      <c r="F236" s="7" t="s">
        <v>14</v>
      </c>
      <c r="G236" s="8">
        <v>633.0</v>
      </c>
      <c r="H236" s="5" t="s">
        <v>3118</v>
      </c>
      <c r="I236" s="5" t="s">
        <v>3105</v>
      </c>
      <c r="J236" s="5" t="s">
        <v>3117</v>
      </c>
      <c r="K236" s="9">
        <v>696933.0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hidden="1" customHeight="1" outlineLevel="2">
      <c r="A237" s="5" t="s">
        <v>3119</v>
      </c>
      <c r="B237" s="5" t="s">
        <v>3110</v>
      </c>
      <c r="C237" s="5" t="s">
        <v>3103</v>
      </c>
      <c r="D237" s="6" t="s">
        <v>2682</v>
      </c>
      <c r="E237" s="6" t="s">
        <v>2683</v>
      </c>
      <c r="F237" s="7" t="s">
        <v>14</v>
      </c>
      <c r="G237" s="8">
        <v>188.0</v>
      </c>
      <c r="H237" s="5" t="s">
        <v>3118</v>
      </c>
      <c r="I237" s="5" t="s">
        <v>3105</v>
      </c>
      <c r="J237" s="5" t="s">
        <v>3114</v>
      </c>
      <c r="K237" s="9">
        <v>206988.0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hidden="1" customHeight="1" outlineLevel="2">
      <c r="A238" s="5" t="s">
        <v>3119</v>
      </c>
      <c r="B238" s="5" t="s">
        <v>3110</v>
      </c>
      <c r="C238" s="5" t="s">
        <v>3103</v>
      </c>
      <c r="D238" s="6" t="s">
        <v>2708</v>
      </c>
      <c r="E238" s="6" t="s">
        <v>2709</v>
      </c>
      <c r="F238" s="7" t="s">
        <v>55</v>
      </c>
      <c r="G238" s="8">
        <v>3628.0</v>
      </c>
      <c r="H238" s="5" t="s">
        <v>3118</v>
      </c>
      <c r="I238" s="5" t="s">
        <v>3105</v>
      </c>
      <c r="J238" s="5" t="s">
        <v>3117</v>
      </c>
      <c r="K238" s="9">
        <v>3994428.0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hidden="1" customHeight="1" outlineLevel="2">
      <c r="A239" s="5" t="s">
        <v>3119</v>
      </c>
      <c r="B239" s="5" t="s">
        <v>3110</v>
      </c>
      <c r="C239" s="5" t="s">
        <v>3103</v>
      </c>
      <c r="D239" s="6" t="s">
        <v>2716</v>
      </c>
      <c r="E239" s="6" t="s">
        <v>2717</v>
      </c>
      <c r="F239" s="7" t="s">
        <v>55</v>
      </c>
      <c r="G239" s="8">
        <v>1077.0</v>
      </c>
      <c r="H239" s="5" t="s">
        <v>3118</v>
      </c>
      <c r="I239" s="5" t="s">
        <v>3105</v>
      </c>
      <c r="J239" s="5" t="s">
        <v>3117</v>
      </c>
      <c r="K239" s="9">
        <v>1185777.0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hidden="1" customHeight="1" outlineLevel="2">
      <c r="A240" s="5" t="s">
        <v>3123</v>
      </c>
      <c r="B240" s="5" t="s">
        <v>3134</v>
      </c>
      <c r="C240" s="5" t="s">
        <v>3103</v>
      </c>
      <c r="D240" s="6" t="s">
        <v>2248</v>
      </c>
      <c r="E240" s="6" t="s">
        <v>2249</v>
      </c>
      <c r="F240" s="7" t="s">
        <v>21</v>
      </c>
      <c r="G240" s="8">
        <v>1178.0</v>
      </c>
      <c r="H240" s="5" t="s">
        <v>3135</v>
      </c>
      <c r="I240" s="5" t="s">
        <v>3105</v>
      </c>
      <c r="J240" s="5" t="s">
        <v>3135</v>
      </c>
      <c r="K240" s="9">
        <v>1296978.0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hidden="1" customHeight="1" outlineLevel="2">
      <c r="A241" s="5" t="s">
        <v>3123</v>
      </c>
      <c r="B241" s="5" t="s">
        <v>3134</v>
      </c>
      <c r="C241" s="5" t="s">
        <v>3103</v>
      </c>
      <c r="D241" s="6" t="s">
        <v>2250</v>
      </c>
      <c r="E241" s="6" t="s">
        <v>2251</v>
      </c>
      <c r="F241" s="7" t="s">
        <v>14</v>
      </c>
      <c r="G241" s="8">
        <v>975.0</v>
      </c>
      <c r="H241" s="5" t="s">
        <v>3135</v>
      </c>
      <c r="I241" s="5" t="s">
        <v>3105</v>
      </c>
      <c r="J241" s="5" t="s">
        <v>3135</v>
      </c>
      <c r="K241" s="9">
        <v>1073475.0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hidden="1" customHeight="1" outlineLevel="2">
      <c r="A242" s="5" t="s">
        <v>3123</v>
      </c>
      <c r="B242" s="5" t="s">
        <v>3134</v>
      </c>
      <c r="C242" s="5" t="s">
        <v>3103</v>
      </c>
      <c r="D242" s="6" t="s">
        <v>2258</v>
      </c>
      <c r="E242" s="6" t="s">
        <v>2259</v>
      </c>
      <c r="F242" s="7" t="s">
        <v>42</v>
      </c>
      <c r="G242" s="8">
        <v>1906.0</v>
      </c>
      <c r="H242" s="5" t="s">
        <v>3135</v>
      </c>
      <c r="I242" s="5" t="s">
        <v>3105</v>
      </c>
      <c r="J242" s="5" t="s">
        <v>3135</v>
      </c>
      <c r="K242" s="9">
        <v>2098506.0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hidden="1" customHeight="1" outlineLevel="2">
      <c r="A243" s="5" t="s">
        <v>3123</v>
      </c>
      <c r="B243" s="5" t="s">
        <v>3134</v>
      </c>
      <c r="C243" s="5" t="s">
        <v>3103</v>
      </c>
      <c r="D243" s="6" t="s">
        <v>2288</v>
      </c>
      <c r="E243" s="6" t="s">
        <v>2289</v>
      </c>
      <c r="F243" s="7" t="s">
        <v>14</v>
      </c>
      <c r="G243" s="8">
        <v>1061.0</v>
      </c>
      <c r="H243" s="5" t="s">
        <v>3135</v>
      </c>
      <c r="I243" s="5" t="s">
        <v>3105</v>
      </c>
      <c r="J243" s="5" t="s">
        <v>3135</v>
      </c>
      <c r="K243" s="9">
        <v>1168161.0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hidden="1" customHeight="1" outlineLevel="2">
      <c r="A244" s="5" t="s">
        <v>3123</v>
      </c>
      <c r="B244" s="5" t="s">
        <v>3134</v>
      </c>
      <c r="C244" s="5" t="s">
        <v>3103</v>
      </c>
      <c r="D244" s="6" t="s">
        <v>2294</v>
      </c>
      <c r="E244" s="6" t="s">
        <v>2295</v>
      </c>
      <c r="F244" s="7" t="s">
        <v>14</v>
      </c>
      <c r="G244" s="8">
        <v>1443.0</v>
      </c>
      <c r="H244" s="5" t="s">
        <v>3135</v>
      </c>
      <c r="I244" s="5" t="s">
        <v>3105</v>
      </c>
      <c r="J244" s="5" t="s">
        <v>3135</v>
      </c>
      <c r="K244" s="9">
        <v>1588743.0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hidden="1" customHeight="1" outlineLevel="2">
      <c r="A245" s="5" t="s">
        <v>3123</v>
      </c>
      <c r="B245" s="5" t="s">
        <v>3134</v>
      </c>
      <c r="C245" s="5" t="s">
        <v>3103</v>
      </c>
      <c r="D245" s="6" t="s">
        <v>2298</v>
      </c>
      <c r="E245" s="6" t="s">
        <v>2299</v>
      </c>
      <c r="F245" s="7" t="s">
        <v>14</v>
      </c>
      <c r="G245" s="8">
        <v>523.0</v>
      </c>
      <c r="H245" s="5" t="s">
        <v>3135</v>
      </c>
      <c r="I245" s="5" t="s">
        <v>3105</v>
      </c>
      <c r="J245" s="5" t="s">
        <v>3135</v>
      </c>
      <c r="K245" s="9">
        <v>575823.0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hidden="1" customHeight="1" outlineLevel="2">
      <c r="A246" s="5" t="s">
        <v>3123</v>
      </c>
      <c r="B246" s="5" t="s">
        <v>3134</v>
      </c>
      <c r="C246" s="5" t="s">
        <v>3103</v>
      </c>
      <c r="D246" s="6" t="s">
        <v>2256</v>
      </c>
      <c r="E246" s="6" t="s">
        <v>2257</v>
      </c>
      <c r="F246" s="7" t="s">
        <v>14</v>
      </c>
      <c r="G246" s="8">
        <v>632.0</v>
      </c>
      <c r="H246" s="5" t="s">
        <v>3164</v>
      </c>
      <c r="I246" s="5" t="s">
        <v>3105</v>
      </c>
      <c r="J246" s="5" t="s">
        <v>3135</v>
      </c>
      <c r="K246" s="9">
        <v>695832.0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hidden="1" customHeight="1" outlineLevel="2">
      <c r="A247" s="5" t="s">
        <v>3123</v>
      </c>
      <c r="B247" s="5" t="s">
        <v>3134</v>
      </c>
      <c r="C247" s="5" t="s">
        <v>3103</v>
      </c>
      <c r="D247" s="6" t="s">
        <v>2272</v>
      </c>
      <c r="E247" s="6" t="s">
        <v>2273</v>
      </c>
      <c r="F247" s="7" t="s">
        <v>42</v>
      </c>
      <c r="G247" s="8">
        <v>1110.0</v>
      </c>
      <c r="H247" s="5" t="s">
        <v>3164</v>
      </c>
      <c r="I247" s="5" t="s">
        <v>3105</v>
      </c>
      <c r="J247" s="5" t="s">
        <v>3135</v>
      </c>
      <c r="K247" s="9">
        <v>1222110.0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hidden="1" customHeight="1" outlineLevel="2">
      <c r="A248" s="5" t="s">
        <v>3123</v>
      </c>
      <c r="B248" s="5" t="s">
        <v>3134</v>
      </c>
      <c r="C248" s="5" t="s">
        <v>3103</v>
      </c>
      <c r="D248" s="6" t="s">
        <v>2324</v>
      </c>
      <c r="E248" s="6" t="s">
        <v>2325</v>
      </c>
      <c r="F248" s="7" t="s">
        <v>55</v>
      </c>
      <c r="G248" s="8">
        <v>1693.0</v>
      </c>
      <c r="H248" s="5" t="s">
        <v>3164</v>
      </c>
      <c r="I248" s="5" t="s">
        <v>3105</v>
      </c>
      <c r="J248" s="5" t="s">
        <v>3135</v>
      </c>
      <c r="K248" s="9">
        <v>1863993.0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hidden="1" customHeight="1" outlineLevel="2">
      <c r="A249" s="5" t="s">
        <v>3123</v>
      </c>
      <c r="B249" s="5" t="s">
        <v>3134</v>
      </c>
      <c r="C249" s="5" t="s">
        <v>3103</v>
      </c>
      <c r="D249" s="6" t="s">
        <v>2242</v>
      </c>
      <c r="E249" s="6" t="s">
        <v>2243</v>
      </c>
      <c r="F249" s="7" t="s">
        <v>14</v>
      </c>
      <c r="G249" s="8">
        <v>1465.0</v>
      </c>
      <c r="H249" s="5" t="s">
        <v>3167</v>
      </c>
      <c r="I249" s="5" t="s">
        <v>3105</v>
      </c>
      <c r="J249" s="5" t="s">
        <v>3154</v>
      </c>
      <c r="K249" s="9">
        <v>1612965.0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hidden="1" customHeight="1" outlineLevel="2">
      <c r="A250" s="5" t="s">
        <v>3123</v>
      </c>
      <c r="B250" s="5" t="s">
        <v>3134</v>
      </c>
      <c r="C250" s="5" t="s">
        <v>3103</v>
      </c>
      <c r="D250" s="6" t="s">
        <v>2270</v>
      </c>
      <c r="E250" s="6" t="s">
        <v>2271</v>
      </c>
      <c r="F250" s="7" t="s">
        <v>14</v>
      </c>
      <c r="G250" s="8">
        <v>688.0</v>
      </c>
      <c r="H250" s="5" t="s">
        <v>3167</v>
      </c>
      <c r="I250" s="5" t="s">
        <v>3105</v>
      </c>
      <c r="J250" s="5" t="s">
        <v>3135</v>
      </c>
      <c r="K250" s="9">
        <v>757488.0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hidden="1" customHeight="1" outlineLevel="2">
      <c r="A251" s="5" t="s">
        <v>3107</v>
      </c>
      <c r="B251" s="5" t="s">
        <v>3102</v>
      </c>
      <c r="C251" s="5" t="s">
        <v>3103</v>
      </c>
      <c r="D251" s="6" t="s">
        <v>2513</v>
      </c>
      <c r="E251" s="6" t="s">
        <v>2514</v>
      </c>
      <c r="F251" s="7" t="s">
        <v>14</v>
      </c>
      <c r="G251" s="8">
        <v>1039.0</v>
      </c>
      <c r="H251" s="5" t="s">
        <v>3167</v>
      </c>
      <c r="I251" s="5" t="s">
        <v>3105</v>
      </c>
      <c r="J251" s="5" t="s">
        <v>3106</v>
      </c>
      <c r="K251" s="9">
        <v>1143939.0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hidden="1" customHeight="1" outlineLevel="2">
      <c r="A252" s="5" t="s">
        <v>3107</v>
      </c>
      <c r="B252" s="5" t="s">
        <v>3102</v>
      </c>
      <c r="C252" s="5" t="s">
        <v>3103</v>
      </c>
      <c r="D252" s="6" t="s">
        <v>2519</v>
      </c>
      <c r="E252" s="6" t="s">
        <v>2520</v>
      </c>
      <c r="F252" s="7" t="s">
        <v>14</v>
      </c>
      <c r="G252" s="8">
        <v>560.0</v>
      </c>
      <c r="H252" s="5" t="s">
        <v>3167</v>
      </c>
      <c r="I252" s="5" t="s">
        <v>3105</v>
      </c>
      <c r="J252" s="5" t="s">
        <v>3106</v>
      </c>
      <c r="K252" s="9">
        <v>616560.0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hidden="1" customHeight="1" outlineLevel="2">
      <c r="A253" s="5" t="s">
        <v>3107</v>
      </c>
      <c r="B253" s="5" t="s">
        <v>3102</v>
      </c>
      <c r="C253" s="5" t="s">
        <v>3103</v>
      </c>
      <c r="D253" s="6" t="s">
        <v>2521</v>
      </c>
      <c r="E253" s="6" t="s">
        <v>2522</v>
      </c>
      <c r="F253" s="7" t="s">
        <v>14</v>
      </c>
      <c r="G253" s="8">
        <v>452.0</v>
      </c>
      <c r="H253" s="5" t="s">
        <v>3167</v>
      </c>
      <c r="I253" s="5" t="s">
        <v>3105</v>
      </c>
      <c r="J253" s="5" t="s">
        <v>3106</v>
      </c>
      <c r="K253" s="9">
        <v>497652.0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hidden="1" customHeight="1" outlineLevel="2">
      <c r="A254" s="5" t="s">
        <v>3107</v>
      </c>
      <c r="B254" s="5" t="s">
        <v>3102</v>
      </c>
      <c r="C254" s="5" t="s">
        <v>3103</v>
      </c>
      <c r="D254" s="6" t="s">
        <v>2529</v>
      </c>
      <c r="E254" s="6" t="s">
        <v>2530</v>
      </c>
      <c r="F254" s="7" t="s">
        <v>14</v>
      </c>
      <c r="G254" s="8">
        <v>673.0</v>
      </c>
      <c r="H254" s="5" t="s">
        <v>3167</v>
      </c>
      <c r="I254" s="5" t="s">
        <v>3105</v>
      </c>
      <c r="J254" s="5" t="s">
        <v>3135</v>
      </c>
      <c r="K254" s="9">
        <v>740973.0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hidden="1" customHeight="1" outlineLevel="2">
      <c r="A255" s="5" t="s">
        <v>3107</v>
      </c>
      <c r="B255" s="5" t="s">
        <v>3102</v>
      </c>
      <c r="C255" s="5" t="s">
        <v>3103</v>
      </c>
      <c r="D255" s="6" t="s">
        <v>2570</v>
      </c>
      <c r="E255" s="6" t="s">
        <v>2571</v>
      </c>
      <c r="F255" s="7" t="s">
        <v>14</v>
      </c>
      <c r="G255" s="8">
        <v>589.0</v>
      </c>
      <c r="H255" s="5" t="s">
        <v>3167</v>
      </c>
      <c r="I255" s="5" t="s">
        <v>3105</v>
      </c>
      <c r="J255" s="5" t="s">
        <v>3135</v>
      </c>
      <c r="K255" s="9">
        <v>648489.0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hidden="1" customHeight="1" outlineLevel="1">
      <c r="A256" s="5"/>
      <c r="B256" s="5"/>
      <c r="C256" s="5"/>
      <c r="D256" s="6"/>
      <c r="E256" s="6"/>
      <c r="F256" s="7"/>
      <c r="G256" s="8">
        <f>SUBTOTAL(9,G207:G255)</f>
        <v>43624</v>
      </c>
      <c r="H256" s="5"/>
      <c r="I256" s="12" t="s">
        <v>3355</v>
      </c>
      <c r="J256" s="5"/>
      <c r="K256" s="9">
        <f>SUBTOTAL(9,K207:K255)</f>
        <v>48030024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hidden="1" customHeight="1" outlineLevel="2">
      <c r="A257" s="5" t="s">
        <v>3123</v>
      </c>
      <c r="B257" s="5" t="s">
        <v>3124</v>
      </c>
      <c r="C257" s="5" t="s">
        <v>3103</v>
      </c>
      <c r="D257" s="6" t="s">
        <v>2348</v>
      </c>
      <c r="E257" s="6" t="s">
        <v>2349</v>
      </c>
      <c r="F257" s="7" t="s">
        <v>14</v>
      </c>
      <c r="G257" s="8">
        <v>987.0</v>
      </c>
      <c r="H257" s="5" t="s">
        <v>3125</v>
      </c>
      <c r="I257" s="5" t="s">
        <v>3126</v>
      </c>
      <c r="J257" s="5" t="s">
        <v>3127</v>
      </c>
      <c r="K257" s="9">
        <v>1086687.0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hidden="1" customHeight="1" outlineLevel="2">
      <c r="A258" s="5" t="s">
        <v>3112</v>
      </c>
      <c r="B258" s="5" t="s">
        <v>3124</v>
      </c>
      <c r="C258" s="5" t="s">
        <v>3103</v>
      </c>
      <c r="D258" s="6" t="s">
        <v>2360</v>
      </c>
      <c r="E258" s="6" t="s">
        <v>2361</v>
      </c>
      <c r="F258" s="7" t="s">
        <v>14</v>
      </c>
      <c r="G258" s="8">
        <v>911.0</v>
      </c>
      <c r="H258" s="5" t="s">
        <v>3125</v>
      </c>
      <c r="I258" s="5" t="s">
        <v>3126</v>
      </c>
      <c r="J258" s="5" t="s">
        <v>3127</v>
      </c>
      <c r="K258" s="9">
        <v>1003011.0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hidden="1" customHeight="1" outlineLevel="2">
      <c r="A259" s="5" t="s">
        <v>3112</v>
      </c>
      <c r="B259" s="5" t="s">
        <v>3124</v>
      </c>
      <c r="C259" s="5" t="s">
        <v>3103</v>
      </c>
      <c r="D259" s="6" t="s">
        <v>2368</v>
      </c>
      <c r="E259" s="6" t="s">
        <v>2369</v>
      </c>
      <c r="F259" s="7" t="s">
        <v>14</v>
      </c>
      <c r="G259" s="8">
        <v>711.0</v>
      </c>
      <c r="H259" s="5" t="s">
        <v>3125</v>
      </c>
      <c r="I259" s="5" t="s">
        <v>3126</v>
      </c>
      <c r="J259" s="5" t="s">
        <v>3127</v>
      </c>
      <c r="K259" s="9">
        <v>782811.0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hidden="1" customHeight="1" outlineLevel="2">
      <c r="A260" s="5" t="s">
        <v>3112</v>
      </c>
      <c r="B260" s="5" t="s">
        <v>3124</v>
      </c>
      <c r="C260" s="5" t="s">
        <v>3103</v>
      </c>
      <c r="D260" s="6" t="s">
        <v>2396</v>
      </c>
      <c r="E260" s="6" t="s">
        <v>2397</v>
      </c>
      <c r="F260" s="7" t="s">
        <v>42</v>
      </c>
      <c r="G260" s="8">
        <v>1381.0</v>
      </c>
      <c r="H260" s="5" t="s">
        <v>3125</v>
      </c>
      <c r="I260" s="5" t="s">
        <v>3126</v>
      </c>
      <c r="J260" s="5" t="s">
        <v>3127</v>
      </c>
      <c r="K260" s="9">
        <v>1520481.0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hidden="1" customHeight="1" outlineLevel="2">
      <c r="A261" s="5" t="s">
        <v>3112</v>
      </c>
      <c r="B261" s="5" t="s">
        <v>3124</v>
      </c>
      <c r="C261" s="5" t="s">
        <v>3103</v>
      </c>
      <c r="D261" s="6" t="s">
        <v>2416</v>
      </c>
      <c r="E261" s="6" t="s">
        <v>2417</v>
      </c>
      <c r="F261" s="7" t="s">
        <v>60</v>
      </c>
      <c r="G261" s="8">
        <v>647.0</v>
      </c>
      <c r="H261" s="5" t="s">
        <v>3125</v>
      </c>
      <c r="I261" s="5" t="s">
        <v>3126</v>
      </c>
      <c r="J261" s="5" t="s">
        <v>3127</v>
      </c>
      <c r="K261" s="9">
        <v>712347.0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hidden="1" customHeight="1" outlineLevel="2">
      <c r="A262" s="5" t="s">
        <v>3112</v>
      </c>
      <c r="B262" s="5" t="s">
        <v>3124</v>
      </c>
      <c r="C262" s="5" t="s">
        <v>3103</v>
      </c>
      <c r="D262" s="6" t="s">
        <v>2424</v>
      </c>
      <c r="E262" s="6" t="s">
        <v>2425</v>
      </c>
      <c r="F262" s="7" t="s">
        <v>21</v>
      </c>
      <c r="G262" s="8">
        <v>482.0</v>
      </c>
      <c r="H262" s="5" t="s">
        <v>3125</v>
      </c>
      <c r="I262" s="5" t="s">
        <v>3126</v>
      </c>
      <c r="J262" s="5" t="s">
        <v>3114</v>
      </c>
      <c r="K262" s="9">
        <v>530682.0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hidden="1" customHeight="1" outlineLevel="2">
      <c r="A263" s="5" t="s">
        <v>3101</v>
      </c>
      <c r="B263" s="5" t="s">
        <v>3113</v>
      </c>
      <c r="C263" s="5" t="s">
        <v>3103</v>
      </c>
      <c r="D263" s="6" t="s">
        <v>2446</v>
      </c>
      <c r="E263" s="6" t="s">
        <v>2447</v>
      </c>
      <c r="F263" s="7" t="s">
        <v>42</v>
      </c>
      <c r="G263" s="8">
        <v>1166.0</v>
      </c>
      <c r="H263" s="5" t="s">
        <v>3125</v>
      </c>
      <c r="I263" s="5" t="s">
        <v>3126</v>
      </c>
      <c r="J263" s="5" t="s">
        <v>3104</v>
      </c>
      <c r="K263" s="9">
        <v>1283766.0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hidden="1" customHeight="1" outlineLevel="2">
      <c r="A264" s="5" t="s">
        <v>3101</v>
      </c>
      <c r="B264" s="5" t="s">
        <v>3113</v>
      </c>
      <c r="C264" s="5" t="s">
        <v>3103</v>
      </c>
      <c r="D264" s="6" t="s">
        <v>2464</v>
      </c>
      <c r="E264" s="6" t="s">
        <v>2465</v>
      </c>
      <c r="F264" s="7" t="s">
        <v>14</v>
      </c>
      <c r="G264" s="8">
        <v>890.0</v>
      </c>
      <c r="H264" s="5" t="s">
        <v>3125</v>
      </c>
      <c r="I264" s="5" t="s">
        <v>3126</v>
      </c>
      <c r="J264" s="5" t="s">
        <v>3114</v>
      </c>
      <c r="K264" s="9">
        <v>979890.0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hidden="1" customHeight="1" outlineLevel="2">
      <c r="A265" s="5" t="s">
        <v>3101</v>
      </c>
      <c r="B265" s="5" t="s">
        <v>3113</v>
      </c>
      <c r="C265" s="5" t="s">
        <v>3103</v>
      </c>
      <c r="D265" s="6" t="s">
        <v>2478</v>
      </c>
      <c r="E265" s="6" t="s">
        <v>2479</v>
      </c>
      <c r="F265" s="7" t="s">
        <v>14</v>
      </c>
      <c r="G265" s="8">
        <v>388.0</v>
      </c>
      <c r="H265" s="5" t="s">
        <v>3125</v>
      </c>
      <c r="I265" s="5" t="s">
        <v>3126</v>
      </c>
      <c r="J265" s="5" t="s">
        <v>3104</v>
      </c>
      <c r="K265" s="9">
        <v>427188.0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hidden="1" customHeight="1" outlineLevel="2">
      <c r="A266" s="5" t="s">
        <v>3101</v>
      </c>
      <c r="B266" s="5" t="s">
        <v>3113</v>
      </c>
      <c r="C266" s="5" t="s">
        <v>3103</v>
      </c>
      <c r="D266" s="6" t="s">
        <v>2480</v>
      </c>
      <c r="E266" s="6" t="s">
        <v>2481</v>
      </c>
      <c r="F266" s="7" t="s">
        <v>42</v>
      </c>
      <c r="G266" s="8">
        <v>1498.0</v>
      </c>
      <c r="H266" s="5" t="s">
        <v>3125</v>
      </c>
      <c r="I266" s="5" t="s">
        <v>3126</v>
      </c>
      <c r="J266" s="5" t="s">
        <v>3114</v>
      </c>
      <c r="K266" s="9">
        <v>1649298.0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hidden="1" customHeight="1" outlineLevel="2">
      <c r="A267" s="5" t="s">
        <v>3101</v>
      </c>
      <c r="B267" s="5" t="s">
        <v>3113</v>
      </c>
      <c r="C267" s="5" t="s">
        <v>3103</v>
      </c>
      <c r="D267" s="6" t="s">
        <v>2491</v>
      </c>
      <c r="E267" s="6" t="s">
        <v>2492</v>
      </c>
      <c r="F267" s="7" t="s">
        <v>55</v>
      </c>
      <c r="G267" s="8">
        <v>4510.0</v>
      </c>
      <c r="H267" s="5" t="s">
        <v>3125</v>
      </c>
      <c r="I267" s="5" t="s">
        <v>3126</v>
      </c>
      <c r="J267" s="5" t="s">
        <v>3127</v>
      </c>
      <c r="K267" s="9">
        <v>4965510.0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hidden="1" customHeight="1" outlineLevel="2">
      <c r="A268" s="5" t="s">
        <v>3101</v>
      </c>
      <c r="B268" s="5" t="s">
        <v>3113</v>
      </c>
      <c r="C268" s="5" t="s">
        <v>3103</v>
      </c>
      <c r="D268" s="6" t="s">
        <v>2489</v>
      </c>
      <c r="E268" s="6" t="s">
        <v>2490</v>
      </c>
      <c r="F268" s="7" t="s">
        <v>55</v>
      </c>
      <c r="G268" s="8">
        <v>3659.0</v>
      </c>
      <c r="H268" s="5" t="s">
        <v>3130</v>
      </c>
      <c r="I268" s="5" t="s">
        <v>3126</v>
      </c>
      <c r="J268" s="5" t="s">
        <v>3104</v>
      </c>
      <c r="K268" s="9">
        <v>4028559.0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hidden="1" customHeight="1" outlineLevel="2">
      <c r="A269" s="5" t="s">
        <v>3112</v>
      </c>
      <c r="B269" s="5" t="s">
        <v>3124</v>
      </c>
      <c r="C269" s="5" t="s">
        <v>3103</v>
      </c>
      <c r="D269" s="6" t="s">
        <v>2388</v>
      </c>
      <c r="E269" s="6" t="s">
        <v>2389</v>
      </c>
      <c r="F269" s="7" t="s">
        <v>14</v>
      </c>
      <c r="G269" s="8">
        <v>414.0</v>
      </c>
      <c r="H269" s="5" t="s">
        <v>3132</v>
      </c>
      <c r="I269" s="5" t="s">
        <v>3126</v>
      </c>
      <c r="J269" s="5" t="s">
        <v>3114</v>
      </c>
      <c r="K269" s="9">
        <v>455814.0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hidden="1" customHeight="1" outlineLevel="2">
      <c r="A270" s="5" t="s">
        <v>3112</v>
      </c>
      <c r="B270" s="5" t="s">
        <v>3124</v>
      </c>
      <c r="C270" s="5" t="s">
        <v>3103</v>
      </c>
      <c r="D270" s="6" t="s">
        <v>2394</v>
      </c>
      <c r="E270" s="6" t="s">
        <v>2395</v>
      </c>
      <c r="F270" s="7" t="s">
        <v>21</v>
      </c>
      <c r="G270" s="8">
        <v>585.0</v>
      </c>
      <c r="H270" s="5" t="s">
        <v>3132</v>
      </c>
      <c r="I270" s="5" t="s">
        <v>3126</v>
      </c>
      <c r="J270" s="5" t="s">
        <v>3114</v>
      </c>
      <c r="K270" s="9">
        <v>644085.0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hidden="1" customHeight="1" outlineLevel="2">
      <c r="A271" s="5" t="s">
        <v>3112</v>
      </c>
      <c r="B271" s="5" t="s">
        <v>3124</v>
      </c>
      <c r="C271" s="5" t="s">
        <v>3103</v>
      </c>
      <c r="D271" s="6" t="s">
        <v>2426</v>
      </c>
      <c r="E271" s="6" t="s">
        <v>2427</v>
      </c>
      <c r="F271" s="7" t="s">
        <v>55</v>
      </c>
      <c r="G271" s="8">
        <v>1139.0</v>
      </c>
      <c r="H271" s="5" t="s">
        <v>3132</v>
      </c>
      <c r="I271" s="5" t="s">
        <v>3126</v>
      </c>
      <c r="J271" s="5" t="s">
        <v>3114</v>
      </c>
      <c r="K271" s="9">
        <v>1254039.0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hidden="1" customHeight="1" outlineLevel="2">
      <c r="A272" s="5" t="s">
        <v>3119</v>
      </c>
      <c r="B272" s="5" t="s">
        <v>3110</v>
      </c>
      <c r="C272" s="5" t="s">
        <v>3103</v>
      </c>
      <c r="D272" s="6" t="s">
        <v>2658</v>
      </c>
      <c r="E272" s="6" t="s">
        <v>2659</v>
      </c>
      <c r="F272" s="7" t="s">
        <v>42</v>
      </c>
      <c r="G272" s="8">
        <v>1673.0</v>
      </c>
      <c r="H272" s="5" t="s">
        <v>3132</v>
      </c>
      <c r="I272" s="5" t="s">
        <v>3126</v>
      </c>
      <c r="J272" s="5" t="s">
        <v>3117</v>
      </c>
      <c r="K272" s="9">
        <v>1841973.0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hidden="1" customHeight="1" outlineLevel="2">
      <c r="A273" s="5" t="s">
        <v>3119</v>
      </c>
      <c r="B273" s="5" t="s">
        <v>3110</v>
      </c>
      <c r="C273" s="5" t="s">
        <v>3103</v>
      </c>
      <c r="D273" s="6" t="s">
        <v>2666</v>
      </c>
      <c r="E273" s="6" t="s">
        <v>2667</v>
      </c>
      <c r="F273" s="7" t="s">
        <v>14</v>
      </c>
      <c r="G273" s="8">
        <v>774.0</v>
      </c>
      <c r="H273" s="5" t="s">
        <v>3132</v>
      </c>
      <c r="I273" s="5" t="s">
        <v>3126</v>
      </c>
      <c r="J273" s="5" t="s">
        <v>3117</v>
      </c>
      <c r="K273" s="9">
        <v>852174.0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hidden="1" customHeight="1" outlineLevel="2">
      <c r="A274" s="5" t="s">
        <v>3119</v>
      </c>
      <c r="B274" s="5" t="s">
        <v>3110</v>
      </c>
      <c r="C274" s="5" t="s">
        <v>3103</v>
      </c>
      <c r="D274" s="6" t="s">
        <v>2652</v>
      </c>
      <c r="E274" s="6" t="s">
        <v>2653</v>
      </c>
      <c r="F274" s="7" t="s">
        <v>14</v>
      </c>
      <c r="G274" s="8">
        <v>742.0</v>
      </c>
      <c r="H274" s="5" t="s">
        <v>3118</v>
      </c>
      <c r="I274" s="5" t="s">
        <v>3126</v>
      </c>
      <c r="J274" s="5" t="s">
        <v>3117</v>
      </c>
      <c r="K274" s="9">
        <v>816942.0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hidden="1" customHeight="1" outlineLevel="2">
      <c r="A275" s="5" t="s">
        <v>3119</v>
      </c>
      <c r="B275" s="5" t="s">
        <v>3110</v>
      </c>
      <c r="C275" s="5" t="s">
        <v>3103</v>
      </c>
      <c r="D275" s="6" t="s">
        <v>2670</v>
      </c>
      <c r="E275" s="6" t="s">
        <v>2671</v>
      </c>
      <c r="F275" s="7" t="s">
        <v>42</v>
      </c>
      <c r="G275" s="8">
        <v>1102.0</v>
      </c>
      <c r="H275" s="5" t="s">
        <v>3118</v>
      </c>
      <c r="I275" s="5" t="s">
        <v>3126</v>
      </c>
      <c r="J275" s="5" t="s">
        <v>3117</v>
      </c>
      <c r="K275" s="9">
        <v>1213302.0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hidden="1" customHeight="1" outlineLevel="2">
      <c r="A276" s="5" t="s">
        <v>3140</v>
      </c>
      <c r="B276" s="5" t="s">
        <v>3138</v>
      </c>
      <c r="C276" s="5" t="s">
        <v>3103</v>
      </c>
      <c r="D276" s="6" t="s">
        <v>2859</v>
      </c>
      <c r="E276" s="6" t="s">
        <v>2860</v>
      </c>
      <c r="F276" s="7" t="s">
        <v>14</v>
      </c>
      <c r="G276" s="8">
        <v>970.0</v>
      </c>
      <c r="H276" s="5" t="s">
        <v>3152</v>
      </c>
      <c r="I276" s="5" t="s">
        <v>3126</v>
      </c>
      <c r="J276" s="5" t="s">
        <v>3130</v>
      </c>
      <c r="K276" s="9">
        <v>1067970.0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hidden="1" customHeight="1" outlineLevel="2">
      <c r="A277" s="5" t="s">
        <v>3153</v>
      </c>
      <c r="B277" s="5" t="s">
        <v>3134</v>
      </c>
      <c r="C277" s="5" t="s">
        <v>3103</v>
      </c>
      <c r="D277" s="6" t="s">
        <v>2238</v>
      </c>
      <c r="E277" s="6" t="s">
        <v>2239</v>
      </c>
      <c r="F277" s="7" t="s">
        <v>14</v>
      </c>
      <c r="G277" s="8">
        <v>1546.0</v>
      </c>
      <c r="H277" s="5" t="s">
        <v>3156</v>
      </c>
      <c r="I277" s="5" t="s">
        <v>3126</v>
      </c>
      <c r="J277" s="5" t="s">
        <v>3125</v>
      </c>
      <c r="K277" s="9">
        <v>1702146.0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hidden="1" customHeight="1" outlineLevel="2">
      <c r="A278" s="5" t="s">
        <v>3123</v>
      </c>
      <c r="B278" s="5" t="s">
        <v>3134</v>
      </c>
      <c r="C278" s="5" t="s">
        <v>3103</v>
      </c>
      <c r="D278" s="6" t="s">
        <v>2306</v>
      </c>
      <c r="E278" s="6" t="s">
        <v>2307</v>
      </c>
      <c r="F278" s="7" t="s">
        <v>14</v>
      </c>
      <c r="G278" s="8">
        <v>582.0</v>
      </c>
      <c r="H278" s="5" t="s">
        <v>3156</v>
      </c>
      <c r="I278" s="5" t="s">
        <v>3126</v>
      </c>
      <c r="J278" s="5" t="s">
        <v>3154</v>
      </c>
      <c r="K278" s="9">
        <v>640782.0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hidden="1" customHeight="1" outlineLevel="2">
      <c r="A279" s="5" t="s">
        <v>3123</v>
      </c>
      <c r="B279" s="5" t="s">
        <v>3134</v>
      </c>
      <c r="C279" s="5" t="s">
        <v>3103</v>
      </c>
      <c r="D279" s="6" t="s">
        <v>2322</v>
      </c>
      <c r="E279" s="6" t="s">
        <v>2323</v>
      </c>
      <c r="F279" s="7" t="s">
        <v>55</v>
      </c>
      <c r="G279" s="8">
        <v>1814.0</v>
      </c>
      <c r="H279" s="5" t="s">
        <v>3156</v>
      </c>
      <c r="I279" s="5" t="s">
        <v>3126</v>
      </c>
      <c r="J279" s="5" t="s">
        <v>3125</v>
      </c>
      <c r="K279" s="9">
        <v>1997214.0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hidden="1" customHeight="1" outlineLevel="2">
      <c r="A280" s="5" t="s">
        <v>3123</v>
      </c>
      <c r="B280" s="5" t="s">
        <v>3134</v>
      </c>
      <c r="C280" s="5" t="s">
        <v>3103</v>
      </c>
      <c r="D280" s="6" t="s">
        <v>2330</v>
      </c>
      <c r="E280" s="6" t="s">
        <v>2331</v>
      </c>
      <c r="F280" s="7" t="s">
        <v>55</v>
      </c>
      <c r="G280" s="8">
        <v>793.0</v>
      </c>
      <c r="H280" s="5" t="s">
        <v>3156</v>
      </c>
      <c r="I280" s="5" t="s">
        <v>3126</v>
      </c>
      <c r="J280" s="5" t="s">
        <v>3154</v>
      </c>
      <c r="K280" s="9">
        <v>873093.0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hidden="1" customHeight="1" outlineLevel="2">
      <c r="A281" s="5" t="s">
        <v>3119</v>
      </c>
      <c r="B281" s="5" t="s">
        <v>3110</v>
      </c>
      <c r="C281" s="5" t="s">
        <v>3103</v>
      </c>
      <c r="D281" s="6" t="s">
        <v>2674</v>
      </c>
      <c r="E281" s="6" t="s">
        <v>2675</v>
      </c>
      <c r="F281" s="7" t="s">
        <v>14</v>
      </c>
      <c r="G281" s="8">
        <v>583.0</v>
      </c>
      <c r="H281" s="5" t="s">
        <v>3156</v>
      </c>
      <c r="I281" s="5" t="s">
        <v>3126</v>
      </c>
      <c r="J281" s="5" t="s">
        <v>3125</v>
      </c>
      <c r="K281" s="9">
        <v>641883.0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hidden="1" customHeight="1" outlineLevel="2">
      <c r="A282" s="5" t="s">
        <v>3119</v>
      </c>
      <c r="B282" s="5" t="s">
        <v>3110</v>
      </c>
      <c r="C282" s="5" t="s">
        <v>3103</v>
      </c>
      <c r="D282" s="6" t="s">
        <v>2678</v>
      </c>
      <c r="E282" s="6" t="s">
        <v>2679</v>
      </c>
      <c r="F282" s="7" t="s">
        <v>14</v>
      </c>
      <c r="G282" s="8">
        <v>678.0</v>
      </c>
      <c r="H282" s="5" t="s">
        <v>3156</v>
      </c>
      <c r="I282" s="5" t="s">
        <v>3126</v>
      </c>
      <c r="J282" s="5" t="s">
        <v>3114</v>
      </c>
      <c r="K282" s="9">
        <v>746478.0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hidden="1" customHeight="1" outlineLevel="2">
      <c r="A283" s="5" t="s">
        <v>3153</v>
      </c>
      <c r="B283" s="5" t="s">
        <v>3134</v>
      </c>
      <c r="C283" s="5" t="s">
        <v>3103</v>
      </c>
      <c r="D283" s="6" t="s">
        <v>2232</v>
      </c>
      <c r="E283" s="6" t="s">
        <v>2233</v>
      </c>
      <c r="F283" s="7" t="s">
        <v>42</v>
      </c>
      <c r="G283" s="8">
        <v>1771.0</v>
      </c>
      <c r="H283" s="5" t="s">
        <v>3169</v>
      </c>
      <c r="I283" s="5" t="s">
        <v>3126</v>
      </c>
      <c r="J283" s="5" t="s">
        <v>3117</v>
      </c>
      <c r="K283" s="9">
        <v>1949871.0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hidden="1" customHeight="1" outlineLevel="2">
      <c r="A284" s="5" t="s">
        <v>3153</v>
      </c>
      <c r="B284" s="5" t="s">
        <v>3134</v>
      </c>
      <c r="C284" s="5" t="s">
        <v>3103</v>
      </c>
      <c r="D284" s="6" t="s">
        <v>2234</v>
      </c>
      <c r="E284" s="6" t="s">
        <v>2235</v>
      </c>
      <c r="F284" s="7" t="s">
        <v>14</v>
      </c>
      <c r="G284" s="8">
        <v>1314.0</v>
      </c>
      <c r="H284" s="5" t="s">
        <v>3169</v>
      </c>
      <c r="I284" s="5" t="s">
        <v>3126</v>
      </c>
      <c r="J284" s="5" t="s">
        <v>3125</v>
      </c>
      <c r="K284" s="9">
        <v>1446714.0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hidden="1" customHeight="1" outlineLevel="2">
      <c r="A285" s="5" t="s">
        <v>3123</v>
      </c>
      <c r="B285" s="5" t="s">
        <v>3124</v>
      </c>
      <c r="C285" s="5" t="s">
        <v>3103</v>
      </c>
      <c r="D285" s="6" t="s">
        <v>2342</v>
      </c>
      <c r="E285" s="6" t="s">
        <v>2343</v>
      </c>
      <c r="F285" s="7" t="s">
        <v>14</v>
      </c>
      <c r="G285" s="8">
        <v>1154.0</v>
      </c>
      <c r="H285" s="5" t="s">
        <v>3171</v>
      </c>
      <c r="I285" s="5" t="s">
        <v>3126</v>
      </c>
      <c r="J285" s="5" t="s">
        <v>3127</v>
      </c>
      <c r="K285" s="9">
        <v>1270554.0</v>
      </c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hidden="1" customHeight="1" outlineLevel="2">
      <c r="A286" s="5" t="s">
        <v>3123</v>
      </c>
      <c r="B286" s="5" t="s">
        <v>3124</v>
      </c>
      <c r="C286" s="5" t="s">
        <v>3103</v>
      </c>
      <c r="D286" s="6" t="s">
        <v>2346</v>
      </c>
      <c r="E286" s="6" t="s">
        <v>2347</v>
      </c>
      <c r="F286" s="7" t="s">
        <v>14</v>
      </c>
      <c r="G286" s="8">
        <v>905.0</v>
      </c>
      <c r="H286" s="5" t="s">
        <v>3171</v>
      </c>
      <c r="I286" s="5" t="s">
        <v>3126</v>
      </c>
      <c r="J286" s="5" t="s">
        <v>3127</v>
      </c>
      <c r="K286" s="9">
        <v>996405.0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hidden="1" customHeight="1" outlineLevel="2">
      <c r="A287" s="5" t="s">
        <v>3112</v>
      </c>
      <c r="B287" s="5" t="s">
        <v>3124</v>
      </c>
      <c r="C287" s="5" t="s">
        <v>3103</v>
      </c>
      <c r="D287" s="6" t="s">
        <v>2380</v>
      </c>
      <c r="E287" s="6" t="s">
        <v>2381</v>
      </c>
      <c r="F287" s="7" t="s">
        <v>42</v>
      </c>
      <c r="G287" s="8">
        <v>783.0</v>
      </c>
      <c r="H287" s="5" t="s">
        <v>3171</v>
      </c>
      <c r="I287" s="5" t="s">
        <v>3126</v>
      </c>
      <c r="J287" s="5" t="s">
        <v>3127</v>
      </c>
      <c r="K287" s="9">
        <v>862083.0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hidden="1" customHeight="1" outlineLevel="2">
      <c r="A288" s="5" t="s">
        <v>3112</v>
      </c>
      <c r="B288" s="5" t="s">
        <v>3124</v>
      </c>
      <c r="C288" s="5" t="s">
        <v>3103</v>
      </c>
      <c r="D288" s="6" t="s">
        <v>2400</v>
      </c>
      <c r="E288" s="6" t="s">
        <v>2401</v>
      </c>
      <c r="F288" s="7" t="s">
        <v>14</v>
      </c>
      <c r="G288" s="8">
        <v>417.0</v>
      </c>
      <c r="H288" s="5" t="s">
        <v>3171</v>
      </c>
      <c r="I288" s="5" t="s">
        <v>3126</v>
      </c>
      <c r="J288" s="5" t="s">
        <v>3127</v>
      </c>
      <c r="K288" s="9">
        <v>459117.0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hidden="1" customHeight="1" outlineLevel="2">
      <c r="A289" s="5" t="s">
        <v>3112</v>
      </c>
      <c r="B289" s="5" t="s">
        <v>3124</v>
      </c>
      <c r="C289" s="5" t="s">
        <v>3103</v>
      </c>
      <c r="D289" s="6" t="s">
        <v>2414</v>
      </c>
      <c r="E289" s="6" t="s">
        <v>2415</v>
      </c>
      <c r="F289" s="7" t="s">
        <v>55</v>
      </c>
      <c r="G289" s="8">
        <v>429.0</v>
      </c>
      <c r="H289" s="5" t="s">
        <v>3171</v>
      </c>
      <c r="I289" s="5" t="s">
        <v>3126</v>
      </c>
      <c r="J289" s="5" t="s">
        <v>3127</v>
      </c>
      <c r="K289" s="9">
        <v>472329.0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hidden="1" customHeight="1" outlineLevel="2">
      <c r="A290" s="5" t="s">
        <v>3112</v>
      </c>
      <c r="B290" s="5" t="s">
        <v>3124</v>
      </c>
      <c r="C290" s="5" t="s">
        <v>3103</v>
      </c>
      <c r="D290" s="6" t="s">
        <v>2422</v>
      </c>
      <c r="E290" s="6" t="s">
        <v>2423</v>
      </c>
      <c r="F290" s="7" t="s">
        <v>55</v>
      </c>
      <c r="G290" s="8">
        <v>1538.0</v>
      </c>
      <c r="H290" s="5" t="s">
        <v>3171</v>
      </c>
      <c r="I290" s="5" t="s">
        <v>3126</v>
      </c>
      <c r="J290" s="5" t="s">
        <v>3127</v>
      </c>
      <c r="K290" s="9">
        <v>1693338.0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hidden="1" customHeight="1" outlineLevel="1">
      <c r="A291" s="5"/>
      <c r="B291" s="5"/>
      <c r="C291" s="5"/>
      <c r="D291" s="6"/>
      <c r="E291" s="6"/>
      <c r="F291" s="7"/>
      <c r="G291" s="8">
        <f>SUBTOTAL(9,G257:G290)</f>
        <v>38936</v>
      </c>
      <c r="H291" s="5"/>
      <c r="I291" s="12" t="s">
        <v>3356</v>
      </c>
      <c r="J291" s="5"/>
      <c r="K291" s="9">
        <f>SUBTOTAL(9,K257:K290)</f>
        <v>42868536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hidden="1" customHeight="1" outlineLevel="2">
      <c r="A292" s="5" t="s">
        <v>3182</v>
      </c>
      <c r="B292" s="5" t="s">
        <v>3173</v>
      </c>
      <c r="C292" s="5" t="s">
        <v>3174</v>
      </c>
      <c r="D292" s="6" t="s">
        <v>2062</v>
      </c>
      <c r="E292" s="6" t="s">
        <v>2063</v>
      </c>
      <c r="F292" s="7" t="s">
        <v>14</v>
      </c>
      <c r="G292" s="8">
        <v>676.0</v>
      </c>
      <c r="H292" s="5" t="s">
        <v>3175</v>
      </c>
      <c r="I292" s="5" t="s">
        <v>3183</v>
      </c>
      <c r="J292" s="5" t="s">
        <v>3179</v>
      </c>
      <c r="K292" s="9">
        <v>744276.0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hidden="1" customHeight="1" outlineLevel="2">
      <c r="A293" s="5" t="s">
        <v>3182</v>
      </c>
      <c r="B293" s="5" t="s">
        <v>3173</v>
      </c>
      <c r="C293" s="5" t="s">
        <v>3174</v>
      </c>
      <c r="D293" s="6" t="s">
        <v>2102</v>
      </c>
      <c r="E293" s="6" t="s">
        <v>2103</v>
      </c>
      <c r="F293" s="7" t="s">
        <v>42</v>
      </c>
      <c r="G293" s="8">
        <v>214.0</v>
      </c>
      <c r="H293" s="5" t="s">
        <v>3175</v>
      </c>
      <c r="I293" s="5" t="s">
        <v>3183</v>
      </c>
      <c r="J293" s="5" t="s">
        <v>3179</v>
      </c>
      <c r="K293" s="9">
        <v>235614.0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hidden="1" customHeight="1" outlineLevel="2">
      <c r="A294" s="5" t="s">
        <v>3182</v>
      </c>
      <c r="B294" s="5" t="s">
        <v>3173</v>
      </c>
      <c r="C294" s="5" t="s">
        <v>3174</v>
      </c>
      <c r="D294" s="6" t="s">
        <v>2110</v>
      </c>
      <c r="E294" s="6" t="s">
        <v>2111</v>
      </c>
      <c r="F294" s="7" t="s">
        <v>55</v>
      </c>
      <c r="G294" s="8">
        <v>3878.0</v>
      </c>
      <c r="H294" s="5" t="s">
        <v>3175</v>
      </c>
      <c r="I294" s="5" t="s">
        <v>3183</v>
      </c>
      <c r="J294" s="5" t="s">
        <v>3179</v>
      </c>
      <c r="K294" s="9">
        <v>4269678.0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hidden="1" customHeight="1" outlineLevel="2">
      <c r="A295" s="5" t="s">
        <v>3182</v>
      </c>
      <c r="B295" s="5" t="s">
        <v>3173</v>
      </c>
      <c r="C295" s="5" t="s">
        <v>3174</v>
      </c>
      <c r="D295" s="6" t="s">
        <v>2056</v>
      </c>
      <c r="E295" s="6" t="s">
        <v>2057</v>
      </c>
      <c r="F295" s="7" t="s">
        <v>14</v>
      </c>
      <c r="G295" s="8">
        <v>706.0</v>
      </c>
      <c r="H295" s="5" t="s">
        <v>3187</v>
      </c>
      <c r="I295" s="5" t="s">
        <v>3183</v>
      </c>
      <c r="J295" s="5" t="s">
        <v>3179</v>
      </c>
      <c r="K295" s="9">
        <v>777306.0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hidden="1" customHeight="1" outlineLevel="2">
      <c r="A296" s="5" t="s">
        <v>3182</v>
      </c>
      <c r="B296" s="5" t="s">
        <v>3173</v>
      </c>
      <c r="C296" s="5" t="s">
        <v>3174</v>
      </c>
      <c r="D296" s="6" t="s">
        <v>2080</v>
      </c>
      <c r="E296" s="6" t="s">
        <v>2081</v>
      </c>
      <c r="F296" s="7" t="s">
        <v>42</v>
      </c>
      <c r="G296" s="8">
        <v>717.0</v>
      </c>
      <c r="H296" s="5" t="s">
        <v>3187</v>
      </c>
      <c r="I296" s="5" t="s">
        <v>3183</v>
      </c>
      <c r="J296" s="5" t="s">
        <v>3181</v>
      </c>
      <c r="K296" s="9">
        <v>789417.0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hidden="1" customHeight="1" outlineLevel="2">
      <c r="A297" s="5" t="s">
        <v>3200</v>
      </c>
      <c r="B297" s="5" t="s">
        <v>3201</v>
      </c>
      <c r="C297" s="5" t="s">
        <v>3174</v>
      </c>
      <c r="D297" s="6" t="s">
        <v>1878</v>
      </c>
      <c r="E297" s="6" t="s">
        <v>1879</v>
      </c>
      <c r="F297" s="7" t="s">
        <v>42</v>
      </c>
      <c r="G297" s="8">
        <v>1213.0</v>
      </c>
      <c r="H297" s="5" t="s">
        <v>3198</v>
      </c>
      <c r="I297" s="5" t="s">
        <v>3183</v>
      </c>
      <c r="J297" s="5" t="s">
        <v>3169</v>
      </c>
      <c r="K297" s="9">
        <v>1335513.0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hidden="1" customHeight="1" outlineLevel="2">
      <c r="A298" s="5" t="s">
        <v>3202</v>
      </c>
      <c r="B298" s="5" t="s">
        <v>3201</v>
      </c>
      <c r="C298" s="5" t="s">
        <v>3174</v>
      </c>
      <c r="D298" s="6" t="s">
        <v>1924</v>
      </c>
      <c r="E298" s="6" t="s">
        <v>1925</v>
      </c>
      <c r="F298" s="7" t="s">
        <v>42</v>
      </c>
      <c r="G298" s="8">
        <v>882.0</v>
      </c>
      <c r="H298" s="5" t="s">
        <v>3198</v>
      </c>
      <c r="I298" s="5" t="s">
        <v>3183</v>
      </c>
      <c r="J298" s="5" t="s">
        <v>3198</v>
      </c>
      <c r="K298" s="9">
        <v>971082.0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hidden="1" customHeight="1" outlineLevel="2">
      <c r="A299" s="5" t="s">
        <v>3202</v>
      </c>
      <c r="B299" s="5" t="s">
        <v>3145</v>
      </c>
      <c r="C299" s="5" t="s">
        <v>3174</v>
      </c>
      <c r="D299" s="6" t="s">
        <v>1958</v>
      </c>
      <c r="E299" s="6" t="s">
        <v>1959</v>
      </c>
      <c r="F299" s="7" t="s">
        <v>60</v>
      </c>
      <c r="G299" s="8">
        <v>555.0</v>
      </c>
      <c r="H299" s="5" t="s">
        <v>3198</v>
      </c>
      <c r="I299" s="5" t="s">
        <v>3183</v>
      </c>
      <c r="J299" s="5" t="s">
        <v>3198</v>
      </c>
      <c r="K299" s="9">
        <v>611055.0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hidden="1" customHeight="1" outlineLevel="2">
      <c r="A300" s="5" t="s">
        <v>3182</v>
      </c>
      <c r="B300" s="5" t="s">
        <v>3173</v>
      </c>
      <c r="C300" s="5" t="s">
        <v>3174</v>
      </c>
      <c r="D300" s="6" t="s">
        <v>2050</v>
      </c>
      <c r="E300" s="6" t="s">
        <v>2051</v>
      </c>
      <c r="F300" s="7" t="s">
        <v>14</v>
      </c>
      <c r="G300" s="8">
        <v>554.0</v>
      </c>
      <c r="H300" s="5" t="s">
        <v>3198</v>
      </c>
      <c r="I300" s="5" t="s">
        <v>3183</v>
      </c>
      <c r="J300" s="5" t="s">
        <v>3198</v>
      </c>
      <c r="K300" s="9">
        <v>609954.0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hidden="1" customHeight="1" outlineLevel="2">
      <c r="A301" s="5" t="s">
        <v>3182</v>
      </c>
      <c r="B301" s="5" t="s">
        <v>3173</v>
      </c>
      <c r="C301" s="5" t="s">
        <v>3174</v>
      </c>
      <c r="D301" s="6" t="s">
        <v>2052</v>
      </c>
      <c r="E301" s="6" t="s">
        <v>2053</v>
      </c>
      <c r="F301" s="7" t="s">
        <v>14</v>
      </c>
      <c r="G301" s="8">
        <v>926.0</v>
      </c>
      <c r="H301" s="5" t="s">
        <v>3198</v>
      </c>
      <c r="I301" s="5" t="s">
        <v>3183</v>
      </c>
      <c r="J301" s="5" t="s">
        <v>3198</v>
      </c>
      <c r="K301" s="9">
        <v>1019526.0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hidden="1" customHeight="1" outlineLevel="2">
      <c r="A302" s="5" t="s">
        <v>3182</v>
      </c>
      <c r="B302" s="5" t="s">
        <v>3173</v>
      </c>
      <c r="C302" s="5" t="s">
        <v>3174</v>
      </c>
      <c r="D302" s="6" t="s">
        <v>2072</v>
      </c>
      <c r="E302" s="6" t="s">
        <v>2073</v>
      </c>
      <c r="F302" s="7" t="s">
        <v>14</v>
      </c>
      <c r="G302" s="8">
        <v>1101.0</v>
      </c>
      <c r="H302" s="5" t="s">
        <v>3198</v>
      </c>
      <c r="I302" s="5" t="s">
        <v>3183</v>
      </c>
      <c r="J302" s="5" t="s">
        <v>3171</v>
      </c>
      <c r="K302" s="9">
        <v>1212201.0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hidden="1" customHeight="1" outlineLevel="2">
      <c r="A303" s="5" t="s">
        <v>3144</v>
      </c>
      <c r="B303" s="5" t="s">
        <v>3145</v>
      </c>
      <c r="C303" s="5" t="s">
        <v>3174</v>
      </c>
      <c r="D303" s="6" t="s">
        <v>1980</v>
      </c>
      <c r="E303" s="6" t="s">
        <v>1981</v>
      </c>
      <c r="F303" s="7" t="s">
        <v>14</v>
      </c>
      <c r="G303" s="8">
        <v>521.0</v>
      </c>
      <c r="H303" s="5" t="s">
        <v>3181</v>
      </c>
      <c r="I303" s="5" t="s">
        <v>3183</v>
      </c>
      <c r="J303" s="5" t="s">
        <v>3179</v>
      </c>
      <c r="K303" s="9">
        <v>573621.0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hidden="1" customHeight="1" outlineLevel="2">
      <c r="A304" s="5" t="s">
        <v>3182</v>
      </c>
      <c r="B304" s="5" t="s">
        <v>3173</v>
      </c>
      <c r="C304" s="5" t="s">
        <v>3174</v>
      </c>
      <c r="D304" s="6" t="s">
        <v>2076</v>
      </c>
      <c r="E304" s="6" t="s">
        <v>2077</v>
      </c>
      <c r="F304" s="7" t="s">
        <v>42</v>
      </c>
      <c r="G304" s="8">
        <v>1772.0</v>
      </c>
      <c r="H304" s="5" t="s">
        <v>3181</v>
      </c>
      <c r="I304" s="5" t="s">
        <v>3183</v>
      </c>
      <c r="J304" s="5" t="s">
        <v>3179</v>
      </c>
      <c r="K304" s="9">
        <v>1950972.0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hidden="1" customHeight="1" outlineLevel="2">
      <c r="A305" s="5" t="s">
        <v>3182</v>
      </c>
      <c r="B305" s="5" t="s">
        <v>3173</v>
      </c>
      <c r="C305" s="5" t="s">
        <v>3174</v>
      </c>
      <c r="D305" s="6" t="s">
        <v>2088</v>
      </c>
      <c r="E305" s="6" t="s">
        <v>2089</v>
      </c>
      <c r="F305" s="7" t="s">
        <v>14</v>
      </c>
      <c r="G305" s="8">
        <v>887.0</v>
      </c>
      <c r="H305" s="5" t="s">
        <v>3181</v>
      </c>
      <c r="I305" s="5" t="s">
        <v>3183</v>
      </c>
      <c r="J305" s="5" t="s">
        <v>3179</v>
      </c>
      <c r="K305" s="9">
        <v>976587.0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hidden="1" customHeight="1" outlineLevel="2">
      <c r="A306" s="5" t="s">
        <v>3202</v>
      </c>
      <c r="B306" s="5" t="s">
        <v>3201</v>
      </c>
      <c r="C306" s="5" t="s">
        <v>3174</v>
      </c>
      <c r="D306" s="6" t="s">
        <v>1942</v>
      </c>
      <c r="E306" s="6" t="s">
        <v>1943</v>
      </c>
      <c r="F306" s="7" t="s">
        <v>14</v>
      </c>
      <c r="G306" s="8">
        <v>386.0</v>
      </c>
      <c r="H306" s="5" t="s">
        <v>3204</v>
      </c>
      <c r="I306" s="5" t="s">
        <v>3183</v>
      </c>
      <c r="J306" s="5" t="s">
        <v>3198</v>
      </c>
      <c r="K306" s="9">
        <v>424986.0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hidden="1" customHeight="1" outlineLevel="2">
      <c r="A307" s="5" t="s">
        <v>3202</v>
      </c>
      <c r="B307" s="5" t="s">
        <v>3201</v>
      </c>
      <c r="C307" s="5" t="s">
        <v>3174</v>
      </c>
      <c r="D307" s="6" t="s">
        <v>1944</v>
      </c>
      <c r="E307" s="6" t="s">
        <v>1945</v>
      </c>
      <c r="F307" s="7" t="s">
        <v>21</v>
      </c>
      <c r="G307" s="8">
        <v>516.0</v>
      </c>
      <c r="H307" s="5" t="s">
        <v>3204</v>
      </c>
      <c r="I307" s="5" t="s">
        <v>3183</v>
      </c>
      <c r="J307" s="5" t="s">
        <v>3198</v>
      </c>
      <c r="K307" s="9">
        <v>568116.0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hidden="1" customHeight="1" outlineLevel="2">
      <c r="A308" s="5" t="s">
        <v>3202</v>
      </c>
      <c r="B308" s="5" t="s">
        <v>3145</v>
      </c>
      <c r="C308" s="5" t="s">
        <v>3174</v>
      </c>
      <c r="D308" s="6" t="s">
        <v>1964</v>
      </c>
      <c r="E308" s="6" t="s">
        <v>1965</v>
      </c>
      <c r="F308" s="7" t="s">
        <v>42</v>
      </c>
      <c r="G308" s="8">
        <v>795.0</v>
      </c>
      <c r="H308" s="5" t="s">
        <v>3204</v>
      </c>
      <c r="I308" s="5" t="s">
        <v>3183</v>
      </c>
      <c r="J308" s="5" t="s">
        <v>3198</v>
      </c>
      <c r="K308" s="9">
        <v>875295.0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hidden="1" customHeight="1" outlineLevel="2">
      <c r="A309" s="5" t="s">
        <v>3144</v>
      </c>
      <c r="B309" s="5" t="s">
        <v>3145</v>
      </c>
      <c r="C309" s="5" t="s">
        <v>3174</v>
      </c>
      <c r="D309" s="6" t="s">
        <v>1982</v>
      </c>
      <c r="E309" s="6" t="s">
        <v>1983</v>
      </c>
      <c r="F309" s="7" t="s">
        <v>14</v>
      </c>
      <c r="G309" s="8">
        <v>956.0</v>
      </c>
      <c r="H309" s="5" t="s">
        <v>3204</v>
      </c>
      <c r="I309" s="5" t="s">
        <v>3183</v>
      </c>
      <c r="J309" s="5" t="s">
        <v>3198</v>
      </c>
      <c r="K309" s="9">
        <v>1052556.0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hidden="1" customHeight="1" outlineLevel="2">
      <c r="A310" s="5" t="s">
        <v>3200</v>
      </c>
      <c r="B310" s="5" t="s">
        <v>3201</v>
      </c>
      <c r="C310" s="5" t="s">
        <v>3174</v>
      </c>
      <c r="D310" s="6" t="s">
        <v>1876</v>
      </c>
      <c r="E310" s="6" t="s">
        <v>1877</v>
      </c>
      <c r="F310" s="7" t="s">
        <v>14</v>
      </c>
      <c r="G310" s="8">
        <v>534.0</v>
      </c>
      <c r="H310" s="5" t="s">
        <v>3179</v>
      </c>
      <c r="I310" s="5" t="s">
        <v>3183</v>
      </c>
      <c r="J310" s="5" t="s">
        <v>3198</v>
      </c>
      <c r="K310" s="9">
        <v>587934.0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hidden="1" customHeight="1" outlineLevel="2">
      <c r="A311" s="5" t="s">
        <v>3202</v>
      </c>
      <c r="B311" s="5" t="s">
        <v>3201</v>
      </c>
      <c r="C311" s="5" t="s">
        <v>3174</v>
      </c>
      <c r="D311" s="6" t="s">
        <v>1886</v>
      </c>
      <c r="E311" s="6" t="s">
        <v>1887</v>
      </c>
      <c r="F311" s="7" t="s">
        <v>14</v>
      </c>
      <c r="G311" s="8">
        <v>1466.0</v>
      </c>
      <c r="H311" s="5" t="s">
        <v>3179</v>
      </c>
      <c r="I311" s="5" t="s">
        <v>3183</v>
      </c>
      <c r="J311" s="5" t="s">
        <v>3167</v>
      </c>
      <c r="K311" s="9">
        <v>1614066.0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hidden="1" customHeight="1" outlineLevel="2">
      <c r="A312" s="5" t="s">
        <v>3202</v>
      </c>
      <c r="B312" s="5" t="s">
        <v>3201</v>
      </c>
      <c r="C312" s="5" t="s">
        <v>3174</v>
      </c>
      <c r="D312" s="6" t="s">
        <v>1896</v>
      </c>
      <c r="E312" s="6" t="s">
        <v>1897</v>
      </c>
      <c r="F312" s="7" t="s">
        <v>14</v>
      </c>
      <c r="G312" s="8">
        <v>701.0</v>
      </c>
      <c r="H312" s="5" t="s">
        <v>3179</v>
      </c>
      <c r="I312" s="5" t="s">
        <v>3183</v>
      </c>
      <c r="J312" s="5" t="s">
        <v>3198</v>
      </c>
      <c r="K312" s="9">
        <v>771801.0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hidden="1" customHeight="1" outlineLevel="2">
      <c r="A313" s="5" t="s">
        <v>3202</v>
      </c>
      <c r="B313" s="5" t="s">
        <v>3201</v>
      </c>
      <c r="C313" s="5" t="s">
        <v>3174</v>
      </c>
      <c r="D313" s="6" t="s">
        <v>1904</v>
      </c>
      <c r="E313" s="6" t="s">
        <v>1905</v>
      </c>
      <c r="F313" s="7" t="s">
        <v>21</v>
      </c>
      <c r="G313" s="8">
        <v>1120.0</v>
      </c>
      <c r="H313" s="5" t="s">
        <v>3179</v>
      </c>
      <c r="I313" s="5" t="s">
        <v>3183</v>
      </c>
      <c r="J313" s="5" t="s">
        <v>3198</v>
      </c>
      <c r="K313" s="9">
        <v>1233120.0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hidden="1" customHeight="1" outlineLevel="2">
      <c r="A314" s="5" t="s">
        <v>3202</v>
      </c>
      <c r="B314" s="5" t="s">
        <v>3201</v>
      </c>
      <c r="C314" s="5" t="s">
        <v>3174</v>
      </c>
      <c r="D314" s="6" t="s">
        <v>1912</v>
      </c>
      <c r="E314" s="6" t="s">
        <v>1913</v>
      </c>
      <c r="F314" s="7" t="s">
        <v>21</v>
      </c>
      <c r="G314" s="8">
        <v>626.0</v>
      </c>
      <c r="H314" s="5" t="s">
        <v>3179</v>
      </c>
      <c r="I314" s="5" t="s">
        <v>3183</v>
      </c>
      <c r="J314" s="5" t="s">
        <v>3198</v>
      </c>
      <c r="K314" s="9">
        <v>689226.0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hidden="1" customHeight="1" outlineLevel="2">
      <c r="A315" s="5" t="s">
        <v>3202</v>
      </c>
      <c r="B315" s="5" t="s">
        <v>3145</v>
      </c>
      <c r="C315" s="5" t="s">
        <v>3174</v>
      </c>
      <c r="D315" s="6" t="s">
        <v>1956</v>
      </c>
      <c r="E315" s="6" t="s">
        <v>1957</v>
      </c>
      <c r="F315" s="7" t="s">
        <v>55</v>
      </c>
      <c r="G315" s="8">
        <v>2935.0</v>
      </c>
      <c r="H315" s="5" t="s">
        <v>3179</v>
      </c>
      <c r="I315" s="5" t="s">
        <v>3183</v>
      </c>
      <c r="J315" s="5" t="s">
        <v>3198</v>
      </c>
      <c r="K315" s="9">
        <v>3231435.0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hidden="1" customHeight="1" outlineLevel="2">
      <c r="A316" s="5" t="s">
        <v>3144</v>
      </c>
      <c r="B316" s="5" t="s">
        <v>3145</v>
      </c>
      <c r="C316" s="5" t="s">
        <v>3174</v>
      </c>
      <c r="D316" s="6" t="s">
        <v>1970</v>
      </c>
      <c r="E316" s="6" t="s">
        <v>1971</v>
      </c>
      <c r="F316" s="7" t="s">
        <v>21</v>
      </c>
      <c r="G316" s="8">
        <v>826.0</v>
      </c>
      <c r="H316" s="5" t="s">
        <v>3179</v>
      </c>
      <c r="I316" s="5" t="s">
        <v>3183</v>
      </c>
      <c r="J316" s="5" t="s">
        <v>3198</v>
      </c>
      <c r="K316" s="9">
        <v>909426.0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hidden="1" customHeight="1" outlineLevel="2">
      <c r="A317" s="5" t="s">
        <v>3144</v>
      </c>
      <c r="B317" s="5" t="s">
        <v>3145</v>
      </c>
      <c r="C317" s="5" t="s">
        <v>3174</v>
      </c>
      <c r="D317" s="6" t="s">
        <v>1976</v>
      </c>
      <c r="E317" s="6" t="s">
        <v>1977</v>
      </c>
      <c r="F317" s="7" t="s">
        <v>21</v>
      </c>
      <c r="G317" s="8">
        <v>334.0</v>
      </c>
      <c r="H317" s="5" t="s">
        <v>3179</v>
      </c>
      <c r="I317" s="5" t="s">
        <v>3183</v>
      </c>
      <c r="J317" s="5" t="s">
        <v>3198</v>
      </c>
      <c r="K317" s="9">
        <v>367734.0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hidden="1" customHeight="1" outlineLevel="2">
      <c r="A318" s="5" t="s">
        <v>3144</v>
      </c>
      <c r="B318" s="5" t="s">
        <v>3145</v>
      </c>
      <c r="C318" s="5" t="s">
        <v>3174</v>
      </c>
      <c r="D318" s="6" t="s">
        <v>1986</v>
      </c>
      <c r="E318" s="6" t="s">
        <v>1987</v>
      </c>
      <c r="F318" s="7" t="s">
        <v>14</v>
      </c>
      <c r="G318" s="8">
        <v>534.0</v>
      </c>
      <c r="H318" s="5" t="s">
        <v>3179</v>
      </c>
      <c r="I318" s="5" t="s">
        <v>3183</v>
      </c>
      <c r="J318" s="5" t="s">
        <v>3179</v>
      </c>
      <c r="K318" s="9">
        <v>587934.0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hidden="1" customHeight="1" outlineLevel="2">
      <c r="A319" s="5" t="s">
        <v>3144</v>
      </c>
      <c r="B319" s="5" t="s">
        <v>3145</v>
      </c>
      <c r="C319" s="5" t="s">
        <v>3174</v>
      </c>
      <c r="D319" s="6" t="s">
        <v>1998</v>
      </c>
      <c r="E319" s="6" t="s">
        <v>1999</v>
      </c>
      <c r="F319" s="7" t="s">
        <v>21</v>
      </c>
      <c r="G319" s="8">
        <v>997.0</v>
      </c>
      <c r="H319" s="5" t="s">
        <v>3179</v>
      </c>
      <c r="I319" s="5" t="s">
        <v>3183</v>
      </c>
      <c r="J319" s="5" t="s">
        <v>3198</v>
      </c>
      <c r="K319" s="9">
        <v>1097697.0</v>
      </c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hidden="1" customHeight="1" outlineLevel="2">
      <c r="A320" s="5" t="s">
        <v>3144</v>
      </c>
      <c r="B320" s="5" t="s">
        <v>3145</v>
      </c>
      <c r="C320" s="5" t="s">
        <v>3174</v>
      </c>
      <c r="D320" s="6" t="s">
        <v>2026</v>
      </c>
      <c r="E320" s="6" t="s">
        <v>2027</v>
      </c>
      <c r="F320" s="7" t="s">
        <v>55</v>
      </c>
      <c r="G320" s="8">
        <v>3667.0</v>
      </c>
      <c r="H320" s="5" t="s">
        <v>3179</v>
      </c>
      <c r="I320" s="5" t="s">
        <v>3183</v>
      </c>
      <c r="J320" s="5" t="s">
        <v>3179</v>
      </c>
      <c r="K320" s="9">
        <v>4037367.0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hidden="1" customHeight="1" outlineLevel="2">
      <c r="A321" s="5" t="s">
        <v>3200</v>
      </c>
      <c r="B321" s="5" t="s">
        <v>3201</v>
      </c>
      <c r="C321" s="5" t="s">
        <v>3174</v>
      </c>
      <c r="D321" s="6" t="s">
        <v>1880</v>
      </c>
      <c r="E321" s="6" t="s">
        <v>1881</v>
      </c>
      <c r="F321" s="7" t="s">
        <v>14</v>
      </c>
      <c r="G321" s="8">
        <v>739.0</v>
      </c>
      <c r="H321" s="5" t="s">
        <v>3211</v>
      </c>
      <c r="I321" s="5" t="s">
        <v>3183</v>
      </c>
      <c r="J321" s="5" t="s">
        <v>3169</v>
      </c>
      <c r="K321" s="9">
        <v>813639.0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hidden="1" customHeight="1" outlineLevel="2">
      <c r="A322" s="5" t="s">
        <v>3202</v>
      </c>
      <c r="B322" s="5" t="s">
        <v>3201</v>
      </c>
      <c r="C322" s="5" t="s">
        <v>3174</v>
      </c>
      <c r="D322" s="6" t="s">
        <v>1892</v>
      </c>
      <c r="E322" s="6" t="s">
        <v>1893</v>
      </c>
      <c r="F322" s="7" t="s">
        <v>14</v>
      </c>
      <c r="G322" s="8">
        <v>1165.0</v>
      </c>
      <c r="H322" s="5" t="s">
        <v>3211</v>
      </c>
      <c r="I322" s="5" t="s">
        <v>3183</v>
      </c>
      <c r="J322" s="5" t="s">
        <v>3169</v>
      </c>
      <c r="K322" s="9">
        <v>1282665.0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hidden="1" customHeight="1" outlineLevel="2">
      <c r="A323" s="5" t="s">
        <v>3202</v>
      </c>
      <c r="B323" s="5" t="s">
        <v>3201</v>
      </c>
      <c r="C323" s="5" t="s">
        <v>3174</v>
      </c>
      <c r="D323" s="6" t="s">
        <v>1922</v>
      </c>
      <c r="E323" s="6" t="s">
        <v>1923</v>
      </c>
      <c r="F323" s="7" t="s">
        <v>42</v>
      </c>
      <c r="G323" s="8">
        <v>1517.0</v>
      </c>
      <c r="H323" s="5" t="s">
        <v>3211</v>
      </c>
      <c r="I323" s="5" t="s">
        <v>3183</v>
      </c>
      <c r="J323" s="5" t="s">
        <v>3167</v>
      </c>
      <c r="K323" s="9">
        <v>1670217.0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hidden="1" customHeight="1" outlineLevel="2">
      <c r="A324" s="5" t="s">
        <v>3196</v>
      </c>
      <c r="B324" s="5" t="s">
        <v>3197</v>
      </c>
      <c r="C324" s="5" t="s">
        <v>3174</v>
      </c>
      <c r="D324" s="6" t="s">
        <v>1500</v>
      </c>
      <c r="E324" s="6" t="s">
        <v>1501</v>
      </c>
      <c r="F324" s="7" t="s">
        <v>14</v>
      </c>
      <c r="G324" s="8">
        <v>949.0</v>
      </c>
      <c r="H324" s="5" t="s">
        <v>3220</v>
      </c>
      <c r="I324" s="5" t="s">
        <v>3183</v>
      </c>
      <c r="J324" s="5" t="s">
        <v>3169</v>
      </c>
      <c r="K324" s="9">
        <v>1044849.0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hidden="1" customHeight="1" outlineLevel="2">
      <c r="A325" s="5" t="s">
        <v>3196</v>
      </c>
      <c r="B325" s="5" t="s">
        <v>3197</v>
      </c>
      <c r="C325" s="5" t="s">
        <v>3174</v>
      </c>
      <c r="D325" s="6" t="s">
        <v>1508</v>
      </c>
      <c r="E325" s="6" t="s">
        <v>1509</v>
      </c>
      <c r="F325" s="7" t="s">
        <v>14</v>
      </c>
      <c r="G325" s="8">
        <v>1388.0</v>
      </c>
      <c r="H325" s="5" t="s">
        <v>3220</v>
      </c>
      <c r="I325" s="5" t="s">
        <v>3183</v>
      </c>
      <c r="J325" s="5" t="s">
        <v>3167</v>
      </c>
      <c r="K325" s="9">
        <v>1528188.0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hidden="1" customHeight="1" outlineLevel="2">
      <c r="A326" s="5" t="s">
        <v>3196</v>
      </c>
      <c r="B326" s="5" t="s">
        <v>3197</v>
      </c>
      <c r="C326" s="5" t="s">
        <v>3174</v>
      </c>
      <c r="D326" s="6" t="s">
        <v>1552</v>
      </c>
      <c r="E326" s="6" t="s">
        <v>1553</v>
      </c>
      <c r="F326" s="7" t="s">
        <v>55</v>
      </c>
      <c r="G326" s="8">
        <v>213.0</v>
      </c>
      <c r="H326" s="5" t="s">
        <v>3220</v>
      </c>
      <c r="I326" s="5" t="s">
        <v>3183</v>
      </c>
      <c r="J326" s="5" t="s">
        <v>3167</v>
      </c>
      <c r="K326" s="9">
        <v>234513.0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hidden="1" customHeight="1" outlineLevel="1">
      <c r="A327" s="5"/>
      <c r="B327" s="5"/>
      <c r="C327" s="5"/>
      <c r="D327" s="6"/>
      <c r="E327" s="6"/>
      <c r="F327" s="7"/>
      <c r="G327" s="8">
        <f>SUBTOTAL(9,G292:G326)</f>
        <v>36966</v>
      </c>
      <c r="H327" s="5"/>
      <c r="I327" s="12" t="s">
        <v>3357</v>
      </c>
      <c r="J327" s="5"/>
      <c r="K327" s="9">
        <f>SUBTOTAL(9,K292:K326)</f>
        <v>40699566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hidden="1" customHeight="1" outlineLevel="2">
      <c r="A328" s="5" t="s">
        <v>3213</v>
      </c>
      <c r="B328" s="5" t="s">
        <v>3215</v>
      </c>
      <c r="C328" s="5" t="s">
        <v>3174</v>
      </c>
      <c r="D328" s="6" t="s">
        <v>1394</v>
      </c>
      <c r="E328" s="6" t="s">
        <v>1395</v>
      </c>
      <c r="F328" s="7" t="s">
        <v>14</v>
      </c>
      <c r="G328" s="8">
        <v>243.0</v>
      </c>
      <c r="H328" s="5" t="s">
        <v>3208</v>
      </c>
      <c r="I328" s="5" t="s">
        <v>3217</v>
      </c>
      <c r="J328" s="5" t="s">
        <v>3152</v>
      </c>
      <c r="K328" s="9">
        <v>267543.0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hidden="1" customHeight="1" outlineLevel="2">
      <c r="A329" s="5" t="s">
        <v>3218</v>
      </c>
      <c r="B329" s="5" t="s">
        <v>3215</v>
      </c>
      <c r="C329" s="5" t="s">
        <v>3174</v>
      </c>
      <c r="D329" s="6" t="s">
        <v>1408</v>
      </c>
      <c r="E329" s="6" t="s">
        <v>1409</v>
      </c>
      <c r="F329" s="7" t="s">
        <v>21</v>
      </c>
      <c r="G329" s="8">
        <v>689.0</v>
      </c>
      <c r="H329" s="5" t="s">
        <v>3208</v>
      </c>
      <c r="I329" s="5" t="s">
        <v>3217</v>
      </c>
      <c r="J329" s="5" t="s">
        <v>3152</v>
      </c>
      <c r="K329" s="9">
        <v>758589.0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hidden="1" customHeight="1" outlineLevel="2">
      <c r="A330" s="5" t="s">
        <v>3218</v>
      </c>
      <c r="B330" s="5" t="s">
        <v>3215</v>
      </c>
      <c r="C330" s="5" t="s">
        <v>3174</v>
      </c>
      <c r="D330" s="6" t="s">
        <v>1438</v>
      </c>
      <c r="E330" s="6" t="s">
        <v>1439</v>
      </c>
      <c r="F330" s="7" t="s">
        <v>42</v>
      </c>
      <c r="G330" s="8">
        <v>487.0</v>
      </c>
      <c r="H330" s="5" t="s">
        <v>3208</v>
      </c>
      <c r="I330" s="5" t="s">
        <v>3217</v>
      </c>
      <c r="J330" s="5" t="s">
        <v>3152</v>
      </c>
      <c r="K330" s="9">
        <v>536187.0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hidden="1" customHeight="1" outlineLevel="2">
      <c r="A331" s="5" t="s">
        <v>3218</v>
      </c>
      <c r="B331" s="5" t="s">
        <v>3215</v>
      </c>
      <c r="C331" s="5" t="s">
        <v>3174</v>
      </c>
      <c r="D331" s="6" t="s">
        <v>1454</v>
      </c>
      <c r="E331" s="6" t="s">
        <v>1455</v>
      </c>
      <c r="F331" s="7" t="s">
        <v>55</v>
      </c>
      <c r="G331" s="8">
        <v>505.0</v>
      </c>
      <c r="H331" s="5" t="s">
        <v>3208</v>
      </c>
      <c r="I331" s="5" t="s">
        <v>3217</v>
      </c>
      <c r="J331" s="5" t="s">
        <v>3148</v>
      </c>
      <c r="K331" s="9">
        <v>556005.0</v>
      </c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hidden="1" customHeight="1" outlineLevel="2">
      <c r="A332" s="5" t="s">
        <v>3218</v>
      </c>
      <c r="B332" s="5" t="s">
        <v>3215</v>
      </c>
      <c r="C332" s="5" t="s">
        <v>3174</v>
      </c>
      <c r="D332" s="6" t="s">
        <v>1456</v>
      </c>
      <c r="E332" s="6" t="s">
        <v>1457</v>
      </c>
      <c r="F332" s="7" t="s">
        <v>55</v>
      </c>
      <c r="G332" s="8">
        <v>565.0</v>
      </c>
      <c r="H332" s="5" t="s">
        <v>3208</v>
      </c>
      <c r="I332" s="5" t="s">
        <v>3217</v>
      </c>
      <c r="J332" s="5" t="s">
        <v>3148</v>
      </c>
      <c r="K332" s="9">
        <v>622065.0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hidden="1" customHeight="1" outlineLevel="2">
      <c r="A333" s="5" t="s">
        <v>3218</v>
      </c>
      <c r="B333" s="5" t="s">
        <v>3215</v>
      </c>
      <c r="C333" s="5" t="s">
        <v>3174</v>
      </c>
      <c r="D333" s="6" t="s">
        <v>1458</v>
      </c>
      <c r="E333" s="6" t="s">
        <v>1459</v>
      </c>
      <c r="F333" s="7" t="s">
        <v>55</v>
      </c>
      <c r="G333" s="8">
        <v>669.0</v>
      </c>
      <c r="H333" s="5" t="s">
        <v>3208</v>
      </c>
      <c r="I333" s="5" t="s">
        <v>3217</v>
      </c>
      <c r="J333" s="5" t="s">
        <v>3148</v>
      </c>
      <c r="K333" s="9">
        <v>736569.0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hidden="1" customHeight="1" outlineLevel="2">
      <c r="A334" s="5" t="s">
        <v>3213</v>
      </c>
      <c r="B334" s="5" t="s">
        <v>3215</v>
      </c>
      <c r="C334" s="5" t="s">
        <v>3174</v>
      </c>
      <c r="D334" s="6" t="s">
        <v>1396</v>
      </c>
      <c r="E334" s="6" t="s">
        <v>1397</v>
      </c>
      <c r="F334" s="7" t="s">
        <v>14</v>
      </c>
      <c r="G334" s="8">
        <v>177.0</v>
      </c>
      <c r="H334" s="5" t="s">
        <v>3224</v>
      </c>
      <c r="I334" s="5" t="s">
        <v>3217</v>
      </c>
      <c r="J334" s="5" t="s">
        <v>3152</v>
      </c>
      <c r="K334" s="9">
        <v>194877.0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hidden="1" customHeight="1" outlineLevel="2">
      <c r="A335" s="5" t="s">
        <v>3218</v>
      </c>
      <c r="B335" s="5" t="s">
        <v>3215</v>
      </c>
      <c r="C335" s="5" t="s">
        <v>3174</v>
      </c>
      <c r="D335" s="6" t="s">
        <v>1404</v>
      </c>
      <c r="E335" s="6" t="s">
        <v>1405</v>
      </c>
      <c r="F335" s="7" t="s">
        <v>42</v>
      </c>
      <c r="G335" s="8">
        <v>324.0</v>
      </c>
      <c r="H335" s="5" t="s">
        <v>3224</v>
      </c>
      <c r="I335" s="5" t="s">
        <v>3217</v>
      </c>
      <c r="J335" s="5" t="s">
        <v>3152</v>
      </c>
      <c r="K335" s="9">
        <v>356724.0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hidden="1" customHeight="1" outlineLevel="2">
      <c r="A336" s="5" t="s">
        <v>3218</v>
      </c>
      <c r="B336" s="5" t="s">
        <v>3215</v>
      </c>
      <c r="C336" s="5" t="s">
        <v>3174</v>
      </c>
      <c r="D336" s="6" t="s">
        <v>1412</v>
      </c>
      <c r="E336" s="6" t="s">
        <v>1413</v>
      </c>
      <c r="F336" s="7" t="s">
        <v>14</v>
      </c>
      <c r="G336" s="8">
        <v>348.0</v>
      </c>
      <c r="H336" s="5" t="s">
        <v>3224</v>
      </c>
      <c r="I336" s="5" t="s">
        <v>3217</v>
      </c>
      <c r="J336" s="5" t="s">
        <v>3152</v>
      </c>
      <c r="K336" s="9">
        <v>383148.0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hidden="1" customHeight="1" outlineLevel="2">
      <c r="A337" s="5" t="s">
        <v>3218</v>
      </c>
      <c r="B337" s="5" t="s">
        <v>3215</v>
      </c>
      <c r="C337" s="5" t="s">
        <v>3174</v>
      </c>
      <c r="D337" s="6" t="s">
        <v>1416</v>
      </c>
      <c r="E337" s="6" t="s">
        <v>1417</v>
      </c>
      <c r="F337" s="7" t="s">
        <v>14</v>
      </c>
      <c r="G337" s="8">
        <v>620.0</v>
      </c>
      <c r="H337" s="5" t="s">
        <v>3224</v>
      </c>
      <c r="I337" s="5" t="s">
        <v>3217</v>
      </c>
      <c r="J337" s="5" t="s">
        <v>3152</v>
      </c>
      <c r="K337" s="9">
        <v>682620.0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hidden="1" customHeight="1" outlineLevel="2">
      <c r="A338" s="5" t="s">
        <v>3218</v>
      </c>
      <c r="B338" s="5" t="s">
        <v>3215</v>
      </c>
      <c r="C338" s="5" t="s">
        <v>3174</v>
      </c>
      <c r="D338" s="6" t="s">
        <v>1418</v>
      </c>
      <c r="E338" s="6" t="s">
        <v>1419</v>
      </c>
      <c r="F338" s="7" t="s">
        <v>14</v>
      </c>
      <c r="G338" s="8">
        <v>328.0</v>
      </c>
      <c r="H338" s="5" t="s">
        <v>3224</v>
      </c>
      <c r="I338" s="5" t="s">
        <v>3217</v>
      </c>
      <c r="J338" s="5" t="s">
        <v>3152</v>
      </c>
      <c r="K338" s="9">
        <v>361128.0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hidden="1" customHeight="1" outlineLevel="2">
      <c r="A339" s="5" t="s">
        <v>3218</v>
      </c>
      <c r="B339" s="5" t="s">
        <v>3215</v>
      </c>
      <c r="C339" s="5" t="s">
        <v>3174</v>
      </c>
      <c r="D339" s="6" t="s">
        <v>1422</v>
      </c>
      <c r="E339" s="6" t="s">
        <v>1423</v>
      </c>
      <c r="F339" s="7" t="s">
        <v>14</v>
      </c>
      <c r="G339" s="8">
        <v>255.0</v>
      </c>
      <c r="H339" s="5" t="s">
        <v>3224</v>
      </c>
      <c r="I339" s="5" t="s">
        <v>3217</v>
      </c>
      <c r="J339" s="5" t="s">
        <v>3152</v>
      </c>
      <c r="K339" s="9">
        <v>280755.0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hidden="1" customHeight="1" outlineLevel="2">
      <c r="A340" s="5" t="s">
        <v>3218</v>
      </c>
      <c r="B340" s="5" t="s">
        <v>3215</v>
      </c>
      <c r="C340" s="5" t="s">
        <v>3174</v>
      </c>
      <c r="D340" s="6" t="s">
        <v>1424</v>
      </c>
      <c r="E340" s="6" t="s">
        <v>1425</v>
      </c>
      <c r="F340" s="7" t="s">
        <v>14</v>
      </c>
      <c r="G340" s="8">
        <v>385.0</v>
      </c>
      <c r="H340" s="5" t="s">
        <v>3224</v>
      </c>
      <c r="I340" s="5" t="s">
        <v>3217</v>
      </c>
      <c r="J340" s="5" t="s">
        <v>3152</v>
      </c>
      <c r="K340" s="9">
        <v>423885.0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hidden="1" customHeight="1" outlineLevel="2">
      <c r="A341" s="5" t="s">
        <v>3218</v>
      </c>
      <c r="B341" s="5" t="s">
        <v>3215</v>
      </c>
      <c r="C341" s="5" t="s">
        <v>3174</v>
      </c>
      <c r="D341" s="6" t="s">
        <v>1426</v>
      </c>
      <c r="E341" s="6" t="s">
        <v>1427</v>
      </c>
      <c r="F341" s="7" t="s">
        <v>14</v>
      </c>
      <c r="G341" s="8">
        <v>628.0</v>
      </c>
      <c r="H341" s="5" t="s">
        <v>3224</v>
      </c>
      <c r="I341" s="5" t="s">
        <v>3217</v>
      </c>
      <c r="J341" s="5" t="s">
        <v>3152</v>
      </c>
      <c r="K341" s="9">
        <v>691428.0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hidden="1" customHeight="1" outlineLevel="2">
      <c r="A342" s="5" t="s">
        <v>3218</v>
      </c>
      <c r="B342" s="5" t="s">
        <v>3215</v>
      </c>
      <c r="C342" s="5" t="s">
        <v>3174</v>
      </c>
      <c r="D342" s="6" t="s">
        <v>1432</v>
      </c>
      <c r="E342" s="6" t="s">
        <v>1433</v>
      </c>
      <c r="F342" s="7" t="s">
        <v>14</v>
      </c>
      <c r="G342" s="8">
        <v>81.0</v>
      </c>
      <c r="H342" s="5" t="s">
        <v>3224</v>
      </c>
      <c r="I342" s="5" t="s">
        <v>3217</v>
      </c>
      <c r="J342" s="5" t="s">
        <v>3152</v>
      </c>
      <c r="K342" s="9">
        <v>89181.0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hidden="1" customHeight="1" outlineLevel="2">
      <c r="A343" s="5" t="s">
        <v>3218</v>
      </c>
      <c r="B343" s="5" t="s">
        <v>3215</v>
      </c>
      <c r="C343" s="5" t="s">
        <v>3174</v>
      </c>
      <c r="D343" s="6" t="s">
        <v>1440</v>
      </c>
      <c r="E343" s="6" t="s">
        <v>1441</v>
      </c>
      <c r="F343" s="7" t="s">
        <v>42</v>
      </c>
      <c r="G343" s="8">
        <v>248.0</v>
      </c>
      <c r="H343" s="5" t="s">
        <v>3224</v>
      </c>
      <c r="I343" s="5" t="s">
        <v>3217</v>
      </c>
      <c r="J343" s="5" t="s">
        <v>3152</v>
      </c>
      <c r="K343" s="9">
        <v>273048.0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hidden="1" customHeight="1" outlineLevel="2">
      <c r="A344" s="5" t="s">
        <v>3218</v>
      </c>
      <c r="B344" s="5" t="s">
        <v>3215</v>
      </c>
      <c r="C344" s="5" t="s">
        <v>3174</v>
      </c>
      <c r="D344" s="6" t="s">
        <v>1444</v>
      </c>
      <c r="E344" s="6" t="s">
        <v>1445</v>
      </c>
      <c r="F344" s="7" t="s">
        <v>55</v>
      </c>
      <c r="G344" s="8">
        <v>616.0</v>
      </c>
      <c r="H344" s="5" t="s">
        <v>3224</v>
      </c>
      <c r="I344" s="5" t="s">
        <v>3217</v>
      </c>
      <c r="J344" s="5" t="s">
        <v>3152</v>
      </c>
      <c r="K344" s="9">
        <v>678216.0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hidden="1" customHeight="1" outlineLevel="2">
      <c r="A345" s="5" t="s">
        <v>3218</v>
      </c>
      <c r="B345" s="5" t="s">
        <v>3215</v>
      </c>
      <c r="C345" s="5" t="s">
        <v>3174</v>
      </c>
      <c r="D345" s="6" t="s">
        <v>1446</v>
      </c>
      <c r="E345" s="6" t="s">
        <v>1447</v>
      </c>
      <c r="F345" s="7" t="s">
        <v>55</v>
      </c>
      <c r="G345" s="8">
        <v>283.0</v>
      </c>
      <c r="H345" s="5" t="s">
        <v>3224</v>
      </c>
      <c r="I345" s="5" t="s">
        <v>3217</v>
      </c>
      <c r="J345" s="5" t="s">
        <v>3152</v>
      </c>
      <c r="K345" s="9">
        <v>311583.0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hidden="1" customHeight="1" outlineLevel="2">
      <c r="A346" s="5" t="s">
        <v>3218</v>
      </c>
      <c r="B346" s="5" t="s">
        <v>3215</v>
      </c>
      <c r="C346" s="5" t="s">
        <v>3174</v>
      </c>
      <c r="D346" s="6" t="s">
        <v>1448</v>
      </c>
      <c r="E346" s="6" t="s">
        <v>1449</v>
      </c>
      <c r="F346" s="7" t="s">
        <v>55</v>
      </c>
      <c r="G346" s="8">
        <v>667.0</v>
      </c>
      <c r="H346" s="5" t="s">
        <v>3224</v>
      </c>
      <c r="I346" s="5" t="s">
        <v>3217</v>
      </c>
      <c r="J346" s="5" t="s">
        <v>3152</v>
      </c>
      <c r="K346" s="9">
        <v>734367.0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hidden="1" customHeight="1" outlineLevel="2">
      <c r="A347" s="5" t="s">
        <v>3218</v>
      </c>
      <c r="B347" s="5" t="s">
        <v>3215</v>
      </c>
      <c r="C347" s="5" t="s">
        <v>3174</v>
      </c>
      <c r="D347" s="6" t="s">
        <v>1450</v>
      </c>
      <c r="E347" s="6" t="s">
        <v>1451</v>
      </c>
      <c r="F347" s="7" t="s">
        <v>55</v>
      </c>
      <c r="G347" s="8">
        <v>263.0</v>
      </c>
      <c r="H347" s="5" t="s">
        <v>3224</v>
      </c>
      <c r="I347" s="5" t="s">
        <v>3217</v>
      </c>
      <c r="J347" s="5" t="s">
        <v>3152</v>
      </c>
      <c r="K347" s="9">
        <v>289563.0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hidden="1" customHeight="1" outlineLevel="2">
      <c r="A348" s="5" t="s">
        <v>3218</v>
      </c>
      <c r="B348" s="5" t="s">
        <v>3215</v>
      </c>
      <c r="C348" s="5" t="s">
        <v>3174</v>
      </c>
      <c r="D348" s="6" t="s">
        <v>1452</v>
      </c>
      <c r="E348" s="6" t="s">
        <v>1453</v>
      </c>
      <c r="F348" s="7" t="s">
        <v>55</v>
      </c>
      <c r="G348" s="8">
        <v>821.0</v>
      </c>
      <c r="H348" s="5" t="s">
        <v>3224</v>
      </c>
      <c r="I348" s="5" t="s">
        <v>3217</v>
      </c>
      <c r="J348" s="5" t="s">
        <v>3152</v>
      </c>
      <c r="K348" s="9">
        <v>903921.0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hidden="1" customHeight="1" outlineLevel="2">
      <c r="A349" s="5" t="s">
        <v>3218</v>
      </c>
      <c r="B349" s="5" t="s">
        <v>3215</v>
      </c>
      <c r="C349" s="5" t="s">
        <v>3174</v>
      </c>
      <c r="D349" s="6" t="s">
        <v>1460</v>
      </c>
      <c r="E349" s="6" t="s">
        <v>1461</v>
      </c>
      <c r="F349" s="7" t="s">
        <v>60</v>
      </c>
      <c r="G349" s="8">
        <v>424.0</v>
      </c>
      <c r="H349" s="5" t="s">
        <v>3224</v>
      </c>
      <c r="I349" s="5" t="s">
        <v>3217</v>
      </c>
      <c r="J349" s="5" t="s">
        <v>3152</v>
      </c>
      <c r="K349" s="9">
        <v>466824.0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hidden="1" customHeight="1" outlineLevel="2">
      <c r="A350" s="5" t="s">
        <v>3225</v>
      </c>
      <c r="B350" s="5" t="s">
        <v>3226</v>
      </c>
      <c r="C350" s="5" t="s">
        <v>3174</v>
      </c>
      <c r="D350" s="6" t="s">
        <v>2186</v>
      </c>
      <c r="E350" s="6" t="s">
        <v>2187</v>
      </c>
      <c r="F350" s="7" t="s">
        <v>14</v>
      </c>
      <c r="G350" s="8">
        <v>325.0</v>
      </c>
      <c r="H350" s="5" t="s">
        <v>3224</v>
      </c>
      <c r="I350" s="5" t="s">
        <v>3217</v>
      </c>
      <c r="J350" s="5" t="s">
        <v>3164</v>
      </c>
      <c r="K350" s="9">
        <v>357825.0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hidden="1" customHeight="1" outlineLevel="2">
      <c r="A351" s="5" t="s">
        <v>3153</v>
      </c>
      <c r="B351" s="5" t="s">
        <v>3226</v>
      </c>
      <c r="C351" s="5" t="s">
        <v>3174</v>
      </c>
      <c r="D351" s="6" t="s">
        <v>2190</v>
      </c>
      <c r="E351" s="6" t="s">
        <v>2191</v>
      </c>
      <c r="F351" s="7" t="s">
        <v>14</v>
      </c>
      <c r="G351" s="8">
        <v>490.0</v>
      </c>
      <c r="H351" s="5" t="s">
        <v>3224</v>
      </c>
      <c r="I351" s="5" t="s">
        <v>3217</v>
      </c>
      <c r="J351" s="5" t="s">
        <v>3152</v>
      </c>
      <c r="K351" s="9">
        <v>539490.0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hidden="1" customHeight="1" outlineLevel="2">
      <c r="A352" s="5" t="s">
        <v>3153</v>
      </c>
      <c r="B352" s="5" t="s">
        <v>3226</v>
      </c>
      <c r="C352" s="5" t="s">
        <v>3174</v>
      </c>
      <c r="D352" s="6" t="s">
        <v>2194</v>
      </c>
      <c r="E352" s="6" t="s">
        <v>2195</v>
      </c>
      <c r="F352" s="7" t="s">
        <v>42</v>
      </c>
      <c r="G352" s="8">
        <v>282.0</v>
      </c>
      <c r="H352" s="5" t="s">
        <v>3224</v>
      </c>
      <c r="I352" s="5" t="s">
        <v>3217</v>
      </c>
      <c r="J352" s="5" t="s">
        <v>3152</v>
      </c>
      <c r="K352" s="9">
        <v>310482.0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hidden="1" customHeight="1" outlineLevel="2">
      <c r="A353" s="5" t="s">
        <v>3153</v>
      </c>
      <c r="B353" s="5" t="s">
        <v>3226</v>
      </c>
      <c r="C353" s="5" t="s">
        <v>3174</v>
      </c>
      <c r="D353" s="6" t="s">
        <v>2202</v>
      </c>
      <c r="E353" s="6" t="s">
        <v>2203</v>
      </c>
      <c r="F353" s="7" t="s">
        <v>42</v>
      </c>
      <c r="G353" s="8">
        <v>306.0</v>
      </c>
      <c r="H353" s="5" t="s">
        <v>3224</v>
      </c>
      <c r="I353" s="5" t="s">
        <v>3217</v>
      </c>
      <c r="J353" s="5" t="s">
        <v>3152</v>
      </c>
      <c r="K353" s="9">
        <v>336906.0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hidden="1" customHeight="1" outlineLevel="2">
      <c r="A354" s="5" t="s">
        <v>3153</v>
      </c>
      <c r="B354" s="5" t="s">
        <v>3226</v>
      </c>
      <c r="C354" s="5" t="s">
        <v>3174</v>
      </c>
      <c r="D354" s="6" t="s">
        <v>2204</v>
      </c>
      <c r="E354" s="6" t="s">
        <v>2205</v>
      </c>
      <c r="F354" s="7" t="s">
        <v>42</v>
      </c>
      <c r="G354" s="8">
        <v>349.0</v>
      </c>
      <c r="H354" s="5" t="s">
        <v>3224</v>
      </c>
      <c r="I354" s="5" t="s">
        <v>3217</v>
      </c>
      <c r="J354" s="5" t="s">
        <v>3152</v>
      </c>
      <c r="K354" s="9">
        <v>384249.0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hidden="1" customHeight="1" outlineLevel="2">
      <c r="A355" s="5" t="s">
        <v>3153</v>
      </c>
      <c r="B355" s="5" t="s">
        <v>3226</v>
      </c>
      <c r="C355" s="5" t="s">
        <v>3174</v>
      </c>
      <c r="D355" s="6" t="s">
        <v>2206</v>
      </c>
      <c r="E355" s="6" t="s">
        <v>2207</v>
      </c>
      <c r="F355" s="7" t="s">
        <v>14</v>
      </c>
      <c r="G355" s="8">
        <v>477.0</v>
      </c>
      <c r="H355" s="5" t="s">
        <v>3224</v>
      </c>
      <c r="I355" s="5" t="s">
        <v>3217</v>
      </c>
      <c r="J355" s="5" t="s">
        <v>3164</v>
      </c>
      <c r="K355" s="9">
        <v>525177.0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hidden="1" customHeight="1" outlineLevel="2">
      <c r="A356" s="5" t="s">
        <v>3153</v>
      </c>
      <c r="B356" s="5" t="s">
        <v>3226</v>
      </c>
      <c r="C356" s="5" t="s">
        <v>3174</v>
      </c>
      <c r="D356" s="6" t="s">
        <v>2208</v>
      </c>
      <c r="E356" s="6" t="s">
        <v>2209</v>
      </c>
      <c r="F356" s="7" t="s">
        <v>14</v>
      </c>
      <c r="G356" s="8">
        <v>144.0</v>
      </c>
      <c r="H356" s="5" t="s">
        <v>3224</v>
      </c>
      <c r="I356" s="5" t="s">
        <v>3217</v>
      </c>
      <c r="J356" s="5" t="s">
        <v>3164</v>
      </c>
      <c r="K356" s="9">
        <v>158544.0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hidden="1" customHeight="1" outlineLevel="2">
      <c r="A357" s="5" t="s">
        <v>3153</v>
      </c>
      <c r="B357" s="5" t="s">
        <v>3226</v>
      </c>
      <c r="C357" s="5" t="s">
        <v>3174</v>
      </c>
      <c r="D357" s="6" t="s">
        <v>2210</v>
      </c>
      <c r="E357" s="6" t="s">
        <v>2211</v>
      </c>
      <c r="F357" s="7" t="s">
        <v>42</v>
      </c>
      <c r="G357" s="8">
        <v>812.0</v>
      </c>
      <c r="H357" s="5" t="s">
        <v>3224</v>
      </c>
      <c r="I357" s="5" t="s">
        <v>3217</v>
      </c>
      <c r="J357" s="5" t="s">
        <v>3164</v>
      </c>
      <c r="K357" s="9">
        <v>894012.0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hidden="1" customHeight="1" outlineLevel="2">
      <c r="A358" s="5" t="s">
        <v>3153</v>
      </c>
      <c r="B358" s="5" t="s">
        <v>3134</v>
      </c>
      <c r="C358" s="5" t="s">
        <v>3174</v>
      </c>
      <c r="D358" s="6" t="s">
        <v>2228</v>
      </c>
      <c r="E358" s="6" t="s">
        <v>2229</v>
      </c>
      <c r="F358" s="7" t="s">
        <v>60</v>
      </c>
      <c r="G358" s="8">
        <v>447.0</v>
      </c>
      <c r="H358" s="5" t="s">
        <v>3224</v>
      </c>
      <c r="I358" s="5" t="s">
        <v>3217</v>
      </c>
      <c r="J358" s="5" t="s">
        <v>3164</v>
      </c>
      <c r="K358" s="9">
        <v>492147.0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hidden="1" customHeight="1" outlineLevel="2">
      <c r="A359" s="5" t="s">
        <v>3123</v>
      </c>
      <c r="B359" s="5" t="s">
        <v>3134</v>
      </c>
      <c r="C359" s="5" t="s">
        <v>3103</v>
      </c>
      <c r="D359" s="6" t="s">
        <v>2262</v>
      </c>
      <c r="E359" s="6" t="s">
        <v>2263</v>
      </c>
      <c r="F359" s="7" t="s">
        <v>14</v>
      </c>
      <c r="G359" s="8">
        <v>576.0</v>
      </c>
      <c r="H359" s="5" t="s">
        <v>3224</v>
      </c>
      <c r="I359" s="5" t="s">
        <v>3217</v>
      </c>
      <c r="J359" s="5" t="s">
        <v>3152</v>
      </c>
      <c r="K359" s="9">
        <v>634176.0</v>
      </c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hidden="1" customHeight="1" outlineLevel="2">
      <c r="A360" s="5" t="s">
        <v>3119</v>
      </c>
      <c r="B360" s="5" t="s">
        <v>3121</v>
      </c>
      <c r="C360" s="5" t="s">
        <v>3174</v>
      </c>
      <c r="D360" s="6" t="s">
        <v>2722</v>
      </c>
      <c r="E360" s="6" t="s">
        <v>2723</v>
      </c>
      <c r="F360" s="7" t="s">
        <v>60</v>
      </c>
      <c r="G360" s="8">
        <v>565.0</v>
      </c>
      <c r="H360" s="5" t="s">
        <v>3224</v>
      </c>
      <c r="I360" s="5" t="s">
        <v>3217</v>
      </c>
      <c r="J360" s="5" t="s">
        <v>3152</v>
      </c>
      <c r="K360" s="9">
        <v>622065.0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hidden="1" customHeight="1" outlineLevel="2">
      <c r="A361" s="5" t="s">
        <v>3185</v>
      </c>
      <c r="B361" s="5" t="s">
        <v>3199</v>
      </c>
      <c r="C361" s="5" t="s">
        <v>3174</v>
      </c>
      <c r="D361" s="6" t="s">
        <v>1594</v>
      </c>
      <c r="E361" s="6" t="s">
        <v>1595</v>
      </c>
      <c r="F361" s="7" t="s">
        <v>14</v>
      </c>
      <c r="G361" s="8">
        <v>262.0</v>
      </c>
      <c r="H361" s="5" t="s">
        <v>3228</v>
      </c>
      <c r="I361" s="5" t="s">
        <v>3217</v>
      </c>
      <c r="J361" s="5" t="s">
        <v>3160</v>
      </c>
      <c r="K361" s="9">
        <v>288462.0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hidden="1" customHeight="1" outlineLevel="2">
      <c r="A362" s="5" t="s">
        <v>3193</v>
      </c>
      <c r="B362" s="5" t="s">
        <v>3229</v>
      </c>
      <c r="C362" s="5" t="s">
        <v>3174</v>
      </c>
      <c r="D362" s="6" t="s">
        <v>1776</v>
      </c>
      <c r="E362" s="6" t="s">
        <v>1777</v>
      </c>
      <c r="F362" s="7" t="s">
        <v>14</v>
      </c>
      <c r="G362" s="8">
        <v>831.0</v>
      </c>
      <c r="H362" s="5" t="s">
        <v>3228</v>
      </c>
      <c r="I362" s="5" t="s">
        <v>3217</v>
      </c>
      <c r="J362" s="5" t="s">
        <v>3164</v>
      </c>
      <c r="K362" s="9">
        <v>914931.0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hidden="1" customHeight="1" outlineLevel="2">
      <c r="A363" s="5" t="s">
        <v>3193</v>
      </c>
      <c r="B363" s="5" t="s">
        <v>3229</v>
      </c>
      <c r="C363" s="5" t="s">
        <v>3174</v>
      </c>
      <c r="D363" s="6" t="s">
        <v>1780</v>
      </c>
      <c r="E363" s="6" t="s">
        <v>1781</v>
      </c>
      <c r="F363" s="7" t="s">
        <v>14</v>
      </c>
      <c r="G363" s="8">
        <v>590.0</v>
      </c>
      <c r="H363" s="5" t="s">
        <v>3228</v>
      </c>
      <c r="I363" s="5" t="s">
        <v>3217</v>
      </c>
      <c r="J363" s="5" t="s">
        <v>3164</v>
      </c>
      <c r="K363" s="9">
        <v>649590.0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hidden="1" customHeight="1" outlineLevel="2">
      <c r="A364" s="5" t="s">
        <v>3200</v>
      </c>
      <c r="B364" s="5" t="s">
        <v>3229</v>
      </c>
      <c r="C364" s="5" t="s">
        <v>3174</v>
      </c>
      <c r="D364" s="6" t="s">
        <v>1784</v>
      </c>
      <c r="E364" s="6" t="s">
        <v>1785</v>
      </c>
      <c r="F364" s="7" t="s">
        <v>14</v>
      </c>
      <c r="G364" s="8">
        <v>833.0</v>
      </c>
      <c r="H364" s="5" t="s">
        <v>3228</v>
      </c>
      <c r="I364" s="5" t="s">
        <v>3217</v>
      </c>
      <c r="J364" s="5" t="s">
        <v>3164</v>
      </c>
      <c r="K364" s="9">
        <v>917133.0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hidden="1" customHeight="1" outlineLevel="2">
      <c r="A365" s="5" t="s">
        <v>3200</v>
      </c>
      <c r="B365" s="5" t="s">
        <v>3229</v>
      </c>
      <c r="C365" s="5" t="s">
        <v>3174</v>
      </c>
      <c r="D365" s="6" t="s">
        <v>1788</v>
      </c>
      <c r="E365" s="6" t="s">
        <v>1789</v>
      </c>
      <c r="F365" s="7" t="s">
        <v>14</v>
      </c>
      <c r="G365" s="8">
        <v>504.0</v>
      </c>
      <c r="H365" s="5" t="s">
        <v>3228</v>
      </c>
      <c r="I365" s="5" t="s">
        <v>3217</v>
      </c>
      <c r="J365" s="5" t="s">
        <v>3164</v>
      </c>
      <c r="K365" s="9">
        <v>554904.0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hidden="1" customHeight="1" outlineLevel="2">
      <c r="A366" s="5" t="s">
        <v>3200</v>
      </c>
      <c r="B366" s="5" t="s">
        <v>3229</v>
      </c>
      <c r="C366" s="5" t="s">
        <v>3174</v>
      </c>
      <c r="D366" s="6" t="s">
        <v>1792</v>
      </c>
      <c r="E366" s="6" t="s">
        <v>1793</v>
      </c>
      <c r="F366" s="7" t="s">
        <v>42</v>
      </c>
      <c r="G366" s="8">
        <v>437.0</v>
      </c>
      <c r="H366" s="5" t="s">
        <v>3228</v>
      </c>
      <c r="I366" s="5" t="s">
        <v>3217</v>
      </c>
      <c r="J366" s="5" t="s">
        <v>3164</v>
      </c>
      <c r="K366" s="9">
        <v>481137.0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hidden="1" customHeight="1" outlineLevel="2">
      <c r="A367" s="5" t="s">
        <v>3200</v>
      </c>
      <c r="B367" s="5" t="s">
        <v>3229</v>
      </c>
      <c r="C367" s="5" t="s">
        <v>3174</v>
      </c>
      <c r="D367" s="6" t="s">
        <v>1818</v>
      </c>
      <c r="E367" s="6" t="s">
        <v>1819</v>
      </c>
      <c r="F367" s="7" t="s">
        <v>14</v>
      </c>
      <c r="G367" s="8">
        <v>465.0</v>
      </c>
      <c r="H367" s="5" t="s">
        <v>3228</v>
      </c>
      <c r="I367" s="5" t="s">
        <v>3217</v>
      </c>
      <c r="J367" s="5" t="s">
        <v>3164</v>
      </c>
      <c r="K367" s="9">
        <v>511965.0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hidden="1" customHeight="1" outlineLevel="2">
      <c r="A368" s="5" t="s">
        <v>3200</v>
      </c>
      <c r="B368" s="5" t="s">
        <v>3229</v>
      </c>
      <c r="C368" s="5" t="s">
        <v>3174</v>
      </c>
      <c r="D368" s="6" t="s">
        <v>1858</v>
      </c>
      <c r="E368" s="6" t="s">
        <v>1859</v>
      </c>
      <c r="F368" s="7" t="s">
        <v>55</v>
      </c>
      <c r="G368" s="8">
        <v>269.0</v>
      </c>
      <c r="H368" s="5" t="s">
        <v>3228</v>
      </c>
      <c r="I368" s="5" t="s">
        <v>3217</v>
      </c>
      <c r="J368" s="5" t="s">
        <v>3164</v>
      </c>
      <c r="K368" s="9">
        <v>296169.0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hidden="1" customHeight="1" outlineLevel="2">
      <c r="A369" s="5" t="s">
        <v>3200</v>
      </c>
      <c r="B369" s="5" t="s">
        <v>3229</v>
      </c>
      <c r="C369" s="5" t="s">
        <v>3174</v>
      </c>
      <c r="D369" s="6" t="s">
        <v>1860</v>
      </c>
      <c r="E369" s="6" t="s">
        <v>1861</v>
      </c>
      <c r="F369" s="7" t="s">
        <v>55</v>
      </c>
      <c r="G369" s="8">
        <v>622.0</v>
      </c>
      <c r="H369" s="5" t="s">
        <v>3228</v>
      </c>
      <c r="I369" s="5" t="s">
        <v>3217</v>
      </c>
      <c r="J369" s="5" t="s">
        <v>3164</v>
      </c>
      <c r="K369" s="9">
        <v>684822.0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hidden="1" customHeight="1" outlineLevel="2">
      <c r="A370" s="5" t="s">
        <v>3200</v>
      </c>
      <c r="B370" s="5" t="s">
        <v>3229</v>
      </c>
      <c r="C370" s="5" t="s">
        <v>3174</v>
      </c>
      <c r="D370" s="6" t="s">
        <v>1862</v>
      </c>
      <c r="E370" s="6" t="s">
        <v>1863</v>
      </c>
      <c r="F370" s="7" t="s">
        <v>55</v>
      </c>
      <c r="G370" s="8">
        <v>415.0</v>
      </c>
      <c r="H370" s="5" t="s">
        <v>3228</v>
      </c>
      <c r="I370" s="5" t="s">
        <v>3217</v>
      </c>
      <c r="J370" s="5" t="s">
        <v>3164</v>
      </c>
      <c r="K370" s="9">
        <v>456915.0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hidden="1" customHeight="1" outlineLevel="2">
      <c r="A371" s="5" t="s">
        <v>3200</v>
      </c>
      <c r="B371" s="5" t="s">
        <v>3229</v>
      </c>
      <c r="C371" s="5" t="s">
        <v>3174</v>
      </c>
      <c r="D371" s="6" t="s">
        <v>1864</v>
      </c>
      <c r="E371" s="6" t="s">
        <v>1865</v>
      </c>
      <c r="F371" s="7" t="s">
        <v>55</v>
      </c>
      <c r="G371" s="8">
        <v>395.0</v>
      </c>
      <c r="H371" s="5" t="s">
        <v>3228</v>
      </c>
      <c r="I371" s="5" t="s">
        <v>3217</v>
      </c>
      <c r="J371" s="5" t="s">
        <v>3164</v>
      </c>
      <c r="K371" s="9">
        <v>434895.0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hidden="1" customHeight="1" outlineLevel="2">
      <c r="A372" s="5" t="s">
        <v>3200</v>
      </c>
      <c r="B372" s="5" t="s">
        <v>3229</v>
      </c>
      <c r="C372" s="5" t="s">
        <v>3174</v>
      </c>
      <c r="D372" s="6" t="s">
        <v>1866</v>
      </c>
      <c r="E372" s="6" t="s">
        <v>1867</v>
      </c>
      <c r="F372" s="7" t="s">
        <v>55</v>
      </c>
      <c r="G372" s="8">
        <v>270.0</v>
      </c>
      <c r="H372" s="5" t="s">
        <v>3228</v>
      </c>
      <c r="I372" s="5" t="s">
        <v>3217</v>
      </c>
      <c r="J372" s="5" t="s">
        <v>3164</v>
      </c>
      <c r="K372" s="9">
        <v>297270.0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hidden="1" customHeight="1" outlineLevel="2">
      <c r="A373" s="5" t="s">
        <v>3225</v>
      </c>
      <c r="B373" s="5" t="s">
        <v>3226</v>
      </c>
      <c r="C373" s="5" t="s">
        <v>3174</v>
      </c>
      <c r="D373" s="6" t="s">
        <v>2178</v>
      </c>
      <c r="E373" s="6" t="s">
        <v>2179</v>
      </c>
      <c r="F373" s="7" t="s">
        <v>21</v>
      </c>
      <c r="G373" s="8">
        <v>593.0</v>
      </c>
      <c r="H373" s="5" t="s">
        <v>3228</v>
      </c>
      <c r="I373" s="5" t="s">
        <v>3217</v>
      </c>
      <c r="J373" s="5" t="s">
        <v>3164</v>
      </c>
      <c r="K373" s="9">
        <v>652893.0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hidden="1" customHeight="1" outlineLevel="2">
      <c r="A374" s="5" t="s">
        <v>3225</v>
      </c>
      <c r="B374" s="5" t="s">
        <v>3226</v>
      </c>
      <c r="C374" s="5" t="s">
        <v>3174</v>
      </c>
      <c r="D374" s="6" t="s">
        <v>2180</v>
      </c>
      <c r="E374" s="6" t="s">
        <v>2181</v>
      </c>
      <c r="F374" s="7" t="s">
        <v>14</v>
      </c>
      <c r="G374" s="8">
        <v>285.0</v>
      </c>
      <c r="H374" s="5" t="s">
        <v>3228</v>
      </c>
      <c r="I374" s="5" t="s">
        <v>3217</v>
      </c>
      <c r="J374" s="5" t="s">
        <v>3152</v>
      </c>
      <c r="K374" s="9">
        <v>313785.0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hidden="1" customHeight="1" outlineLevel="2">
      <c r="A375" s="5" t="s">
        <v>3225</v>
      </c>
      <c r="B375" s="5" t="s">
        <v>3226</v>
      </c>
      <c r="C375" s="5" t="s">
        <v>3174</v>
      </c>
      <c r="D375" s="6" t="s">
        <v>2184</v>
      </c>
      <c r="E375" s="6" t="s">
        <v>2185</v>
      </c>
      <c r="F375" s="7" t="s">
        <v>14</v>
      </c>
      <c r="G375" s="8">
        <v>366.0</v>
      </c>
      <c r="H375" s="5" t="s">
        <v>3228</v>
      </c>
      <c r="I375" s="5" t="s">
        <v>3217</v>
      </c>
      <c r="J375" s="5" t="s">
        <v>3164</v>
      </c>
      <c r="K375" s="9">
        <v>402966.0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hidden="1" customHeight="1" outlineLevel="2">
      <c r="A376" s="5" t="s">
        <v>3153</v>
      </c>
      <c r="B376" s="5" t="s">
        <v>3226</v>
      </c>
      <c r="C376" s="5" t="s">
        <v>3174</v>
      </c>
      <c r="D376" s="6" t="s">
        <v>2192</v>
      </c>
      <c r="E376" s="6" t="s">
        <v>2193</v>
      </c>
      <c r="F376" s="7" t="s">
        <v>14</v>
      </c>
      <c r="G376" s="8">
        <v>259.0</v>
      </c>
      <c r="H376" s="5" t="s">
        <v>3228</v>
      </c>
      <c r="I376" s="5" t="s">
        <v>3217</v>
      </c>
      <c r="J376" s="5" t="s">
        <v>3164</v>
      </c>
      <c r="K376" s="9">
        <v>285159.0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hidden="1" customHeight="1" outlineLevel="2">
      <c r="A377" s="5" t="s">
        <v>3153</v>
      </c>
      <c r="B377" s="5" t="s">
        <v>3226</v>
      </c>
      <c r="C377" s="5" t="s">
        <v>3174</v>
      </c>
      <c r="D377" s="6" t="s">
        <v>2196</v>
      </c>
      <c r="E377" s="6" t="s">
        <v>2197</v>
      </c>
      <c r="F377" s="7" t="s">
        <v>14</v>
      </c>
      <c r="G377" s="8">
        <v>349.0</v>
      </c>
      <c r="H377" s="5" t="s">
        <v>3228</v>
      </c>
      <c r="I377" s="5" t="s">
        <v>3217</v>
      </c>
      <c r="J377" s="5" t="s">
        <v>3152</v>
      </c>
      <c r="K377" s="9">
        <v>384249.0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hidden="1" customHeight="1" outlineLevel="2">
      <c r="A378" s="5" t="s">
        <v>3153</v>
      </c>
      <c r="B378" s="5" t="s">
        <v>3226</v>
      </c>
      <c r="C378" s="5" t="s">
        <v>3174</v>
      </c>
      <c r="D378" s="6" t="s">
        <v>2200</v>
      </c>
      <c r="E378" s="6" t="s">
        <v>2201</v>
      </c>
      <c r="F378" s="7" t="s">
        <v>14</v>
      </c>
      <c r="G378" s="8">
        <v>212.0</v>
      </c>
      <c r="H378" s="5" t="s">
        <v>3228</v>
      </c>
      <c r="I378" s="5" t="s">
        <v>3217</v>
      </c>
      <c r="J378" s="5" t="s">
        <v>3152</v>
      </c>
      <c r="K378" s="9">
        <v>233412.0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hidden="1" customHeight="1" outlineLevel="2">
      <c r="A379" s="5" t="s">
        <v>3153</v>
      </c>
      <c r="B379" s="5" t="s">
        <v>3226</v>
      </c>
      <c r="C379" s="5" t="s">
        <v>3174</v>
      </c>
      <c r="D379" s="6" t="s">
        <v>2212</v>
      </c>
      <c r="E379" s="6" t="s">
        <v>2213</v>
      </c>
      <c r="F379" s="7" t="s">
        <v>21</v>
      </c>
      <c r="G379" s="8">
        <v>443.0</v>
      </c>
      <c r="H379" s="5" t="s">
        <v>3228</v>
      </c>
      <c r="I379" s="5" t="s">
        <v>3217</v>
      </c>
      <c r="J379" s="5" t="s">
        <v>3164</v>
      </c>
      <c r="K379" s="9">
        <v>487743.0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hidden="1" customHeight="1" outlineLevel="2">
      <c r="A380" s="5" t="s">
        <v>3153</v>
      </c>
      <c r="B380" s="5" t="s">
        <v>3226</v>
      </c>
      <c r="C380" s="5" t="s">
        <v>3174</v>
      </c>
      <c r="D380" s="6" t="s">
        <v>2218</v>
      </c>
      <c r="E380" s="6" t="s">
        <v>2219</v>
      </c>
      <c r="F380" s="7" t="s">
        <v>55</v>
      </c>
      <c r="G380" s="8">
        <v>281.0</v>
      </c>
      <c r="H380" s="5" t="s">
        <v>3228</v>
      </c>
      <c r="I380" s="5" t="s">
        <v>3217</v>
      </c>
      <c r="J380" s="5" t="s">
        <v>3164</v>
      </c>
      <c r="K380" s="9">
        <v>309381.0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hidden="1" customHeight="1" outlineLevel="2">
      <c r="A381" s="5" t="s">
        <v>3153</v>
      </c>
      <c r="B381" s="5" t="s">
        <v>3226</v>
      </c>
      <c r="C381" s="5" t="s">
        <v>3174</v>
      </c>
      <c r="D381" s="6" t="s">
        <v>2220</v>
      </c>
      <c r="E381" s="6" t="s">
        <v>2221</v>
      </c>
      <c r="F381" s="7" t="s">
        <v>55</v>
      </c>
      <c r="G381" s="8">
        <v>246.0</v>
      </c>
      <c r="H381" s="5" t="s">
        <v>3228</v>
      </c>
      <c r="I381" s="5" t="s">
        <v>3217</v>
      </c>
      <c r="J381" s="5" t="s">
        <v>3164</v>
      </c>
      <c r="K381" s="9">
        <v>270846.0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hidden="1" customHeight="1" outlineLevel="2">
      <c r="A382" s="5" t="s">
        <v>3153</v>
      </c>
      <c r="B382" s="5" t="s">
        <v>3226</v>
      </c>
      <c r="C382" s="5" t="s">
        <v>3174</v>
      </c>
      <c r="D382" s="6" t="s">
        <v>2222</v>
      </c>
      <c r="E382" s="6" t="s">
        <v>2223</v>
      </c>
      <c r="F382" s="7" t="s">
        <v>55</v>
      </c>
      <c r="G382" s="8">
        <v>487.0</v>
      </c>
      <c r="H382" s="5" t="s">
        <v>3228</v>
      </c>
      <c r="I382" s="5" t="s">
        <v>3217</v>
      </c>
      <c r="J382" s="5" t="s">
        <v>3152</v>
      </c>
      <c r="K382" s="9">
        <v>536187.0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hidden="1" customHeight="1" outlineLevel="2">
      <c r="A383" s="5" t="s">
        <v>3153</v>
      </c>
      <c r="B383" s="5" t="s">
        <v>3226</v>
      </c>
      <c r="C383" s="5" t="s">
        <v>3174</v>
      </c>
      <c r="D383" s="6" t="s">
        <v>2226</v>
      </c>
      <c r="E383" s="6" t="s">
        <v>2227</v>
      </c>
      <c r="F383" s="7" t="s">
        <v>55</v>
      </c>
      <c r="G383" s="8">
        <v>198.0</v>
      </c>
      <c r="H383" s="5" t="s">
        <v>3228</v>
      </c>
      <c r="I383" s="5" t="s">
        <v>3217</v>
      </c>
      <c r="J383" s="5" t="s">
        <v>3164</v>
      </c>
      <c r="K383" s="9">
        <v>217998.0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hidden="1" customHeight="1" outlineLevel="2">
      <c r="A384" s="5" t="s">
        <v>3153</v>
      </c>
      <c r="B384" s="5" t="s">
        <v>3134</v>
      </c>
      <c r="C384" s="5" t="s">
        <v>3174</v>
      </c>
      <c r="D384" s="6" t="s">
        <v>2230</v>
      </c>
      <c r="E384" s="6" t="s">
        <v>2231</v>
      </c>
      <c r="F384" s="7" t="s">
        <v>55</v>
      </c>
      <c r="G384" s="8">
        <v>275.0</v>
      </c>
      <c r="H384" s="5" t="s">
        <v>3228</v>
      </c>
      <c r="I384" s="5" t="s">
        <v>3217</v>
      </c>
      <c r="J384" s="5" t="s">
        <v>3152</v>
      </c>
      <c r="K384" s="9">
        <v>302775.0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hidden="1" customHeight="1" outlineLevel="2">
      <c r="A385" s="5" t="s">
        <v>3193</v>
      </c>
      <c r="B385" s="5" t="s">
        <v>3229</v>
      </c>
      <c r="C385" s="5" t="s">
        <v>3174</v>
      </c>
      <c r="D385" s="6" t="s">
        <v>1782</v>
      </c>
      <c r="E385" s="6" t="s">
        <v>1783</v>
      </c>
      <c r="F385" s="7" t="s">
        <v>21</v>
      </c>
      <c r="G385" s="8">
        <v>431.0</v>
      </c>
      <c r="H385" s="5" t="s">
        <v>3231</v>
      </c>
      <c r="I385" s="5" t="s">
        <v>3217</v>
      </c>
      <c r="J385" s="5" t="s">
        <v>3164</v>
      </c>
      <c r="K385" s="9">
        <v>474531.0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hidden="1" customHeight="1" outlineLevel="2">
      <c r="A386" s="5" t="s">
        <v>3200</v>
      </c>
      <c r="B386" s="5" t="s">
        <v>3229</v>
      </c>
      <c r="C386" s="5" t="s">
        <v>3174</v>
      </c>
      <c r="D386" s="6" t="s">
        <v>1808</v>
      </c>
      <c r="E386" s="6" t="s">
        <v>1809</v>
      </c>
      <c r="F386" s="7" t="s">
        <v>14</v>
      </c>
      <c r="G386" s="8">
        <v>519.0</v>
      </c>
      <c r="H386" s="5" t="s">
        <v>3231</v>
      </c>
      <c r="I386" s="5" t="s">
        <v>3217</v>
      </c>
      <c r="J386" s="5" t="s">
        <v>3164</v>
      </c>
      <c r="K386" s="9">
        <v>571419.0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hidden="1" customHeight="1" outlineLevel="2">
      <c r="A387" s="5" t="s">
        <v>3225</v>
      </c>
      <c r="B387" s="5" t="s">
        <v>3232</v>
      </c>
      <c r="C387" s="5" t="s">
        <v>3174</v>
      </c>
      <c r="D387" s="6" t="s">
        <v>2172</v>
      </c>
      <c r="E387" s="6" t="s">
        <v>2173</v>
      </c>
      <c r="F387" s="7" t="s">
        <v>55</v>
      </c>
      <c r="G387" s="8">
        <v>284.0</v>
      </c>
      <c r="H387" s="5" t="s">
        <v>3231</v>
      </c>
      <c r="I387" s="5" t="s">
        <v>3217</v>
      </c>
      <c r="J387" s="5" t="s">
        <v>3164</v>
      </c>
      <c r="K387" s="9">
        <v>312684.0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hidden="1" customHeight="1" outlineLevel="2">
      <c r="A388" s="5" t="s">
        <v>3218</v>
      </c>
      <c r="B388" s="5" t="s">
        <v>3215</v>
      </c>
      <c r="C388" s="5" t="s">
        <v>3174</v>
      </c>
      <c r="D388" s="6" t="s">
        <v>1406</v>
      </c>
      <c r="E388" s="6" t="s">
        <v>1407</v>
      </c>
      <c r="F388" s="7" t="s">
        <v>14</v>
      </c>
      <c r="G388" s="8">
        <v>264.0</v>
      </c>
      <c r="H388" s="5" t="s">
        <v>3234</v>
      </c>
      <c r="I388" s="5" t="s">
        <v>3217</v>
      </c>
      <c r="J388" s="5" t="s">
        <v>3160</v>
      </c>
      <c r="K388" s="9">
        <v>290664.0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hidden="1" customHeight="1" outlineLevel="2">
      <c r="A389" s="5" t="s">
        <v>3218</v>
      </c>
      <c r="B389" s="5" t="s">
        <v>3215</v>
      </c>
      <c r="C389" s="5" t="s">
        <v>3174</v>
      </c>
      <c r="D389" s="6" t="s">
        <v>1428</v>
      </c>
      <c r="E389" s="6" t="s">
        <v>1429</v>
      </c>
      <c r="F389" s="7" t="s">
        <v>14</v>
      </c>
      <c r="G389" s="8">
        <v>183.0</v>
      </c>
      <c r="H389" s="5" t="s">
        <v>3234</v>
      </c>
      <c r="I389" s="5" t="s">
        <v>3217</v>
      </c>
      <c r="J389" s="5" t="s">
        <v>3152</v>
      </c>
      <c r="K389" s="9">
        <v>201483.0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hidden="1" customHeight="1" outlineLevel="1">
      <c r="A390" s="5"/>
      <c r="B390" s="5"/>
      <c r="C390" s="5"/>
      <c r="D390" s="6"/>
      <c r="E390" s="6"/>
      <c r="F390" s="7"/>
      <c r="G390" s="8">
        <f>SUBTOTAL(9,G328:G389)</f>
        <v>25967</v>
      </c>
      <c r="H390" s="5"/>
      <c r="I390" s="12" t="s">
        <v>3358</v>
      </c>
      <c r="J390" s="5"/>
      <c r="K390" s="9">
        <f>SUBTOTAL(9,K328:K389)</f>
        <v>28589667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hidden="1" customHeight="1" outlineLevel="2">
      <c r="A391" s="5" t="s">
        <v>3144</v>
      </c>
      <c r="B391" s="5" t="s">
        <v>3173</v>
      </c>
      <c r="C391" s="5" t="s">
        <v>3174</v>
      </c>
      <c r="D391" s="6" t="s">
        <v>2040</v>
      </c>
      <c r="E391" s="6" t="s">
        <v>2041</v>
      </c>
      <c r="F391" s="7" t="s">
        <v>42</v>
      </c>
      <c r="G391" s="8">
        <v>521.0</v>
      </c>
      <c r="H391" s="5" t="s">
        <v>3175</v>
      </c>
      <c r="I391" s="5" t="s">
        <v>3176</v>
      </c>
      <c r="J391" s="5" t="s">
        <v>3177</v>
      </c>
      <c r="K391" s="9">
        <v>573621.0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hidden="1" customHeight="1" outlineLevel="2">
      <c r="A392" s="5" t="s">
        <v>3182</v>
      </c>
      <c r="B392" s="5" t="s">
        <v>3173</v>
      </c>
      <c r="C392" s="5" t="s">
        <v>3174</v>
      </c>
      <c r="D392" s="6" t="s">
        <v>2058</v>
      </c>
      <c r="E392" s="6" t="s">
        <v>2059</v>
      </c>
      <c r="F392" s="7" t="s">
        <v>14</v>
      </c>
      <c r="G392" s="8">
        <v>531.0</v>
      </c>
      <c r="H392" s="5" t="s">
        <v>3175</v>
      </c>
      <c r="I392" s="5" t="s">
        <v>3176</v>
      </c>
      <c r="J392" s="5" t="s">
        <v>3179</v>
      </c>
      <c r="K392" s="9">
        <v>584631.0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hidden="1" customHeight="1" outlineLevel="2">
      <c r="A393" s="5" t="s">
        <v>3182</v>
      </c>
      <c r="B393" s="5" t="s">
        <v>3173</v>
      </c>
      <c r="C393" s="5" t="s">
        <v>3174</v>
      </c>
      <c r="D393" s="6" t="s">
        <v>2068</v>
      </c>
      <c r="E393" s="6" t="s">
        <v>2069</v>
      </c>
      <c r="F393" s="7" t="s">
        <v>21</v>
      </c>
      <c r="G393" s="8">
        <v>1485.0</v>
      </c>
      <c r="H393" s="5" t="s">
        <v>3175</v>
      </c>
      <c r="I393" s="5" t="s">
        <v>3176</v>
      </c>
      <c r="J393" s="5" t="s">
        <v>3179</v>
      </c>
      <c r="K393" s="9">
        <v>1634985.0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hidden="1" customHeight="1" outlineLevel="2">
      <c r="A394" s="5" t="s">
        <v>3182</v>
      </c>
      <c r="B394" s="5" t="s">
        <v>3173</v>
      </c>
      <c r="C394" s="5" t="s">
        <v>3174</v>
      </c>
      <c r="D394" s="6" t="s">
        <v>2086</v>
      </c>
      <c r="E394" s="6" t="s">
        <v>2087</v>
      </c>
      <c r="F394" s="7" t="s">
        <v>14</v>
      </c>
      <c r="G394" s="8">
        <v>734.0</v>
      </c>
      <c r="H394" s="5" t="s">
        <v>3181</v>
      </c>
      <c r="I394" s="5" t="s">
        <v>3176</v>
      </c>
      <c r="J394" s="5" t="s">
        <v>3179</v>
      </c>
      <c r="K394" s="9">
        <v>808134.0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hidden="1" customHeight="1" outlineLevel="2">
      <c r="A395" s="5" t="s">
        <v>3200</v>
      </c>
      <c r="B395" s="5" t="s">
        <v>3229</v>
      </c>
      <c r="C395" s="5" t="s">
        <v>3174</v>
      </c>
      <c r="D395" s="6" t="s">
        <v>1790</v>
      </c>
      <c r="E395" s="6" t="s">
        <v>1791</v>
      </c>
      <c r="F395" s="7" t="s">
        <v>14</v>
      </c>
      <c r="G395" s="8">
        <v>722.0</v>
      </c>
      <c r="H395" s="5" t="s">
        <v>3228</v>
      </c>
      <c r="I395" s="5" t="s">
        <v>3176</v>
      </c>
      <c r="J395" s="5" t="s">
        <v>3187</v>
      </c>
      <c r="K395" s="9">
        <v>794922.0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hidden="1" customHeight="1" outlineLevel="2">
      <c r="A396" s="5" t="s">
        <v>3200</v>
      </c>
      <c r="B396" s="5" t="s">
        <v>3229</v>
      </c>
      <c r="C396" s="5" t="s">
        <v>3174</v>
      </c>
      <c r="D396" s="6" t="s">
        <v>1810</v>
      </c>
      <c r="E396" s="6" t="s">
        <v>1811</v>
      </c>
      <c r="F396" s="7" t="s">
        <v>42</v>
      </c>
      <c r="G396" s="8">
        <v>544.0</v>
      </c>
      <c r="H396" s="5" t="s">
        <v>3231</v>
      </c>
      <c r="I396" s="5" t="s">
        <v>3176</v>
      </c>
      <c r="J396" s="5" t="s">
        <v>3164</v>
      </c>
      <c r="K396" s="9">
        <v>598944.0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hidden="1" customHeight="1" outlineLevel="2">
      <c r="A397" s="5" t="s">
        <v>3225</v>
      </c>
      <c r="B397" s="5" t="s">
        <v>3232</v>
      </c>
      <c r="C397" s="5" t="s">
        <v>3174</v>
      </c>
      <c r="D397" s="6" t="s">
        <v>2148</v>
      </c>
      <c r="E397" s="6" t="s">
        <v>2149</v>
      </c>
      <c r="F397" s="7" t="s">
        <v>14</v>
      </c>
      <c r="G397" s="8">
        <v>245.0</v>
      </c>
      <c r="H397" s="5" t="s">
        <v>3231</v>
      </c>
      <c r="I397" s="5" t="s">
        <v>3176</v>
      </c>
      <c r="J397" s="5" t="s">
        <v>3164</v>
      </c>
      <c r="K397" s="9">
        <v>269745.0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hidden="1" customHeight="1" outlineLevel="2">
      <c r="A398" s="5" t="s">
        <v>3193</v>
      </c>
      <c r="B398" s="5" t="s">
        <v>3194</v>
      </c>
      <c r="C398" s="5" t="s">
        <v>3174</v>
      </c>
      <c r="D398" s="6" t="s">
        <v>1722</v>
      </c>
      <c r="E398" s="6" t="s">
        <v>1723</v>
      </c>
      <c r="F398" s="7" t="s">
        <v>42</v>
      </c>
      <c r="G398" s="8">
        <v>481.0</v>
      </c>
      <c r="H398" s="5" t="s">
        <v>3238</v>
      </c>
      <c r="I398" s="5" t="s">
        <v>3176</v>
      </c>
      <c r="J398" s="5" t="s">
        <v>3187</v>
      </c>
      <c r="K398" s="9">
        <v>529581.0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hidden="1" customHeight="1" outlineLevel="2">
      <c r="A399" s="5" t="s">
        <v>3193</v>
      </c>
      <c r="B399" s="5" t="s">
        <v>3194</v>
      </c>
      <c r="C399" s="5" t="s">
        <v>3174</v>
      </c>
      <c r="D399" s="6" t="s">
        <v>1738</v>
      </c>
      <c r="E399" s="6" t="s">
        <v>1739</v>
      </c>
      <c r="F399" s="7" t="s">
        <v>14</v>
      </c>
      <c r="G399" s="8">
        <v>371.0</v>
      </c>
      <c r="H399" s="5" t="s">
        <v>3238</v>
      </c>
      <c r="I399" s="5" t="s">
        <v>3176</v>
      </c>
      <c r="J399" s="5" t="s">
        <v>3187</v>
      </c>
      <c r="K399" s="9">
        <v>408471.0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hidden="1" customHeight="1" outlineLevel="2">
      <c r="A400" s="5" t="s">
        <v>3193</v>
      </c>
      <c r="B400" s="5" t="s">
        <v>3194</v>
      </c>
      <c r="C400" s="5" t="s">
        <v>3174</v>
      </c>
      <c r="D400" s="6" t="s">
        <v>1742</v>
      </c>
      <c r="E400" s="6" t="s">
        <v>1743</v>
      </c>
      <c r="F400" s="7" t="s">
        <v>42</v>
      </c>
      <c r="G400" s="8">
        <v>389.0</v>
      </c>
      <c r="H400" s="5" t="s">
        <v>3238</v>
      </c>
      <c r="I400" s="5" t="s">
        <v>3176</v>
      </c>
      <c r="J400" s="5" t="s">
        <v>3187</v>
      </c>
      <c r="K400" s="9">
        <v>428289.0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hidden="1" customHeight="1" outlineLevel="2">
      <c r="A401" s="5" t="s">
        <v>3193</v>
      </c>
      <c r="B401" s="5" t="s">
        <v>3194</v>
      </c>
      <c r="C401" s="5" t="s">
        <v>3174</v>
      </c>
      <c r="D401" s="6" t="s">
        <v>1768</v>
      </c>
      <c r="E401" s="6" t="s">
        <v>1769</v>
      </c>
      <c r="F401" s="7" t="s">
        <v>55</v>
      </c>
      <c r="G401" s="8">
        <v>206.0</v>
      </c>
      <c r="H401" s="5" t="s">
        <v>3238</v>
      </c>
      <c r="I401" s="5" t="s">
        <v>3176</v>
      </c>
      <c r="J401" s="5" t="s">
        <v>3187</v>
      </c>
      <c r="K401" s="9">
        <v>226806.0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hidden="1" customHeight="1" outlineLevel="2">
      <c r="A402" s="5" t="s">
        <v>3193</v>
      </c>
      <c r="B402" s="5" t="s">
        <v>3229</v>
      </c>
      <c r="C402" s="5" t="s">
        <v>3174</v>
      </c>
      <c r="D402" s="6" t="s">
        <v>1774</v>
      </c>
      <c r="E402" s="6" t="s">
        <v>1775</v>
      </c>
      <c r="F402" s="7" t="s">
        <v>55</v>
      </c>
      <c r="G402" s="8">
        <v>194.0</v>
      </c>
      <c r="H402" s="5" t="s">
        <v>3238</v>
      </c>
      <c r="I402" s="5" t="s">
        <v>3176</v>
      </c>
      <c r="J402" s="5" t="s">
        <v>3175</v>
      </c>
      <c r="K402" s="9">
        <v>213594.0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hidden="1" customHeight="1" outlineLevel="2">
      <c r="A403" s="5" t="s">
        <v>3225</v>
      </c>
      <c r="B403" s="5" t="s">
        <v>3232</v>
      </c>
      <c r="C403" s="5" t="s">
        <v>3174</v>
      </c>
      <c r="D403" s="6" t="s">
        <v>2130</v>
      </c>
      <c r="E403" s="6" t="s">
        <v>2131</v>
      </c>
      <c r="F403" s="7" t="s">
        <v>14</v>
      </c>
      <c r="G403" s="8">
        <v>179.0</v>
      </c>
      <c r="H403" s="5" t="s">
        <v>3238</v>
      </c>
      <c r="I403" s="5" t="s">
        <v>3176</v>
      </c>
      <c r="J403" s="5" t="s">
        <v>3187</v>
      </c>
      <c r="K403" s="9">
        <v>197079.0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hidden="1" customHeight="1" outlineLevel="2">
      <c r="A404" s="5" t="s">
        <v>3225</v>
      </c>
      <c r="B404" s="5" t="s">
        <v>3226</v>
      </c>
      <c r="C404" s="5" t="s">
        <v>3174</v>
      </c>
      <c r="D404" s="6" t="s">
        <v>2174</v>
      </c>
      <c r="E404" s="6" t="s">
        <v>2175</v>
      </c>
      <c r="F404" s="7" t="s">
        <v>55</v>
      </c>
      <c r="G404" s="8">
        <v>212.0</v>
      </c>
      <c r="H404" s="5" t="s">
        <v>3238</v>
      </c>
      <c r="I404" s="5" t="s">
        <v>3176</v>
      </c>
      <c r="J404" s="5" t="s">
        <v>3187</v>
      </c>
      <c r="K404" s="9">
        <v>233412.0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hidden="1" customHeight="1" outlineLevel="2">
      <c r="A405" s="5" t="s">
        <v>3188</v>
      </c>
      <c r="B405" s="5" t="s">
        <v>3194</v>
      </c>
      <c r="C405" s="5" t="s">
        <v>3174</v>
      </c>
      <c r="D405" s="6" t="s">
        <v>1712</v>
      </c>
      <c r="E405" s="6" t="s">
        <v>1713</v>
      </c>
      <c r="F405" s="7" t="s">
        <v>42</v>
      </c>
      <c r="G405" s="8">
        <v>284.0</v>
      </c>
      <c r="H405" s="5" t="s">
        <v>3240</v>
      </c>
      <c r="I405" s="5" t="s">
        <v>3176</v>
      </c>
      <c r="J405" s="5" t="s">
        <v>3177</v>
      </c>
      <c r="K405" s="9">
        <v>312684.0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hidden="1" customHeight="1" outlineLevel="2">
      <c r="A406" s="5" t="s">
        <v>3188</v>
      </c>
      <c r="B406" s="5" t="s">
        <v>3194</v>
      </c>
      <c r="C406" s="5" t="s">
        <v>3174</v>
      </c>
      <c r="D406" s="6" t="s">
        <v>1714</v>
      </c>
      <c r="E406" s="6" t="s">
        <v>1715</v>
      </c>
      <c r="F406" s="7" t="s">
        <v>14</v>
      </c>
      <c r="G406" s="8">
        <v>461.0</v>
      </c>
      <c r="H406" s="5" t="s">
        <v>3240</v>
      </c>
      <c r="I406" s="5" t="s">
        <v>3176</v>
      </c>
      <c r="J406" s="5" t="s">
        <v>3187</v>
      </c>
      <c r="K406" s="9">
        <v>507561.0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hidden="1" customHeight="1" outlineLevel="2">
      <c r="A407" s="5" t="s">
        <v>3188</v>
      </c>
      <c r="B407" s="5" t="s">
        <v>3194</v>
      </c>
      <c r="C407" s="5" t="s">
        <v>3174</v>
      </c>
      <c r="D407" s="6" t="s">
        <v>1716</v>
      </c>
      <c r="E407" s="6" t="s">
        <v>1717</v>
      </c>
      <c r="F407" s="7" t="s">
        <v>14</v>
      </c>
      <c r="G407" s="8">
        <v>803.0</v>
      </c>
      <c r="H407" s="5" t="s">
        <v>3240</v>
      </c>
      <c r="I407" s="5" t="s">
        <v>3176</v>
      </c>
      <c r="J407" s="5" t="s">
        <v>3177</v>
      </c>
      <c r="K407" s="9">
        <v>884103.0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hidden="1" customHeight="1" outlineLevel="2">
      <c r="A408" s="5" t="s">
        <v>3193</v>
      </c>
      <c r="B408" s="5" t="s">
        <v>3194</v>
      </c>
      <c r="C408" s="5" t="s">
        <v>3174</v>
      </c>
      <c r="D408" s="6" t="s">
        <v>1734</v>
      </c>
      <c r="E408" s="6" t="s">
        <v>1735</v>
      </c>
      <c r="F408" s="7" t="s">
        <v>14</v>
      </c>
      <c r="G408" s="8">
        <v>380.0</v>
      </c>
      <c r="H408" s="5" t="s">
        <v>3240</v>
      </c>
      <c r="I408" s="5" t="s">
        <v>3176</v>
      </c>
      <c r="J408" s="5" t="s">
        <v>3177</v>
      </c>
      <c r="K408" s="9">
        <v>418380.0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hidden="1" customHeight="1" outlineLevel="2">
      <c r="A409" s="5" t="s">
        <v>3193</v>
      </c>
      <c r="B409" s="5" t="s">
        <v>3194</v>
      </c>
      <c r="C409" s="5" t="s">
        <v>3174</v>
      </c>
      <c r="D409" s="6" t="s">
        <v>1736</v>
      </c>
      <c r="E409" s="6" t="s">
        <v>1737</v>
      </c>
      <c r="F409" s="7" t="s">
        <v>14</v>
      </c>
      <c r="G409" s="8">
        <v>544.0</v>
      </c>
      <c r="H409" s="5" t="s">
        <v>3240</v>
      </c>
      <c r="I409" s="5" t="s">
        <v>3176</v>
      </c>
      <c r="J409" s="5" t="s">
        <v>3177</v>
      </c>
      <c r="K409" s="9">
        <v>598944.0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hidden="1" customHeight="1" outlineLevel="2">
      <c r="A410" s="5" t="s">
        <v>3193</v>
      </c>
      <c r="B410" s="5" t="s">
        <v>3194</v>
      </c>
      <c r="C410" s="5" t="s">
        <v>3174</v>
      </c>
      <c r="D410" s="6" t="s">
        <v>1754</v>
      </c>
      <c r="E410" s="6" t="s">
        <v>1755</v>
      </c>
      <c r="F410" s="7" t="s">
        <v>55</v>
      </c>
      <c r="G410" s="8">
        <v>350.0</v>
      </c>
      <c r="H410" s="5" t="s">
        <v>3240</v>
      </c>
      <c r="I410" s="5" t="s">
        <v>3176</v>
      </c>
      <c r="J410" s="5" t="s">
        <v>3177</v>
      </c>
      <c r="K410" s="9">
        <v>385350.0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hidden="1" customHeight="1" outlineLevel="2">
      <c r="A411" s="5" t="s">
        <v>3193</v>
      </c>
      <c r="B411" s="5" t="s">
        <v>3194</v>
      </c>
      <c r="C411" s="5" t="s">
        <v>3174</v>
      </c>
      <c r="D411" s="6" t="s">
        <v>1758</v>
      </c>
      <c r="E411" s="6" t="s">
        <v>1759</v>
      </c>
      <c r="F411" s="7" t="s">
        <v>55</v>
      </c>
      <c r="G411" s="8">
        <v>345.0</v>
      </c>
      <c r="H411" s="5" t="s">
        <v>3240</v>
      </c>
      <c r="I411" s="5" t="s">
        <v>3176</v>
      </c>
      <c r="J411" s="5" t="s">
        <v>3177</v>
      </c>
      <c r="K411" s="9">
        <v>379845.0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hidden="1" customHeight="1" outlineLevel="2">
      <c r="A412" s="5" t="s">
        <v>3193</v>
      </c>
      <c r="B412" s="5" t="s">
        <v>3194</v>
      </c>
      <c r="C412" s="5" t="s">
        <v>3174</v>
      </c>
      <c r="D412" s="6" t="s">
        <v>1760</v>
      </c>
      <c r="E412" s="6" t="s">
        <v>1761</v>
      </c>
      <c r="F412" s="7" t="s">
        <v>55</v>
      </c>
      <c r="G412" s="8">
        <v>183.0</v>
      </c>
      <c r="H412" s="5" t="s">
        <v>3240</v>
      </c>
      <c r="I412" s="5" t="s">
        <v>3176</v>
      </c>
      <c r="J412" s="5" t="s">
        <v>3177</v>
      </c>
      <c r="K412" s="9">
        <v>201483.0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hidden="1" customHeight="1" outlineLevel="2">
      <c r="A413" s="5" t="s">
        <v>3193</v>
      </c>
      <c r="B413" s="5" t="s">
        <v>3194</v>
      </c>
      <c r="C413" s="5" t="s">
        <v>3174</v>
      </c>
      <c r="D413" s="6" t="s">
        <v>1762</v>
      </c>
      <c r="E413" s="6" t="s">
        <v>1763</v>
      </c>
      <c r="F413" s="7" t="s">
        <v>55</v>
      </c>
      <c r="G413" s="8">
        <v>230.0</v>
      </c>
      <c r="H413" s="5" t="s">
        <v>3240</v>
      </c>
      <c r="I413" s="5" t="s">
        <v>3176</v>
      </c>
      <c r="J413" s="5" t="s">
        <v>3177</v>
      </c>
      <c r="K413" s="9">
        <v>253230.0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hidden="1" customHeight="1" outlineLevel="2">
      <c r="A414" s="5" t="s">
        <v>3193</v>
      </c>
      <c r="B414" s="5" t="s">
        <v>3194</v>
      </c>
      <c r="C414" s="5" t="s">
        <v>3174</v>
      </c>
      <c r="D414" s="6" t="s">
        <v>1766</v>
      </c>
      <c r="E414" s="6" t="s">
        <v>1767</v>
      </c>
      <c r="F414" s="7" t="s">
        <v>55</v>
      </c>
      <c r="G414" s="8">
        <v>413.0</v>
      </c>
      <c r="H414" s="5" t="s">
        <v>3240</v>
      </c>
      <c r="I414" s="5" t="s">
        <v>3176</v>
      </c>
      <c r="J414" s="5" t="s">
        <v>3177</v>
      </c>
      <c r="K414" s="9">
        <v>454713.0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hidden="1" customHeight="1" outlineLevel="2">
      <c r="A415" s="5" t="s">
        <v>3193</v>
      </c>
      <c r="B415" s="5" t="s">
        <v>3194</v>
      </c>
      <c r="C415" s="5" t="s">
        <v>3174</v>
      </c>
      <c r="D415" s="6" t="s">
        <v>1770</v>
      </c>
      <c r="E415" s="6" t="s">
        <v>1771</v>
      </c>
      <c r="F415" s="7" t="s">
        <v>55</v>
      </c>
      <c r="G415" s="8">
        <v>282.0</v>
      </c>
      <c r="H415" s="5" t="s">
        <v>3240</v>
      </c>
      <c r="I415" s="5" t="s">
        <v>3176</v>
      </c>
      <c r="J415" s="5" t="s">
        <v>3177</v>
      </c>
      <c r="K415" s="9">
        <v>310482.0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hidden="1" customHeight="1" outlineLevel="2">
      <c r="A416" s="5" t="s">
        <v>3193</v>
      </c>
      <c r="B416" s="5" t="s">
        <v>3229</v>
      </c>
      <c r="C416" s="5" t="s">
        <v>3174</v>
      </c>
      <c r="D416" s="6" t="s">
        <v>1772</v>
      </c>
      <c r="E416" s="6" t="s">
        <v>1773</v>
      </c>
      <c r="F416" s="7" t="s">
        <v>55</v>
      </c>
      <c r="G416" s="8">
        <v>242.0</v>
      </c>
      <c r="H416" s="5" t="s">
        <v>3240</v>
      </c>
      <c r="I416" s="5" t="s">
        <v>3176</v>
      </c>
      <c r="J416" s="5" t="s">
        <v>3177</v>
      </c>
      <c r="K416" s="9">
        <v>266442.0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hidden="1" customHeight="1" outlineLevel="2">
      <c r="A417" s="5" t="s">
        <v>3144</v>
      </c>
      <c r="B417" s="5" t="s">
        <v>3173</v>
      </c>
      <c r="C417" s="5" t="s">
        <v>3174</v>
      </c>
      <c r="D417" s="6" t="s">
        <v>2044</v>
      </c>
      <c r="E417" s="6" t="s">
        <v>2045</v>
      </c>
      <c r="F417" s="7" t="s">
        <v>42</v>
      </c>
      <c r="G417" s="8">
        <v>551.0</v>
      </c>
      <c r="H417" s="5" t="s">
        <v>3240</v>
      </c>
      <c r="I417" s="5" t="s">
        <v>3176</v>
      </c>
      <c r="J417" s="5" t="s">
        <v>3177</v>
      </c>
      <c r="K417" s="9">
        <v>606651.0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hidden="1" customHeight="1" outlineLevel="2">
      <c r="A418" s="5" t="s">
        <v>3182</v>
      </c>
      <c r="B418" s="5" t="s">
        <v>3173</v>
      </c>
      <c r="C418" s="5" t="s">
        <v>3174</v>
      </c>
      <c r="D418" s="6" t="s">
        <v>2066</v>
      </c>
      <c r="E418" s="6" t="s">
        <v>2067</v>
      </c>
      <c r="F418" s="7" t="s">
        <v>14</v>
      </c>
      <c r="G418" s="8">
        <v>611.0</v>
      </c>
      <c r="H418" s="5" t="s">
        <v>3240</v>
      </c>
      <c r="I418" s="5" t="s">
        <v>3176</v>
      </c>
      <c r="J418" s="5" t="s">
        <v>3177</v>
      </c>
      <c r="K418" s="9">
        <v>672711.0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hidden="1" customHeight="1" outlineLevel="2">
      <c r="A419" s="5" t="s">
        <v>3182</v>
      </c>
      <c r="B419" s="5" t="s">
        <v>3173</v>
      </c>
      <c r="C419" s="5" t="s">
        <v>3174</v>
      </c>
      <c r="D419" s="6" t="s">
        <v>2078</v>
      </c>
      <c r="E419" s="6" t="s">
        <v>2079</v>
      </c>
      <c r="F419" s="7" t="s">
        <v>14</v>
      </c>
      <c r="G419" s="8">
        <v>504.0</v>
      </c>
      <c r="H419" s="5" t="s">
        <v>3240</v>
      </c>
      <c r="I419" s="5" t="s">
        <v>3176</v>
      </c>
      <c r="J419" s="5" t="s">
        <v>3177</v>
      </c>
      <c r="K419" s="9">
        <v>554904.0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hidden="1" customHeight="1" outlineLevel="2">
      <c r="A420" s="5" t="s">
        <v>3182</v>
      </c>
      <c r="B420" s="5" t="s">
        <v>3173</v>
      </c>
      <c r="C420" s="5" t="s">
        <v>3174</v>
      </c>
      <c r="D420" s="6" t="s">
        <v>2094</v>
      </c>
      <c r="E420" s="6" t="s">
        <v>2095</v>
      </c>
      <c r="F420" s="7" t="s">
        <v>14</v>
      </c>
      <c r="G420" s="8">
        <v>678.0</v>
      </c>
      <c r="H420" s="5" t="s">
        <v>3240</v>
      </c>
      <c r="I420" s="5" t="s">
        <v>3176</v>
      </c>
      <c r="J420" s="5" t="s">
        <v>3177</v>
      </c>
      <c r="K420" s="9">
        <v>746478.0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hidden="1" customHeight="1" outlineLevel="2">
      <c r="A421" s="5" t="s">
        <v>3193</v>
      </c>
      <c r="B421" s="5" t="s">
        <v>3229</v>
      </c>
      <c r="C421" s="5" t="s">
        <v>3174</v>
      </c>
      <c r="D421" s="6" t="s">
        <v>1778</v>
      </c>
      <c r="E421" s="6" t="s">
        <v>1779</v>
      </c>
      <c r="F421" s="7" t="s">
        <v>14</v>
      </c>
      <c r="G421" s="8">
        <v>406.0</v>
      </c>
      <c r="H421" s="5" t="s">
        <v>3242</v>
      </c>
      <c r="I421" s="5" t="s">
        <v>3176</v>
      </c>
      <c r="J421" s="5" t="s">
        <v>3187</v>
      </c>
      <c r="K421" s="9">
        <v>447006.0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hidden="1" customHeight="1" outlineLevel="2">
      <c r="A422" s="5" t="s">
        <v>3200</v>
      </c>
      <c r="B422" s="5" t="s">
        <v>3229</v>
      </c>
      <c r="C422" s="5" t="s">
        <v>3174</v>
      </c>
      <c r="D422" s="6" t="s">
        <v>1786</v>
      </c>
      <c r="E422" s="6" t="s">
        <v>1787</v>
      </c>
      <c r="F422" s="7" t="s">
        <v>14</v>
      </c>
      <c r="G422" s="8">
        <v>605.0</v>
      </c>
      <c r="H422" s="5" t="s">
        <v>3242</v>
      </c>
      <c r="I422" s="5" t="s">
        <v>3176</v>
      </c>
      <c r="J422" s="5" t="s">
        <v>3164</v>
      </c>
      <c r="K422" s="9">
        <v>666105.0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hidden="1" customHeight="1" outlineLevel="2">
      <c r="A423" s="5" t="s">
        <v>3200</v>
      </c>
      <c r="B423" s="5" t="s">
        <v>3229</v>
      </c>
      <c r="C423" s="5" t="s">
        <v>3174</v>
      </c>
      <c r="D423" s="6" t="s">
        <v>1794</v>
      </c>
      <c r="E423" s="6" t="s">
        <v>1795</v>
      </c>
      <c r="F423" s="7" t="s">
        <v>14</v>
      </c>
      <c r="G423" s="8">
        <v>201.0</v>
      </c>
      <c r="H423" s="5" t="s">
        <v>3242</v>
      </c>
      <c r="I423" s="5" t="s">
        <v>3176</v>
      </c>
      <c r="J423" s="5" t="s">
        <v>3187</v>
      </c>
      <c r="K423" s="9">
        <v>221301.0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hidden="1" customHeight="1" outlineLevel="2">
      <c r="A424" s="5" t="s">
        <v>3200</v>
      </c>
      <c r="B424" s="5" t="s">
        <v>3229</v>
      </c>
      <c r="C424" s="5" t="s">
        <v>3174</v>
      </c>
      <c r="D424" s="6" t="s">
        <v>1796</v>
      </c>
      <c r="E424" s="6" t="s">
        <v>1797</v>
      </c>
      <c r="F424" s="7" t="s">
        <v>14</v>
      </c>
      <c r="G424" s="8">
        <v>344.0</v>
      </c>
      <c r="H424" s="5" t="s">
        <v>3242</v>
      </c>
      <c r="I424" s="5" t="s">
        <v>3176</v>
      </c>
      <c r="J424" s="5" t="s">
        <v>3187</v>
      </c>
      <c r="K424" s="9">
        <v>378744.0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hidden="1" customHeight="1" outlineLevel="2">
      <c r="A425" s="5" t="s">
        <v>3200</v>
      </c>
      <c r="B425" s="5" t="s">
        <v>3229</v>
      </c>
      <c r="C425" s="5" t="s">
        <v>3174</v>
      </c>
      <c r="D425" s="6" t="s">
        <v>1798</v>
      </c>
      <c r="E425" s="6" t="s">
        <v>1799</v>
      </c>
      <c r="F425" s="7" t="s">
        <v>14</v>
      </c>
      <c r="G425" s="8">
        <v>212.0</v>
      </c>
      <c r="H425" s="5" t="s">
        <v>3242</v>
      </c>
      <c r="I425" s="5" t="s">
        <v>3176</v>
      </c>
      <c r="J425" s="5" t="s">
        <v>3187</v>
      </c>
      <c r="K425" s="9">
        <v>233412.0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hidden="1" customHeight="1" outlineLevel="2">
      <c r="A426" s="5" t="s">
        <v>3200</v>
      </c>
      <c r="B426" s="5" t="s">
        <v>3229</v>
      </c>
      <c r="C426" s="5" t="s">
        <v>3174</v>
      </c>
      <c r="D426" s="6" t="s">
        <v>1800</v>
      </c>
      <c r="E426" s="6" t="s">
        <v>1801</v>
      </c>
      <c r="F426" s="7" t="s">
        <v>14</v>
      </c>
      <c r="G426" s="8">
        <v>807.0</v>
      </c>
      <c r="H426" s="5" t="s">
        <v>3242</v>
      </c>
      <c r="I426" s="5" t="s">
        <v>3176</v>
      </c>
      <c r="J426" s="5" t="s">
        <v>3164</v>
      </c>
      <c r="K426" s="9">
        <v>888507.0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hidden="1" customHeight="1" outlineLevel="2">
      <c r="A427" s="5" t="s">
        <v>3200</v>
      </c>
      <c r="B427" s="5" t="s">
        <v>3229</v>
      </c>
      <c r="C427" s="5" t="s">
        <v>3174</v>
      </c>
      <c r="D427" s="6" t="s">
        <v>1802</v>
      </c>
      <c r="E427" s="6" t="s">
        <v>1803</v>
      </c>
      <c r="F427" s="7" t="s">
        <v>42</v>
      </c>
      <c r="G427" s="8">
        <v>470.0</v>
      </c>
      <c r="H427" s="5" t="s">
        <v>3242</v>
      </c>
      <c r="I427" s="5" t="s">
        <v>3176</v>
      </c>
      <c r="J427" s="5" t="s">
        <v>3187</v>
      </c>
      <c r="K427" s="9">
        <v>517470.0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hidden="1" customHeight="1" outlineLevel="2">
      <c r="A428" s="5" t="s">
        <v>3200</v>
      </c>
      <c r="B428" s="5" t="s">
        <v>3229</v>
      </c>
      <c r="C428" s="5" t="s">
        <v>3174</v>
      </c>
      <c r="D428" s="6" t="s">
        <v>1804</v>
      </c>
      <c r="E428" s="6" t="s">
        <v>1805</v>
      </c>
      <c r="F428" s="7" t="s">
        <v>14</v>
      </c>
      <c r="G428" s="8">
        <v>370.0</v>
      </c>
      <c r="H428" s="5" t="s">
        <v>3242</v>
      </c>
      <c r="I428" s="5" t="s">
        <v>3176</v>
      </c>
      <c r="J428" s="5" t="s">
        <v>3187</v>
      </c>
      <c r="K428" s="9">
        <v>407370.0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hidden="1" customHeight="1" outlineLevel="2">
      <c r="A429" s="5" t="s">
        <v>3200</v>
      </c>
      <c r="B429" s="5" t="s">
        <v>3229</v>
      </c>
      <c r="C429" s="5" t="s">
        <v>3174</v>
      </c>
      <c r="D429" s="6" t="s">
        <v>1806</v>
      </c>
      <c r="E429" s="6" t="s">
        <v>1807</v>
      </c>
      <c r="F429" s="7" t="s">
        <v>14</v>
      </c>
      <c r="G429" s="8">
        <v>328.0</v>
      </c>
      <c r="H429" s="5" t="s">
        <v>3242</v>
      </c>
      <c r="I429" s="5" t="s">
        <v>3176</v>
      </c>
      <c r="J429" s="5" t="s">
        <v>3187</v>
      </c>
      <c r="K429" s="9">
        <v>361128.0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hidden="1" customHeight="1" outlineLevel="2">
      <c r="A430" s="5" t="s">
        <v>3200</v>
      </c>
      <c r="B430" s="5" t="s">
        <v>3229</v>
      </c>
      <c r="C430" s="5" t="s">
        <v>3174</v>
      </c>
      <c r="D430" s="6" t="s">
        <v>1812</v>
      </c>
      <c r="E430" s="6" t="s">
        <v>1813</v>
      </c>
      <c r="F430" s="7" t="s">
        <v>14</v>
      </c>
      <c r="G430" s="8">
        <v>258.0</v>
      </c>
      <c r="H430" s="5" t="s">
        <v>3242</v>
      </c>
      <c r="I430" s="5" t="s">
        <v>3176</v>
      </c>
      <c r="J430" s="5" t="s">
        <v>3187</v>
      </c>
      <c r="K430" s="9">
        <v>284058.0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hidden="1" customHeight="1" outlineLevel="2">
      <c r="A431" s="5" t="s">
        <v>3200</v>
      </c>
      <c r="B431" s="5" t="s">
        <v>3229</v>
      </c>
      <c r="C431" s="5" t="s">
        <v>3174</v>
      </c>
      <c r="D431" s="6" t="s">
        <v>1814</v>
      </c>
      <c r="E431" s="6" t="s">
        <v>1815</v>
      </c>
      <c r="F431" s="7" t="s">
        <v>14</v>
      </c>
      <c r="G431" s="8">
        <v>173.0</v>
      </c>
      <c r="H431" s="5" t="s">
        <v>3242</v>
      </c>
      <c r="I431" s="5" t="s">
        <v>3176</v>
      </c>
      <c r="J431" s="5" t="s">
        <v>3187</v>
      </c>
      <c r="K431" s="9">
        <v>190473.0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hidden="1" customHeight="1" outlineLevel="2">
      <c r="A432" s="5" t="s">
        <v>3200</v>
      </c>
      <c r="B432" s="5" t="s">
        <v>3229</v>
      </c>
      <c r="C432" s="5" t="s">
        <v>3174</v>
      </c>
      <c r="D432" s="6" t="s">
        <v>1816</v>
      </c>
      <c r="E432" s="6" t="s">
        <v>1817</v>
      </c>
      <c r="F432" s="7" t="s">
        <v>14</v>
      </c>
      <c r="G432" s="8">
        <v>265.0</v>
      </c>
      <c r="H432" s="5" t="s">
        <v>3242</v>
      </c>
      <c r="I432" s="5" t="s">
        <v>3176</v>
      </c>
      <c r="J432" s="5" t="s">
        <v>3187</v>
      </c>
      <c r="K432" s="9">
        <v>291765.0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hidden="1" customHeight="1" outlineLevel="2">
      <c r="A433" s="5" t="s">
        <v>3200</v>
      </c>
      <c r="B433" s="5" t="s">
        <v>3229</v>
      </c>
      <c r="C433" s="5" t="s">
        <v>3174</v>
      </c>
      <c r="D433" s="6" t="s">
        <v>1820</v>
      </c>
      <c r="E433" s="6" t="s">
        <v>1821</v>
      </c>
      <c r="F433" s="7" t="s">
        <v>14</v>
      </c>
      <c r="G433" s="8">
        <v>496.0</v>
      </c>
      <c r="H433" s="5" t="s">
        <v>3242</v>
      </c>
      <c r="I433" s="5" t="s">
        <v>3176</v>
      </c>
      <c r="J433" s="5" t="s">
        <v>3177</v>
      </c>
      <c r="K433" s="9">
        <v>546096.0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hidden="1" customHeight="1" outlineLevel="2">
      <c r="A434" s="5" t="s">
        <v>3200</v>
      </c>
      <c r="B434" s="5" t="s">
        <v>3229</v>
      </c>
      <c r="C434" s="5" t="s">
        <v>3174</v>
      </c>
      <c r="D434" s="6" t="s">
        <v>1822</v>
      </c>
      <c r="E434" s="6" t="s">
        <v>1823</v>
      </c>
      <c r="F434" s="7" t="s">
        <v>42</v>
      </c>
      <c r="G434" s="8">
        <v>360.0</v>
      </c>
      <c r="H434" s="5" t="s">
        <v>3242</v>
      </c>
      <c r="I434" s="5" t="s">
        <v>3176</v>
      </c>
      <c r="J434" s="5" t="s">
        <v>3177</v>
      </c>
      <c r="K434" s="9">
        <v>396360.0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hidden="1" customHeight="1" outlineLevel="2">
      <c r="A435" s="5" t="s">
        <v>3200</v>
      </c>
      <c r="B435" s="5" t="s">
        <v>3229</v>
      </c>
      <c r="C435" s="5" t="s">
        <v>3174</v>
      </c>
      <c r="D435" s="6" t="s">
        <v>1824</v>
      </c>
      <c r="E435" s="6" t="s">
        <v>1825</v>
      </c>
      <c r="F435" s="7" t="s">
        <v>42</v>
      </c>
      <c r="G435" s="8">
        <v>346.0</v>
      </c>
      <c r="H435" s="5" t="s">
        <v>3242</v>
      </c>
      <c r="I435" s="5" t="s">
        <v>3176</v>
      </c>
      <c r="J435" s="5" t="s">
        <v>3187</v>
      </c>
      <c r="K435" s="9">
        <v>380946.0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hidden="1" customHeight="1" outlineLevel="2">
      <c r="A436" s="5" t="s">
        <v>3200</v>
      </c>
      <c r="B436" s="5" t="s">
        <v>3229</v>
      </c>
      <c r="C436" s="5" t="s">
        <v>3174</v>
      </c>
      <c r="D436" s="6" t="s">
        <v>1836</v>
      </c>
      <c r="E436" s="6" t="s">
        <v>1837</v>
      </c>
      <c r="F436" s="7" t="s">
        <v>14</v>
      </c>
      <c r="G436" s="8">
        <v>509.0</v>
      </c>
      <c r="H436" s="5" t="s">
        <v>3242</v>
      </c>
      <c r="I436" s="5" t="s">
        <v>3176</v>
      </c>
      <c r="J436" s="5" t="s">
        <v>3187</v>
      </c>
      <c r="K436" s="9">
        <v>560409.0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hidden="1" customHeight="1" outlineLevel="2">
      <c r="A437" s="5" t="s">
        <v>3200</v>
      </c>
      <c r="B437" s="5" t="s">
        <v>3229</v>
      </c>
      <c r="C437" s="5" t="s">
        <v>3174</v>
      </c>
      <c r="D437" s="6" t="s">
        <v>1838</v>
      </c>
      <c r="E437" s="6" t="s">
        <v>1839</v>
      </c>
      <c r="F437" s="7" t="s">
        <v>42</v>
      </c>
      <c r="G437" s="8">
        <v>271.0</v>
      </c>
      <c r="H437" s="5" t="s">
        <v>3242</v>
      </c>
      <c r="I437" s="5" t="s">
        <v>3176</v>
      </c>
      <c r="J437" s="5" t="s">
        <v>3187</v>
      </c>
      <c r="K437" s="9">
        <v>298371.0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hidden="1" customHeight="1" outlineLevel="2">
      <c r="A438" s="5" t="s">
        <v>3200</v>
      </c>
      <c r="B438" s="5" t="s">
        <v>3229</v>
      </c>
      <c r="C438" s="5" t="s">
        <v>3174</v>
      </c>
      <c r="D438" s="6" t="s">
        <v>1844</v>
      </c>
      <c r="E438" s="6" t="s">
        <v>1845</v>
      </c>
      <c r="F438" s="7" t="s">
        <v>60</v>
      </c>
      <c r="G438" s="8">
        <v>514.0</v>
      </c>
      <c r="H438" s="5" t="s">
        <v>3242</v>
      </c>
      <c r="I438" s="5" t="s">
        <v>3176</v>
      </c>
      <c r="J438" s="5" t="s">
        <v>3187</v>
      </c>
      <c r="K438" s="9">
        <v>565914.0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hidden="1" customHeight="1" outlineLevel="2">
      <c r="A439" s="5" t="s">
        <v>3200</v>
      </c>
      <c r="B439" s="5" t="s">
        <v>3229</v>
      </c>
      <c r="C439" s="5" t="s">
        <v>3174</v>
      </c>
      <c r="D439" s="6" t="s">
        <v>1846</v>
      </c>
      <c r="E439" s="6" t="s">
        <v>1847</v>
      </c>
      <c r="F439" s="7" t="s">
        <v>60</v>
      </c>
      <c r="G439" s="8">
        <v>501.0</v>
      </c>
      <c r="H439" s="5" t="s">
        <v>3242</v>
      </c>
      <c r="I439" s="5" t="s">
        <v>3176</v>
      </c>
      <c r="J439" s="5" t="s">
        <v>3187</v>
      </c>
      <c r="K439" s="9">
        <v>551601.0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hidden="1" customHeight="1" outlineLevel="2">
      <c r="A440" s="5" t="s">
        <v>3200</v>
      </c>
      <c r="B440" s="5" t="s">
        <v>3229</v>
      </c>
      <c r="C440" s="5" t="s">
        <v>3174</v>
      </c>
      <c r="D440" s="6" t="s">
        <v>1850</v>
      </c>
      <c r="E440" s="6" t="s">
        <v>1851</v>
      </c>
      <c r="F440" s="7" t="s">
        <v>55</v>
      </c>
      <c r="G440" s="8">
        <v>296.0</v>
      </c>
      <c r="H440" s="5" t="s">
        <v>3242</v>
      </c>
      <c r="I440" s="5" t="s">
        <v>3176</v>
      </c>
      <c r="J440" s="5" t="s">
        <v>3187</v>
      </c>
      <c r="K440" s="9">
        <v>325896.0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hidden="1" customHeight="1" outlineLevel="2">
      <c r="A441" s="5" t="s">
        <v>3200</v>
      </c>
      <c r="B441" s="5" t="s">
        <v>3229</v>
      </c>
      <c r="C441" s="5" t="s">
        <v>3174</v>
      </c>
      <c r="D441" s="6" t="s">
        <v>1852</v>
      </c>
      <c r="E441" s="6" t="s">
        <v>1853</v>
      </c>
      <c r="F441" s="7" t="s">
        <v>55</v>
      </c>
      <c r="G441" s="8">
        <v>206.0</v>
      </c>
      <c r="H441" s="5" t="s">
        <v>3242</v>
      </c>
      <c r="I441" s="5" t="s">
        <v>3176</v>
      </c>
      <c r="J441" s="5" t="s">
        <v>3187</v>
      </c>
      <c r="K441" s="9">
        <v>226806.0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hidden="1" customHeight="1" outlineLevel="2">
      <c r="A442" s="5" t="s">
        <v>3200</v>
      </c>
      <c r="B442" s="5" t="s">
        <v>3229</v>
      </c>
      <c r="C442" s="5" t="s">
        <v>3174</v>
      </c>
      <c r="D442" s="6" t="s">
        <v>1854</v>
      </c>
      <c r="E442" s="6" t="s">
        <v>1855</v>
      </c>
      <c r="F442" s="7" t="s">
        <v>55</v>
      </c>
      <c r="G442" s="8">
        <v>415.0</v>
      </c>
      <c r="H442" s="5" t="s">
        <v>3242</v>
      </c>
      <c r="I442" s="5" t="s">
        <v>3176</v>
      </c>
      <c r="J442" s="5" t="s">
        <v>3187</v>
      </c>
      <c r="K442" s="9">
        <v>456915.0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hidden="1" customHeight="1" outlineLevel="2">
      <c r="A443" s="5" t="s">
        <v>3200</v>
      </c>
      <c r="B443" s="5" t="s">
        <v>3229</v>
      </c>
      <c r="C443" s="5" t="s">
        <v>3174</v>
      </c>
      <c r="D443" s="6" t="s">
        <v>1856</v>
      </c>
      <c r="E443" s="6" t="s">
        <v>1857</v>
      </c>
      <c r="F443" s="7" t="s">
        <v>55</v>
      </c>
      <c r="G443" s="8">
        <v>262.0</v>
      </c>
      <c r="H443" s="5" t="s">
        <v>3242</v>
      </c>
      <c r="I443" s="5" t="s">
        <v>3176</v>
      </c>
      <c r="J443" s="5" t="s">
        <v>3187</v>
      </c>
      <c r="K443" s="9">
        <v>288462.0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hidden="1" customHeight="1" outlineLevel="2">
      <c r="A444" s="5" t="s">
        <v>3200</v>
      </c>
      <c r="B444" s="5" t="s">
        <v>3201</v>
      </c>
      <c r="C444" s="5" t="s">
        <v>3174</v>
      </c>
      <c r="D444" s="6" t="s">
        <v>1870</v>
      </c>
      <c r="E444" s="6" t="s">
        <v>1871</v>
      </c>
      <c r="F444" s="7" t="s">
        <v>55</v>
      </c>
      <c r="G444" s="8">
        <v>261.0</v>
      </c>
      <c r="H444" s="5" t="s">
        <v>3242</v>
      </c>
      <c r="I444" s="5" t="s">
        <v>3176</v>
      </c>
      <c r="J444" s="5" t="s">
        <v>3187</v>
      </c>
      <c r="K444" s="9">
        <v>287361.0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hidden="1" customHeight="1" outlineLevel="2">
      <c r="A445" s="5" t="s">
        <v>3182</v>
      </c>
      <c r="B445" s="5" t="s">
        <v>3232</v>
      </c>
      <c r="C445" s="5" t="s">
        <v>3174</v>
      </c>
      <c r="D445" s="6" t="s">
        <v>2120</v>
      </c>
      <c r="E445" s="6" t="s">
        <v>2121</v>
      </c>
      <c r="F445" s="7" t="s">
        <v>21</v>
      </c>
      <c r="G445" s="8">
        <v>452.0</v>
      </c>
      <c r="H445" s="5" t="s">
        <v>3242</v>
      </c>
      <c r="I445" s="5" t="s">
        <v>3176</v>
      </c>
      <c r="J445" s="5" t="s">
        <v>3187</v>
      </c>
      <c r="K445" s="9">
        <v>497652.0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hidden="1" customHeight="1" outlineLevel="2">
      <c r="A446" s="5" t="s">
        <v>3225</v>
      </c>
      <c r="B446" s="5" t="s">
        <v>3232</v>
      </c>
      <c r="C446" s="5" t="s">
        <v>3174</v>
      </c>
      <c r="D446" s="6" t="s">
        <v>2134</v>
      </c>
      <c r="E446" s="6" t="s">
        <v>2135</v>
      </c>
      <c r="F446" s="7" t="s">
        <v>21</v>
      </c>
      <c r="G446" s="8">
        <v>522.0</v>
      </c>
      <c r="H446" s="5" t="s">
        <v>3242</v>
      </c>
      <c r="I446" s="5" t="s">
        <v>3176</v>
      </c>
      <c r="J446" s="5" t="s">
        <v>3187</v>
      </c>
      <c r="K446" s="9">
        <v>574722.0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hidden="1" customHeight="1" outlineLevel="1">
      <c r="A447" s="5"/>
      <c r="B447" s="5"/>
      <c r="C447" s="5"/>
      <c r="D447" s="6"/>
      <c r="E447" s="6"/>
      <c r="F447" s="7"/>
      <c r="G447" s="8">
        <f>SUBTOTAL(9,G391:G446)</f>
        <v>23525</v>
      </c>
      <c r="H447" s="5"/>
      <c r="I447" s="12" t="s">
        <v>3359</v>
      </c>
      <c r="J447" s="5"/>
      <c r="K447" s="9">
        <f>SUBTOTAL(9,K391:K446)</f>
        <v>25901025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hidden="1" customHeight="1" outlineLevel="2">
      <c r="A448" s="5" t="s">
        <v>3185</v>
      </c>
      <c r="B448" s="5" t="s">
        <v>3186</v>
      </c>
      <c r="C448" s="5" t="s">
        <v>3174</v>
      </c>
      <c r="D448" s="11" t="s">
        <v>1614</v>
      </c>
      <c r="E448" s="6" t="s">
        <v>1615</v>
      </c>
      <c r="F448" s="7" t="s">
        <v>42</v>
      </c>
      <c r="G448" s="8">
        <v>495.0</v>
      </c>
      <c r="H448" s="5" t="s">
        <v>3190</v>
      </c>
      <c r="I448" s="5" t="s">
        <v>3191</v>
      </c>
      <c r="J448" s="5" t="s">
        <v>3171</v>
      </c>
      <c r="K448" s="9">
        <v>544995.0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hidden="1" customHeight="1" outlineLevel="2">
      <c r="A449" s="5" t="s">
        <v>3188</v>
      </c>
      <c r="B449" s="5" t="s">
        <v>3186</v>
      </c>
      <c r="C449" s="5" t="s">
        <v>3174</v>
      </c>
      <c r="D449" s="6" t="s">
        <v>1620</v>
      </c>
      <c r="E449" s="6" t="s">
        <v>1621</v>
      </c>
      <c r="F449" s="7" t="s">
        <v>42</v>
      </c>
      <c r="G449" s="8">
        <v>592.0</v>
      </c>
      <c r="H449" s="5" t="s">
        <v>3190</v>
      </c>
      <c r="I449" s="5" t="s">
        <v>3191</v>
      </c>
      <c r="J449" s="5" t="s">
        <v>3171</v>
      </c>
      <c r="K449" s="9">
        <v>651792.0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hidden="1" customHeight="1" outlineLevel="2">
      <c r="A450" s="5" t="s">
        <v>3188</v>
      </c>
      <c r="B450" s="5" t="s">
        <v>3186</v>
      </c>
      <c r="C450" s="5" t="s">
        <v>3174</v>
      </c>
      <c r="D450" s="6" t="s">
        <v>1622</v>
      </c>
      <c r="E450" s="6" t="s">
        <v>1623</v>
      </c>
      <c r="F450" s="7" t="s">
        <v>14</v>
      </c>
      <c r="G450" s="8">
        <v>196.0</v>
      </c>
      <c r="H450" s="5" t="s">
        <v>3190</v>
      </c>
      <c r="I450" s="5" t="s">
        <v>3191</v>
      </c>
      <c r="J450" s="5" t="s">
        <v>3171</v>
      </c>
      <c r="K450" s="9">
        <v>215796.0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hidden="1" customHeight="1" outlineLevel="2">
      <c r="A451" s="5" t="s">
        <v>3188</v>
      </c>
      <c r="B451" s="5" t="s">
        <v>3186</v>
      </c>
      <c r="C451" s="5" t="s">
        <v>3174</v>
      </c>
      <c r="D451" s="6" t="s">
        <v>1624</v>
      </c>
      <c r="E451" s="6" t="s">
        <v>1625</v>
      </c>
      <c r="F451" s="7" t="s">
        <v>14</v>
      </c>
      <c r="G451" s="8">
        <v>341.0</v>
      </c>
      <c r="H451" s="5" t="s">
        <v>3190</v>
      </c>
      <c r="I451" s="5" t="s">
        <v>3191</v>
      </c>
      <c r="J451" s="5" t="s">
        <v>3171</v>
      </c>
      <c r="K451" s="9">
        <v>375441.0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hidden="1" customHeight="1" outlineLevel="2">
      <c r="A452" s="5" t="s">
        <v>3188</v>
      </c>
      <c r="B452" s="5" t="s">
        <v>3186</v>
      </c>
      <c r="C452" s="5" t="s">
        <v>3174</v>
      </c>
      <c r="D452" s="6" t="s">
        <v>1636</v>
      </c>
      <c r="E452" s="6" t="s">
        <v>1637</v>
      </c>
      <c r="F452" s="7" t="s">
        <v>14</v>
      </c>
      <c r="G452" s="8">
        <v>231.0</v>
      </c>
      <c r="H452" s="5" t="s">
        <v>3190</v>
      </c>
      <c r="I452" s="5" t="s">
        <v>3191</v>
      </c>
      <c r="J452" s="5" t="s">
        <v>3156</v>
      </c>
      <c r="K452" s="9">
        <v>254331.0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hidden="1" customHeight="1" outlineLevel="2">
      <c r="A453" s="5" t="s">
        <v>3188</v>
      </c>
      <c r="B453" s="5" t="s">
        <v>3186</v>
      </c>
      <c r="C453" s="5" t="s">
        <v>3174</v>
      </c>
      <c r="D453" s="6" t="s">
        <v>1660</v>
      </c>
      <c r="E453" s="6" t="s">
        <v>1661</v>
      </c>
      <c r="F453" s="7" t="s">
        <v>14</v>
      </c>
      <c r="G453" s="8">
        <v>170.0</v>
      </c>
      <c r="H453" s="5" t="s">
        <v>3190</v>
      </c>
      <c r="I453" s="5" t="s">
        <v>3191</v>
      </c>
      <c r="J453" s="5" t="s">
        <v>3171</v>
      </c>
      <c r="K453" s="9">
        <v>187170.0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hidden="1" customHeight="1" outlineLevel="2">
      <c r="A454" s="5" t="s">
        <v>3188</v>
      </c>
      <c r="B454" s="5" t="s">
        <v>3186</v>
      </c>
      <c r="C454" s="5" t="s">
        <v>3174</v>
      </c>
      <c r="D454" s="6" t="s">
        <v>1686</v>
      </c>
      <c r="E454" s="6" t="s">
        <v>1687</v>
      </c>
      <c r="F454" s="7" t="s">
        <v>60</v>
      </c>
      <c r="G454" s="8">
        <v>347.0</v>
      </c>
      <c r="H454" s="5" t="s">
        <v>3190</v>
      </c>
      <c r="I454" s="5" t="s">
        <v>3191</v>
      </c>
      <c r="J454" s="5" t="s">
        <v>3171</v>
      </c>
      <c r="K454" s="9">
        <v>382047.0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hidden="1" customHeight="1" outlineLevel="2">
      <c r="A455" s="5" t="s">
        <v>3188</v>
      </c>
      <c r="B455" s="5" t="s">
        <v>3186</v>
      </c>
      <c r="C455" s="5" t="s">
        <v>3174</v>
      </c>
      <c r="D455" s="6" t="s">
        <v>1694</v>
      </c>
      <c r="E455" s="6" t="s">
        <v>1695</v>
      </c>
      <c r="F455" s="7" t="s">
        <v>55</v>
      </c>
      <c r="G455" s="8">
        <v>437.0</v>
      </c>
      <c r="H455" s="5" t="s">
        <v>3190</v>
      </c>
      <c r="I455" s="5" t="s">
        <v>3191</v>
      </c>
      <c r="J455" s="5" t="s">
        <v>3171</v>
      </c>
      <c r="K455" s="9">
        <v>481137.0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hidden="1" customHeight="1" outlineLevel="2">
      <c r="A456" s="5" t="s">
        <v>3188</v>
      </c>
      <c r="B456" s="5" t="s">
        <v>3186</v>
      </c>
      <c r="C456" s="5" t="s">
        <v>3174</v>
      </c>
      <c r="D456" s="6" t="s">
        <v>1702</v>
      </c>
      <c r="E456" s="6" t="s">
        <v>1703</v>
      </c>
      <c r="F456" s="7" t="s">
        <v>60</v>
      </c>
      <c r="G456" s="8">
        <v>1313.0</v>
      </c>
      <c r="H456" s="5" t="s">
        <v>3190</v>
      </c>
      <c r="I456" s="5" t="s">
        <v>3191</v>
      </c>
      <c r="J456" s="5" t="s">
        <v>3156</v>
      </c>
      <c r="K456" s="9">
        <v>1445613.0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hidden="1" customHeight="1" outlineLevel="2">
      <c r="A457" s="5" t="s">
        <v>3193</v>
      </c>
      <c r="B457" s="5" t="s">
        <v>3194</v>
      </c>
      <c r="C457" s="5" t="s">
        <v>3174</v>
      </c>
      <c r="D457" s="6" t="s">
        <v>1728</v>
      </c>
      <c r="E457" s="6" t="s">
        <v>1729</v>
      </c>
      <c r="F457" s="7" t="s">
        <v>21</v>
      </c>
      <c r="G457" s="8">
        <v>1252.0</v>
      </c>
      <c r="H457" s="5" t="s">
        <v>3190</v>
      </c>
      <c r="I457" s="5" t="s">
        <v>3191</v>
      </c>
      <c r="J457" s="5" t="s">
        <v>3171</v>
      </c>
      <c r="K457" s="9">
        <v>1378452.0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hidden="1" customHeight="1" outlineLevel="2">
      <c r="A458" s="5" t="s">
        <v>3196</v>
      </c>
      <c r="B458" s="5" t="s">
        <v>3197</v>
      </c>
      <c r="C458" s="5" t="s">
        <v>3174</v>
      </c>
      <c r="D458" s="6" t="s">
        <v>1490</v>
      </c>
      <c r="E458" s="6" t="s">
        <v>1491</v>
      </c>
      <c r="F458" s="7" t="s">
        <v>14</v>
      </c>
      <c r="G458" s="8">
        <v>1351.0</v>
      </c>
      <c r="H458" s="5" t="s">
        <v>3220</v>
      </c>
      <c r="I458" s="5" t="s">
        <v>3191</v>
      </c>
      <c r="J458" s="5" t="s">
        <v>3167</v>
      </c>
      <c r="K458" s="9">
        <v>1487451.0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hidden="1" customHeight="1" outlineLevel="2">
      <c r="A459" s="5" t="s">
        <v>3196</v>
      </c>
      <c r="B459" s="5" t="s">
        <v>3197</v>
      </c>
      <c r="C459" s="5" t="s">
        <v>3174</v>
      </c>
      <c r="D459" s="6" t="s">
        <v>1496</v>
      </c>
      <c r="E459" s="6" t="s">
        <v>1497</v>
      </c>
      <c r="F459" s="7" t="s">
        <v>14</v>
      </c>
      <c r="G459" s="8">
        <v>296.0</v>
      </c>
      <c r="H459" s="5" t="s">
        <v>3220</v>
      </c>
      <c r="I459" s="5" t="s">
        <v>3191</v>
      </c>
      <c r="J459" s="5" t="s">
        <v>3169</v>
      </c>
      <c r="K459" s="9">
        <v>325896.0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hidden="1" customHeight="1" outlineLevel="2">
      <c r="A460" s="5" t="s">
        <v>3202</v>
      </c>
      <c r="B460" s="5" t="s">
        <v>3201</v>
      </c>
      <c r="C460" s="5" t="s">
        <v>3174</v>
      </c>
      <c r="D460" s="6" t="s">
        <v>1936</v>
      </c>
      <c r="E460" s="6" t="s">
        <v>1937</v>
      </c>
      <c r="F460" s="7" t="s">
        <v>14</v>
      </c>
      <c r="G460" s="8">
        <v>399.0</v>
      </c>
      <c r="H460" s="5" t="s">
        <v>3220</v>
      </c>
      <c r="I460" s="5" t="s">
        <v>3191</v>
      </c>
      <c r="J460" s="5" t="s">
        <v>3169</v>
      </c>
      <c r="K460" s="9">
        <v>439299.0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hidden="1" customHeight="1" outlineLevel="2">
      <c r="A461" s="5" t="s">
        <v>3202</v>
      </c>
      <c r="B461" s="5" t="s">
        <v>3201</v>
      </c>
      <c r="C461" s="5" t="s">
        <v>3174</v>
      </c>
      <c r="D461" s="6" t="s">
        <v>1938</v>
      </c>
      <c r="E461" s="6" t="s">
        <v>1939</v>
      </c>
      <c r="F461" s="7" t="s">
        <v>14</v>
      </c>
      <c r="G461" s="8">
        <v>1020.0</v>
      </c>
      <c r="H461" s="5" t="s">
        <v>3220</v>
      </c>
      <c r="I461" s="5" t="s">
        <v>3191</v>
      </c>
      <c r="J461" s="5" t="s">
        <v>3167</v>
      </c>
      <c r="K461" s="9">
        <v>1123020.0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hidden="1" customHeight="1" outlineLevel="2">
      <c r="A462" s="5" t="s">
        <v>3202</v>
      </c>
      <c r="B462" s="5" t="s">
        <v>3201</v>
      </c>
      <c r="C462" s="5" t="s">
        <v>3174</v>
      </c>
      <c r="D462" s="6" t="s">
        <v>1940</v>
      </c>
      <c r="E462" s="6" t="s">
        <v>1941</v>
      </c>
      <c r="F462" s="7" t="s">
        <v>14</v>
      </c>
      <c r="G462" s="8">
        <v>770.0</v>
      </c>
      <c r="H462" s="5" t="s">
        <v>3220</v>
      </c>
      <c r="I462" s="5" t="s">
        <v>3191</v>
      </c>
      <c r="J462" s="5" t="s">
        <v>3167</v>
      </c>
      <c r="K462" s="9">
        <v>847770.0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hidden="1" customHeight="1" outlineLevel="2">
      <c r="A463" s="5" t="s">
        <v>3202</v>
      </c>
      <c r="B463" s="5" t="s">
        <v>3201</v>
      </c>
      <c r="C463" s="5" t="s">
        <v>3174</v>
      </c>
      <c r="D463" s="6" t="s">
        <v>1948</v>
      </c>
      <c r="E463" s="6" t="s">
        <v>1949</v>
      </c>
      <c r="F463" s="7" t="s">
        <v>14</v>
      </c>
      <c r="G463" s="8">
        <v>338.0</v>
      </c>
      <c r="H463" s="5" t="s">
        <v>3220</v>
      </c>
      <c r="I463" s="5" t="s">
        <v>3191</v>
      </c>
      <c r="J463" s="5" t="s">
        <v>3167</v>
      </c>
      <c r="K463" s="9">
        <v>372138.0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hidden="1" customHeight="1" outlineLevel="2">
      <c r="A464" s="5" t="s">
        <v>3213</v>
      </c>
      <c r="B464" s="5" t="s">
        <v>3214</v>
      </c>
      <c r="C464" s="5" t="s">
        <v>3174</v>
      </c>
      <c r="D464" s="6" t="s">
        <v>1336</v>
      </c>
      <c r="E464" s="6" t="s">
        <v>1337</v>
      </c>
      <c r="F464" s="7" t="s">
        <v>14</v>
      </c>
      <c r="G464" s="8">
        <v>701.0</v>
      </c>
      <c r="H464" s="5" t="s">
        <v>3222</v>
      </c>
      <c r="I464" s="5" t="s">
        <v>3191</v>
      </c>
      <c r="J464" s="5" t="s">
        <v>3167</v>
      </c>
      <c r="K464" s="9">
        <v>771801.0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hidden="1" customHeight="1" outlineLevel="2">
      <c r="A465" s="5" t="s">
        <v>3196</v>
      </c>
      <c r="B465" s="5" t="s">
        <v>3197</v>
      </c>
      <c r="C465" s="5" t="s">
        <v>3174</v>
      </c>
      <c r="D465" s="6" t="s">
        <v>1484</v>
      </c>
      <c r="E465" s="6" t="s">
        <v>1485</v>
      </c>
      <c r="F465" s="7" t="s">
        <v>42</v>
      </c>
      <c r="G465" s="8">
        <v>1132.0</v>
      </c>
      <c r="H465" s="5" t="s">
        <v>3222</v>
      </c>
      <c r="I465" s="5" t="s">
        <v>3191</v>
      </c>
      <c r="J465" s="5" t="s">
        <v>3169</v>
      </c>
      <c r="K465" s="9">
        <v>1246332.0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hidden="1" customHeight="1" outlineLevel="2">
      <c r="A466" s="5" t="s">
        <v>3196</v>
      </c>
      <c r="B466" s="5" t="s">
        <v>3197</v>
      </c>
      <c r="C466" s="5" t="s">
        <v>3174</v>
      </c>
      <c r="D466" s="6" t="s">
        <v>1518</v>
      </c>
      <c r="E466" s="6" t="s">
        <v>1519</v>
      </c>
      <c r="F466" s="7" t="s">
        <v>14</v>
      </c>
      <c r="G466" s="8">
        <v>1460.0</v>
      </c>
      <c r="H466" s="5" t="s">
        <v>3222</v>
      </c>
      <c r="I466" s="5" t="s">
        <v>3191</v>
      </c>
      <c r="J466" s="5" t="s">
        <v>3169</v>
      </c>
      <c r="K466" s="9">
        <v>1607460.0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hidden="1" customHeight="1" outlineLevel="2">
      <c r="A467" s="5" t="s">
        <v>3188</v>
      </c>
      <c r="B467" s="5" t="s">
        <v>3186</v>
      </c>
      <c r="C467" s="5" t="s">
        <v>3174</v>
      </c>
      <c r="D467" s="6" t="s">
        <v>1648</v>
      </c>
      <c r="E467" s="6" t="s">
        <v>1649</v>
      </c>
      <c r="F467" s="7" t="s">
        <v>42</v>
      </c>
      <c r="G467" s="8">
        <v>204.0</v>
      </c>
      <c r="H467" s="5" t="s">
        <v>3222</v>
      </c>
      <c r="I467" s="5" t="s">
        <v>3191</v>
      </c>
      <c r="J467" s="5" t="s">
        <v>3156</v>
      </c>
      <c r="K467" s="9">
        <v>224604.0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hidden="1" customHeight="1" outlineLevel="2">
      <c r="A468" s="5" t="s">
        <v>3188</v>
      </c>
      <c r="B468" s="5" t="s">
        <v>3186</v>
      </c>
      <c r="C468" s="5" t="s">
        <v>3174</v>
      </c>
      <c r="D468" s="6" t="s">
        <v>1632</v>
      </c>
      <c r="E468" s="6" t="s">
        <v>1633</v>
      </c>
      <c r="F468" s="7" t="s">
        <v>21</v>
      </c>
      <c r="G468" s="8">
        <v>1077.0</v>
      </c>
      <c r="H468" s="5" t="s">
        <v>3231</v>
      </c>
      <c r="I468" s="5" t="s">
        <v>3191</v>
      </c>
      <c r="J468" s="5" t="s">
        <v>3175</v>
      </c>
      <c r="K468" s="9">
        <v>1185777.0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hidden="1" customHeight="1" outlineLevel="2">
      <c r="A469" s="5" t="s">
        <v>3188</v>
      </c>
      <c r="B469" s="5" t="s">
        <v>3186</v>
      </c>
      <c r="C469" s="5" t="s">
        <v>3174</v>
      </c>
      <c r="D469" s="6" t="s">
        <v>1662</v>
      </c>
      <c r="E469" s="6" t="s">
        <v>1663</v>
      </c>
      <c r="F469" s="7" t="s">
        <v>14</v>
      </c>
      <c r="G469" s="8">
        <v>240.0</v>
      </c>
      <c r="H469" s="5" t="s">
        <v>3231</v>
      </c>
      <c r="I469" s="5" t="s">
        <v>3191</v>
      </c>
      <c r="J469" s="5" t="s">
        <v>3175</v>
      </c>
      <c r="K469" s="9">
        <v>264240.0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hidden="1" customHeight="1" outlineLevel="2">
      <c r="A470" s="5" t="s">
        <v>3188</v>
      </c>
      <c r="B470" s="5" t="s">
        <v>3186</v>
      </c>
      <c r="C470" s="5" t="s">
        <v>3174</v>
      </c>
      <c r="D470" s="6" t="s">
        <v>1674</v>
      </c>
      <c r="E470" s="6" t="s">
        <v>1675</v>
      </c>
      <c r="F470" s="7" t="s">
        <v>14</v>
      </c>
      <c r="G470" s="8">
        <v>275.0</v>
      </c>
      <c r="H470" s="5" t="s">
        <v>3231</v>
      </c>
      <c r="I470" s="5" t="s">
        <v>3191</v>
      </c>
      <c r="J470" s="5" t="s">
        <v>3175</v>
      </c>
      <c r="K470" s="9">
        <v>302775.0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hidden="1" customHeight="1" outlineLevel="2">
      <c r="A471" s="5" t="s">
        <v>3188</v>
      </c>
      <c r="B471" s="5" t="s">
        <v>3186</v>
      </c>
      <c r="C471" s="5" t="s">
        <v>3174</v>
      </c>
      <c r="D471" s="6" t="s">
        <v>1700</v>
      </c>
      <c r="E471" s="6" t="s">
        <v>1701</v>
      </c>
      <c r="F471" s="7" t="s">
        <v>55</v>
      </c>
      <c r="G471" s="8">
        <v>93.0</v>
      </c>
      <c r="H471" s="5" t="s">
        <v>3231</v>
      </c>
      <c r="I471" s="5" t="s">
        <v>3191</v>
      </c>
      <c r="J471" s="5" t="s">
        <v>3175</v>
      </c>
      <c r="K471" s="9">
        <v>102393.0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hidden="1" customHeight="1" outlineLevel="2">
      <c r="A472" s="5" t="s">
        <v>3182</v>
      </c>
      <c r="B472" s="5" t="s">
        <v>3232</v>
      </c>
      <c r="C472" s="5" t="s">
        <v>3174</v>
      </c>
      <c r="D472" s="6" t="s">
        <v>2124</v>
      </c>
      <c r="E472" s="6" t="s">
        <v>2125</v>
      </c>
      <c r="F472" s="7" t="s">
        <v>14</v>
      </c>
      <c r="G472" s="8">
        <v>193.0</v>
      </c>
      <c r="H472" s="5" t="s">
        <v>3231</v>
      </c>
      <c r="I472" s="5" t="s">
        <v>3191</v>
      </c>
      <c r="J472" s="5" t="s">
        <v>3175</v>
      </c>
      <c r="K472" s="9">
        <v>212493.0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hidden="1" customHeight="1" outlineLevel="2">
      <c r="A473" s="5" t="s">
        <v>3225</v>
      </c>
      <c r="B473" s="5" t="s">
        <v>3232</v>
      </c>
      <c r="C473" s="5" t="s">
        <v>3174</v>
      </c>
      <c r="D473" s="6" t="s">
        <v>2128</v>
      </c>
      <c r="E473" s="6" t="s">
        <v>2129</v>
      </c>
      <c r="F473" s="7" t="s">
        <v>14</v>
      </c>
      <c r="G473" s="8">
        <v>654.0</v>
      </c>
      <c r="H473" s="5" t="s">
        <v>3231</v>
      </c>
      <c r="I473" s="5" t="s">
        <v>3191</v>
      </c>
      <c r="J473" s="5" t="s">
        <v>3175</v>
      </c>
      <c r="K473" s="9">
        <v>720054.0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hidden="1" customHeight="1" outlineLevel="2">
      <c r="A474" s="5" t="s">
        <v>3225</v>
      </c>
      <c r="B474" s="5" t="s">
        <v>3232</v>
      </c>
      <c r="C474" s="5" t="s">
        <v>3174</v>
      </c>
      <c r="D474" s="6" t="s">
        <v>2136</v>
      </c>
      <c r="E474" s="6" t="s">
        <v>2137</v>
      </c>
      <c r="F474" s="7" t="s">
        <v>14</v>
      </c>
      <c r="G474" s="8">
        <v>267.0</v>
      </c>
      <c r="H474" s="5" t="s">
        <v>3231</v>
      </c>
      <c r="I474" s="5" t="s">
        <v>3191</v>
      </c>
      <c r="J474" s="5">
        <v>0.0</v>
      </c>
      <c r="K474" s="9">
        <v>293967.0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hidden="1" customHeight="1" outlineLevel="2">
      <c r="A475" s="5" t="s">
        <v>3225</v>
      </c>
      <c r="B475" s="5" t="s">
        <v>3232</v>
      </c>
      <c r="C475" s="5" t="s">
        <v>3174</v>
      </c>
      <c r="D475" s="6" t="s">
        <v>2138</v>
      </c>
      <c r="E475" s="6" t="s">
        <v>2139</v>
      </c>
      <c r="F475" s="7" t="s">
        <v>14</v>
      </c>
      <c r="G475" s="8">
        <v>208.0</v>
      </c>
      <c r="H475" s="5" t="s">
        <v>3231</v>
      </c>
      <c r="I475" s="5" t="s">
        <v>3191</v>
      </c>
      <c r="J475" s="5" t="s">
        <v>3175</v>
      </c>
      <c r="K475" s="9">
        <v>229008.0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hidden="1" customHeight="1" outlineLevel="2">
      <c r="A476" s="5" t="s">
        <v>3225</v>
      </c>
      <c r="B476" s="5" t="s">
        <v>3232</v>
      </c>
      <c r="C476" s="5" t="s">
        <v>3174</v>
      </c>
      <c r="D476" s="6" t="s">
        <v>2140</v>
      </c>
      <c r="E476" s="6" t="s">
        <v>2141</v>
      </c>
      <c r="F476" s="7" t="s">
        <v>21</v>
      </c>
      <c r="G476" s="8">
        <v>531.0</v>
      </c>
      <c r="H476" s="5" t="s">
        <v>3231</v>
      </c>
      <c r="I476" s="5" t="s">
        <v>3191</v>
      </c>
      <c r="J476" s="5" t="s">
        <v>3187</v>
      </c>
      <c r="K476" s="9">
        <v>584631.0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hidden="1" customHeight="1" outlineLevel="2">
      <c r="A477" s="5" t="s">
        <v>3225</v>
      </c>
      <c r="B477" s="5" t="s">
        <v>3232</v>
      </c>
      <c r="C477" s="5" t="s">
        <v>3174</v>
      </c>
      <c r="D477" s="6" t="s">
        <v>2142</v>
      </c>
      <c r="E477" s="6" t="s">
        <v>2143</v>
      </c>
      <c r="F477" s="7" t="s">
        <v>14</v>
      </c>
      <c r="G477" s="8">
        <v>268.0</v>
      </c>
      <c r="H477" s="5" t="s">
        <v>3231</v>
      </c>
      <c r="I477" s="5" t="s">
        <v>3191</v>
      </c>
      <c r="J477" s="5" t="s">
        <v>3175</v>
      </c>
      <c r="K477" s="9">
        <v>295068.0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hidden="1" customHeight="1" outlineLevel="2">
      <c r="A478" s="5" t="s">
        <v>3225</v>
      </c>
      <c r="B478" s="5" t="s">
        <v>3232</v>
      </c>
      <c r="C478" s="5" t="s">
        <v>3174</v>
      </c>
      <c r="D478" s="6" t="s">
        <v>2146</v>
      </c>
      <c r="E478" s="6" t="s">
        <v>2147</v>
      </c>
      <c r="F478" s="7" t="s">
        <v>42</v>
      </c>
      <c r="G478" s="8">
        <v>296.0</v>
      </c>
      <c r="H478" s="5" t="s">
        <v>3231</v>
      </c>
      <c r="I478" s="5" t="s">
        <v>3191</v>
      </c>
      <c r="J478" s="5" t="s">
        <v>3175</v>
      </c>
      <c r="K478" s="9">
        <v>325896.0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hidden="1" customHeight="1" outlineLevel="2">
      <c r="A479" s="5" t="s">
        <v>3225</v>
      </c>
      <c r="B479" s="5" t="s">
        <v>3232</v>
      </c>
      <c r="C479" s="5" t="s">
        <v>3174</v>
      </c>
      <c r="D479" s="6" t="s">
        <v>2152</v>
      </c>
      <c r="E479" s="6" t="s">
        <v>2153</v>
      </c>
      <c r="F479" s="7" t="s">
        <v>55</v>
      </c>
      <c r="G479" s="8">
        <v>134.0</v>
      </c>
      <c r="H479" s="5" t="s">
        <v>3231</v>
      </c>
      <c r="I479" s="5" t="s">
        <v>3191</v>
      </c>
      <c r="J479" s="5" t="s">
        <v>3175</v>
      </c>
      <c r="K479" s="9">
        <v>147534.0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hidden="1" customHeight="1" outlineLevel="2">
      <c r="A480" s="5" t="s">
        <v>3225</v>
      </c>
      <c r="B480" s="5" t="s">
        <v>3232</v>
      </c>
      <c r="C480" s="5" t="s">
        <v>3174</v>
      </c>
      <c r="D480" s="6" t="s">
        <v>2164</v>
      </c>
      <c r="E480" s="6" t="s">
        <v>2165</v>
      </c>
      <c r="F480" s="7" t="s">
        <v>42</v>
      </c>
      <c r="G480" s="8">
        <v>182.0</v>
      </c>
      <c r="H480" s="5" t="s">
        <v>3231</v>
      </c>
      <c r="I480" s="5" t="s">
        <v>3191</v>
      </c>
      <c r="J480" s="5" t="s">
        <v>3175</v>
      </c>
      <c r="K480" s="9">
        <v>200382.0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hidden="1" customHeight="1" outlineLevel="2">
      <c r="A481" s="5" t="s">
        <v>3225</v>
      </c>
      <c r="B481" s="5" t="s">
        <v>3226</v>
      </c>
      <c r="C481" s="5" t="s">
        <v>3174</v>
      </c>
      <c r="D481" s="6" t="s">
        <v>2176</v>
      </c>
      <c r="E481" s="6" t="s">
        <v>2177</v>
      </c>
      <c r="F481" s="7" t="s">
        <v>60</v>
      </c>
      <c r="G481" s="8">
        <v>162.0</v>
      </c>
      <c r="H481" s="5" t="s">
        <v>3231</v>
      </c>
      <c r="I481" s="5" t="s">
        <v>3191</v>
      </c>
      <c r="J481" s="5" t="s">
        <v>3175</v>
      </c>
      <c r="K481" s="9">
        <v>178362.0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hidden="1" customHeight="1" outlineLevel="2">
      <c r="A482" s="5" t="s">
        <v>3188</v>
      </c>
      <c r="B482" s="5" t="s">
        <v>3186</v>
      </c>
      <c r="C482" s="5" t="s">
        <v>3174</v>
      </c>
      <c r="D482" s="6" t="s">
        <v>1646</v>
      </c>
      <c r="E482" s="6" t="s">
        <v>1647</v>
      </c>
      <c r="F482" s="7" t="s">
        <v>14</v>
      </c>
      <c r="G482" s="8">
        <v>557.0</v>
      </c>
      <c r="H482" s="5" t="s">
        <v>3236</v>
      </c>
      <c r="I482" s="5" t="s">
        <v>3191</v>
      </c>
      <c r="J482" s="5" t="s">
        <v>3156</v>
      </c>
      <c r="K482" s="9">
        <v>613257.0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hidden="1" customHeight="1" outlineLevel="2">
      <c r="A483" s="5" t="s">
        <v>3188</v>
      </c>
      <c r="B483" s="5" t="s">
        <v>3186</v>
      </c>
      <c r="C483" s="5" t="s">
        <v>3174</v>
      </c>
      <c r="D483" s="6" t="s">
        <v>1650</v>
      </c>
      <c r="E483" s="6" t="s">
        <v>1651</v>
      </c>
      <c r="F483" s="7" t="s">
        <v>42</v>
      </c>
      <c r="G483" s="8">
        <v>152.0</v>
      </c>
      <c r="H483" s="5" t="s">
        <v>3236</v>
      </c>
      <c r="I483" s="5" t="s">
        <v>3191</v>
      </c>
      <c r="J483" s="5" t="s">
        <v>3156</v>
      </c>
      <c r="K483" s="9">
        <v>167352.0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hidden="1" customHeight="1" outlineLevel="2">
      <c r="A484" s="5" t="s">
        <v>3188</v>
      </c>
      <c r="B484" s="5" t="s">
        <v>3186</v>
      </c>
      <c r="C484" s="5" t="s">
        <v>3174</v>
      </c>
      <c r="D484" s="6" t="s">
        <v>1652</v>
      </c>
      <c r="E484" s="6" t="s">
        <v>1653</v>
      </c>
      <c r="F484" s="7" t="s">
        <v>42</v>
      </c>
      <c r="G484" s="8">
        <v>146.0</v>
      </c>
      <c r="H484" s="5" t="s">
        <v>3236</v>
      </c>
      <c r="I484" s="5" t="s">
        <v>3191</v>
      </c>
      <c r="J484" s="5" t="s">
        <v>3156</v>
      </c>
      <c r="K484" s="9">
        <v>160746.0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hidden="1" customHeight="1" outlineLevel="2">
      <c r="A485" s="5" t="s">
        <v>3188</v>
      </c>
      <c r="B485" s="5" t="s">
        <v>3186</v>
      </c>
      <c r="C485" s="5" t="s">
        <v>3174</v>
      </c>
      <c r="D485" s="6" t="s">
        <v>1656</v>
      </c>
      <c r="E485" s="6" t="s">
        <v>1657</v>
      </c>
      <c r="F485" s="7" t="s">
        <v>14</v>
      </c>
      <c r="G485" s="8">
        <v>297.0</v>
      </c>
      <c r="H485" s="5" t="s">
        <v>3236</v>
      </c>
      <c r="I485" s="5" t="s">
        <v>3191</v>
      </c>
      <c r="J485" s="5" t="s">
        <v>3156</v>
      </c>
      <c r="K485" s="9">
        <v>326997.0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hidden="1" customHeight="1" outlineLevel="2">
      <c r="A486" s="5" t="s">
        <v>3193</v>
      </c>
      <c r="B486" s="5" t="s">
        <v>3194</v>
      </c>
      <c r="C486" s="5" t="s">
        <v>3174</v>
      </c>
      <c r="D486" s="6" t="s">
        <v>1718</v>
      </c>
      <c r="E486" s="6" t="s">
        <v>1719</v>
      </c>
      <c r="F486" s="7" t="s">
        <v>14</v>
      </c>
      <c r="G486" s="8">
        <v>499.0</v>
      </c>
      <c r="H486" s="5" t="s">
        <v>3238</v>
      </c>
      <c r="I486" s="5" t="s">
        <v>3191</v>
      </c>
      <c r="J486" s="5" t="s">
        <v>3175</v>
      </c>
      <c r="K486" s="9">
        <v>549399.0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hidden="1" customHeight="1" outlineLevel="2">
      <c r="A487" s="5" t="s">
        <v>3193</v>
      </c>
      <c r="B487" s="5" t="s">
        <v>3194</v>
      </c>
      <c r="C487" s="5" t="s">
        <v>3174</v>
      </c>
      <c r="D487" s="6" t="s">
        <v>1724</v>
      </c>
      <c r="E487" s="6" t="s">
        <v>1725</v>
      </c>
      <c r="F487" s="7" t="s">
        <v>14</v>
      </c>
      <c r="G487" s="8">
        <v>431.0</v>
      </c>
      <c r="H487" s="5" t="s">
        <v>3238</v>
      </c>
      <c r="I487" s="5" t="s">
        <v>3191</v>
      </c>
      <c r="J487" s="5" t="s">
        <v>3175</v>
      </c>
      <c r="K487" s="9">
        <v>474531.0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hidden="1" customHeight="1" outlineLevel="2">
      <c r="A488" s="5" t="s">
        <v>3193</v>
      </c>
      <c r="B488" s="5" t="s">
        <v>3194</v>
      </c>
      <c r="C488" s="5" t="s">
        <v>3174</v>
      </c>
      <c r="D488" s="6" t="s">
        <v>1732</v>
      </c>
      <c r="E488" s="6" t="s">
        <v>1733</v>
      </c>
      <c r="F488" s="7" t="s">
        <v>14</v>
      </c>
      <c r="G488" s="8">
        <v>317.0</v>
      </c>
      <c r="H488" s="5" t="s">
        <v>3238</v>
      </c>
      <c r="I488" s="5" t="s">
        <v>3191</v>
      </c>
      <c r="J488" s="5" t="s">
        <v>3175</v>
      </c>
      <c r="K488" s="9">
        <v>349017.0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hidden="1" customHeight="1" outlineLevel="2">
      <c r="A489" s="5" t="s">
        <v>3193</v>
      </c>
      <c r="B489" s="5" t="s">
        <v>3194</v>
      </c>
      <c r="C489" s="5" t="s">
        <v>3174</v>
      </c>
      <c r="D489" s="6" t="s">
        <v>1744</v>
      </c>
      <c r="E489" s="6" t="s">
        <v>1745</v>
      </c>
      <c r="F489" s="7" t="s">
        <v>42</v>
      </c>
      <c r="G489" s="8">
        <v>227.0</v>
      </c>
      <c r="H489" s="5" t="s">
        <v>3238</v>
      </c>
      <c r="I489" s="5" t="s">
        <v>3191</v>
      </c>
      <c r="J489" s="5" t="s">
        <v>3181</v>
      </c>
      <c r="K489" s="9">
        <v>249927.0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hidden="1" customHeight="1" outlineLevel="2">
      <c r="A490" s="5" t="s">
        <v>3193</v>
      </c>
      <c r="B490" s="5" t="s">
        <v>3194</v>
      </c>
      <c r="C490" s="5" t="s">
        <v>3174</v>
      </c>
      <c r="D490" s="6" t="s">
        <v>1746</v>
      </c>
      <c r="E490" s="6" t="s">
        <v>1747</v>
      </c>
      <c r="F490" s="7" t="s">
        <v>42</v>
      </c>
      <c r="G490" s="8">
        <v>176.0</v>
      </c>
      <c r="H490" s="5" t="s">
        <v>3238</v>
      </c>
      <c r="I490" s="5" t="s">
        <v>3191</v>
      </c>
      <c r="J490" s="5" t="s">
        <v>3175</v>
      </c>
      <c r="K490" s="9">
        <v>193776.0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hidden="1" customHeight="1" outlineLevel="1">
      <c r="A491" s="5"/>
      <c r="B491" s="5"/>
      <c r="C491" s="5"/>
      <c r="D491" s="6"/>
      <c r="E491" s="6"/>
      <c r="F491" s="7"/>
      <c r="G491" s="8">
        <f>SUBTOTAL(9,G448:G490)</f>
        <v>20427</v>
      </c>
      <c r="H491" s="5"/>
      <c r="I491" s="12" t="s">
        <v>3360</v>
      </c>
      <c r="J491" s="5"/>
      <c r="K491" s="9">
        <f>SUBTOTAL(9,K448:K490)</f>
        <v>22490127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hidden="1" customHeight="1" outlineLevel="2">
      <c r="A492" s="5" t="s">
        <v>3144</v>
      </c>
      <c r="B492" s="5" t="s">
        <v>3173</v>
      </c>
      <c r="C492" s="5" t="s">
        <v>3174</v>
      </c>
      <c r="D492" s="6" t="s">
        <v>2048</v>
      </c>
      <c r="E492" s="6" t="s">
        <v>2049</v>
      </c>
      <c r="F492" s="7" t="s">
        <v>14</v>
      </c>
      <c r="G492" s="8">
        <v>416.0</v>
      </c>
      <c r="H492" s="5" t="s">
        <v>3175</v>
      </c>
      <c r="I492" s="5" t="s">
        <v>3180</v>
      </c>
      <c r="J492" s="5" t="s">
        <v>3181</v>
      </c>
      <c r="K492" s="9">
        <v>458016.0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hidden="1" customHeight="1" outlineLevel="2">
      <c r="A493" s="5" t="s">
        <v>3182</v>
      </c>
      <c r="B493" s="5" t="s">
        <v>3173</v>
      </c>
      <c r="C493" s="5" t="s">
        <v>3174</v>
      </c>
      <c r="D493" s="6" t="s">
        <v>2098</v>
      </c>
      <c r="E493" s="6" t="s">
        <v>2099</v>
      </c>
      <c r="F493" s="7" t="s">
        <v>14</v>
      </c>
      <c r="G493" s="8">
        <v>157.0</v>
      </c>
      <c r="H493" s="5" t="s">
        <v>3175</v>
      </c>
      <c r="I493" s="5" t="s">
        <v>3180</v>
      </c>
      <c r="J493" s="5" t="s">
        <v>3181</v>
      </c>
      <c r="K493" s="9">
        <v>172857.0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hidden="1" customHeight="1" outlineLevel="2">
      <c r="A494" s="5" t="s">
        <v>3185</v>
      </c>
      <c r="B494" s="5" t="s">
        <v>3186</v>
      </c>
      <c r="C494" s="5" t="s">
        <v>3174</v>
      </c>
      <c r="D494" s="6" t="s">
        <v>1616</v>
      </c>
      <c r="E494" s="6" t="s">
        <v>1617</v>
      </c>
      <c r="F494" s="7" t="s">
        <v>14</v>
      </c>
      <c r="G494" s="8">
        <v>626.0</v>
      </c>
      <c r="H494" s="5" t="s">
        <v>3187</v>
      </c>
      <c r="I494" s="5" t="s">
        <v>3180</v>
      </c>
      <c r="J494" s="5" t="s">
        <v>3171</v>
      </c>
      <c r="K494" s="9">
        <v>689226.0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hidden="1" customHeight="1" outlineLevel="2">
      <c r="A495" s="5" t="s">
        <v>3188</v>
      </c>
      <c r="B495" s="5" t="s">
        <v>3186</v>
      </c>
      <c r="C495" s="5" t="s">
        <v>3174</v>
      </c>
      <c r="D495" s="6" t="s">
        <v>1630</v>
      </c>
      <c r="E495" s="6" t="s">
        <v>1631</v>
      </c>
      <c r="F495" s="7" t="s">
        <v>21</v>
      </c>
      <c r="G495" s="8">
        <v>581.0</v>
      </c>
      <c r="H495" s="5" t="s">
        <v>3187</v>
      </c>
      <c r="I495" s="5" t="s">
        <v>3180</v>
      </c>
      <c r="J495" s="5" t="s">
        <v>3181</v>
      </c>
      <c r="K495" s="9">
        <v>639681.0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hidden="1" customHeight="1" outlineLevel="2">
      <c r="A496" s="5" t="s">
        <v>3188</v>
      </c>
      <c r="B496" s="5" t="s">
        <v>3186</v>
      </c>
      <c r="C496" s="5" t="s">
        <v>3174</v>
      </c>
      <c r="D496" s="6" t="s">
        <v>1640</v>
      </c>
      <c r="E496" s="6" t="s">
        <v>1641</v>
      </c>
      <c r="F496" s="7" t="s">
        <v>42</v>
      </c>
      <c r="G496" s="8">
        <v>416.0</v>
      </c>
      <c r="H496" s="5" t="s">
        <v>3187</v>
      </c>
      <c r="I496" s="5" t="s">
        <v>3180</v>
      </c>
      <c r="J496" s="5" t="s">
        <v>3171</v>
      </c>
      <c r="K496" s="9">
        <v>458016.0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hidden="1" customHeight="1" outlineLevel="2">
      <c r="A497" s="5" t="s">
        <v>3188</v>
      </c>
      <c r="B497" s="5" t="s">
        <v>3186</v>
      </c>
      <c r="C497" s="5" t="s">
        <v>3174</v>
      </c>
      <c r="D497" s="6" t="s">
        <v>1642</v>
      </c>
      <c r="E497" s="6" t="s">
        <v>1643</v>
      </c>
      <c r="F497" s="7" t="s">
        <v>14</v>
      </c>
      <c r="G497" s="8">
        <v>810.0</v>
      </c>
      <c r="H497" s="5" t="s">
        <v>3187</v>
      </c>
      <c r="I497" s="5" t="s">
        <v>3180</v>
      </c>
      <c r="J497" s="5" t="s">
        <v>3171</v>
      </c>
      <c r="K497" s="9">
        <v>891810.0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hidden="1" customHeight="1" outlineLevel="2">
      <c r="A498" s="5" t="s">
        <v>3188</v>
      </c>
      <c r="B498" s="5" t="s">
        <v>3186</v>
      </c>
      <c r="C498" s="5" t="s">
        <v>3174</v>
      </c>
      <c r="D498" s="6" t="s">
        <v>1664</v>
      </c>
      <c r="E498" s="6" t="s">
        <v>1665</v>
      </c>
      <c r="F498" s="7" t="s">
        <v>14</v>
      </c>
      <c r="G498" s="8">
        <v>331.0</v>
      </c>
      <c r="H498" s="5" t="s">
        <v>3187</v>
      </c>
      <c r="I498" s="5" t="s">
        <v>3180</v>
      </c>
      <c r="J498" s="5" t="s">
        <v>3171</v>
      </c>
      <c r="K498" s="9">
        <v>364431.0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hidden="1" customHeight="1" outlineLevel="2">
      <c r="A499" s="5" t="s">
        <v>3188</v>
      </c>
      <c r="B499" s="5" t="s">
        <v>3186</v>
      </c>
      <c r="C499" s="5" t="s">
        <v>3174</v>
      </c>
      <c r="D499" s="6" t="s">
        <v>1678</v>
      </c>
      <c r="E499" s="6" t="s">
        <v>1679</v>
      </c>
      <c r="F499" s="7" t="s">
        <v>60</v>
      </c>
      <c r="G499" s="8">
        <v>420.0</v>
      </c>
      <c r="H499" s="5" t="s">
        <v>3187</v>
      </c>
      <c r="I499" s="5" t="s">
        <v>3180</v>
      </c>
      <c r="J499" s="5" t="s">
        <v>3171</v>
      </c>
      <c r="K499" s="9">
        <v>462420.0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hidden="1" customHeight="1" outlineLevel="2">
      <c r="A500" s="5" t="s">
        <v>3188</v>
      </c>
      <c r="B500" s="5" t="s">
        <v>3186</v>
      </c>
      <c r="C500" s="5" t="s">
        <v>3174</v>
      </c>
      <c r="D500" s="6" t="s">
        <v>1680</v>
      </c>
      <c r="E500" s="6" t="s">
        <v>1681</v>
      </c>
      <c r="F500" s="7" t="s">
        <v>55</v>
      </c>
      <c r="G500" s="8">
        <v>222.0</v>
      </c>
      <c r="H500" s="5" t="s">
        <v>3187</v>
      </c>
      <c r="I500" s="5" t="s">
        <v>3180</v>
      </c>
      <c r="J500" s="5" t="s">
        <v>3171</v>
      </c>
      <c r="K500" s="9">
        <v>244422.0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hidden="1" customHeight="1" outlineLevel="2">
      <c r="A501" s="5" t="s">
        <v>3188</v>
      </c>
      <c r="B501" s="5" t="s">
        <v>3186</v>
      </c>
      <c r="C501" s="5" t="s">
        <v>3174</v>
      </c>
      <c r="D501" s="6" t="s">
        <v>1688</v>
      </c>
      <c r="E501" s="6" t="s">
        <v>1689</v>
      </c>
      <c r="F501" s="7" t="s">
        <v>55</v>
      </c>
      <c r="G501" s="8">
        <v>484.0</v>
      </c>
      <c r="H501" s="5" t="s">
        <v>3187</v>
      </c>
      <c r="I501" s="5" t="s">
        <v>3180</v>
      </c>
      <c r="J501" s="5" t="s">
        <v>3171</v>
      </c>
      <c r="K501" s="9">
        <v>532884.0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hidden="1" customHeight="1" outlineLevel="2">
      <c r="A502" s="5" t="s">
        <v>3188</v>
      </c>
      <c r="B502" s="5" t="s">
        <v>3186</v>
      </c>
      <c r="C502" s="5" t="s">
        <v>3174</v>
      </c>
      <c r="D502" s="6" t="s">
        <v>1690</v>
      </c>
      <c r="E502" s="6" t="s">
        <v>1691</v>
      </c>
      <c r="F502" s="7" t="s">
        <v>55</v>
      </c>
      <c r="G502" s="8">
        <v>327.0</v>
      </c>
      <c r="H502" s="5" t="s">
        <v>3187</v>
      </c>
      <c r="I502" s="5" t="s">
        <v>3180</v>
      </c>
      <c r="J502" s="5" t="s">
        <v>3171</v>
      </c>
      <c r="K502" s="9">
        <v>360027.0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hidden="1" customHeight="1" outlineLevel="2">
      <c r="A503" s="5" t="s">
        <v>3188</v>
      </c>
      <c r="B503" s="5" t="s">
        <v>3186</v>
      </c>
      <c r="C503" s="5" t="s">
        <v>3174</v>
      </c>
      <c r="D503" s="6" t="s">
        <v>1692</v>
      </c>
      <c r="E503" s="6" t="s">
        <v>1693</v>
      </c>
      <c r="F503" s="7" t="s">
        <v>60</v>
      </c>
      <c r="G503" s="8">
        <v>554.0</v>
      </c>
      <c r="H503" s="5" t="s">
        <v>3187</v>
      </c>
      <c r="I503" s="5" t="s">
        <v>3180</v>
      </c>
      <c r="J503" s="5" t="s">
        <v>3171</v>
      </c>
      <c r="K503" s="9">
        <v>609954.0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hidden="1" customHeight="1" outlineLevel="2">
      <c r="A504" s="5" t="s">
        <v>3182</v>
      </c>
      <c r="B504" s="5" t="s">
        <v>3173</v>
      </c>
      <c r="C504" s="5" t="s">
        <v>3174</v>
      </c>
      <c r="D504" s="6" t="s">
        <v>2054</v>
      </c>
      <c r="E504" s="6" t="s">
        <v>2055</v>
      </c>
      <c r="F504" s="7" t="s">
        <v>14</v>
      </c>
      <c r="G504" s="8">
        <v>612.0</v>
      </c>
      <c r="H504" s="5" t="s">
        <v>3187</v>
      </c>
      <c r="I504" s="5" t="s">
        <v>3180</v>
      </c>
      <c r="J504" s="5" t="s">
        <v>3181</v>
      </c>
      <c r="K504" s="9">
        <v>673812.0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hidden="1" customHeight="1" outlineLevel="2">
      <c r="A505" s="5" t="s">
        <v>3182</v>
      </c>
      <c r="B505" s="5" t="s">
        <v>3173</v>
      </c>
      <c r="C505" s="5" t="s">
        <v>3174</v>
      </c>
      <c r="D505" s="6" t="s">
        <v>2096</v>
      </c>
      <c r="E505" s="6" t="s">
        <v>2097</v>
      </c>
      <c r="F505" s="7" t="s">
        <v>14</v>
      </c>
      <c r="G505" s="8">
        <v>648.0</v>
      </c>
      <c r="H505" s="5" t="s">
        <v>3187</v>
      </c>
      <c r="I505" s="5" t="s">
        <v>3180</v>
      </c>
      <c r="J505" s="5" t="s">
        <v>3181</v>
      </c>
      <c r="K505" s="9">
        <v>713448.0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hidden="1" customHeight="1" outlineLevel="2">
      <c r="A506" s="5" t="s">
        <v>3182</v>
      </c>
      <c r="B506" s="5" t="s">
        <v>3173</v>
      </c>
      <c r="C506" s="5" t="s">
        <v>3174</v>
      </c>
      <c r="D506" s="6" t="s">
        <v>2100</v>
      </c>
      <c r="E506" s="6" t="s">
        <v>2101</v>
      </c>
      <c r="F506" s="7" t="s">
        <v>14</v>
      </c>
      <c r="G506" s="8">
        <v>619.0</v>
      </c>
      <c r="H506" s="5" t="s">
        <v>3187</v>
      </c>
      <c r="I506" s="5" t="s">
        <v>3180</v>
      </c>
      <c r="J506" s="5" t="s">
        <v>3181</v>
      </c>
      <c r="K506" s="9">
        <v>681519.0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hidden="1" customHeight="1" outlineLevel="2">
      <c r="A507" s="5" t="s">
        <v>3182</v>
      </c>
      <c r="B507" s="5" t="s">
        <v>3173</v>
      </c>
      <c r="C507" s="5" t="s">
        <v>3174</v>
      </c>
      <c r="D507" s="6" t="s">
        <v>2108</v>
      </c>
      <c r="E507" s="6" t="s">
        <v>2109</v>
      </c>
      <c r="F507" s="7" t="s">
        <v>55</v>
      </c>
      <c r="G507" s="8">
        <v>4120.0</v>
      </c>
      <c r="H507" s="5" t="s">
        <v>3187</v>
      </c>
      <c r="I507" s="5" t="s">
        <v>3180</v>
      </c>
      <c r="J507" s="5" t="s">
        <v>3181</v>
      </c>
      <c r="K507" s="9">
        <v>4536120.0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hidden="1" customHeight="1" outlineLevel="2">
      <c r="A508" s="5" t="s">
        <v>3196</v>
      </c>
      <c r="B508" s="5" t="s">
        <v>3197</v>
      </c>
      <c r="C508" s="5" t="s">
        <v>3174</v>
      </c>
      <c r="D508" s="6" t="s">
        <v>1492</v>
      </c>
      <c r="E508" s="6" t="s">
        <v>1493</v>
      </c>
      <c r="F508" s="7" t="s">
        <v>14</v>
      </c>
      <c r="G508" s="8">
        <v>548.0</v>
      </c>
      <c r="H508" s="5" t="s">
        <v>3198</v>
      </c>
      <c r="I508" s="5" t="s">
        <v>3180</v>
      </c>
      <c r="J508" s="5" t="s">
        <v>3169</v>
      </c>
      <c r="K508" s="9">
        <v>603348.0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hidden="1" customHeight="1" outlineLevel="2">
      <c r="A509" s="5">
        <v>0.0</v>
      </c>
      <c r="B509" s="5" t="s">
        <v>3197</v>
      </c>
      <c r="C509" s="5" t="s">
        <v>3174</v>
      </c>
      <c r="D509" s="6" t="s">
        <v>1498</v>
      </c>
      <c r="E509" s="6" t="s">
        <v>1499</v>
      </c>
      <c r="F509" s="7" t="s">
        <v>14</v>
      </c>
      <c r="G509" s="8">
        <v>781.0</v>
      </c>
      <c r="H509" s="5" t="s">
        <v>3198</v>
      </c>
      <c r="I509" s="5" t="s">
        <v>3180</v>
      </c>
      <c r="J509" s="5" t="s">
        <v>3169</v>
      </c>
      <c r="K509" s="9">
        <v>859881.0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hidden="1" customHeight="1" outlineLevel="2">
      <c r="A510" s="5" t="s">
        <v>3196</v>
      </c>
      <c r="B510" s="5" t="s">
        <v>3197</v>
      </c>
      <c r="C510" s="5" t="s">
        <v>3174</v>
      </c>
      <c r="D510" s="6" t="s">
        <v>1506</v>
      </c>
      <c r="E510" s="6" t="s">
        <v>1507</v>
      </c>
      <c r="F510" s="7" t="s">
        <v>14</v>
      </c>
      <c r="G510" s="8">
        <v>499.0</v>
      </c>
      <c r="H510" s="5" t="s">
        <v>3198</v>
      </c>
      <c r="I510" s="5" t="s">
        <v>3180</v>
      </c>
      <c r="J510" s="5" t="s">
        <v>3169</v>
      </c>
      <c r="K510" s="9">
        <v>549399.0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hidden="1" customHeight="1" outlineLevel="2">
      <c r="A511" s="5" t="s">
        <v>3196</v>
      </c>
      <c r="B511" s="5" t="s">
        <v>3197</v>
      </c>
      <c r="C511" s="5" t="s">
        <v>3174</v>
      </c>
      <c r="D511" s="6" t="s">
        <v>1512</v>
      </c>
      <c r="E511" s="6" t="s">
        <v>1513</v>
      </c>
      <c r="F511" s="7" t="s">
        <v>14</v>
      </c>
      <c r="G511" s="8">
        <v>1096.0</v>
      </c>
      <c r="H511" s="5" t="s">
        <v>3198</v>
      </c>
      <c r="I511" s="5" t="s">
        <v>3180</v>
      </c>
      <c r="J511" s="5" t="s">
        <v>3169</v>
      </c>
      <c r="K511" s="9">
        <v>1206696.0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hidden="1" customHeight="1" outlineLevel="2">
      <c r="A512" s="5" t="s">
        <v>3196</v>
      </c>
      <c r="B512" s="5" t="s">
        <v>3197</v>
      </c>
      <c r="C512" s="5" t="s">
        <v>3174</v>
      </c>
      <c r="D512" s="6" t="s">
        <v>1542</v>
      </c>
      <c r="E512" s="6" t="s">
        <v>1543</v>
      </c>
      <c r="F512" s="7" t="s">
        <v>55</v>
      </c>
      <c r="G512" s="8">
        <v>452.0</v>
      </c>
      <c r="H512" s="5" t="s">
        <v>3198</v>
      </c>
      <c r="I512" s="5" t="s">
        <v>3180</v>
      </c>
      <c r="J512" s="5" t="s">
        <v>3169</v>
      </c>
      <c r="K512" s="9">
        <v>497652.0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hidden="1" customHeight="1" outlineLevel="2">
      <c r="A513" s="5" t="s">
        <v>3196</v>
      </c>
      <c r="B513" s="5" t="s">
        <v>3197</v>
      </c>
      <c r="C513" s="5" t="s">
        <v>3174</v>
      </c>
      <c r="D513" s="6" t="s">
        <v>1544</v>
      </c>
      <c r="E513" s="6" t="s">
        <v>1545</v>
      </c>
      <c r="F513" s="7" t="s">
        <v>55</v>
      </c>
      <c r="G513" s="8">
        <v>196.0</v>
      </c>
      <c r="H513" s="5" t="s">
        <v>3198</v>
      </c>
      <c r="I513" s="5" t="s">
        <v>3180</v>
      </c>
      <c r="J513" s="5" t="s">
        <v>3169</v>
      </c>
      <c r="K513" s="9">
        <v>215796.0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hidden="1" customHeight="1" outlineLevel="2">
      <c r="A514" s="5" t="s">
        <v>3196</v>
      </c>
      <c r="B514" s="5" t="s">
        <v>3197</v>
      </c>
      <c r="C514" s="5" t="s">
        <v>3174</v>
      </c>
      <c r="D514" s="6" t="s">
        <v>1546</v>
      </c>
      <c r="E514" s="6" t="s">
        <v>1547</v>
      </c>
      <c r="F514" s="7" t="s">
        <v>60</v>
      </c>
      <c r="G514" s="8">
        <v>681.0</v>
      </c>
      <c r="H514" s="5" t="s">
        <v>3198</v>
      </c>
      <c r="I514" s="5" t="s">
        <v>3180</v>
      </c>
      <c r="J514" s="5" t="s">
        <v>3169</v>
      </c>
      <c r="K514" s="9">
        <v>749781.0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hidden="1" customHeight="1" outlineLevel="2">
      <c r="A515" s="5" t="s">
        <v>3196</v>
      </c>
      <c r="B515" s="5" t="s">
        <v>3199</v>
      </c>
      <c r="C515" s="5" t="s">
        <v>3174</v>
      </c>
      <c r="D515" s="6" t="s">
        <v>1560</v>
      </c>
      <c r="E515" s="6" t="s">
        <v>1561</v>
      </c>
      <c r="F515" s="7" t="s">
        <v>55</v>
      </c>
      <c r="G515" s="8">
        <v>675.0</v>
      </c>
      <c r="H515" s="5" t="s">
        <v>3198</v>
      </c>
      <c r="I515" s="5" t="s">
        <v>3180</v>
      </c>
      <c r="J515" s="5" t="s">
        <v>3169</v>
      </c>
      <c r="K515" s="9">
        <v>743175.0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hidden="1" customHeight="1" outlineLevel="2">
      <c r="A516" s="5" t="s">
        <v>3202</v>
      </c>
      <c r="B516" s="5" t="s">
        <v>3201</v>
      </c>
      <c r="C516" s="5" t="s">
        <v>3174</v>
      </c>
      <c r="D516" s="6" t="s">
        <v>1902</v>
      </c>
      <c r="E516" s="6" t="s">
        <v>1903</v>
      </c>
      <c r="F516" s="7" t="s">
        <v>14</v>
      </c>
      <c r="G516" s="8">
        <v>819.0</v>
      </c>
      <c r="H516" s="5" t="s">
        <v>3198</v>
      </c>
      <c r="I516" s="5" t="s">
        <v>3180</v>
      </c>
      <c r="J516" s="5" t="s">
        <v>3169</v>
      </c>
      <c r="K516" s="9">
        <v>901719.0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hidden="1" customHeight="1" outlineLevel="2">
      <c r="A517" s="5" t="s">
        <v>3182</v>
      </c>
      <c r="B517" s="5" t="s">
        <v>3173</v>
      </c>
      <c r="C517" s="5" t="s">
        <v>3174</v>
      </c>
      <c r="D517" s="6" t="s">
        <v>2114</v>
      </c>
      <c r="E517" s="6" t="s">
        <v>2115</v>
      </c>
      <c r="F517" s="7" t="s">
        <v>55</v>
      </c>
      <c r="G517" s="8">
        <v>630.0</v>
      </c>
      <c r="H517" s="5" t="s">
        <v>3198</v>
      </c>
      <c r="I517" s="5" t="s">
        <v>3180</v>
      </c>
      <c r="J517" s="5" t="s">
        <v>3171</v>
      </c>
      <c r="K517" s="9">
        <v>693630.0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hidden="1" customHeight="1" outlineLevel="2">
      <c r="A518" s="5" t="s">
        <v>3218</v>
      </c>
      <c r="B518" s="5" t="s">
        <v>3197</v>
      </c>
      <c r="C518" s="5" t="s">
        <v>3174</v>
      </c>
      <c r="D518" s="6" t="s">
        <v>1470</v>
      </c>
      <c r="E518" s="6" t="s">
        <v>1471</v>
      </c>
      <c r="F518" s="7" t="s">
        <v>14</v>
      </c>
      <c r="G518" s="8">
        <v>971.0</v>
      </c>
      <c r="H518" s="5" t="s">
        <v>3220</v>
      </c>
      <c r="I518" s="5" t="s">
        <v>3180</v>
      </c>
      <c r="J518" s="5" t="s">
        <v>3167</v>
      </c>
      <c r="K518" s="9">
        <v>1069071.0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hidden="1" customHeight="1" outlineLevel="2">
      <c r="A519" s="5" t="s">
        <v>3196</v>
      </c>
      <c r="B519" s="5" t="s">
        <v>3197</v>
      </c>
      <c r="C519" s="5" t="s">
        <v>3174</v>
      </c>
      <c r="D519" s="6" t="s">
        <v>1516</v>
      </c>
      <c r="E519" s="6" t="s">
        <v>1517</v>
      </c>
      <c r="F519" s="7" t="s">
        <v>14</v>
      </c>
      <c r="G519" s="8">
        <v>392.0</v>
      </c>
      <c r="H519" s="5" t="s">
        <v>3220</v>
      </c>
      <c r="I519" s="5" t="s">
        <v>3180</v>
      </c>
      <c r="J519" s="5" t="s">
        <v>3167</v>
      </c>
      <c r="K519" s="9">
        <v>431592.0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hidden="1" customHeight="1" outlineLevel="2">
      <c r="A520" s="5" t="s">
        <v>3196</v>
      </c>
      <c r="B520" s="5" t="s">
        <v>3197</v>
      </c>
      <c r="C520" s="5" t="s">
        <v>3174</v>
      </c>
      <c r="D520" s="6" t="s">
        <v>1522</v>
      </c>
      <c r="E520" s="6" t="s">
        <v>1523</v>
      </c>
      <c r="F520" s="7" t="s">
        <v>42</v>
      </c>
      <c r="G520" s="8">
        <v>568.0</v>
      </c>
      <c r="H520" s="5" t="s">
        <v>3220</v>
      </c>
      <c r="I520" s="5" t="s">
        <v>3180</v>
      </c>
      <c r="J520" s="5" t="s">
        <v>3167</v>
      </c>
      <c r="K520" s="9">
        <v>625368.0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hidden="1" customHeight="1" outlineLevel="2">
      <c r="A521" s="5" t="s">
        <v>3196</v>
      </c>
      <c r="B521" s="5" t="s">
        <v>3197</v>
      </c>
      <c r="C521" s="5" t="s">
        <v>3174</v>
      </c>
      <c r="D521" s="6" t="s">
        <v>1482</v>
      </c>
      <c r="E521" s="6" t="s">
        <v>1483</v>
      </c>
      <c r="F521" s="7" t="s">
        <v>14</v>
      </c>
      <c r="G521" s="8">
        <v>426.0</v>
      </c>
      <c r="H521" s="5" t="s">
        <v>3222</v>
      </c>
      <c r="I521" s="5" t="s">
        <v>3180</v>
      </c>
      <c r="J521" s="5" t="s">
        <v>3169</v>
      </c>
      <c r="K521" s="9">
        <v>469026.0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hidden="1" customHeight="1" outlineLevel="2">
      <c r="A522" s="5" t="s">
        <v>3188</v>
      </c>
      <c r="B522" s="5" t="s">
        <v>3186</v>
      </c>
      <c r="C522" s="5" t="s">
        <v>3174</v>
      </c>
      <c r="D522" s="6" t="s">
        <v>1638</v>
      </c>
      <c r="E522" s="6" t="s">
        <v>1639</v>
      </c>
      <c r="F522" s="7" t="s">
        <v>14</v>
      </c>
      <c r="G522" s="8">
        <v>448.0</v>
      </c>
      <c r="H522" s="5" t="s">
        <v>3236</v>
      </c>
      <c r="I522" s="5" t="s">
        <v>3180</v>
      </c>
      <c r="J522" s="5" t="s">
        <v>3156</v>
      </c>
      <c r="K522" s="9">
        <v>493248.0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hidden="1" customHeight="1" outlineLevel="2">
      <c r="A523" s="5" t="s">
        <v>3188</v>
      </c>
      <c r="B523" s="5" t="s">
        <v>3186</v>
      </c>
      <c r="C523" s="5" t="s">
        <v>3174</v>
      </c>
      <c r="D523" s="6" t="s">
        <v>1682</v>
      </c>
      <c r="E523" s="6" t="s">
        <v>1683</v>
      </c>
      <c r="F523" s="7" t="s">
        <v>55</v>
      </c>
      <c r="G523" s="8">
        <v>391.0</v>
      </c>
      <c r="H523" s="5" t="s">
        <v>3236</v>
      </c>
      <c r="I523" s="5" t="s">
        <v>3180</v>
      </c>
      <c r="J523" s="5" t="s">
        <v>3156</v>
      </c>
      <c r="K523" s="9">
        <v>430491.0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hidden="1" customHeight="1" outlineLevel="2">
      <c r="A524" s="5" t="s">
        <v>3188</v>
      </c>
      <c r="B524" s="5" t="s">
        <v>3186</v>
      </c>
      <c r="C524" s="5" t="s">
        <v>3174</v>
      </c>
      <c r="D524" s="6" t="s">
        <v>1684</v>
      </c>
      <c r="E524" s="6" t="s">
        <v>1685</v>
      </c>
      <c r="F524" s="7" t="s">
        <v>55</v>
      </c>
      <c r="G524" s="8">
        <v>184.0</v>
      </c>
      <c r="H524" s="5" t="s">
        <v>3236</v>
      </c>
      <c r="I524" s="5" t="s">
        <v>3180</v>
      </c>
      <c r="J524" s="5" t="s">
        <v>3156</v>
      </c>
      <c r="K524" s="9">
        <v>202584.0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hidden="1" customHeight="1" outlineLevel="2">
      <c r="A525" s="5" t="s">
        <v>3188</v>
      </c>
      <c r="B525" s="5" t="s">
        <v>3186</v>
      </c>
      <c r="C525" s="5" t="s">
        <v>3174</v>
      </c>
      <c r="D525" s="6" t="s">
        <v>1696</v>
      </c>
      <c r="E525" s="6" t="s">
        <v>1697</v>
      </c>
      <c r="F525" s="7" t="s">
        <v>55</v>
      </c>
      <c r="G525" s="8">
        <v>357.0</v>
      </c>
      <c r="H525" s="5" t="s">
        <v>3236</v>
      </c>
      <c r="I525" s="5" t="s">
        <v>3180</v>
      </c>
      <c r="J525" s="5" t="s">
        <v>3156</v>
      </c>
      <c r="K525" s="9">
        <v>393057.0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hidden="1" customHeight="1" outlineLevel="2">
      <c r="A526" s="5" t="s">
        <v>3188</v>
      </c>
      <c r="B526" s="5" t="s">
        <v>3186</v>
      </c>
      <c r="C526" s="5" t="s">
        <v>3174</v>
      </c>
      <c r="D526" s="6" t="s">
        <v>1698</v>
      </c>
      <c r="E526" s="6" t="s">
        <v>1699</v>
      </c>
      <c r="F526" s="7" t="s">
        <v>55</v>
      </c>
      <c r="G526" s="8">
        <v>278.0</v>
      </c>
      <c r="H526" s="5" t="s">
        <v>3236</v>
      </c>
      <c r="I526" s="5" t="s">
        <v>3180</v>
      </c>
      <c r="J526" s="5" t="s">
        <v>3156</v>
      </c>
      <c r="K526" s="9">
        <v>306078.0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hidden="1" customHeight="1" outlineLevel="2">
      <c r="A527" s="5" t="s">
        <v>3188</v>
      </c>
      <c r="B527" s="5" t="s">
        <v>3186</v>
      </c>
      <c r="C527" s="5" t="s">
        <v>3174</v>
      </c>
      <c r="D527" s="6" t="s">
        <v>1704</v>
      </c>
      <c r="E527" s="6" t="s">
        <v>1705</v>
      </c>
      <c r="F527" s="7" t="s">
        <v>55</v>
      </c>
      <c r="G527" s="8">
        <v>1176.0</v>
      </c>
      <c r="H527" s="5" t="s">
        <v>3236</v>
      </c>
      <c r="I527" s="5" t="s">
        <v>3180</v>
      </c>
      <c r="J527" s="5" t="s">
        <v>3156</v>
      </c>
      <c r="K527" s="9">
        <v>1294776.0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hidden="1" customHeight="1" outlineLevel="2">
      <c r="A528" s="5" t="s">
        <v>3188</v>
      </c>
      <c r="B528" s="5" t="s">
        <v>3194</v>
      </c>
      <c r="C528" s="5" t="s">
        <v>3174</v>
      </c>
      <c r="D528" s="6" t="s">
        <v>1710</v>
      </c>
      <c r="E528" s="6" t="s">
        <v>1711</v>
      </c>
      <c r="F528" s="7" t="s">
        <v>21</v>
      </c>
      <c r="G528" s="8">
        <v>774.0</v>
      </c>
      <c r="H528" s="5" t="s">
        <v>3238</v>
      </c>
      <c r="I528" s="5" t="s">
        <v>3180</v>
      </c>
      <c r="J528" s="5" t="s">
        <v>3187</v>
      </c>
      <c r="K528" s="9">
        <v>852174.0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hidden="1" customHeight="1" outlineLevel="2">
      <c r="A529" s="5" t="s">
        <v>3193</v>
      </c>
      <c r="B529" s="5" t="s">
        <v>3194</v>
      </c>
      <c r="C529" s="5" t="s">
        <v>3174</v>
      </c>
      <c r="D529" s="6" t="s">
        <v>1720</v>
      </c>
      <c r="E529" s="6" t="s">
        <v>1721</v>
      </c>
      <c r="F529" s="7" t="s">
        <v>14</v>
      </c>
      <c r="G529" s="8">
        <v>303.0</v>
      </c>
      <c r="H529" s="5" t="s">
        <v>3238</v>
      </c>
      <c r="I529" s="5" t="s">
        <v>3180</v>
      </c>
      <c r="J529" s="5" t="s">
        <v>3181</v>
      </c>
      <c r="K529" s="9">
        <v>333603.0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hidden="1" customHeight="1" outlineLevel="2">
      <c r="A530" s="5" t="s">
        <v>3193</v>
      </c>
      <c r="B530" s="5" t="s">
        <v>3194</v>
      </c>
      <c r="C530" s="5" t="s">
        <v>3174</v>
      </c>
      <c r="D530" s="6" t="s">
        <v>1726</v>
      </c>
      <c r="E530" s="6" t="s">
        <v>1727</v>
      </c>
      <c r="F530" s="7" t="s">
        <v>14</v>
      </c>
      <c r="G530" s="8">
        <v>387.0</v>
      </c>
      <c r="H530" s="5" t="s">
        <v>3238</v>
      </c>
      <c r="I530" s="5" t="s">
        <v>3180</v>
      </c>
      <c r="J530" s="5" t="s">
        <v>3187</v>
      </c>
      <c r="K530" s="9">
        <v>426087.0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hidden="1" customHeight="1" outlineLevel="2">
      <c r="A531" s="5" t="s">
        <v>3193</v>
      </c>
      <c r="B531" s="5" t="s">
        <v>3194</v>
      </c>
      <c r="C531" s="5" t="s">
        <v>3174</v>
      </c>
      <c r="D531" s="6" t="s">
        <v>1730</v>
      </c>
      <c r="E531" s="6" t="s">
        <v>1731</v>
      </c>
      <c r="F531" s="7" t="s">
        <v>14</v>
      </c>
      <c r="G531" s="8">
        <v>373.0</v>
      </c>
      <c r="H531" s="5" t="s">
        <v>3238</v>
      </c>
      <c r="I531" s="5" t="s">
        <v>3180</v>
      </c>
      <c r="J531" s="5" t="s">
        <v>3181</v>
      </c>
      <c r="K531" s="9">
        <v>410673.0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hidden="1" customHeight="1" outlineLevel="2">
      <c r="A532" s="5" t="s">
        <v>3193</v>
      </c>
      <c r="B532" s="5" t="s">
        <v>3194</v>
      </c>
      <c r="C532" s="5" t="s">
        <v>3174</v>
      </c>
      <c r="D532" s="6" t="s">
        <v>1750</v>
      </c>
      <c r="E532" s="6" t="s">
        <v>1751</v>
      </c>
      <c r="F532" s="7" t="s">
        <v>55</v>
      </c>
      <c r="G532" s="8">
        <v>722.0</v>
      </c>
      <c r="H532" s="5" t="s">
        <v>3238</v>
      </c>
      <c r="I532" s="5" t="s">
        <v>3180</v>
      </c>
      <c r="J532" s="5" t="s">
        <v>3181</v>
      </c>
      <c r="K532" s="9">
        <v>794922.0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hidden="1" customHeight="1" outlineLevel="2">
      <c r="A533" s="5" t="s">
        <v>3193</v>
      </c>
      <c r="B533" s="5" t="s">
        <v>3194</v>
      </c>
      <c r="C533" s="5" t="s">
        <v>3174</v>
      </c>
      <c r="D533" s="6" t="s">
        <v>1756</v>
      </c>
      <c r="E533" s="6" t="s">
        <v>1757</v>
      </c>
      <c r="F533" s="7" t="s">
        <v>55</v>
      </c>
      <c r="G533" s="8">
        <v>350.0</v>
      </c>
      <c r="H533" s="5" t="s">
        <v>3238</v>
      </c>
      <c r="I533" s="5" t="s">
        <v>3180</v>
      </c>
      <c r="J533" s="5" t="s">
        <v>3181</v>
      </c>
      <c r="K533" s="9">
        <v>385350.0</v>
      </c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hidden="1" customHeight="1" outlineLevel="2">
      <c r="A534" s="5" t="s">
        <v>3193</v>
      </c>
      <c r="B534" s="5" t="s">
        <v>3194</v>
      </c>
      <c r="C534" s="5" t="s">
        <v>3174</v>
      </c>
      <c r="D534" s="6" t="s">
        <v>1764</v>
      </c>
      <c r="E534" s="6" t="s">
        <v>1765</v>
      </c>
      <c r="F534" s="7" t="s">
        <v>55</v>
      </c>
      <c r="G534" s="8">
        <v>318.0</v>
      </c>
      <c r="H534" s="5" t="s">
        <v>3238</v>
      </c>
      <c r="I534" s="5" t="s">
        <v>3180</v>
      </c>
      <c r="J534" s="5" t="s">
        <v>3181</v>
      </c>
      <c r="K534" s="9">
        <v>350118.0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hidden="1" customHeight="1" outlineLevel="2">
      <c r="A535" s="5" t="s">
        <v>3144</v>
      </c>
      <c r="B535" s="5" t="s">
        <v>3173</v>
      </c>
      <c r="C535" s="5" t="s">
        <v>3174</v>
      </c>
      <c r="D535" s="6" t="s">
        <v>2046</v>
      </c>
      <c r="E535" s="6" t="s">
        <v>2047</v>
      </c>
      <c r="F535" s="7" t="s">
        <v>21</v>
      </c>
      <c r="G535" s="8">
        <v>596.0</v>
      </c>
      <c r="H535" s="5" t="s">
        <v>3238</v>
      </c>
      <c r="I535" s="5" t="s">
        <v>3180</v>
      </c>
      <c r="J535" s="5" t="s">
        <v>3181</v>
      </c>
      <c r="K535" s="9">
        <v>656196.0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hidden="1" customHeight="1" outlineLevel="2">
      <c r="A536" s="5" t="s">
        <v>3182</v>
      </c>
      <c r="B536" s="5" t="s">
        <v>3173</v>
      </c>
      <c r="C536" s="5" t="s">
        <v>3174</v>
      </c>
      <c r="D536" s="6" t="s">
        <v>2064</v>
      </c>
      <c r="E536" s="6" t="s">
        <v>2065</v>
      </c>
      <c r="F536" s="7" t="s">
        <v>14</v>
      </c>
      <c r="G536" s="8">
        <v>324.0</v>
      </c>
      <c r="H536" s="5" t="s">
        <v>3238</v>
      </c>
      <c r="I536" s="5" t="s">
        <v>3180</v>
      </c>
      <c r="J536" s="5" t="s">
        <v>3181</v>
      </c>
      <c r="K536" s="9">
        <v>356724.0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hidden="1" customHeight="1" outlineLevel="2">
      <c r="A537" s="5" t="s">
        <v>3182</v>
      </c>
      <c r="B537" s="5" t="s">
        <v>3173</v>
      </c>
      <c r="C537" s="5" t="s">
        <v>3174</v>
      </c>
      <c r="D537" s="6" t="s">
        <v>2084</v>
      </c>
      <c r="E537" s="6" t="s">
        <v>2085</v>
      </c>
      <c r="F537" s="7" t="s">
        <v>14</v>
      </c>
      <c r="G537" s="8">
        <v>433.0</v>
      </c>
      <c r="H537" s="5" t="s">
        <v>3240</v>
      </c>
      <c r="I537" s="5" t="s">
        <v>3180</v>
      </c>
      <c r="J537" s="5" t="s">
        <v>3177</v>
      </c>
      <c r="K537" s="9">
        <v>476733.0</v>
      </c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hidden="1" customHeight="1" outlineLevel="1">
      <c r="A538" s="5"/>
      <c r="B538" s="5"/>
      <c r="C538" s="5"/>
      <c r="D538" s="6"/>
      <c r="E538" s="6"/>
      <c r="F538" s="7"/>
      <c r="G538" s="8">
        <f>SUBTOTAL(9,G492:G537)</f>
        <v>27491</v>
      </c>
      <c r="H538" s="5"/>
      <c r="I538" s="12" t="s">
        <v>3361</v>
      </c>
      <c r="J538" s="5"/>
      <c r="K538" s="9">
        <f>SUBTOTAL(9,K492:K537)</f>
        <v>30267591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hidden="1" customHeight="1" outlineLevel="2">
      <c r="A539" s="5" t="s">
        <v>3144</v>
      </c>
      <c r="B539" s="5" t="s">
        <v>3173</v>
      </c>
      <c r="C539" s="5" t="s">
        <v>3174</v>
      </c>
      <c r="D539" s="6" t="s">
        <v>2042</v>
      </c>
      <c r="E539" s="6" t="s">
        <v>2043</v>
      </c>
      <c r="F539" s="7" t="s">
        <v>14</v>
      </c>
      <c r="G539" s="8">
        <v>715.0</v>
      </c>
      <c r="H539" s="5" t="s">
        <v>3175</v>
      </c>
      <c r="I539" s="5" t="s">
        <v>3178</v>
      </c>
      <c r="J539" s="5" t="s">
        <v>3179</v>
      </c>
      <c r="K539" s="9">
        <v>787215.0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hidden="1" customHeight="1" outlineLevel="2">
      <c r="A540" s="5" t="s">
        <v>3182</v>
      </c>
      <c r="B540" s="5" t="s">
        <v>3173</v>
      </c>
      <c r="C540" s="5" t="s">
        <v>3174</v>
      </c>
      <c r="D540" s="6" t="s">
        <v>2074</v>
      </c>
      <c r="E540" s="6" t="s">
        <v>2075</v>
      </c>
      <c r="F540" s="7" t="s">
        <v>14</v>
      </c>
      <c r="G540" s="8">
        <v>900.0</v>
      </c>
      <c r="H540" s="5" t="s">
        <v>3175</v>
      </c>
      <c r="I540" s="5" t="s">
        <v>3178</v>
      </c>
      <c r="J540" s="5" t="s">
        <v>3177</v>
      </c>
      <c r="K540" s="9">
        <v>990900.0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hidden="1" customHeight="1" outlineLevel="2">
      <c r="A541" s="5" t="s">
        <v>3182</v>
      </c>
      <c r="B541" s="5" t="s">
        <v>3173</v>
      </c>
      <c r="C541" s="5" t="s">
        <v>3174</v>
      </c>
      <c r="D541" s="6" t="s">
        <v>2092</v>
      </c>
      <c r="E541" s="6" t="s">
        <v>2093</v>
      </c>
      <c r="F541" s="7" t="s">
        <v>42</v>
      </c>
      <c r="G541" s="8">
        <v>1215.0</v>
      </c>
      <c r="H541" s="5" t="s">
        <v>3175</v>
      </c>
      <c r="I541" s="5" t="s">
        <v>3178</v>
      </c>
      <c r="J541" s="5" t="s">
        <v>3177</v>
      </c>
      <c r="K541" s="9">
        <v>1337715.0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hidden="1" customHeight="1" outlineLevel="2">
      <c r="A542" s="5" t="s">
        <v>3202</v>
      </c>
      <c r="B542" s="5" t="s">
        <v>3145</v>
      </c>
      <c r="C542" s="5" t="s">
        <v>3174</v>
      </c>
      <c r="D542" s="6" t="s">
        <v>1962</v>
      </c>
      <c r="E542" s="6" t="s">
        <v>1963</v>
      </c>
      <c r="F542" s="7" t="s">
        <v>21</v>
      </c>
      <c r="G542" s="8">
        <v>923.0</v>
      </c>
      <c r="H542" s="5" t="s">
        <v>3181</v>
      </c>
      <c r="I542" s="5" t="s">
        <v>3178</v>
      </c>
      <c r="J542" s="5" t="s">
        <v>3204</v>
      </c>
      <c r="K542" s="9">
        <v>1016223.0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hidden="1" customHeight="1" outlineLevel="2">
      <c r="A543" s="5" t="s">
        <v>3144</v>
      </c>
      <c r="B543" s="5" t="s">
        <v>3145</v>
      </c>
      <c r="C543" s="5" t="s">
        <v>3174</v>
      </c>
      <c r="D543" s="6" t="s">
        <v>1992</v>
      </c>
      <c r="E543" s="6" t="s">
        <v>1993</v>
      </c>
      <c r="F543" s="7" t="s">
        <v>14</v>
      </c>
      <c r="G543" s="8">
        <v>817.0</v>
      </c>
      <c r="H543" s="5" t="s">
        <v>3181</v>
      </c>
      <c r="I543" s="5" t="s">
        <v>3178</v>
      </c>
      <c r="J543" s="5" t="s">
        <v>3204</v>
      </c>
      <c r="K543" s="9">
        <v>899517.0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hidden="1" customHeight="1" outlineLevel="2">
      <c r="A544" s="5" t="s">
        <v>3144</v>
      </c>
      <c r="B544" s="5" t="s">
        <v>3145</v>
      </c>
      <c r="C544" s="5" t="s">
        <v>3174</v>
      </c>
      <c r="D544" s="6" t="s">
        <v>2002</v>
      </c>
      <c r="E544" s="6" t="s">
        <v>2003</v>
      </c>
      <c r="F544" s="7" t="s">
        <v>21</v>
      </c>
      <c r="G544" s="8">
        <v>552.0</v>
      </c>
      <c r="H544" s="5" t="s">
        <v>3181</v>
      </c>
      <c r="I544" s="5" t="s">
        <v>3178</v>
      </c>
      <c r="J544" s="5" t="s">
        <v>3179</v>
      </c>
      <c r="K544" s="9">
        <v>607752.0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hidden="1" customHeight="1" outlineLevel="2">
      <c r="A545" s="5" t="s">
        <v>3182</v>
      </c>
      <c r="B545" s="5" t="s">
        <v>3173</v>
      </c>
      <c r="C545" s="5" t="s">
        <v>3174</v>
      </c>
      <c r="D545" s="6" t="s">
        <v>2060</v>
      </c>
      <c r="E545" s="6" t="s">
        <v>2061</v>
      </c>
      <c r="F545" s="7" t="s">
        <v>14</v>
      </c>
      <c r="G545" s="8">
        <v>459.0</v>
      </c>
      <c r="H545" s="5" t="s">
        <v>3181</v>
      </c>
      <c r="I545" s="5" t="s">
        <v>3178</v>
      </c>
      <c r="J545" s="5" t="s">
        <v>3179</v>
      </c>
      <c r="K545" s="9">
        <v>505359.0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hidden="1" customHeight="1" outlineLevel="2">
      <c r="A546" s="5" t="s">
        <v>3182</v>
      </c>
      <c r="B546" s="5" t="s">
        <v>3173</v>
      </c>
      <c r="C546" s="5" t="s">
        <v>3174</v>
      </c>
      <c r="D546" s="6" t="s">
        <v>2112</v>
      </c>
      <c r="E546" s="6" t="s">
        <v>2113</v>
      </c>
      <c r="F546" s="7" t="s">
        <v>55</v>
      </c>
      <c r="G546" s="8">
        <v>999.0</v>
      </c>
      <c r="H546" s="5" t="s">
        <v>3181</v>
      </c>
      <c r="I546" s="5" t="s">
        <v>3178</v>
      </c>
      <c r="J546" s="5" t="s">
        <v>3179</v>
      </c>
      <c r="K546" s="9">
        <v>1099899.0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hidden="1" customHeight="1" outlineLevel="2">
      <c r="A547" s="5" t="s">
        <v>3202</v>
      </c>
      <c r="B547" s="5" t="s">
        <v>3201</v>
      </c>
      <c r="C547" s="5" t="s">
        <v>3174</v>
      </c>
      <c r="D547" s="6" t="s">
        <v>1884</v>
      </c>
      <c r="E547" s="6" t="s">
        <v>1885</v>
      </c>
      <c r="F547" s="7" t="s">
        <v>21</v>
      </c>
      <c r="G547" s="8">
        <v>1207.0</v>
      </c>
      <c r="H547" s="5" t="s">
        <v>3177</v>
      </c>
      <c r="I547" s="5" t="s">
        <v>3178</v>
      </c>
      <c r="J547" s="5" t="s">
        <v>3190</v>
      </c>
      <c r="K547" s="9">
        <v>1328907.0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hidden="1" customHeight="1" outlineLevel="2">
      <c r="A548" s="5" t="s">
        <v>3202</v>
      </c>
      <c r="B548" s="5" t="s">
        <v>3201</v>
      </c>
      <c r="C548" s="5" t="s">
        <v>3174</v>
      </c>
      <c r="D548" s="6" t="s">
        <v>1890</v>
      </c>
      <c r="E548" s="6" t="s">
        <v>1891</v>
      </c>
      <c r="F548" s="7" t="s">
        <v>14</v>
      </c>
      <c r="G548" s="8">
        <v>528.0</v>
      </c>
      <c r="H548" s="5" t="s">
        <v>3177</v>
      </c>
      <c r="I548" s="5" t="s">
        <v>3178</v>
      </c>
      <c r="J548" s="5" t="s">
        <v>3190</v>
      </c>
      <c r="K548" s="9">
        <v>581328.0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hidden="1" customHeight="1" outlineLevel="2">
      <c r="A549" s="5" t="s">
        <v>3202</v>
      </c>
      <c r="B549" s="5" t="s">
        <v>3201</v>
      </c>
      <c r="C549" s="5" t="s">
        <v>3174</v>
      </c>
      <c r="D549" s="6" t="s">
        <v>1906</v>
      </c>
      <c r="E549" s="6" t="s">
        <v>1907</v>
      </c>
      <c r="F549" s="7" t="s">
        <v>14</v>
      </c>
      <c r="G549" s="8">
        <v>629.0</v>
      </c>
      <c r="H549" s="5" t="s">
        <v>3177</v>
      </c>
      <c r="I549" s="5" t="s">
        <v>3178</v>
      </c>
      <c r="J549" s="5" t="s">
        <v>3190</v>
      </c>
      <c r="K549" s="9">
        <v>692529.0</v>
      </c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hidden="1" customHeight="1" outlineLevel="2">
      <c r="A550" s="5" t="s">
        <v>3202</v>
      </c>
      <c r="B550" s="5" t="s">
        <v>3201</v>
      </c>
      <c r="C550" s="5" t="s">
        <v>3174</v>
      </c>
      <c r="D550" s="6" t="s">
        <v>1916</v>
      </c>
      <c r="E550" s="6" t="s">
        <v>1917</v>
      </c>
      <c r="F550" s="7" t="s">
        <v>42</v>
      </c>
      <c r="G550" s="8">
        <v>1597.0</v>
      </c>
      <c r="H550" s="5" t="s">
        <v>3177</v>
      </c>
      <c r="I550" s="5" t="s">
        <v>3178</v>
      </c>
      <c r="J550" s="5" t="s">
        <v>3190</v>
      </c>
      <c r="K550" s="9">
        <v>1758297.0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hidden="1" customHeight="1" outlineLevel="2">
      <c r="A551" s="5" t="s">
        <v>3202</v>
      </c>
      <c r="B551" s="5" t="s">
        <v>3201</v>
      </c>
      <c r="C551" s="5" t="s">
        <v>3174</v>
      </c>
      <c r="D551" s="6" t="s">
        <v>1928</v>
      </c>
      <c r="E551" s="6" t="s">
        <v>1929</v>
      </c>
      <c r="F551" s="7" t="s">
        <v>21</v>
      </c>
      <c r="G551" s="8">
        <v>1209.0</v>
      </c>
      <c r="H551" s="5" t="s">
        <v>3177</v>
      </c>
      <c r="I551" s="5" t="s">
        <v>3178</v>
      </c>
      <c r="J551" s="5" t="s">
        <v>3190</v>
      </c>
      <c r="K551" s="9">
        <v>1331109.0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hidden="1" customHeight="1" outlineLevel="2">
      <c r="A552" s="5" t="s">
        <v>3202</v>
      </c>
      <c r="B552" s="5" t="s">
        <v>3201</v>
      </c>
      <c r="C552" s="5" t="s">
        <v>3174</v>
      </c>
      <c r="D552" s="6" t="s">
        <v>1932</v>
      </c>
      <c r="E552" s="6" t="s">
        <v>1933</v>
      </c>
      <c r="F552" s="7" t="s">
        <v>42</v>
      </c>
      <c r="G552" s="8">
        <v>1943.0</v>
      </c>
      <c r="H552" s="5" t="s">
        <v>3177</v>
      </c>
      <c r="I552" s="5" t="s">
        <v>3178</v>
      </c>
      <c r="J552" s="5" t="s">
        <v>3190</v>
      </c>
      <c r="K552" s="9">
        <v>2139243.0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hidden="1" customHeight="1" outlineLevel="2">
      <c r="A553" s="5" t="s">
        <v>3202</v>
      </c>
      <c r="B553" s="5" t="s">
        <v>3201</v>
      </c>
      <c r="C553" s="5" t="s">
        <v>3174</v>
      </c>
      <c r="D553" s="6" t="s">
        <v>1934</v>
      </c>
      <c r="E553" s="6" t="s">
        <v>1935</v>
      </c>
      <c r="F553" s="7" t="s">
        <v>14</v>
      </c>
      <c r="G553" s="8">
        <v>453.0</v>
      </c>
      <c r="H553" s="5" t="s">
        <v>3177</v>
      </c>
      <c r="I553" s="5" t="s">
        <v>3178</v>
      </c>
      <c r="J553" s="5" t="s">
        <v>3190</v>
      </c>
      <c r="K553" s="9">
        <v>498753.0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hidden="1" customHeight="1" outlineLevel="2">
      <c r="A554" s="5" t="s">
        <v>3202</v>
      </c>
      <c r="B554" s="5" t="s">
        <v>3201</v>
      </c>
      <c r="C554" s="5" t="s">
        <v>3174</v>
      </c>
      <c r="D554" s="6" t="s">
        <v>1894</v>
      </c>
      <c r="E554" s="6" t="s">
        <v>1895</v>
      </c>
      <c r="F554" s="7" t="s">
        <v>21</v>
      </c>
      <c r="G554" s="8">
        <v>592.0</v>
      </c>
      <c r="H554" s="5" t="s">
        <v>3204</v>
      </c>
      <c r="I554" s="5" t="s">
        <v>3178</v>
      </c>
      <c r="J554" s="5" t="s">
        <v>3190</v>
      </c>
      <c r="K554" s="9">
        <v>651792.0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hidden="1" customHeight="1" outlineLevel="2">
      <c r="A555" s="5" t="s">
        <v>3202</v>
      </c>
      <c r="B555" s="5" t="s">
        <v>3201</v>
      </c>
      <c r="C555" s="5" t="s">
        <v>3174</v>
      </c>
      <c r="D555" s="6" t="s">
        <v>1946</v>
      </c>
      <c r="E555" s="6" t="s">
        <v>1947</v>
      </c>
      <c r="F555" s="7" t="s">
        <v>14</v>
      </c>
      <c r="G555" s="8">
        <v>529.0</v>
      </c>
      <c r="H555" s="5" t="s">
        <v>3204</v>
      </c>
      <c r="I555" s="5" t="s">
        <v>3178</v>
      </c>
      <c r="J555" s="5" t="s">
        <v>3190</v>
      </c>
      <c r="K555" s="9">
        <v>582429.0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hidden="1" customHeight="1" outlineLevel="2">
      <c r="A556" s="5" t="s">
        <v>3144</v>
      </c>
      <c r="B556" s="5" t="s">
        <v>3145</v>
      </c>
      <c r="C556" s="5" t="s">
        <v>3174</v>
      </c>
      <c r="D556" s="6" t="s">
        <v>1974</v>
      </c>
      <c r="E556" s="6" t="s">
        <v>1975</v>
      </c>
      <c r="F556" s="7" t="s">
        <v>14</v>
      </c>
      <c r="G556" s="8">
        <v>840.0</v>
      </c>
      <c r="H556" s="5" t="s">
        <v>3204</v>
      </c>
      <c r="I556" s="5" t="s">
        <v>3178</v>
      </c>
      <c r="J556" s="5" t="s">
        <v>3204</v>
      </c>
      <c r="K556" s="9">
        <v>924840.0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hidden="1" customHeight="1" outlineLevel="2">
      <c r="A557" s="5" t="s">
        <v>3144</v>
      </c>
      <c r="B557" s="5" t="s">
        <v>3145</v>
      </c>
      <c r="C557" s="5" t="s">
        <v>3174</v>
      </c>
      <c r="D557" s="6" t="s">
        <v>1990</v>
      </c>
      <c r="E557" s="6" t="s">
        <v>1991</v>
      </c>
      <c r="F557" s="7" t="s">
        <v>14</v>
      </c>
      <c r="G557" s="8">
        <v>647.0</v>
      </c>
      <c r="H557" s="5" t="s">
        <v>3204</v>
      </c>
      <c r="I557" s="5" t="s">
        <v>3178</v>
      </c>
      <c r="J557" s="5" t="s">
        <v>3204</v>
      </c>
      <c r="K557" s="9">
        <v>712347.0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hidden="1" customHeight="1" outlineLevel="2">
      <c r="A558" s="5" t="s">
        <v>3144</v>
      </c>
      <c r="B558" s="5" t="s">
        <v>3145</v>
      </c>
      <c r="C558" s="5" t="s">
        <v>3174</v>
      </c>
      <c r="D558" s="6" t="s">
        <v>2000</v>
      </c>
      <c r="E558" s="6" t="s">
        <v>2001</v>
      </c>
      <c r="F558" s="7" t="s">
        <v>42</v>
      </c>
      <c r="G558" s="8">
        <v>1359.0</v>
      </c>
      <c r="H558" s="5" t="s">
        <v>3204</v>
      </c>
      <c r="I558" s="5" t="s">
        <v>3178</v>
      </c>
      <c r="J558" s="5" t="s">
        <v>3204</v>
      </c>
      <c r="K558" s="9">
        <v>1496259.0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hidden="1" customHeight="1" outlineLevel="2">
      <c r="A559" s="5" t="s">
        <v>3144</v>
      </c>
      <c r="B559" s="5" t="s">
        <v>3145</v>
      </c>
      <c r="C559" s="5" t="s">
        <v>3174</v>
      </c>
      <c r="D559" s="6" t="s">
        <v>2016</v>
      </c>
      <c r="E559" s="6" t="s">
        <v>2017</v>
      </c>
      <c r="F559" s="7" t="s">
        <v>55</v>
      </c>
      <c r="G559" s="8">
        <v>288.0</v>
      </c>
      <c r="H559" s="5" t="s">
        <v>3204</v>
      </c>
      <c r="I559" s="5" t="s">
        <v>3178</v>
      </c>
      <c r="J559" s="5" t="s">
        <v>3204</v>
      </c>
      <c r="K559" s="9">
        <v>317088.0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hidden="1" customHeight="1" outlineLevel="2">
      <c r="A560" s="5" t="s">
        <v>3144</v>
      </c>
      <c r="B560" s="5" t="s">
        <v>3145</v>
      </c>
      <c r="C560" s="5" t="s">
        <v>3174</v>
      </c>
      <c r="D560" s="6" t="s">
        <v>2020</v>
      </c>
      <c r="E560" s="6" t="s">
        <v>2021</v>
      </c>
      <c r="F560" s="7" t="s">
        <v>55</v>
      </c>
      <c r="G560" s="8">
        <v>218.0</v>
      </c>
      <c r="H560" s="5" t="s">
        <v>3204</v>
      </c>
      <c r="I560" s="5" t="s">
        <v>3178</v>
      </c>
      <c r="J560" s="5" t="s">
        <v>3204</v>
      </c>
      <c r="K560" s="9">
        <v>240018.0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hidden="1" customHeight="1" outlineLevel="2">
      <c r="A561" s="5" t="s">
        <v>3144</v>
      </c>
      <c r="B561" s="5" t="s">
        <v>3145</v>
      </c>
      <c r="C561" s="5" t="s">
        <v>3174</v>
      </c>
      <c r="D561" s="6" t="s">
        <v>2024</v>
      </c>
      <c r="E561" s="6" t="s">
        <v>2025</v>
      </c>
      <c r="F561" s="7" t="s">
        <v>60</v>
      </c>
      <c r="G561" s="8">
        <v>637.0</v>
      </c>
      <c r="H561" s="5" t="s">
        <v>3204</v>
      </c>
      <c r="I561" s="5" t="s">
        <v>3178</v>
      </c>
      <c r="J561" s="5" t="s">
        <v>3204</v>
      </c>
      <c r="K561" s="9">
        <v>701337.0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hidden="1" customHeight="1" outlineLevel="2">
      <c r="A562" s="5" t="s">
        <v>3144</v>
      </c>
      <c r="B562" s="5" t="s">
        <v>3145</v>
      </c>
      <c r="C562" s="5" t="s">
        <v>3174</v>
      </c>
      <c r="D562" s="6" t="s">
        <v>2030</v>
      </c>
      <c r="E562" s="6" t="s">
        <v>2031</v>
      </c>
      <c r="F562" s="7" t="s">
        <v>55</v>
      </c>
      <c r="G562" s="8">
        <v>305.0</v>
      </c>
      <c r="H562" s="5" t="s">
        <v>3204</v>
      </c>
      <c r="I562" s="5" t="s">
        <v>3178</v>
      </c>
      <c r="J562" s="5" t="s">
        <v>3204</v>
      </c>
      <c r="K562" s="9">
        <v>335805.0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hidden="1" customHeight="1" outlineLevel="2">
      <c r="A563" s="5" t="s">
        <v>3144</v>
      </c>
      <c r="B563" s="5" t="s">
        <v>3145</v>
      </c>
      <c r="C563" s="5" t="s">
        <v>3174</v>
      </c>
      <c r="D563" s="6" t="s">
        <v>2032</v>
      </c>
      <c r="E563" s="6" t="s">
        <v>2033</v>
      </c>
      <c r="F563" s="7" t="s">
        <v>55</v>
      </c>
      <c r="G563" s="8">
        <v>359.0</v>
      </c>
      <c r="H563" s="5" t="s">
        <v>3204</v>
      </c>
      <c r="I563" s="5" t="s">
        <v>3178</v>
      </c>
      <c r="J563" s="5" t="s">
        <v>3204</v>
      </c>
      <c r="K563" s="9">
        <v>395259.0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hidden="1" customHeight="1" outlineLevel="2">
      <c r="A564" s="5" t="s">
        <v>3144</v>
      </c>
      <c r="B564" s="5" t="s">
        <v>3173</v>
      </c>
      <c r="C564" s="5" t="s">
        <v>3174</v>
      </c>
      <c r="D564" s="6" t="s">
        <v>2036</v>
      </c>
      <c r="E564" s="6" t="s">
        <v>2037</v>
      </c>
      <c r="F564" s="7" t="s">
        <v>60</v>
      </c>
      <c r="G564" s="8">
        <v>919.0</v>
      </c>
      <c r="H564" s="5" t="s">
        <v>3204</v>
      </c>
      <c r="I564" s="5" t="s">
        <v>3178</v>
      </c>
      <c r="J564" s="5" t="s">
        <v>3190</v>
      </c>
      <c r="K564" s="9">
        <v>1011819.0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hidden="1" customHeight="1" outlineLevel="2">
      <c r="A565" s="5" t="s">
        <v>3202</v>
      </c>
      <c r="B565" s="5" t="s">
        <v>3201</v>
      </c>
      <c r="C565" s="5" t="s">
        <v>3174</v>
      </c>
      <c r="D565" s="6" t="s">
        <v>1888</v>
      </c>
      <c r="E565" s="6" t="s">
        <v>1889</v>
      </c>
      <c r="F565" s="7" t="s">
        <v>14</v>
      </c>
      <c r="G565" s="8">
        <v>680.0</v>
      </c>
      <c r="H565" s="5" t="s">
        <v>3211</v>
      </c>
      <c r="I565" s="5" t="s">
        <v>3178</v>
      </c>
      <c r="J565" s="5" t="s">
        <v>3190</v>
      </c>
      <c r="K565" s="9">
        <v>748680.0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hidden="1" customHeight="1" outlineLevel="2">
      <c r="A566" s="5" t="s">
        <v>3202</v>
      </c>
      <c r="B566" s="5" t="s">
        <v>3201</v>
      </c>
      <c r="C566" s="5" t="s">
        <v>3174</v>
      </c>
      <c r="D566" s="6" t="s">
        <v>1900</v>
      </c>
      <c r="E566" s="6" t="s">
        <v>1901</v>
      </c>
      <c r="F566" s="7" t="s">
        <v>14</v>
      </c>
      <c r="G566" s="8">
        <v>1272.0</v>
      </c>
      <c r="H566" s="5" t="s">
        <v>3211</v>
      </c>
      <c r="I566" s="5" t="s">
        <v>3178</v>
      </c>
      <c r="J566" s="5" t="s">
        <v>3190</v>
      </c>
      <c r="K566" s="9">
        <v>1400472.0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hidden="1" customHeight="1" outlineLevel="2">
      <c r="A567" s="5" t="s">
        <v>3202</v>
      </c>
      <c r="B567" s="5" t="s">
        <v>3201</v>
      </c>
      <c r="C567" s="5" t="s">
        <v>3174</v>
      </c>
      <c r="D567" s="6" t="s">
        <v>1908</v>
      </c>
      <c r="E567" s="6" t="s">
        <v>1909</v>
      </c>
      <c r="F567" s="7" t="s">
        <v>14</v>
      </c>
      <c r="G567" s="8">
        <v>1067.0</v>
      </c>
      <c r="H567" s="5" t="s">
        <v>3211</v>
      </c>
      <c r="I567" s="5" t="s">
        <v>3178</v>
      </c>
      <c r="J567" s="5" t="s">
        <v>3208</v>
      </c>
      <c r="K567" s="9">
        <v>1174767.0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hidden="1" customHeight="1" outlineLevel="2">
      <c r="A568" s="5" t="s">
        <v>3202</v>
      </c>
      <c r="B568" s="5" t="s">
        <v>3201</v>
      </c>
      <c r="C568" s="5" t="s">
        <v>3174</v>
      </c>
      <c r="D568" s="6" t="s">
        <v>1910</v>
      </c>
      <c r="E568" s="6" t="s">
        <v>1911</v>
      </c>
      <c r="F568" s="7" t="s">
        <v>42</v>
      </c>
      <c r="G568" s="8">
        <v>925.0</v>
      </c>
      <c r="H568" s="5" t="s">
        <v>3211</v>
      </c>
      <c r="I568" s="5" t="s">
        <v>3178</v>
      </c>
      <c r="J568" s="5" t="s">
        <v>3190</v>
      </c>
      <c r="K568" s="9">
        <v>1018425.0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hidden="1" customHeight="1" outlineLevel="2">
      <c r="A569" s="5" t="s">
        <v>3202</v>
      </c>
      <c r="B569" s="5" t="s">
        <v>3201</v>
      </c>
      <c r="C569" s="5" t="s">
        <v>3174</v>
      </c>
      <c r="D569" s="6" t="s">
        <v>1918</v>
      </c>
      <c r="E569" s="6" t="s">
        <v>1919</v>
      </c>
      <c r="F569" s="7" t="s">
        <v>14</v>
      </c>
      <c r="G569" s="8">
        <v>1144.0</v>
      </c>
      <c r="H569" s="5" t="s">
        <v>3211</v>
      </c>
      <c r="I569" s="5" t="s">
        <v>3178</v>
      </c>
      <c r="J569" s="5" t="s">
        <v>3190</v>
      </c>
      <c r="K569" s="9">
        <v>1259544.0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hidden="1" customHeight="1" outlineLevel="2">
      <c r="A570" s="5" t="s">
        <v>3202</v>
      </c>
      <c r="B570" s="5" t="s">
        <v>3201</v>
      </c>
      <c r="C570" s="5" t="s">
        <v>3174</v>
      </c>
      <c r="D570" s="6" t="s">
        <v>1920</v>
      </c>
      <c r="E570" s="6" t="s">
        <v>1921</v>
      </c>
      <c r="F570" s="7" t="s">
        <v>14</v>
      </c>
      <c r="G570" s="8">
        <v>1204.0</v>
      </c>
      <c r="H570" s="5" t="s">
        <v>3211</v>
      </c>
      <c r="I570" s="5" t="s">
        <v>3178</v>
      </c>
      <c r="J570" s="5" t="s">
        <v>3198</v>
      </c>
      <c r="K570" s="9">
        <v>1325604.0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hidden="1" customHeight="1" outlineLevel="2">
      <c r="A571" s="5" t="s">
        <v>3202</v>
      </c>
      <c r="B571" s="5" t="s">
        <v>3201</v>
      </c>
      <c r="C571" s="5" t="s">
        <v>3174</v>
      </c>
      <c r="D571" s="6" t="s">
        <v>1926</v>
      </c>
      <c r="E571" s="6" t="s">
        <v>1927</v>
      </c>
      <c r="F571" s="7" t="s">
        <v>42</v>
      </c>
      <c r="G571" s="8">
        <v>1634.0</v>
      </c>
      <c r="H571" s="5" t="s">
        <v>3211</v>
      </c>
      <c r="I571" s="5" t="s">
        <v>3178</v>
      </c>
      <c r="J571" s="5" t="s">
        <v>3190</v>
      </c>
      <c r="K571" s="9">
        <v>1799034.0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hidden="1" customHeight="1" outlineLevel="2">
      <c r="A572" s="5" t="s">
        <v>3202</v>
      </c>
      <c r="B572" s="5" t="s">
        <v>3201</v>
      </c>
      <c r="C572" s="5" t="s">
        <v>3174</v>
      </c>
      <c r="D572" s="6" t="s">
        <v>1930</v>
      </c>
      <c r="E572" s="6" t="s">
        <v>1931</v>
      </c>
      <c r="F572" s="7" t="s">
        <v>14</v>
      </c>
      <c r="G572" s="8">
        <v>857.0</v>
      </c>
      <c r="H572" s="5" t="s">
        <v>3211</v>
      </c>
      <c r="I572" s="5" t="s">
        <v>3178</v>
      </c>
      <c r="J572" s="5" t="s">
        <v>3198</v>
      </c>
      <c r="K572" s="9">
        <v>943557.0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hidden="1" customHeight="1" outlineLevel="2">
      <c r="A573" s="5" t="s">
        <v>3202</v>
      </c>
      <c r="B573" s="5" t="s">
        <v>3201</v>
      </c>
      <c r="C573" s="5" t="s">
        <v>3174</v>
      </c>
      <c r="D573" s="6" t="s">
        <v>1950</v>
      </c>
      <c r="E573" s="6" t="s">
        <v>1951</v>
      </c>
      <c r="F573" s="7" t="s">
        <v>55</v>
      </c>
      <c r="G573" s="8">
        <v>3497.0</v>
      </c>
      <c r="H573" s="5" t="s">
        <v>3211</v>
      </c>
      <c r="I573" s="5" t="s">
        <v>3178</v>
      </c>
      <c r="J573" s="5" t="s">
        <v>3190</v>
      </c>
      <c r="K573" s="9">
        <v>3850197.0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hidden="1" customHeight="1" outlineLevel="2">
      <c r="A574" s="5" t="s">
        <v>3202</v>
      </c>
      <c r="B574" s="5" t="s">
        <v>3201</v>
      </c>
      <c r="C574" s="5" t="s">
        <v>3174</v>
      </c>
      <c r="D574" s="6" t="s">
        <v>1952</v>
      </c>
      <c r="E574" s="6" t="s">
        <v>1953</v>
      </c>
      <c r="F574" s="7" t="s">
        <v>55</v>
      </c>
      <c r="G574" s="8">
        <v>1273.0</v>
      </c>
      <c r="H574" s="5" t="s">
        <v>3220</v>
      </c>
      <c r="I574" s="5" t="s">
        <v>3178</v>
      </c>
      <c r="J574" s="5" t="s">
        <v>3190</v>
      </c>
      <c r="K574" s="9">
        <v>1401573.0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hidden="1" customHeight="1" outlineLevel="2">
      <c r="A575" s="5" t="s">
        <v>3182</v>
      </c>
      <c r="B575" s="5" t="s">
        <v>3173</v>
      </c>
      <c r="C575" s="5" t="s">
        <v>3174</v>
      </c>
      <c r="D575" s="6" t="s">
        <v>2070</v>
      </c>
      <c r="E575" s="6" t="s">
        <v>2071</v>
      </c>
      <c r="F575" s="7" t="s">
        <v>21</v>
      </c>
      <c r="G575" s="8">
        <v>1187.0</v>
      </c>
      <c r="H575" s="5" t="s">
        <v>3240</v>
      </c>
      <c r="I575" s="5" t="s">
        <v>3178</v>
      </c>
      <c r="J575" s="5" t="s">
        <v>3177</v>
      </c>
      <c r="K575" s="9">
        <v>1306887.0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hidden="1" customHeight="1" outlineLevel="2">
      <c r="A576" s="5" t="s">
        <v>3182</v>
      </c>
      <c r="B576" s="5" t="s">
        <v>3173</v>
      </c>
      <c r="C576" s="5" t="s">
        <v>3174</v>
      </c>
      <c r="D576" s="6" t="s">
        <v>2090</v>
      </c>
      <c r="E576" s="6" t="s">
        <v>2091</v>
      </c>
      <c r="F576" s="7" t="s">
        <v>14</v>
      </c>
      <c r="G576" s="8">
        <v>377.0</v>
      </c>
      <c r="H576" s="5" t="s">
        <v>3240</v>
      </c>
      <c r="I576" s="5" t="s">
        <v>3178</v>
      </c>
      <c r="J576" s="5" t="s">
        <v>3177</v>
      </c>
      <c r="K576" s="9">
        <v>415077.0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hidden="1" customHeight="1" outlineLevel="2">
      <c r="A577" s="5" t="s">
        <v>3200</v>
      </c>
      <c r="B577" s="5" t="s">
        <v>3201</v>
      </c>
      <c r="C577" s="5" t="s">
        <v>3174</v>
      </c>
      <c r="D577" s="6" t="s">
        <v>1874</v>
      </c>
      <c r="E577" s="6" t="s">
        <v>1875</v>
      </c>
      <c r="F577" s="7" t="s">
        <v>21</v>
      </c>
      <c r="G577" s="8">
        <v>1025.0</v>
      </c>
      <c r="H577" s="5" t="s">
        <v>3253</v>
      </c>
      <c r="I577" s="5" t="s">
        <v>3178</v>
      </c>
      <c r="J577" s="5" t="s">
        <v>3190</v>
      </c>
      <c r="K577" s="9">
        <v>1128525.0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hidden="1" customHeight="1" outlineLevel="2">
      <c r="A578" s="5" t="s">
        <v>3202</v>
      </c>
      <c r="B578" s="5" t="s">
        <v>3201</v>
      </c>
      <c r="C578" s="5" t="s">
        <v>3174</v>
      </c>
      <c r="D578" s="6" t="s">
        <v>1882</v>
      </c>
      <c r="E578" s="6" t="s">
        <v>1883</v>
      </c>
      <c r="F578" s="7" t="s">
        <v>14</v>
      </c>
      <c r="G578" s="8">
        <v>1450.0</v>
      </c>
      <c r="H578" s="5" t="s">
        <v>3253</v>
      </c>
      <c r="I578" s="5" t="s">
        <v>3178</v>
      </c>
      <c r="J578" s="5" t="s">
        <v>3190</v>
      </c>
      <c r="K578" s="9">
        <v>1596450.0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hidden="1" customHeight="1" outlineLevel="2">
      <c r="A579" s="5" t="s">
        <v>3202</v>
      </c>
      <c r="B579" s="5" t="s">
        <v>3201</v>
      </c>
      <c r="C579" s="5" t="s">
        <v>3174</v>
      </c>
      <c r="D579" s="6" t="s">
        <v>1898</v>
      </c>
      <c r="E579" s="6" t="s">
        <v>1899</v>
      </c>
      <c r="F579" s="7" t="s">
        <v>14</v>
      </c>
      <c r="G579" s="8">
        <v>998.0</v>
      </c>
      <c r="H579" s="5" t="s">
        <v>3253</v>
      </c>
      <c r="I579" s="5" t="s">
        <v>3178</v>
      </c>
      <c r="J579" s="5" t="s">
        <v>3190</v>
      </c>
      <c r="K579" s="9">
        <v>1098798.0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hidden="1" customHeight="1" outlineLevel="1">
      <c r="A580" s="5"/>
      <c r="B580" s="5"/>
      <c r="C580" s="5"/>
      <c r="D580" s="6"/>
      <c r="E580" s="6"/>
      <c r="F580" s="7"/>
      <c r="G580" s="8">
        <f>SUBTOTAL(9,G539:G579)</f>
        <v>39429</v>
      </c>
      <c r="H580" s="5"/>
      <c r="I580" s="12" t="s">
        <v>3362</v>
      </c>
      <c r="J580" s="5"/>
      <c r="K580" s="9">
        <f>SUBTOTAL(9,K539:K579)</f>
        <v>43411329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hidden="1" customHeight="1" outlineLevel="2">
      <c r="A581" s="5" t="s">
        <v>3144</v>
      </c>
      <c r="B581" s="5" t="s">
        <v>3145</v>
      </c>
      <c r="C581" s="5" t="s">
        <v>3174</v>
      </c>
      <c r="D581" s="6" t="s">
        <v>1968</v>
      </c>
      <c r="E581" s="6" t="s">
        <v>1969</v>
      </c>
      <c r="F581" s="7" t="s">
        <v>42</v>
      </c>
      <c r="G581" s="8">
        <v>1527.0</v>
      </c>
      <c r="H581" s="5" t="s">
        <v>3181</v>
      </c>
      <c r="I581" s="5" t="s">
        <v>3205</v>
      </c>
      <c r="J581" s="5" t="s">
        <v>3179</v>
      </c>
      <c r="K581" s="9">
        <v>1681227.0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hidden="1" customHeight="1" outlineLevel="2">
      <c r="A582" s="5" t="s">
        <v>3144</v>
      </c>
      <c r="B582" s="5" t="s">
        <v>3145</v>
      </c>
      <c r="C582" s="5" t="s">
        <v>3174</v>
      </c>
      <c r="D582" s="6" t="s">
        <v>1988</v>
      </c>
      <c r="E582" s="6" t="s">
        <v>1989</v>
      </c>
      <c r="F582" s="7" t="s">
        <v>21</v>
      </c>
      <c r="G582" s="8">
        <v>685.0</v>
      </c>
      <c r="H582" s="5" t="s">
        <v>3181</v>
      </c>
      <c r="I582" s="5" t="s">
        <v>3205</v>
      </c>
      <c r="J582" s="5" t="s">
        <v>3204</v>
      </c>
      <c r="K582" s="9">
        <v>754185.0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hidden="1" customHeight="1" outlineLevel="2">
      <c r="A583" s="5" t="s">
        <v>3144</v>
      </c>
      <c r="B583" s="5" t="s">
        <v>3145</v>
      </c>
      <c r="C583" s="5" t="s">
        <v>3174</v>
      </c>
      <c r="D583" s="6" t="s">
        <v>1994</v>
      </c>
      <c r="E583" s="6" t="s">
        <v>1995</v>
      </c>
      <c r="F583" s="7" t="s">
        <v>14</v>
      </c>
      <c r="G583" s="8">
        <v>659.0</v>
      </c>
      <c r="H583" s="5" t="s">
        <v>3181</v>
      </c>
      <c r="I583" s="5" t="s">
        <v>3205</v>
      </c>
      <c r="J583" s="5" t="s">
        <v>3204</v>
      </c>
      <c r="K583" s="9">
        <v>725559.0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hidden="1" customHeight="1" outlineLevel="2">
      <c r="A584" s="5" t="s">
        <v>3144</v>
      </c>
      <c r="B584" s="5" t="s">
        <v>3145</v>
      </c>
      <c r="C584" s="5" t="s">
        <v>3174</v>
      </c>
      <c r="D584" s="6" t="s">
        <v>1996</v>
      </c>
      <c r="E584" s="6" t="s">
        <v>1997</v>
      </c>
      <c r="F584" s="7" t="s">
        <v>21</v>
      </c>
      <c r="G584" s="8">
        <v>931.0</v>
      </c>
      <c r="H584" s="5" t="s">
        <v>3181</v>
      </c>
      <c r="I584" s="5" t="s">
        <v>3205</v>
      </c>
      <c r="J584" s="5" t="s">
        <v>3179</v>
      </c>
      <c r="K584" s="9">
        <v>1025031.0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hidden="1" customHeight="1" outlineLevel="2">
      <c r="A585" s="5" t="s">
        <v>3144</v>
      </c>
      <c r="B585" s="5" t="s">
        <v>3145</v>
      </c>
      <c r="C585" s="5" t="s">
        <v>3174</v>
      </c>
      <c r="D585" s="6" t="s">
        <v>2028</v>
      </c>
      <c r="E585" s="6" t="s">
        <v>2029</v>
      </c>
      <c r="F585" s="7" t="s">
        <v>55</v>
      </c>
      <c r="G585" s="8">
        <v>2223.0</v>
      </c>
      <c r="H585" s="5" t="s">
        <v>3181</v>
      </c>
      <c r="I585" s="5" t="s">
        <v>3205</v>
      </c>
      <c r="J585" s="5" t="s">
        <v>3204</v>
      </c>
      <c r="K585" s="9">
        <v>2447523.0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hidden="1" customHeight="1" outlineLevel="2">
      <c r="A586" s="5" t="s">
        <v>3144</v>
      </c>
      <c r="B586" s="5" t="s">
        <v>3145</v>
      </c>
      <c r="C586" s="5" t="s">
        <v>3174</v>
      </c>
      <c r="D586" s="6" t="s">
        <v>2034</v>
      </c>
      <c r="E586" s="6" t="s">
        <v>2035</v>
      </c>
      <c r="F586" s="7" t="s">
        <v>55</v>
      </c>
      <c r="G586" s="8">
        <v>395.0</v>
      </c>
      <c r="H586" s="5" t="s">
        <v>3181</v>
      </c>
      <c r="I586" s="5" t="s">
        <v>3205</v>
      </c>
      <c r="J586" s="5" t="s">
        <v>3179</v>
      </c>
      <c r="K586" s="9">
        <v>434895.0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hidden="1" customHeight="1" outlineLevel="2">
      <c r="A587" s="5" t="s">
        <v>3107</v>
      </c>
      <c r="B587" s="5" t="s">
        <v>3102</v>
      </c>
      <c r="C587" s="5" t="s">
        <v>3174</v>
      </c>
      <c r="D587" s="6" t="s">
        <v>2569</v>
      </c>
      <c r="E587" s="6" t="s">
        <v>2007</v>
      </c>
      <c r="F587" s="7" t="s">
        <v>14</v>
      </c>
      <c r="G587" s="8">
        <v>479.0</v>
      </c>
      <c r="H587" s="5" t="s">
        <v>3181</v>
      </c>
      <c r="I587" s="5" t="s">
        <v>3205</v>
      </c>
      <c r="J587" s="5" t="s">
        <v>3179</v>
      </c>
      <c r="K587" s="9">
        <v>527379.0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hidden="1" customHeight="1" outlineLevel="2">
      <c r="A588" s="5" t="s">
        <v>3202</v>
      </c>
      <c r="B588" s="5" t="s">
        <v>3145</v>
      </c>
      <c r="C588" s="5" t="s">
        <v>3174</v>
      </c>
      <c r="D588" s="6" t="s">
        <v>1960</v>
      </c>
      <c r="E588" s="6" t="s">
        <v>1961</v>
      </c>
      <c r="F588" s="7" t="s">
        <v>14</v>
      </c>
      <c r="G588" s="8">
        <v>598.0</v>
      </c>
      <c r="H588" s="5" t="s">
        <v>3177</v>
      </c>
      <c r="I588" s="5" t="s">
        <v>3205</v>
      </c>
      <c r="J588" s="5" t="s">
        <v>3204</v>
      </c>
      <c r="K588" s="9">
        <v>658398.0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hidden="1" customHeight="1" outlineLevel="2">
      <c r="A589" s="5" t="s">
        <v>3144</v>
      </c>
      <c r="B589" s="5" t="s">
        <v>3145</v>
      </c>
      <c r="C589" s="5" t="s">
        <v>3174</v>
      </c>
      <c r="D589" s="6" t="s">
        <v>1972</v>
      </c>
      <c r="E589" s="6" t="s">
        <v>1973</v>
      </c>
      <c r="F589" s="7" t="s">
        <v>14</v>
      </c>
      <c r="G589" s="8">
        <v>724.0</v>
      </c>
      <c r="H589" s="5" t="s">
        <v>3177</v>
      </c>
      <c r="I589" s="5" t="s">
        <v>3205</v>
      </c>
      <c r="J589" s="5" t="s">
        <v>3204</v>
      </c>
      <c r="K589" s="9">
        <v>797124.0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hidden="1" customHeight="1" outlineLevel="2">
      <c r="A590" s="5" t="s">
        <v>3144</v>
      </c>
      <c r="B590" s="5" t="s">
        <v>3145</v>
      </c>
      <c r="C590" s="5" t="s">
        <v>3174</v>
      </c>
      <c r="D590" s="6" t="s">
        <v>1984</v>
      </c>
      <c r="E590" s="6" t="s">
        <v>1985</v>
      </c>
      <c r="F590" s="7" t="s">
        <v>14</v>
      </c>
      <c r="G590" s="8">
        <v>336.0</v>
      </c>
      <c r="H590" s="5" t="s">
        <v>3177</v>
      </c>
      <c r="I590" s="5" t="s">
        <v>3205</v>
      </c>
      <c r="J590" s="5" t="s">
        <v>3204</v>
      </c>
      <c r="K590" s="9">
        <v>369936.0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hidden="1" customHeight="1" outlineLevel="2">
      <c r="A591" s="5" t="s">
        <v>3144</v>
      </c>
      <c r="B591" s="5" t="s">
        <v>3145</v>
      </c>
      <c r="C591" s="5" t="s">
        <v>3174</v>
      </c>
      <c r="D591" s="6" t="s">
        <v>2004</v>
      </c>
      <c r="E591" s="6" t="s">
        <v>2005</v>
      </c>
      <c r="F591" s="7" t="s">
        <v>42</v>
      </c>
      <c r="G591" s="8">
        <v>1325.0</v>
      </c>
      <c r="H591" s="5" t="s">
        <v>3177</v>
      </c>
      <c r="I591" s="5" t="s">
        <v>3205</v>
      </c>
      <c r="J591" s="5" t="s">
        <v>3204</v>
      </c>
      <c r="K591" s="9">
        <v>1458825.0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hidden="1" customHeight="1" outlineLevel="2">
      <c r="A592" s="5" t="s">
        <v>3144</v>
      </c>
      <c r="B592" s="5" t="s">
        <v>3145</v>
      </c>
      <c r="C592" s="5" t="s">
        <v>3174</v>
      </c>
      <c r="D592" s="6" t="s">
        <v>2010</v>
      </c>
      <c r="E592" s="6" t="s">
        <v>2011</v>
      </c>
      <c r="F592" s="7" t="s">
        <v>21</v>
      </c>
      <c r="G592" s="8">
        <v>675.0</v>
      </c>
      <c r="H592" s="5" t="s">
        <v>3177</v>
      </c>
      <c r="I592" s="5" t="s">
        <v>3205</v>
      </c>
      <c r="J592" s="5">
        <v>0.0</v>
      </c>
      <c r="K592" s="9">
        <v>743175.0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hidden="1" customHeight="1" outlineLevel="2">
      <c r="A593" s="5" t="s">
        <v>3144</v>
      </c>
      <c r="B593" s="5" t="s">
        <v>3145</v>
      </c>
      <c r="C593" s="5" t="s">
        <v>3174</v>
      </c>
      <c r="D593" s="6" t="s">
        <v>2012</v>
      </c>
      <c r="E593" s="6" t="s">
        <v>2013</v>
      </c>
      <c r="F593" s="7" t="s">
        <v>42</v>
      </c>
      <c r="G593" s="8">
        <v>536.0</v>
      </c>
      <c r="H593" s="5" t="s">
        <v>3177</v>
      </c>
      <c r="I593" s="5" t="s">
        <v>3205</v>
      </c>
      <c r="J593" s="5" t="s">
        <v>3204</v>
      </c>
      <c r="K593" s="9">
        <v>590136.0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hidden="1" customHeight="1" outlineLevel="2">
      <c r="A594" s="5" t="s">
        <v>3144</v>
      </c>
      <c r="B594" s="5" t="s">
        <v>3145</v>
      </c>
      <c r="C594" s="5" t="s">
        <v>3174</v>
      </c>
      <c r="D594" s="6" t="s">
        <v>2014</v>
      </c>
      <c r="E594" s="6" t="s">
        <v>2015</v>
      </c>
      <c r="F594" s="7" t="s">
        <v>14</v>
      </c>
      <c r="G594" s="8">
        <v>368.0</v>
      </c>
      <c r="H594" s="5" t="s">
        <v>3177</v>
      </c>
      <c r="I594" s="5" t="s">
        <v>3205</v>
      </c>
      <c r="J594" s="5" t="s">
        <v>3204</v>
      </c>
      <c r="K594" s="9">
        <v>405168.0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hidden="1" customHeight="1" outlineLevel="2">
      <c r="A595" s="5" t="s">
        <v>3144</v>
      </c>
      <c r="B595" s="5" t="s">
        <v>3145</v>
      </c>
      <c r="C595" s="5" t="s">
        <v>3174</v>
      </c>
      <c r="D595" s="6" t="s">
        <v>2018</v>
      </c>
      <c r="E595" s="6" t="s">
        <v>2019</v>
      </c>
      <c r="F595" s="7" t="s">
        <v>55</v>
      </c>
      <c r="G595" s="8">
        <v>606.0</v>
      </c>
      <c r="H595" s="5" t="s">
        <v>3177</v>
      </c>
      <c r="I595" s="5" t="s">
        <v>3205</v>
      </c>
      <c r="J595" s="5" t="s">
        <v>3204</v>
      </c>
      <c r="K595" s="9">
        <v>667206.0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hidden="1" customHeight="1" outlineLevel="2">
      <c r="A596" s="5" t="s">
        <v>3144</v>
      </c>
      <c r="B596" s="5" t="s">
        <v>3145</v>
      </c>
      <c r="C596" s="5" t="s">
        <v>3174</v>
      </c>
      <c r="D596" s="6" t="s">
        <v>2022</v>
      </c>
      <c r="E596" s="6" t="s">
        <v>2023</v>
      </c>
      <c r="F596" s="7" t="s">
        <v>55</v>
      </c>
      <c r="G596" s="8">
        <v>1840.0</v>
      </c>
      <c r="H596" s="5" t="s">
        <v>3177</v>
      </c>
      <c r="I596" s="5" t="s">
        <v>3205</v>
      </c>
      <c r="J596" s="5" t="s">
        <v>3204</v>
      </c>
      <c r="K596" s="9">
        <v>2025840.0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hidden="1" customHeight="1" outlineLevel="2">
      <c r="A597" s="5" t="s">
        <v>3144</v>
      </c>
      <c r="B597" s="5" t="s">
        <v>3173</v>
      </c>
      <c r="C597" s="5" t="s">
        <v>3174</v>
      </c>
      <c r="D597" s="6" t="s">
        <v>2038</v>
      </c>
      <c r="E597" s="6" t="s">
        <v>2039</v>
      </c>
      <c r="F597" s="7" t="s">
        <v>55</v>
      </c>
      <c r="G597" s="8">
        <v>208.0</v>
      </c>
      <c r="H597" s="5" t="s">
        <v>3177</v>
      </c>
      <c r="I597" s="5" t="s">
        <v>3205</v>
      </c>
      <c r="J597" s="5" t="s">
        <v>3204</v>
      </c>
      <c r="K597" s="9">
        <v>229008.0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hidden="1" customHeight="1" outlineLevel="2">
      <c r="A598" s="5" t="s">
        <v>3202</v>
      </c>
      <c r="B598" s="5" t="s">
        <v>3201</v>
      </c>
      <c r="C598" s="5" t="s">
        <v>3174</v>
      </c>
      <c r="D598" s="6" t="s">
        <v>1914</v>
      </c>
      <c r="E598" s="6" t="s">
        <v>1915</v>
      </c>
      <c r="F598" s="7" t="s">
        <v>14</v>
      </c>
      <c r="G598" s="8">
        <v>1325.0</v>
      </c>
      <c r="H598" s="5" t="s">
        <v>3204</v>
      </c>
      <c r="I598" s="5" t="s">
        <v>3205</v>
      </c>
      <c r="J598" s="5" t="s">
        <v>3208</v>
      </c>
      <c r="K598" s="9">
        <v>1458825.0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hidden="1" customHeight="1" outlineLevel="2">
      <c r="A599" s="5" t="s">
        <v>3144</v>
      </c>
      <c r="B599" s="5" t="s">
        <v>3145</v>
      </c>
      <c r="C599" s="5" t="s">
        <v>3174</v>
      </c>
      <c r="D599" s="6" t="s">
        <v>1978</v>
      </c>
      <c r="E599" s="6" t="s">
        <v>1979</v>
      </c>
      <c r="F599" s="7" t="s">
        <v>14</v>
      </c>
      <c r="G599" s="8">
        <v>488.0</v>
      </c>
      <c r="H599" s="5" t="s">
        <v>3204</v>
      </c>
      <c r="I599" s="5" t="s">
        <v>3205</v>
      </c>
      <c r="J599" s="5" t="s">
        <v>3208</v>
      </c>
      <c r="K599" s="9">
        <v>537288.0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hidden="1" customHeight="1" outlineLevel="2">
      <c r="A600" s="5" t="s">
        <v>3144</v>
      </c>
      <c r="B600" s="5" t="s">
        <v>3145</v>
      </c>
      <c r="C600" s="5" t="s">
        <v>3174</v>
      </c>
      <c r="D600" s="6" t="s">
        <v>2008</v>
      </c>
      <c r="E600" s="6" t="s">
        <v>2009</v>
      </c>
      <c r="F600" s="7" t="s">
        <v>42</v>
      </c>
      <c r="G600" s="8">
        <v>1343.0</v>
      </c>
      <c r="H600" s="5" t="s">
        <v>3204</v>
      </c>
      <c r="I600" s="5" t="s">
        <v>3205</v>
      </c>
      <c r="J600" s="5" t="s">
        <v>3204</v>
      </c>
      <c r="K600" s="9">
        <v>1478643.0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hidden="1" customHeight="1" outlineLevel="2">
      <c r="A601" s="5" t="s">
        <v>3244</v>
      </c>
      <c r="B601" s="5" t="s">
        <v>3165</v>
      </c>
      <c r="C601" s="5" t="s">
        <v>3245</v>
      </c>
      <c r="D601" s="6" t="s">
        <v>2936</v>
      </c>
      <c r="E601" s="6" t="s">
        <v>2937</v>
      </c>
      <c r="F601" s="7" t="s">
        <v>14</v>
      </c>
      <c r="G601" s="8">
        <v>430.0</v>
      </c>
      <c r="H601" s="5" t="s">
        <v>3246</v>
      </c>
      <c r="I601" s="5" t="s">
        <v>3205</v>
      </c>
      <c r="J601" s="5" t="s">
        <v>3211</v>
      </c>
      <c r="K601" s="9">
        <v>473430.0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hidden="1" customHeight="1" outlineLevel="2">
      <c r="A602" s="5" t="s">
        <v>3244</v>
      </c>
      <c r="B602" s="5" t="s">
        <v>3165</v>
      </c>
      <c r="C602" s="5" t="s">
        <v>3245</v>
      </c>
      <c r="D602" s="6" t="s">
        <v>2938</v>
      </c>
      <c r="E602" s="6" t="s">
        <v>2939</v>
      </c>
      <c r="F602" s="7" t="s">
        <v>14</v>
      </c>
      <c r="G602" s="8">
        <v>519.0</v>
      </c>
      <c r="H602" s="5" t="s">
        <v>3246</v>
      </c>
      <c r="I602" s="5" t="s">
        <v>3205</v>
      </c>
      <c r="J602" s="5" t="s">
        <v>3211</v>
      </c>
      <c r="K602" s="9">
        <v>571419.0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hidden="1" customHeight="1" outlineLevel="2">
      <c r="A603" s="5" t="s">
        <v>3244</v>
      </c>
      <c r="B603" s="5" t="s">
        <v>3165</v>
      </c>
      <c r="C603" s="5" t="s">
        <v>3245</v>
      </c>
      <c r="D603" s="6" t="s">
        <v>2940</v>
      </c>
      <c r="E603" s="6" t="s">
        <v>2941</v>
      </c>
      <c r="F603" s="7" t="s">
        <v>14</v>
      </c>
      <c r="G603" s="8">
        <v>479.0</v>
      </c>
      <c r="H603" s="5" t="s">
        <v>3246</v>
      </c>
      <c r="I603" s="5" t="s">
        <v>3205</v>
      </c>
      <c r="J603" s="5" t="s">
        <v>3211</v>
      </c>
      <c r="K603" s="9">
        <v>527379.0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hidden="1" customHeight="1" outlineLevel="2">
      <c r="A604" s="5" t="s">
        <v>3244</v>
      </c>
      <c r="B604" s="5" t="s">
        <v>3165</v>
      </c>
      <c r="C604" s="5" t="s">
        <v>3245</v>
      </c>
      <c r="D604" s="6" t="s">
        <v>2942</v>
      </c>
      <c r="E604" s="6" t="s">
        <v>2943</v>
      </c>
      <c r="F604" s="7" t="s">
        <v>14</v>
      </c>
      <c r="G604" s="8">
        <v>433.0</v>
      </c>
      <c r="H604" s="5" t="s">
        <v>3246</v>
      </c>
      <c r="I604" s="5" t="s">
        <v>3205</v>
      </c>
      <c r="J604" s="5" t="s">
        <v>3211</v>
      </c>
      <c r="K604" s="9">
        <v>476733.0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hidden="1" customHeight="1" outlineLevel="2">
      <c r="A605" s="5" t="s">
        <v>3244</v>
      </c>
      <c r="B605" s="5" t="s">
        <v>3165</v>
      </c>
      <c r="C605" s="5" t="s">
        <v>3245</v>
      </c>
      <c r="D605" s="6" t="s">
        <v>2944</v>
      </c>
      <c r="E605" s="6" t="s">
        <v>2945</v>
      </c>
      <c r="F605" s="7" t="s">
        <v>14</v>
      </c>
      <c r="G605" s="8">
        <v>356.0</v>
      </c>
      <c r="H605" s="5" t="s">
        <v>3246</v>
      </c>
      <c r="I605" s="5" t="s">
        <v>3205</v>
      </c>
      <c r="J605" s="5" t="s">
        <v>3211</v>
      </c>
      <c r="K605" s="9">
        <v>391956.0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hidden="1" customHeight="1" outlineLevel="2">
      <c r="A606" s="5" t="s">
        <v>3244</v>
      </c>
      <c r="B606" s="5" t="s">
        <v>3165</v>
      </c>
      <c r="C606" s="5" t="s">
        <v>3245</v>
      </c>
      <c r="D606" s="6" t="s">
        <v>2946</v>
      </c>
      <c r="E606" s="6" t="s">
        <v>2947</v>
      </c>
      <c r="F606" s="7" t="s">
        <v>14</v>
      </c>
      <c r="G606" s="8">
        <v>925.0</v>
      </c>
      <c r="H606" s="5" t="s">
        <v>3246</v>
      </c>
      <c r="I606" s="5" t="s">
        <v>3205</v>
      </c>
      <c r="J606" s="5" t="s">
        <v>3211</v>
      </c>
      <c r="K606" s="9">
        <v>1018425.0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hidden="1" customHeight="1" outlineLevel="2">
      <c r="A607" s="5" t="s">
        <v>3244</v>
      </c>
      <c r="B607" s="5" t="s">
        <v>3165</v>
      </c>
      <c r="C607" s="5" t="s">
        <v>3245</v>
      </c>
      <c r="D607" s="6" t="s">
        <v>2962</v>
      </c>
      <c r="E607" s="6" t="s">
        <v>2963</v>
      </c>
      <c r="F607" s="7" t="s">
        <v>14</v>
      </c>
      <c r="G607" s="8">
        <v>316.0</v>
      </c>
      <c r="H607" s="5" t="s">
        <v>3246</v>
      </c>
      <c r="I607" s="5" t="s">
        <v>3205</v>
      </c>
      <c r="J607" s="5" t="s">
        <v>3211</v>
      </c>
      <c r="K607" s="9">
        <v>347916.0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hidden="1" customHeight="1" outlineLevel="2">
      <c r="A608" s="5" t="s">
        <v>3244</v>
      </c>
      <c r="B608" s="5" t="s">
        <v>3165</v>
      </c>
      <c r="C608" s="5" t="s">
        <v>3245</v>
      </c>
      <c r="D608" s="6" t="s">
        <v>2980</v>
      </c>
      <c r="E608" s="6" t="s">
        <v>2981</v>
      </c>
      <c r="F608" s="7" t="s">
        <v>14</v>
      </c>
      <c r="G608" s="8">
        <v>772.0</v>
      </c>
      <c r="H608" s="5" t="s">
        <v>3246</v>
      </c>
      <c r="I608" s="5" t="s">
        <v>3205</v>
      </c>
      <c r="J608" s="5" t="s">
        <v>3211</v>
      </c>
      <c r="K608" s="9">
        <v>849972.0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hidden="1" customHeight="1" outlineLevel="2">
      <c r="A609" s="5" t="s">
        <v>3244</v>
      </c>
      <c r="B609" s="5" t="s">
        <v>3165</v>
      </c>
      <c r="C609" s="5" t="s">
        <v>3245</v>
      </c>
      <c r="D609" s="6" t="s">
        <v>2988</v>
      </c>
      <c r="E609" s="6" t="s">
        <v>2989</v>
      </c>
      <c r="F609" s="7" t="s">
        <v>42</v>
      </c>
      <c r="G609" s="8">
        <v>517.0</v>
      </c>
      <c r="H609" s="5" t="s">
        <v>3246</v>
      </c>
      <c r="I609" s="5" t="s">
        <v>3205</v>
      </c>
      <c r="J609" s="5" t="s">
        <v>3211</v>
      </c>
      <c r="K609" s="9">
        <v>569217.0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hidden="1" customHeight="1" outlineLevel="2">
      <c r="A610" s="5" t="s">
        <v>3244</v>
      </c>
      <c r="B610" s="5" t="s">
        <v>3165</v>
      </c>
      <c r="C610" s="5" t="s">
        <v>3245</v>
      </c>
      <c r="D610" s="6" t="s">
        <v>3004</v>
      </c>
      <c r="E610" s="6" t="s">
        <v>3005</v>
      </c>
      <c r="F610" s="7" t="s">
        <v>14</v>
      </c>
      <c r="G610" s="8">
        <v>625.0</v>
      </c>
      <c r="H610" s="5" t="s">
        <v>3246</v>
      </c>
      <c r="I610" s="5" t="s">
        <v>3205</v>
      </c>
      <c r="J610" s="5" t="s">
        <v>3211</v>
      </c>
      <c r="K610" s="9">
        <v>688125.0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hidden="1" customHeight="1" outlineLevel="2">
      <c r="A611" s="5" t="s">
        <v>3244</v>
      </c>
      <c r="B611" s="5" t="s">
        <v>3165</v>
      </c>
      <c r="C611" s="5" t="s">
        <v>3245</v>
      </c>
      <c r="D611" s="6" t="s">
        <v>3018</v>
      </c>
      <c r="E611" s="6" t="s">
        <v>3019</v>
      </c>
      <c r="F611" s="7" t="s">
        <v>14</v>
      </c>
      <c r="G611" s="8">
        <v>381.0</v>
      </c>
      <c r="H611" s="5" t="s">
        <v>3246</v>
      </c>
      <c r="I611" s="5" t="s">
        <v>3205</v>
      </c>
      <c r="J611" s="5" t="s">
        <v>3211</v>
      </c>
      <c r="K611" s="9">
        <v>419481.0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hidden="1" customHeight="1" outlineLevel="2">
      <c r="A612" s="5" t="s">
        <v>3244</v>
      </c>
      <c r="B612" s="5" t="s">
        <v>3165</v>
      </c>
      <c r="C612" s="5" t="s">
        <v>3245</v>
      </c>
      <c r="D612" s="6" t="s">
        <v>3042</v>
      </c>
      <c r="E612" s="6" t="s">
        <v>3043</v>
      </c>
      <c r="F612" s="7" t="s">
        <v>55</v>
      </c>
      <c r="G612" s="8">
        <v>1403.0</v>
      </c>
      <c r="H612" s="5" t="s">
        <v>3246</v>
      </c>
      <c r="I612" s="5" t="s">
        <v>3205</v>
      </c>
      <c r="J612" s="5" t="s">
        <v>3211</v>
      </c>
      <c r="K612" s="9">
        <v>1544703.0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hidden="1" customHeight="1" outlineLevel="2">
      <c r="A613" s="5" t="s">
        <v>3244</v>
      </c>
      <c r="B613" s="5" t="s">
        <v>3165</v>
      </c>
      <c r="C613" s="5" t="s">
        <v>3245</v>
      </c>
      <c r="D613" s="6" t="s">
        <v>3044</v>
      </c>
      <c r="E613" s="6" t="s">
        <v>3045</v>
      </c>
      <c r="F613" s="7" t="s">
        <v>55</v>
      </c>
      <c r="G613" s="8">
        <v>2590.0</v>
      </c>
      <c r="H613" s="5" t="s">
        <v>3246</v>
      </c>
      <c r="I613" s="5" t="s">
        <v>3205</v>
      </c>
      <c r="J613" s="5" t="s">
        <v>3211</v>
      </c>
      <c r="K613" s="9">
        <v>2851590.0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hidden="1" customHeight="1" outlineLevel="2">
      <c r="A614" s="5" t="s">
        <v>3244</v>
      </c>
      <c r="B614" s="5" t="s">
        <v>3165</v>
      </c>
      <c r="C614" s="5" t="s">
        <v>3245</v>
      </c>
      <c r="D614" s="6" t="s">
        <v>3050</v>
      </c>
      <c r="E614" s="6" t="s">
        <v>3051</v>
      </c>
      <c r="F614" s="7" t="s">
        <v>55</v>
      </c>
      <c r="G614" s="8">
        <v>168.0</v>
      </c>
      <c r="H614" s="5" t="s">
        <v>3246</v>
      </c>
      <c r="I614" s="5" t="s">
        <v>3205</v>
      </c>
      <c r="J614" s="5" t="s">
        <v>3211</v>
      </c>
      <c r="K614" s="9">
        <v>184968.0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hidden="1" customHeight="1" outlineLevel="2">
      <c r="A615" s="5" t="s">
        <v>3244</v>
      </c>
      <c r="B615" s="5">
        <v>0.0</v>
      </c>
      <c r="C615" s="5" t="s">
        <v>3245</v>
      </c>
      <c r="D615" s="6" t="s">
        <v>3052</v>
      </c>
      <c r="E615" s="6" t="s">
        <v>3053</v>
      </c>
      <c r="F615" s="7" t="s">
        <v>55</v>
      </c>
      <c r="G615" s="8">
        <v>832.0</v>
      </c>
      <c r="H615" s="5" t="s">
        <v>3246</v>
      </c>
      <c r="I615" s="5" t="s">
        <v>3205</v>
      </c>
      <c r="J615" s="5" t="s">
        <v>3211</v>
      </c>
      <c r="K615" s="9">
        <v>916032.0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hidden="1" customHeight="1" outlineLevel="2">
      <c r="A616" s="5" t="s">
        <v>3244</v>
      </c>
      <c r="B616" s="5" t="s">
        <v>3165</v>
      </c>
      <c r="C616" s="5" t="s">
        <v>3245</v>
      </c>
      <c r="D616" s="6" t="s">
        <v>3032</v>
      </c>
      <c r="E616" s="6" t="s">
        <v>3033</v>
      </c>
      <c r="F616" s="7" t="s">
        <v>21</v>
      </c>
      <c r="G616" s="8">
        <v>886.0</v>
      </c>
      <c r="H616" s="5" t="s">
        <v>3251</v>
      </c>
      <c r="I616" s="5" t="s">
        <v>3205</v>
      </c>
      <c r="J616" s="5" t="s">
        <v>3211</v>
      </c>
      <c r="K616" s="9">
        <v>975486.0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hidden="1" customHeight="1" outlineLevel="2">
      <c r="A617" s="5" t="s">
        <v>3244</v>
      </c>
      <c r="B617" s="5" t="s">
        <v>3165</v>
      </c>
      <c r="C617" s="5" t="s">
        <v>3245</v>
      </c>
      <c r="D617" s="6" t="s">
        <v>2974</v>
      </c>
      <c r="E617" s="6" t="s">
        <v>2975</v>
      </c>
      <c r="F617" s="7" t="s">
        <v>14</v>
      </c>
      <c r="G617" s="8">
        <v>548.0</v>
      </c>
      <c r="H617" s="5" t="s">
        <v>3253</v>
      </c>
      <c r="I617" s="5" t="s">
        <v>3205</v>
      </c>
      <c r="J617" s="5" t="s">
        <v>3208</v>
      </c>
      <c r="K617" s="9">
        <v>603348.0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hidden="1" customHeight="1" outlineLevel="2">
      <c r="A618" s="5" t="s">
        <v>3244</v>
      </c>
      <c r="B618" s="5" t="s">
        <v>3165</v>
      </c>
      <c r="C618" s="5" t="s">
        <v>3245</v>
      </c>
      <c r="D618" s="6" t="s">
        <v>2984</v>
      </c>
      <c r="E618" s="6" t="s">
        <v>2985</v>
      </c>
      <c r="F618" s="7" t="s">
        <v>14</v>
      </c>
      <c r="G618" s="8">
        <v>235.0</v>
      </c>
      <c r="H618" s="5" t="s">
        <v>3253</v>
      </c>
      <c r="I618" s="5" t="s">
        <v>3205</v>
      </c>
      <c r="J618" s="5" t="s">
        <v>3208</v>
      </c>
      <c r="K618" s="9">
        <v>258735.0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hidden="1" customHeight="1" outlineLevel="1">
      <c r="A619" s="5"/>
      <c r="B619" s="5"/>
      <c r="C619" s="5"/>
      <c r="D619" s="6"/>
      <c r="E619" s="6"/>
      <c r="F619" s="7"/>
      <c r="G619" s="8">
        <f>SUBTOTAL(9,G581:G618)</f>
        <v>29686</v>
      </c>
      <c r="H619" s="5"/>
      <c r="I619" s="12" t="s">
        <v>3363</v>
      </c>
      <c r="J619" s="5"/>
      <c r="K619" s="9">
        <f>SUBTOTAL(9,K581:K618)</f>
        <v>32684286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hidden="1" customHeight="1" outlineLevel="2">
      <c r="A620" s="5" t="s">
        <v>3244</v>
      </c>
      <c r="B620" s="5" t="s">
        <v>3165</v>
      </c>
      <c r="C620" s="5" t="s">
        <v>3245</v>
      </c>
      <c r="D620" s="6" t="s">
        <v>2954</v>
      </c>
      <c r="E620" s="6" t="s">
        <v>2955</v>
      </c>
      <c r="F620" s="7" t="s">
        <v>42</v>
      </c>
      <c r="G620" s="8">
        <v>1009.0</v>
      </c>
      <c r="H620" s="5" t="s">
        <v>3246</v>
      </c>
      <c r="I620" s="5" t="s">
        <v>3247</v>
      </c>
      <c r="J620" s="5" t="s">
        <v>3211</v>
      </c>
      <c r="K620" s="9">
        <v>1110909.0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hidden="1" customHeight="1" outlineLevel="2">
      <c r="A621" s="5" t="s">
        <v>3244</v>
      </c>
      <c r="B621" s="5" t="s">
        <v>3165</v>
      </c>
      <c r="C621" s="5" t="s">
        <v>3245</v>
      </c>
      <c r="D621" s="6" t="s">
        <v>2982</v>
      </c>
      <c r="E621" s="6" t="s">
        <v>2983</v>
      </c>
      <c r="F621" s="7" t="s">
        <v>14</v>
      </c>
      <c r="G621" s="8">
        <v>827.0</v>
      </c>
      <c r="H621" s="5" t="s">
        <v>3246</v>
      </c>
      <c r="I621" s="5" t="s">
        <v>3247</v>
      </c>
      <c r="J621" s="5" t="s">
        <v>3211</v>
      </c>
      <c r="K621" s="9">
        <v>910527.0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hidden="1" customHeight="1" outlineLevel="2">
      <c r="A622" s="5" t="s">
        <v>3244</v>
      </c>
      <c r="B622" s="5" t="s">
        <v>3165</v>
      </c>
      <c r="C622" s="5" t="s">
        <v>3245</v>
      </c>
      <c r="D622" s="6" t="s">
        <v>2992</v>
      </c>
      <c r="E622" s="6" t="s">
        <v>2993</v>
      </c>
      <c r="F622" s="7" t="s">
        <v>42</v>
      </c>
      <c r="G622" s="8">
        <v>1303.0</v>
      </c>
      <c r="H622" s="5" t="s">
        <v>3246</v>
      </c>
      <c r="I622" s="5" t="s">
        <v>3247</v>
      </c>
      <c r="J622" s="5" t="s">
        <v>3211</v>
      </c>
      <c r="K622" s="9">
        <v>1434603.0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hidden="1" customHeight="1" outlineLevel="2">
      <c r="A623" s="5" t="s">
        <v>3244</v>
      </c>
      <c r="B623" s="5" t="s">
        <v>3165</v>
      </c>
      <c r="C623" s="5" t="s">
        <v>3245</v>
      </c>
      <c r="D623" s="6" t="s">
        <v>3012</v>
      </c>
      <c r="E623" s="6" t="s">
        <v>3013</v>
      </c>
      <c r="F623" s="7" t="s">
        <v>42</v>
      </c>
      <c r="G623" s="8">
        <v>977.0</v>
      </c>
      <c r="H623" s="5" t="s">
        <v>3246</v>
      </c>
      <c r="I623" s="5" t="s">
        <v>3247</v>
      </c>
      <c r="J623" s="5" t="s">
        <v>3211</v>
      </c>
      <c r="K623" s="9">
        <v>1075677.0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hidden="1" customHeight="1" outlineLevel="2">
      <c r="A624" s="5" t="s">
        <v>3140</v>
      </c>
      <c r="B624" s="5" t="s">
        <v>3165</v>
      </c>
      <c r="C624" s="5" t="s">
        <v>3245</v>
      </c>
      <c r="D624" s="6" t="s">
        <v>2912</v>
      </c>
      <c r="E624" s="6" t="s">
        <v>2913</v>
      </c>
      <c r="F624" s="7" t="s">
        <v>14</v>
      </c>
      <c r="G624" s="8">
        <v>399.0</v>
      </c>
      <c r="H624" s="5" t="s">
        <v>3249</v>
      </c>
      <c r="I624" s="5" t="s">
        <v>3247</v>
      </c>
      <c r="J624" s="5" t="s">
        <v>3220</v>
      </c>
      <c r="K624" s="9">
        <v>439299.0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hidden="1" customHeight="1" outlineLevel="2">
      <c r="A625" s="5" t="s">
        <v>3140</v>
      </c>
      <c r="B625" s="5" t="s">
        <v>3165</v>
      </c>
      <c r="C625" s="5" t="s">
        <v>3245</v>
      </c>
      <c r="D625" s="6" t="s">
        <v>2916</v>
      </c>
      <c r="E625" s="6" t="s">
        <v>2917</v>
      </c>
      <c r="F625" s="7" t="s">
        <v>14</v>
      </c>
      <c r="G625" s="8">
        <v>716.0</v>
      </c>
      <c r="H625" s="5" t="s">
        <v>3249</v>
      </c>
      <c r="I625" s="5" t="s">
        <v>3247</v>
      </c>
      <c r="J625" s="5" t="s">
        <v>3220</v>
      </c>
      <c r="K625" s="9">
        <v>788316.0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hidden="1" customHeight="1" outlineLevel="2">
      <c r="A626" s="5" t="s">
        <v>3140</v>
      </c>
      <c r="B626" s="5" t="s">
        <v>3165</v>
      </c>
      <c r="C626" s="5" t="s">
        <v>3245</v>
      </c>
      <c r="D626" s="6" t="s">
        <v>2920</v>
      </c>
      <c r="E626" s="6" t="s">
        <v>2921</v>
      </c>
      <c r="F626" s="7" t="s">
        <v>14</v>
      </c>
      <c r="G626" s="8">
        <v>314.0</v>
      </c>
      <c r="H626" s="5" t="s">
        <v>3249</v>
      </c>
      <c r="I626" s="5" t="s">
        <v>3247</v>
      </c>
      <c r="J626" s="5" t="s">
        <v>3220</v>
      </c>
      <c r="K626" s="9">
        <v>345714.0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hidden="1" customHeight="1" outlineLevel="2">
      <c r="A627" s="5" t="s">
        <v>3244</v>
      </c>
      <c r="B627" s="5" t="s">
        <v>3165</v>
      </c>
      <c r="C627" s="5" t="s">
        <v>3245</v>
      </c>
      <c r="D627" s="6" t="s">
        <v>2922</v>
      </c>
      <c r="E627" s="6" t="s">
        <v>2923</v>
      </c>
      <c r="F627" s="7" t="s">
        <v>14</v>
      </c>
      <c r="G627" s="8">
        <v>474.0</v>
      </c>
      <c r="H627" s="5" t="s">
        <v>3249</v>
      </c>
      <c r="I627" s="5" t="s">
        <v>3247</v>
      </c>
      <c r="J627" s="5" t="s">
        <v>3220</v>
      </c>
      <c r="K627" s="9">
        <v>521874.0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hidden="1" customHeight="1" outlineLevel="2">
      <c r="A628" s="5" t="s">
        <v>3244</v>
      </c>
      <c r="B628" s="5" t="s">
        <v>3165</v>
      </c>
      <c r="C628" s="5" t="s">
        <v>3245</v>
      </c>
      <c r="D628" s="6" t="s">
        <v>2924</v>
      </c>
      <c r="E628" s="6" t="s">
        <v>2925</v>
      </c>
      <c r="F628" s="7" t="s">
        <v>42</v>
      </c>
      <c r="G628" s="8">
        <v>1171.0</v>
      </c>
      <c r="H628" s="5" t="s">
        <v>3249</v>
      </c>
      <c r="I628" s="5" t="s">
        <v>3247</v>
      </c>
      <c r="J628" s="5" t="s">
        <v>3220</v>
      </c>
      <c r="K628" s="9">
        <v>1289271.0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hidden="1" customHeight="1" outlineLevel="2">
      <c r="A629" s="5" t="s">
        <v>3244</v>
      </c>
      <c r="B629" s="5" t="s">
        <v>3165</v>
      </c>
      <c r="C629" s="5" t="s">
        <v>3245</v>
      </c>
      <c r="D629" s="6" t="s">
        <v>2948</v>
      </c>
      <c r="E629" s="6" t="s">
        <v>2949</v>
      </c>
      <c r="F629" s="7" t="s">
        <v>14</v>
      </c>
      <c r="G629" s="8">
        <v>533.0</v>
      </c>
      <c r="H629" s="5" t="s">
        <v>3249</v>
      </c>
      <c r="I629" s="5" t="s">
        <v>3247</v>
      </c>
      <c r="J629" s="5" t="s">
        <v>3208</v>
      </c>
      <c r="K629" s="9">
        <v>586833.0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hidden="1" customHeight="1" outlineLevel="2">
      <c r="A630" s="5" t="s">
        <v>3244</v>
      </c>
      <c r="B630" s="5" t="s">
        <v>3165</v>
      </c>
      <c r="C630" s="5" t="s">
        <v>3245</v>
      </c>
      <c r="D630" s="6" t="s">
        <v>2964</v>
      </c>
      <c r="E630" s="6" t="s">
        <v>2965</v>
      </c>
      <c r="F630" s="7" t="s">
        <v>14</v>
      </c>
      <c r="G630" s="8">
        <v>604.0</v>
      </c>
      <c r="H630" s="5" t="s">
        <v>3249</v>
      </c>
      <c r="I630" s="5" t="s">
        <v>3247</v>
      </c>
      <c r="J630" s="5" t="s">
        <v>3220</v>
      </c>
      <c r="K630" s="9">
        <v>665004.0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hidden="1" customHeight="1" outlineLevel="2">
      <c r="A631" s="5" t="s">
        <v>3244</v>
      </c>
      <c r="B631" s="5" t="s">
        <v>3165</v>
      </c>
      <c r="C631" s="5" t="s">
        <v>3245</v>
      </c>
      <c r="D631" s="6" t="s">
        <v>2966</v>
      </c>
      <c r="E631" s="6" t="s">
        <v>2967</v>
      </c>
      <c r="F631" s="7" t="s">
        <v>42</v>
      </c>
      <c r="G631" s="8">
        <v>1065.0</v>
      </c>
      <c r="H631" s="5" t="s">
        <v>3249</v>
      </c>
      <c r="I631" s="5" t="s">
        <v>3247</v>
      </c>
      <c r="J631" s="5" t="s">
        <v>3220</v>
      </c>
      <c r="K631" s="9">
        <v>1172565.0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hidden="1" customHeight="1" outlineLevel="2">
      <c r="A632" s="5" t="s">
        <v>3244</v>
      </c>
      <c r="B632" s="5" t="s">
        <v>3165</v>
      </c>
      <c r="C632" s="5" t="s">
        <v>3245</v>
      </c>
      <c r="D632" s="6" t="s">
        <v>2970</v>
      </c>
      <c r="E632" s="6" t="s">
        <v>2971</v>
      </c>
      <c r="F632" s="7" t="s">
        <v>14</v>
      </c>
      <c r="G632" s="8">
        <v>739.0</v>
      </c>
      <c r="H632" s="5" t="s">
        <v>3249</v>
      </c>
      <c r="I632" s="5" t="s">
        <v>3247</v>
      </c>
      <c r="J632" s="5" t="s">
        <v>3220</v>
      </c>
      <c r="K632" s="9">
        <v>813639.0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hidden="1" customHeight="1" outlineLevel="2">
      <c r="A633" s="5" t="s">
        <v>3244</v>
      </c>
      <c r="B633" s="5" t="s">
        <v>3165</v>
      </c>
      <c r="C633" s="5" t="s">
        <v>3245</v>
      </c>
      <c r="D633" s="6" t="s">
        <v>2978</v>
      </c>
      <c r="E633" s="6" t="s">
        <v>2979</v>
      </c>
      <c r="F633" s="7" t="s">
        <v>14</v>
      </c>
      <c r="G633" s="8">
        <v>978.0</v>
      </c>
      <c r="H633" s="5" t="s">
        <v>3249</v>
      </c>
      <c r="I633" s="5" t="s">
        <v>3247</v>
      </c>
      <c r="J633" s="5" t="s">
        <v>3220</v>
      </c>
      <c r="K633" s="9">
        <v>1076778.0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hidden="1" customHeight="1" outlineLevel="2">
      <c r="A634" s="5" t="s">
        <v>3244</v>
      </c>
      <c r="B634" s="5" t="s">
        <v>3165</v>
      </c>
      <c r="C634" s="5" t="s">
        <v>3245</v>
      </c>
      <c r="D634" s="6" t="s">
        <v>3000</v>
      </c>
      <c r="E634" s="6" t="s">
        <v>3001</v>
      </c>
      <c r="F634" s="7" t="s">
        <v>14</v>
      </c>
      <c r="G634" s="8">
        <v>545.0</v>
      </c>
      <c r="H634" s="5" t="s">
        <v>3249</v>
      </c>
      <c r="I634" s="5" t="s">
        <v>3247</v>
      </c>
      <c r="J634" s="5" t="s">
        <v>3220</v>
      </c>
      <c r="K634" s="9">
        <v>600045.0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hidden="1" customHeight="1" outlineLevel="2">
      <c r="A635" s="5" t="s">
        <v>3244</v>
      </c>
      <c r="B635" s="5" t="s">
        <v>3165</v>
      </c>
      <c r="C635" s="5" t="s">
        <v>3245</v>
      </c>
      <c r="D635" s="6" t="s">
        <v>3002</v>
      </c>
      <c r="E635" s="6" t="s">
        <v>3003</v>
      </c>
      <c r="F635" s="7" t="s">
        <v>14</v>
      </c>
      <c r="G635" s="8">
        <v>511.0</v>
      </c>
      <c r="H635" s="5" t="s">
        <v>3249</v>
      </c>
      <c r="I635" s="5" t="s">
        <v>3247</v>
      </c>
      <c r="J635" s="5" t="s">
        <v>3220</v>
      </c>
      <c r="K635" s="9">
        <v>562611.0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hidden="1" customHeight="1" outlineLevel="2">
      <c r="A636" s="5" t="s">
        <v>3244</v>
      </c>
      <c r="B636" s="5" t="s">
        <v>3165</v>
      </c>
      <c r="C636" s="5" t="s">
        <v>3245</v>
      </c>
      <c r="D636" s="6" t="s">
        <v>3028</v>
      </c>
      <c r="E636" s="6" t="s">
        <v>3029</v>
      </c>
      <c r="F636" s="7" t="s">
        <v>42</v>
      </c>
      <c r="G636" s="8">
        <v>1380.0</v>
      </c>
      <c r="H636" s="5" t="s">
        <v>3249</v>
      </c>
      <c r="I636" s="5" t="s">
        <v>3247</v>
      </c>
      <c r="J636" s="5" t="s">
        <v>3220</v>
      </c>
      <c r="K636" s="9">
        <v>1519380.0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hidden="1" customHeight="1" outlineLevel="2">
      <c r="A637" s="5" t="s">
        <v>3244</v>
      </c>
      <c r="B637" s="5" t="s">
        <v>3165</v>
      </c>
      <c r="C637" s="5" t="s">
        <v>3245</v>
      </c>
      <c r="D637" s="6" t="s">
        <v>3046</v>
      </c>
      <c r="E637" s="6" t="s">
        <v>3047</v>
      </c>
      <c r="F637" s="7" t="s">
        <v>55</v>
      </c>
      <c r="G637" s="8">
        <v>3721.0</v>
      </c>
      <c r="H637" s="5" t="s">
        <v>3249</v>
      </c>
      <c r="I637" s="5" t="s">
        <v>3247</v>
      </c>
      <c r="J637" s="5" t="s">
        <v>3220</v>
      </c>
      <c r="K637" s="9">
        <v>4096821.0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hidden="1" customHeight="1" outlineLevel="2">
      <c r="A638" s="5">
        <v>331500.0</v>
      </c>
      <c r="B638" s="5" t="s">
        <v>3197</v>
      </c>
      <c r="C638" s="5" t="s">
        <v>3174</v>
      </c>
      <c r="D638" s="6" t="s">
        <v>1532</v>
      </c>
      <c r="E638" s="6" t="s">
        <v>1533</v>
      </c>
      <c r="F638" s="7" t="s">
        <v>42</v>
      </c>
      <c r="G638" s="8">
        <v>505.0</v>
      </c>
      <c r="H638" s="5" t="s">
        <v>3251</v>
      </c>
      <c r="I638" s="5" t="s">
        <v>3247</v>
      </c>
      <c r="J638" s="5" t="s">
        <v>3208</v>
      </c>
      <c r="K638" s="9">
        <v>556005.0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hidden="1" customHeight="1" outlineLevel="2">
      <c r="A639" s="5" t="s">
        <v>3140</v>
      </c>
      <c r="B639" s="5" t="s">
        <v>3165</v>
      </c>
      <c r="C639" s="5" t="s">
        <v>3245</v>
      </c>
      <c r="D639" s="6" t="s">
        <v>2918</v>
      </c>
      <c r="E639" s="6" t="s">
        <v>2919</v>
      </c>
      <c r="F639" s="7" t="s">
        <v>14</v>
      </c>
      <c r="G639" s="8">
        <v>661.0</v>
      </c>
      <c r="H639" s="5" t="s">
        <v>3251</v>
      </c>
      <c r="I639" s="5" t="s">
        <v>3247</v>
      </c>
      <c r="J639" s="5" t="s">
        <v>3220</v>
      </c>
      <c r="K639" s="9">
        <v>727761.0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hidden="1" customHeight="1" outlineLevel="2">
      <c r="A640" s="5" t="s">
        <v>3244</v>
      </c>
      <c r="B640" s="5" t="s">
        <v>3165</v>
      </c>
      <c r="C640" s="5" t="s">
        <v>3245</v>
      </c>
      <c r="D640" s="6" t="s">
        <v>2932</v>
      </c>
      <c r="E640" s="6" t="s">
        <v>2933</v>
      </c>
      <c r="F640" s="7" t="s">
        <v>14</v>
      </c>
      <c r="G640" s="8">
        <v>287.0</v>
      </c>
      <c r="H640" s="5" t="s">
        <v>3251</v>
      </c>
      <c r="I640" s="5" t="s">
        <v>3247</v>
      </c>
      <c r="J640" s="5" t="s">
        <v>3208</v>
      </c>
      <c r="K640" s="9">
        <v>315987.0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hidden="1" customHeight="1" outlineLevel="2">
      <c r="A641" s="5" t="s">
        <v>3244</v>
      </c>
      <c r="B641" s="5" t="s">
        <v>3165</v>
      </c>
      <c r="C641" s="5" t="s">
        <v>3245</v>
      </c>
      <c r="D641" s="6" t="s">
        <v>2952</v>
      </c>
      <c r="E641" s="6" t="s">
        <v>2953</v>
      </c>
      <c r="F641" s="7" t="s">
        <v>14</v>
      </c>
      <c r="G641" s="8">
        <v>264.0</v>
      </c>
      <c r="H641" s="5" t="s">
        <v>3251</v>
      </c>
      <c r="I641" s="5" t="s">
        <v>3247</v>
      </c>
      <c r="J641" s="5" t="s">
        <v>3208</v>
      </c>
      <c r="K641" s="9">
        <v>290664.0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hidden="1" customHeight="1" outlineLevel="2">
      <c r="A642" s="5" t="s">
        <v>3244</v>
      </c>
      <c r="B642" s="5" t="s">
        <v>3165</v>
      </c>
      <c r="C642" s="5" t="s">
        <v>3245</v>
      </c>
      <c r="D642" s="6" t="s">
        <v>2958</v>
      </c>
      <c r="E642" s="6" t="s">
        <v>2959</v>
      </c>
      <c r="F642" s="7" t="s">
        <v>14</v>
      </c>
      <c r="G642" s="8">
        <v>585.0</v>
      </c>
      <c r="H642" s="5" t="s">
        <v>3251</v>
      </c>
      <c r="I642" s="5" t="s">
        <v>3247</v>
      </c>
      <c r="J642" s="5" t="s">
        <v>3211</v>
      </c>
      <c r="K642" s="9">
        <v>644085.0</v>
      </c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hidden="1" customHeight="1" outlineLevel="2">
      <c r="A643" s="5" t="s">
        <v>3244</v>
      </c>
      <c r="B643" s="5" t="s">
        <v>3165</v>
      </c>
      <c r="C643" s="5" t="s">
        <v>3245</v>
      </c>
      <c r="D643" s="6" t="s">
        <v>2960</v>
      </c>
      <c r="E643" s="6" t="s">
        <v>2961</v>
      </c>
      <c r="F643" s="7" t="s">
        <v>14</v>
      </c>
      <c r="G643" s="8">
        <v>807.0</v>
      </c>
      <c r="H643" s="5" t="s">
        <v>3251</v>
      </c>
      <c r="I643" s="5" t="s">
        <v>3247</v>
      </c>
      <c r="J643" s="5" t="s">
        <v>3211</v>
      </c>
      <c r="K643" s="9">
        <v>888507.0</v>
      </c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hidden="1" customHeight="1" outlineLevel="2">
      <c r="A644" s="5" t="s">
        <v>3244</v>
      </c>
      <c r="B644" s="5" t="s">
        <v>3165</v>
      </c>
      <c r="C644" s="5" t="s">
        <v>3245</v>
      </c>
      <c r="D644" s="6" t="s">
        <v>2968</v>
      </c>
      <c r="E644" s="6" t="s">
        <v>2969</v>
      </c>
      <c r="F644" s="7" t="s">
        <v>14</v>
      </c>
      <c r="G644" s="8">
        <v>398.0</v>
      </c>
      <c r="H644" s="5" t="s">
        <v>3251</v>
      </c>
      <c r="I644" s="5" t="s">
        <v>3247</v>
      </c>
      <c r="J644" s="5" t="s">
        <v>3211</v>
      </c>
      <c r="K644" s="9">
        <v>438198.0</v>
      </c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hidden="1" customHeight="1" outlineLevel="2">
      <c r="A645" s="5" t="s">
        <v>3244</v>
      </c>
      <c r="B645" s="5" t="s">
        <v>3165</v>
      </c>
      <c r="C645" s="5" t="s">
        <v>3245</v>
      </c>
      <c r="D645" s="6" t="s">
        <v>2986</v>
      </c>
      <c r="E645" s="6" t="s">
        <v>2987</v>
      </c>
      <c r="F645" s="7" t="s">
        <v>21</v>
      </c>
      <c r="G645" s="8">
        <v>930.0</v>
      </c>
      <c r="H645" s="5" t="s">
        <v>3251</v>
      </c>
      <c r="I645" s="5" t="s">
        <v>3247</v>
      </c>
      <c r="J645" s="5" t="s">
        <v>3208</v>
      </c>
      <c r="K645" s="9">
        <v>1023930.0</v>
      </c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hidden="1" customHeight="1" outlineLevel="2">
      <c r="A646" s="5" t="s">
        <v>3244</v>
      </c>
      <c r="B646" s="5" t="s">
        <v>3165</v>
      </c>
      <c r="C646" s="5" t="s">
        <v>3245</v>
      </c>
      <c r="D646" s="6" t="s">
        <v>2998</v>
      </c>
      <c r="E646" s="6" t="s">
        <v>2999</v>
      </c>
      <c r="F646" s="7" t="s">
        <v>14</v>
      </c>
      <c r="G646" s="8">
        <v>752.0</v>
      </c>
      <c r="H646" s="5" t="s">
        <v>3251</v>
      </c>
      <c r="I646" s="5" t="s">
        <v>3247</v>
      </c>
      <c r="J646" s="5" t="s">
        <v>3208</v>
      </c>
      <c r="K646" s="9">
        <v>827952.0</v>
      </c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hidden="1" customHeight="1" outlineLevel="2">
      <c r="A647" s="5" t="s">
        <v>3244</v>
      </c>
      <c r="B647" s="5" t="s">
        <v>3165</v>
      </c>
      <c r="C647" s="5" t="s">
        <v>3245</v>
      </c>
      <c r="D647" s="6" t="s">
        <v>3006</v>
      </c>
      <c r="E647" s="6" t="s">
        <v>3007</v>
      </c>
      <c r="F647" s="7" t="s">
        <v>14</v>
      </c>
      <c r="G647" s="8">
        <v>605.0</v>
      </c>
      <c r="H647" s="5" t="s">
        <v>3251</v>
      </c>
      <c r="I647" s="5" t="s">
        <v>3247</v>
      </c>
      <c r="J647" s="5" t="s">
        <v>3220</v>
      </c>
      <c r="K647" s="9">
        <v>666105.0</v>
      </c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hidden="1" customHeight="1" outlineLevel="2">
      <c r="A648" s="5" t="s">
        <v>3244</v>
      </c>
      <c r="B648" s="5" t="s">
        <v>3165</v>
      </c>
      <c r="C648" s="5" t="s">
        <v>3245</v>
      </c>
      <c r="D648" s="6" t="s">
        <v>3010</v>
      </c>
      <c r="E648" s="6" t="s">
        <v>3011</v>
      </c>
      <c r="F648" s="7" t="s">
        <v>14</v>
      </c>
      <c r="G648" s="8">
        <v>820.0</v>
      </c>
      <c r="H648" s="5" t="s">
        <v>3251</v>
      </c>
      <c r="I648" s="5" t="s">
        <v>3247</v>
      </c>
      <c r="J648" s="5" t="s">
        <v>3208</v>
      </c>
      <c r="K648" s="9">
        <v>902820.0</v>
      </c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hidden="1" customHeight="1" outlineLevel="2">
      <c r="A649" s="5" t="s">
        <v>3244</v>
      </c>
      <c r="B649" s="5" t="s">
        <v>3165</v>
      </c>
      <c r="C649" s="5" t="s">
        <v>3245</v>
      </c>
      <c r="D649" s="6" t="s">
        <v>3016</v>
      </c>
      <c r="E649" s="6" t="s">
        <v>3017</v>
      </c>
      <c r="F649" s="7" t="s">
        <v>42</v>
      </c>
      <c r="G649" s="8">
        <v>448.0</v>
      </c>
      <c r="H649" s="5" t="s">
        <v>3251</v>
      </c>
      <c r="I649" s="5" t="s">
        <v>3247</v>
      </c>
      <c r="J649" s="5" t="s">
        <v>3220</v>
      </c>
      <c r="K649" s="9">
        <v>493248.0</v>
      </c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hidden="1" customHeight="1" outlineLevel="2">
      <c r="A650" s="5" t="s">
        <v>3244</v>
      </c>
      <c r="B650" s="5" t="s">
        <v>3165</v>
      </c>
      <c r="C650" s="5" t="s">
        <v>3245</v>
      </c>
      <c r="D650" s="6" t="s">
        <v>3022</v>
      </c>
      <c r="E650" s="6" t="s">
        <v>3023</v>
      </c>
      <c r="F650" s="7" t="s">
        <v>14</v>
      </c>
      <c r="G650" s="8">
        <v>870.0</v>
      </c>
      <c r="H650" s="5" t="s">
        <v>3251</v>
      </c>
      <c r="I650" s="5" t="s">
        <v>3247</v>
      </c>
      <c r="J650" s="5" t="s">
        <v>3220</v>
      </c>
      <c r="K650" s="9">
        <v>957870.0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hidden="1" customHeight="1" outlineLevel="2">
      <c r="A651" s="5" t="s">
        <v>3244</v>
      </c>
      <c r="B651" s="5" t="s">
        <v>3165</v>
      </c>
      <c r="C651" s="5" t="s">
        <v>3245</v>
      </c>
      <c r="D651" s="6" t="s">
        <v>3024</v>
      </c>
      <c r="E651" s="6" t="s">
        <v>3025</v>
      </c>
      <c r="F651" s="7" t="s">
        <v>42</v>
      </c>
      <c r="G651" s="8">
        <v>1500.0</v>
      </c>
      <c r="H651" s="5" t="s">
        <v>3251</v>
      </c>
      <c r="I651" s="5" t="s">
        <v>3247</v>
      </c>
      <c r="J651" s="5" t="s">
        <v>3220</v>
      </c>
      <c r="K651" s="9">
        <v>1651500.0</v>
      </c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hidden="1" customHeight="1" outlineLevel="2">
      <c r="A652" s="5" t="s">
        <v>3244</v>
      </c>
      <c r="B652" s="5" t="s">
        <v>3165</v>
      </c>
      <c r="C652" s="5" t="s">
        <v>3245</v>
      </c>
      <c r="D652" s="6" t="s">
        <v>3034</v>
      </c>
      <c r="E652" s="6" t="s">
        <v>3035</v>
      </c>
      <c r="F652" s="7" t="s">
        <v>55</v>
      </c>
      <c r="G652" s="8">
        <v>497.0</v>
      </c>
      <c r="H652" s="5" t="s">
        <v>3251</v>
      </c>
      <c r="I652" s="5" t="s">
        <v>3247</v>
      </c>
      <c r="J652" s="5" t="s">
        <v>3220</v>
      </c>
      <c r="K652" s="9">
        <v>547197.0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hidden="1" customHeight="1" outlineLevel="2">
      <c r="A653" s="5" t="s">
        <v>3244</v>
      </c>
      <c r="B653" s="5" t="s">
        <v>3165</v>
      </c>
      <c r="C653" s="5" t="s">
        <v>3245</v>
      </c>
      <c r="D653" s="6" t="s">
        <v>3036</v>
      </c>
      <c r="E653" s="6" t="s">
        <v>3037</v>
      </c>
      <c r="F653" s="7" t="s">
        <v>55</v>
      </c>
      <c r="G653" s="8">
        <v>436.0</v>
      </c>
      <c r="H653" s="5" t="s">
        <v>3251</v>
      </c>
      <c r="I653" s="5" t="s">
        <v>3247</v>
      </c>
      <c r="J653" s="5" t="s">
        <v>3220</v>
      </c>
      <c r="K653" s="9">
        <v>480036.0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hidden="1" customHeight="1" outlineLevel="2">
      <c r="A654" s="5" t="s">
        <v>3244</v>
      </c>
      <c r="B654" s="5" t="s">
        <v>3165</v>
      </c>
      <c r="C654" s="5" t="s">
        <v>3245</v>
      </c>
      <c r="D654" s="6" t="s">
        <v>3038</v>
      </c>
      <c r="E654" s="6" t="s">
        <v>3039</v>
      </c>
      <c r="F654" s="7" t="s">
        <v>69</v>
      </c>
      <c r="G654" s="8">
        <v>1257.0</v>
      </c>
      <c r="H654" s="5" t="s">
        <v>3251</v>
      </c>
      <c r="I654" s="5" t="s">
        <v>3247</v>
      </c>
      <c r="J654" s="5" t="s">
        <v>3211</v>
      </c>
      <c r="K654" s="9">
        <v>1383957.0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hidden="1" customHeight="1" outlineLevel="2">
      <c r="A655" s="5" t="s">
        <v>3140</v>
      </c>
      <c r="B655" s="5" t="s">
        <v>3165</v>
      </c>
      <c r="C655" s="5" t="s">
        <v>3245</v>
      </c>
      <c r="D655" s="6" t="s">
        <v>2914</v>
      </c>
      <c r="E655" s="6" t="s">
        <v>2915</v>
      </c>
      <c r="F655" s="7" t="s">
        <v>42</v>
      </c>
      <c r="G655" s="8">
        <v>1079.0</v>
      </c>
      <c r="H655" s="5" t="s">
        <v>3253</v>
      </c>
      <c r="I655" s="5" t="s">
        <v>3247</v>
      </c>
      <c r="J655" s="5" t="s">
        <v>3208</v>
      </c>
      <c r="K655" s="9">
        <v>1187979.0</v>
      </c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hidden="1" customHeight="1" outlineLevel="2">
      <c r="A656" s="5" t="s">
        <v>3244</v>
      </c>
      <c r="B656" s="5" t="s">
        <v>3165</v>
      </c>
      <c r="C656" s="5" t="s">
        <v>3245</v>
      </c>
      <c r="D656" s="6" t="s">
        <v>2926</v>
      </c>
      <c r="E656" s="6" t="s">
        <v>2927</v>
      </c>
      <c r="F656" s="7" t="s">
        <v>14</v>
      </c>
      <c r="G656" s="8">
        <v>564.0</v>
      </c>
      <c r="H656" s="5" t="s">
        <v>3253</v>
      </c>
      <c r="I656" s="5" t="s">
        <v>3247</v>
      </c>
      <c r="J656" s="5" t="s">
        <v>3220</v>
      </c>
      <c r="K656" s="9">
        <v>620964.0</v>
      </c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hidden="1" customHeight="1" outlineLevel="2">
      <c r="A657" s="5" t="s">
        <v>3244</v>
      </c>
      <c r="B657" s="5" t="s">
        <v>3165</v>
      </c>
      <c r="C657" s="5" t="s">
        <v>3245</v>
      </c>
      <c r="D657" s="6" t="s">
        <v>2950</v>
      </c>
      <c r="E657" s="6" t="s">
        <v>2951</v>
      </c>
      <c r="F657" s="7" t="s">
        <v>42</v>
      </c>
      <c r="G657" s="8">
        <v>1323.0</v>
      </c>
      <c r="H657" s="5" t="s">
        <v>3253</v>
      </c>
      <c r="I657" s="5" t="s">
        <v>3247</v>
      </c>
      <c r="J657" s="5" t="s">
        <v>3220</v>
      </c>
      <c r="K657" s="9">
        <v>1456623.0</v>
      </c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hidden="1" customHeight="1" outlineLevel="2">
      <c r="A658" s="5" t="s">
        <v>3244</v>
      </c>
      <c r="B658" s="5" t="s">
        <v>3165</v>
      </c>
      <c r="C658" s="5" t="s">
        <v>3245</v>
      </c>
      <c r="D658" s="6" t="s">
        <v>2972</v>
      </c>
      <c r="E658" s="6" t="s">
        <v>2973</v>
      </c>
      <c r="F658" s="7" t="s">
        <v>14</v>
      </c>
      <c r="G658" s="8">
        <v>324.0</v>
      </c>
      <c r="H658" s="5" t="s">
        <v>3253</v>
      </c>
      <c r="I658" s="5" t="s">
        <v>3247</v>
      </c>
      <c r="J658" s="5" t="s">
        <v>3208</v>
      </c>
      <c r="K658" s="9">
        <v>356724.0</v>
      </c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hidden="1" customHeight="1" outlineLevel="2">
      <c r="A659" s="5" t="s">
        <v>3244</v>
      </c>
      <c r="B659" s="5" t="s">
        <v>3165</v>
      </c>
      <c r="C659" s="5" t="s">
        <v>3245</v>
      </c>
      <c r="D659" s="6" t="s">
        <v>2976</v>
      </c>
      <c r="E659" s="6" t="s">
        <v>2977</v>
      </c>
      <c r="F659" s="7" t="s">
        <v>14</v>
      </c>
      <c r="G659" s="8">
        <v>631.0</v>
      </c>
      <c r="H659" s="5" t="s">
        <v>3253</v>
      </c>
      <c r="I659" s="5" t="s">
        <v>3247</v>
      </c>
      <c r="J659" s="5" t="s">
        <v>3208</v>
      </c>
      <c r="K659" s="9">
        <v>694731.0</v>
      </c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hidden="1" customHeight="1" outlineLevel="2">
      <c r="A660" s="5" t="s">
        <v>3244</v>
      </c>
      <c r="B660" s="5" t="s">
        <v>3165</v>
      </c>
      <c r="C660" s="5" t="s">
        <v>3245</v>
      </c>
      <c r="D660" s="6" t="s">
        <v>2990</v>
      </c>
      <c r="E660" s="6" t="s">
        <v>2991</v>
      </c>
      <c r="F660" s="7" t="s">
        <v>14</v>
      </c>
      <c r="G660" s="8">
        <v>673.0</v>
      </c>
      <c r="H660" s="5" t="s">
        <v>3253</v>
      </c>
      <c r="I660" s="5" t="s">
        <v>3247</v>
      </c>
      <c r="J660" s="5" t="s">
        <v>3208</v>
      </c>
      <c r="K660" s="9">
        <v>740973.0</v>
      </c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hidden="1" customHeight="1" outlineLevel="2">
      <c r="A661" s="5" t="s">
        <v>3244</v>
      </c>
      <c r="B661" s="5" t="s">
        <v>3165</v>
      </c>
      <c r="C661" s="5" t="s">
        <v>3245</v>
      </c>
      <c r="D661" s="6" t="s">
        <v>2994</v>
      </c>
      <c r="E661" s="6" t="s">
        <v>2995</v>
      </c>
      <c r="F661" s="7" t="s">
        <v>14</v>
      </c>
      <c r="G661" s="8">
        <v>497.0</v>
      </c>
      <c r="H661" s="5" t="s">
        <v>3253</v>
      </c>
      <c r="I661" s="5" t="s">
        <v>3247</v>
      </c>
      <c r="J661" s="5" t="s">
        <v>3208</v>
      </c>
      <c r="K661" s="9">
        <v>547197.0</v>
      </c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hidden="1" customHeight="1" outlineLevel="2">
      <c r="A662" s="5" t="s">
        <v>3244</v>
      </c>
      <c r="B662" s="5" t="s">
        <v>3165</v>
      </c>
      <c r="C662" s="5" t="s">
        <v>3245</v>
      </c>
      <c r="D662" s="6" t="s">
        <v>2996</v>
      </c>
      <c r="E662" s="6" t="s">
        <v>2997</v>
      </c>
      <c r="F662" s="7" t="s">
        <v>14</v>
      </c>
      <c r="G662" s="8">
        <v>760.0</v>
      </c>
      <c r="H662" s="5" t="s">
        <v>3253</v>
      </c>
      <c r="I662" s="5" t="s">
        <v>3247</v>
      </c>
      <c r="J662" s="5" t="s">
        <v>3220</v>
      </c>
      <c r="K662" s="9">
        <v>836760.0</v>
      </c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hidden="1" customHeight="1" outlineLevel="2">
      <c r="A663" s="5" t="s">
        <v>3244</v>
      </c>
      <c r="B663" s="5" t="s">
        <v>3165</v>
      </c>
      <c r="C663" s="5" t="s">
        <v>3245</v>
      </c>
      <c r="D663" s="6" t="s">
        <v>3040</v>
      </c>
      <c r="E663" s="6" t="s">
        <v>3041</v>
      </c>
      <c r="F663" s="7" t="s">
        <v>55</v>
      </c>
      <c r="G663" s="8">
        <v>3023.0</v>
      </c>
      <c r="H663" s="5" t="s">
        <v>3253</v>
      </c>
      <c r="I663" s="5" t="s">
        <v>3247</v>
      </c>
      <c r="J663" s="5" t="s">
        <v>3208</v>
      </c>
      <c r="K663" s="9">
        <v>3328323.0</v>
      </c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hidden="1" customHeight="1" outlineLevel="2">
      <c r="A664" s="5">
        <v>0.0</v>
      </c>
      <c r="B664" s="5">
        <v>0.0</v>
      </c>
      <c r="C664" s="5" t="s">
        <v>3245</v>
      </c>
      <c r="D664" s="6" t="s">
        <v>3054</v>
      </c>
      <c r="E664" s="6" t="s">
        <v>3055</v>
      </c>
      <c r="F664" s="7" t="s">
        <v>55</v>
      </c>
      <c r="G664" s="8">
        <v>1335.0</v>
      </c>
      <c r="H664" s="5" t="s">
        <v>3253</v>
      </c>
      <c r="I664" s="5" t="s">
        <v>3247</v>
      </c>
      <c r="J664" s="5" t="s">
        <v>3208</v>
      </c>
      <c r="K664" s="9">
        <v>1469835.0</v>
      </c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hidden="1" customHeight="1" outlineLevel="1">
      <c r="A665" s="5"/>
      <c r="B665" s="5"/>
      <c r="C665" s="5"/>
      <c r="D665" s="6"/>
      <c r="E665" s="6"/>
      <c r="F665" s="7"/>
      <c r="G665" s="8">
        <f>SUBTOTAL(9,G620:G664)</f>
        <v>39097</v>
      </c>
      <c r="H665" s="5"/>
      <c r="I665" s="12" t="s">
        <v>3364</v>
      </c>
      <c r="J665" s="5"/>
      <c r="K665" s="9">
        <f>SUBTOTAL(9,K620:K664)</f>
        <v>43045797</v>
      </c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hidden="1" customHeight="1" outlineLevel="2">
      <c r="A666" s="5" t="s">
        <v>3188</v>
      </c>
      <c r="B666" s="5" t="s">
        <v>3186</v>
      </c>
      <c r="C666" s="5" t="s">
        <v>3174</v>
      </c>
      <c r="D666" s="6" t="s">
        <v>1626</v>
      </c>
      <c r="E666" s="6" t="s">
        <v>1627</v>
      </c>
      <c r="F666" s="7" t="s">
        <v>21</v>
      </c>
      <c r="G666" s="8">
        <v>504.0</v>
      </c>
      <c r="H666" s="5" t="s">
        <v>3190</v>
      </c>
      <c r="I666" s="5" t="s">
        <v>3192</v>
      </c>
      <c r="J666" s="5" t="s">
        <v>3160</v>
      </c>
      <c r="K666" s="9">
        <v>554904.0</v>
      </c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hidden="1" customHeight="1" outlineLevel="2">
      <c r="A667" s="5" t="s">
        <v>3188</v>
      </c>
      <c r="B667" s="5" t="s">
        <v>3186</v>
      </c>
      <c r="C667" s="5" t="s">
        <v>3174</v>
      </c>
      <c r="D667" s="6" t="s">
        <v>1644</v>
      </c>
      <c r="E667" s="6" t="s">
        <v>1645</v>
      </c>
      <c r="F667" s="7" t="s">
        <v>14</v>
      </c>
      <c r="G667" s="8">
        <v>351.0</v>
      </c>
      <c r="H667" s="5" t="s">
        <v>3190</v>
      </c>
      <c r="I667" s="5" t="s">
        <v>3192</v>
      </c>
      <c r="J667" s="5" t="s">
        <v>3160</v>
      </c>
      <c r="K667" s="9">
        <v>386451.0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hidden="1" customHeight="1" outlineLevel="2">
      <c r="A668" s="5" t="s">
        <v>3213</v>
      </c>
      <c r="B668" s="5" t="s">
        <v>3214</v>
      </c>
      <c r="C668" s="5" t="s">
        <v>3174</v>
      </c>
      <c r="D668" s="6" t="s">
        <v>1324</v>
      </c>
      <c r="E668" s="6" t="s">
        <v>1325</v>
      </c>
      <c r="F668" s="7" t="s">
        <v>14</v>
      </c>
      <c r="G668" s="8">
        <v>196.0</v>
      </c>
      <c r="H668" s="5" t="s">
        <v>3208</v>
      </c>
      <c r="I668" s="5" t="s">
        <v>3192</v>
      </c>
      <c r="J668" s="5" t="s">
        <v>3156</v>
      </c>
      <c r="K668" s="9">
        <v>215796.0</v>
      </c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hidden="1" customHeight="1" outlineLevel="2">
      <c r="A669" s="5" t="s">
        <v>3213</v>
      </c>
      <c r="B669" s="5" t="s">
        <v>3214</v>
      </c>
      <c r="C669" s="5" t="s">
        <v>3174</v>
      </c>
      <c r="D669" s="6" t="s">
        <v>1340</v>
      </c>
      <c r="E669" s="6" t="s">
        <v>1341</v>
      </c>
      <c r="F669" s="7" t="s">
        <v>60</v>
      </c>
      <c r="G669" s="8">
        <v>349.0</v>
      </c>
      <c r="H669" s="5" t="s">
        <v>3208</v>
      </c>
      <c r="I669" s="5" t="s">
        <v>3192</v>
      </c>
      <c r="J669" s="5" t="s">
        <v>3156</v>
      </c>
      <c r="K669" s="9">
        <v>384249.0</v>
      </c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hidden="1" customHeight="1" outlineLevel="2">
      <c r="A670" s="5" t="s">
        <v>3213</v>
      </c>
      <c r="B670" s="5" t="s">
        <v>3214</v>
      </c>
      <c r="C670" s="5" t="s">
        <v>3174</v>
      </c>
      <c r="D670" s="6" t="s">
        <v>1360</v>
      </c>
      <c r="E670" s="6" t="s">
        <v>1361</v>
      </c>
      <c r="F670" s="7" t="s">
        <v>42</v>
      </c>
      <c r="G670" s="8">
        <v>184.0</v>
      </c>
      <c r="H670" s="5" t="s">
        <v>3208</v>
      </c>
      <c r="I670" s="5" t="s">
        <v>3192</v>
      </c>
      <c r="J670" s="5" t="s">
        <v>3156</v>
      </c>
      <c r="K670" s="9">
        <v>202584.0</v>
      </c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hidden="1" customHeight="1" outlineLevel="2">
      <c r="A671" s="5" t="s">
        <v>3213</v>
      </c>
      <c r="B671" s="5" t="s">
        <v>3214</v>
      </c>
      <c r="C671" s="5" t="s">
        <v>3174</v>
      </c>
      <c r="D671" s="6" t="s">
        <v>1388</v>
      </c>
      <c r="E671" s="6" t="s">
        <v>1389</v>
      </c>
      <c r="F671" s="7" t="s">
        <v>55</v>
      </c>
      <c r="G671" s="8">
        <v>825.0</v>
      </c>
      <c r="H671" s="5" t="s">
        <v>3208</v>
      </c>
      <c r="I671" s="5" t="s">
        <v>3192</v>
      </c>
      <c r="J671" s="5" t="s">
        <v>3156</v>
      </c>
      <c r="K671" s="9">
        <v>908325.0</v>
      </c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hidden="1" customHeight="1" outlineLevel="2">
      <c r="A672" s="5" t="s">
        <v>3218</v>
      </c>
      <c r="B672" s="5" t="s">
        <v>3215</v>
      </c>
      <c r="C672" s="5" t="s">
        <v>3174</v>
      </c>
      <c r="D672" s="6" t="s">
        <v>1420</v>
      </c>
      <c r="E672" s="6" t="s">
        <v>1421</v>
      </c>
      <c r="F672" s="7" t="s">
        <v>21</v>
      </c>
      <c r="G672" s="8">
        <v>424.0</v>
      </c>
      <c r="H672" s="5" t="s">
        <v>3208</v>
      </c>
      <c r="I672" s="5" t="s">
        <v>3192</v>
      </c>
      <c r="J672" s="5" t="s">
        <v>3156</v>
      </c>
      <c r="K672" s="9">
        <v>466824.0</v>
      </c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hidden="1" customHeight="1" outlineLevel="2">
      <c r="A673" s="5" t="s">
        <v>3218</v>
      </c>
      <c r="B673" s="5" t="s">
        <v>3197</v>
      </c>
      <c r="C673" s="5" t="s">
        <v>3174</v>
      </c>
      <c r="D673" s="11" t="s">
        <v>1468</v>
      </c>
      <c r="E673" s="6" t="s">
        <v>1469</v>
      </c>
      <c r="F673" s="7" t="s">
        <v>14</v>
      </c>
      <c r="G673" s="8">
        <v>1101.0</v>
      </c>
      <c r="H673" s="5" t="s">
        <v>3220</v>
      </c>
      <c r="I673" s="5" t="s">
        <v>3192</v>
      </c>
      <c r="J673" s="5" t="s">
        <v>3167</v>
      </c>
      <c r="K673" s="9">
        <v>1212201.0</v>
      </c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hidden="1" customHeight="1" outlineLevel="2">
      <c r="A674" s="5" t="s">
        <v>3218</v>
      </c>
      <c r="B674" s="5" t="s">
        <v>3197</v>
      </c>
      <c r="C674" s="5" t="s">
        <v>3174</v>
      </c>
      <c r="D674" s="6" t="s">
        <v>1472</v>
      </c>
      <c r="E674" s="6" t="s">
        <v>1473</v>
      </c>
      <c r="F674" s="7" t="s">
        <v>14</v>
      </c>
      <c r="G674" s="8">
        <v>427.0</v>
      </c>
      <c r="H674" s="5" t="s">
        <v>3220</v>
      </c>
      <c r="I674" s="5" t="s">
        <v>3192</v>
      </c>
      <c r="J674" s="5" t="s">
        <v>3167</v>
      </c>
      <c r="K674" s="9">
        <v>470127.0</v>
      </c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hidden="1" customHeight="1" outlineLevel="2">
      <c r="A675" s="5" t="s">
        <v>3196</v>
      </c>
      <c r="B675" s="5" t="s">
        <v>3197</v>
      </c>
      <c r="C675" s="5" t="s">
        <v>3174</v>
      </c>
      <c r="D675" s="6" t="s">
        <v>1502</v>
      </c>
      <c r="E675" s="6" t="s">
        <v>1503</v>
      </c>
      <c r="F675" s="7" t="s">
        <v>42</v>
      </c>
      <c r="G675" s="8">
        <v>480.0</v>
      </c>
      <c r="H675" s="5" t="s">
        <v>3220</v>
      </c>
      <c r="I675" s="5" t="s">
        <v>3192</v>
      </c>
      <c r="J675" s="5" t="s">
        <v>3167</v>
      </c>
      <c r="K675" s="9">
        <v>528480.0</v>
      </c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hidden="1" customHeight="1" outlineLevel="2">
      <c r="A676" s="5" t="s">
        <v>3196</v>
      </c>
      <c r="B676" s="5" t="s">
        <v>3197</v>
      </c>
      <c r="C676" s="5" t="s">
        <v>3174</v>
      </c>
      <c r="D676" s="6" t="s">
        <v>1510</v>
      </c>
      <c r="E676" s="6" t="s">
        <v>1511</v>
      </c>
      <c r="F676" s="7" t="s">
        <v>14</v>
      </c>
      <c r="G676" s="8">
        <v>557.0</v>
      </c>
      <c r="H676" s="5" t="s">
        <v>3220</v>
      </c>
      <c r="I676" s="5" t="s">
        <v>3192</v>
      </c>
      <c r="J676" s="5" t="s">
        <v>3167</v>
      </c>
      <c r="K676" s="9">
        <v>613257.0</v>
      </c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hidden="1" customHeight="1" outlineLevel="2">
      <c r="A677" s="5" t="s">
        <v>3196</v>
      </c>
      <c r="B677" s="5" t="s">
        <v>3197</v>
      </c>
      <c r="C677" s="5" t="s">
        <v>3174</v>
      </c>
      <c r="D677" s="6" t="s">
        <v>1528</v>
      </c>
      <c r="E677" s="6" t="s">
        <v>1529</v>
      </c>
      <c r="F677" s="7" t="s">
        <v>14</v>
      </c>
      <c r="G677" s="8">
        <v>447.0</v>
      </c>
      <c r="H677" s="5" t="s">
        <v>3220</v>
      </c>
      <c r="I677" s="5" t="s">
        <v>3192</v>
      </c>
      <c r="J677" s="5" t="s">
        <v>3167</v>
      </c>
      <c r="K677" s="9">
        <v>492147.0</v>
      </c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hidden="1" customHeight="1" outlineLevel="2">
      <c r="A678" s="5" t="s">
        <v>3196</v>
      </c>
      <c r="B678" s="5" t="s">
        <v>3197</v>
      </c>
      <c r="C678" s="5" t="s">
        <v>3174</v>
      </c>
      <c r="D678" s="6" t="s">
        <v>1530</v>
      </c>
      <c r="E678" s="6" t="s">
        <v>1531</v>
      </c>
      <c r="F678" s="7" t="s">
        <v>14</v>
      </c>
      <c r="G678" s="8">
        <v>189.0</v>
      </c>
      <c r="H678" s="5" t="s">
        <v>3220</v>
      </c>
      <c r="I678" s="5" t="s">
        <v>3192</v>
      </c>
      <c r="J678" s="5" t="s">
        <v>3167</v>
      </c>
      <c r="K678" s="9">
        <v>208089.0</v>
      </c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hidden="1" customHeight="1" outlineLevel="2">
      <c r="A679" s="5" t="s">
        <v>3196</v>
      </c>
      <c r="B679" s="5" t="s">
        <v>3197</v>
      </c>
      <c r="C679" s="5" t="s">
        <v>3174</v>
      </c>
      <c r="D679" s="6" t="s">
        <v>1558</v>
      </c>
      <c r="E679" s="6" t="s">
        <v>1559</v>
      </c>
      <c r="F679" s="7" t="s">
        <v>55</v>
      </c>
      <c r="G679" s="8">
        <v>1185.0</v>
      </c>
      <c r="H679" s="5" t="s">
        <v>3220</v>
      </c>
      <c r="I679" s="5" t="s">
        <v>3192</v>
      </c>
      <c r="J679" s="5" t="s">
        <v>3167</v>
      </c>
      <c r="K679" s="9">
        <v>1304685.0</v>
      </c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hidden="1" customHeight="1" outlineLevel="2">
      <c r="A680" s="5" t="s">
        <v>3213</v>
      </c>
      <c r="B680" s="5" t="s">
        <v>3214</v>
      </c>
      <c r="C680" s="5" t="s">
        <v>3174</v>
      </c>
      <c r="D680" s="6" t="s">
        <v>1342</v>
      </c>
      <c r="E680" s="6" t="s">
        <v>1343</v>
      </c>
      <c r="F680" s="7" t="s">
        <v>42</v>
      </c>
      <c r="G680" s="8">
        <v>151.0</v>
      </c>
      <c r="H680" s="5" t="s">
        <v>3222</v>
      </c>
      <c r="I680" s="5" t="s">
        <v>3192</v>
      </c>
      <c r="J680" s="5" t="s">
        <v>3160</v>
      </c>
      <c r="K680" s="9">
        <v>166251.0</v>
      </c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hidden="1" customHeight="1" outlineLevel="2">
      <c r="A681" s="5" t="s">
        <v>3213</v>
      </c>
      <c r="B681" s="5" t="s">
        <v>3214</v>
      </c>
      <c r="C681" s="5" t="s">
        <v>3174</v>
      </c>
      <c r="D681" s="6" t="s">
        <v>1346</v>
      </c>
      <c r="E681" s="6" t="s">
        <v>1347</v>
      </c>
      <c r="F681" s="7" t="s">
        <v>21</v>
      </c>
      <c r="G681" s="8">
        <v>536.0</v>
      </c>
      <c r="H681" s="5" t="s">
        <v>3222</v>
      </c>
      <c r="I681" s="5" t="s">
        <v>3192</v>
      </c>
      <c r="J681" s="5" t="s">
        <v>3148</v>
      </c>
      <c r="K681" s="9">
        <v>590136.0</v>
      </c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hidden="1" customHeight="1" outlineLevel="2">
      <c r="A682" s="5" t="s">
        <v>3213</v>
      </c>
      <c r="B682" s="5" t="s">
        <v>3214</v>
      </c>
      <c r="C682" s="5" t="s">
        <v>3174</v>
      </c>
      <c r="D682" s="6" t="s">
        <v>1362</v>
      </c>
      <c r="E682" s="6" t="s">
        <v>1363</v>
      </c>
      <c r="F682" s="7" t="s">
        <v>55</v>
      </c>
      <c r="G682" s="8">
        <v>188.0</v>
      </c>
      <c r="H682" s="5" t="s">
        <v>3222</v>
      </c>
      <c r="I682" s="5" t="s">
        <v>3192</v>
      </c>
      <c r="J682" s="5" t="s">
        <v>3148</v>
      </c>
      <c r="K682" s="9">
        <v>206988.0</v>
      </c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hidden="1" customHeight="1" outlineLevel="2">
      <c r="A683" s="5" t="s">
        <v>3213</v>
      </c>
      <c r="B683" s="5" t="s">
        <v>3214</v>
      </c>
      <c r="C683" s="5" t="s">
        <v>3174</v>
      </c>
      <c r="D683" s="6" t="s">
        <v>1366</v>
      </c>
      <c r="E683" s="6" t="s">
        <v>1367</v>
      </c>
      <c r="F683" s="7" t="s">
        <v>55</v>
      </c>
      <c r="G683" s="8">
        <v>578.0</v>
      </c>
      <c r="H683" s="5" t="s">
        <v>3222</v>
      </c>
      <c r="I683" s="5" t="s">
        <v>3192</v>
      </c>
      <c r="J683" s="5" t="s">
        <v>3148</v>
      </c>
      <c r="K683" s="9">
        <v>636378.0</v>
      </c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hidden="1" customHeight="1" outlineLevel="2">
      <c r="A684" s="5" t="s">
        <v>3213</v>
      </c>
      <c r="B684" s="5" t="s">
        <v>3214</v>
      </c>
      <c r="C684" s="5" t="s">
        <v>3174</v>
      </c>
      <c r="D684" s="6" t="s">
        <v>1370</v>
      </c>
      <c r="E684" s="6" t="s">
        <v>1371</v>
      </c>
      <c r="F684" s="7" t="s">
        <v>55</v>
      </c>
      <c r="G684" s="8">
        <v>353.0</v>
      </c>
      <c r="H684" s="5" t="s">
        <v>3222</v>
      </c>
      <c r="I684" s="5" t="s">
        <v>3192</v>
      </c>
      <c r="J684" s="5" t="s">
        <v>3156</v>
      </c>
      <c r="K684" s="9">
        <v>388653.0</v>
      </c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hidden="1" customHeight="1" outlineLevel="2">
      <c r="A685" s="5" t="s">
        <v>3213</v>
      </c>
      <c r="B685" s="5" t="s">
        <v>3214</v>
      </c>
      <c r="C685" s="5" t="s">
        <v>3174</v>
      </c>
      <c r="D685" s="6" t="s">
        <v>1372</v>
      </c>
      <c r="E685" s="6" t="s">
        <v>1373</v>
      </c>
      <c r="F685" s="7" t="s">
        <v>55</v>
      </c>
      <c r="G685" s="8">
        <v>441.0</v>
      </c>
      <c r="H685" s="5" t="s">
        <v>3222</v>
      </c>
      <c r="I685" s="5" t="s">
        <v>3192</v>
      </c>
      <c r="J685" s="5" t="s">
        <v>3148</v>
      </c>
      <c r="K685" s="9">
        <v>485541.0</v>
      </c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hidden="1" customHeight="1" outlineLevel="2">
      <c r="A686" s="5" t="s">
        <v>3213</v>
      </c>
      <c r="B686" s="5" t="s">
        <v>3214</v>
      </c>
      <c r="C686" s="5" t="s">
        <v>3174</v>
      </c>
      <c r="D686" s="6" t="s">
        <v>1378</v>
      </c>
      <c r="E686" s="6" t="s">
        <v>1379</v>
      </c>
      <c r="F686" s="7" t="s">
        <v>60</v>
      </c>
      <c r="G686" s="8">
        <v>485.0</v>
      </c>
      <c r="H686" s="5" t="s">
        <v>3222</v>
      </c>
      <c r="I686" s="5" t="s">
        <v>3192</v>
      </c>
      <c r="J686" s="5" t="s">
        <v>3148</v>
      </c>
      <c r="K686" s="9">
        <v>533985.0</v>
      </c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hidden="1" customHeight="1" outlineLevel="2">
      <c r="A687" s="5" t="s">
        <v>3213</v>
      </c>
      <c r="B687" s="5" t="s">
        <v>3214</v>
      </c>
      <c r="C687" s="5" t="s">
        <v>3174</v>
      </c>
      <c r="D687" s="6" t="s">
        <v>1384</v>
      </c>
      <c r="E687" s="6" t="s">
        <v>1385</v>
      </c>
      <c r="F687" s="7" t="s">
        <v>55</v>
      </c>
      <c r="G687" s="8">
        <v>802.0</v>
      </c>
      <c r="H687" s="5" t="s">
        <v>3222</v>
      </c>
      <c r="I687" s="5" t="s">
        <v>3192</v>
      </c>
      <c r="J687" s="5" t="s">
        <v>3148</v>
      </c>
      <c r="K687" s="9">
        <v>883002.0</v>
      </c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hidden="1" customHeight="1" outlineLevel="2">
      <c r="A688" s="5" t="s">
        <v>3213</v>
      </c>
      <c r="B688" s="5" t="s">
        <v>3214</v>
      </c>
      <c r="C688" s="5" t="s">
        <v>3174</v>
      </c>
      <c r="D688" s="6" t="s">
        <v>1390</v>
      </c>
      <c r="E688" s="6" t="s">
        <v>1391</v>
      </c>
      <c r="F688" s="7" t="s">
        <v>55</v>
      </c>
      <c r="G688" s="8">
        <v>427.0</v>
      </c>
      <c r="H688" s="5" t="s">
        <v>3222</v>
      </c>
      <c r="I688" s="5" t="s">
        <v>3192</v>
      </c>
      <c r="J688" s="5" t="s">
        <v>3148</v>
      </c>
      <c r="K688" s="9">
        <v>470127.0</v>
      </c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hidden="1" customHeight="1" outlineLevel="2">
      <c r="A689" s="5" t="s">
        <v>3196</v>
      </c>
      <c r="B689" s="5" t="s">
        <v>3197</v>
      </c>
      <c r="C689" s="5" t="s">
        <v>3174</v>
      </c>
      <c r="D689" s="6" t="s">
        <v>1478</v>
      </c>
      <c r="E689" s="6" t="s">
        <v>1479</v>
      </c>
      <c r="F689" s="7" t="s">
        <v>14</v>
      </c>
      <c r="G689" s="8">
        <v>451.0</v>
      </c>
      <c r="H689" s="5" t="s">
        <v>3222</v>
      </c>
      <c r="I689" s="5" t="s">
        <v>3192</v>
      </c>
      <c r="J689" s="5" t="s">
        <v>3169</v>
      </c>
      <c r="K689" s="9">
        <v>496551.0</v>
      </c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hidden="1" customHeight="1" outlineLevel="2">
      <c r="A690" s="5" t="s">
        <v>3196</v>
      </c>
      <c r="B690" s="5" t="s">
        <v>3197</v>
      </c>
      <c r="C690" s="5" t="s">
        <v>3174</v>
      </c>
      <c r="D690" s="6" t="s">
        <v>1480</v>
      </c>
      <c r="E690" s="6" t="s">
        <v>1481</v>
      </c>
      <c r="F690" s="7" t="s">
        <v>14</v>
      </c>
      <c r="G690" s="8">
        <v>501.0</v>
      </c>
      <c r="H690" s="5" t="s">
        <v>3222</v>
      </c>
      <c r="I690" s="5" t="s">
        <v>3192</v>
      </c>
      <c r="J690" s="5" t="s">
        <v>3148</v>
      </c>
      <c r="K690" s="9">
        <v>551601.0</v>
      </c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hidden="1" customHeight="1" outlineLevel="2">
      <c r="A691" s="5" t="s">
        <v>3196</v>
      </c>
      <c r="B691" s="5" t="s">
        <v>3197</v>
      </c>
      <c r="C691" s="5" t="s">
        <v>3174</v>
      </c>
      <c r="D691" s="6" t="s">
        <v>1514</v>
      </c>
      <c r="E691" s="6" t="s">
        <v>1515</v>
      </c>
      <c r="F691" s="7" t="s">
        <v>14</v>
      </c>
      <c r="G691" s="8">
        <v>768.0</v>
      </c>
      <c r="H691" s="5" t="s">
        <v>3222</v>
      </c>
      <c r="I691" s="5" t="s">
        <v>3192</v>
      </c>
      <c r="J691" s="5" t="s">
        <v>3148</v>
      </c>
      <c r="K691" s="9">
        <v>845568.0</v>
      </c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hidden="1" customHeight="1" outlineLevel="2">
      <c r="A692" s="5" t="s">
        <v>3196</v>
      </c>
      <c r="B692" s="5" t="s">
        <v>3197</v>
      </c>
      <c r="C692" s="5" t="s">
        <v>3174</v>
      </c>
      <c r="D692" s="6" t="s">
        <v>1520</v>
      </c>
      <c r="E692" s="6" t="s">
        <v>1521</v>
      </c>
      <c r="F692" s="7" t="s">
        <v>42</v>
      </c>
      <c r="G692" s="8">
        <v>257.0</v>
      </c>
      <c r="H692" s="5" t="s">
        <v>3222</v>
      </c>
      <c r="I692" s="5" t="s">
        <v>3192</v>
      </c>
      <c r="J692" s="5" t="s">
        <v>3169</v>
      </c>
      <c r="K692" s="9">
        <v>282957.0</v>
      </c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hidden="1" customHeight="1" outlineLevel="2">
      <c r="A693" s="5" t="s">
        <v>3196</v>
      </c>
      <c r="B693" s="5" t="s">
        <v>3197</v>
      </c>
      <c r="C693" s="5" t="s">
        <v>3174</v>
      </c>
      <c r="D693" s="6" t="s">
        <v>1524</v>
      </c>
      <c r="E693" s="6" t="s">
        <v>1525</v>
      </c>
      <c r="F693" s="7" t="s">
        <v>42</v>
      </c>
      <c r="G693" s="8">
        <v>528.0</v>
      </c>
      <c r="H693" s="5" t="s">
        <v>3222</v>
      </c>
      <c r="I693" s="5" t="s">
        <v>3192</v>
      </c>
      <c r="J693" s="5" t="s">
        <v>3148</v>
      </c>
      <c r="K693" s="9">
        <v>581328.0</v>
      </c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hidden="1" customHeight="1" outlineLevel="2">
      <c r="A694" s="5" t="s">
        <v>3196</v>
      </c>
      <c r="B694" s="5" t="s">
        <v>3197</v>
      </c>
      <c r="C694" s="5" t="s">
        <v>3174</v>
      </c>
      <c r="D694" s="6" t="s">
        <v>1538</v>
      </c>
      <c r="E694" s="6" t="s">
        <v>1539</v>
      </c>
      <c r="F694" s="7" t="s">
        <v>55</v>
      </c>
      <c r="G694" s="8">
        <v>169.0</v>
      </c>
      <c r="H694" s="5" t="s">
        <v>3222</v>
      </c>
      <c r="I694" s="5" t="s">
        <v>3192</v>
      </c>
      <c r="J694" s="5" t="s">
        <v>3148</v>
      </c>
      <c r="K694" s="9">
        <v>186069.0</v>
      </c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hidden="1" customHeight="1" outlineLevel="2">
      <c r="A695" s="5" t="s">
        <v>3196</v>
      </c>
      <c r="B695" s="5" t="s">
        <v>3197</v>
      </c>
      <c r="C695" s="5" t="s">
        <v>3174</v>
      </c>
      <c r="D695" s="6" t="s">
        <v>1550</v>
      </c>
      <c r="E695" s="6" t="s">
        <v>1551</v>
      </c>
      <c r="F695" s="7" t="s">
        <v>55</v>
      </c>
      <c r="G695" s="8">
        <v>552.0</v>
      </c>
      <c r="H695" s="5" t="s">
        <v>3222</v>
      </c>
      <c r="I695" s="5" t="s">
        <v>3192</v>
      </c>
      <c r="J695" s="5" t="s">
        <v>3167</v>
      </c>
      <c r="K695" s="9">
        <v>607752.0</v>
      </c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hidden="1" customHeight="1" outlineLevel="2">
      <c r="A696" s="5" t="s">
        <v>3196</v>
      </c>
      <c r="B696" s="5" t="s">
        <v>3197</v>
      </c>
      <c r="C696" s="5" t="s">
        <v>3174</v>
      </c>
      <c r="D696" s="6" t="s">
        <v>1556</v>
      </c>
      <c r="E696" s="6" t="s">
        <v>1557</v>
      </c>
      <c r="F696" s="7" t="s">
        <v>55</v>
      </c>
      <c r="G696" s="8">
        <v>866.0</v>
      </c>
      <c r="H696" s="5" t="s">
        <v>3222</v>
      </c>
      <c r="I696" s="5" t="s">
        <v>3192</v>
      </c>
      <c r="J696" s="5" t="s">
        <v>3148</v>
      </c>
      <c r="K696" s="9">
        <v>953466.0</v>
      </c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hidden="1" customHeight="1" outlineLevel="2">
      <c r="A697" s="5" t="s">
        <v>3196</v>
      </c>
      <c r="B697" s="5" t="s">
        <v>3199</v>
      </c>
      <c r="C697" s="5" t="s">
        <v>3174</v>
      </c>
      <c r="D697" s="6" t="s">
        <v>1564</v>
      </c>
      <c r="E697" s="6" t="s">
        <v>1565</v>
      </c>
      <c r="F697" s="7" t="s">
        <v>14</v>
      </c>
      <c r="G697" s="8">
        <v>174.0</v>
      </c>
      <c r="H697" s="5" t="s">
        <v>3231</v>
      </c>
      <c r="I697" s="5" t="s">
        <v>3192</v>
      </c>
      <c r="J697" s="5" t="s">
        <v>3175</v>
      </c>
      <c r="K697" s="9">
        <v>191574.0</v>
      </c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hidden="1" customHeight="1" outlineLevel="2">
      <c r="A698" s="5" t="s">
        <v>3185</v>
      </c>
      <c r="B698" s="5" t="s">
        <v>3199</v>
      </c>
      <c r="C698" s="5" t="s">
        <v>3174</v>
      </c>
      <c r="D698" s="6" t="s">
        <v>1576</v>
      </c>
      <c r="E698" s="6" t="s">
        <v>1577</v>
      </c>
      <c r="F698" s="7" t="s">
        <v>14</v>
      </c>
      <c r="G698" s="8">
        <v>276.0</v>
      </c>
      <c r="H698" s="5" t="s">
        <v>3231</v>
      </c>
      <c r="I698" s="5" t="s">
        <v>3192</v>
      </c>
      <c r="J698" s="5" t="s">
        <v>3175</v>
      </c>
      <c r="K698" s="9">
        <v>303876.0</v>
      </c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hidden="1" customHeight="1" outlineLevel="2">
      <c r="A699" s="5" t="s">
        <v>3185</v>
      </c>
      <c r="B699" s="5" t="s">
        <v>3199</v>
      </c>
      <c r="C699" s="5" t="s">
        <v>3174</v>
      </c>
      <c r="D699" s="6" t="s">
        <v>1604</v>
      </c>
      <c r="E699" s="6" t="s">
        <v>1605</v>
      </c>
      <c r="F699" s="7" t="s">
        <v>55</v>
      </c>
      <c r="G699" s="8">
        <v>540.0</v>
      </c>
      <c r="H699" s="5" t="s">
        <v>3231</v>
      </c>
      <c r="I699" s="5" t="s">
        <v>3192</v>
      </c>
      <c r="J699" s="5" t="s">
        <v>3175</v>
      </c>
      <c r="K699" s="9">
        <v>594540.0</v>
      </c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hidden="1" customHeight="1" outlineLevel="2">
      <c r="A700" s="5" t="s">
        <v>3185</v>
      </c>
      <c r="B700" s="5" t="s">
        <v>3199</v>
      </c>
      <c r="C700" s="5" t="s">
        <v>3174</v>
      </c>
      <c r="D700" s="6" t="s">
        <v>1606</v>
      </c>
      <c r="E700" s="6" t="s">
        <v>1607</v>
      </c>
      <c r="F700" s="7" t="s">
        <v>55</v>
      </c>
      <c r="G700" s="8">
        <v>146.0</v>
      </c>
      <c r="H700" s="5" t="s">
        <v>3231</v>
      </c>
      <c r="I700" s="5" t="s">
        <v>3192</v>
      </c>
      <c r="J700" s="5" t="s">
        <v>3175</v>
      </c>
      <c r="K700" s="9">
        <v>160746.0</v>
      </c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hidden="1" customHeight="1" outlineLevel="2">
      <c r="A701" s="5" t="s">
        <v>3185</v>
      </c>
      <c r="B701" s="5" t="s">
        <v>3186</v>
      </c>
      <c r="C701" s="5" t="s">
        <v>3174</v>
      </c>
      <c r="D701" s="6" t="s">
        <v>1618</v>
      </c>
      <c r="E701" s="6" t="s">
        <v>1619</v>
      </c>
      <c r="F701" s="7" t="s">
        <v>14</v>
      </c>
      <c r="G701" s="8">
        <v>275.0</v>
      </c>
      <c r="H701" s="5" t="s">
        <v>3231</v>
      </c>
      <c r="I701" s="5" t="s">
        <v>3192</v>
      </c>
      <c r="J701" s="5" t="s">
        <v>3175</v>
      </c>
      <c r="K701" s="9">
        <v>302775.0</v>
      </c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hidden="1" customHeight="1" outlineLevel="2">
      <c r="A702" s="5" t="s">
        <v>3188</v>
      </c>
      <c r="B702" s="5" t="s">
        <v>3186</v>
      </c>
      <c r="C702" s="5" t="s">
        <v>3174</v>
      </c>
      <c r="D702" s="6" t="s">
        <v>1634</v>
      </c>
      <c r="E702" s="6" t="s">
        <v>1635</v>
      </c>
      <c r="F702" s="7" t="s">
        <v>14</v>
      </c>
      <c r="G702" s="8">
        <v>134.0</v>
      </c>
      <c r="H702" s="5" t="s">
        <v>3231</v>
      </c>
      <c r="I702" s="5" t="s">
        <v>3192</v>
      </c>
      <c r="J702" s="5" t="s">
        <v>3175</v>
      </c>
      <c r="K702" s="9">
        <v>147534.0</v>
      </c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hidden="1" customHeight="1" outlineLevel="2">
      <c r="A703" s="5" t="s">
        <v>3188</v>
      </c>
      <c r="B703" s="5" t="s">
        <v>3186</v>
      </c>
      <c r="C703" s="5" t="s">
        <v>3174</v>
      </c>
      <c r="D703" s="6" t="s">
        <v>1658</v>
      </c>
      <c r="E703" s="6" t="s">
        <v>1659</v>
      </c>
      <c r="F703" s="7" t="s">
        <v>21</v>
      </c>
      <c r="G703" s="8">
        <v>387.0</v>
      </c>
      <c r="H703" s="5" t="s">
        <v>3231</v>
      </c>
      <c r="I703" s="5" t="s">
        <v>3192</v>
      </c>
      <c r="J703" s="5" t="s">
        <v>3160</v>
      </c>
      <c r="K703" s="9">
        <v>426087.0</v>
      </c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hidden="1" customHeight="1" outlineLevel="2">
      <c r="A704" s="5" t="s">
        <v>3188</v>
      </c>
      <c r="B704" s="5" t="s">
        <v>3186</v>
      </c>
      <c r="C704" s="5" t="s">
        <v>3174</v>
      </c>
      <c r="D704" s="6" t="s">
        <v>1666</v>
      </c>
      <c r="E704" s="6" t="s">
        <v>1667</v>
      </c>
      <c r="F704" s="7" t="s">
        <v>42</v>
      </c>
      <c r="G704" s="8">
        <v>182.0</v>
      </c>
      <c r="H704" s="5" t="s">
        <v>3231</v>
      </c>
      <c r="I704" s="5" t="s">
        <v>3192</v>
      </c>
      <c r="J704" s="5" t="s">
        <v>3175</v>
      </c>
      <c r="K704" s="9">
        <v>200382.0</v>
      </c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hidden="1" customHeight="1" outlineLevel="2">
      <c r="A705" s="5" t="s">
        <v>3182</v>
      </c>
      <c r="B705" s="5" t="s">
        <v>3232</v>
      </c>
      <c r="C705" s="5" t="s">
        <v>3174</v>
      </c>
      <c r="D705" s="6" t="s">
        <v>2122</v>
      </c>
      <c r="E705" s="6" t="s">
        <v>2123</v>
      </c>
      <c r="F705" s="7" t="s">
        <v>21</v>
      </c>
      <c r="G705" s="8">
        <v>267.0</v>
      </c>
      <c r="H705" s="5" t="s">
        <v>3231</v>
      </c>
      <c r="I705" s="5" t="s">
        <v>3192</v>
      </c>
      <c r="J705" s="5" t="s">
        <v>3175</v>
      </c>
      <c r="K705" s="9">
        <v>293967.0</v>
      </c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hidden="1" customHeight="1" outlineLevel="2">
      <c r="A706" s="5" t="s">
        <v>3182</v>
      </c>
      <c r="B706" s="5" t="s">
        <v>3232</v>
      </c>
      <c r="C706" s="5" t="s">
        <v>3174</v>
      </c>
      <c r="D706" s="6" t="s">
        <v>2126</v>
      </c>
      <c r="E706" s="6" t="s">
        <v>2127</v>
      </c>
      <c r="F706" s="7" t="s">
        <v>21</v>
      </c>
      <c r="G706" s="8">
        <v>365.0</v>
      </c>
      <c r="H706" s="5" t="s">
        <v>3231</v>
      </c>
      <c r="I706" s="5" t="s">
        <v>3192</v>
      </c>
      <c r="J706" s="5" t="s">
        <v>3164</v>
      </c>
      <c r="K706" s="9">
        <v>401865.0</v>
      </c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hidden="1" customHeight="1" outlineLevel="2">
      <c r="A707" s="5" t="s">
        <v>3225</v>
      </c>
      <c r="B707" s="5" t="s">
        <v>3232</v>
      </c>
      <c r="C707" s="5" t="s">
        <v>3174</v>
      </c>
      <c r="D707" s="6" t="s">
        <v>2156</v>
      </c>
      <c r="E707" s="6" t="s">
        <v>2157</v>
      </c>
      <c r="F707" s="7" t="s">
        <v>42</v>
      </c>
      <c r="G707" s="8">
        <v>143.0</v>
      </c>
      <c r="H707" s="5" t="s">
        <v>3231</v>
      </c>
      <c r="I707" s="5" t="s">
        <v>3192</v>
      </c>
      <c r="J707" s="5" t="s">
        <v>3175</v>
      </c>
      <c r="K707" s="9">
        <v>157443.0</v>
      </c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hidden="1" customHeight="1" outlineLevel="2">
      <c r="A708" s="5" t="s">
        <v>3225</v>
      </c>
      <c r="B708" s="5" t="s">
        <v>3232</v>
      </c>
      <c r="C708" s="5" t="s">
        <v>3174</v>
      </c>
      <c r="D708" s="6" t="s">
        <v>2166</v>
      </c>
      <c r="E708" s="6" t="s">
        <v>2167</v>
      </c>
      <c r="F708" s="7" t="s">
        <v>55</v>
      </c>
      <c r="G708" s="8">
        <v>232.0</v>
      </c>
      <c r="H708" s="5" t="s">
        <v>3231</v>
      </c>
      <c r="I708" s="5" t="s">
        <v>3192</v>
      </c>
      <c r="J708" s="5" t="s">
        <v>3175</v>
      </c>
      <c r="K708" s="9">
        <v>255432.0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hidden="1" customHeight="1" outlineLevel="2">
      <c r="A709" s="5" t="s">
        <v>3225</v>
      </c>
      <c r="B709" s="5" t="s">
        <v>3232</v>
      </c>
      <c r="C709" s="5" t="s">
        <v>3174</v>
      </c>
      <c r="D709" s="6" t="s">
        <v>2170</v>
      </c>
      <c r="E709" s="6" t="s">
        <v>2171</v>
      </c>
      <c r="F709" s="7" t="s">
        <v>60</v>
      </c>
      <c r="G709" s="8">
        <v>646.0</v>
      </c>
      <c r="H709" s="5" t="s">
        <v>3231</v>
      </c>
      <c r="I709" s="5" t="s">
        <v>3192</v>
      </c>
      <c r="J709" s="5" t="s">
        <v>3175</v>
      </c>
      <c r="K709" s="9">
        <v>711246.0</v>
      </c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hidden="1" customHeight="1" outlineLevel="2">
      <c r="A710" s="5" t="s">
        <v>3213</v>
      </c>
      <c r="B710" s="5" t="s">
        <v>3214</v>
      </c>
      <c r="C710" s="5" t="s">
        <v>3174</v>
      </c>
      <c r="D710" s="6" t="s">
        <v>1322</v>
      </c>
      <c r="E710" s="6" t="s">
        <v>1323</v>
      </c>
      <c r="F710" s="7" t="s">
        <v>14</v>
      </c>
      <c r="G710" s="8">
        <v>134.0</v>
      </c>
      <c r="H710" s="5" t="s">
        <v>3234</v>
      </c>
      <c r="I710" s="5" t="s">
        <v>3192</v>
      </c>
      <c r="J710" s="5" t="s">
        <v>3160</v>
      </c>
      <c r="K710" s="9">
        <v>147534.0</v>
      </c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hidden="1" customHeight="1" outlineLevel="2">
      <c r="A711" s="5" t="s">
        <v>3213</v>
      </c>
      <c r="B711" s="5" t="s">
        <v>3214</v>
      </c>
      <c r="C711" s="5" t="s">
        <v>3174</v>
      </c>
      <c r="D711" s="6" t="s">
        <v>1332</v>
      </c>
      <c r="E711" s="6" t="s">
        <v>1333</v>
      </c>
      <c r="F711" s="7" t="s">
        <v>14</v>
      </c>
      <c r="G711" s="8">
        <v>240.0</v>
      </c>
      <c r="H711" s="5" t="s">
        <v>3234</v>
      </c>
      <c r="I711" s="5" t="s">
        <v>3192</v>
      </c>
      <c r="J711" s="5" t="s">
        <v>3160</v>
      </c>
      <c r="K711" s="9">
        <v>264240.0</v>
      </c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hidden="1" customHeight="1" outlineLevel="2">
      <c r="A712" s="5" t="s">
        <v>3213</v>
      </c>
      <c r="B712" s="5" t="s">
        <v>3214</v>
      </c>
      <c r="C712" s="5" t="s">
        <v>3174</v>
      </c>
      <c r="D712" s="6" t="s">
        <v>1338</v>
      </c>
      <c r="E712" s="6" t="s">
        <v>1339</v>
      </c>
      <c r="F712" s="7" t="s">
        <v>14</v>
      </c>
      <c r="G712" s="8">
        <v>198.0</v>
      </c>
      <c r="H712" s="5" t="s">
        <v>3234</v>
      </c>
      <c r="I712" s="5" t="s">
        <v>3192</v>
      </c>
      <c r="J712" s="5" t="s">
        <v>3160</v>
      </c>
      <c r="K712" s="9">
        <v>217998.0</v>
      </c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hidden="1" customHeight="1" outlineLevel="2">
      <c r="A713" s="5" t="s">
        <v>3213</v>
      </c>
      <c r="B713" s="5" t="s">
        <v>3214</v>
      </c>
      <c r="C713" s="5" t="s">
        <v>3174</v>
      </c>
      <c r="D713" s="6" t="s">
        <v>1350</v>
      </c>
      <c r="E713" s="6" t="s">
        <v>1351</v>
      </c>
      <c r="F713" s="7" t="s">
        <v>42</v>
      </c>
      <c r="G713" s="8">
        <v>96.0</v>
      </c>
      <c r="H713" s="5" t="s">
        <v>3234</v>
      </c>
      <c r="I713" s="5" t="s">
        <v>3192</v>
      </c>
      <c r="J713" s="5" t="s">
        <v>3160</v>
      </c>
      <c r="K713" s="9">
        <v>105696.0</v>
      </c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hidden="1" customHeight="1" outlineLevel="2">
      <c r="A714" s="5" t="s">
        <v>3213</v>
      </c>
      <c r="B714" s="5" t="s">
        <v>3214</v>
      </c>
      <c r="C714" s="5" t="s">
        <v>3174</v>
      </c>
      <c r="D714" s="6" t="s">
        <v>1352</v>
      </c>
      <c r="E714" s="6" t="s">
        <v>1353</v>
      </c>
      <c r="F714" s="7" t="s">
        <v>14</v>
      </c>
      <c r="G714" s="8">
        <v>132.0</v>
      </c>
      <c r="H714" s="5" t="s">
        <v>3234</v>
      </c>
      <c r="I714" s="5" t="s">
        <v>3192</v>
      </c>
      <c r="J714" s="5" t="s">
        <v>3160</v>
      </c>
      <c r="K714" s="9">
        <v>145332.0</v>
      </c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hidden="1" customHeight="1" outlineLevel="2">
      <c r="A715" s="5" t="s">
        <v>3213</v>
      </c>
      <c r="B715" s="5" t="s">
        <v>3214</v>
      </c>
      <c r="C715" s="5" t="s">
        <v>3174</v>
      </c>
      <c r="D715" s="6" t="s">
        <v>1380</v>
      </c>
      <c r="E715" s="6" t="s">
        <v>1381</v>
      </c>
      <c r="F715" s="7" t="s">
        <v>55</v>
      </c>
      <c r="G715" s="8">
        <v>233.0</v>
      </c>
      <c r="H715" s="5" t="s">
        <v>3234</v>
      </c>
      <c r="I715" s="5" t="s">
        <v>3192</v>
      </c>
      <c r="J715" s="5" t="s">
        <v>3160</v>
      </c>
      <c r="K715" s="9">
        <v>256533.0</v>
      </c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hidden="1" customHeight="1" outlineLevel="2">
      <c r="A716" s="5" t="s">
        <v>3213</v>
      </c>
      <c r="B716" s="5" t="s">
        <v>3215</v>
      </c>
      <c r="C716" s="5" t="s">
        <v>3174</v>
      </c>
      <c r="D716" s="6" t="s">
        <v>1398</v>
      </c>
      <c r="E716" s="6" t="s">
        <v>1399</v>
      </c>
      <c r="F716" s="7" t="s">
        <v>14</v>
      </c>
      <c r="G716" s="8">
        <v>247.0</v>
      </c>
      <c r="H716" s="5" t="s">
        <v>3234</v>
      </c>
      <c r="I716" s="5" t="s">
        <v>3192</v>
      </c>
      <c r="J716" s="5" t="s">
        <v>3160</v>
      </c>
      <c r="K716" s="9">
        <v>271947.0</v>
      </c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hidden="1" customHeight="1" outlineLevel="2">
      <c r="A717" s="5" t="s">
        <v>3196</v>
      </c>
      <c r="B717" s="5" t="s">
        <v>3199</v>
      </c>
      <c r="C717" s="5" t="s">
        <v>3174</v>
      </c>
      <c r="D717" s="6" t="s">
        <v>1566</v>
      </c>
      <c r="E717" s="6" t="s">
        <v>1567</v>
      </c>
      <c r="F717" s="7" t="s">
        <v>14</v>
      </c>
      <c r="G717" s="8">
        <v>518.0</v>
      </c>
      <c r="H717" s="5" t="s">
        <v>3234</v>
      </c>
      <c r="I717" s="5" t="s">
        <v>3192</v>
      </c>
      <c r="J717" s="5" t="s">
        <v>3175</v>
      </c>
      <c r="K717" s="9">
        <v>570318.0</v>
      </c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hidden="1" customHeight="1" outlineLevel="2">
      <c r="A718" s="5" t="s">
        <v>3196</v>
      </c>
      <c r="B718" s="5" t="s">
        <v>3199</v>
      </c>
      <c r="C718" s="5" t="s">
        <v>3174</v>
      </c>
      <c r="D718" s="6" t="s">
        <v>1568</v>
      </c>
      <c r="E718" s="6" t="s">
        <v>1569</v>
      </c>
      <c r="F718" s="7" t="s">
        <v>14</v>
      </c>
      <c r="G718" s="8">
        <v>60.0</v>
      </c>
      <c r="H718" s="5" t="s">
        <v>3234</v>
      </c>
      <c r="I718" s="5" t="s">
        <v>3192</v>
      </c>
      <c r="J718" s="5" t="s">
        <v>3160</v>
      </c>
      <c r="K718" s="9">
        <v>66060.0</v>
      </c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hidden="1" customHeight="1" outlineLevel="2">
      <c r="A719" s="5" t="s">
        <v>3196</v>
      </c>
      <c r="B719" s="5" t="s">
        <v>3199</v>
      </c>
      <c r="C719" s="5" t="s">
        <v>3174</v>
      </c>
      <c r="D719" s="6" t="s">
        <v>1570</v>
      </c>
      <c r="E719" s="6" t="s">
        <v>1571</v>
      </c>
      <c r="F719" s="7" t="s">
        <v>14</v>
      </c>
      <c r="G719" s="8">
        <v>206.0</v>
      </c>
      <c r="H719" s="5" t="s">
        <v>3234</v>
      </c>
      <c r="I719" s="5" t="s">
        <v>3192</v>
      </c>
      <c r="J719" s="5" t="s">
        <v>3160</v>
      </c>
      <c r="K719" s="9">
        <v>226806.0</v>
      </c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hidden="1" customHeight="1" outlineLevel="2">
      <c r="A720" s="5" t="s">
        <v>3185</v>
      </c>
      <c r="B720" s="5" t="s">
        <v>3199</v>
      </c>
      <c r="C720" s="5" t="s">
        <v>3174</v>
      </c>
      <c r="D720" s="6" t="s">
        <v>1574</v>
      </c>
      <c r="E720" s="6" t="s">
        <v>1575</v>
      </c>
      <c r="F720" s="7" t="s">
        <v>42</v>
      </c>
      <c r="G720" s="8">
        <v>247.0</v>
      </c>
      <c r="H720" s="5" t="s">
        <v>3234</v>
      </c>
      <c r="I720" s="5" t="s">
        <v>3192</v>
      </c>
      <c r="J720" s="5" t="s">
        <v>3160</v>
      </c>
      <c r="K720" s="9">
        <v>271947.0</v>
      </c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hidden="1" customHeight="1" outlineLevel="2">
      <c r="A721" s="5" t="s">
        <v>3185</v>
      </c>
      <c r="B721" s="5" t="s">
        <v>3199</v>
      </c>
      <c r="C721" s="5" t="s">
        <v>3174</v>
      </c>
      <c r="D721" s="6" t="s">
        <v>1578</v>
      </c>
      <c r="E721" s="6" t="s">
        <v>1579</v>
      </c>
      <c r="F721" s="7" t="s">
        <v>42</v>
      </c>
      <c r="G721" s="8">
        <v>164.0</v>
      </c>
      <c r="H721" s="5" t="s">
        <v>3234</v>
      </c>
      <c r="I721" s="5" t="s">
        <v>3192</v>
      </c>
      <c r="J721" s="5" t="s">
        <v>3160</v>
      </c>
      <c r="K721" s="9">
        <v>180564.0</v>
      </c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hidden="1" customHeight="1" outlineLevel="2">
      <c r="A722" s="5" t="s">
        <v>3185</v>
      </c>
      <c r="B722" s="5" t="s">
        <v>3199</v>
      </c>
      <c r="C722" s="5" t="s">
        <v>3174</v>
      </c>
      <c r="D722" s="6" t="s">
        <v>1580</v>
      </c>
      <c r="E722" s="6" t="s">
        <v>1581</v>
      </c>
      <c r="F722" s="7" t="s">
        <v>14</v>
      </c>
      <c r="G722" s="8">
        <v>251.0</v>
      </c>
      <c r="H722" s="5" t="s">
        <v>3234</v>
      </c>
      <c r="I722" s="5" t="s">
        <v>3192</v>
      </c>
      <c r="J722" s="5" t="s">
        <v>3160</v>
      </c>
      <c r="K722" s="9">
        <v>276351.0</v>
      </c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hidden="1" customHeight="1" outlineLevel="2">
      <c r="A723" s="5" t="s">
        <v>3185</v>
      </c>
      <c r="B723" s="5" t="s">
        <v>3199</v>
      </c>
      <c r="C723" s="5" t="s">
        <v>3174</v>
      </c>
      <c r="D723" s="6" t="s">
        <v>1582</v>
      </c>
      <c r="E723" s="6" t="s">
        <v>1583</v>
      </c>
      <c r="F723" s="7" t="s">
        <v>14</v>
      </c>
      <c r="G723" s="8">
        <v>181.0</v>
      </c>
      <c r="H723" s="5" t="s">
        <v>3234</v>
      </c>
      <c r="I723" s="5" t="s">
        <v>3192</v>
      </c>
      <c r="J723" s="5" t="s">
        <v>3175</v>
      </c>
      <c r="K723" s="9">
        <v>199281.0</v>
      </c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hidden="1" customHeight="1" outlineLevel="2">
      <c r="A724" s="5" t="s">
        <v>3185</v>
      </c>
      <c r="B724" s="5" t="s">
        <v>3199</v>
      </c>
      <c r="C724" s="5" t="s">
        <v>3174</v>
      </c>
      <c r="D724" s="6" t="s">
        <v>1584</v>
      </c>
      <c r="E724" s="6" t="s">
        <v>1585</v>
      </c>
      <c r="F724" s="7" t="s">
        <v>14</v>
      </c>
      <c r="G724" s="8">
        <v>127.0</v>
      </c>
      <c r="H724" s="5" t="s">
        <v>3234</v>
      </c>
      <c r="I724" s="5" t="s">
        <v>3192</v>
      </c>
      <c r="J724" s="5" t="s">
        <v>3160</v>
      </c>
      <c r="K724" s="9">
        <v>139827.0</v>
      </c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hidden="1" customHeight="1" outlineLevel="2">
      <c r="A725" s="5" t="s">
        <v>3185</v>
      </c>
      <c r="B725" s="5" t="s">
        <v>3199</v>
      </c>
      <c r="C725" s="5" t="s">
        <v>3174</v>
      </c>
      <c r="D725" s="6" t="s">
        <v>1586</v>
      </c>
      <c r="E725" s="6" t="s">
        <v>1587</v>
      </c>
      <c r="F725" s="7" t="s">
        <v>42</v>
      </c>
      <c r="G725" s="8">
        <v>269.0</v>
      </c>
      <c r="H725" s="5" t="s">
        <v>3234</v>
      </c>
      <c r="I725" s="5" t="s">
        <v>3192</v>
      </c>
      <c r="J725" s="5" t="s">
        <v>3175</v>
      </c>
      <c r="K725" s="9">
        <v>296169.0</v>
      </c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hidden="1" customHeight="1" outlineLevel="2">
      <c r="A726" s="5" t="s">
        <v>3185</v>
      </c>
      <c r="B726" s="5" t="s">
        <v>3199</v>
      </c>
      <c r="C726" s="5" t="s">
        <v>3174</v>
      </c>
      <c r="D726" s="6" t="s">
        <v>1588</v>
      </c>
      <c r="E726" s="6" t="s">
        <v>1589</v>
      </c>
      <c r="F726" s="7" t="s">
        <v>21</v>
      </c>
      <c r="G726" s="8">
        <v>200.0</v>
      </c>
      <c r="H726" s="5" t="s">
        <v>3234</v>
      </c>
      <c r="I726" s="5" t="s">
        <v>3192</v>
      </c>
      <c r="J726" s="5" t="s">
        <v>3160</v>
      </c>
      <c r="K726" s="9">
        <v>220200.0</v>
      </c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hidden="1" customHeight="1" outlineLevel="2">
      <c r="A727" s="5" t="s">
        <v>3185</v>
      </c>
      <c r="B727" s="5" t="s">
        <v>3199</v>
      </c>
      <c r="C727" s="5" t="s">
        <v>3174</v>
      </c>
      <c r="D727" s="6" t="s">
        <v>1590</v>
      </c>
      <c r="E727" s="6" t="s">
        <v>1591</v>
      </c>
      <c r="F727" s="7" t="s">
        <v>14</v>
      </c>
      <c r="G727" s="8">
        <v>199.0</v>
      </c>
      <c r="H727" s="5" t="s">
        <v>3234</v>
      </c>
      <c r="I727" s="5" t="s">
        <v>3192</v>
      </c>
      <c r="J727" s="5" t="s">
        <v>3175</v>
      </c>
      <c r="K727" s="9">
        <v>219099.0</v>
      </c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hidden="1" customHeight="1" outlineLevel="2">
      <c r="A728" s="5" t="s">
        <v>3185</v>
      </c>
      <c r="B728" s="5" t="s">
        <v>3199</v>
      </c>
      <c r="C728" s="5" t="s">
        <v>3174</v>
      </c>
      <c r="D728" s="6" t="s">
        <v>1592</v>
      </c>
      <c r="E728" s="6" t="s">
        <v>1593</v>
      </c>
      <c r="F728" s="7" t="s">
        <v>14</v>
      </c>
      <c r="G728" s="8">
        <v>207.0</v>
      </c>
      <c r="H728" s="5" t="s">
        <v>3234</v>
      </c>
      <c r="I728" s="5" t="s">
        <v>3192</v>
      </c>
      <c r="J728" s="5" t="s">
        <v>3160</v>
      </c>
      <c r="K728" s="9">
        <v>227907.0</v>
      </c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hidden="1" customHeight="1" outlineLevel="2">
      <c r="A729" s="5" t="s">
        <v>3185</v>
      </c>
      <c r="B729" s="5" t="s">
        <v>3199</v>
      </c>
      <c r="C729" s="5" t="s">
        <v>3174</v>
      </c>
      <c r="D729" s="6" t="s">
        <v>1596</v>
      </c>
      <c r="E729" s="6" t="s">
        <v>1597</v>
      </c>
      <c r="F729" s="7" t="s">
        <v>14</v>
      </c>
      <c r="G729" s="8">
        <v>254.0</v>
      </c>
      <c r="H729" s="5" t="s">
        <v>3234</v>
      </c>
      <c r="I729" s="5" t="s">
        <v>3192</v>
      </c>
      <c r="J729" s="5" t="s">
        <v>3160</v>
      </c>
      <c r="K729" s="9">
        <v>279654.0</v>
      </c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hidden="1" customHeight="1" outlineLevel="2">
      <c r="A730" s="5" t="s">
        <v>3185</v>
      </c>
      <c r="B730" s="5" t="s">
        <v>3199</v>
      </c>
      <c r="C730" s="5" t="s">
        <v>3174</v>
      </c>
      <c r="D730" s="6" t="s">
        <v>1602</v>
      </c>
      <c r="E730" s="6" t="s">
        <v>1603</v>
      </c>
      <c r="F730" s="7" t="s">
        <v>55</v>
      </c>
      <c r="G730" s="8">
        <v>420.0</v>
      </c>
      <c r="H730" s="5" t="s">
        <v>3234</v>
      </c>
      <c r="I730" s="5" t="s">
        <v>3192</v>
      </c>
      <c r="J730" s="5" t="s">
        <v>3160</v>
      </c>
      <c r="K730" s="9">
        <v>462420.0</v>
      </c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hidden="1" customHeight="1" outlineLevel="2">
      <c r="A731" s="5" t="s">
        <v>3185</v>
      </c>
      <c r="B731" s="5" t="s">
        <v>3186</v>
      </c>
      <c r="C731" s="5" t="s">
        <v>3174</v>
      </c>
      <c r="D731" s="6" t="s">
        <v>1610</v>
      </c>
      <c r="E731" s="6" t="s">
        <v>1611</v>
      </c>
      <c r="F731" s="7" t="s">
        <v>55</v>
      </c>
      <c r="G731" s="8">
        <v>111.0</v>
      </c>
      <c r="H731" s="5" t="s">
        <v>3234</v>
      </c>
      <c r="I731" s="5" t="s">
        <v>3192</v>
      </c>
      <c r="J731" s="5" t="s">
        <v>3160</v>
      </c>
      <c r="K731" s="9">
        <v>122211.0</v>
      </c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hidden="1" customHeight="1" outlineLevel="2">
      <c r="A732" s="5" t="s">
        <v>3188</v>
      </c>
      <c r="B732" s="5" t="s">
        <v>3186</v>
      </c>
      <c r="C732" s="5" t="s">
        <v>3174</v>
      </c>
      <c r="D732" s="6" t="s">
        <v>1654</v>
      </c>
      <c r="E732" s="6" t="s">
        <v>1655</v>
      </c>
      <c r="F732" s="7" t="s">
        <v>42</v>
      </c>
      <c r="G732" s="8">
        <v>342.0</v>
      </c>
      <c r="H732" s="5" t="s">
        <v>3234</v>
      </c>
      <c r="I732" s="5" t="s">
        <v>3192</v>
      </c>
      <c r="J732" s="5" t="s">
        <v>3160</v>
      </c>
      <c r="K732" s="9">
        <v>376542.0</v>
      </c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hidden="1" customHeight="1" outlineLevel="2">
      <c r="A733" s="5" t="s">
        <v>3188</v>
      </c>
      <c r="B733" s="5" t="s">
        <v>3186</v>
      </c>
      <c r="C733" s="5" t="s">
        <v>3174</v>
      </c>
      <c r="D733" s="6" t="s">
        <v>1676</v>
      </c>
      <c r="E733" s="6" t="s">
        <v>1677</v>
      </c>
      <c r="F733" s="7" t="s">
        <v>55</v>
      </c>
      <c r="G733" s="8">
        <v>573.0</v>
      </c>
      <c r="H733" s="5" t="s">
        <v>3234</v>
      </c>
      <c r="I733" s="5" t="s">
        <v>3192</v>
      </c>
      <c r="J733" s="5">
        <v>0.0</v>
      </c>
      <c r="K733" s="9">
        <v>630873.0</v>
      </c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hidden="1" customHeight="1" outlineLevel="2">
      <c r="A734" s="5" t="s">
        <v>3188</v>
      </c>
      <c r="B734" s="5" t="s">
        <v>3194</v>
      </c>
      <c r="C734" s="5" t="s">
        <v>3174</v>
      </c>
      <c r="D734" s="6" t="s">
        <v>1708</v>
      </c>
      <c r="E734" s="6" t="s">
        <v>1709</v>
      </c>
      <c r="F734" s="7" t="s">
        <v>55</v>
      </c>
      <c r="G734" s="8">
        <v>336.0</v>
      </c>
      <c r="H734" s="5" t="s">
        <v>3234</v>
      </c>
      <c r="I734" s="5" t="s">
        <v>3192</v>
      </c>
      <c r="J734" s="5" t="s">
        <v>3160</v>
      </c>
      <c r="K734" s="9">
        <v>369936.0</v>
      </c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hidden="1" customHeight="1" outlineLevel="2">
      <c r="A735" s="5" t="s">
        <v>3150</v>
      </c>
      <c r="B735" s="5" t="s">
        <v>3214</v>
      </c>
      <c r="C735" s="5" t="s">
        <v>3174</v>
      </c>
      <c r="D735" s="11" t="s">
        <v>1312</v>
      </c>
      <c r="E735" s="6" t="s">
        <v>1313</v>
      </c>
      <c r="F735" s="7" t="s">
        <v>14</v>
      </c>
      <c r="G735" s="8">
        <v>313.0</v>
      </c>
      <c r="H735" s="5" t="s">
        <v>3236</v>
      </c>
      <c r="I735" s="5" t="s">
        <v>3192</v>
      </c>
      <c r="J735" s="5" t="s">
        <v>3160</v>
      </c>
      <c r="K735" s="9">
        <v>344613.0</v>
      </c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hidden="1" customHeight="1" outlineLevel="2">
      <c r="A736" s="5" t="s">
        <v>3150</v>
      </c>
      <c r="B736" s="5" t="s">
        <v>3214</v>
      </c>
      <c r="C736" s="5" t="s">
        <v>3174</v>
      </c>
      <c r="D736" s="6" t="s">
        <v>1316</v>
      </c>
      <c r="E736" s="6" t="s">
        <v>1317</v>
      </c>
      <c r="F736" s="7" t="s">
        <v>14</v>
      </c>
      <c r="G736" s="8">
        <v>794.0</v>
      </c>
      <c r="H736" s="5" t="s">
        <v>3236</v>
      </c>
      <c r="I736" s="5" t="s">
        <v>3192</v>
      </c>
      <c r="J736" s="5" t="s">
        <v>3156</v>
      </c>
      <c r="K736" s="9">
        <v>874194.0</v>
      </c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hidden="1" customHeight="1" outlineLevel="2">
      <c r="A737" s="5" t="s">
        <v>3150</v>
      </c>
      <c r="B737" s="5" t="s">
        <v>3214</v>
      </c>
      <c r="C737" s="5" t="s">
        <v>3174</v>
      </c>
      <c r="D737" s="6" t="s">
        <v>1318</v>
      </c>
      <c r="E737" s="6" t="s">
        <v>1319</v>
      </c>
      <c r="F737" s="7" t="s">
        <v>14</v>
      </c>
      <c r="G737" s="8">
        <v>814.0</v>
      </c>
      <c r="H737" s="5" t="s">
        <v>3236</v>
      </c>
      <c r="I737" s="5" t="s">
        <v>3192</v>
      </c>
      <c r="J737" s="5" t="s">
        <v>3156</v>
      </c>
      <c r="K737" s="9">
        <v>896214.0</v>
      </c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hidden="1" customHeight="1" outlineLevel="2">
      <c r="A738" s="5" t="s">
        <v>3150</v>
      </c>
      <c r="B738" s="5" t="s">
        <v>3214</v>
      </c>
      <c r="C738" s="5" t="s">
        <v>3174</v>
      </c>
      <c r="D738" s="6" t="s">
        <v>1320</v>
      </c>
      <c r="E738" s="6" t="s">
        <v>1321</v>
      </c>
      <c r="F738" s="7" t="s">
        <v>14</v>
      </c>
      <c r="G738" s="8">
        <v>423.0</v>
      </c>
      <c r="H738" s="5" t="s">
        <v>3236</v>
      </c>
      <c r="I738" s="5" t="s">
        <v>3192</v>
      </c>
      <c r="J738" s="5" t="s">
        <v>3156</v>
      </c>
      <c r="K738" s="9">
        <v>465723.0</v>
      </c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hidden="1" customHeight="1" outlineLevel="2">
      <c r="A739" s="5" t="s">
        <v>3213</v>
      </c>
      <c r="B739" s="5" t="s">
        <v>3214</v>
      </c>
      <c r="C739" s="5" t="s">
        <v>3174</v>
      </c>
      <c r="D739" s="6" t="s">
        <v>1326</v>
      </c>
      <c r="E739" s="6" t="s">
        <v>1327</v>
      </c>
      <c r="F739" s="7" t="s">
        <v>14</v>
      </c>
      <c r="G739" s="8">
        <v>167.0</v>
      </c>
      <c r="H739" s="5" t="s">
        <v>3236</v>
      </c>
      <c r="I739" s="5" t="s">
        <v>3192</v>
      </c>
      <c r="J739" s="5" t="s">
        <v>3160</v>
      </c>
      <c r="K739" s="9">
        <v>183867.0</v>
      </c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hidden="1" customHeight="1" outlineLevel="2">
      <c r="A740" s="5" t="s">
        <v>3213</v>
      </c>
      <c r="B740" s="5" t="s">
        <v>3214</v>
      </c>
      <c r="C740" s="5" t="s">
        <v>3174</v>
      </c>
      <c r="D740" s="6" t="s">
        <v>1328</v>
      </c>
      <c r="E740" s="6" t="s">
        <v>1329</v>
      </c>
      <c r="F740" s="7" t="s">
        <v>14</v>
      </c>
      <c r="G740" s="8">
        <v>216.0</v>
      </c>
      <c r="H740" s="5" t="s">
        <v>3236</v>
      </c>
      <c r="I740" s="5" t="s">
        <v>3192</v>
      </c>
      <c r="J740" s="5" t="s">
        <v>3160</v>
      </c>
      <c r="K740" s="9">
        <v>237816.0</v>
      </c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hidden="1" customHeight="1" outlineLevel="2">
      <c r="A741" s="5" t="s">
        <v>3213</v>
      </c>
      <c r="B741" s="5" t="s">
        <v>3214</v>
      </c>
      <c r="C741" s="5" t="s">
        <v>3174</v>
      </c>
      <c r="D741" s="6" t="s">
        <v>1330</v>
      </c>
      <c r="E741" s="6" t="s">
        <v>1331</v>
      </c>
      <c r="F741" s="7" t="s">
        <v>14</v>
      </c>
      <c r="G741" s="8">
        <v>211.0</v>
      </c>
      <c r="H741" s="5" t="s">
        <v>3236</v>
      </c>
      <c r="I741" s="5" t="s">
        <v>3192</v>
      </c>
      <c r="J741" s="5" t="s">
        <v>3156</v>
      </c>
      <c r="K741" s="9">
        <v>232311.0</v>
      </c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hidden="1" customHeight="1" outlineLevel="2">
      <c r="A742" s="5" t="s">
        <v>3213</v>
      </c>
      <c r="B742" s="5" t="s">
        <v>3214</v>
      </c>
      <c r="C742" s="5" t="s">
        <v>3174</v>
      </c>
      <c r="D742" s="6" t="s">
        <v>1334</v>
      </c>
      <c r="E742" s="6" t="s">
        <v>1335</v>
      </c>
      <c r="F742" s="7" t="s">
        <v>42</v>
      </c>
      <c r="G742" s="8">
        <v>335.0</v>
      </c>
      <c r="H742" s="5" t="s">
        <v>3236</v>
      </c>
      <c r="I742" s="5" t="s">
        <v>3192</v>
      </c>
      <c r="J742" s="5" t="s">
        <v>3156</v>
      </c>
      <c r="K742" s="9">
        <v>368835.0</v>
      </c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hidden="1" customHeight="1" outlineLevel="2">
      <c r="A743" s="5" t="s">
        <v>3213</v>
      </c>
      <c r="B743" s="5" t="s">
        <v>3214</v>
      </c>
      <c r="C743" s="5" t="s">
        <v>3174</v>
      </c>
      <c r="D743" s="6" t="s">
        <v>1344</v>
      </c>
      <c r="E743" s="6" t="s">
        <v>1345</v>
      </c>
      <c r="F743" s="7" t="s">
        <v>14</v>
      </c>
      <c r="G743" s="8">
        <v>88.0</v>
      </c>
      <c r="H743" s="5" t="s">
        <v>3236</v>
      </c>
      <c r="I743" s="5" t="s">
        <v>3192</v>
      </c>
      <c r="J743" s="5" t="s">
        <v>3156</v>
      </c>
      <c r="K743" s="9">
        <v>96888.0</v>
      </c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hidden="1" customHeight="1" outlineLevel="2">
      <c r="A744" s="5" t="s">
        <v>3213</v>
      </c>
      <c r="B744" s="5" t="s">
        <v>3214</v>
      </c>
      <c r="C744" s="5" t="s">
        <v>3174</v>
      </c>
      <c r="D744" s="6" t="s">
        <v>1348</v>
      </c>
      <c r="E744" s="6" t="s">
        <v>1349</v>
      </c>
      <c r="F744" s="7" t="s">
        <v>14</v>
      </c>
      <c r="G744" s="8">
        <v>159.0</v>
      </c>
      <c r="H744" s="5" t="s">
        <v>3236</v>
      </c>
      <c r="I744" s="5" t="s">
        <v>3192</v>
      </c>
      <c r="J744" s="5" t="s">
        <v>3156</v>
      </c>
      <c r="K744" s="9">
        <v>175059.0</v>
      </c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hidden="1" customHeight="1" outlineLevel="2">
      <c r="A745" s="5" t="s">
        <v>3213</v>
      </c>
      <c r="B745" s="5" t="s">
        <v>3214</v>
      </c>
      <c r="C745" s="5" t="s">
        <v>3174</v>
      </c>
      <c r="D745" s="6" t="s">
        <v>1364</v>
      </c>
      <c r="E745" s="6" t="s">
        <v>1365</v>
      </c>
      <c r="F745" s="7" t="s">
        <v>55</v>
      </c>
      <c r="G745" s="8">
        <v>442.0</v>
      </c>
      <c r="H745" s="5" t="s">
        <v>3236</v>
      </c>
      <c r="I745" s="5" t="s">
        <v>3192</v>
      </c>
      <c r="J745" s="5" t="s">
        <v>3156</v>
      </c>
      <c r="K745" s="9">
        <v>486642.0</v>
      </c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hidden="1" customHeight="1" outlineLevel="2">
      <c r="A746" s="5" t="s">
        <v>3213</v>
      </c>
      <c r="B746" s="5" t="s">
        <v>3214</v>
      </c>
      <c r="C746" s="5" t="s">
        <v>3174</v>
      </c>
      <c r="D746" s="6" t="s">
        <v>1368</v>
      </c>
      <c r="E746" s="6" t="s">
        <v>1369</v>
      </c>
      <c r="F746" s="7" t="s">
        <v>55</v>
      </c>
      <c r="G746" s="8">
        <v>5970.0</v>
      </c>
      <c r="H746" s="5" t="s">
        <v>3236</v>
      </c>
      <c r="I746" s="5" t="s">
        <v>3192</v>
      </c>
      <c r="J746" s="5" t="s">
        <v>3156</v>
      </c>
      <c r="K746" s="9">
        <v>6572970.0</v>
      </c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hidden="1" customHeight="1" outlineLevel="2">
      <c r="A747" s="5" t="s">
        <v>3213</v>
      </c>
      <c r="B747" s="5" t="s">
        <v>3214</v>
      </c>
      <c r="C747" s="5" t="s">
        <v>3174</v>
      </c>
      <c r="D747" s="6" t="s">
        <v>1374</v>
      </c>
      <c r="E747" s="6" t="s">
        <v>1375</v>
      </c>
      <c r="F747" s="7" t="s">
        <v>21</v>
      </c>
      <c r="G747" s="8">
        <v>526.0</v>
      </c>
      <c r="H747" s="5" t="s">
        <v>3236</v>
      </c>
      <c r="I747" s="5" t="s">
        <v>3192</v>
      </c>
      <c r="J747" s="5" t="s">
        <v>3156</v>
      </c>
      <c r="K747" s="9">
        <v>579126.0</v>
      </c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hidden="1" customHeight="1" outlineLevel="2">
      <c r="A748" s="5" t="s">
        <v>3213</v>
      </c>
      <c r="B748" s="5" t="s">
        <v>3214</v>
      </c>
      <c r="C748" s="5" t="s">
        <v>3174</v>
      </c>
      <c r="D748" s="6" t="s">
        <v>1376</v>
      </c>
      <c r="E748" s="6" t="s">
        <v>1377</v>
      </c>
      <c r="F748" s="7" t="s">
        <v>55</v>
      </c>
      <c r="G748" s="8">
        <v>145.0</v>
      </c>
      <c r="H748" s="5" t="s">
        <v>3236</v>
      </c>
      <c r="I748" s="5" t="s">
        <v>3192</v>
      </c>
      <c r="J748" s="5" t="s">
        <v>3156</v>
      </c>
      <c r="K748" s="9">
        <v>159645.0</v>
      </c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hidden="1" customHeight="1" outlineLevel="2">
      <c r="A749" s="5" t="s">
        <v>3213</v>
      </c>
      <c r="B749" s="5" t="s">
        <v>3214</v>
      </c>
      <c r="C749" s="5" t="s">
        <v>3174</v>
      </c>
      <c r="D749" s="6" t="s">
        <v>1382</v>
      </c>
      <c r="E749" s="6" t="s">
        <v>1383</v>
      </c>
      <c r="F749" s="7" t="s">
        <v>55</v>
      </c>
      <c r="G749" s="8">
        <v>359.0</v>
      </c>
      <c r="H749" s="5" t="s">
        <v>3236</v>
      </c>
      <c r="I749" s="5" t="s">
        <v>3192</v>
      </c>
      <c r="J749" s="5" t="s">
        <v>3160</v>
      </c>
      <c r="K749" s="9">
        <v>395259.0</v>
      </c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hidden="1" customHeight="1" outlineLevel="2">
      <c r="A750" s="5" t="s">
        <v>3213</v>
      </c>
      <c r="B750" s="5" t="s">
        <v>3214</v>
      </c>
      <c r="C750" s="5" t="s">
        <v>3174</v>
      </c>
      <c r="D750" s="6" t="s">
        <v>1386</v>
      </c>
      <c r="E750" s="6" t="s">
        <v>1387</v>
      </c>
      <c r="F750" s="7" t="s">
        <v>55</v>
      </c>
      <c r="G750" s="8">
        <v>190.0</v>
      </c>
      <c r="H750" s="5" t="s">
        <v>3236</v>
      </c>
      <c r="I750" s="5" t="s">
        <v>3192</v>
      </c>
      <c r="J750" s="5" t="s">
        <v>3156</v>
      </c>
      <c r="K750" s="9">
        <v>209190.0</v>
      </c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hidden="1" customHeight="1" outlineLevel="2">
      <c r="A751" s="5" t="s">
        <v>3196</v>
      </c>
      <c r="B751" s="5" t="s">
        <v>3197</v>
      </c>
      <c r="C751" s="5" t="s">
        <v>3174</v>
      </c>
      <c r="D751" s="6" t="s">
        <v>1554</v>
      </c>
      <c r="E751" s="6" t="s">
        <v>1555</v>
      </c>
      <c r="F751" s="7" t="s">
        <v>55</v>
      </c>
      <c r="G751" s="8">
        <v>276.0</v>
      </c>
      <c r="H751" s="5" t="s">
        <v>3236</v>
      </c>
      <c r="I751" s="5" t="s">
        <v>3192</v>
      </c>
      <c r="J751" s="5" t="s">
        <v>3148</v>
      </c>
      <c r="K751" s="9">
        <v>303876.0</v>
      </c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hidden="1" customHeight="1" outlineLevel="1">
      <c r="A752" s="5"/>
      <c r="B752" s="5"/>
      <c r="C752" s="5"/>
      <c r="D752" s="6"/>
      <c r="E752" s="6"/>
      <c r="F752" s="7"/>
      <c r="G752" s="8">
        <f>SUBTOTAL(9,G666:G751)</f>
        <v>36412</v>
      </c>
      <c r="H752" s="5"/>
      <c r="I752" s="12" t="s">
        <v>3365</v>
      </c>
      <c r="J752" s="5"/>
      <c r="K752" s="9">
        <f>SUBTOTAL(9,K666:K751)</f>
        <v>40089612</v>
      </c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hidden="1" customHeight="1" outlineLevel="2">
      <c r="A753" s="5" t="s">
        <v>3213</v>
      </c>
      <c r="B753" s="5" t="s">
        <v>3215</v>
      </c>
      <c r="C753" s="5" t="s">
        <v>3174</v>
      </c>
      <c r="D753" s="6" t="s">
        <v>1392</v>
      </c>
      <c r="E753" s="6" t="s">
        <v>1393</v>
      </c>
      <c r="F753" s="7" t="s">
        <v>14</v>
      </c>
      <c r="G753" s="8">
        <v>210.0</v>
      </c>
      <c r="H753" s="5" t="s">
        <v>3208</v>
      </c>
      <c r="I753" s="5" t="s">
        <v>3216</v>
      </c>
      <c r="J753" s="5" t="s">
        <v>3148</v>
      </c>
      <c r="K753" s="9">
        <v>231210.0</v>
      </c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hidden="1" customHeight="1" outlineLevel="2">
      <c r="A754" s="5" t="s">
        <v>3218</v>
      </c>
      <c r="B754" s="5" t="s">
        <v>3215</v>
      </c>
      <c r="C754" s="5" t="s">
        <v>3174</v>
      </c>
      <c r="D754" s="6" t="s">
        <v>1400</v>
      </c>
      <c r="E754" s="6" t="s">
        <v>1401</v>
      </c>
      <c r="F754" s="7" t="s">
        <v>14</v>
      </c>
      <c r="G754" s="8">
        <v>504.0</v>
      </c>
      <c r="H754" s="5" t="s">
        <v>3208</v>
      </c>
      <c r="I754" s="5" t="s">
        <v>3216</v>
      </c>
      <c r="J754" s="5" t="s">
        <v>3148</v>
      </c>
      <c r="K754" s="9">
        <v>554904.0</v>
      </c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hidden="1" customHeight="1" outlineLevel="2">
      <c r="A755" s="5" t="s">
        <v>3218</v>
      </c>
      <c r="B755" s="5" t="s">
        <v>3215</v>
      </c>
      <c r="C755" s="5" t="s">
        <v>3174</v>
      </c>
      <c r="D755" s="6" t="s">
        <v>1402</v>
      </c>
      <c r="E755" s="6" t="s">
        <v>1403</v>
      </c>
      <c r="F755" s="7" t="s">
        <v>14</v>
      </c>
      <c r="G755" s="8">
        <v>404.0</v>
      </c>
      <c r="H755" s="5" t="s">
        <v>3208</v>
      </c>
      <c r="I755" s="5" t="s">
        <v>3216</v>
      </c>
      <c r="J755" s="5" t="s">
        <v>3148</v>
      </c>
      <c r="K755" s="9">
        <v>444804.0</v>
      </c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hidden="1" customHeight="1" outlineLevel="2">
      <c r="A756" s="5" t="s">
        <v>3218</v>
      </c>
      <c r="B756" s="5" t="s">
        <v>3215</v>
      </c>
      <c r="C756" s="5" t="s">
        <v>3174</v>
      </c>
      <c r="D756" s="6" t="s">
        <v>1410</v>
      </c>
      <c r="E756" s="6" t="s">
        <v>1411</v>
      </c>
      <c r="F756" s="7" t="s">
        <v>14</v>
      </c>
      <c r="G756" s="8">
        <v>454.0</v>
      </c>
      <c r="H756" s="5" t="s">
        <v>3208</v>
      </c>
      <c r="I756" s="5" t="s">
        <v>3216</v>
      </c>
      <c r="J756" s="5" t="s">
        <v>3148</v>
      </c>
      <c r="K756" s="9">
        <v>499854.0</v>
      </c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hidden="1" customHeight="1" outlineLevel="2">
      <c r="A757" s="5" t="s">
        <v>3218</v>
      </c>
      <c r="B757" s="5" t="s">
        <v>3215</v>
      </c>
      <c r="C757" s="5" t="s">
        <v>3174</v>
      </c>
      <c r="D757" s="6" t="s">
        <v>1434</v>
      </c>
      <c r="E757" s="6" t="s">
        <v>1435</v>
      </c>
      <c r="F757" s="7" t="s">
        <v>14</v>
      </c>
      <c r="G757" s="8">
        <v>503.0</v>
      </c>
      <c r="H757" s="5" t="s">
        <v>3208</v>
      </c>
      <c r="I757" s="5" t="s">
        <v>3216</v>
      </c>
      <c r="J757" s="5" t="s">
        <v>3148</v>
      </c>
      <c r="K757" s="9">
        <v>553803.0</v>
      </c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hidden="1" customHeight="1" outlineLevel="2">
      <c r="A758" s="5" t="s">
        <v>3218</v>
      </c>
      <c r="B758" s="5" t="s">
        <v>3215</v>
      </c>
      <c r="C758" s="5" t="s">
        <v>3174</v>
      </c>
      <c r="D758" s="6" t="s">
        <v>1442</v>
      </c>
      <c r="E758" s="6" t="s">
        <v>1443</v>
      </c>
      <c r="F758" s="7" t="s">
        <v>60</v>
      </c>
      <c r="G758" s="8">
        <v>491.0</v>
      </c>
      <c r="H758" s="5" t="s">
        <v>3208</v>
      </c>
      <c r="I758" s="5" t="s">
        <v>3216</v>
      </c>
      <c r="J758" s="5" t="s">
        <v>3148</v>
      </c>
      <c r="K758" s="9">
        <v>540591.0</v>
      </c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hidden="1" customHeight="1" outlineLevel="2">
      <c r="A759" s="5" t="s">
        <v>3218</v>
      </c>
      <c r="B759" s="5" t="s">
        <v>3215</v>
      </c>
      <c r="C759" s="5" t="s">
        <v>3174</v>
      </c>
      <c r="D759" s="6" t="s">
        <v>1462</v>
      </c>
      <c r="E759" s="6" t="s">
        <v>1463</v>
      </c>
      <c r="F759" s="7" t="s">
        <v>55</v>
      </c>
      <c r="G759" s="8">
        <v>202.0</v>
      </c>
      <c r="H759" s="5" t="s">
        <v>3208</v>
      </c>
      <c r="I759" s="5" t="s">
        <v>3216</v>
      </c>
      <c r="J759" s="5" t="s">
        <v>3148</v>
      </c>
      <c r="K759" s="9">
        <v>222402.0</v>
      </c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hidden="1" customHeight="1" outlineLevel="2">
      <c r="A760" s="5" t="s">
        <v>3218</v>
      </c>
      <c r="B760" s="5" t="s">
        <v>3215</v>
      </c>
      <c r="C760" s="5" t="s">
        <v>3174</v>
      </c>
      <c r="D760" s="6" t="s">
        <v>1466</v>
      </c>
      <c r="E760" s="6" t="s">
        <v>1467</v>
      </c>
      <c r="F760" s="7" t="s">
        <v>55</v>
      </c>
      <c r="G760" s="8">
        <v>217.0</v>
      </c>
      <c r="H760" s="5" t="s">
        <v>3208</v>
      </c>
      <c r="I760" s="5" t="s">
        <v>3216</v>
      </c>
      <c r="J760" s="5" t="s">
        <v>3148</v>
      </c>
      <c r="K760" s="9">
        <v>238917.0</v>
      </c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hidden="1" customHeight="1" outlineLevel="2">
      <c r="A761" s="5" t="s">
        <v>3150</v>
      </c>
      <c r="B761" s="5" t="s">
        <v>3214</v>
      </c>
      <c r="C761" s="5" t="s">
        <v>3174</v>
      </c>
      <c r="D761" s="6" t="s">
        <v>1314</v>
      </c>
      <c r="E761" s="6" t="s">
        <v>1315</v>
      </c>
      <c r="F761" s="7" t="s">
        <v>21</v>
      </c>
      <c r="G761" s="8">
        <v>925.0</v>
      </c>
      <c r="H761" s="5" t="s">
        <v>3222</v>
      </c>
      <c r="I761" s="5" t="s">
        <v>3216</v>
      </c>
      <c r="J761" s="5" t="s">
        <v>3148</v>
      </c>
      <c r="K761" s="9">
        <v>1018425.0</v>
      </c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hidden="1" customHeight="1" outlineLevel="2">
      <c r="A762" s="5" t="s">
        <v>3218</v>
      </c>
      <c r="B762" s="5" t="s">
        <v>3197</v>
      </c>
      <c r="C762" s="5" t="s">
        <v>3174</v>
      </c>
      <c r="D762" s="6" t="s">
        <v>1476</v>
      </c>
      <c r="E762" s="6" t="s">
        <v>1477</v>
      </c>
      <c r="F762" s="7" t="s">
        <v>14</v>
      </c>
      <c r="G762" s="8">
        <v>908.0</v>
      </c>
      <c r="H762" s="5" t="s">
        <v>3222</v>
      </c>
      <c r="I762" s="5" t="s">
        <v>3216</v>
      </c>
      <c r="J762" s="5" t="s">
        <v>3169</v>
      </c>
      <c r="K762" s="9">
        <v>999708.0</v>
      </c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hidden="1" customHeight="1" outlineLevel="2">
      <c r="A763" s="5" t="s">
        <v>3196</v>
      </c>
      <c r="B763" s="5" t="s">
        <v>3197</v>
      </c>
      <c r="C763" s="5" t="s">
        <v>3174</v>
      </c>
      <c r="D763" s="6" t="s">
        <v>1504</v>
      </c>
      <c r="E763" s="6" t="s">
        <v>1505</v>
      </c>
      <c r="F763" s="7" t="s">
        <v>14</v>
      </c>
      <c r="G763" s="8">
        <v>640.0</v>
      </c>
      <c r="H763" s="5" t="s">
        <v>3222</v>
      </c>
      <c r="I763" s="5" t="s">
        <v>3216</v>
      </c>
      <c r="J763" s="5" t="s">
        <v>3169</v>
      </c>
      <c r="K763" s="9">
        <v>704640.0</v>
      </c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hidden="1" customHeight="1" outlineLevel="2">
      <c r="A764" s="5" t="s">
        <v>3196</v>
      </c>
      <c r="B764" s="5" t="s">
        <v>3197</v>
      </c>
      <c r="C764" s="5" t="s">
        <v>3174</v>
      </c>
      <c r="D764" s="6" t="s">
        <v>1526</v>
      </c>
      <c r="E764" s="6" t="s">
        <v>1527</v>
      </c>
      <c r="F764" s="7" t="s">
        <v>60</v>
      </c>
      <c r="G764" s="8">
        <v>676.0</v>
      </c>
      <c r="H764" s="5" t="s">
        <v>3222</v>
      </c>
      <c r="I764" s="5" t="s">
        <v>3216</v>
      </c>
      <c r="J764" s="5" t="s">
        <v>3169</v>
      </c>
      <c r="K764" s="9">
        <v>744276.0</v>
      </c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hidden="1" customHeight="1" outlineLevel="2">
      <c r="A765" s="5" t="s">
        <v>3196</v>
      </c>
      <c r="B765" s="5" t="s">
        <v>3197</v>
      </c>
      <c r="C765" s="5" t="s">
        <v>3174</v>
      </c>
      <c r="D765" s="6" t="s">
        <v>1540</v>
      </c>
      <c r="E765" s="6" t="s">
        <v>1541</v>
      </c>
      <c r="F765" s="7" t="s">
        <v>55</v>
      </c>
      <c r="G765" s="8">
        <v>243.0</v>
      </c>
      <c r="H765" s="5" t="s">
        <v>3222</v>
      </c>
      <c r="I765" s="5" t="s">
        <v>3216</v>
      </c>
      <c r="J765" s="5" t="s">
        <v>3148</v>
      </c>
      <c r="K765" s="9">
        <v>267543.0</v>
      </c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hidden="1" customHeight="1" outlineLevel="2">
      <c r="A766" s="5" t="s">
        <v>3196</v>
      </c>
      <c r="B766" s="5" t="s">
        <v>3197</v>
      </c>
      <c r="C766" s="5" t="s">
        <v>3174</v>
      </c>
      <c r="D766" s="6" t="s">
        <v>1548</v>
      </c>
      <c r="E766" s="6" t="s">
        <v>1549</v>
      </c>
      <c r="F766" s="7" t="s">
        <v>60</v>
      </c>
      <c r="G766" s="8">
        <v>694.0</v>
      </c>
      <c r="H766" s="5" t="s">
        <v>3222</v>
      </c>
      <c r="I766" s="5" t="s">
        <v>3216</v>
      </c>
      <c r="J766" s="5" t="s">
        <v>3148</v>
      </c>
      <c r="K766" s="9">
        <v>764094.0</v>
      </c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hidden="1" customHeight="1" outlineLevel="2">
      <c r="A767" s="5" t="s">
        <v>3218</v>
      </c>
      <c r="B767" s="5" t="s">
        <v>3215</v>
      </c>
      <c r="C767" s="5" t="s">
        <v>3174</v>
      </c>
      <c r="D767" s="6" t="s">
        <v>1430</v>
      </c>
      <c r="E767" s="6" t="s">
        <v>1431</v>
      </c>
      <c r="F767" s="7" t="s">
        <v>42</v>
      </c>
      <c r="G767" s="8">
        <v>1191.0</v>
      </c>
      <c r="H767" s="5" t="s">
        <v>3224</v>
      </c>
      <c r="I767" s="5" t="s">
        <v>3216</v>
      </c>
      <c r="J767" s="5" t="s">
        <v>3152</v>
      </c>
      <c r="K767" s="9">
        <v>1311291.0</v>
      </c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hidden="1" customHeight="1" outlineLevel="2">
      <c r="A768" s="5" t="s">
        <v>3255</v>
      </c>
      <c r="B768" s="5" t="s">
        <v>3256</v>
      </c>
      <c r="C768" s="5" t="s">
        <v>3257</v>
      </c>
      <c r="D768" s="6" t="s">
        <v>17</v>
      </c>
      <c r="E768" s="6" t="s">
        <v>18</v>
      </c>
      <c r="F768" s="7" t="s">
        <v>14</v>
      </c>
      <c r="G768" s="8">
        <v>421.0</v>
      </c>
      <c r="H768" s="5" t="s">
        <v>3258</v>
      </c>
      <c r="I768" s="5" t="s">
        <v>3216</v>
      </c>
      <c r="J768" s="5" t="s">
        <v>3259</v>
      </c>
      <c r="K768" s="9">
        <v>463521.0</v>
      </c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hidden="1" customHeight="1" outlineLevel="2">
      <c r="A769" s="5" t="s">
        <v>3255</v>
      </c>
      <c r="B769" s="5" t="s">
        <v>3256</v>
      </c>
      <c r="C769" s="5" t="s">
        <v>3257</v>
      </c>
      <c r="D769" s="6" t="s">
        <v>26</v>
      </c>
      <c r="E769" s="6" t="s">
        <v>27</v>
      </c>
      <c r="F769" s="7" t="s">
        <v>14</v>
      </c>
      <c r="G769" s="8">
        <v>327.0</v>
      </c>
      <c r="H769" s="5" t="s">
        <v>3258</v>
      </c>
      <c r="I769" s="5" t="s">
        <v>3216</v>
      </c>
      <c r="J769" s="5" t="s">
        <v>3259</v>
      </c>
      <c r="K769" s="9">
        <v>360027.0</v>
      </c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hidden="1" customHeight="1" outlineLevel="2">
      <c r="A770" s="5" t="s">
        <v>3255</v>
      </c>
      <c r="B770" s="5" t="s">
        <v>3256</v>
      </c>
      <c r="C770" s="5" t="s">
        <v>3257</v>
      </c>
      <c r="D770" s="6" t="s">
        <v>28</v>
      </c>
      <c r="E770" s="6" t="s">
        <v>29</v>
      </c>
      <c r="F770" s="7" t="s">
        <v>14</v>
      </c>
      <c r="G770" s="8">
        <v>245.0</v>
      </c>
      <c r="H770" s="5" t="s">
        <v>3258</v>
      </c>
      <c r="I770" s="5" t="s">
        <v>3216</v>
      </c>
      <c r="J770" s="5" t="s">
        <v>3259</v>
      </c>
      <c r="K770" s="9">
        <v>269745.0</v>
      </c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hidden="1" customHeight="1" outlineLevel="2">
      <c r="A771" s="5" t="s">
        <v>3255</v>
      </c>
      <c r="B771" s="5" t="s">
        <v>3256</v>
      </c>
      <c r="C771" s="5" t="s">
        <v>3257</v>
      </c>
      <c r="D771" s="6" t="s">
        <v>30</v>
      </c>
      <c r="E771" s="6" t="s">
        <v>31</v>
      </c>
      <c r="F771" s="7" t="s">
        <v>21</v>
      </c>
      <c r="G771" s="8">
        <v>337.0</v>
      </c>
      <c r="H771" s="5" t="s">
        <v>3258</v>
      </c>
      <c r="I771" s="5" t="s">
        <v>3216</v>
      </c>
      <c r="J771" s="5" t="s">
        <v>3259</v>
      </c>
      <c r="K771" s="9">
        <v>371037.0</v>
      </c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hidden="1" customHeight="1" outlineLevel="2">
      <c r="A772" s="5" t="s">
        <v>3255</v>
      </c>
      <c r="B772" s="5" t="s">
        <v>3256</v>
      </c>
      <c r="C772" s="5" t="s">
        <v>3257</v>
      </c>
      <c r="D772" s="6" t="s">
        <v>32</v>
      </c>
      <c r="E772" s="6" t="s">
        <v>33</v>
      </c>
      <c r="F772" s="7" t="s">
        <v>14</v>
      </c>
      <c r="G772" s="8">
        <v>313.0</v>
      </c>
      <c r="H772" s="5" t="s">
        <v>3258</v>
      </c>
      <c r="I772" s="5" t="s">
        <v>3216</v>
      </c>
      <c r="J772" s="5" t="s">
        <v>3259</v>
      </c>
      <c r="K772" s="9">
        <v>344613.0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hidden="1" customHeight="1" outlineLevel="2">
      <c r="A773" s="5" t="s">
        <v>3255</v>
      </c>
      <c r="B773" s="5" t="s">
        <v>3256</v>
      </c>
      <c r="C773" s="5" t="s">
        <v>3257</v>
      </c>
      <c r="D773" s="6" t="s">
        <v>34</v>
      </c>
      <c r="E773" s="6" t="s">
        <v>35</v>
      </c>
      <c r="F773" s="7" t="s">
        <v>21</v>
      </c>
      <c r="G773" s="8">
        <v>680.0</v>
      </c>
      <c r="H773" s="5" t="s">
        <v>3258</v>
      </c>
      <c r="I773" s="5" t="s">
        <v>3216</v>
      </c>
      <c r="J773" s="5" t="s">
        <v>3260</v>
      </c>
      <c r="K773" s="9">
        <v>748680.0</v>
      </c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hidden="1" customHeight="1" outlineLevel="2">
      <c r="A774" s="5" t="s">
        <v>3255</v>
      </c>
      <c r="B774" s="5" t="s">
        <v>3256</v>
      </c>
      <c r="C774" s="5" t="s">
        <v>3257</v>
      </c>
      <c r="D774" s="6" t="s">
        <v>40</v>
      </c>
      <c r="E774" s="6" t="s">
        <v>41</v>
      </c>
      <c r="F774" s="7" t="s">
        <v>42</v>
      </c>
      <c r="G774" s="8">
        <v>198.0</v>
      </c>
      <c r="H774" s="5" t="s">
        <v>3258</v>
      </c>
      <c r="I774" s="5" t="s">
        <v>3216</v>
      </c>
      <c r="J774" s="5" t="s">
        <v>3259</v>
      </c>
      <c r="K774" s="9">
        <v>217998.0</v>
      </c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hidden="1" customHeight="1" outlineLevel="2">
      <c r="A775" s="5" t="s">
        <v>3255</v>
      </c>
      <c r="B775" s="5" t="s">
        <v>3256</v>
      </c>
      <c r="C775" s="5" t="s">
        <v>3257</v>
      </c>
      <c r="D775" s="6" t="s">
        <v>49</v>
      </c>
      <c r="E775" s="6" t="s">
        <v>50</v>
      </c>
      <c r="F775" s="7" t="s">
        <v>42</v>
      </c>
      <c r="G775" s="8">
        <v>337.0</v>
      </c>
      <c r="H775" s="5" t="s">
        <v>3258</v>
      </c>
      <c r="I775" s="5" t="s">
        <v>3216</v>
      </c>
      <c r="J775" s="5" t="s">
        <v>3259</v>
      </c>
      <c r="K775" s="9">
        <v>371037.0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hidden="1" customHeight="1" outlineLevel="2">
      <c r="A776" s="5" t="s">
        <v>3255</v>
      </c>
      <c r="B776" s="5" t="s">
        <v>3256</v>
      </c>
      <c r="C776" s="5" t="s">
        <v>3257</v>
      </c>
      <c r="D776" s="6" t="s">
        <v>56</v>
      </c>
      <c r="E776" s="6" t="s">
        <v>57</v>
      </c>
      <c r="F776" s="7" t="s">
        <v>55</v>
      </c>
      <c r="G776" s="8">
        <v>515.0</v>
      </c>
      <c r="H776" s="5" t="s">
        <v>3258</v>
      </c>
      <c r="I776" s="5" t="s">
        <v>3216</v>
      </c>
      <c r="J776" s="5" t="s">
        <v>3259</v>
      </c>
      <c r="K776" s="9">
        <v>567015.0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hidden="1" customHeight="1" outlineLevel="2">
      <c r="A777" s="5" t="s">
        <v>3255</v>
      </c>
      <c r="B777" s="5" t="s">
        <v>3256</v>
      </c>
      <c r="C777" s="5" t="s">
        <v>3257</v>
      </c>
      <c r="D777" s="6" t="s">
        <v>61</v>
      </c>
      <c r="E777" s="6" t="s">
        <v>62</v>
      </c>
      <c r="F777" s="7" t="s">
        <v>55</v>
      </c>
      <c r="G777" s="8">
        <v>194.0</v>
      </c>
      <c r="H777" s="5" t="s">
        <v>3258</v>
      </c>
      <c r="I777" s="5" t="s">
        <v>3216</v>
      </c>
      <c r="J777" s="5" t="s">
        <v>3259</v>
      </c>
      <c r="K777" s="9">
        <v>213594.0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hidden="1" customHeight="1" outlineLevel="2">
      <c r="A778" s="5" t="s">
        <v>3255</v>
      </c>
      <c r="B778" s="5" t="s">
        <v>3256</v>
      </c>
      <c r="C778" s="5" t="s">
        <v>3257</v>
      </c>
      <c r="D778" s="6" t="s">
        <v>63</v>
      </c>
      <c r="E778" s="6" t="s">
        <v>64</v>
      </c>
      <c r="F778" s="7" t="s">
        <v>55</v>
      </c>
      <c r="G778" s="8">
        <v>110.0</v>
      </c>
      <c r="H778" s="5" t="s">
        <v>3258</v>
      </c>
      <c r="I778" s="5" t="s">
        <v>3216</v>
      </c>
      <c r="J778" s="5" t="s">
        <v>3259</v>
      </c>
      <c r="K778" s="9">
        <v>121110.0</v>
      </c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hidden="1" customHeight="1" outlineLevel="2">
      <c r="A779" s="5" t="s">
        <v>3255</v>
      </c>
      <c r="B779" s="5" t="s">
        <v>3256</v>
      </c>
      <c r="C779" s="5" t="s">
        <v>3257</v>
      </c>
      <c r="D779" s="6" t="s">
        <v>65</v>
      </c>
      <c r="E779" s="6" t="s">
        <v>66</v>
      </c>
      <c r="F779" s="7" t="s">
        <v>55</v>
      </c>
      <c r="G779" s="8">
        <v>550.0</v>
      </c>
      <c r="H779" s="5" t="s">
        <v>3258</v>
      </c>
      <c r="I779" s="5" t="s">
        <v>3216</v>
      </c>
      <c r="J779" s="5" t="s">
        <v>3259</v>
      </c>
      <c r="K779" s="9">
        <v>605550.0</v>
      </c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hidden="1" customHeight="1" outlineLevel="2">
      <c r="A780" s="5" t="s">
        <v>3255</v>
      </c>
      <c r="B780" s="5" t="s">
        <v>3256</v>
      </c>
      <c r="C780" s="5" t="s">
        <v>3257</v>
      </c>
      <c r="D780" s="6" t="s">
        <v>67</v>
      </c>
      <c r="E780" s="6" t="s">
        <v>68</v>
      </c>
      <c r="F780" s="7" t="s">
        <v>69</v>
      </c>
      <c r="G780" s="8">
        <v>1717.0</v>
      </c>
      <c r="H780" s="5" t="s">
        <v>3258</v>
      </c>
      <c r="I780" s="5" t="s">
        <v>3216</v>
      </c>
      <c r="J780" s="5" t="s">
        <v>3260</v>
      </c>
      <c r="K780" s="9">
        <v>1890417.0</v>
      </c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hidden="1" customHeight="1" outlineLevel="2">
      <c r="A781" s="5" t="s">
        <v>3162</v>
      </c>
      <c r="B781" s="5" t="s">
        <v>3163</v>
      </c>
      <c r="C781" s="5" t="s">
        <v>3257</v>
      </c>
      <c r="D781" s="6" t="s">
        <v>74</v>
      </c>
      <c r="E781" s="6" t="s">
        <v>75</v>
      </c>
      <c r="F781" s="7" t="s">
        <v>14</v>
      </c>
      <c r="G781" s="8">
        <v>281.0</v>
      </c>
      <c r="H781" s="5" t="s">
        <v>3258</v>
      </c>
      <c r="I781" s="5" t="s">
        <v>3216</v>
      </c>
      <c r="J781" s="5" t="s">
        <v>3259</v>
      </c>
      <c r="K781" s="9">
        <v>309381.0</v>
      </c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hidden="1" customHeight="1" outlineLevel="2">
      <c r="A782" s="5" t="s">
        <v>3162</v>
      </c>
      <c r="B782" s="5" t="s">
        <v>3163</v>
      </c>
      <c r="C782" s="5" t="s">
        <v>3257</v>
      </c>
      <c r="D782" s="6" t="s">
        <v>76</v>
      </c>
      <c r="E782" s="6" t="s">
        <v>77</v>
      </c>
      <c r="F782" s="7" t="s">
        <v>14</v>
      </c>
      <c r="G782" s="8">
        <v>458.0</v>
      </c>
      <c r="H782" s="5" t="s">
        <v>3258</v>
      </c>
      <c r="I782" s="5" t="s">
        <v>3216</v>
      </c>
      <c r="J782" s="5" t="s">
        <v>3259</v>
      </c>
      <c r="K782" s="9">
        <v>504258.0</v>
      </c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hidden="1" customHeight="1" outlineLevel="2">
      <c r="A783" s="5" t="s">
        <v>3162</v>
      </c>
      <c r="B783" s="5" t="s">
        <v>3163</v>
      </c>
      <c r="C783" s="5" t="s">
        <v>3257</v>
      </c>
      <c r="D783" s="6" t="s">
        <v>90</v>
      </c>
      <c r="E783" s="6" t="s">
        <v>91</v>
      </c>
      <c r="F783" s="7" t="s">
        <v>14</v>
      </c>
      <c r="G783" s="8">
        <v>578.0</v>
      </c>
      <c r="H783" s="5" t="s">
        <v>3258</v>
      </c>
      <c r="I783" s="5" t="s">
        <v>3216</v>
      </c>
      <c r="J783" s="5" t="s">
        <v>3259</v>
      </c>
      <c r="K783" s="9">
        <v>636378.0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hidden="1" customHeight="1" outlineLevel="2">
      <c r="A784" s="5" t="s">
        <v>3162</v>
      </c>
      <c r="B784" s="5" t="s">
        <v>3163</v>
      </c>
      <c r="C784" s="5" t="s">
        <v>3257</v>
      </c>
      <c r="D784" s="6" t="s">
        <v>110</v>
      </c>
      <c r="E784" s="6" t="s">
        <v>111</v>
      </c>
      <c r="F784" s="7" t="s">
        <v>14</v>
      </c>
      <c r="G784" s="8">
        <v>599.0</v>
      </c>
      <c r="H784" s="5" t="s">
        <v>3258</v>
      </c>
      <c r="I784" s="5" t="s">
        <v>3216</v>
      </c>
      <c r="J784" s="5" t="s">
        <v>3259</v>
      </c>
      <c r="K784" s="9">
        <v>659499.0</v>
      </c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hidden="1" customHeight="1" outlineLevel="2">
      <c r="A785" s="5" t="s">
        <v>3162</v>
      </c>
      <c r="B785" s="5" t="s">
        <v>3163</v>
      </c>
      <c r="C785" s="5" t="s">
        <v>3257</v>
      </c>
      <c r="D785" s="6" t="s">
        <v>112</v>
      </c>
      <c r="E785" s="6" t="s">
        <v>113</v>
      </c>
      <c r="F785" s="7" t="s">
        <v>21</v>
      </c>
      <c r="G785" s="8">
        <v>740.0</v>
      </c>
      <c r="H785" s="5" t="s">
        <v>3258</v>
      </c>
      <c r="I785" s="5" t="s">
        <v>3216</v>
      </c>
      <c r="J785" s="5" t="s">
        <v>3259</v>
      </c>
      <c r="K785" s="9">
        <v>814740.0</v>
      </c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hidden="1" customHeight="1" outlineLevel="2">
      <c r="A786" s="5" t="s">
        <v>3162</v>
      </c>
      <c r="B786" s="5" t="s">
        <v>3163</v>
      </c>
      <c r="C786" s="5" t="s">
        <v>3257</v>
      </c>
      <c r="D786" s="6" t="s">
        <v>114</v>
      </c>
      <c r="E786" s="6" t="s">
        <v>115</v>
      </c>
      <c r="F786" s="7" t="s">
        <v>14</v>
      </c>
      <c r="G786" s="8">
        <v>836.0</v>
      </c>
      <c r="H786" s="5" t="s">
        <v>3258</v>
      </c>
      <c r="I786" s="5" t="s">
        <v>3216</v>
      </c>
      <c r="J786" s="5" t="s">
        <v>3259</v>
      </c>
      <c r="K786" s="9">
        <v>920436.0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hidden="1" customHeight="1" outlineLevel="2">
      <c r="A787" s="5" t="s">
        <v>3162</v>
      </c>
      <c r="B787" s="5" t="s">
        <v>3163</v>
      </c>
      <c r="C787" s="5" t="s">
        <v>3257</v>
      </c>
      <c r="D787" s="6" t="s">
        <v>116</v>
      </c>
      <c r="E787" s="6" t="s">
        <v>117</v>
      </c>
      <c r="F787" s="7" t="s">
        <v>42</v>
      </c>
      <c r="G787" s="8">
        <v>438.0</v>
      </c>
      <c r="H787" s="5" t="s">
        <v>3258</v>
      </c>
      <c r="I787" s="5" t="s">
        <v>3216</v>
      </c>
      <c r="J787" s="5" t="s">
        <v>3259</v>
      </c>
      <c r="K787" s="9">
        <v>482238.0</v>
      </c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hidden="1" customHeight="1" outlineLevel="2">
      <c r="A788" s="5" t="s">
        <v>3162</v>
      </c>
      <c r="B788" s="5" t="s">
        <v>3163</v>
      </c>
      <c r="C788" s="5" t="s">
        <v>3257</v>
      </c>
      <c r="D788" s="6" t="s">
        <v>144</v>
      </c>
      <c r="E788" s="6" t="s">
        <v>145</v>
      </c>
      <c r="F788" s="7" t="s">
        <v>21</v>
      </c>
      <c r="G788" s="8">
        <v>796.0</v>
      </c>
      <c r="H788" s="5" t="s">
        <v>3258</v>
      </c>
      <c r="I788" s="5" t="s">
        <v>3216</v>
      </c>
      <c r="J788" s="5" t="s">
        <v>3259</v>
      </c>
      <c r="K788" s="9">
        <v>876396.0</v>
      </c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hidden="1" customHeight="1" outlineLevel="2">
      <c r="A789" s="5" t="s">
        <v>3162</v>
      </c>
      <c r="B789" s="5" t="s">
        <v>3163</v>
      </c>
      <c r="C789" s="5" t="s">
        <v>3257</v>
      </c>
      <c r="D789" s="6" t="s">
        <v>174</v>
      </c>
      <c r="E789" s="6" t="s">
        <v>175</v>
      </c>
      <c r="F789" s="7" t="s">
        <v>55</v>
      </c>
      <c r="G789" s="8">
        <v>651.0</v>
      </c>
      <c r="H789" s="5" t="s">
        <v>3258</v>
      </c>
      <c r="I789" s="5" t="s">
        <v>3216</v>
      </c>
      <c r="J789" s="5" t="s">
        <v>3259</v>
      </c>
      <c r="K789" s="9">
        <v>716751.0</v>
      </c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hidden="1" customHeight="1" outlineLevel="2">
      <c r="A790" s="5" t="s">
        <v>3162</v>
      </c>
      <c r="B790" s="5" t="s">
        <v>3163</v>
      </c>
      <c r="C790" s="5" t="s">
        <v>3257</v>
      </c>
      <c r="D790" s="6" t="s">
        <v>178</v>
      </c>
      <c r="E790" s="6" t="s">
        <v>179</v>
      </c>
      <c r="F790" s="7" t="s">
        <v>42</v>
      </c>
      <c r="G790" s="8">
        <v>383.0</v>
      </c>
      <c r="H790" s="5" t="s">
        <v>3258</v>
      </c>
      <c r="I790" s="5" t="s">
        <v>3216</v>
      </c>
      <c r="J790" s="5" t="s">
        <v>3259</v>
      </c>
      <c r="K790" s="9">
        <v>421683.0</v>
      </c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hidden="1" customHeight="1" outlineLevel="2">
      <c r="A791" s="5" t="s">
        <v>3162</v>
      </c>
      <c r="B791" s="5" t="s">
        <v>3163</v>
      </c>
      <c r="C791" s="5" t="s">
        <v>3257</v>
      </c>
      <c r="D791" s="6" t="s">
        <v>194</v>
      </c>
      <c r="E791" s="6" t="s">
        <v>195</v>
      </c>
      <c r="F791" s="7" t="s">
        <v>55</v>
      </c>
      <c r="G791" s="8">
        <v>327.0</v>
      </c>
      <c r="H791" s="5" t="s">
        <v>3258</v>
      </c>
      <c r="I791" s="5" t="s">
        <v>3216</v>
      </c>
      <c r="J791" s="5" t="s">
        <v>3259</v>
      </c>
      <c r="K791" s="9">
        <v>360027.0</v>
      </c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hidden="1" customHeight="1" outlineLevel="2">
      <c r="A792" s="5" t="s">
        <v>3162</v>
      </c>
      <c r="B792" s="5" t="s">
        <v>3163</v>
      </c>
      <c r="C792" s="5" t="s">
        <v>3257</v>
      </c>
      <c r="D792" s="6" t="s">
        <v>198</v>
      </c>
      <c r="E792" s="6" t="s">
        <v>199</v>
      </c>
      <c r="F792" s="7" t="s">
        <v>55</v>
      </c>
      <c r="G792" s="8">
        <v>565.0</v>
      </c>
      <c r="H792" s="5" t="s">
        <v>3258</v>
      </c>
      <c r="I792" s="5" t="s">
        <v>3216</v>
      </c>
      <c r="J792" s="5" t="s">
        <v>3259</v>
      </c>
      <c r="K792" s="9">
        <v>622065.0</v>
      </c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hidden="1" customHeight="1" outlineLevel="2">
      <c r="A793" s="5" t="s">
        <v>3162</v>
      </c>
      <c r="B793" s="5" t="s">
        <v>3163</v>
      </c>
      <c r="C793" s="5" t="s">
        <v>3257</v>
      </c>
      <c r="D793" s="6" t="s">
        <v>204</v>
      </c>
      <c r="E793" s="6" t="s">
        <v>205</v>
      </c>
      <c r="F793" s="7" t="s">
        <v>55</v>
      </c>
      <c r="G793" s="8">
        <v>303.0</v>
      </c>
      <c r="H793" s="5" t="s">
        <v>3258</v>
      </c>
      <c r="I793" s="5" t="s">
        <v>3216</v>
      </c>
      <c r="J793" s="5" t="s">
        <v>3259</v>
      </c>
      <c r="K793" s="9">
        <v>333603.0</v>
      </c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hidden="1" customHeight="1" outlineLevel="2">
      <c r="A794" s="5" t="s">
        <v>3162</v>
      </c>
      <c r="B794" s="5" t="s">
        <v>3163</v>
      </c>
      <c r="C794" s="5" t="s">
        <v>3257</v>
      </c>
      <c r="D794" s="6" t="s">
        <v>206</v>
      </c>
      <c r="E794" s="6" t="s">
        <v>207</v>
      </c>
      <c r="F794" s="7" t="s">
        <v>55</v>
      </c>
      <c r="G794" s="8">
        <v>304.0</v>
      </c>
      <c r="H794" s="5" t="s">
        <v>3258</v>
      </c>
      <c r="I794" s="5" t="s">
        <v>3216</v>
      </c>
      <c r="J794" s="5" t="s">
        <v>3259</v>
      </c>
      <c r="K794" s="9">
        <v>334704.0</v>
      </c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hidden="1" customHeight="1" outlineLevel="2">
      <c r="A795" s="5" t="s">
        <v>3162</v>
      </c>
      <c r="B795" s="5" t="s">
        <v>3163</v>
      </c>
      <c r="C795" s="5" t="s">
        <v>3257</v>
      </c>
      <c r="D795" s="6" t="s">
        <v>210</v>
      </c>
      <c r="E795" s="6" t="s">
        <v>211</v>
      </c>
      <c r="F795" s="7" t="s">
        <v>55</v>
      </c>
      <c r="G795" s="8">
        <v>200.0</v>
      </c>
      <c r="H795" s="5" t="s">
        <v>3258</v>
      </c>
      <c r="I795" s="5" t="s">
        <v>3216</v>
      </c>
      <c r="J795" s="5" t="s">
        <v>3259</v>
      </c>
      <c r="K795" s="9">
        <v>220200.0</v>
      </c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hidden="1" customHeight="1" outlineLevel="2">
      <c r="A796" s="5" t="s">
        <v>3162</v>
      </c>
      <c r="B796" s="5" t="s">
        <v>3163</v>
      </c>
      <c r="C796" s="5" t="s">
        <v>3257</v>
      </c>
      <c r="D796" s="6" t="s">
        <v>220</v>
      </c>
      <c r="E796" s="6" t="s">
        <v>221</v>
      </c>
      <c r="F796" s="7" t="s">
        <v>55</v>
      </c>
      <c r="G796" s="8">
        <v>300.0</v>
      </c>
      <c r="H796" s="5" t="s">
        <v>3258</v>
      </c>
      <c r="I796" s="5" t="s">
        <v>3216</v>
      </c>
      <c r="J796" s="5" t="s">
        <v>3259</v>
      </c>
      <c r="K796" s="9">
        <v>330300.0</v>
      </c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hidden="1" customHeight="1" outlineLevel="2">
      <c r="A797" s="5" t="s">
        <v>3162</v>
      </c>
      <c r="B797" s="5" t="s">
        <v>3163</v>
      </c>
      <c r="C797" s="5" t="s">
        <v>3257</v>
      </c>
      <c r="D797" s="6" t="s">
        <v>238</v>
      </c>
      <c r="E797" s="6" t="s">
        <v>239</v>
      </c>
      <c r="F797" s="7" t="s">
        <v>55</v>
      </c>
      <c r="G797" s="8">
        <v>464.0</v>
      </c>
      <c r="H797" s="5" t="s">
        <v>3258</v>
      </c>
      <c r="I797" s="5" t="s">
        <v>3216</v>
      </c>
      <c r="J797" s="5" t="s">
        <v>3259</v>
      </c>
      <c r="K797" s="9">
        <v>510864.0</v>
      </c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hidden="1" customHeight="1" outlineLevel="2">
      <c r="A798" s="5" t="s">
        <v>3162</v>
      </c>
      <c r="B798" s="5" t="s">
        <v>3163</v>
      </c>
      <c r="C798" s="5" t="s">
        <v>3257</v>
      </c>
      <c r="D798" s="6" t="s">
        <v>258</v>
      </c>
      <c r="E798" s="6" t="s">
        <v>259</v>
      </c>
      <c r="F798" s="7" t="s">
        <v>55</v>
      </c>
      <c r="G798" s="8">
        <v>719.0</v>
      </c>
      <c r="H798" s="5" t="s">
        <v>3258</v>
      </c>
      <c r="I798" s="5" t="s">
        <v>3216</v>
      </c>
      <c r="J798" s="5" t="s">
        <v>3259</v>
      </c>
      <c r="K798" s="9">
        <v>791619.0</v>
      </c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hidden="1" customHeight="1" outlineLevel="2">
      <c r="A799" s="5" t="s">
        <v>3162</v>
      </c>
      <c r="B799" s="5" t="s">
        <v>3163</v>
      </c>
      <c r="C799" s="5" t="s">
        <v>3257</v>
      </c>
      <c r="D799" s="6" t="s">
        <v>278</v>
      </c>
      <c r="E799" s="6" t="s">
        <v>279</v>
      </c>
      <c r="F799" s="7" t="s">
        <v>55</v>
      </c>
      <c r="G799" s="8">
        <v>426.0</v>
      </c>
      <c r="H799" s="5" t="s">
        <v>3258</v>
      </c>
      <c r="I799" s="5" t="s">
        <v>3216</v>
      </c>
      <c r="J799" s="5" t="s">
        <v>3259</v>
      </c>
      <c r="K799" s="9">
        <v>469026.0</v>
      </c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hidden="1" customHeight="1" outlineLevel="2">
      <c r="A800" s="5" t="s">
        <v>3162</v>
      </c>
      <c r="B800" s="5" t="s">
        <v>3163</v>
      </c>
      <c r="C800" s="5" t="s">
        <v>3257</v>
      </c>
      <c r="D800" s="6" t="s">
        <v>282</v>
      </c>
      <c r="E800" s="6" t="s">
        <v>283</v>
      </c>
      <c r="F800" s="7" t="s">
        <v>55</v>
      </c>
      <c r="G800" s="8">
        <v>394.0</v>
      </c>
      <c r="H800" s="5" t="s">
        <v>3258</v>
      </c>
      <c r="I800" s="5" t="s">
        <v>3216</v>
      </c>
      <c r="J800" s="5" t="s">
        <v>3259</v>
      </c>
      <c r="K800" s="9">
        <v>433794.0</v>
      </c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hidden="1" customHeight="1" outlineLevel="2">
      <c r="A801" s="5" t="s">
        <v>3162</v>
      </c>
      <c r="B801" s="5" t="s">
        <v>3163</v>
      </c>
      <c r="C801" s="5" t="s">
        <v>3257</v>
      </c>
      <c r="D801" s="6" t="s">
        <v>288</v>
      </c>
      <c r="E801" s="6" t="s">
        <v>289</v>
      </c>
      <c r="F801" s="7" t="s">
        <v>55</v>
      </c>
      <c r="G801" s="8">
        <v>580.0</v>
      </c>
      <c r="H801" s="5" t="s">
        <v>3258</v>
      </c>
      <c r="I801" s="5" t="s">
        <v>3216</v>
      </c>
      <c r="J801" s="5" t="s">
        <v>3259</v>
      </c>
      <c r="K801" s="9">
        <v>638580.0</v>
      </c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hidden="1" customHeight="1" outlineLevel="2">
      <c r="A802" s="5" t="s">
        <v>3162</v>
      </c>
      <c r="B802" s="5" t="s">
        <v>3163</v>
      </c>
      <c r="C802" s="5" t="s">
        <v>3257</v>
      </c>
      <c r="D802" s="6" t="s">
        <v>298</v>
      </c>
      <c r="E802" s="6" t="s">
        <v>299</v>
      </c>
      <c r="F802" s="7" t="s">
        <v>55</v>
      </c>
      <c r="G802" s="8">
        <v>471.0</v>
      </c>
      <c r="H802" s="5" t="s">
        <v>3258</v>
      </c>
      <c r="I802" s="5" t="s">
        <v>3216</v>
      </c>
      <c r="J802" s="5" t="s">
        <v>3259</v>
      </c>
      <c r="K802" s="9">
        <v>518571.0</v>
      </c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hidden="1" customHeight="1" outlineLevel="2">
      <c r="A803" s="5" t="s">
        <v>3162</v>
      </c>
      <c r="B803" s="5" t="s">
        <v>3163</v>
      </c>
      <c r="C803" s="5" t="s">
        <v>3257</v>
      </c>
      <c r="D803" s="6" t="s">
        <v>100</v>
      </c>
      <c r="E803" s="6" t="s">
        <v>101</v>
      </c>
      <c r="F803" s="7" t="s">
        <v>14</v>
      </c>
      <c r="G803" s="8">
        <v>418.0</v>
      </c>
      <c r="H803" s="5" t="s">
        <v>3262</v>
      </c>
      <c r="I803" s="5" t="s">
        <v>3216</v>
      </c>
      <c r="J803" s="5" t="s">
        <v>3259</v>
      </c>
      <c r="K803" s="9">
        <v>460218.0</v>
      </c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hidden="1" customHeight="1" outlineLevel="2">
      <c r="A804" s="5" t="s">
        <v>3162</v>
      </c>
      <c r="B804" s="5" t="s">
        <v>3163</v>
      </c>
      <c r="C804" s="5" t="s">
        <v>3257</v>
      </c>
      <c r="D804" s="6" t="s">
        <v>136</v>
      </c>
      <c r="E804" s="6" t="s">
        <v>137</v>
      </c>
      <c r="F804" s="7" t="s">
        <v>14</v>
      </c>
      <c r="G804" s="8">
        <v>617.0</v>
      </c>
      <c r="H804" s="5" t="s">
        <v>3262</v>
      </c>
      <c r="I804" s="5" t="s">
        <v>3216</v>
      </c>
      <c r="J804" s="5" t="s">
        <v>3259</v>
      </c>
      <c r="K804" s="9">
        <v>679317.0</v>
      </c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hidden="1" customHeight="1" outlineLevel="2">
      <c r="A805" s="5" t="s">
        <v>3162</v>
      </c>
      <c r="B805" s="5" t="s">
        <v>3163</v>
      </c>
      <c r="C805" s="5" t="s">
        <v>3257</v>
      </c>
      <c r="D805" s="6" t="s">
        <v>148</v>
      </c>
      <c r="E805" s="6" t="s">
        <v>149</v>
      </c>
      <c r="F805" s="7" t="s">
        <v>42</v>
      </c>
      <c r="G805" s="8">
        <v>287.0</v>
      </c>
      <c r="H805" s="5" t="s">
        <v>3262</v>
      </c>
      <c r="I805" s="5" t="s">
        <v>3216</v>
      </c>
      <c r="J805" s="5" t="s">
        <v>3259</v>
      </c>
      <c r="K805" s="9">
        <v>315987.0</v>
      </c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hidden="1" customHeight="1" outlineLevel="2">
      <c r="A806" s="5" t="s">
        <v>3162</v>
      </c>
      <c r="B806" s="5" t="s">
        <v>3163</v>
      </c>
      <c r="C806" s="5" t="s">
        <v>3257</v>
      </c>
      <c r="D806" s="6" t="s">
        <v>214</v>
      </c>
      <c r="E806" s="6" t="s">
        <v>215</v>
      </c>
      <c r="F806" s="7" t="s">
        <v>55</v>
      </c>
      <c r="G806" s="8">
        <v>464.0</v>
      </c>
      <c r="H806" s="5" t="s">
        <v>3262</v>
      </c>
      <c r="I806" s="5" t="s">
        <v>3216</v>
      </c>
      <c r="J806" s="5" t="s">
        <v>3264</v>
      </c>
      <c r="K806" s="9">
        <v>510864.0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hidden="1" customHeight="1" outlineLevel="2">
      <c r="A807" s="5" t="s">
        <v>3162</v>
      </c>
      <c r="B807" s="5" t="s">
        <v>3163</v>
      </c>
      <c r="C807" s="5" t="s">
        <v>3257</v>
      </c>
      <c r="D807" s="6" t="s">
        <v>256</v>
      </c>
      <c r="E807" s="6" t="s">
        <v>257</v>
      </c>
      <c r="F807" s="7" t="s">
        <v>55</v>
      </c>
      <c r="G807" s="8">
        <v>3298.0</v>
      </c>
      <c r="H807" s="5" t="s">
        <v>3262</v>
      </c>
      <c r="I807" s="5" t="s">
        <v>3216</v>
      </c>
      <c r="J807" s="5" t="s">
        <v>3259</v>
      </c>
      <c r="K807" s="9">
        <v>3631098.0</v>
      </c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hidden="1" customHeight="1" outlineLevel="2">
      <c r="A808" s="5" t="s">
        <v>3162</v>
      </c>
      <c r="B808" s="5" t="s">
        <v>3163</v>
      </c>
      <c r="C808" s="5" t="s">
        <v>3257</v>
      </c>
      <c r="D808" s="6" t="s">
        <v>306</v>
      </c>
      <c r="E808" s="6" t="s">
        <v>307</v>
      </c>
      <c r="F808" s="7" t="s">
        <v>55</v>
      </c>
      <c r="G808" s="8">
        <v>431.0</v>
      </c>
      <c r="H808" s="5" t="s">
        <v>3262</v>
      </c>
      <c r="I808" s="5" t="s">
        <v>3216</v>
      </c>
      <c r="J808" s="5" t="s">
        <v>3264</v>
      </c>
      <c r="K808" s="9">
        <v>474531.0</v>
      </c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hidden="1" customHeight="1" outlineLevel="2">
      <c r="A809" s="5" t="s">
        <v>3140</v>
      </c>
      <c r="B809" s="5" t="s">
        <v>3138</v>
      </c>
      <c r="C809" s="5" t="s">
        <v>3257</v>
      </c>
      <c r="D809" s="6" t="s">
        <v>2855</v>
      </c>
      <c r="E809" s="6" t="s">
        <v>2856</v>
      </c>
      <c r="F809" s="7" t="s">
        <v>14</v>
      </c>
      <c r="G809" s="8">
        <v>975.0</v>
      </c>
      <c r="H809" s="5" t="s">
        <v>3262</v>
      </c>
      <c r="I809" s="5" t="s">
        <v>3216</v>
      </c>
      <c r="J809" s="5" t="s">
        <v>3259</v>
      </c>
      <c r="K809" s="9">
        <v>1073475.0</v>
      </c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hidden="1" customHeight="1" outlineLevel="2">
      <c r="A810" s="5" t="s">
        <v>3255</v>
      </c>
      <c r="B810" s="5" t="s">
        <v>3256</v>
      </c>
      <c r="C810" s="5" t="s">
        <v>3257</v>
      </c>
      <c r="D810" s="6" t="s">
        <v>12</v>
      </c>
      <c r="E810" s="6" t="s">
        <v>13</v>
      </c>
      <c r="F810" s="7" t="s">
        <v>14</v>
      </c>
      <c r="G810" s="8">
        <v>177.0</v>
      </c>
      <c r="H810" s="5" t="s">
        <v>3299</v>
      </c>
      <c r="I810" s="5" t="s">
        <v>3216</v>
      </c>
      <c r="J810" s="5" t="s">
        <v>3260</v>
      </c>
      <c r="K810" s="9">
        <v>194877.0</v>
      </c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hidden="1" customHeight="1" outlineLevel="2">
      <c r="A811" s="5" t="s">
        <v>3255</v>
      </c>
      <c r="B811" s="5" t="s">
        <v>3256</v>
      </c>
      <c r="C811" s="5" t="s">
        <v>3257</v>
      </c>
      <c r="D811" s="6" t="s">
        <v>22</v>
      </c>
      <c r="E811" s="6" t="s">
        <v>23</v>
      </c>
      <c r="F811" s="7" t="s">
        <v>14</v>
      </c>
      <c r="G811" s="8">
        <v>171.0</v>
      </c>
      <c r="H811" s="5" t="s">
        <v>3299</v>
      </c>
      <c r="I811" s="5" t="s">
        <v>3216</v>
      </c>
      <c r="J811" s="5" t="s">
        <v>3260</v>
      </c>
      <c r="K811" s="9">
        <v>188271.0</v>
      </c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hidden="1" customHeight="1" outlineLevel="2">
      <c r="A812" s="5" t="s">
        <v>3255</v>
      </c>
      <c r="B812" s="5" t="s">
        <v>3256</v>
      </c>
      <c r="C812" s="5" t="s">
        <v>3257</v>
      </c>
      <c r="D812" s="6" t="s">
        <v>36</v>
      </c>
      <c r="E812" s="6" t="s">
        <v>37</v>
      </c>
      <c r="F812" s="7" t="s">
        <v>21</v>
      </c>
      <c r="G812" s="8">
        <v>390.0</v>
      </c>
      <c r="H812" s="5" t="s">
        <v>3299</v>
      </c>
      <c r="I812" s="5" t="s">
        <v>3216</v>
      </c>
      <c r="J812" s="5" t="s">
        <v>3260</v>
      </c>
      <c r="K812" s="9">
        <v>429390.0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hidden="1" customHeight="1" outlineLevel="2">
      <c r="A813" s="5" t="s">
        <v>3255</v>
      </c>
      <c r="B813" s="5" t="s">
        <v>3256</v>
      </c>
      <c r="C813" s="5" t="s">
        <v>3257</v>
      </c>
      <c r="D813" s="6" t="s">
        <v>45</v>
      </c>
      <c r="E813" s="6" t="s">
        <v>46</v>
      </c>
      <c r="F813" s="7" t="s">
        <v>14</v>
      </c>
      <c r="G813" s="8">
        <v>306.0</v>
      </c>
      <c r="H813" s="5" t="s">
        <v>3299</v>
      </c>
      <c r="I813" s="5" t="s">
        <v>3216</v>
      </c>
      <c r="J813" s="5" t="s">
        <v>3260</v>
      </c>
      <c r="K813" s="9">
        <v>336906.0</v>
      </c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hidden="1" customHeight="1" outlineLevel="2">
      <c r="A814" s="5" t="s">
        <v>3255</v>
      </c>
      <c r="B814" s="5" t="s">
        <v>3256</v>
      </c>
      <c r="C814" s="5" t="s">
        <v>3257</v>
      </c>
      <c r="D814" s="6" t="s">
        <v>72</v>
      </c>
      <c r="E814" s="6" t="s">
        <v>73</v>
      </c>
      <c r="F814" s="7" t="s">
        <v>55</v>
      </c>
      <c r="G814" s="8">
        <v>608.0</v>
      </c>
      <c r="H814" s="5" t="s">
        <v>3299</v>
      </c>
      <c r="I814" s="5" t="s">
        <v>3216</v>
      </c>
      <c r="J814" s="5" t="s">
        <v>3260</v>
      </c>
      <c r="K814" s="9">
        <v>669408.0</v>
      </c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hidden="1" customHeight="1" outlineLevel="1">
      <c r="A815" s="5"/>
      <c r="B815" s="5"/>
      <c r="C815" s="5"/>
      <c r="D815" s="6"/>
      <c r="E815" s="6"/>
      <c r="F815" s="7"/>
      <c r="G815" s="8">
        <f>SUBTOTAL(9,G753:G814)</f>
        <v>33161</v>
      </c>
      <c r="H815" s="5"/>
      <c r="I815" s="12" t="s">
        <v>3366</v>
      </c>
      <c r="J815" s="5"/>
      <c r="K815" s="9">
        <f>SUBTOTAL(9,K753:K814)</f>
        <v>36510261</v>
      </c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hidden="1" customHeight="1" outlineLevel="2">
      <c r="A816" s="5" t="s">
        <v>3255</v>
      </c>
      <c r="B816" s="5" t="s">
        <v>3256</v>
      </c>
      <c r="C816" s="5" t="s">
        <v>3257</v>
      </c>
      <c r="D816" s="6" t="s">
        <v>15</v>
      </c>
      <c r="E816" s="6" t="s">
        <v>16</v>
      </c>
      <c r="F816" s="7" t="s">
        <v>14</v>
      </c>
      <c r="G816" s="8">
        <v>231.0</v>
      </c>
      <c r="H816" s="5" t="s">
        <v>3262</v>
      </c>
      <c r="I816" s="5" t="s">
        <v>3263</v>
      </c>
      <c r="J816" s="5" t="s">
        <v>3260</v>
      </c>
      <c r="K816" s="9">
        <v>254331.0</v>
      </c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hidden="1" customHeight="1" outlineLevel="2">
      <c r="A817" s="5" t="s">
        <v>3162</v>
      </c>
      <c r="B817" s="5" t="s">
        <v>3163</v>
      </c>
      <c r="C817" s="5" t="s">
        <v>3257</v>
      </c>
      <c r="D817" s="6" t="s">
        <v>78</v>
      </c>
      <c r="E817" s="6" t="s">
        <v>79</v>
      </c>
      <c r="F817" s="7" t="s">
        <v>14</v>
      </c>
      <c r="G817" s="8">
        <v>684.0</v>
      </c>
      <c r="H817" s="5" t="s">
        <v>3262</v>
      </c>
      <c r="I817" s="5" t="s">
        <v>3263</v>
      </c>
      <c r="J817" s="5" t="s">
        <v>3264</v>
      </c>
      <c r="K817" s="9">
        <v>753084.0</v>
      </c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hidden="1" customHeight="1" outlineLevel="2">
      <c r="A818" s="5" t="s">
        <v>3162</v>
      </c>
      <c r="B818" s="5" t="s">
        <v>3163</v>
      </c>
      <c r="C818" s="5" t="s">
        <v>3257</v>
      </c>
      <c r="D818" s="6" t="s">
        <v>88</v>
      </c>
      <c r="E818" s="6" t="s">
        <v>89</v>
      </c>
      <c r="F818" s="7" t="s">
        <v>14</v>
      </c>
      <c r="G818" s="8">
        <v>646.0</v>
      </c>
      <c r="H818" s="5" t="s">
        <v>3262</v>
      </c>
      <c r="I818" s="5" t="s">
        <v>3263</v>
      </c>
      <c r="J818" s="5" t="s">
        <v>3264</v>
      </c>
      <c r="K818" s="9">
        <v>711246.0</v>
      </c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hidden="1" customHeight="1" outlineLevel="2">
      <c r="A819" s="5" t="s">
        <v>3162</v>
      </c>
      <c r="B819" s="5" t="s">
        <v>3163</v>
      </c>
      <c r="C819" s="5" t="s">
        <v>3257</v>
      </c>
      <c r="D819" s="6" t="s">
        <v>290</v>
      </c>
      <c r="E819" s="6" t="s">
        <v>291</v>
      </c>
      <c r="F819" s="7" t="s">
        <v>55</v>
      </c>
      <c r="G819" s="8">
        <v>551.0</v>
      </c>
      <c r="H819" s="5" t="s">
        <v>3262</v>
      </c>
      <c r="I819" s="5" t="s">
        <v>3263</v>
      </c>
      <c r="J819" s="5" t="s">
        <v>3264</v>
      </c>
      <c r="K819" s="9">
        <v>606651.0</v>
      </c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hidden="1" customHeight="1" outlineLevel="2">
      <c r="A820" s="5" t="s">
        <v>3162</v>
      </c>
      <c r="B820" s="5" t="s">
        <v>3163</v>
      </c>
      <c r="C820" s="5" t="s">
        <v>3257</v>
      </c>
      <c r="D820" s="6" t="s">
        <v>104</v>
      </c>
      <c r="E820" s="6" t="s">
        <v>105</v>
      </c>
      <c r="F820" s="7" t="s">
        <v>14</v>
      </c>
      <c r="G820" s="8">
        <v>366.0</v>
      </c>
      <c r="H820" s="5" t="s">
        <v>3266</v>
      </c>
      <c r="I820" s="5" t="s">
        <v>3263</v>
      </c>
      <c r="J820" s="5" t="s">
        <v>3264</v>
      </c>
      <c r="K820" s="9">
        <v>402966.0</v>
      </c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hidden="1" customHeight="1" outlineLevel="2">
      <c r="A821" s="5" t="s">
        <v>3162</v>
      </c>
      <c r="B821" s="5" t="s">
        <v>3163</v>
      </c>
      <c r="C821" s="5" t="s">
        <v>3257</v>
      </c>
      <c r="D821" s="6" t="s">
        <v>192</v>
      </c>
      <c r="E821" s="6" t="s">
        <v>193</v>
      </c>
      <c r="F821" s="7" t="s">
        <v>55</v>
      </c>
      <c r="G821" s="8">
        <v>368.0</v>
      </c>
      <c r="H821" s="5" t="s">
        <v>3266</v>
      </c>
      <c r="I821" s="5" t="s">
        <v>3263</v>
      </c>
      <c r="J821" s="5" t="s">
        <v>3264</v>
      </c>
      <c r="K821" s="9">
        <v>405168.0</v>
      </c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hidden="1" customHeight="1" outlineLevel="2">
      <c r="A822" s="5" t="s">
        <v>3162</v>
      </c>
      <c r="B822" s="5" t="s">
        <v>3163</v>
      </c>
      <c r="C822" s="5" t="s">
        <v>3257</v>
      </c>
      <c r="D822" s="6" t="s">
        <v>200</v>
      </c>
      <c r="E822" s="6" t="s">
        <v>201</v>
      </c>
      <c r="F822" s="7" t="s">
        <v>55</v>
      </c>
      <c r="G822" s="8">
        <v>327.0</v>
      </c>
      <c r="H822" s="5" t="s">
        <v>3266</v>
      </c>
      <c r="I822" s="5" t="s">
        <v>3263</v>
      </c>
      <c r="J822" s="5" t="s">
        <v>3264</v>
      </c>
      <c r="K822" s="9">
        <v>360027.0</v>
      </c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hidden="1" customHeight="1" outlineLevel="2">
      <c r="A823" s="5" t="s">
        <v>3162</v>
      </c>
      <c r="B823" s="5" t="s">
        <v>3163</v>
      </c>
      <c r="C823" s="5" t="s">
        <v>3257</v>
      </c>
      <c r="D823" s="6" t="s">
        <v>202</v>
      </c>
      <c r="E823" s="6" t="s">
        <v>203</v>
      </c>
      <c r="F823" s="7" t="s">
        <v>55</v>
      </c>
      <c r="G823" s="8">
        <v>352.0</v>
      </c>
      <c r="H823" s="5" t="s">
        <v>3266</v>
      </c>
      <c r="I823" s="5" t="s">
        <v>3263</v>
      </c>
      <c r="J823" s="5" t="s">
        <v>3264</v>
      </c>
      <c r="K823" s="9">
        <v>387552.0</v>
      </c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hidden="1" customHeight="1" outlineLevel="2">
      <c r="A824" s="5" t="s">
        <v>3162</v>
      </c>
      <c r="B824" s="5" t="s">
        <v>3163</v>
      </c>
      <c r="C824" s="5" t="s">
        <v>3257</v>
      </c>
      <c r="D824" s="6" t="s">
        <v>276</v>
      </c>
      <c r="E824" s="6" t="s">
        <v>277</v>
      </c>
      <c r="F824" s="7" t="s">
        <v>55</v>
      </c>
      <c r="G824" s="8">
        <v>507.0</v>
      </c>
      <c r="H824" s="5" t="s">
        <v>3266</v>
      </c>
      <c r="I824" s="5" t="s">
        <v>3263</v>
      </c>
      <c r="J824" s="5" t="s">
        <v>3264</v>
      </c>
      <c r="K824" s="9">
        <v>558207.0</v>
      </c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hidden="1" customHeight="1" outlineLevel="2">
      <c r="A825" s="5" t="s">
        <v>3162</v>
      </c>
      <c r="B825" s="5" t="s">
        <v>3163</v>
      </c>
      <c r="C825" s="5" t="s">
        <v>3257</v>
      </c>
      <c r="D825" s="6" t="s">
        <v>280</v>
      </c>
      <c r="E825" s="6" t="s">
        <v>281</v>
      </c>
      <c r="F825" s="7" t="s">
        <v>55</v>
      </c>
      <c r="G825" s="8">
        <v>320.0</v>
      </c>
      <c r="H825" s="5" t="s">
        <v>3266</v>
      </c>
      <c r="I825" s="5" t="s">
        <v>3263</v>
      </c>
      <c r="J825" s="5" t="s">
        <v>3267</v>
      </c>
      <c r="K825" s="9">
        <v>352320.0</v>
      </c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hidden="1" customHeight="1" outlineLevel="2">
      <c r="A826" s="5" t="s">
        <v>3268</v>
      </c>
      <c r="B826" s="5" t="s">
        <v>3269</v>
      </c>
      <c r="C826" s="5" t="s">
        <v>3257</v>
      </c>
      <c r="D826" s="6" t="s">
        <v>338</v>
      </c>
      <c r="E826" s="6" t="s">
        <v>339</v>
      </c>
      <c r="F826" s="7" t="s">
        <v>21</v>
      </c>
      <c r="G826" s="8">
        <v>525.0</v>
      </c>
      <c r="H826" s="5" t="s">
        <v>3266</v>
      </c>
      <c r="I826" s="5" t="s">
        <v>3263</v>
      </c>
      <c r="J826" s="5" t="s">
        <v>3267</v>
      </c>
      <c r="K826" s="9">
        <v>578025.0</v>
      </c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hidden="1" customHeight="1" outlineLevel="2">
      <c r="A827" s="5" t="s">
        <v>3268</v>
      </c>
      <c r="B827" s="5" t="s">
        <v>3269</v>
      </c>
      <c r="C827" s="5" t="s">
        <v>3257</v>
      </c>
      <c r="D827" s="6" t="s">
        <v>340</v>
      </c>
      <c r="E827" s="6" t="s">
        <v>341</v>
      </c>
      <c r="F827" s="7" t="s">
        <v>14</v>
      </c>
      <c r="G827" s="8">
        <v>797.0</v>
      </c>
      <c r="H827" s="5" t="s">
        <v>3266</v>
      </c>
      <c r="I827" s="5" t="s">
        <v>3263</v>
      </c>
      <c r="J827" s="5" t="s">
        <v>3267</v>
      </c>
      <c r="K827" s="9">
        <v>877497.0</v>
      </c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hidden="1" customHeight="1" outlineLevel="2">
      <c r="A828" s="5" t="s">
        <v>3268</v>
      </c>
      <c r="B828" s="5" t="s">
        <v>3269</v>
      </c>
      <c r="C828" s="5" t="s">
        <v>3257</v>
      </c>
      <c r="D828" s="6" t="s">
        <v>384</v>
      </c>
      <c r="E828" s="6" t="s">
        <v>385</v>
      </c>
      <c r="F828" s="7" t="s">
        <v>55</v>
      </c>
      <c r="G828" s="8">
        <v>1423.0</v>
      </c>
      <c r="H828" s="5" t="s">
        <v>3266</v>
      </c>
      <c r="I828" s="5" t="s">
        <v>3263</v>
      </c>
      <c r="J828" s="5" t="s">
        <v>3264</v>
      </c>
      <c r="K828" s="9">
        <v>1566723.0</v>
      </c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hidden="1" customHeight="1" outlineLevel="2">
      <c r="A829" s="5" t="s">
        <v>3255</v>
      </c>
      <c r="B829" s="5" t="s">
        <v>3256</v>
      </c>
      <c r="C829" s="5" t="s">
        <v>3257</v>
      </c>
      <c r="D829" s="6" t="s">
        <v>19</v>
      </c>
      <c r="E829" s="6" t="s">
        <v>20</v>
      </c>
      <c r="F829" s="7" t="s">
        <v>21</v>
      </c>
      <c r="G829" s="8">
        <v>295.0</v>
      </c>
      <c r="H829" s="5" t="s">
        <v>3299</v>
      </c>
      <c r="I829" s="5" t="s">
        <v>3263</v>
      </c>
      <c r="J829" s="5" t="s">
        <v>3260</v>
      </c>
      <c r="K829" s="9">
        <v>324795.0</v>
      </c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hidden="1" customHeight="1" outlineLevel="2">
      <c r="A830" s="5" t="s">
        <v>3255</v>
      </c>
      <c r="B830" s="5" t="s">
        <v>3256</v>
      </c>
      <c r="C830" s="5" t="s">
        <v>3257</v>
      </c>
      <c r="D830" s="6" t="s">
        <v>24</v>
      </c>
      <c r="E830" s="6" t="s">
        <v>25</v>
      </c>
      <c r="F830" s="7" t="s">
        <v>14</v>
      </c>
      <c r="G830" s="8">
        <v>199.0</v>
      </c>
      <c r="H830" s="5" t="s">
        <v>3299</v>
      </c>
      <c r="I830" s="5" t="s">
        <v>3263</v>
      </c>
      <c r="J830" s="5" t="s">
        <v>3260</v>
      </c>
      <c r="K830" s="9">
        <v>219099.0</v>
      </c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hidden="1" customHeight="1" outlineLevel="2">
      <c r="A831" s="5" t="s">
        <v>3255</v>
      </c>
      <c r="B831" s="5" t="s">
        <v>3256</v>
      </c>
      <c r="C831" s="5" t="s">
        <v>3257</v>
      </c>
      <c r="D831" s="6" t="s">
        <v>38</v>
      </c>
      <c r="E831" s="6" t="s">
        <v>39</v>
      </c>
      <c r="F831" s="7" t="s">
        <v>14</v>
      </c>
      <c r="G831" s="8">
        <v>287.0</v>
      </c>
      <c r="H831" s="5" t="s">
        <v>3299</v>
      </c>
      <c r="I831" s="5" t="s">
        <v>3263</v>
      </c>
      <c r="J831" s="5" t="s">
        <v>3260</v>
      </c>
      <c r="K831" s="9">
        <v>315987.0</v>
      </c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hidden="1" customHeight="1" outlineLevel="2">
      <c r="A832" s="5" t="s">
        <v>3255</v>
      </c>
      <c r="B832" s="5" t="s">
        <v>3256</v>
      </c>
      <c r="C832" s="5" t="s">
        <v>3257</v>
      </c>
      <c r="D832" s="6" t="s">
        <v>43</v>
      </c>
      <c r="E832" s="6" t="s">
        <v>44</v>
      </c>
      <c r="F832" s="7" t="s">
        <v>14</v>
      </c>
      <c r="G832" s="8">
        <v>313.0</v>
      </c>
      <c r="H832" s="5" t="s">
        <v>3299</v>
      </c>
      <c r="I832" s="5" t="s">
        <v>3263</v>
      </c>
      <c r="J832" s="5" t="s">
        <v>3260</v>
      </c>
      <c r="K832" s="9">
        <v>344613.0</v>
      </c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hidden="1" customHeight="1" outlineLevel="2">
      <c r="A833" s="5" t="s">
        <v>3255</v>
      </c>
      <c r="B833" s="5" t="s">
        <v>3256</v>
      </c>
      <c r="C833" s="5" t="s">
        <v>3257</v>
      </c>
      <c r="D833" s="6" t="s">
        <v>47</v>
      </c>
      <c r="E833" s="6" t="s">
        <v>48</v>
      </c>
      <c r="F833" s="7" t="s">
        <v>14</v>
      </c>
      <c r="G833" s="8">
        <v>340.0</v>
      </c>
      <c r="H833" s="5" t="s">
        <v>3299</v>
      </c>
      <c r="I833" s="5" t="s">
        <v>3263</v>
      </c>
      <c r="J833" s="5" t="s">
        <v>3260</v>
      </c>
      <c r="K833" s="9">
        <v>374340.0</v>
      </c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hidden="1" customHeight="1" outlineLevel="2">
      <c r="A834" s="5" t="s">
        <v>3255</v>
      </c>
      <c r="B834" s="5" t="s">
        <v>3256</v>
      </c>
      <c r="C834" s="5" t="s">
        <v>3257</v>
      </c>
      <c r="D834" s="6" t="s">
        <v>51</v>
      </c>
      <c r="E834" s="6" t="s">
        <v>52</v>
      </c>
      <c r="F834" s="7" t="s">
        <v>42</v>
      </c>
      <c r="G834" s="8">
        <v>365.0</v>
      </c>
      <c r="H834" s="5" t="s">
        <v>3299</v>
      </c>
      <c r="I834" s="5" t="s">
        <v>3263</v>
      </c>
      <c r="J834" s="5" t="s">
        <v>3260</v>
      </c>
      <c r="K834" s="9">
        <v>401865.0</v>
      </c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hidden="1" customHeight="1" outlineLevel="2">
      <c r="A835" s="5" t="s">
        <v>3255</v>
      </c>
      <c r="B835" s="5" t="s">
        <v>3256</v>
      </c>
      <c r="C835" s="5" t="s">
        <v>3257</v>
      </c>
      <c r="D835" s="6" t="s">
        <v>58</v>
      </c>
      <c r="E835" s="6" t="s">
        <v>59</v>
      </c>
      <c r="F835" s="7" t="s">
        <v>60</v>
      </c>
      <c r="G835" s="8">
        <v>680.0</v>
      </c>
      <c r="H835" s="5" t="s">
        <v>3299</v>
      </c>
      <c r="I835" s="5" t="s">
        <v>3263</v>
      </c>
      <c r="J835" s="5" t="s">
        <v>3260</v>
      </c>
      <c r="K835" s="9">
        <v>748680.0</v>
      </c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hidden="1" customHeight="1" outlineLevel="2">
      <c r="A836" s="5" t="s">
        <v>3162</v>
      </c>
      <c r="B836" s="5" t="s">
        <v>3163</v>
      </c>
      <c r="C836" s="5" t="s">
        <v>3257</v>
      </c>
      <c r="D836" s="6" t="s">
        <v>86</v>
      </c>
      <c r="E836" s="6" t="s">
        <v>87</v>
      </c>
      <c r="F836" s="7" t="s">
        <v>14</v>
      </c>
      <c r="G836" s="8">
        <v>653.0</v>
      </c>
      <c r="H836" s="5" t="s">
        <v>3299</v>
      </c>
      <c r="I836" s="5" t="s">
        <v>3263</v>
      </c>
      <c r="J836" s="5" t="s">
        <v>3260</v>
      </c>
      <c r="K836" s="9">
        <v>718953.0</v>
      </c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hidden="1" customHeight="1" outlineLevel="2">
      <c r="A837" s="5" t="s">
        <v>3162</v>
      </c>
      <c r="B837" s="5" t="s">
        <v>3163</v>
      </c>
      <c r="C837" s="5" t="s">
        <v>3257</v>
      </c>
      <c r="D837" s="6" t="s">
        <v>102</v>
      </c>
      <c r="E837" s="6" t="s">
        <v>103</v>
      </c>
      <c r="F837" s="7" t="s">
        <v>42</v>
      </c>
      <c r="G837" s="8">
        <v>1119.0</v>
      </c>
      <c r="H837" s="5" t="s">
        <v>3299</v>
      </c>
      <c r="I837" s="5" t="s">
        <v>3263</v>
      </c>
      <c r="J837" s="5" t="s">
        <v>3260</v>
      </c>
      <c r="K837" s="9">
        <v>1232019.0</v>
      </c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hidden="1" customHeight="1" outlineLevel="2">
      <c r="A838" s="5" t="s">
        <v>3162</v>
      </c>
      <c r="B838" s="5" t="s">
        <v>3163</v>
      </c>
      <c r="C838" s="5" t="s">
        <v>3257</v>
      </c>
      <c r="D838" s="6" t="s">
        <v>138</v>
      </c>
      <c r="E838" s="6" t="s">
        <v>139</v>
      </c>
      <c r="F838" s="7" t="s">
        <v>42</v>
      </c>
      <c r="G838" s="8">
        <v>382.0</v>
      </c>
      <c r="H838" s="5" t="s">
        <v>3299</v>
      </c>
      <c r="I838" s="5" t="s">
        <v>3263</v>
      </c>
      <c r="J838" s="5" t="s">
        <v>3260</v>
      </c>
      <c r="K838" s="9">
        <v>420582.0</v>
      </c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hidden="1" customHeight="1" outlineLevel="2">
      <c r="A839" s="5" t="s">
        <v>3162</v>
      </c>
      <c r="B839" s="5" t="s">
        <v>3163</v>
      </c>
      <c r="C839" s="5" t="s">
        <v>3257</v>
      </c>
      <c r="D839" s="6" t="s">
        <v>226</v>
      </c>
      <c r="E839" s="6" t="s">
        <v>227</v>
      </c>
      <c r="F839" s="7" t="s">
        <v>60</v>
      </c>
      <c r="G839" s="8">
        <v>487.0</v>
      </c>
      <c r="H839" s="5" t="s">
        <v>3299</v>
      </c>
      <c r="I839" s="5" t="s">
        <v>3263</v>
      </c>
      <c r="J839" s="5" t="s">
        <v>3260</v>
      </c>
      <c r="K839" s="9">
        <v>536187.0</v>
      </c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hidden="1" customHeight="1" outlineLevel="2">
      <c r="A840" s="5" t="s">
        <v>3162</v>
      </c>
      <c r="B840" s="5" t="s">
        <v>3163</v>
      </c>
      <c r="C840" s="5" t="s">
        <v>3257</v>
      </c>
      <c r="D840" s="6" t="s">
        <v>234</v>
      </c>
      <c r="E840" s="6" t="s">
        <v>235</v>
      </c>
      <c r="F840" s="7" t="s">
        <v>55</v>
      </c>
      <c r="G840" s="8">
        <v>1817.0</v>
      </c>
      <c r="H840" s="5" t="s">
        <v>3299</v>
      </c>
      <c r="I840" s="5" t="s">
        <v>3263</v>
      </c>
      <c r="J840" s="5" t="s">
        <v>3260</v>
      </c>
      <c r="K840" s="9">
        <v>2000517.0</v>
      </c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hidden="1" customHeight="1" outlineLevel="2">
      <c r="A841" s="5" t="s">
        <v>3162</v>
      </c>
      <c r="B841" s="5" t="s">
        <v>3163</v>
      </c>
      <c r="C841" s="5" t="s">
        <v>3257</v>
      </c>
      <c r="D841" s="6" t="s">
        <v>82</v>
      </c>
      <c r="E841" s="6" t="s">
        <v>83</v>
      </c>
      <c r="F841" s="7" t="s">
        <v>14</v>
      </c>
      <c r="G841" s="8">
        <v>886.0</v>
      </c>
      <c r="H841" s="5" t="s">
        <v>3301</v>
      </c>
      <c r="I841" s="5" t="s">
        <v>3263</v>
      </c>
      <c r="J841" s="5" t="s">
        <v>3264</v>
      </c>
      <c r="K841" s="9">
        <v>975486.0</v>
      </c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hidden="1" customHeight="1" outlineLevel="2">
      <c r="A842" s="5" t="s">
        <v>3162</v>
      </c>
      <c r="B842" s="5" t="s">
        <v>3163</v>
      </c>
      <c r="C842" s="5" t="s">
        <v>3257</v>
      </c>
      <c r="D842" s="6" t="s">
        <v>132</v>
      </c>
      <c r="E842" s="6" t="s">
        <v>133</v>
      </c>
      <c r="F842" s="7" t="s">
        <v>14</v>
      </c>
      <c r="G842" s="8">
        <v>317.0</v>
      </c>
      <c r="H842" s="5" t="s">
        <v>3301</v>
      </c>
      <c r="I842" s="5" t="s">
        <v>3263</v>
      </c>
      <c r="J842" s="5" t="s">
        <v>3264</v>
      </c>
      <c r="K842" s="9">
        <v>349017.0</v>
      </c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hidden="1" customHeight="1" outlineLevel="2">
      <c r="A843" s="5" t="s">
        <v>3162</v>
      </c>
      <c r="B843" s="5" t="s">
        <v>3163</v>
      </c>
      <c r="C843" s="5" t="s">
        <v>3257</v>
      </c>
      <c r="D843" s="6" t="s">
        <v>156</v>
      </c>
      <c r="E843" s="6" t="s">
        <v>157</v>
      </c>
      <c r="F843" s="7" t="s">
        <v>42</v>
      </c>
      <c r="G843" s="8">
        <v>563.0</v>
      </c>
      <c r="H843" s="5" t="s">
        <v>3301</v>
      </c>
      <c r="I843" s="5" t="s">
        <v>3263</v>
      </c>
      <c r="J843" s="5" t="s">
        <v>3264</v>
      </c>
      <c r="K843" s="9">
        <v>619863.0</v>
      </c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hidden="1" customHeight="1" outlineLevel="2">
      <c r="A844" s="5" t="s">
        <v>3162</v>
      </c>
      <c r="B844" s="5" t="s">
        <v>3163</v>
      </c>
      <c r="C844" s="5" t="s">
        <v>3257</v>
      </c>
      <c r="D844" s="6" t="s">
        <v>166</v>
      </c>
      <c r="E844" s="6" t="s">
        <v>167</v>
      </c>
      <c r="F844" s="7" t="s">
        <v>55</v>
      </c>
      <c r="G844" s="8">
        <v>475.0</v>
      </c>
      <c r="H844" s="5" t="s">
        <v>3301</v>
      </c>
      <c r="I844" s="5" t="s">
        <v>3263</v>
      </c>
      <c r="J844" s="5" t="s">
        <v>3264</v>
      </c>
      <c r="K844" s="9">
        <v>522975.0</v>
      </c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hidden="1" customHeight="1" outlineLevel="2">
      <c r="A845" s="5" t="s">
        <v>3162</v>
      </c>
      <c r="B845" s="5" t="s">
        <v>3163</v>
      </c>
      <c r="C845" s="5" t="s">
        <v>3257</v>
      </c>
      <c r="D845" s="6" t="s">
        <v>208</v>
      </c>
      <c r="E845" s="6" t="s">
        <v>209</v>
      </c>
      <c r="F845" s="7" t="s">
        <v>55</v>
      </c>
      <c r="G845" s="8">
        <v>252.0</v>
      </c>
      <c r="H845" s="5" t="s">
        <v>3301</v>
      </c>
      <c r="I845" s="5" t="s">
        <v>3263</v>
      </c>
      <c r="J845" s="5" t="s">
        <v>3264</v>
      </c>
      <c r="K845" s="9">
        <v>277452.0</v>
      </c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hidden="1" customHeight="1" outlineLevel="2">
      <c r="A846" s="5" t="s">
        <v>3162</v>
      </c>
      <c r="B846" s="5" t="s">
        <v>3163</v>
      </c>
      <c r="C846" s="5" t="s">
        <v>3257</v>
      </c>
      <c r="D846" s="6" t="s">
        <v>216</v>
      </c>
      <c r="E846" s="6" t="s">
        <v>217</v>
      </c>
      <c r="F846" s="7" t="s">
        <v>55</v>
      </c>
      <c r="G846" s="8">
        <v>420.0</v>
      </c>
      <c r="H846" s="5" t="s">
        <v>3301</v>
      </c>
      <c r="I846" s="5" t="s">
        <v>3263</v>
      </c>
      <c r="J846" s="5" t="s">
        <v>3264</v>
      </c>
      <c r="K846" s="9">
        <v>462420.0</v>
      </c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hidden="1" customHeight="1" outlineLevel="2">
      <c r="A847" s="5" t="s">
        <v>3162</v>
      </c>
      <c r="B847" s="5" t="s">
        <v>3163</v>
      </c>
      <c r="C847" s="5" t="s">
        <v>3257</v>
      </c>
      <c r="D847" s="6" t="s">
        <v>218</v>
      </c>
      <c r="E847" s="6" t="s">
        <v>219</v>
      </c>
      <c r="F847" s="7" t="s">
        <v>55</v>
      </c>
      <c r="G847" s="8">
        <v>415.0</v>
      </c>
      <c r="H847" s="5" t="s">
        <v>3301</v>
      </c>
      <c r="I847" s="5" t="s">
        <v>3263</v>
      </c>
      <c r="J847" s="5" t="s">
        <v>3264</v>
      </c>
      <c r="K847" s="9">
        <v>456915.0</v>
      </c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hidden="1" customHeight="1" outlineLevel="2">
      <c r="A848" s="5" t="s">
        <v>3162</v>
      </c>
      <c r="B848" s="5" t="s">
        <v>3163</v>
      </c>
      <c r="C848" s="5" t="s">
        <v>3257</v>
      </c>
      <c r="D848" s="6" t="s">
        <v>228</v>
      </c>
      <c r="E848" s="6" t="s">
        <v>229</v>
      </c>
      <c r="F848" s="7" t="s">
        <v>60</v>
      </c>
      <c r="G848" s="8">
        <v>548.0</v>
      </c>
      <c r="H848" s="5" t="s">
        <v>3301</v>
      </c>
      <c r="I848" s="5" t="s">
        <v>3263</v>
      </c>
      <c r="J848" s="5" t="s">
        <v>3264</v>
      </c>
      <c r="K848" s="9">
        <v>603348.0</v>
      </c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hidden="1" customHeight="1" outlineLevel="2">
      <c r="A849" s="5" t="s">
        <v>3162</v>
      </c>
      <c r="B849" s="5" t="s">
        <v>3163</v>
      </c>
      <c r="C849" s="5" t="s">
        <v>3257</v>
      </c>
      <c r="D849" s="6" t="s">
        <v>232</v>
      </c>
      <c r="E849" s="6" t="s">
        <v>233</v>
      </c>
      <c r="F849" s="7" t="s">
        <v>55</v>
      </c>
      <c r="G849" s="8">
        <v>326.0</v>
      </c>
      <c r="H849" s="5" t="s">
        <v>3301</v>
      </c>
      <c r="I849" s="5" t="s">
        <v>3263</v>
      </c>
      <c r="J849" s="5" t="s">
        <v>3264</v>
      </c>
      <c r="K849" s="9">
        <v>358926.0</v>
      </c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hidden="1" customHeight="1" outlineLevel="2">
      <c r="A850" s="5" t="s">
        <v>3162</v>
      </c>
      <c r="B850" s="5" t="s">
        <v>3163</v>
      </c>
      <c r="C850" s="5" t="s">
        <v>3257</v>
      </c>
      <c r="D850" s="6" t="s">
        <v>244</v>
      </c>
      <c r="E850" s="6" t="s">
        <v>245</v>
      </c>
      <c r="F850" s="7" t="s">
        <v>55</v>
      </c>
      <c r="G850" s="8">
        <v>461.0</v>
      </c>
      <c r="H850" s="5" t="s">
        <v>3301</v>
      </c>
      <c r="I850" s="5" t="s">
        <v>3263</v>
      </c>
      <c r="J850" s="5" t="s">
        <v>3264</v>
      </c>
      <c r="K850" s="9">
        <v>507561.0</v>
      </c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hidden="1" customHeight="1" outlineLevel="2">
      <c r="A851" s="5" t="s">
        <v>3162</v>
      </c>
      <c r="B851" s="5" t="s">
        <v>3163</v>
      </c>
      <c r="C851" s="5" t="s">
        <v>3257</v>
      </c>
      <c r="D851" s="6" t="s">
        <v>262</v>
      </c>
      <c r="E851" s="6" t="s">
        <v>263</v>
      </c>
      <c r="F851" s="7" t="s">
        <v>55</v>
      </c>
      <c r="G851" s="8">
        <v>438.0</v>
      </c>
      <c r="H851" s="5" t="s">
        <v>3301</v>
      </c>
      <c r="I851" s="5" t="s">
        <v>3263</v>
      </c>
      <c r="J851" s="5" t="s">
        <v>3264</v>
      </c>
      <c r="K851" s="9">
        <v>482238.0</v>
      </c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hidden="1" customHeight="1" outlineLevel="2">
      <c r="A852" s="5" t="s">
        <v>3162</v>
      </c>
      <c r="B852" s="5" t="s">
        <v>3163</v>
      </c>
      <c r="C852" s="5" t="s">
        <v>3257</v>
      </c>
      <c r="D852" s="6" t="s">
        <v>268</v>
      </c>
      <c r="E852" s="6" t="s">
        <v>269</v>
      </c>
      <c r="F852" s="7" t="s">
        <v>55</v>
      </c>
      <c r="G852" s="8">
        <v>479.0</v>
      </c>
      <c r="H852" s="5" t="s">
        <v>3301</v>
      </c>
      <c r="I852" s="5" t="s">
        <v>3263</v>
      </c>
      <c r="J852" s="5" t="s">
        <v>3264</v>
      </c>
      <c r="K852" s="9">
        <v>527379.0</v>
      </c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hidden="1" customHeight="1" outlineLevel="2">
      <c r="A853" s="5" t="s">
        <v>3162</v>
      </c>
      <c r="B853" s="5" t="s">
        <v>3163</v>
      </c>
      <c r="C853" s="5" t="s">
        <v>3257</v>
      </c>
      <c r="D853" s="6" t="s">
        <v>270</v>
      </c>
      <c r="E853" s="6" t="s">
        <v>271</v>
      </c>
      <c r="F853" s="7" t="s">
        <v>55</v>
      </c>
      <c r="G853" s="8">
        <v>232.0</v>
      </c>
      <c r="H853" s="5" t="s">
        <v>3301</v>
      </c>
      <c r="I853" s="5" t="s">
        <v>3263</v>
      </c>
      <c r="J853" s="5" t="s">
        <v>3264</v>
      </c>
      <c r="K853" s="9">
        <v>255432.0</v>
      </c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hidden="1" customHeight="1" outlineLevel="2">
      <c r="A854" s="5" t="s">
        <v>3162</v>
      </c>
      <c r="B854" s="5" t="s">
        <v>3163</v>
      </c>
      <c r="C854" s="5" t="s">
        <v>3257</v>
      </c>
      <c r="D854" s="6" t="s">
        <v>294</v>
      </c>
      <c r="E854" s="6" t="s">
        <v>295</v>
      </c>
      <c r="F854" s="7" t="s">
        <v>55</v>
      </c>
      <c r="G854" s="8">
        <v>254.0</v>
      </c>
      <c r="H854" s="5" t="s">
        <v>3301</v>
      </c>
      <c r="I854" s="5" t="s">
        <v>3263</v>
      </c>
      <c r="J854" s="5">
        <v>0.0</v>
      </c>
      <c r="K854" s="9">
        <v>279654.0</v>
      </c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hidden="1" customHeight="1" outlineLevel="2">
      <c r="A855" s="5" t="s">
        <v>3162</v>
      </c>
      <c r="B855" s="5" t="s">
        <v>3163</v>
      </c>
      <c r="C855" s="5" t="s">
        <v>3257</v>
      </c>
      <c r="D855" s="6" t="s">
        <v>300</v>
      </c>
      <c r="E855" s="6" t="s">
        <v>301</v>
      </c>
      <c r="F855" s="7" t="s">
        <v>55</v>
      </c>
      <c r="G855" s="8">
        <v>63.0</v>
      </c>
      <c r="H855" s="5" t="s">
        <v>3301</v>
      </c>
      <c r="I855" s="5" t="s">
        <v>3263</v>
      </c>
      <c r="J855" s="5" t="s">
        <v>3260</v>
      </c>
      <c r="K855" s="9">
        <v>69363.0</v>
      </c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hidden="1" customHeight="1" outlineLevel="2">
      <c r="A856" s="5" t="s">
        <v>3162</v>
      </c>
      <c r="B856" s="5" t="s">
        <v>3163</v>
      </c>
      <c r="C856" s="5" t="s">
        <v>3257</v>
      </c>
      <c r="D856" s="6" t="s">
        <v>302</v>
      </c>
      <c r="E856" s="6" t="s">
        <v>303</v>
      </c>
      <c r="F856" s="7" t="s">
        <v>55</v>
      </c>
      <c r="G856" s="8">
        <v>1536.0</v>
      </c>
      <c r="H856" s="5" t="s">
        <v>3301</v>
      </c>
      <c r="I856" s="5" t="s">
        <v>3263</v>
      </c>
      <c r="J856" s="5" t="s">
        <v>3264</v>
      </c>
      <c r="K856" s="9">
        <v>1691136.0</v>
      </c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hidden="1" customHeight="1" outlineLevel="2">
      <c r="A857" s="5" t="s">
        <v>3162</v>
      </c>
      <c r="B857" s="5" t="s">
        <v>3163</v>
      </c>
      <c r="C857" s="5" t="s">
        <v>3257</v>
      </c>
      <c r="D857" s="6" t="s">
        <v>304</v>
      </c>
      <c r="E857" s="6" t="s">
        <v>305</v>
      </c>
      <c r="F857" s="7" t="s">
        <v>55</v>
      </c>
      <c r="G857" s="8">
        <v>233.0</v>
      </c>
      <c r="H857" s="5" t="s">
        <v>3301</v>
      </c>
      <c r="I857" s="5" t="s">
        <v>3263</v>
      </c>
      <c r="J857" s="5" t="s">
        <v>3264</v>
      </c>
      <c r="K857" s="9">
        <v>256533.0</v>
      </c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hidden="1" customHeight="1" outlineLevel="2">
      <c r="A858" s="5" t="s">
        <v>3200</v>
      </c>
      <c r="B858" s="5" t="s">
        <v>3229</v>
      </c>
      <c r="C858" s="5" t="s">
        <v>3174</v>
      </c>
      <c r="D858" s="6" t="s">
        <v>1832</v>
      </c>
      <c r="E858" s="6" t="s">
        <v>1833</v>
      </c>
      <c r="F858" s="7" t="s">
        <v>42</v>
      </c>
      <c r="G858" s="8">
        <v>498.0</v>
      </c>
      <c r="H858" s="5" t="s">
        <v>3301</v>
      </c>
      <c r="I858" s="5" t="s">
        <v>3263</v>
      </c>
      <c r="J858" s="5" t="s">
        <v>3264</v>
      </c>
      <c r="K858" s="9">
        <v>548298.0</v>
      </c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hidden="1" customHeight="1" outlineLevel="1">
      <c r="A859" s="5"/>
      <c r="B859" s="5"/>
      <c r="C859" s="5"/>
      <c r="D859" s="6"/>
      <c r="E859" s="6"/>
      <c r="F859" s="7"/>
      <c r="G859" s="8">
        <f>SUBTOTAL(9,G816:G858)</f>
        <v>22430</v>
      </c>
      <c r="H859" s="5"/>
      <c r="I859" s="12" t="s">
        <v>3367</v>
      </c>
      <c r="J859" s="5"/>
      <c r="K859" s="9">
        <f>SUBTOTAL(9,K816:K858)</f>
        <v>24695430</v>
      </c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hidden="1" customHeight="1" outlineLevel="2">
      <c r="A860" s="5" t="s">
        <v>3162</v>
      </c>
      <c r="B860" s="5" t="s">
        <v>3163</v>
      </c>
      <c r="C860" s="5" t="s">
        <v>3257</v>
      </c>
      <c r="D860" s="6" t="s">
        <v>98</v>
      </c>
      <c r="E860" s="6" t="s">
        <v>99</v>
      </c>
      <c r="F860" s="7" t="s">
        <v>14</v>
      </c>
      <c r="G860" s="8">
        <v>357.0</v>
      </c>
      <c r="H860" s="5" t="s">
        <v>3273</v>
      </c>
      <c r="I860" s="5" t="s">
        <v>3274</v>
      </c>
      <c r="J860" s="5" t="s">
        <v>3275</v>
      </c>
      <c r="K860" s="9">
        <v>393057.0</v>
      </c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hidden="1" customHeight="1" outlineLevel="2">
      <c r="A861" s="5" t="s">
        <v>3162</v>
      </c>
      <c r="B861" s="5" t="s">
        <v>3163</v>
      </c>
      <c r="C861" s="5" t="s">
        <v>3257</v>
      </c>
      <c r="D861" s="6" t="s">
        <v>130</v>
      </c>
      <c r="E861" s="6" t="s">
        <v>131</v>
      </c>
      <c r="F861" s="7" t="s">
        <v>14</v>
      </c>
      <c r="G861" s="8">
        <v>389.0</v>
      </c>
      <c r="H861" s="5" t="s">
        <v>3273</v>
      </c>
      <c r="I861" s="5" t="s">
        <v>3274</v>
      </c>
      <c r="J861" s="5" t="s">
        <v>3275</v>
      </c>
      <c r="K861" s="9">
        <v>428289.0</v>
      </c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hidden="1" customHeight="1" outlineLevel="2">
      <c r="A862" s="5" t="s">
        <v>3162</v>
      </c>
      <c r="B862" s="5" t="s">
        <v>3163</v>
      </c>
      <c r="C862" s="5" t="s">
        <v>3257</v>
      </c>
      <c r="D862" s="6" t="s">
        <v>80</v>
      </c>
      <c r="E862" s="6" t="s">
        <v>81</v>
      </c>
      <c r="F862" s="7" t="s">
        <v>14</v>
      </c>
      <c r="G862" s="8">
        <v>578.0</v>
      </c>
      <c r="H862" s="5" t="s">
        <v>3297</v>
      </c>
      <c r="I862" s="5" t="s">
        <v>3274</v>
      </c>
      <c r="J862" s="5" t="s">
        <v>3276</v>
      </c>
      <c r="K862" s="9">
        <v>636378.0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hidden="1" customHeight="1" outlineLevel="2">
      <c r="A863" s="5" t="s">
        <v>3162</v>
      </c>
      <c r="B863" s="5" t="s">
        <v>3163</v>
      </c>
      <c r="C863" s="5" t="s">
        <v>3257</v>
      </c>
      <c r="D863" s="6" t="s">
        <v>108</v>
      </c>
      <c r="E863" s="6" t="s">
        <v>109</v>
      </c>
      <c r="F863" s="7" t="s">
        <v>14</v>
      </c>
      <c r="G863" s="8">
        <v>469.0</v>
      </c>
      <c r="H863" s="5" t="s">
        <v>3297</v>
      </c>
      <c r="I863" s="5" t="s">
        <v>3274</v>
      </c>
      <c r="J863" s="5" t="s">
        <v>3260</v>
      </c>
      <c r="K863" s="9">
        <v>516369.0</v>
      </c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hidden="1" customHeight="1" outlineLevel="2">
      <c r="A864" s="5" t="s">
        <v>3162</v>
      </c>
      <c r="B864" s="5" t="s">
        <v>3163</v>
      </c>
      <c r="C864" s="5" t="s">
        <v>3257</v>
      </c>
      <c r="D864" s="6" t="s">
        <v>308</v>
      </c>
      <c r="E864" s="6" t="s">
        <v>309</v>
      </c>
      <c r="F864" s="7" t="s">
        <v>55</v>
      </c>
      <c r="G864" s="8">
        <v>1446.0</v>
      </c>
      <c r="H864" s="5" t="s">
        <v>3297</v>
      </c>
      <c r="I864" s="5" t="s">
        <v>3274</v>
      </c>
      <c r="J864" s="5" t="s">
        <v>3276</v>
      </c>
      <c r="K864" s="9">
        <v>1592046.0</v>
      </c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hidden="1" customHeight="1" outlineLevel="2">
      <c r="A865" s="5" t="s">
        <v>3162</v>
      </c>
      <c r="B865" s="5" t="s">
        <v>3163</v>
      </c>
      <c r="C865" s="5" t="s">
        <v>3257</v>
      </c>
      <c r="D865" s="6" t="s">
        <v>92</v>
      </c>
      <c r="E865" s="6" t="s">
        <v>93</v>
      </c>
      <c r="F865" s="7" t="s">
        <v>55</v>
      </c>
      <c r="G865" s="8">
        <v>199.0</v>
      </c>
      <c r="H865" s="5" t="s">
        <v>3299</v>
      </c>
      <c r="I865" s="5" t="s">
        <v>3274</v>
      </c>
      <c r="J865" s="5" t="s">
        <v>3260</v>
      </c>
      <c r="K865" s="9">
        <v>219099.0</v>
      </c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hidden="1" customHeight="1" outlineLevel="2">
      <c r="A866" s="5" t="s">
        <v>3162</v>
      </c>
      <c r="B866" s="5" t="s">
        <v>3163</v>
      </c>
      <c r="C866" s="5" t="s">
        <v>3257</v>
      </c>
      <c r="D866" s="6" t="s">
        <v>162</v>
      </c>
      <c r="E866" s="6" t="s">
        <v>163</v>
      </c>
      <c r="F866" s="7" t="s">
        <v>21</v>
      </c>
      <c r="G866" s="8">
        <v>163.0</v>
      </c>
      <c r="H866" s="5" t="s">
        <v>3299</v>
      </c>
      <c r="I866" s="5" t="s">
        <v>3274</v>
      </c>
      <c r="J866" s="5" t="s">
        <v>3260</v>
      </c>
      <c r="K866" s="9">
        <v>179463.0</v>
      </c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hidden="1" customHeight="1" outlineLevel="2">
      <c r="A867" s="5" t="s">
        <v>3162</v>
      </c>
      <c r="B867" s="5" t="s">
        <v>3163</v>
      </c>
      <c r="C867" s="5" t="s">
        <v>3257</v>
      </c>
      <c r="D867" s="6" t="s">
        <v>168</v>
      </c>
      <c r="E867" s="6" t="s">
        <v>169</v>
      </c>
      <c r="F867" s="7" t="s">
        <v>60</v>
      </c>
      <c r="G867" s="8">
        <v>743.0</v>
      </c>
      <c r="H867" s="5" t="s">
        <v>3299</v>
      </c>
      <c r="I867" s="5" t="s">
        <v>3274</v>
      </c>
      <c r="J867" s="5" t="s">
        <v>3260</v>
      </c>
      <c r="K867" s="9">
        <v>818043.0</v>
      </c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hidden="1" customHeight="1" outlineLevel="2">
      <c r="A868" s="5" t="s">
        <v>3162</v>
      </c>
      <c r="B868" s="5" t="s">
        <v>3163</v>
      </c>
      <c r="C868" s="5" t="s">
        <v>3257</v>
      </c>
      <c r="D868" s="6" t="s">
        <v>212</v>
      </c>
      <c r="E868" s="6" t="s">
        <v>213</v>
      </c>
      <c r="F868" s="7" t="s">
        <v>55</v>
      </c>
      <c r="G868" s="8">
        <v>456.0</v>
      </c>
      <c r="H868" s="5" t="s">
        <v>3299</v>
      </c>
      <c r="I868" s="5" t="s">
        <v>3274</v>
      </c>
      <c r="J868" s="5" t="s">
        <v>3260</v>
      </c>
      <c r="K868" s="9">
        <v>502056.0</v>
      </c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hidden="1" customHeight="1" outlineLevel="2">
      <c r="A869" s="5" t="s">
        <v>3162</v>
      </c>
      <c r="B869" s="5" t="s">
        <v>3163</v>
      </c>
      <c r="C869" s="5" t="s">
        <v>3257</v>
      </c>
      <c r="D869" s="6" t="s">
        <v>222</v>
      </c>
      <c r="E869" s="6" t="s">
        <v>223</v>
      </c>
      <c r="F869" s="7" t="s">
        <v>55</v>
      </c>
      <c r="G869" s="8">
        <v>258.0</v>
      </c>
      <c r="H869" s="5" t="s">
        <v>3299</v>
      </c>
      <c r="I869" s="5" t="s">
        <v>3274</v>
      </c>
      <c r="J869" s="5" t="s">
        <v>3260</v>
      </c>
      <c r="K869" s="9">
        <v>284058.0</v>
      </c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hidden="1" customHeight="1" outlineLevel="2">
      <c r="A870" s="5" t="s">
        <v>3162</v>
      </c>
      <c r="B870" s="5" t="s">
        <v>3163</v>
      </c>
      <c r="C870" s="5" t="s">
        <v>3257</v>
      </c>
      <c r="D870" s="6" t="s">
        <v>230</v>
      </c>
      <c r="E870" s="6" t="s">
        <v>231</v>
      </c>
      <c r="F870" s="7" t="s">
        <v>55</v>
      </c>
      <c r="G870" s="8">
        <v>474.0</v>
      </c>
      <c r="H870" s="5" t="s">
        <v>3301</v>
      </c>
      <c r="I870" s="5" t="s">
        <v>3274</v>
      </c>
      <c r="J870" s="5" t="s">
        <v>3260</v>
      </c>
      <c r="K870" s="9">
        <v>521874.0</v>
      </c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hidden="1" customHeight="1" outlineLevel="2">
      <c r="A871" s="5" t="s">
        <v>3162</v>
      </c>
      <c r="B871" s="5" t="s">
        <v>3163</v>
      </c>
      <c r="C871" s="5" t="s">
        <v>3257</v>
      </c>
      <c r="D871" s="6" t="s">
        <v>240</v>
      </c>
      <c r="E871" s="6" t="s">
        <v>241</v>
      </c>
      <c r="F871" s="7" t="s">
        <v>55</v>
      </c>
      <c r="G871" s="8">
        <v>234.0</v>
      </c>
      <c r="H871" s="5" t="s">
        <v>3301</v>
      </c>
      <c r="I871" s="5" t="s">
        <v>3274</v>
      </c>
      <c r="J871" s="5" t="s">
        <v>3260</v>
      </c>
      <c r="K871" s="9">
        <v>257634.0</v>
      </c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hidden="1" customHeight="1" outlineLevel="2">
      <c r="A872" s="5" t="s">
        <v>3162</v>
      </c>
      <c r="B872" s="5" t="s">
        <v>3163</v>
      </c>
      <c r="C872" s="5" t="s">
        <v>3257</v>
      </c>
      <c r="D872" s="6" t="s">
        <v>242</v>
      </c>
      <c r="E872" s="6" t="s">
        <v>243</v>
      </c>
      <c r="F872" s="7" t="s">
        <v>55</v>
      </c>
      <c r="G872" s="8">
        <v>303.0</v>
      </c>
      <c r="H872" s="5" t="s">
        <v>3301</v>
      </c>
      <c r="I872" s="5" t="s">
        <v>3274</v>
      </c>
      <c r="J872" s="5" t="s">
        <v>3260</v>
      </c>
      <c r="K872" s="9">
        <v>333603.0</v>
      </c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hidden="1" customHeight="1" outlineLevel="2">
      <c r="A873" s="5" t="s">
        <v>3162</v>
      </c>
      <c r="B873" s="5" t="s">
        <v>3163</v>
      </c>
      <c r="C873" s="5" t="s">
        <v>3257</v>
      </c>
      <c r="D873" s="6" t="s">
        <v>250</v>
      </c>
      <c r="E873" s="6" t="s">
        <v>251</v>
      </c>
      <c r="F873" s="7" t="s">
        <v>21</v>
      </c>
      <c r="G873" s="8">
        <v>136.0</v>
      </c>
      <c r="H873" s="5" t="s">
        <v>3301</v>
      </c>
      <c r="I873" s="5" t="s">
        <v>3274</v>
      </c>
      <c r="J873" s="5" t="s">
        <v>3260</v>
      </c>
      <c r="K873" s="9">
        <v>149736.0</v>
      </c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hidden="1" customHeight="1" outlineLevel="2">
      <c r="A874" s="5" t="s">
        <v>3162</v>
      </c>
      <c r="B874" s="5" t="s">
        <v>3163</v>
      </c>
      <c r="C874" s="5" t="s">
        <v>3257</v>
      </c>
      <c r="D874" s="6" t="s">
        <v>260</v>
      </c>
      <c r="E874" s="6" t="s">
        <v>261</v>
      </c>
      <c r="F874" s="7" t="s">
        <v>55</v>
      </c>
      <c r="G874" s="8">
        <v>245.0</v>
      </c>
      <c r="H874" s="5" t="s">
        <v>3301</v>
      </c>
      <c r="I874" s="5" t="s">
        <v>3274</v>
      </c>
      <c r="J874" s="5" t="s">
        <v>3260</v>
      </c>
      <c r="K874" s="9">
        <v>269745.0</v>
      </c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hidden="1" customHeight="1" outlineLevel="2">
      <c r="A875" s="5" t="s">
        <v>3162</v>
      </c>
      <c r="B875" s="5" t="s">
        <v>3163</v>
      </c>
      <c r="C875" s="5" t="s">
        <v>3257</v>
      </c>
      <c r="D875" s="6" t="s">
        <v>94</v>
      </c>
      <c r="E875" s="6" t="s">
        <v>95</v>
      </c>
      <c r="F875" s="7" t="s">
        <v>14</v>
      </c>
      <c r="G875" s="8">
        <v>427.0</v>
      </c>
      <c r="H875" s="5" t="s">
        <v>3303</v>
      </c>
      <c r="I875" s="5" t="s">
        <v>3274</v>
      </c>
      <c r="J875" s="5" t="s">
        <v>3264</v>
      </c>
      <c r="K875" s="9">
        <v>470127.0</v>
      </c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hidden="1" customHeight="1" outlineLevel="2">
      <c r="A876" s="5" t="s">
        <v>3162</v>
      </c>
      <c r="B876" s="5" t="s">
        <v>3163</v>
      </c>
      <c r="C876" s="5" t="s">
        <v>3257</v>
      </c>
      <c r="D876" s="6" t="s">
        <v>96</v>
      </c>
      <c r="E876" s="6" t="s">
        <v>97</v>
      </c>
      <c r="F876" s="7" t="s">
        <v>14</v>
      </c>
      <c r="G876" s="8">
        <v>609.0</v>
      </c>
      <c r="H876" s="5" t="s">
        <v>3303</v>
      </c>
      <c r="I876" s="5" t="s">
        <v>3274</v>
      </c>
      <c r="J876" s="5" t="s">
        <v>3276</v>
      </c>
      <c r="K876" s="9">
        <v>670509.0</v>
      </c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hidden="1" customHeight="1" outlineLevel="2">
      <c r="A877" s="5" t="s">
        <v>3162</v>
      </c>
      <c r="B877" s="5" t="s">
        <v>3163</v>
      </c>
      <c r="C877" s="5" t="s">
        <v>3257</v>
      </c>
      <c r="D877" s="6" t="s">
        <v>120</v>
      </c>
      <c r="E877" s="6" t="s">
        <v>121</v>
      </c>
      <c r="F877" s="7" t="s">
        <v>14</v>
      </c>
      <c r="G877" s="8">
        <v>455.0</v>
      </c>
      <c r="H877" s="5" t="s">
        <v>3303</v>
      </c>
      <c r="I877" s="5" t="s">
        <v>3274</v>
      </c>
      <c r="J877" s="5" t="s">
        <v>3304</v>
      </c>
      <c r="K877" s="9">
        <v>500955.0</v>
      </c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hidden="1" customHeight="1" outlineLevel="2">
      <c r="A878" s="5" t="s">
        <v>3162</v>
      </c>
      <c r="B878" s="5" t="s">
        <v>3163</v>
      </c>
      <c r="C878" s="5" t="s">
        <v>3257</v>
      </c>
      <c r="D878" s="6" t="s">
        <v>122</v>
      </c>
      <c r="E878" s="6" t="s">
        <v>123</v>
      </c>
      <c r="F878" s="7" t="s">
        <v>14</v>
      </c>
      <c r="G878" s="8">
        <v>719.0</v>
      </c>
      <c r="H878" s="5" t="s">
        <v>3303</v>
      </c>
      <c r="I878" s="5" t="s">
        <v>3274</v>
      </c>
      <c r="J878" s="5" t="s">
        <v>3304</v>
      </c>
      <c r="K878" s="9">
        <v>791619.0</v>
      </c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hidden="1" customHeight="1" outlineLevel="2">
      <c r="A879" s="5" t="s">
        <v>3162</v>
      </c>
      <c r="B879" s="5" t="s">
        <v>3163</v>
      </c>
      <c r="C879" s="5" t="s">
        <v>3257</v>
      </c>
      <c r="D879" s="6" t="s">
        <v>124</v>
      </c>
      <c r="E879" s="6" t="s">
        <v>125</v>
      </c>
      <c r="F879" s="7" t="s">
        <v>42</v>
      </c>
      <c r="G879" s="8">
        <v>1308.0</v>
      </c>
      <c r="H879" s="5" t="s">
        <v>3303</v>
      </c>
      <c r="I879" s="5" t="s">
        <v>3274</v>
      </c>
      <c r="J879" s="5" t="s">
        <v>3276</v>
      </c>
      <c r="K879" s="9">
        <v>1440108.0</v>
      </c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hidden="1" customHeight="1" outlineLevel="2">
      <c r="A880" s="5" t="s">
        <v>3162</v>
      </c>
      <c r="B880" s="5" t="s">
        <v>3163</v>
      </c>
      <c r="C880" s="5" t="s">
        <v>3257</v>
      </c>
      <c r="D880" s="6" t="s">
        <v>128</v>
      </c>
      <c r="E880" s="6" t="s">
        <v>129</v>
      </c>
      <c r="F880" s="7" t="s">
        <v>14</v>
      </c>
      <c r="G880" s="8">
        <v>549.0</v>
      </c>
      <c r="H880" s="5" t="s">
        <v>3303</v>
      </c>
      <c r="I880" s="5" t="s">
        <v>3274</v>
      </c>
      <c r="J880" s="5" t="s">
        <v>3304</v>
      </c>
      <c r="K880" s="9">
        <v>604449.0</v>
      </c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hidden="1" customHeight="1" outlineLevel="2">
      <c r="A881" s="5" t="s">
        <v>3162</v>
      </c>
      <c r="B881" s="5" t="s">
        <v>3163</v>
      </c>
      <c r="C881" s="5" t="s">
        <v>3257</v>
      </c>
      <c r="D881" s="6" t="s">
        <v>142</v>
      </c>
      <c r="E881" s="6" t="s">
        <v>143</v>
      </c>
      <c r="F881" s="7" t="s">
        <v>14</v>
      </c>
      <c r="G881" s="8">
        <v>419.0</v>
      </c>
      <c r="H881" s="5" t="s">
        <v>3303</v>
      </c>
      <c r="I881" s="5" t="s">
        <v>3274</v>
      </c>
      <c r="J881" s="5" t="s">
        <v>3276</v>
      </c>
      <c r="K881" s="9">
        <v>461319.0</v>
      </c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hidden="1" customHeight="1" outlineLevel="2">
      <c r="A882" s="5" t="s">
        <v>3162</v>
      </c>
      <c r="B882" s="5" t="s">
        <v>3163</v>
      </c>
      <c r="C882" s="5" t="s">
        <v>3257</v>
      </c>
      <c r="D882" s="6" t="s">
        <v>150</v>
      </c>
      <c r="E882" s="6" t="s">
        <v>151</v>
      </c>
      <c r="F882" s="7" t="s">
        <v>14</v>
      </c>
      <c r="G882" s="8">
        <v>583.0</v>
      </c>
      <c r="H882" s="5" t="s">
        <v>3303</v>
      </c>
      <c r="I882" s="5" t="s">
        <v>3274</v>
      </c>
      <c r="J882" s="5" t="s">
        <v>3304</v>
      </c>
      <c r="K882" s="9">
        <v>641883.0</v>
      </c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hidden="1" customHeight="1" outlineLevel="2">
      <c r="A883" s="5" t="s">
        <v>3162</v>
      </c>
      <c r="B883" s="5" t="s">
        <v>3163</v>
      </c>
      <c r="C883" s="5" t="s">
        <v>3257</v>
      </c>
      <c r="D883" s="6" t="s">
        <v>186</v>
      </c>
      <c r="E883" s="6" t="s">
        <v>187</v>
      </c>
      <c r="F883" s="7" t="s">
        <v>21</v>
      </c>
      <c r="G883" s="8">
        <v>273.0</v>
      </c>
      <c r="H883" s="5" t="s">
        <v>3303</v>
      </c>
      <c r="I883" s="5" t="s">
        <v>3274</v>
      </c>
      <c r="J883" s="5" t="s">
        <v>3276</v>
      </c>
      <c r="K883" s="9">
        <v>300573.0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hidden="1" customHeight="1" outlineLevel="2">
      <c r="A884" s="5" t="s">
        <v>3162</v>
      </c>
      <c r="B884" s="5" t="s">
        <v>3163</v>
      </c>
      <c r="C884" s="5" t="s">
        <v>3257</v>
      </c>
      <c r="D884" s="6" t="s">
        <v>252</v>
      </c>
      <c r="E884" s="6" t="s">
        <v>253</v>
      </c>
      <c r="F884" s="7" t="s">
        <v>55</v>
      </c>
      <c r="G884" s="8">
        <v>434.0</v>
      </c>
      <c r="H884" s="5" t="s">
        <v>3303</v>
      </c>
      <c r="I884" s="5" t="s">
        <v>3274</v>
      </c>
      <c r="J884" s="5" t="s">
        <v>3276</v>
      </c>
      <c r="K884" s="9">
        <v>477834.0</v>
      </c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hidden="1" customHeight="1" outlineLevel="2">
      <c r="A885" s="5" t="s">
        <v>3162</v>
      </c>
      <c r="B885" s="5" t="s">
        <v>3163</v>
      </c>
      <c r="C885" s="5" t="s">
        <v>3257</v>
      </c>
      <c r="D885" s="6" t="s">
        <v>254</v>
      </c>
      <c r="E885" s="6" t="s">
        <v>255</v>
      </c>
      <c r="F885" s="7" t="s">
        <v>55</v>
      </c>
      <c r="G885" s="8">
        <v>325.0</v>
      </c>
      <c r="H885" s="5" t="s">
        <v>3303</v>
      </c>
      <c r="I885" s="5" t="s">
        <v>3274</v>
      </c>
      <c r="J885" s="5" t="s">
        <v>3276</v>
      </c>
      <c r="K885" s="9">
        <v>357825.0</v>
      </c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hidden="1" customHeight="1" outlineLevel="2">
      <c r="A886" s="5" t="s">
        <v>3162</v>
      </c>
      <c r="B886" s="5" t="s">
        <v>3163</v>
      </c>
      <c r="C886" s="5" t="s">
        <v>3257</v>
      </c>
      <c r="D886" s="6" t="s">
        <v>264</v>
      </c>
      <c r="E886" s="6" t="s">
        <v>265</v>
      </c>
      <c r="F886" s="7" t="s">
        <v>55</v>
      </c>
      <c r="G886" s="8">
        <v>478.0</v>
      </c>
      <c r="H886" s="5" t="s">
        <v>3303</v>
      </c>
      <c r="I886" s="5" t="s">
        <v>3274</v>
      </c>
      <c r="J886" s="5" t="s">
        <v>3304</v>
      </c>
      <c r="K886" s="9">
        <v>526278.0</v>
      </c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hidden="1" customHeight="1" outlineLevel="2">
      <c r="A887" s="5" t="s">
        <v>3162</v>
      </c>
      <c r="B887" s="5" t="s">
        <v>3163</v>
      </c>
      <c r="C887" s="5" t="s">
        <v>3257</v>
      </c>
      <c r="D887" s="6" t="s">
        <v>292</v>
      </c>
      <c r="E887" s="6" t="s">
        <v>293</v>
      </c>
      <c r="F887" s="7" t="s">
        <v>55</v>
      </c>
      <c r="G887" s="8">
        <v>153.0</v>
      </c>
      <c r="H887" s="5" t="s">
        <v>3303</v>
      </c>
      <c r="I887" s="5" t="s">
        <v>3274</v>
      </c>
      <c r="J887" s="5" t="s">
        <v>3276</v>
      </c>
      <c r="K887" s="9">
        <v>168453.0</v>
      </c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hidden="1" customHeight="1" outlineLevel="1">
      <c r="A888" s="5"/>
      <c r="B888" s="5"/>
      <c r="C888" s="5"/>
      <c r="D888" s="6"/>
      <c r="E888" s="6"/>
      <c r="F888" s="7"/>
      <c r="G888" s="8">
        <f>SUBTOTAL(9,G860:G887)</f>
        <v>13182</v>
      </c>
      <c r="H888" s="5"/>
      <c r="I888" s="12" t="s">
        <v>3368</v>
      </c>
      <c r="J888" s="5"/>
      <c r="K888" s="9">
        <f>SUBTOTAL(9,K860:K887)</f>
        <v>14513382</v>
      </c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hidden="1" customHeight="1" outlineLevel="2">
      <c r="A889" s="5" t="s">
        <v>3268</v>
      </c>
      <c r="B889" s="5" t="s">
        <v>3269</v>
      </c>
      <c r="C889" s="5" t="s">
        <v>3257</v>
      </c>
      <c r="D889" s="6" t="s">
        <v>322</v>
      </c>
      <c r="E889" s="6" t="s">
        <v>323</v>
      </c>
      <c r="F889" s="7" t="s">
        <v>14</v>
      </c>
      <c r="G889" s="8">
        <v>878.0</v>
      </c>
      <c r="H889" s="5" t="s">
        <v>3266</v>
      </c>
      <c r="I889" s="5" t="s">
        <v>3270</v>
      </c>
      <c r="J889" s="5" t="s">
        <v>3267</v>
      </c>
      <c r="K889" s="9">
        <v>966678.0</v>
      </c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hidden="1" customHeight="1" outlineLevel="2">
      <c r="A890" s="5" t="s">
        <v>3268</v>
      </c>
      <c r="B890" s="5" t="s">
        <v>3269</v>
      </c>
      <c r="C890" s="5" t="s">
        <v>3257</v>
      </c>
      <c r="D890" s="6" t="s">
        <v>348</v>
      </c>
      <c r="E890" s="6" t="s">
        <v>349</v>
      </c>
      <c r="F890" s="7" t="s">
        <v>42</v>
      </c>
      <c r="G890" s="8">
        <v>400.0</v>
      </c>
      <c r="H890" s="5" t="s">
        <v>3266</v>
      </c>
      <c r="I890" s="5" t="s">
        <v>3270</v>
      </c>
      <c r="J890" s="5" t="s">
        <v>3267</v>
      </c>
      <c r="K890" s="9">
        <v>440400.0</v>
      </c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hidden="1" customHeight="1" outlineLevel="2">
      <c r="A891" s="5" t="s">
        <v>3268</v>
      </c>
      <c r="B891" s="5" t="s">
        <v>3269</v>
      </c>
      <c r="C891" s="5" t="s">
        <v>3257</v>
      </c>
      <c r="D891" s="6" t="s">
        <v>360</v>
      </c>
      <c r="E891" s="6" t="s">
        <v>361</v>
      </c>
      <c r="F891" s="7" t="s">
        <v>21</v>
      </c>
      <c r="G891" s="8">
        <v>524.0</v>
      </c>
      <c r="H891" s="5" t="s">
        <v>3266</v>
      </c>
      <c r="I891" s="5" t="s">
        <v>3270</v>
      </c>
      <c r="J891" s="5" t="s">
        <v>3267</v>
      </c>
      <c r="K891" s="9">
        <v>576924.0</v>
      </c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hidden="1" customHeight="1" outlineLevel="2">
      <c r="A892" s="5" t="s">
        <v>3268</v>
      </c>
      <c r="B892" s="5" t="s">
        <v>3269</v>
      </c>
      <c r="C892" s="5" t="s">
        <v>3257</v>
      </c>
      <c r="D892" s="6" t="s">
        <v>364</v>
      </c>
      <c r="E892" s="6" t="s">
        <v>365</v>
      </c>
      <c r="F892" s="7" t="s">
        <v>14</v>
      </c>
      <c r="G892" s="8">
        <v>240.0</v>
      </c>
      <c r="H892" s="5" t="s">
        <v>3266</v>
      </c>
      <c r="I892" s="5" t="s">
        <v>3270</v>
      </c>
      <c r="J892" s="5" t="s">
        <v>3267</v>
      </c>
      <c r="K892" s="9">
        <v>264240.0</v>
      </c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hidden="1" customHeight="1" outlineLevel="2">
      <c r="A893" s="5" t="s">
        <v>3162</v>
      </c>
      <c r="B893" s="5" t="s">
        <v>3163</v>
      </c>
      <c r="C893" s="5" t="s">
        <v>3257</v>
      </c>
      <c r="D893" s="6" t="s">
        <v>310</v>
      </c>
      <c r="E893" s="6" t="s">
        <v>311</v>
      </c>
      <c r="F893" s="7" t="s">
        <v>55</v>
      </c>
      <c r="G893" s="8">
        <v>478.0</v>
      </c>
      <c r="H893" s="5" t="s">
        <v>3273</v>
      </c>
      <c r="I893" s="5" t="s">
        <v>3270</v>
      </c>
      <c r="J893" s="5" t="s">
        <v>3276</v>
      </c>
      <c r="K893" s="9">
        <v>526278.0</v>
      </c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hidden="1" customHeight="1" outlineLevel="2">
      <c r="A894" s="5" t="s">
        <v>3158</v>
      </c>
      <c r="B894" s="5" t="s">
        <v>3159</v>
      </c>
      <c r="C894" s="5" t="s">
        <v>3257</v>
      </c>
      <c r="D894" s="6" t="s">
        <v>402</v>
      </c>
      <c r="E894" s="6" t="s">
        <v>403</v>
      </c>
      <c r="F894" s="7" t="s">
        <v>21</v>
      </c>
      <c r="G894" s="8">
        <v>582.0</v>
      </c>
      <c r="H894" s="5" t="s">
        <v>3273</v>
      </c>
      <c r="I894" s="5" t="s">
        <v>3270</v>
      </c>
      <c r="J894" s="5" t="s">
        <v>3275</v>
      </c>
      <c r="K894" s="9">
        <v>640782.0</v>
      </c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hidden="1" customHeight="1" outlineLevel="2">
      <c r="A895" s="5" t="s">
        <v>3158</v>
      </c>
      <c r="B895" s="5" t="s">
        <v>3159</v>
      </c>
      <c r="C895" s="5" t="s">
        <v>3257</v>
      </c>
      <c r="D895" s="6" t="s">
        <v>406</v>
      </c>
      <c r="E895" s="6" t="s">
        <v>407</v>
      </c>
      <c r="F895" s="7" t="s">
        <v>14</v>
      </c>
      <c r="G895" s="8">
        <v>205.0</v>
      </c>
      <c r="H895" s="5" t="s">
        <v>3273</v>
      </c>
      <c r="I895" s="5" t="s">
        <v>3270</v>
      </c>
      <c r="J895" s="5" t="s">
        <v>3275</v>
      </c>
      <c r="K895" s="9">
        <v>225705.0</v>
      </c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hidden="1" customHeight="1" outlineLevel="2">
      <c r="A896" s="5" t="s">
        <v>3158</v>
      </c>
      <c r="B896" s="5" t="s">
        <v>3159</v>
      </c>
      <c r="C896" s="5" t="s">
        <v>3257</v>
      </c>
      <c r="D896" s="6" t="s">
        <v>410</v>
      </c>
      <c r="E896" s="6" t="s">
        <v>411</v>
      </c>
      <c r="F896" s="7" t="s">
        <v>21</v>
      </c>
      <c r="G896" s="8">
        <v>539.0</v>
      </c>
      <c r="H896" s="5" t="s">
        <v>3273</v>
      </c>
      <c r="I896" s="5" t="s">
        <v>3270</v>
      </c>
      <c r="J896" s="5" t="s">
        <v>3275</v>
      </c>
      <c r="K896" s="9">
        <v>593439.0</v>
      </c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hidden="1" customHeight="1" outlineLevel="2">
      <c r="A897" s="5" t="s">
        <v>3158</v>
      </c>
      <c r="B897" s="5" t="s">
        <v>3159</v>
      </c>
      <c r="C897" s="5" t="s">
        <v>3257</v>
      </c>
      <c r="D897" s="6" t="s">
        <v>412</v>
      </c>
      <c r="E897" s="6" t="s">
        <v>413</v>
      </c>
      <c r="F897" s="7" t="s">
        <v>14</v>
      </c>
      <c r="G897" s="8">
        <v>374.0</v>
      </c>
      <c r="H897" s="5" t="s">
        <v>3273</v>
      </c>
      <c r="I897" s="5" t="s">
        <v>3270</v>
      </c>
      <c r="J897" s="5" t="s">
        <v>3275</v>
      </c>
      <c r="K897" s="9">
        <v>411774.0</v>
      </c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hidden="1" customHeight="1" outlineLevel="2">
      <c r="A898" s="5" t="s">
        <v>3158</v>
      </c>
      <c r="B898" s="5" t="s">
        <v>3159</v>
      </c>
      <c r="C898" s="5" t="s">
        <v>3257</v>
      </c>
      <c r="D898" s="6" t="s">
        <v>420</v>
      </c>
      <c r="E898" s="6" t="s">
        <v>421</v>
      </c>
      <c r="F898" s="7" t="s">
        <v>14</v>
      </c>
      <c r="G898" s="8">
        <v>275.0</v>
      </c>
      <c r="H898" s="5" t="s">
        <v>3273</v>
      </c>
      <c r="I898" s="5" t="s">
        <v>3270</v>
      </c>
      <c r="J898" s="5" t="s">
        <v>3275</v>
      </c>
      <c r="K898" s="9">
        <v>302775.0</v>
      </c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hidden="1" customHeight="1" outlineLevel="2">
      <c r="A899" s="5" t="s">
        <v>3158</v>
      </c>
      <c r="B899" s="5" t="s">
        <v>3159</v>
      </c>
      <c r="C899" s="5" t="s">
        <v>3257</v>
      </c>
      <c r="D899" s="6" t="s">
        <v>424</v>
      </c>
      <c r="E899" s="6" t="s">
        <v>425</v>
      </c>
      <c r="F899" s="7" t="s">
        <v>14</v>
      </c>
      <c r="G899" s="8">
        <v>219.0</v>
      </c>
      <c r="H899" s="5" t="s">
        <v>3273</v>
      </c>
      <c r="I899" s="5" t="s">
        <v>3270</v>
      </c>
      <c r="J899" s="5" t="s">
        <v>3275</v>
      </c>
      <c r="K899" s="9">
        <v>241119.0</v>
      </c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hidden="1" customHeight="1" outlineLevel="2">
      <c r="A900" s="5" t="s">
        <v>3158</v>
      </c>
      <c r="B900" s="5" t="s">
        <v>3159</v>
      </c>
      <c r="C900" s="5" t="s">
        <v>3257</v>
      </c>
      <c r="D900" s="6" t="s">
        <v>428</v>
      </c>
      <c r="E900" s="6" t="s">
        <v>429</v>
      </c>
      <c r="F900" s="7" t="s">
        <v>14</v>
      </c>
      <c r="G900" s="8">
        <v>309.0</v>
      </c>
      <c r="H900" s="5" t="s">
        <v>3273</v>
      </c>
      <c r="I900" s="5" t="s">
        <v>3270</v>
      </c>
      <c r="J900" s="5" t="s">
        <v>3275</v>
      </c>
      <c r="K900" s="9">
        <v>340209.0</v>
      </c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hidden="1" customHeight="1" outlineLevel="2">
      <c r="A901" s="5" t="s">
        <v>3158</v>
      </c>
      <c r="B901" s="5" t="s">
        <v>3159</v>
      </c>
      <c r="C901" s="5" t="s">
        <v>3257</v>
      </c>
      <c r="D901" s="6" t="s">
        <v>432</v>
      </c>
      <c r="E901" s="6" t="s">
        <v>433</v>
      </c>
      <c r="F901" s="7" t="s">
        <v>42</v>
      </c>
      <c r="G901" s="8">
        <v>176.0</v>
      </c>
      <c r="H901" s="5" t="s">
        <v>3273</v>
      </c>
      <c r="I901" s="5" t="s">
        <v>3270</v>
      </c>
      <c r="J901" s="5" t="s">
        <v>3275</v>
      </c>
      <c r="K901" s="9">
        <v>193776.0</v>
      </c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hidden="1" customHeight="1" outlineLevel="2">
      <c r="A902" s="5" t="s">
        <v>3158</v>
      </c>
      <c r="B902" s="5" t="s">
        <v>3159</v>
      </c>
      <c r="C902" s="5" t="s">
        <v>3257</v>
      </c>
      <c r="D902" s="6" t="s">
        <v>434</v>
      </c>
      <c r="E902" s="6" t="s">
        <v>435</v>
      </c>
      <c r="F902" s="7" t="s">
        <v>60</v>
      </c>
      <c r="G902" s="8">
        <v>548.0</v>
      </c>
      <c r="H902" s="5" t="s">
        <v>3273</v>
      </c>
      <c r="I902" s="5" t="s">
        <v>3270</v>
      </c>
      <c r="J902" s="5" t="s">
        <v>3275</v>
      </c>
      <c r="K902" s="9">
        <v>603348.0</v>
      </c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hidden="1" customHeight="1" outlineLevel="2">
      <c r="A903" s="5" t="s">
        <v>3158</v>
      </c>
      <c r="B903" s="5" t="s">
        <v>3159</v>
      </c>
      <c r="C903" s="5" t="s">
        <v>3257</v>
      </c>
      <c r="D903" s="6" t="s">
        <v>436</v>
      </c>
      <c r="E903" s="6" t="s">
        <v>437</v>
      </c>
      <c r="F903" s="7" t="s">
        <v>14</v>
      </c>
      <c r="G903" s="8">
        <v>275.0</v>
      </c>
      <c r="H903" s="5" t="s">
        <v>3273</v>
      </c>
      <c r="I903" s="5" t="s">
        <v>3270</v>
      </c>
      <c r="J903" s="5" t="s">
        <v>3275</v>
      </c>
      <c r="K903" s="9">
        <v>302775.0</v>
      </c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hidden="1" customHeight="1" outlineLevel="2">
      <c r="A904" s="5" t="s">
        <v>3158</v>
      </c>
      <c r="B904" s="5" t="s">
        <v>3159</v>
      </c>
      <c r="C904" s="5" t="s">
        <v>3257</v>
      </c>
      <c r="D904" s="6" t="s">
        <v>438</v>
      </c>
      <c r="E904" s="6" t="s">
        <v>439</v>
      </c>
      <c r="F904" s="7" t="s">
        <v>42</v>
      </c>
      <c r="G904" s="8">
        <v>157.0</v>
      </c>
      <c r="H904" s="5" t="s">
        <v>3273</v>
      </c>
      <c r="I904" s="5" t="s">
        <v>3270</v>
      </c>
      <c r="J904" s="5" t="s">
        <v>3275</v>
      </c>
      <c r="K904" s="9">
        <v>172857.0</v>
      </c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hidden="1" customHeight="1" outlineLevel="2">
      <c r="A905" s="5" t="s">
        <v>3158</v>
      </c>
      <c r="B905" s="5" t="s">
        <v>3159</v>
      </c>
      <c r="C905" s="5" t="s">
        <v>3257</v>
      </c>
      <c r="D905" s="6" t="s">
        <v>446</v>
      </c>
      <c r="E905" s="6" t="s">
        <v>447</v>
      </c>
      <c r="F905" s="7" t="s">
        <v>55</v>
      </c>
      <c r="G905" s="8">
        <v>1653.0</v>
      </c>
      <c r="H905" s="5" t="s">
        <v>3273</v>
      </c>
      <c r="I905" s="5" t="s">
        <v>3270</v>
      </c>
      <c r="J905" s="5" t="s">
        <v>3275</v>
      </c>
      <c r="K905" s="9">
        <v>1819953.0</v>
      </c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hidden="1" customHeight="1" outlineLevel="2">
      <c r="A906" s="5" t="s">
        <v>3158</v>
      </c>
      <c r="B906" s="5" t="s">
        <v>3159</v>
      </c>
      <c r="C906" s="5" t="s">
        <v>3257</v>
      </c>
      <c r="D906" s="6" t="s">
        <v>448</v>
      </c>
      <c r="E906" s="6" t="s">
        <v>449</v>
      </c>
      <c r="F906" s="7" t="s">
        <v>55</v>
      </c>
      <c r="G906" s="8">
        <v>401.0</v>
      </c>
      <c r="H906" s="5" t="s">
        <v>3273</v>
      </c>
      <c r="I906" s="5" t="s">
        <v>3270</v>
      </c>
      <c r="J906" s="5" t="s">
        <v>3275</v>
      </c>
      <c r="K906" s="9">
        <v>441501.0</v>
      </c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hidden="1" customHeight="1" outlineLevel="2">
      <c r="A907" s="5" t="s">
        <v>3268</v>
      </c>
      <c r="B907" s="5" t="s">
        <v>3269</v>
      </c>
      <c r="C907" s="5" t="s">
        <v>3257</v>
      </c>
      <c r="D907" s="6" t="s">
        <v>312</v>
      </c>
      <c r="E907" s="6" t="s">
        <v>313</v>
      </c>
      <c r="F907" s="7" t="s">
        <v>14</v>
      </c>
      <c r="G907" s="8">
        <v>600.0</v>
      </c>
      <c r="H907" s="5" t="s">
        <v>3282</v>
      </c>
      <c r="I907" s="5" t="s">
        <v>3270</v>
      </c>
      <c r="J907" s="5" t="s">
        <v>3267</v>
      </c>
      <c r="K907" s="9">
        <v>660600.0</v>
      </c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hidden="1" customHeight="1" outlineLevel="2">
      <c r="A908" s="5" t="s">
        <v>3268</v>
      </c>
      <c r="B908" s="5" t="s">
        <v>3269</v>
      </c>
      <c r="C908" s="5" t="s">
        <v>3257</v>
      </c>
      <c r="D908" s="6" t="s">
        <v>346</v>
      </c>
      <c r="E908" s="6" t="s">
        <v>347</v>
      </c>
      <c r="F908" s="7" t="s">
        <v>42</v>
      </c>
      <c r="G908" s="8">
        <v>233.0</v>
      </c>
      <c r="H908" s="5" t="s">
        <v>3282</v>
      </c>
      <c r="I908" s="5" t="s">
        <v>3270</v>
      </c>
      <c r="J908" s="5" t="s">
        <v>3267</v>
      </c>
      <c r="K908" s="9">
        <v>256533.0</v>
      </c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hidden="1" customHeight="1" outlineLevel="2">
      <c r="A909" s="5" t="s">
        <v>3268</v>
      </c>
      <c r="B909" s="5" t="s">
        <v>3269</v>
      </c>
      <c r="C909" s="5" t="s">
        <v>3257</v>
      </c>
      <c r="D909" s="6" t="s">
        <v>374</v>
      </c>
      <c r="E909" s="6" t="s">
        <v>375</v>
      </c>
      <c r="F909" s="7" t="s">
        <v>55</v>
      </c>
      <c r="G909" s="8">
        <v>305.0</v>
      </c>
      <c r="H909" s="5" t="s">
        <v>3282</v>
      </c>
      <c r="I909" s="5" t="s">
        <v>3270</v>
      </c>
      <c r="J909" s="5" t="s">
        <v>3267</v>
      </c>
      <c r="K909" s="9">
        <v>335805.0</v>
      </c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hidden="1" customHeight="1" outlineLevel="2">
      <c r="A910" s="5" t="s">
        <v>3268</v>
      </c>
      <c r="B910" s="5" t="s">
        <v>3269</v>
      </c>
      <c r="C910" s="5" t="s">
        <v>3257</v>
      </c>
      <c r="D910" s="6" t="s">
        <v>376</v>
      </c>
      <c r="E910" s="6" t="s">
        <v>377</v>
      </c>
      <c r="F910" s="7" t="s">
        <v>55</v>
      </c>
      <c r="G910" s="8">
        <v>419.0</v>
      </c>
      <c r="H910" s="5" t="s">
        <v>3282</v>
      </c>
      <c r="I910" s="5" t="s">
        <v>3270</v>
      </c>
      <c r="J910" s="5" t="s">
        <v>3267</v>
      </c>
      <c r="K910" s="9">
        <v>461319.0</v>
      </c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hidden="1" customHeight="1" outlineLevel="2">
      <c r="A911" s="5" t="s">
        <v>3268</v>
      </c>
      <c r="B911" s="5" t="s">
        <v>3269</v>
      </c>
      <c r="C911" s="5" t="s">
        <v>3257</v>
      </c>
      <c r="D911" s="6" t="s">
        <v>378</v>
      </c>
      <c r="E911" s="6" t="s">
        <v>379</v>
      </c>
      <c r="F911" s="7" t="s">
        <v>55</v>
      </c>
      <c r="G911" s="8">
        <v>188.0</v>
      </c>
      <c r="H911" s="5" t="s">
        <v>3282</v>
      </c>
      <c r="I911" s="5" t="s">
        <v>3270</v>
      </c>
      <c r="J911" s="5" t="s">
        <v>3267</v>
      </c>
      <c r="K911" s="9">
        <v>206988.0</v>
      </c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hidden="1" customHeight="1" outlineLevel="2">
      <c r="A912" s="5" t="s">
        <v>3268</v>
      </c>
      <c r="B912" s="5" t="s">
        <v>3269</v>
      </c>
      <c r="C912" s="5" t="s">
        <v>3257</v>
      </c>
      <c r="D912" s="6" t="s">
        <v>382</v>
      </c>
      <c r="E912" s="6" t="s">
        <v>383</v>
      </c>
      <c r="F912" s="7" t="s">
        <v>55</v>
      </c>
      <c r="G912" s="8">
        <v>418.0</v>
      </c>
      <c r="H912" s="5" t="s">
        <v>3282</v>
      </c>
      <c r="I912" s="5" t="s">
        <v>3270</v>
      </c>
      <c r="J912" s="5" t="s">
        <v>3267</v>
      </c>
      <c r="K912" s="9">
        <v>460218.0</v>
      </c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hidden="1" customHeight="1" outlineLevel="2">
      <c r="A913" s="5" t="s">
        <v>3162</v>
      </c>
      <c r="B913" s="5" t="s">
        <v>3163</v>
      </c>
      <c r="C913" s="5" t="s">
        <v>3257</v>
      </c>
      <c r="D913" s="6" t="s">
        <v>134</v>
      </c>
      <c r="E913" s="6" t="s">
        <v>135</v>
      </c>
      <c r="F913" s="7" t="s">
        <v>21</v>
      </c>
      <c r="G913" s="8">
        <v>587.0</v>
      </c>
      <c r="H913" s="5" t="s">
        <v>3303</v>
      </c>
      <c r="I913" s="5" t="s">
        <v>3270</v>
      </c>
      <c r="J913" s="5" t="s">
        <v>3304</v>
      </c>
      <c r="K913" s="9">
        <v>646287.0</v>
      </c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hidden="1" customHeight="1" outlineLevel="2">
      <c r="A914" s="5" t="s">
        <v>3306</v>
      </c>
      <c r="B914" s="5" t="s">
        <v>3307</v>
      </c>
      <c r="C914" s="5" t="s">
        <v>3295</v>
      </c>
      <c r="D914" s="6" t="s">
        <v>788</v>
      </c>
      <c r="E914" s="6" t="s">
        <v>789</v>
      </c>
      <c r="F914" s="7" t="s">
        <v>14</v>
      </c>
      <c r="G914" s="8">
        <v>524.0</v>
      </c>
      <c r="H914" s="5" t="s">
        <v>3308</v>
      </c>
      <c r="I914" s="5" t="s">
        <v>3270</v>
      </c>
      <c r="J914" s="5" t="s">
        <v>3309</v>
      </c>
      <c r="K914" s="9">
        <v>576924.0</v>
      </c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hidden="1" customHeight="1" outlineLevel="2">
      <c r="A915" s="5" t="s">
        <v>3306</v>
      </c>
      <c r="B915" s="5" t="s">
        <v>3307</v>
      </c>
      <c r="C915" s="5" t="s">
        <v>3295</v>
      </c>
      <c r="D915" s="6" t="s">
        <v>810</v>
      </c>
      <c r="E915" s="6" t="s">
        <v>811</v>
      </c>
      <c r="F915" s="7" t="s">
        <v>14</v>
      </c>
      <c r="G915" s="8">
        <v>133.0</v>
      </c>
      <c r="H915" s="5" t="s">
        <v>3308</v>
      </c>
      <c r="I915" s="5" t="s">
        <v>3270</v>
      </c>
      <c r="J915" s="5" t="s">
        <v>3309</v>
      </c>
      <c r="K915" s="9">
        <v>146433.0</v>
      </c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hidden="1" customHeight="1" outlineLevel="2">
      <c r="A916" s="5" t="s">
        <v>3306</v>
      </c>
      <c r="B916" s="5" t="s">
        <v>3307</v>
      </c>
      <c r="C916" s="5" t="s">
        <v>3295</v>
      </c>
      <c r="D916" s="6" t="s">
        <v>812</v>
      </c>
      <c r="E916" s="6" t="s">
        <v>813</v>
      </c>
      <c r="F916" s="7" t="s">
        <v>14</v>
      </c>
      <c r="G916" s="8">
        <v>587.0</v>
      </c>
      <c r="H916" s="5" t="s">
        <v>3308</v>
      </c>
      <c r="I916" s="5" t="s">
        <v>3270</v>
      </c>
      <c r="J916" s="5" t="s">
        <v>3309</v>
      </c>
      <c r="K916" s="9">
        <v>646287.0</v>
      </c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hidden="1" customHeight="1" outlineLevel="2">
      <c r="A917" s="5" t="s">
        <v>3306</v>
      </c>
      <c r="B917" s="5" t="s">
        <v>3307</v>
      </c>
      <c r="C917" s="5" t="s">
        <v>3295</v>
      </c>
      <c r="D917" s="6" t="s">
        <v>820</v>
      </c>
      <c r="E917" s="6" t="s">
        <v>821</v>
      </c>
      <c r="F917" s="7" t="s">
        <v>14</v>
      </c>
      <c r="G917" s="8">
        <v>516.0</v>
      </c>
      <c r="H917" s="5" t="s">
        <v>3308</v>
      </c>
      <c r="I917" s="5" t="s">
        <v>3270</v>
      </c>
      <c r="J917" s="5" t="s">
        <v>3309</v>
      </c>
      <c r="K917" s="9">
        <v>568116.0</v>
      </c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hidden="1" customHeight="1" outlineLevel="2">
      <c r="A918" s="5" t="s">
        <v>3306</v>
      </c>
      <c r="B918" s="5" t="s">
        <v>3307</v>
      </c>
      <c r="C918" s="5" t="s">
        <v>3295</v>
      </c>
      <c r="D918" s="6" t="s">
        <v>828</v>
      </c>
      <c r="E918" s="6" t="s">
        <v>829</v>
      </c>
      <c r="F918" s="7" t="s">
        <v>14</v>
      </c>
      <c r="G918" s="8">
        <v>250.0</v>
      </c>
      <c r="H918" s="5" t="s">
        <v>3308</v>
      </c>
      <c r="I918" s="5" t="s">
        <v>3270</v>
      </c>
      <c r="J918" s="5" t="s">
        <v>3312</v>
      </c>
      <c r="K918" s="9">
        <v>275250.0</v>
      </c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hidden="1" customHeight="1" outlineLevel="2">
      <c r="A919" s="5" t="s">
        <v>3306</v>
      </c>
      <c r="B919" s="5" t="s">
        <v>3307</v>
      </c>
      <c r="C919" s="5" t="s">
        <v>3295</v>
      </c>
      <c r="D919" s="6" t="s">
        <v>830</v>
      </c>
      <c r="E919" s="6" t="s">
        <v>831</v>
      </c>
      <c r="F919" s="7" t="s">
        <v>14</v>
      </c>
      <c r="G919" s="8">
        <v>644.0</v>
      </c>
      <c r="H919" s="5" t="s">
        <v>3308</v>
      </c>
      <c r="I919" s="5" t="s">
        <v>3270</v>
      </c>
      <c r="J919" s="5" t="s">
        <v>3309</v>
      </c>
      <c r="K919" s="9">
        <v>709044.0</v>
      </c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hidden="1" customHeight="1" outlineLevel="2">
      <c r="A920" s="5" t="s">
        <v>3306</v>
      </c>
      <c r="B920" s="5" t="s">
        <v>3307</v>
      </c>
      <c r="C920" s="5" t="s">
        <v>3295</v>
      </c>
      <c r="D920" s="6" t="s">
        <v>832</v>
      </c>
      <c r="E920" s="6" t="s">
        <v>833</v>
      </c>
      <c r="F920" s="7" t="s">
        <v>14</v>
      </c>
      <c r="G920" s="8">
        <v>560.0</v>
      </c>
      <c r="H920" s="5" t="s">
        <v>3308</v>
      </c>
      <c r="I920" s="5" t="s">
        <v>3270</v>
      </c>
      <c r="J920" s="5">
        <v>0.0</v>
      </c>
      <c r="K920" s="9">
        <v>616560.0</v>
      </c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hidden="1" customHeight="1" outlineLevel="2">
      <c r="A921" s="5" t="s">
        <v>3306</v>
      </c>
      <c r="B921" s="5" t="s">
        <v>3307</v>
      </c>
      <c r="C921" s="5" t="s">
        <v>3295</v>
      </c>
      <c r="D921" s="6" t="s">
        <v>840</v>
      </c>
      <c r="E921" s="6" t="s">
        <v>841</v>
      </c>
      <c r="F921" s="7" t="s">
        <v>42</v>
      </c>
      <c r="G921" s="8">
        <v>261.0</v>
      </c>
      <c r="H921" s="5" t="s">
        <v>3308</v>
      </c>
      <c r="I921" s="5" t="s">
        <v>3270</v>
      </c>
      <c r="J921" s="5" t="s">
        <v>3309</v>
      </c>
      <c r="K921" s="9">
        <v>287361.0</v>
      </c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hidden="1" customHeight="1" outlineLevel="2">
      <c r="A922" s="5" t="s">
        <v>3306</v>
      </c>
      <c r="B922" s="5" t="s">
        <v>3307</v>
      </c>
      <c r="C922" s="5" t="s">
        <v>3295</v>
      </c>
      <c r="D922" s="6" t="s">
        <v>842</v>
      </c>
      <c r="E922" s="6" t="s">
        <v>843</v>
      </c>
      <c r="F922" s="7" t="s">
        <v>42</v>
      </c>
      <c r="G922" s="8">
        <v>494.0</v>
      </c>
      <c r="H922" s="5" t="s">
        <v>3308</v>
      </c>
      <c r="I922" s="5" t="s">
        <v>3270</v>
      </c>
      <c r="J922" s="5" t="s">
        <v>3309</v>
      </c>
      <c r="K922" s="9">
        <v>543894.0</v>
      </c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hidden="1" customHeight="1" outlineLevel="2">
      <c r="A923" s="5" t="s">
        <v>3306</v>
      </c>
      <c r="B923" s="5" t="s">
        <v>3307</v>
      </c>
      <c r="C923" s="5" t="s">
        <v>3295</v>
      </c>
      <c r="D923" s="6" t="s">
        <v>850</v>
      </c>
      <c r="E923" s="6" t="s">
        <v>851</v>
      </c>
      <c r="F923" s="7" t="s">
        <v>42</v>
      </c>
      <c r="G923" s="8">
        <v>300.0</v>
      </c>
      <c r="H923" s="5" t="s">
        <v>3308</v>
      </c>
      <c r="I923" s="5" t="s">
        <v>3270</v>
      </c>
      <c r="J923" s="5" t="s">
        <v>3309</v>
      </c>
      <c r="K923" s="9">
        <v>330300.0</v>
      </c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hidden="1" customHeight="1" outlineLevel="2">
      <c r="A924" s="5" t="s">
        <v>3306</v>
      </c>
      <c r="B924" s="5" t="s">
        <v>3307</v>
      </c>
      <c r="C924" s="5" t="s">
        <v>3295</v>
      </c>
      <c r="D924" s="6" t="s">
        <v>904</v>
      </c>
      <c r="E924" s="6" t="s">
        <v>905</v>
      </c>
      <c r="F924" s="7" t="s">
        <v>55</v>
      </c>
      <c r="G924" s="8">
        <v>318.0</v>
      </c>
      <c r="H924" s="5" t="s">
        <v>3308</v>
      </c>
      <c r="I924" s="5" t="s">
        <v>3270</v>
      </c>
      <c r="J924" s="5" t="s">
        <v>3309</v>
      </c>
      <c r="K924" s="9">
        <v>350118.0</v>
      </c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hidden="1" customHeight="1" outlineLevel="2">
      <c r="A925" s="5" t="s">
        <v>3323</v>
      </c>
      <c r="B925" s="5" t="s">
        <v>3324</v>
      </c>
      <c r="C925" s="5" t="s">
        <v>3295</v>
      </c>
      <c r="D925" s="6" t="s">
        <v>614</v>
      </c>
      <c r="E925" s="6" t="s">
        <v>615</v>
      </c>
      <c r="F925" s="7" t="s">
        <v>21</v>
      </c>
      <c r="G925" s="8">
        <v>637.0</v>
      </c>
      <c r="H925" s="5" t="s">
        <v>3325</v>
      </c>
      <c r="I925" s="5" t="s">
        <v>3270</v>
      </c>
      <c r="J925" s="5" t="s">
        <v>3326</v>
      </c>
      <c r="K925" s="9">
        <v>701337.0</v>
      </c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hidden="1" customHeight="1" outlineLevel="2">
      <c r="A926" s="5" t="s">
        <v>3323</v>
      </c>
      <c r="B926" s="5" t="s">
        <v>3324</v>
      </c>
      <c r="C926" s="5" t="s">
        <v>3295</v>
      </c>
      <c r="D926" s="6" t="s">
        <v>622</v>
      </c>
      <c r="E926" s="6" t="s">
        <v>623</v>
      </c>
      <c r="F926" s="7" t="s">
        <v>42</v>
      </c>
      <c r="G926" s="8">
        <v>256.0</v>
      </c>
      <c r="H926" s="5" t="s">
        <v>3325</v>
      </c>
      <c r="I926" s="5" t="s">
        <v>3270</v>
      </c>
      <c r="J926" s="5" t="s">
        <v>3326</v>
      </c>
      <c r="K926" s="9">
        <v>281856.0</v>
      </c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hidden="1" customHeight="1" outlineLevel="2">
      <c r="A927" s="5" t="s">
        <v>3323</v>
      </c>
      <c r="B927" s="5" t="s">
        <v>3324</v>
      </c>
      <c r="C927" s="5" t="s">
        <v>3295</v>
      </c>
      <c r="D927" s="6" t="s">
        <v>602</v>
      </c>
      <c r="E927" s="6" t="s">
        <v>603</v>
      </c>
      <c r="F927" s="7" t="s">
        <v>14</v>
      </c>
      <c r="G927" s="8">
        <v>591.0</v>
      </c>
      <c r="H927" s="5" t="s">
        <v>3339</v>
      </c>
      <c r="I927" s="5" t="s">
        <v>3270</v>
      </c>
      <c r="J927" s="5" t="s">
        <v>3326</v>
      </c>
      <c r="K927" s="9">
        <v>650691.0</v>
      </c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hidden="1" customHeight="1" outlineLevel="2">
      <c r="A928" s="5" t="s">
        <v>3323</v>
      </c>
      <c r="B928" s="5" t="s">
        <v>3324</v>
      </c>
      <c r="C928" s="5" t="s">
        <v>3295</v>
      </c>
      <c r="D928" s="6" t="s">
        <v>604</v>
      </c>
      <c r="E928" s="6" t="s">
        <v>605</v>
      </c>
      <c r="F928" s="7" t="s">
        <v>21</v>
      </c>
      <c r="G928" s="8">
        <v>681.0</v>
      </c>
      <c r="H928" s="5" t="s">
        <v>3339</v>
      </c>
      <c r="I928" s="5" t="s">
        <v>3270</v>
      </c>
      <c r="J928" s="5" t="s">
        <v>3326</v>
      </c>
      <c r="K928" s="9">
        <v>749781.0</v>
      </c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hidden="1" customHeight="1" outlineLevel="2">
      <c r="A929" s="5" t="s">
        <v>3323</v>
      </c>
      <c r="B929" s="5" t="s">
        <v>3324</v>
      </c>
      <c r="C929" s="5" t="s">
        <v>3295</v>
      </c>
      <c r="D929" s="6" t="s">
        <v>606</v>
      </c>
      <c r="E929" s="6" t="s">
        <v>607</v>
      </c>
      <c r="F929" s="7" t="s">
        <v>14</v>
      </c>
      <c r="G929" s="8">
        <v>550.0</v>
      </c>
      <c r="H929" s="5" t="s">
        <v>3339</v>
      </c>
      <c r="I929" s="5" t="s">
        <v>3270</v>
      </c>
      <c r="J929" s="5" t="s">
        <v>3326</v>
      </c>
      <c r="K929" s="9">
        <v>605550.0</v>
      </c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hidden="1" customHeight="1" outlineLevel="2">
      <c r="A930" s="5" t="s">
        <v>3323</v>
      </c>
      <c r="B930" s="5" t="s">
        <v>3324</v>
      </c>
      <c r="C930" s="5" t="s">
        <v>3295</v>
      </c>
      <c r="D930" s="6" t="s">
        <v>608</v>
      </c>
      <c r="E930" s="6" t="s">
        <v>609</v>
      </c>
      <c r="F930" s="7" t="s">
        <v>14</v>
      </c>
      <c r="G930" s="8">
        <v>497.0</v>
      </c>
      <c r="H930" s="5" t="s">
        <v>3339</v>
      </c>
      <c r="I930" s="5" t="s">
        <v>3270</v>
      </c>
      <c r="J930" s="5" t="s">
        <v>3326</v>
      </c>
      <c r="K930" s="9">
        <v>547197.0</v>
      </c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hidden="1" customHeight="1" outlineLevel="2">
      <c r="A931" s="5" t="s">
        <v>3323</v>
      </c>
      <c r="B931" s="5" t="s">
        <v>3324</v>
      </c>
      <c r="C931" s="5" t="s">
        <v>3295</v>
      </c>
      <c r="D931" s="6" t="s">
        <v>616</v>
      </c>
      <c r="E931" s="6" t="s">
        <v>617</v>
      </c>
      <c r="F931" s="7" t="s">
        <v>14</v>
      </c>
      <c r="G931" s="8">
        <v>383.0</v>
      </c>
      <c r="H931" s="5" t="s">
        <v>3339</v>
      </c>
      <c r="I931" s="5" t="s">
        <v>3270</v>
      </c>
      <c r="J931" s="5" t="s">
        <v>3275</v>
      </c>
      <c r="K931" s="9">
        <v>421683.0</v>
      </c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hidden="1" customHeight="1" outlineLevel="2">
      <c r="A932" s="5" t="s">
        <v>3323</v>
      </c>
      <c r="B932" s="5" t="s">
        <v>3324</v>
      </c>
      <c r="C932" s="5" t="s">
        <v>3295</v>
      </c>
      <c r="D932" s="6" t="s">
        <v>618</v>
      </c>
      <c r="E932" s="6" t="s">
        <v>619</v>
      </c>
      <c r="F932" s="7" t="s">
        <v>14</v>
      </c>
      <c r="G932" s="8">
        <v>543.0</v>
      </c>
      <c r="H932" s="5" t="s">
        <v>3339</v>
      </c>
      <c r="I932" s="5" t="s">
        <v>3270</v>
      </c>
      <c r="J932" s="5" t="s">
        <v>3326</v>
      </c>
      <c r="K932" s="9">
        <v>597843.0</v>
      </c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hidden="1" customHeight="1" outlineLevel="2">
      <c r="A933" s="5" t="s">
        <v>3323</v>
      </c>
      <c r="B933" s="5" t="s">
        <v>3324</v>
      </c>
      <c r="C933" s="5" t="s">
        <v>3295</v>
      </c>
      <c r="D933" s="6" t="s">
        <v>620</v>
      </c>
      <c r="E933" s="6" t="s">
        <v>621</v>
      </c>
      <c r="F933" s="7" t="s">
        <v>14</v>
      </c>
      <c r="G933" s="8">
        <v>366.0</v>
      </c>
      <c r="H933" s="5" t="s">
        <v>3339</v>
      </c>
      <c r="I933" s="5" t="s">
        <v>3270</v>
      </c>
      <c r="J933" s="5" t="s">
        <v>3326</v>
      </c>
      <c r="K933" s="9">
        <v>402966.0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hidden="1" customHeight="1" outlineLevel="2">
      <c r="A934" s="5" t="s">
        <v>3323</v>
      </c>
      <c r="B934" s="5" t="s">
        <v>3324</v>
      </c>
      <c r="C934" s="5" t="s">
        <v>3295</v>
      </c>
      <c r="D934" s="6" t="s">
        <v>624</v>
      </c>
      <c r="E934" s="6" t="s">
        <v>625</v>
      </c>
      <c r="F934" s="7" t="s">
        <v>14</v>
      </c>
      <c r="G934" s="8">
        <v>316.0</v>
      </c>
      <c r="H934" s="5" t="s">
        <v>3339</v>
      </c>
      <c r="I934" s="5" t="s">
        <v>3270</v>
      </c>
      <c r="J934" s="5" t="s">
        <v>3326</v>
      </c>
      <c r="K934" s="9">
        <v>347916.0</v>
      </c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hidden="1" customHeight="1" outlineLevel="2">
      <c r="A935" s="5" t="s">
        <v>3323</v>
      </c>
      <c r="B935" s="5" t="s">
        <v>3324</v>
      </c>
      <c r="C935" s="5" t="s">
        <v>3295</v>
      </c>
      <c r="D935" s="6" t="s">
        <v>628</v>
      </c>
      <c r="E935" s="6" t="s">
        <v>629</v>
      </c>
      <c r="F935" s="7" t="s">
        <v>14</v>
      </c>
      <c r="G935" s="8">
        <v>451.0</v>
      </c>
      <c r="H935" s="5" t="s">
        <v>3339</v>
      </c>
      <c r="I935" s="5" t="s">
        <v>3270</v>
      </c>
      <c r="J935" s="5" t="s">
        <v>3326</v>
      </c>
      <c r="K935" s="9">
        <v>496551.0</v>
      </c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hidden="1" customHeight="1" outlineLevel="2">
      <c r="A936" s="5" t="s">
        <v>3323</v>
      </c>
      <c r="B936" s="5" t="s">
        <v>3324</v>
      </c>
      <c r="C936" s="5" t="s">
        <v>3295</v>
      </c>
      <c r="D936" s="6" t="s">
        <v>630</v>
      </c>
      <c r="E936" s="6" t="s">
        <v>631</v>
      </c>
      <c r="F936" s="7" t="s">
        <v>14</v>
      </c>
      <c r="G936" s="8">
        <v>298.0</v>
      </c>
      <c r="H936" s="5" t="s">
        <v>3339</v>
      </c>
      <c r="I936" s="5" t="s">
        <v>3270</v>
      </c>
      <c r="J936" s="5" t="s">
        <v>3275</v>
      </c>
      <c r="K936" s="9">
        <v>328098.0</v>
      </c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hidden="1" customHeight="1" outlineLevel="2">
      <c r="A937" s="5" t="s">
        <v>3323</v>
      </c>
      <c r="B937" s="5" t="s">
        <v>3324</v>
      </c>
      <c r="C937" s="5" t="s">
        <v>3295</v>
      </c>
      <c r="D937" s="6" t="s">
        <v>632</v>
      </c>
      <c r="E937" s="6" t="s">
        <v>633</v>
      </c>
      <c r="F937" s="7" t="s">
        <v>60</v>
      </c>
      <c r="G937" s="8">
        <v>666.0</v>
      </c>
      <c r="H937" s="5" t="s">
        <v>3339</v>
      </c>
      <c r="I937" s="5" t="s">
        <v>3270</v>
      </c>
      <c r="J937" s="5" t="s">
        <v>3326</v>
      </c>
      <c r="K937" s="9">
        <v>733266.0</v>
      </c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hidden="1" customHeight="1" outlineLevel="2">
      <c r="A938" s="5" t="s">
        <v>3323</v>
      </c>
      <c r="B938" s="5" t="s">
        <v>3324</v>
      </c>
      <c r="C938" s="5" t="s">
        <v>3295</v>
      </c>
      <c r="D938" s="6" t="s">
        <v>634</v>
      </c>
      <c r="E938" s="6" t="s">
        <v>635</v>
      </c>
      <c r="F938" s="7" t="s">
        <v>42</v>
      </c>
      <c r="G938" s="8">
        <v>336.0</v>
      </c>
      <c r="H938" s="5" t="s">
        <v>3339</v>
      </c>
      <c r="I938" s="5" t="s">
        <v>3270</v>
      </c>
      <c r="J938" s="5" t="s">
        <v>3275</v>
      </c>
      <c r="K938" s="9">
        <v>369936.0</v>
      </c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hidden="1" customHeight="1" outlineLevel="2">
      <c r="A939" s="5" t="s">
        <v>3323</v>
      </c>
      <c r="B939" s="5" t="s">
        <v>3324</v>
      </c>
      <c r="C939" s="5" t="s">
        <v>3295</v>
      </c>
      <c r="D939" s="6" t="s">
        <v>636</v>
      </c>
      <c r="E939" s="6" t="s">
        <v>637</v>
      </c>
      <c r="F939" s="7" t="s">
        <v>14</v>
      </c>
      <c r="G939" s="8">
        <v>420.0</v>
      </c>
      <c r="H939" s="5" t="s">
        <v>3339</v>
      </c>
      <c r="I939" s="5" t="s">
        <v>3270</v>
      </c>
      <c r="J939" s="5" t="s">
        <v>3326</v>
      </c>
      <c r="K939" s="9">
        <v>462420.0</v>
      </c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hidden="1" customHeight="1" outlineLevel="2">
      <c r="A940" s="5" t="s">
        <v>3323</v>
      </c>
      <c r="B940" s="5" t="s">
        <v>3324</v>
      </c>
      <c r="C940" s="5" t="s">
        <v>3295</v>
      </c>
      <c r="D940" s="6" t="s">
        <v>642</v>
      </c>
      <c r="E940" s="6" t="s">
        <v>643</v>
      </c>
      <c r="F940" s="7" t="s">
        <v>42</v>
      </c>
      <c r="G940" s="8">
        <v>302.0</v>
      </c>
      <c r="H940" s="5" t="s">
        <v>3339</v>
      </c>
      <c r="I940" s="5" t="s">
        <v>3270</v>
      </c>
      <c r="J940" s="5" t="s">
        <v>3275</v>
      </c>
      <c r="K940" s="9">
        <v>332502.0</v>
      </c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hidden="1" customHeight="1" outlineLevel="2">
      <c r="A941" s="5" t="s">
        <v>3323</v>
      </c>
      <c r="B941" s="5" t="s">
        <v>3324</v>
      </c>
      <c r="C941" s="5" t="s">
        <v>3295</v>
      </c>
      <c r="D941" s="6" t="s">
        <v>646</v>
      </c>
      <c r="E941" s="6" t="s">
        <v>647</v>
      </c>
      <c r="F941" s="7" t="s">
        <v>14</v>
      </c>
      <c r="G941" s="8">
        <v>216.0</v>
      </c>
      <c r="H941" s="5" t="s">
        <v>3339</v>
      </c>
      <c r="I941" s="5" t="s">
        <v>3270</v>
      </c>
      <c r="J941" s="5" t="s">
        <v>3275</v>
      </c>
      <c r="K941" s="9">
        <v>237816.0</v>
      </c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hidden="1" customHeight="1" outlineLevel="2">
      <c r="A942" s="5" t="s">
        <v>3323</v>
      </c>
      <c r="B942" s="5" t="s">
        <v>3324</v>
      </c>
      <c r="C942" s="5" t="s">
        <v>3295</v>
      </c>
      <c r="D942" s="6" t="s">
        <v>650</v>
      </c>
      <c r="E942" s="6" t="s">
        <v>651</v>
      </c>
      <c r="F942" s="7" t="s">
        <v>60</v>
      </c>
      <c r="G942" s="8">
        <v>636.0</v>
      </c>
      <c r="H942" s="5" t="s">
        <v>3339</v>
      </c>
      <c r="I942" s="5" t="s">
        <v>3270</v>
      </c>
      <c r="J942" s="5" t="s">
        <v>3326</v>
      </c>
      <c r="K942" s="9">
        <v>700236.0</v>
      </c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hidden="1" customHeight="1" outlineLevel="2">
      <c r="A943" s="5" t="s">
        <v>3323</v>
      </c>
      <c r="B943" s="5" t="s">
        <v>3324</v>
      </c>
      <c r="C943" s="5" t="s">
        <v>3295</v>
      </c>
      <c r="D943" s="6" t="s">
        <v>654</v>
      </c>
      <c r="E943" s="6" t="s">
        <v>655</v>
      </c>
      <c r="F943" s="7" t="s">
        <v>55</v>
      </c>
      <c r="G943" s="8">
        <v>430.0</v>
      </c>
      <c r="H943" s="5" t="s">
        <v>3339</v>
      </c>
      <c r="I943" s="5" t="s">
        <v>3270</v>
      </c>
      <c r="J943" s="5" t="s">
        <v>3275</v>
      </c>
      <c r="K943" s="9">
        <v>473430.0</v>
      </c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hidden="1" customHeight="1" outlineLevel="2">
      <c r="A944" s="5" t="s">
        <v>3323</v>
      </c>
      <c r="B944" s="5" t="s">
        <v>3324</v>
      </c>
      <c r="C944" s="5" t="s">
        <v>3295</v>
      </c>
      <c r="D944" s="6" t="s">
        <v>658</v>
      </c>
      <c r="E944" s="6" t="s">
        <v>659</v>
      </c>
      <c r="F944" s="7" t="s">
        <v>55</v>
      </c>
      <c r="G944" s="8">
        <v>177.0</v>
      </c>
      <c r="H944" s="5" t="s">
        <v>3339</v>
      </c>
      <c r="I944" s="5" t="s">
        <v>3270</v>
      </c>
      <c r="J944" s="5" t="s">
        <v>3326</v>
      </c>
      <c r="K944" s="9">
        <v>194877.0</v>
      </c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hidden="1" customHeight="1" outlineLevel="2">
      <c r="A945" s="5" t="s">
        <v>3323</v>
      </c>
      <c r="B945" s="5" t="s">
        <v>3324</v>
      </c>
      <c r="C945" s="5" t="s">
        <v>3295</v>
      </c>
      <c r="D945" s="6" t="s">
        <v>660</v>
      </c>
      <c r="E945" s="6" t="s">
        <v>661</v>
      </c>
      <c r="F945" s="7" t="s">
        <v>55</v>
      </c>
      <c r="G945" s="8">
        <v>322.0</v>
      </c>
      <c r="H945" s="5" t="s">
        <v>3339</v>
      </c>
      <c r="I945" s="5" t="s">
        <v>3270</v>
      </c>
      <c r="J945" s="5" t="s">
        <v>3326</v>
      </c>
      <c r="K945" s="9">
        <v>354522.0</v>
      </c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hidden="1" customHeight="1" outlineLevel="2">
      <c r="A946" s="5" t="s">
        <v>3323</v>
      </c>
      <c r="B946" s="5" t="s">
        <v>3324</v>
      </c>
      <c r="C946" s="5" t="s">
        <v>3295</v>
      </c>
      <c r="D946" s="6" t="s">
        <v>666</v>
      </c>
      <c r="E946" s="6" t="s">
        <v>667</v>
      </c>
      <c r="F946" s="7" t="s">
        <v>60</v>
      </c>
      <c r="G946" s="8">
        <v>506.0</v>
      </c>
      <c r="H946" s="5" t="s">
        <v>3339</v>
      </c>
      <c r="I946" s="5" t="s">
        <v>3270</v>
      </c>
      <c r="J946" s="5" t="s">
        <v>3326</v>
      </c>
      <c r="K946" s="9">
        <v>557106.0</v>
      </c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hidden="1" customHeight="1" outlineLevel="2">
      <c r="A947" s="5" t="s">
        <v>3323</v>
      </c>
      <c r="B947" s="5" t="s">
        <v>3324</v>
      </c>
      <c r="C947" s="5" t="s">
        <v>3295</v>
      </c>
      <c r="D947" s="6" t="s">
        <v>668</v>
      </c>
      <c r="E947" s="6" t="s">
        <v>669</v>
      </c>
      <c r="F947" s="7" t="s">
        <v>55</v>
      </c>
      <c r="G947" s="8">
        <v>462.0</v>
      </c>
      <c r="H947" s="5" t="s">
        <v>3339</v>
      </c>
      <c r="I947" s="5" t="s">
        <v>3270</v>
      </c>
      <c r="J947" s="5" t="s">
        <v>3326</v>
      </c>
      <c r="K947" s="9">
        <v>508662.0</v>
      </c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hidden="1" customHeight="1" outlineLevel="2">
      <c r="A948" s="5" t="s">
        <v>3323</v>
      </c>
      <c r="B948" s="5" t="s">
        <v>3324</v>
      </c>
      <c r="C948" s="5" t="s">
        <v>3295</v>
      </c>
      <c r="D948" s="6" t="s">
        <v>670</v>
      </c>
      <c r="E948" s="6" t="s">
        <v>671</v>
      </c>
      <c r="F948" s="7" t="s">
        <v>55</v>
      </c>
      <c r="G948" s="8">
        <v>522.0</v>
      </c>
      <c r="H948" s="5" t="s">
        <v>3339</v>
      </c>
      <c r="I948" s="5" t="s">
        <v>3270</v>
      </c>
      <c r="J948" s="5" t="s">
        <v>3326</v>
      </c>
      <c r="K948" s="9">
        <v>574722.0</v>
      </c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hidden="1" customHeight="1" outlineLevel="2">
      <c r="A949" s="5" t="s">
        <v>3323</v>
      </c>
      <c r="B949" s="5" t="s">
        <v>3324</v>
      </c>
      <c r="C949" s="5" t="s">
        <v>3295</v>
      </c>
      <c r="D949" s="6" t="s">
        <v>672</v>
      </c>
      <c r="E949" s="6" t="s">
        <v>673</v>
      </c>
      <c r="F949" s="7" t="s">
        <v>55</v>
      </c>
      <c r="G949" s="8">
        <v>475.0</v>
      </c>
      <c r="H949" s="5" t="s">
        <v>3339</v>
      </c>
      <c r="I949" s="5" t="s">
        <v>3270</v>
      </c>
      <c r="J949" s="5" t="s">
        <v>3326</v>
      </c>
      <c r="K949" s="9">
        <v>522975.0</v>
      </c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hidden="1" customHeight="1" outlineLevel="2">
      <c r="A950" s="5" t="s">
        <v>3323</v>
      </c>
      <c r="B950" s="5" t="s">
        <v>3324</v>
      </c>
      <c r="C950" s="5" t="s">
        <v>3295</v>
      </c>
      <c r="D950" s="6" t="s">
        <v>674</v>
      </c>
      <c r="E950" s="6" t="s">
        <v>675</v>
      </c>
      <c r="F950" s="7" t="s">
        <v>60</v>
      </c>
      <c r="G950" s="8">
        <v>595.0</v>
      </c>
      <c r="H950" s="5" t="s">
        <v>3339</v>
      </c>
      <c r="I950" s="5" t="s">
        <v>3270</v>
      </c>
      <c r="J950" s="5" t="s">
        <v>3326</v>
      </c>
      <c r="K950" s="9">
        <v>655095.0</v>
      </c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hidden="1" customHeight="1" outlineLevel="2">
      <c r="A951" s="5" t="s">
        <v>3323</v>
      </c>
      <c r="B951" s="5" t="s">
        <v>3324</v>
      </c>
      <c r="C951" s="5" t="s">
        <v>3295</v>
      </c>
      <c r="D951" s="6" t="s">
        <v>678</v>
      </c>
      <c r="E951" s="6" t="s">
        <v>679</v>
      </c>
      <c r="F951" s="7" t="s">
        <v>55</v>
      </c>
      <c r="G951" s="8">
        <v>454.0</v>
      </c>
      <c r="H951" s="5" t="s">
        <v>3339</v>
      </c>
      <c r="I951" s="5" t="s">
        <v>3270</v>
      </c>
      <c r="J951" s="5" t="s">
        <v>3326</v>
      </c>
      <c r="K951" s="9">
        <v>499854.0</v>
      </c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hidden="1" customHeight="1" outlineLevel="2">
      <c r="A952" s="5" t="s">
        <v>3323</v>
      </c>
      <c r="B952" s="5" t="s">
        <v>3324</v>
      </c>
      <c r="C952" s="5" t="s">
        <v>3295</v>
      </c>
      <c r="D952" s="6" t="s">
        <v>680</v>
      </c>
      <c r="E952" s="6" t="s">
        <v>681</v>
      </c>
      <c r="F952" s="7" t="s">
        <v>55</v>
      </c>
      <c r="G952" s="8">
        <v>484.0</v>
      </c>
      <c r="H952" s="5" t="s">
        <v>3339</v>
      </c>
      <c r="I952" s="5" t="s">
        <v>3270</v>
      </c>
      <c r="J952" s="5" t="s">
        <v>3326</v>
      </c>
      <c r="K952" s="9">
        <v>532884.0</v>
      </c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hidden="1" customHeight="1" outlineLevel="2">
      <c r="A953" s="5" t="s">
        <v>3306</v>
      </c>
      <c r="B953" s="5" t="s">
        <v>3307</v>
      </c>
      <c r="C953" s="5" t="s">
        <v>3295</v>
      </c>
      <c r="D953" s="6" t="s">
        <v>808</v>
      </c>
      <c r="E953" s="6" t="s">
        <v>809</v>
      </c>
      <c r="F953" s="7" t="s">
        <v>14</v>
      </c>
      <c r="G953" s="8">
        <v>598.0</v>
      </c>
      <c r="H953" s="5" t="s">
        <v>3339</v>
      </c>
      <c r="I953" s="5" t="s">
        <v>3270</v>
      </c>
      <c r="J953" s="5" t="s">
        <v>3326</v>
      </c>
      <c r="K953" s="9">
        <v>658398.0</v>
      </c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hidden="1" customHeight="1" outlineLevel="2">
      <c r="A954" s="5" t="s">
        <v>3306</v>
      </c>
      <c r="B954" s="5" t="s">
        <v>3307</v>
      </c>
      <c r="C954" s="5" t="s">
        <v>3295</v>
      </c>
      <c r="D954" s="6" t="s">
        <v>816</v>
      </c>
      <c r="E954" s="6" t="s">
        <v>817</v>
      </c>
      <c r="F954" s="7" t="s">
        <v>14</v>
      </c>
      <c r="G954" s="8">
        <v>705.0</v>
      </c>
      <c r="H954" s="5" t="s">
        <v>3339</v>
      </c>
      <c r="I954" s="5" t="s">
        <v>3270</v>
      </c>
      <c r="J954" s="5" t="s">
        <v>3309</v>
      </c>
      <c r="K954" s="9">
        <v>776205.0</v>
      </c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hidden="1" customHeight="1" outlineLevel="2">
      <c r="A955" s="5" t="s">
        <v>3306</v>
      </c>
      <c r="B955" s="5" t="s">
        <v>3307</v>
      </c>
      <c r="C955" s="5" t="s">
        <v>3295</v>
      </c>
      <c r="D955" s="6" t="s">
        <v>836</v>
      </c>
      <c r="E955" s="6" t="s">
        <v>837</v>
      </c>
      <c r="F955" s="7" t="s">
        <v>21</v>
      </c>
      <c r="G955" s="8">
        <v>1033.0</v>
      </c>
      <c r="H955" s="5" t="s">
        <v>3339</v>
      </c>
      <c r="I955" s="5" t="s">
        <v>3270</v>
      </c>
      <c r="J955" s="5" t="s">
        <v>3309</v>
      </c>
      <c r="K955" s="9">
        <v>1137333.0</v>
      </c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hidden="1" customHeight="1" outlineLevel="2">
      <c r="A956" s="5" t="s">
        <v>3293</v>
      </c>
      <c r="B956" s="5" t="s">
        <v>3294</v>
      </c>
      <c r="C956" s="5" t="s">
        <v>3295</v>
      </c>
      <c r="D956" s="6" t="s">
        <v>1004</v>
      </c>
      <c r="E956" s="6" t="s">
        <v>1005</v>
      </c>
      <c r="F956" s="7" t="s">
        <v>14</v>
      </c>
      <c r="G956" s="8">
        <v>654.0</v>
      </c>
      <c r="H956" s="5" t="s">
        <v>3344</v>
      </c>
      <c r="I956" s="5" t="s">
        <v>3270</v>
      </c>
      <c r="J956" s="5" t="s">
        <v>3309</v>
      </c>
      <c r="K956" s="9">
        <v>720054.0</v>
      </c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hidden="1" customHeight="1" outlineLevel="2">
      <c r="A957" s="5" t="s">
        <v>3293</v>
      </c>
      <c r="B957" s="5" t="s">
        <v>3294</v>
      </c>
      <c r="C957" s="5" t="s">
        <v>3295</v>
      </c>
      <c r="D957" s="6" t="s">
        <v>1014</v>
      </c>
      <c r="E957" s="6" t="s">
        <v>1015</v>
      </c>
      <c r="F957" s="7" t="s">
        <v>42</v>
      </c>
      <c r="G957" s="8">
        <v>451.0</v>
      </c>
      <c r="H957" s="5" t="s">
        <v>3344</v>
      </c>
      <c r="I957" s="5" t="s">
        <v>3270</v>
      </c>
      <c r="J957" s="5" t="s">
        <v>3309</v>
      </c>
      <c r="K957" s="9">
        <v>496551.0</v>
      </c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hidden="1" customHeight="1" outlineLevel="1">
      <c r="A958" s="5"/>
      <c r="B958" s="5"/>
      <c r="C958" s="5"/>
      <c r="D958" s="6"/>
      <c r="E958" s="6"/>
      <c r="F958" s="7"/>
      <c r="G958" s="8">
        <f>SUBTOTAL(9,G889:G957)</f>
        <v>31583</v>
      </c>
      <c r="H958" s="5"/>
      <c r="I958" s="12" t="s">
        <v>3369</v>
      </c>
      <c r="J958" s="5"/>
      <c r="K958" s="9">
        <f>SUBTOTAL(9,K889:K957)</f>
        <v>34772883</v>
      </c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hidden="1" customHeight="1" outlineLevel="2">
      <c r="A959" s="5" t="s">
        <v>3268</v>
      </c>
      <c r="B959" s="5" t="s">
        <v>3269</v>
      </c>
      <c r="C959" s="5" t="s">
        <v>3257</v>
      </c>
      <c r="D959" s="6" t="s">
        <v>336</v>
      </c>
      <c r="E959" s="6" t="s">
        <v>337</v>
      </c>
      <c r="F959" s="7" t="s">
        <v>14</v>
      </c>
      <c r="G959" s="8">
        <v>288.0</v>
      </c>
      <c r="H959" s="5" t="s">
        <v>3273</v>
      </c>
      <c r="I959" s="5" t="s">
        <v>3277</v>
      </c>
      <c r="J959" s="5" t="s">
        <v>3278</v>
      </c>
      <c r="K959" s="9">
        <v>317088.0</v>
      </c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hidden="1" customHeight="1" outlineLevel="2">
      <c r="A960" s="5" t="s">
        <v>3158</v>
      </c>
      <c r="B960" s="5" t="s">
        <v>3159</v>
      </c>
      <c r="C960" s="5" t="s">
        <v>3257</v>
      </c>
      <c r="D960" s="6" t="s">
        <v>400</v>
      </c>
      <c r="E960" s="6" t="s">
        <v>401</v>
      </c>
      <c r="F960" s="7" t="s">
        <v>21</v>
      </c>
      <c r="G960" s="8">
        <v>439.0</v>
      </c>
      <c r="H960" s="5" t="s">
        <v>3273</v>
      </c>
      <c r="I960" s="5" t="s">
        <v>3277</v>
      </c>
      <c r="J960" s="5" t="s">
        <v>3275</v>
      </c>
      <c r="K960" s="9">
        <v>483339.0</v>
      </c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hidden="1" customHeight="1" outlineLevel="2">
      <c r="A961" s="5" t="s">
        <v>3158</v>
      </c>
      <c r="B961" s="5" t="s">
        <v>3159</v>
      </c>
      <c r="C961" s="5" t="s">
        <v>3257</v>
      </c>
      <c r="D961" s="6" t="s">
        <v>404</v>
      </c>
      <c r="E961" s="6" t="s">
        <v>405</v>
      </c>
      <c r="F961" s="7" t="s">
        <v>14</v>
      </c>
      <c r="G961" s="8">
        <v>183.0</v>
      </c>
      <c r="H961" s="5" t="s">
        <v>3273</v>
      </c>
      <c r="I961" s="5" t="s">
        <v>3277</v>
      </c>
      <c r="J961" s="5" t="s">
        <v>3275</v>
      </c>
      <c r="K961" s="9">
        <v>201483.0</v>
      </c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hidden="1" customHeight="1" outlineLevel="2">
      <c r="A962" s="5" t="s">
        <v>3158</v>
      </c>
      <c r="B962" s="5" t="s">
        <v>3159</v>
      </c>
      <c r="C962" s="5" t="s">
        <v>3257</v>
      </c>
      <c r="D962" s="6" t="s">
        <v>408</v>
      </c>
      <c r="E962" s="6" t="s">
        <v>409</v>
      </c>
      <c r="F962" s="7" t="s">
        <v>21</v>
      </c>
      <c r="G962" s="8">
        <v>754.0</v>
      </c>
      <c r="H962" s="5" t="s">
        <v>3273</v>
      </c>
      <c r="I962" s="5" t="s">
        <v>3277</v>
      </c>
      <c r="J962" s="5" t="s">
        <v>3275</v>
      </c>
      <c r="K962" s="9">
        <v>830154.0</v>
      </c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hidden="1" customHeight="1" outlineLevel="2">
      <c r="A963" s="5" t="s">
        <v>3158</v>
      </c>
      <c r="B963" s="5" t="s">
        <v>3159</v>
      </c>
      <c r="C963" s="5" t="s">
        <v>3257</v>
      </c>
      <c r="D963" s="6" t="s">
        <v>414</v>
      </c>
      <c r="E963" s="6" t="s">
        <v>415</v>
      </c>
      <c r="F963" s="7" t="s">
        <v>21</v>
      </c>
      <c r="G963" s="8">
        <v>342.0</v>
      </c>
      <c r="H963" s="5" t="s">
        <v>3273</v>
      </c>
      <c r="I963" s="5" t="s">
        <v>3277</v>
      </c>
      <c r="J963" s="5" t="s">
        <v>3275</v>
      </c>
      <c r="K963" s="9">
        <v>376542.0</v>
      </c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hidden="1" customHeight="1" outlineLevel="2">
      <c r="A964" s="5" t="s">
        <v>3158</v>
      </c>
      <c r="B964" s="5" t="s">
        <v>3159</v>
      </c>
      <c r="C964" s="5" t="s">
        <v>3257</v>
      </c>
      <c r="D964" s="6" t="s">
        <v>416</v>
      </c>
      <c r="E964" s="6" t="s">
        <v>417</v>
      </c>
      <c r="F964" s="7" t="s">
        <v>14</v>
      </c>
      <c r="G964" s="8">
        <v>304.0</v>
      </c>
      <c r="H964" s="5" t="s">
        <v>3273</v>
      </c>
      <c r="I964" s="5" t="s">
        <v>3277</v>
      </c>
      <c r="J964" s="5" t="s">
        <v>3275</v>
      </c>
      <c r="K964" s="9">
        <v>334704.0</v>
      </c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hidden="1" customHeight="1" outlineLevel="2">
      <c r="A965" s="5" t="s">
        <v>3158</v>
      </c>
      <c r="B965" s="5" t="s">
        <v>3159</v>
      </c>
      <c r="C965" s="5" t="s">
        <v>3257</v>
      </c>
      <c r="D965" s="6" t="s">
        <v>418</v>
      </c>
      <c r="E965" s="6" t="s">
        <v>419</v>
      </c>
      <c r="F965" s="7" t="s">
        <v>21</v>
      </c>
      <c r="G965" s="8">
        <v>379.0</v>
      </c>
      <c r="H965" s="5" t="s">
        <v>3273</v>
      </c>
      <c r="I965" s="5" t="s">
        <v>3277</v>
      </c>
      <c r="J965" s="5" t="s">
        <v>3275</v>
      </c>
      <c r="K965" s="9">
        <v>417279.0</v>
      </c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hidden="1" customHeight="1" outlineLevel="2">
      <c r="A966" s="5" t="s">
        <v>3158</v>
      </c>
      <c r="B966" s="5" t="s">
        <v>3159</v>
      </c>
      <c r="C966" s="5" t="s">
        <v>3257</v>
      </c>
      <c r="D966" s="6" t="s">
        <v>426</v>
      </c>
      <c r="E966" s="6" t="s">
        <v>427</v>
      </c>
      <c r="F966" s="7" t="s">
        <v>21</v>
      </c>
      <c r="G966" s="8">
        <v>700.0</v>
      </c>
      <c r="H966" s="5" t="s">
        <v>3273</v>
      </c>
      <c r="I966" s="5" t="s">
        <v>3277</v>
      </c>
      <c r="J966" s="5" t="s">
        <v>3275</v>
      </c>
      <c r="K966" s="9">
        <v>770700.0</v>
      </c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hidden="1" customHeight="1" outlineLevel="2">
      <c r="A967" s="5" t="s">
        <v>3158</v>
      </c>
      <c r="B967" s="5" t="s">
        <v>3159</v>
      </c>
      <c r="C967" s="5" t="s">
        <v>3257</v>
      </c>
      <c r="D967" s="6" t="s">
        <v>430</v>
      </c>
      <c r="E967" s="6" t="s">
        <v>431</v>
      </c>
      <c r="F967" s="7" t="s">
        <v>21</v>
      </c>
      <c r="G967" s="8">
        <v>478.0</v>
      </c>
      <c r="H967" s="5" t="s">
        <v>3273</v>
      </c>
      <c r="I967" s="5" t="s">
        <v>3277</v>
      </c>
      <c r="J967" s="5" t="s">
        <v>3275</v>
      </c>
      <c r="K967" s="9">
        <v>526278.0</v>
      </c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hidden="1" customHeight="1" outlineLevel="2">
      <c r="A968" s="5" t="s">
        <v>3158</v>
      </c>
      <c r="B968" s="5" t="s">
        <v>3159</v>
      </c>
      <c r="C968" s="5" t="s">
        <v>3257</v>
      </c>
      <c r="D968" s="6" t="s">
        <v>444</v>
      </c>
      <c r="E968" s="6" t="s">
        <v>445</v>
      </c>
      <c r="F968" s="7" t="s">
        <v>21</v>
      </c>
      <c r="G968" s="8">
        <v>454.0</v>
      </c>
      <c r="H968" s="5" t="s">
        <v>3273</v>
      </c>
      <c r="I968" s="5" t="s">
        <v>3277</v>
      </c>
      <c r="J968" s="5" t="s">
        <v>3275</v>
      </c>
      <c r="K968" s="9">
        <v>499854.0</v>
      </c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hidden="1" customHeight="1" outlineLevel="2">
      <c r="A969" s="5" t="s">
        <v>3158</v>
      </c>
      <c r="B969" s="5" t="s">
        <v>3159</v>
      </c>
      <c r="C969" s="5" t="s">
        <v>3257</v>
      </c>
      <c r="D969" s="6" t="s">
        <v>450</v>
      </c>
      <c r="E969" s="6" t="s">
        <v>451</v>
      </c>
      <c r="F969" s="7" t="s">
        <v>55</v>
      </c>
      <c r="G969" s="8">
        <v>500.0</v>
      </c>
      <c r="H969" s="5" t="s">
        <v>3273</v>
      </c>
      <c r="I969" s="5" t="s">
        <v>3277</v>
      </c>
      <c r="J969" s="5" t="s">
        <v>3275</v>
      </c>
      <c r="K969" s="9">
        <v>550500.0</v>
      </c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hidden="1" customHeight="1" outlineLevel="2">
      <c r="A970" s="5" t="s">
        <v>3158</v>
      </c>
      <c r="B970" s="5" t="s">
        <v>3159</v>
      </c>
      <c r="C970" s="5" t="s">
        <v>3257</v>
      </c>
      <c r="D970" s="6" t="s">
        <v>454</v>
      </c>
      <c r="E970" s="6" t="s">
        <v>455</v>
      </c>
      <c r="F970" s="7" t="s">
        <v>55</v>
      </c>
      <c r="G970" s="8">
        <v>281.0</v>
      </c>
      <c r="H970" s="5" t="s">
        <v>3273</v>
      </c>
      <c r="I970" s="5" t="s">
        <v>3277</v>
      </c>
      <c r="J970" s="5" t="s">
        <v>3275</v>
      </c>
      <c r="K970" s="9">
        <v>309381.0</v>
      </c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hidden="1" customHeight="1" outlineLevel="2">
      <c r="A971" s="5" t="s">
        <v>3279</v>
      </c>
      <c r="B971" s="5" t="s">
        <v>3280</v>
      </c>
      <c r="C971" s="5" t="s">
        <v>3257</v>
      </c>
      <c r="D971" s="6" t="s">
        <v>456</v>
      </c>
      <c r="E971" s="6" t="s">
        <v>457</v>
      </c>
      <c r="F971" s="7" t="s">
        <v>14</v>
      </c>
      <c r="G971" s="8">
        <v>228.0</v>
      </c>
      <c r="H971" s="5" t="s">
        <v>3273</v>
      </c>
      <c r="I971" s="5" t="s">
        <v>3277</v>
      </c>
      <c r="J971" s="5" t="s">
        <v>3275</v>
      </c>
      <c r="K971" s="9">
        <v>251028.0</v>
      </c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hidden="1" customHeight="1" outlineLevel="2">
      <c r="A972" s="5" t="s">
        <v>3218</v>
      </c>
      <c r="B972" s="5" t="s">
        <v>3215</v>
      </c>
      <c r="C972" s="5" t="s">
        <v>3257</v>
      </c>
      <c r="D972" s="6" t="s">
        <v>1464</v>
      </c>
      <c r="E972" s="6" t="s">
        <v>1465</v>
      </c>
      <c r="F972" s="7" t="s">
        <v>60</v>
      </c>
      <c r="G972" s="8">
        <v>425.0</v>
      </c>
      <c r="H972" s="5" t="s">
        <v>3273</v>
      </c>
      <c r="I972" s="5" t="s">
        <v>3277</v>
      </c>
      <c r="J972" s="5" t="s">
        <v>3275</v>
      </c>
      <c r="K972" s="9">
        <v>467925.0</v>
      </c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hidden="1" customHeight="1" outlineLevel="2">
      <c r="A973" s="5" t="s">
        <v>3268</v>
      </c>
      <c r="B973" s="5" t="s">
        <v>3269</v>
      </c>
      <c r="C973" s="5" t="s">
        <v>3257</v>
      </c>
      <c r="D973" s="6" t="s">
        <v>314</v>
      </c>
      <c r="E973" s="6" t="s">
        <v>315</v>
      </c>
      <c r="F973" s="7" t="s">
        <v>42</v>
      </c>
      <c r="G973" s="8">
        <v>808.0</v>
      </c>
      <c r="H973" s="5" t="s">
        <v>3282</v>
      </c>
      <c r="I973" s="5" t="s">
        <v>3277</v>
      </c>
      <c r="J973" s="5" t="s">
        <v>3275</v>
      </c>
      <c r="K973" s="9">
        <v>889608.0</v>
      </c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hidden="1" customHeight="1" outlineLevel="2">
      <c r="A974" s="5" t="s">
        <v>3268</v>
      </c>
      <c r="B974" s="5" t="s">
        <v>3269</v>
      </c>
      <c r="C974" s="5" t="s">
        <v>3257</v>
      </c>
      <c r="D974" s="6" t="s">
        <v>320</v>
      </c>
      <c r="E974" s="6" t="s">
        <v>321</v>
      </c>
      <c r="F974" s="7" t="s">
        <v>14</v>
      </c>
      <c r="G974" s="8">
        <v>549.0</v>
      </c>
      <c r="H974" s="5" t="s">
        <v>3282</v>
      </c>
      <c r="I974" s="5" t="s">
        <v>3277</v>
      </c>
      <c r="J974" s="5" t="s">
        <v>3267</v>
      </c>
      <c r="K974" s="9">
        <v>604449.0</v>
      </c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hidden="1" customHeight="1" outlineLevel="2">
      <c r="A975" s="5" t="s">
        <v>3268</v>
      </c>
      <c r="B975" s="5" t="s">
        <v>3269</v>
      </c>
      <c r="C975" s="5" t="s">
        <v>3257</v>
      </c>
      <c r="D975" s="6" t="s">
        <v>324</v>
      </c>
      <c r="E975" s="6" t="s">
        <v>325</v>
      </c>
      <c r="F975" s="7" t="s">
        <v>14</v>
      </c>
      <c r="G975" s="8">
        <v>413.0</v>
      </c>
      <c r="H975" s="5" t="s">
        <v>3282</v>
      </c>
      <c r="I975" s="5" t="s">
        <v>3277</v>
      </c>
      <c r="J975" s="5" t="s">
        <v>3275</v>
      </c>
      <c r="K975" s="9">
        <v>454713.0</v>
      </c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hidden="1" customHeight="1" outlineLevel="2">
      <c r="A976" s="5" t="s">
        <v>3268</v>
      </c>
      <c r="B976" s="5" t="s">
        <v>3269</v>
      </c>
      <c r="C976" s="5" t="s">
        <v>3257</v>
      </c>
      <c r="D976" s="6" t="s">
        <v>328</v>
      </c>
      <c r="E976" s="6" t="s">
        <v>329</v>
      </c>
      <c r="F976" s="7" t="s">
        <v>14</v>
      </c>
      <c r="G976" s="8">
        <v>520.0</v>
      </c>
      <c r="H976" s="5" t="s">
        <v>3282</v>
      </c>
      <c r="I976" s="5" t="s">
        <v>3277</v>
      </c>
      <c r="J976" s="5" t="s">
        <v>3275</v>
      </c>
      <c r="K976" s="9">
        <v>572520.0</v>
      </c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hidden="1" customHeight="1" outlineLevel="2">
      <c r="A977" s="5" t="s">
        <v>3268</v>
      </c>
      <c r="B977" s="5" t="s">
        <v>3269</v>
      </c>
      <c r="C977" s="5" t="s">
        <v>3257</v>
      </c>
      <c r="D977" s="6" t="s">
        <v>350</v>
      </c>
      <c r="E977" s="6" t="s">
        <v>351</v>
      </c>
      <c r="F977" s="7" t="s">
        <v>42</v>
      </c>
      <c r="G977" s="8">
        <v>193.0</v>
      </c>
      <c r="H977" s="5" t="s">
        <v>3282</v>
      </c>
      <c r="I977" s="5" t="s">
        <v>3277</v>
      </c>
      <c r="J977" s="5" t="s">
        <v>3267</v>
      </c>
      <c r="K977" s="9">
        <v>212493.0</v>
      </c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hidden="1" customHeight="1" outlineLevel="2">
      <c r="A978" s="5" t="s">
        <v>3268</v>
      </c>
      <c r="B978" s="5" t="s">
        <v>3269</v>
      </c>
      <c r="C978" s="5" t="s">
        <v>3257</v>
      </c>
      <c r="D978" s="6" t="s">
        <v>354</v>
      </c>
      <c r="E978" s="6" t="s">
        <v>355</v>
      </c>
      <c r="F978" s="7" t="s">
        <v>42</v>
      </c>
      <c r="G978" s="8">
        <v>135.0</v>
      </c>
      <c r="H978" s="5" t="s">
        <v>3282</v>
      </c>
      <c r="I978" s="5" t="s">
        <v>3277</v>
      </c>
      <c r="J978" s="5" t="s">
        <v>3267</v>
      </c>
      <c r="K978" s="9">
        <v>148635.0</v>
      </c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hidden="1" customHeight="1" outlineLevel="2">
      <c r="A979" s="5" t="s">
        <v>3268</v>
      </c>
      <c r="B979" s="5" t="s">
        <v>3269</v>
      </c>
      <c r="C979" s="5" t="s">
        <v>3257</v>
      </c>
      <c r="D979" s="6" t="s">
        <v>356</v>
      </c>
      <c r="E979" s="6" t="s">
        <v>357</v>
      </c>
      <c r="F979" s="7" t="s">
        <v>42</v>
      </c>
      <c r="G979" s="8">
        <v>245.0</v>
      </c>
      <c r="H979" s="5" t="s">
        <v>3282</v>
      </c>
      <c r="I979" s="5" t="s">
        <v>3277</v>
      </c>
      <c r="J979" s="5" t="s">
        <v>3267</v>
      </c>
      <c r="K979" s="9">
        <v>269745.0</v>
      </c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hidden="1" customHeight="1" outlineLevel="2">
      <c r="A980" s="5" t="s">
        <v>3268</v>
      </c>
      <c r="B980" s="5" t="s">
        <v>3269</v>
      </c>
      <c r="C980" s="5" t="s">
        <v>3257</v>
      </c>
      <c r="D980" s="6" t="s">
        <v>358</v>
      </c>
      <c r="E980" s="6" t="s">
        <v>359</v>
      </c>
      <c r="F980" s="7" t="s">
        <v>21</v>
      </c>
      <c r="G980" s="8">
        <v>758.0</v>
      </c>
      <c r="H980" s="5" t="s">
        <v>3282</v>
      </c>
      <c r="I980" s="5" t="s">
        <v>3277</v>
      </c>
      <c r="J980" s="5" t="s">
        <v>3267</v>
      </c>
      <c r="K980" s="9">
        <v>834558.0</v>
      </c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hidden="1" customHeight="1" outlineLevel="2">
      <c r="A981" s="5" t="s">
        <v>3268</v>
      </c>
      <c r="B981" s="5" t="s">
        <v>3269</v>
      </c>
      <c r="C981" s="5" t="s">
        <v>3257</v>
      </c>
      <c r="D981" s="6" t="s">
        <v>362</v>
      </c>
      <c r="E981" s="6" t="s">
        <v>363</v>
      </c>
      <c r="F981" s="7" t="s">
        <v>42</v>
      </c>
      <c r="G981" s="8">
        <v>190.0</v>
      </c>
      <c r="H981" s="5" t="s">
        <v>3282</v>
      </c>
      <c r="I981" s="5" t="s">
        <v>3277</v>
      </c>
      <c r="J981" s="5" t="s">
        <v>3275</v>
      </c>
      <c r="K981" s="9">
        <v>209190.0</v>
      </c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hidden="1" customHeight="1" outlineLevel="2">
      <c r="A982" s="5" t="s">
        <v>3268</v>
      </c>
      <c r="B982" s="5" t="s">
        <v>3269</v>
      </c>
      <c r="C982" s="5" t="s">
        <v>3257</v>
      </c>
      <c r="D982" s="6" t="s">
        <v>392</v>
      </c>
      <c r="E982" s="6" t="s">
        <v>393</v>
      </c>
      <c r="F982" s="7" t="s">
        <v>55</v>
      </c>
      <c r="G982" s="8">
        <v>472.0</v>
      </c>
      <c r="H982" s="5" t="s">
        <v>3282</v>
      </c>
      <c r="I982" s="5" t="s">
        <v>3277</v>
      </c>
      <c r="J982" s="5" t="s">
        <v>3275</v>
      </c>
      <c r="K982" s="9">
        <v>519672.0</v>
      </c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hidden="1" customHeight="1" outlineLevel="2">
      <c r="A983" s="5" t="s">
        <v>3268</v>
      </c>
      <c r="B983" s="5" t="s">
        <v>3269</v>
      </c>
      <c r="C983" s="5" t="s">
        <v>3257</v>
      </c>
      <c r="D983" s="6" t="s">
        <v>318</v>
      </c>
      <c r="E983" s="6" t="s">
        <v>319</v>
      </c>
      <c r="F983" s="7" t="s">
        <v>21</v>
      </c>
      <c r="G983" s="8">
        <v>387.0</v>
      </c>
      <c r="H983" s="5" t="s">
        <v>3284</v>
      </c>
      <c r="I983" s="5" t="s">
        <v>3277</v>
      </c>
      <c r="J983" s="5" t="s">
        <v>3278</v>
      </c>
      <c r="K983" s="9">
        <v>426087.0</v>
      </c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hidden="1" customHeight="1" outlineLevel="2">
      <c r="A984" s="5" t="s">
        <v>3268</v>
      </c>
      <c r="B984" s="5" t="s">
        <v>3269</v>
      </c>
      <c r="C984" s="5" t="s">
        <v>3257</v>
      </c>
      <c r="D984" s="6" t="s">
        <v>326</v>
      </c>
      <c r="E984" s="6" t="s">
        <v>327</v>
      </c>
      <c r="F984" s="7" t="s">
        <v>21</v>
      </c>
      <c r="G984" s="8">
        <v>221.0</v>
      </c>
      <c r="H984" s="5" t="s">
        <v>3284</v>
      </c>
      <c r="I984" s="5" t="s">
        <v>3277</v>
      </c>
      <c r="J984" s="5" t="s">
        <v>3278</v>
      </c>
      <c r="K984" s="9">
        <v>243321.0</v>
      </c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hidden="1" customHeight="1" outlineLevel="2">
      <c r="A985" s="5" t="s">
        <v>3268</v>
      </c>
      <c r="B985" s="5" t="s">
        <v>3269</v>
      </c>
      <c r="C985" s="5" t="s">
        <v>3257</v>
      </c>
      <c r="D985" s="6" t="s">
        <v>334</v>
      </c>
      <c r="E985" s="6" t="s">
        <v>335</v>
      </c>
      <c r="F985" s="7" t="s">
        <v>21</v>
      </c>
      <c r="G985" s="8">
        <v>416.0</v>
      </c>
      <c r="H985" s="5" t="s">
        <v>3284</v>
      </c>
      <c r="I985" s="5" t="s">
        <v>3277</v>
      </c>
      <c r="J985" s="5" t="s">
        <v>3278</v>
      </c>
      <c r="K985" s="9">
        <v>458016.0</v>
      </c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hidden="1" customHeight="1" outlineLevel="2">
      <c r="A986" s="5" t="s">
        <v>3268</v>
      </c>
      <c r="B986" s="5" t="s">
        <v>3269</v>
      </c>
      <c r="C986" s="5" t="s">
        <v>3257</v>
      </c>
      <c r="D986" s="6" t="s">
        <v>342</v>
      </c>
      <c r="E986" s="6" t="s">
        <v>343</v>
      </c>
      <c r="F986" s="7" t="s">
        <v>14</v>
      </c>
      <c r="G986" s="8">
        <v>144.0</v>
      </c>
      <c r="H986" s="5" t="s">
        <v>3284</v>
      </c>
      <c r="I986" s="5" t="s">
        <v>3277</v>
      </c>
      <c r="J986" s="5" t="s">
        <v>3278</v>
      </c>
      <c r="K986" s="9">
        <v>158544.0</v>
      </c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hidden="1" customHeight="1" outlineLevel="2">
      <c r="A987" s="5" t="s">
        <v>3268</v>
      </c>
      <c r="B987" s="5" t="s">
        <v>3269</v>
      </c>
      <c r="C987" s="5" t="s">
        <v>3257</v>
      </c>
      <c r="D987" s="6" t="s">
        <v>344</v>
      </c>
      <c r="E987" s="6" t="s">
        <v>345</v>
      </c>
      <c r="F987" s="7" t="s">
        <v>14</v>
      </c>
      <c r="G987" s="8">
        <v>125.0</v>
      </c>
      <c r="H987" s="5" t="s">
        <v>3284</v>
      </c>
      <c r="I987" s="5" t="s">
        <v>3277</v>
      </c>
      <c r="J987" s="5" t="s">
        <v>3278</v>
      </c>
      <c r="K987" s="9">
        <v>137625.0</v>
      </c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hidden="1" customHeight="1" outlineLevel="2">
      <c r="A988" s="5" t="s">
        <v>3268</v>
      </c>
      <c r="B988" s="5" t="s">
        <v>3269</v>
      </c>
      <c r="C988" s="5" t="s">
        <v>3257</v>
      </c>
      <c r="D988" s="6" t="s">
        <v>380</v>
      </c>
      <c r="E988" s="6" t="s">
        <v>381</v>
      </c>
      <c r="F988" s="7" t="s">
        <v>55</v>
      </c>
      <c r="G988" s="8">
        <v>278.0</v>
      </c>
      <c r="H988" s="5" t="s">
        <v>3284</v>
      </c>
      <c r="I988" s="5" t="s">
        <v>3277</v>
      </c>
      <c r="J988" s="5" t="s">
        <v>3278</v>
      </c>
      <c r="K988" s="9">
        <v>306078.0</v>
      </c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hidden="1" customHeight="1" outlineLevel="2">
      <c r="A989" s="5" t="s">
        <v>3279</v>
      </c>
      <c r="B989" s="5" t="s">
        <v>3280</v>
      </c>
      <c r="C989" s="5" t="s">
        <v>3257</v>
      </c>
      <c r="D989" s="6" t="s">
        <v>462</v>
      </c>
      <c r="E989" s="6" t="s">
        <v>463</v>
      </c>
      <c r="F989" s="7" t="s">
        <v>14</v>
      </c>
      <c r="G989" s="8">
        <v>223.0</v>
      </c>
      <c r="H989" s="5" t="s">
        <v>3284</v>
      </c>
      <c r="I989" s="5" t="s">
        <v>3277</v>
      </c>
      <c r="J989" s="5" t="s">
        <v>3278</v>
      </c>
      <c r="K989" s="9">
        <v>245523.0</v>
      </c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hidden="1" customHeight="1" outlineLevel="2">
      <c r="A990" s="5" t="s">
        <v>3279</v>
      </c>
      <c r="B990" s="5" t="s">
        <v>3280</v>
      </c>
      <c r="C990" s="5" t="s">
        <v>3257</v>
      </c>
      <c r="D990" s="6" t="s">
        <v>464</v>
      </c>
      <c r="E990" s="6" t="s">
        <v>465</v>
      </c>
      <c r="F990" s="7" t="s">
        <v>21</v>
      </c>
      <c r="G990" s="8">
        <v>416.0</v>
      </c>
      <c r="H990" s="5" t="s">
        <v>3284</v>
      </c>
      <c r="I990" s="5" t="s">
        <v>3277</v>
      </c>
      <c r="J990" s="5" t="s">
        <v>3278</v>
      </c>
      <c r="K990" s="9">
        <v>458016.0</v>
      </c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hidden="1" customHeight="1" outlineLevel="2">
      <c r="A991" s="5" t="s">
        <v>3279</v>
      </c>
      <c r="B991" s="5" t="s">
        <v>3280</v>
      </c>
      <c r="C991" s="5" t="s">
        <v>3257</v>
      </c>
      <c r="D991" s="6" t="s">
        <v>468</v>
      </c>
      <c r="E991" s="6" t="s">
        <v>469</v>
      </c>
      <c r="F991" s="7" t="s">
        <v>21</v>
      </c>
      <c r="G991" s="8">
        <v>386.0</v>
      </c>
      <c r="H991" s="5" t="s">
        <v>3284</v>
      </c>
      <c r="I991" s="5" t="s">
        <v>3277</v>
      </c>
      <c r="J991" s="5" t="s">
        <v>3285</v>
      </c>
      <c r="K991" s="9">
        <v>424986.0</v>
      </c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hidden="1" customHeight="1" outlineLevel="2">
      <c r="A992" s="5" t="s">
        <v>3279</v>
      </c>
      <c r="B992" s="5" t="s">
        <v>3280</v>
      </c>
      <c r="C992" s="5" t="s">
        <v>3257</v>
      </c>
      <c r="D992" s="6" t="s">
        <v>470</v>
      </c>
      <c r="E992" s="6" t="s">
        <v>471</v>
      </c>
      <c r="F992" s="7" t="s">
        <v>14</v>
      </c>
      <c r="G992" s="8">
        <v>186.0</v>
      </c>
      <c r="H992" s="5" t="s">
        <v>3284</v>
      </c>
      <c r="I992" s="5" t="s">
        <v>3277</v>
      </c>
      <c r="J992" s="5" t="s">
        <v>3278</v>
      </c>
      <c r="K992" s="9">
        <v>204786.0</v>
      </c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hidden="1" customHeight="1" outlineLevel="2">
      <c r="A993" s="5" t="s">
        <v>3279</v>
      </c>
      <c r="B993" s="5" t="s">
        <v>3280</v>
      </c>
      <c r="C993" s="5" t="s">
        <v>3257</v>
      </c>
      <c r="D993" s="6" t="s">
        <v>472</v>
      </c>
      <c r="E993" s="6" t="s">
        <v>473</v>
      </c>
      <c r="F993" s="7" t="s">
        <v>14</v>
      </c>
      <c r="G993" s="8">
        <v>258.0</v>
      </c>
      <c r="H993" s="5" t="s">
        <v>3284</v>
      </c>
      <c r="I993" s="5" t="s">
        <v>3277</v>
      </c>
      <c r="J993" s="5" t="s">
        <v>3278</v>
      </c>
      <c r="K993" s="9">
        <v>284058.0</v>
      </c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hidden="1" customHeight="1" outlineLevel="2">
      <c r="A994" s="5" t="s">
        <v>3279</v>
      </c>
      <c r="B994" s="5" t="s">
        <v>3280</v>
      </c>
      <c r="C994" s="5" t="s">
        <v>3257</v>
      </c>
      <c r="D994" s="6" t="s">
        <v>476</v>
      </c>
      <c r="E994" s="6" t="s">
        <v>477</v>
      </c>
      <c r="F994" s="7" t="s">
        <v>14</v>
      </c>
      <c r="G994" s="8">
        <v>336.0</v>
      </c>
      <c r="H994" s="5" t="s">
        <v>3284</v>
      </c>
      <c r="I994" s="5" t="s">
        <v>3277</v>
      </c>
      <c r="J994" s="5" t="s">
        <v>3278</v>
      </c>
      <c r="K994" s="9">
        <v>369936.0</v>
      </c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hidden="1" customHeight="1" outlineLevel="2">
      <c r="A995" s="5" t="s">
        <v>3279</v>
      </c>
      <c r="B995" s="5" t="s">
        <v>3280</v>
      </c>
      <c r="C995" s="5" t="s">
        <v>3257</v>
      </c>
      <c r="D995" s="6" t="s">
        <v>478</v>
      </c>
      <c r="E995" s="6" t="s">
        <v>479</v>
      </c>
      <c r="F995" s="7" t="s">
        <v>14</v>
      </c>
      <c r="G995" s="8">
        <v>220.0</v>
      </c>
      <c r="H995" s="5" t="s">
        <v>3284</v>
      </c>
      <c r="I995" s="5" t="s">
        <v>3277</v>
      </c>
      <c r="J995" s="5" t="s">
        <v>3285</v>
      </c>
      <c r="K995" s="9">
        <v>242220.0</v>
      </c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hidden="1" customHeight="1" outlineLevel="2">
      <c r="A996" s="5" t="s">
        <v>3279</v>
      </c>
      <c r="B996" s="5" t="s">
        <v>3280</v>
      </c>
      <c r="C996" s="5" t="s">
        <v>3257</v>
      </c>
      <c r="D996" s="6" t="s">
        <v>480</v>
      </c>
      <c r="E996" s="6" t="s">
        <v>481</v>
      </c>
      <c r="F996" s="7" t="s">
        <v>14</v>
      </c>
      <c r="G996" s="8">
        <v>277.0</v>
      </c>
      <c r="H996" s="5" t="s">
        <v>3284</v>
      </c>
      <c r="I996" s="5" t="s">
        <v>3277</v>
      </c>
      <c r="J996" s="5" t="s">
        <v>3278</v>
      </c>
      <c r="K996" s="9">
        <v>304977.0</v>
      </c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hidden="1" customHeight="1" outlineLevel="2">
      <c r="A997" s="5" t="s">
        <v>3279</v>
      </c>
      <c r="B997" s="5" t="s">
        <v>3280</v>
      </c>
      <c r="C997" s="5" t="s">
        <v>3257</v>
      </c>
      <c r="D997" s="6" t="s">
        <v>490</v>
      </c>
      <c r="E997" s="6" t="s">
        <v>491</v>
      </c>
      <c r="F997" s="7" t="s">
        <v>21</v>
      </c>
      <c r="G997" s="8">
        <v>310.0</v>
      </c>
      <c r="H997" s="5" t="s">
        <v>3284</v>
      </c>
      <c r="I997" s="5" t="s">
        <v>3277</v>
      </c>
      <c r="J997" s="5" t="s">
        <v>3285</v>
      </c>
      <c r="K997" s="9">
        <v>341310.0</v>
      </c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hidden="1" customHeight="1" outlineLevel="2">
      <c r="A998" s="5" t="s">
        <v>3279</v>
      </c>
      <c r="B998" s="5" t="s">
        <v>3280</v>
      </c>
      <c r="C998" s="5" t="s">
        <v>3257</v>
      </c>
      <c r="D998" s="6" t="s">
        <v>496</v>
      </c>
      <c r="E998" s="6" t="s">
        <v>497</v>
      </c>
      <c r="F998" s="7" t="s">
        <v>55</v>
      </c>
      <c r="G998" s="8">
        <v>211.0</v>
      </c>
      <c r="H998" s="5" t="s">
        <v>3284</v>
      </c>
      <c r="I998" s="5" t="s">
        <v>3277</v>
      </c>
      <c r="J998" s="5" t="s">
        <v>3278</v>
      </c>
      <c r="K998" s="9">
        <v>232311.0</v>
      </c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hidden="1" customHeight="1" outlineLevel="2">
      <c r="A999" s="5" t="s">
        <v>3279</v>
      </c>
      <c r="B999" s="5" t="s">
        <v>3280</v>
      </c>
      <c r="C999" s="5" t="s">
        <v>3257</v>
      </c>
      <c r="D999" s="6" t="s">
        <v>498</v>
      </c>
      <c r="E999" s="6" t="s">
        <v>499</v>
      </c>
      <c r="F999" s="7" t="s">
        <v>55</v>
      </c>
      <c r="G999" s="8">
        <v>263.0</v>
      </c>
      <c r="H999" s="5" t="s">
        <v>3284</v>
      </c>
      <c r="I999" s="5" t="s">
        <v>3277</v>
      </c>
      <c r="J999" s="5" t="s">
        <v>3278</v>
      </c>
      <c r="K999" s="9">
        <v>289563.0</v>
      </c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hidden="1" customHeight="1" outlineLevel="2">
      <c r="A1000" s="5" t="s">
        <v>3279</v>
      </c>
      <c r="B1000" s="5" t="s">
        <v>3280</v>
      </c>
      <c r="C1000" s="5" t="s">
        <v>3257</v>
      </c>
      <c r="D1000" s="6" t="s">
        <v>500</v>
      </c>
      <c r="E1000" s="6" t="s">
        <v>501</v>
      </c>
      <c r="F1000" s="7" t="s">
        <v>60</v>
      </c>
      <c r="G1000" s="8">
        <v>722.0</v>
      </c>
      <c r="H1000" s="5" t="s">
        <v>3284</v>
      </c>
      <c r="I1000" s="5" t="s">
        <v>3277</v>
      </c>
      <c r="J1000" s="5" t="s">
        <v>3285</v>
      </c>
      <c r="K1000" s="9">
        <v>794922.0</v>
      </c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4.25" hidden="1" customHeight="1" outlineLevel="2">
      <c r="A1001" s="5" t="s">
        <v>3279</v>
      </c>
      <c r="B1001" s="5" t="s">
        <v>3280</v>
      </c>
      <c r="C1001" s="5" t="s">
        <v>3257</v>
      </c>
      <c r="D1001" s="6" t="s">
        <v>506</v>
      </c>
      <c r="E1001" s="6" t="s">
        <v>507</v>
      </c>
      <c r="F1001" s="7" t="s">
        <v>60</v>
      </c>
      <c r="G1001" s="8">
        <v>527.0</v>
      </c>
      <c r="H1001" s="5" t="s">
        <v>3284</v>
      </c>
      <c r="I1001" s="5" t="s">
        <v>3277</v>
      </c>
      <c r="J1001" s="5" t="s">
        <v>3278</v>
      </c>
      <c r="K1001" s="9">
        <v>580227.0</v>
      </c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4.25" hidden="1" customHeight="1" outlineLevel="2">
      <c r="A1002" s="5" t="s">
        <v>3286</v>
      </c>
      <c r="B1002" s="5" t="s">
        <v>3287</v>
      </c>
      <c r="C1002" s="5" t="s">
        <v>3257</v>
      </c>
      <c r="D1002" s="6" t="s">
        <v>554</v>
      </c>
      <c r="E1002" s="6" t="s">
        <v>555</v>
      </c>
      <c r="F1002" s="7" t="s">
        <v>42</v>
      </c>
      <c r="G1002" s="8">
        <v>293.0</v>
      </c>
      <c r="H1002" s="5" t="s">
        <v>3284</v>
      </c>
      <c r="I1002" s="5" t="s">
        <v>3277</v>
      </c>
      <c r="J1002" s="5" t="s">
        <v>3285</v>
      </c>
      <c r="K1002" s="9">
        <v>322593.0</v>
      </c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4.25" hidden="1" customHeight="1" outlineLevel="2">
      <c r="A1003" s="5" t="s">
        <v>3279</v>
      </c>
      <c r="B1003" s="5" t="s">
        <v>3280</v>
      </c>
      <c r="C1003" s="5" t="s">
        <v>3257</v>
      </c>
      <c r="D1003" s="6" t="s">
        <v>460</v>
      </c>
      <c r="E1003" s="6" t="s">
        <v>461</v>
      </c>
      <c r="F1003" s="7" t="s">
        <v>21</v>
      </c>
      <c r="G1003" s="8">
        <v>568.0</v>
      </c>
      <c r="H1003" s="5" t="s">
        <v>3289</v>
      </c>
      <c r="I1003" s="5" t="s">
        <v>3277</v>
      </c>
      <c r="J1003" s="5" t="s">
        <v>3278</v>
      </c>
      <c r="K1003" s="9">
        <v>625368.0</v>
      </c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4.25" hidden="1" customHeight="1" outlineLevel="2">
      <c r="A1004" s="5" t="s">
        <v>3279</v>
      </c>
      <c r="B1004" s="5" t="s">
        <v>3280</v>
      </c>
      <c r="C1004" s="5" t="s">
        <v>3257</v>
      </c>
      <c r="D1004" s="6" t="s">
        <v>482</v>
      </c>
      <c r="E1004" s="6" t="s">
        <v>483</v>
      </c>
      <c r="F1004" s="7" t="s">
        <v>14</v>
      </c>
      <c r="G1004" s="8">
        <v>297.0</v>
      </c>
      <c r="H1004" s="5" t="s">
        <v>3289</v>
      </c>
      <c r="I1004" s="5" t="s">
        <v>3277</v>
      </c>
      <c r="J1004" s="5" t="s">
        <v>3278</v>
      </c>
      <c r="K1004" s="9">
        <v>326997.0</v>
      </c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4.25" hidden="1" customHeight="1" outlineLevel="2">
      <c r="A1005" s="5" t="s">
        <v>3279</v>
      </c>
      <c r="B1005" s="5" t="s">
        <v>3280</v>
      </c>
      <c r="C1005" s="5" t="s">
        <v>3257</v>
      </c>
      <c r="D1005" s="6" t="s">
        <v>486</v>
      </c>
      <c r="E1005" s="6" t="s">
        <v>487</v>
      </c>
      <c r="F1005" s="7" t="s">
        <v>14</v>
      </c>
      <c r="G1005" s="8">
        <v>216.0</v>
      </c>
      <c r="H1005" s="5" t="s">
        <v>3289</v>
      </c>
      <c r="I1005" s="5" t="s">
        <v>3277</v>
      </c>
      <c r="J1005" s="5" t="s">
        <v>3278</v>
      </c>
      <c r="K1005" s="9">
        <v>237816.0</v>
      </c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4.25" hidden="1" customHeight="1" outlineLevel="2">
      <c r="A1006" s="5" t="s">
        <v>3279</v>
      </c>
      <c r="B1006" s="5" t="s">
        <v>3280</v>
      </c>
      <c r="C1006" s="5" t="s">
        <v>3257</v>
      </c>
      <c r="D1006" s="6" t="s">
        <v>504</v>
      </c>
      <c r="E1006" s="6" t="s">
        <v>505</v>
      </c>
      <c r="F1006" s="7" t="s">
        <v>60</v>
      </c>
      <c r="G1006" s="8">
        <v>1349.0</v>
      </c>
      <c r="H1006" s="5" t="s">
        <v>3289</v>
      </c>
      <c r="I1006" s="5" t="s">
        <v>3277</v>
      </c>
      <c r="J1006" s="5" t="s">
        <v>3278</v>
      </c>
      <c r="K1006" s="9">
        <v>1485249.0</v>
      </c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4.25" hidden="1" customHeight="1" outlineLevel="2">
      <c r="A1007" s="5" t="s">
        <v>3286</v>
      </c>
      <c r="B1007" s="5" t="s">
        <v>3287</v>
      </c>
      <c r="C1007" s="5" t="s">
        <v>3257</v>
      </c>
      <c r="D1007" s="6" t="s">
        <v>518</v>
      </c>
      <c r="E1007" s="6" t="s">
        <v>519</v>
      </c>
      <c r="F1007" s="7" t="s">
        <v>14</v>
      </c>
      <c r="G1007" s="8">
        <v>612.0</v>
      </c>
      <c r="H1007" s="5" t="s">
        <v>3289</v>
      </c>
      <c r="I1007" s="5" t="s">
        <v>3277</v>
      </c>
      <c r="J1007" s="5" t="s">
        <v>3285</v>
      </c>
      <c r="K1007" s="9">
        <v>673812.0</v>
      </c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4.25" hidden="1" customHeight="1" outlineLevel="2">
      <c r="A1008" s="5" t="s">
        <v>3286</v>
      </c>
      <c r="B1008" s="5" t="s">
        <v>3287</v>
      </c>
      <c r="C1008" s="5" t="s">
        <v>3257</v>
      </c>
      <c r="D1008" s="6" t="s">
        <v>552</v>
      </c>
      <c r="E1008" s="6" t="s">
        <v>553</v>
      </c>
      <c r="F1008" s="7" t="s">
        <v>21</v>
      </c>
      <c r="G1008" s="8">
        <v>387.0</v>
      </c>
      <c r="H1008" s="5" t="s">
        <v>3289</v>
      </c>
      <c r="I1008" s="5" t="s">
        <v>3277</v>
      </c>
      <c r="J1008" s="5" t="s">
        <v>3285</v>
      </c>
      <c r="K1008" s="9">
        <v>426087.0</v>
      </c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4.25" hidden="1" customHeight="1" outlineLevel="1">
      <c r="A1009" s="5"/>
      <c r="B1009" s="5"/>
      <c r="C1009" s="5"/>
      <c r="D1009" s="6"/>
      <c r="E1009" s="6"/>
      <c r="F1009" s="7"/>
      <c r="G1009" s="8">
        <f>SUBTOTAL(9,G959:G1008)</f>
        <v>19666</v>
      </c>
      <c r="H1009" s="5"/>
      <c r="I1009" s="12" t="s">
        <v>3370</v>
      </c>
      <c r="J1009" s="5"/>
      <c r="K1009" s="9">
        <f>SUBTOTAL(9,K959:K1008)</f>
        <v>21652266</v>
      </c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4.25" hidden="1" customHeight="1" outlineLevel="2">
      <c r="A1010" s="5" t="s">
        <v>3268</v>
      </c>
      <c r="B1010" s="5" t="s">
        <v>3269</v>
      </c>
      <c r="C1010" s="5" t="s">
        <v>3257</v>
      </c>
      <c r="D1010" s="6" t="s">
        <v>370</v>
      </c>
      <c r="E1010" s="6" t="s">
        <v>371</v>
      </c>
      <c r="F1010" s="7" t="s">
        <v>55</v>
      </c>
      <c r="G1010" s="8">
        <v>352.0</v>
      </c>
      <c r="H1010" s="5" t="s">
        <v>3266</v>
      </c>
      <c r="I1010" s="5" t="s">
        <v>3271</v>
      </c>
      <c r="J1010" s="5" t="s">
        <v>3267</v>
      </c>
      <c r="K1010" s="9">
        <v>387552.0</v>
      </c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4.25" hidden="1" customHeight="1" outlineLevel="2">
      <c r="A1011" s="5" t="s">
        <v>3268</v>
      </c>
      <c r="B1011" s="5" t="s">
        <v>3269</v>
      </c>
      <c r="C1011" s="5" t="s">
        <v>3257</v>
      </c>
      <c r="D1011" s="6" t="s">
        <v>372</v>
      </c>
      <c r="E1011" s="6" t="s">
        <v>373</v>
      </c>
      <c r="F1011" s="7" t="s">
        <v>55</v>
      </c>
      <c r="G1011" s="8">
        <v>388.0</v>
      </c>
      <c r="H1011" s="5" t="s">
        <v>3266</v>
      </c>
      <c r="I1011" s="5" t="s">
        <v>3271</v>
      </c>
      <c r="J1011" s="5" t="s">
        <v>3267</v>
      </c>
      <c r="K1011" s="9">
        <v>427188.0</v>
      </c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4.25" hidden="1" customHeight="1" outlineLevel="2">
      <c r="A1012" s="5" t="s">
        <v>3268</v>
      </c>
      <c r="B1012" s="5" t="s">
        <v>3269</v>
      </c>
      <c r="C1012" s="5" t="s">
        <v>3257</v>
      </c>
      <c r="D1012" s="6" t="s">
        <v>386</v>
      </c>
      <c r="E1012" s="6" t="s">
        <v>387</v>
      </c>
      <c r="F1012" s="7" t="s">
        <v>55</v>
      </c>
      <c r="G1012" s="8">
        <v>2808.0</v>
      </c>
      <c r="H1012" s="5" t="s">
        <v>3266</v>
      </c>
      <c r="I1012" s="5" t="s">
        <v>3271</v>
      </c>
      <c r="J1012" s="5" t="s">
        <v>3267</v>
      </c>
      <c r="K1012" s="9">
        <v>3091608.0</v>
      </c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4.25" hidden="1" customHeight="1" outlineLevel="2">
      <c r="A1013" s="5" t="s">
        <v>3268</v>
      </c>
      <c r="B1013" s="5" t="s">
        <v>3269</v>
      </c>
      <c r="C1013" s="5" t="s">
        <v>3257</v>
      </c>
      <c r="D1013" s="6" t="s">
        <v>388</v>
      </c>
      <c r="E1013" s="6" t="s">
        <v>389</v>
      </c>
      <c r="F1013" s="7" t="s">
        <v>55</v>
      </c>
      <c r="G1013" s="8">
        <v>432.0</v>
      </c>
      <c r="H1013" s="5" t="s">
        <v>3266</v>
      </c>
      <c r="I1013" s="5" t="s">
        <v>3271</v>
      </c>
      <c r="J1013" s="5" t="s">
        <v>3267</v>
      </c>
      <c r="K1013" s="9">
        <v>475632.0</v>
      </c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4.25" hidden="1" customHeight="1" outlineLevel="2">
      <c r="A1014" s="5" t="s">
        <v>3268</v>
      </c>
      <c r="B1014" s="5" t="s">
        <v>3269</v>
      </c>
      <c r="C1014" s="5" t="s">
        <v>3257</v>
      </c>
      <c r="D1014" s="6" t="s">
        <v>390</v>
      </c>
      <c r="E1014" s="6" t="s">
        <v>391</v>
      </c>
      <c r="F1014" s="7" t="s">
        <v>55</v>
      </c>
      <c r="G1014" s="8">
        <v>458.0</v>
      </c>
      <c r="H1014" s="5" t="s">
        <v>3266</v>
      </c>
      <c r="I1014" s="5" t="s">
        <v>3271</v>
      </c>
      <c r="J1014" s="5" t="s">
        <v>3267</v>
      </c>
      <c r="K1014" s="9">
        <v>504258.0</v>
      </c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4.25" hidden="1" customHeight="1" outlineLevel="2">
      <c r="A1015" s="5" t="s">
        <v>3268</v>
      </c>
      <c r="B1015" s="5" t="s">
        <v>3269</v>
      </c>
      <c r="C1015" s="5" t="s">
        <v>3257</v>
      </c>
      <c r="D1015" s="6" t="s">
        <v>316</v>
      </c>
      <c r="E1015" s="6" t="s">
        <v>317</v>
      </c>
      <c r="F1015" s="7" t="s">
        <v>14</v>
      </c>
      <c r="G1015" s="8">
        <v>554.0</v>
      </c>
      <c r="H1015" s="5" t="s">
        <v>3282</v>
      </c>
      <c r="I1015" s="5" t="s">
        <v>3271</v>
      </c>
      <c r="J1015" s="5" t="s">
        <v>3267</v>
      </c>
      <c r="K1015" s="9">
        <v>609954.0</v>
      </c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4.25" hidden="1" customHeight="1" outlineLevel="2">
      <c r="A1016" s="5" t="s">
        <v>3268</v>
      </c>
      <c r="B1016" s="5" t="s">
        <v>3269</v>
      </c>
      <c r="C1016" s="5" t="s">
        <v>3257</v>
      </c>
      <c r="D1016" s="6" t="s">
        <v>330</v>
      </c>
      <c r="E1016" s="6" t="s">
        <v>331</v>
      </c>
      <c r="F1016" s="7" t="s">
        <v>14</v>
      </c>
      <c r="G1016" s="8">
        <v>383.0</v>
      </c>
      <c r="H1016" s="5" t="s">
        <v>3282</v>
      </c>
      <c r="I1016" s="5" t="s">
        <v>3271</v>
      </c>
      <c r="J1016" s="5" t="s">
        <v>3275</v>
      </c>
      <c r="K1016" s="9">
        <v>421683.0</v>
      </c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4.25" hidden="1" customHeight="1" outlineLevel="2">
      <c r="A1017" s="5" t="s">
        <v>3268</v>
      </c>
      <c r="B1017" s="5" t="s">
        <v>3269</v>
      </c>
      <c r="C1017" s="5" t="s">
        <v>3257</v>
      </c>
      <c r="D1017" s="6" t="s">
        <v>352</v>
      </c>
      <c r="E1017" s="6" t="s">
        <v>353</v>
      </c>
      <c r="F1017" s="7" t="s">
        <v>42</v>
      </c>
      <c r="G1017" s="8">
        <v>165.0</v>
      </c>
      <c r="H1017" s="5" t="s">
        <v>3282</v>
      </c>
      <c r="I1017" s="5" t="s">
        <v>3271</v>
      </c>
      <c r="J1017" s="5" t="s">
        <v>3267</v>
      </c>
      <c r="K1017" s="9">
        <v>181665.0</v>
      </c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4.25" hidden="1" customHeight="1" outlineLevel="2">
      <c r="A1018" s="5" t="s">
        <v>3268</v>
      </c>
      <c r="B1018" s="5" t="s">
        <v>3269</v>
      </c>
      <c r="C1018" s="5" t="s">
        <v>3257</v>
      </c>
      <c r="D1018" s="6" t="s">
        <v>366</v>
      </c>
      <c r="E1018" s="6" t="s">
        <v>367</v>
      </c>
      <c r="F1018" s="7" t="s">
        <v>42</v>
      </c>
      <c r="G1018" s="8">
        <v>405.0</v>
      </c>
      <c r="H1018" s="5" t="s">
        <v>3282</v>
      </c>
      <c r="I1018" s="5" t="s">
        <v>3271</v>
      </c>
      <c r="J1018" s="5" t="s">
        <v>3275</v>
      </c>
      <c r="K1018" s="9">
        <v>445905.0</v>
      </c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4.25" hidden="1" customHeight="1" outlineLevel="2">
      <c r="A1019" s="5" t="s">
        <v>3279</v>
      </c>
      <c r="B1019" s="5" t="s">
        <v>3280</v>
      </c>
      <c r="C1019" s="5" t="s">
        <v>3257</v>
      </c>
      <c r="D1019" s="6" t="s">
        <v>484</v>
      </c>
      <c r="E1019" s="6" t="s">
        <v>485</v>
      </c>
      <c r="F1019" s="7" t="s">
        <v>42</v>
      </c>
      <c r="G1019" s="8">
        <v>170.0</v>
      </c>
      <c r="H1019" s="5" t="s">
        <v>3284</v>
      </c>
      <c r="I1019" s="5" t="s">
        <v>3271</v>
      </c>
      <c r="J1019" s="5" t="s">
        <v>3285</v>
      </c>
      <c r="K1019" s="9">
        <v>187170.0</v>
      </c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4.25" hidden="1" customHeight="1" outlineLevel="2">
      <c r="A1020" s="5" t="s">
        <v>3279</v>
      </c>
      <c r="B1020" s="5" t="s">
        <v>3280</v>
      </c>
      <c r="C1020" s="5" t="s">
        <v>3257</v>
      </c>
      <c r="D1020" s="6" t="s">
        <v>488</v>
      </c>
      <c r="E1020" s="6" t="s">
        <v>489</v>
      </c>
      <c r="F1020" s="7" t="s">
        <v>42</v>
      </c>
      <c r="G1020" s="8">
        <v>107.0</v>
      </c>
      <c r="H1020" s="5" t="s">
        <v>3284</v>
      </c>
      <c r="I1020" s="5" t="s">
        <v>3271</v>
      </c>
      <c r="J1020" s="5" t="s">
        <v>3285</v>
      </c>
      <c r="K1020" s="9">
        <v>117807.0</v>
      </c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4.25" hidden="1" customHeight="1" outlineLevel="2">
      <c r="A1021" s="5" t="s">
        <v>3279</v>
      </c>
      <c r="B1021" s="5" t="s">
        <v>3280</v>
      </c>
      <c r="C1021" s="5" t="s">
        <v>3257</v>
      </c>
      <c r="D1021" s="6" t="s">
        <v>502</v>
      </c>
      <c r="E1021" s="6" t="s">
        <v>503</v>
      </c>
      <c r="F1021" s="7" t="s">
        <v>55</v>
      </c>
      <c r="G1021" s="8">
        <v>379.0</v>
      </c>
      <c r="H1021" s="5" t="s">
        <v>3284</v>
      </c>
      <c r="I1021" s="5" t="s">
        <v>3271</v>
      </c>
      <c r="J1021" s="5" t="s">
        <v>3285</v>
      </c>
      <c r="K1021" s="9">
        <v>417279.0</v>
      </c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4.25" hidden="1" customHeight="1" outlineLevel="2">
      <c r="A1022" s="5" t="s">
        <v>3279</v>
      </c>
      <c r="B1022" s="5" t="s">
        <v>3280</v>
      </c>
      <c r="C1022" s="5" t="s">
        <v>3257</v>
      </c>
      <c r="D1022" s="6" t="s">
        <v>508</v>
      </c>
      <c r="E1022" s="6" t="s">
        <v>509</v>
      </c>
      <c r="F1022" s="7" t="s">
        <v>55</v>
      </c>
      <c r="G1022" s="8">
        <v>512.0</v>
      </c>
      <c r="H1022" s="5" t="s">
        <v>3284</v>
      </c>
      <c r="I1022" s="5" t="s">
        <v>3271</v>
      </c>
      <c r="J1022" s="5" t="s">
        <v>3285</v>
      </c>
      <c r="K1022" s="9">
        <v>563712.0</v>
      </c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4.25" hidden="1" customHeight="1" outlineLevel="2">
      <c r="A1023" s="5" t="s">
        <v>3286</v>
      </c>
      <c r="B1023" s="5" t="s">
        <v>3287</v>
      </c>
      <c r="C1023" s="5" t="s">
        <v>3257</v>
      </c>
      <c r="D1023" s="6" t="s">
        <v>548</v>
      </c>
      <c r="E1023" s="6" t="s">
        <v>549</v>
      </c>
      <c r="F1023" s="7" t="s">
        <v>14</v>
      </c>
      <c r="G1023" s="8">
        <v>392.0</v>
      </c>
      <c r="H1023" s="5" t="s">
        <v>3284</v>
      </c>
      <c r="I1023" s="5" t="s">
        <v>3271</v>
      </c>
      <c r="J1023" s="5" t="s">
        <v>3285</v>
      </c>
      <c r="K1023" s="9">
        <v>431592.0</v>
      </c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4.25" hidden="1" customHeight="1" outlineLevel="2">
      <c r="A1024" s="5" t="s">
        <v>3286</v>
      </c>
      <c r="B1024" s="5" t="s">
        <v>3287</v>
      </c>
      <c r="C1024" s="5" t="s">
        <v>3257</v>
      </c>
      <c r="D1024" s="6" t="s">
        <v>510</v>
      </c>
      <c r="E1024" s="6" t="s">
        <v>511</v>
      </c>
      <c r="F1024" s="7" t="s">
        <v>14</v>
      </c>
      <c r="G1024" s="8">
        <v>444.0</v>
      </c>
      <c r="H1024" s="5" t="s">
        <v>3289</v>
      </c>
      <c r="I1024" s="5" t="s">
        <v>3271</v>
      </c>
      <c r="J1024" s="5" t="s">
        <v>3290</v>
      </c>
      <c r="K1024" s="9">
        <v>488844.0</v>
      </c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4.25" hidden="1" customHeight="1" outlineLevel="2">
      <c r="A1025" s="5" t="s">
        <v>3286</v>
      </c>
      <c r="B1025" s="5" t="s">
        <v>3287</v>
      </c>
      <c r="C1025" s="5" t="s">
        <v>3257</v>
      </c>
      <c r="D1025" s="6" t="s">
        <v>520</v>
      </c>
      <c r="E1025" s="6" t="s">
        <v>521</v>
      </c>
      <c r="F1025" s="7" t="s">
        <v>14</v>
      </c>
      <c r="G1025" s="8">
        <v>458.0</v>
      </c>
      <c r="H1025" s="5" t="s">
        <v>3289</v>
      </c>
      <c r="I1025" s="5" t="s">
        <v>3271</v>
      </c>
      <c r="J1025" s="5" t="s">
        <v>3285</v>
      </c>
      <c r="K1025" s="9">
        <v>504258.0</v>
      </c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4.25" hidden="1" customHeight="1" outlineLevel="2">
      <c r="A1026" s="5" t="s">
        <v>3286</v>
      </c>
      <c r="B1026" s="5" t="s">
        <v>3287</v>
      </c>
      <c r="C1026" s="5" t="s">
        <v>3257</v>
      </c>
      <c r="D1026" s="6" t="s">
        <v>538</v>
      </c>
      <c r="E1026" s="6" t="s">
        <v>539</v>
      </c>
      <c r="F1026" s="7" t="s">
        <v>14</v>
      </c>
      <c r="G1026" s="8">
        <v>472.0</v>
      </c>
      <c r="H1026" s="5" t="s">
        <v>3289</v>
      </c>
      <c r="I1026" s="5" t="s">
        <v>3271</v>
      </c>
      <c r="J1026" s="5" t="s">
        <v>3285</v>
      </c>
      <c r="K1026" s="9">
        <v>519672.0</v>
      </c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4.25" hidden="1" customHeight="1" outlineLevel="2">
      <c r="A1027" s="5" t="s">
        <v>3286</v>
      </c>
      <c r="B1027" s="5" t="s">
        <v>3287</v>
      </c>
      <c r="C1027" s="5" t="s">
        <v>3257</v>
      </c>
      <c r="D1027" s="6" t="s">
        <v>540</v>
      </c>
      <c r="E1027" s="6" t="s">
        <v>541</v>
      </c>
      <c r="F1027" s="7" t="s">
        <v>14</v>
      </c>
      <c r="G1027" s="8">
        <v>384.0</v>
      </c>
      <c r="H1027" s="5" t="s">
        <v>3289</v>
      </c>
      <c r="I1027" s="5" t="s">
        <v>3271</v>
      </c>
      <c r="J1027" s="5" t="s">
        <v>3290</v>
      </c>
      <c r="K1027" s="9">
        <v>422784.0</v>
      </c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4.25" hidden="1" customHeight="1" outlineLevel="2">
      <c r="A1028" s="5" t="s">
        <v>3286</v>
      </c>
      <c r="B1028" s="5" t="s">
        <v>3287</v>
      </c>
      <c r="C1028" s="5" t="s">
        <v>3257</v>
      </c>
      <c r="D1028" s="6" t="s">
        <v>544</v>
      </c>
      <c r="E1028" s="6" t="s">
        <v>545</v>
      </c>
      <c r="F1028" s="7" t="s">
        <v>21</v>
      </c>
      <c r="G1028" s="8">
        <v>765.0</v>
      </c>
      <c r="H1028" s="5" t="s">
        <v>3289</v>
      </c>
      <c r="I1028" s="5" t="s">
        <v>3271</v>
      </c>
      <c r="J1028" s="5" t="s">
        <v>3285</v>
      </c>
      <c r="K1028" s="9">
        <v>842265.0</v>
      </c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4.25" hidden="1" customHeight="1" outlineLevel="2">
      <c r="A1029" s="5" t="s">
        <v>3286</v>
      </c>
      <c r="B1029" s="5" t="s">
        <v>3287</v>
      </c>
      <c r="C1029" s="5" t="s">
        <v>3257</v>
      </c>
      <c r="D1029" s="6" t="s">
        <v>564</v>
      </c>
      <c r="E1029" s="6" t="s">
        <v>565</v>
      </c>
      <c r="F1029" s="7" t="s">
        <v>42</v>
      </c>
      <c r="G1029" s="8">
        <v>422.0</v>
      </c>
      <c r="H1029" s="5" t="s">
        <v>3289</v>
      </c>
      <c r="I1029" s="5" t="s">
        <v>3271</v>
      </c>
      <c r="J1029" s="5" t="s">
        <v>3290</v>
      </c>
      <c r="K1029" s="9">
        <v>464622.0</v>
      </c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4.25" hidden="1" customHeight="1" outlineLevel="2">
      <c r="A1030" s="5" t="s">
        <v>3286</v>
      </c>
      <c r="B1030" s="5" t="s">
        <v>3287</v>
      </c>
      <c r="C1030" s="5" t="s">
        <v>3257</v>
      </c>
      <c r="D1030" s="6" t="s">
        <v>570</v>
      </c>
      <c r="E1030" s="6" t="s">
        <v>571</v>
      </c>
      <c r="F1030" s="7" t="s">
        <v>42</v>
      </c>
      <c r="G1030" s="8">
        <v>123.0</v>
      </c>
      <c r="H1030" s="5" t="s">
        <v>3289</v>
      </c>
      <c r="I1030" s="5" t="s">
        <v>3271</v>
      </c>
      <c r="J1030" s="5" t="s">
        <v>3290</v>
      </c>
      <c r="K1030" s="9">
        <v>135423.0</v>
      </c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4.25" hidden="1" customHeight="1" outlineLevel="2">
      <c r="A1031" s="5" t="s">
        <v>3286</v>
      </c>
      <c r="B1031" s="5" t="s">
        <v>3287</v>
      </c>
      <c r="C1031" s="5" t="s">
        <v>3257</v>
      </c>
      <c r="D1031" s="6" t="s">
        <v>574</v>
      </c>
      <c r="E1031" s="6" t="s">
        <v>575</v>
      </c>
      <c r="F1031" s="7" t="s">
        <v>14</v>
      </c>
      <c r="G1031" s="8">
        <v>132.0</v>
      </c>
      <c r="H1031" s="5" t="s">
        <v>3289</v>
      </c>
      <c r="I1031" s="5" t="s">
        <v>3271</v>
      </c>
      <c r="J1031" s="5" t="s">
        <v>3285</v>
      </c>
      <c r="K1031" s="9">
        <v>145332.0</v>
      </c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4.25" hidden="1" customHeight="1" outlineLevel="2">
      <c r="A1032" s="5" t="s">
        <v>3286</v>
      </c>
      <c r="B1032" s="5" t="s">
        <v>3287</v>
      </c>
      <c r="C1032" s="5" t="s">
        <v>3257</v>
      </c>
      <c r="D1032" s="6" t="s">
        <v>600</v>
      </c>
      <c r="E1032" s="6" t="s">
        <v>601</v>
      </c>
      <c r="F1032" s="7" t="s">
        <v>55</v>
      </c>
      <c r="G1032" s="8">
        <v>521.0</v>
      </c>
      <c r="H1032" s="5" t="s">
        <v>3289</v>
      </c>
      <c r="I1032" s="5" t="s">
        <v>3271</v>
      </c>
      <c r="J1032" s="5" t="s">
        <v>3290</v>
      </c>
      <c r="K1032" s="9">
        <v>573621.0</v>
      </c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4.25" hidden="1" customHeight="1" outlineLevel="2">
      <c r="A1033" s="5" t="s">
        <v>3286</v>
      </c>
      <c r="B1033" s="5" t="s">
        <v>3287</v>
      </c>
      <c r="C1033" s="5" t="s">
        <v>3257</v>
      </c>
      <c r="D1033" s="6" t="s">
        <v>512</v>
      </c>
      <c r="E1033" s="6" t="s">
        <v>513</v>
      </c>
      <c r="F1033" s="7" t="s">
        <v>14</v>
      </c>
      <c r="G1033" s="8">
        <v>529.0</v>
      </c>
      <c r="H1033" s="5" t="s">
        <v>3292</v>
      </c>
      <c r="I1033" s="5" t="s">
        <v>3271</v>
      </c>
      <c r="J1033" s="5" t="s">
        <v>3290</v>
      </c>
      <c r="K1033" s="9">
        <v>582429.0</v>
      </c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4.25" hidden="1" customHeight="1" outlineLevel="2">
      <c r="A1034" s="5" t="s">
        <v>3286</v>
      </c>
      <c r="B1034" s="5" t="s">
        <v>3287</v>
      </c>
      <c r="C1034" s="5" t="s">
        <v>3257</v>
      </c>
      <c r="D1034" s="6" t="s">
        <v>514</v>
      </c>
      <c r="E1034" s="6" t="s">
        <v>515</v>
      </c>
      <c r="F1034" s="7" t="s">
        <v>14</v>
      </c>
      <c r="G1034" s="8">
        <v>455.0</v>
      </c>
      <c r="H1034" s="5" t="s">
        <v>3292</v>
      </c>
      <c r="I1034" s="5" t="s">
        <v>3271</v>
      </c>
      <c r="J1034" s="5" t="s">
        <v>3285</v>
      </c>
      <c r="K1034" s="9">
        <v>500955.0</v>
      </c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4.25" hidden="1" customHeight="1" outlineLevel="2">
      <c r="A1035" s="5" t="s">
        <v>3286</v>
      </c>
      <c r="B1035" s="5" t="s">
        <v>3287</v>
      </c>
      <c r="C1035" s="5" t="s">
        <v>3257</v>
      </c>
      <c r="D1035" s="6" t="s">
        <v>516</v>
      </c>
      <c r="E1035" s="6" t="s">
        <v>517</v>
      </c>
      <c r="F1035" s="7" t="s">
        <v>21</v>
      </c>
      <c r="G1035" s="8">
        <v>330.0</v>
      </c>
      <c r="H1035" s="5" t="s">
        <v>3292</v>
      </c>
      <c r="I1035" s="5" t="s">
        <v>3271</v>
      </c>
      <c r="J1035" s="5" t="s">
        <v>3290</v>
      </c>
      <c r="K1035" s="9">
        <v>363330.0</v>
      </c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4.25" hidden="1" customHeight="1" outlineLevel="2">
      <c r="A1036" s="5" t="s">
        <v>3286</v>
      </c>
      <c r="B1036" s="5" t="s">
        <v>3287</v>
      </c>
      <c r="C1036" s="5" t="s">
        <v>3257</v>
      </c>
      <c r="D1036" s="6" t="s">
        <v>522</v>
      </c>
      <c r="E1036" s="6" t="s">
        <v>523</v>
      </c>
      <c r="F1036" s="7" t="s">
        <v>42</v>
      </c>
      <c r="G1036" s="8">
        <v>217.0</v>
      </c>
      <c r="H1036" s="5" t="s">
        <v>3292</v>
      </c>
      <c r="I1036" s="5" t="s">
        <v>3271</v>
      </c>
      <c r="J1036" s="5" t="s">
        <v>3290</v>
      </c>
      <c r="K1036" s="9">
        <v>238917.0</v>
      </c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4.25" hidden="1" customHeight="1" outlineLevel="2">
      <c r="A1037" s="5" t="s">
        <v>3286</v>
      </c>
      <c r="B1037" s="5" t="s">
        <v>3287</v>
      </c>
      <c r="C1037" s="5" t="s">
        <v>3257</v>
      </c>
      <c r="D1037" s="6" t="s">
        <v>524</v>
      </c>
      <c r="E1037" s="6" t="s">
        <v>525</v>
      </c>
      <c r="F1037" s="7" t="s">
        <v>14</v>
      </c>
      <c r="G1037" s="8">
        <v>348.0</v>
      </c>
      <c r="H1037" s="5" t="s">
        <v>3292</v>
      </c>
      <c r="I1037" s="5" t="s">
        <v>3271</v>
      </c>
      <c r="J1037" s="5" t="s">
        <v>3290</v>
      </c>
      <c r="K1037" s="9">
        <v>383148.0</v>
      </c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4.25" hidden="1" customHeight="1" outlineLevel="2">
      <c r="A1038" s="5" t="s">
        <v>3286</v>
      </c>
      <c r="B1038" s="5" t="s">
        <v>3287</v>
      </c>
      <c r="C1038" s="5" t="s">
        <v>3257</v>
      </c>
      <c r="D1038" s="6" t="s">
        <v>528</v>
      </c>
      <c r="E1038" s="6" t="s">
        <v>529</v>
      </c>
      <c r="F1038" s="7" t="s">
        <v>14</v>
      </c>
      <c r="G1038" s="8">
        <v>403.0</v>
      </c>
      <c r="H1038" s="5" t="s">
        <v>3292</v>
      </c>
      <c r="I1038" s="5" t="s">
        <v>3271</v>
      </c>
      <c r="J1038" s="5" t="s">
        <v>3290</v>
      </c>
      <c r="K1038" s="9">
        <v>443703.0</v>
      </c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4.25" hidden="1" customHeight="1" outlineLevel="2">
      <c r="A1039" s="5" t="s">
        <v>3286</v>
      </c>
      <c r="B1039" s="5" t="s">
        <v>3287</v>
      </c>
      <c r="C1039" s="5" t="s">
        <v>3257</v>
      </c>
      <c r="D1039" s="6" t="s">
        <v>530</v>
      </c>
      <c r="E1039" s="6" t="s">
        <v>531</v>
      </c>
      <c r="F1039" s="7" t="s">
        <v>14</v>
      </c>
      <c r="G1039" s="8">
        <v>499.0</v>
      </c>
      <c r="H1039" s="5" t="s">
        <v>3292</v>
      </c>
      <c r="I1039" s="5" t="s">
        <v>3271</v>
      </c>
      <c r="J1039" s="5" t="s">
        <v>3290</v>
      </c>
      <c r="K1039" s="9">
        <v>549399.0</v>
      </c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4.25" hidden="1" customHeight="1" outlineLevel="2">
      <c r="A1040" s="5" t="s">
        <v>3286</v>
      </c>
      <c r="B1040" s="5" t="s">
        <v>3287</v>
      </c>
      <c r="C1040" s="5" t="s">
        <v>3257</v>
      </c>
      <c r="D1040" s="6" t="s">
        <v>532</v>
      </c>
      <c r="E1040" s="6" t="s">
        <v>533</v>
      </c>
      <c r="F1040" s="7" t="s">
        <v>14</v>
      </c>
      <c r="G1040" s="8">
        <v>262.0</v>
      </c>
      <c r="H1040" s="5" t="s">
        <v>3292</v>
      </c>
      <c r="I1040" s="5" t="s">
        <v>3271</v>
      </c>
      <c r="J1040" s="5" t="s">
        <v>3290</v>
      </c>
      <c r="K1040" s="9">
        <v>288462.0</v>
      </c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4.25" hidden="1" customHeight="1" outlineLevel="2">
      <c r="A1041" s="5" t="s">
        <v>3286</v>
      </c>
      <c r="B1041" s="5" t="s">
        <v>3287</v>
      </c>
      <c r="C1041" s="5" t="s">
        <v>3257</v>
      </c>
      <c r="D1041" s="6" t="s">
        <v>534</v>
      </c>
      <c r="E1041" s="6" t="s">
        <v>535</v>
      </c>
      <c r="F1041" s="7" t="s">
        <v>42</v>
      </c>
      <c r="G1041" s="8">
        <v>224.0</v>
      </c>
      <c r="H1041" s="5" t="s">
        <v>3292</v>
      </c>
      <c r="I1041" s="5" t="s">
        <v>3271</v>
      </c>
      <c r="J1041" s="5" t="s">
        <v>3290</v>
      </c>
      <c r="K1041" s="9">
        <v>246624.0</v>
      </c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4.25" hidden="1" customHeight="1" outlineLevel="2">
      <c r="A1042" s="5" t="s">
        <v>3286</v>
      </c>
      <c r="B1042" s="5" t="s">
        <v>3287</v>
      </c>
      <c r="C1042" s="5" t="s">
        <v>3257</v>
      </c>
      <c r="D1042" s="6" t="s">
        <v>536</v>
      </c>
      <c r="E1042" s="6" t="s">
        <v>537</v>
      </c>
      <c r="F1042" s="7" t="s">
        <v>14</v>
      </c>
      <c r="G1042" s="8">
        <v>459.0</v>
      </c>
      <c r="H1042" s="5" t="s">
        <v>3292</v>
      </c>
      <c r="I1042" s="5" t="s">
        <v>3271</v>
      </c>
      <c r="J1042" s="5" t="s">
        <v>3290</v>
      </c>
      <c r="K1042" s="9">
        <v>505359.0</v>
      </c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4.25" hidden="1" customHeight="1" outlineLevel="2">
      <c r="A1043" s="5" t="s">
        <v>3286</v>
      </c>
      <c r="B1043" s="5" t="s">
        <v>3287</v>
      </c>
      <c r="C1043" s="5" t="s">
        <v>3257</v>
      </c>
      <c r="D1043" s="6" t="s">
        <v>542</v>
      </c>
      <c r="E1043" s="6" t="s">
        <v>543</v>
      </c>
      <c r="F1043" s="7" t="s">
        <v>14</v>
      </c>
      <c r="G1043" s="8">
        <v>287.0</v>
      </c>
      <c r="H1043" s="5" t="s">
        <v>3292</v>
      </c>
      <c r="I1043" s="5" t="s">
        <v>3271</v>
      </c>
      <c r="J1043" s="5" t="s">
        <v>3290</v>
      </c>
      <c r="K1043" s="9">
        <v>315987.0</v>
      </c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4.25" hidden="1" customHeight="1" outlineLevel="2">
      <c r="A1044" s="5" t="s">
        <v>3286</v>
      </c>
      <c r="B1044" s="5" t="s">
        <v>3287</v>
      </c>
      <c r="C1044" s="5" t="s">
        <v>3257</v>
      </c>
      <c r="D1044" s="6" t="s">
        <v>546</v>
      </c>
      <c r="E1044" s="6" t="s">
        <v>547</v>
      </c>
      <c r="F1044" s="7" t="s">
        <v>14</v>
      </c>
      <c r="G1044" s="8">
        <v>664.0</v>
      </c>
      <c r="H1044" s="5" t="s">
        <v>3292</v>
      </c>
      <c r="I1044" s="5" t="s">
        <v>3271</v>
      </c>
      <c r="J1044" s="5" t="s">
        <v>3290</v>
      </c>
      <c r="K1044" s="9">
        <v>731064.0</v>
      </c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4.25" hidden="1" customHeight="1" outlineLevel="2">
      <c r="A1045" s="5" t="s">
        <v>3286</v>
      </c>
      <c r="B1045" s="5" t="s">
        <v>3287</v>
      </c>
      <c r="C1045" s="5" t="s">
        <v>3257</v>
      </c>
      <c r="D1045" s="6" t="s">
        <v>556</v>
      </c>
      <c r="E1045" s="6" t="s">
        <v>557</v>
      </c>
      <c r="F1045" s="7" t="s">
        <v>21</v>
      </c>
      <c r="G1045" s="8">
        <v>560.0</v>
      </c>
      <c r="H1045" s="5" t="s">
        <v>3292</v>
      </c>
      <c r="I1045" s="5" t="s">
        <v>3271</v>
      </c>
      <c r="J1045" s="5" t="s">
        <v>3290</v>
      </c>
      <c r="K1045" s="9">
        <v>616560.0</v>
      </c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4.25" hidden="1" customHeight="1" outlineLevel="2">
      <c r="A1046" s="5" t="s">
        <v>3286</v>
      </c>
      <c r="B1046" s="5" t="s">
        <v>3287</v>
      </c>
      <c r="C1046" s="5" t="s">
        <v>3257</v>
      </c>
      <c r="D1046" s="6" t="s">
        <v>558</v>
      </c>
      <c r="E1046" s="6" t="s">
        <v>559</v>
      </c>
      <c r="F1046" s="7" t="s">
        <v>21</v>
      </c>
      <c r="G1046" s="8">
        <v>391.0</v>
      </c>
      <c r="H1046" s="5" t="s">
        <v>3292</v>
      </c>
      <c r="I1046" s="5" t="s">
        <v>3271</v>
      </c>
      <c r="J1046" s="5" t="s">
        <v>3290</v>
      </c>
      <c r="K1046" s="9">
        <v>430491.0</v>
      </c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4.25" hidden="1" customHeight="1" outlineLevel="2">
      <c r="A1047" s="5" t="s">
        <v>3286</v>
      </c>
      <c r="B1047" s="5" t="s">
        <v>3287</v>
      </c>
      <c r="C1047" s="5" t="s">
        <v>3257</v>
      </c>
      <c r="D1047" s="6" t="s">
        <v>560</v>
      </c>
      <c r="E1047" s="6" t="s">
        <v>561</v>
      </c>
      <c r="F1047" s="7" t="s">
        <v>14</v>
      </c>
      <c r="G1047" s="8">
        <v>296.0</v>
      </c>
      <c r="H1047" s="5" t="s">
        <v>3292</v>
      </c>
      <c r="I1047" s="5" t="s">
        <v>3271</v>
      </c>
      <c r="J1047" s="5" t="s">
        <v>3290</v>
      </c>
      <c r="K1047" s="9">
        <v>325896.0</v>
      </c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4.25" hidden="1" customHeight="1" outlineLevel="2">
      <c r="A1048" s="5" t="s">
        <v>3286</v>
      </c>
      <c r="B1048" s="5" t="s">
        <v>3287</v>
      </c>
      <c r="C1048" s="5" t="s">
        <v>3257</v>
      </c>
      <c r="D1048" s="6" t="s">
        <v>562</v>
      </c>
      <c r="E1048" s="6" t="s">
        <v>563</v>
      </c>
      <c r="F1048" s="7" t="s">
        <v>42</v>
      </c>
      <c r="G1048" s="8">
        <v>415.0</v>
      </c>
      <c r="H1048" s="5" t="s">
        <v>3292</v>
      </c>
      <c r="I1048" s="5" t="s">
        <v>3271</v>
      </c>
      <c r="J1048" s="5" t="s">
        <v>3285</v>
      </c>
      <c r="K1048" s="9">
        <v>456915.0</v>
      </c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4.25" hidden="1" customHeight="1" outlineLevel="2">
      <c r="A1049" s="5" t="s">
        <v>3286</v>
      </c>
      <c r="B1049" s="5" t="s">
        <v>3287</v>
      </c>
      <c r="C1049" s="5" t="s">
        <v>3257</v>
      </c>
      <c r="D1049" s="6" t="s">
        <v>566</v>
      </c>
      <c r="E1049" s="6" t="s">
        <v>567</v>
      </c>
      <c r="F1049" s="7" t="s">
        <v>42</v>
      </c>
      <c r="G1049" s="8">
        <v>362.0</v>
      </c>
      <c r="H1049" s="5" t="s">
        <v>3292</v>
      </c>
      <c r="I1049" s="5" t="s">
        <v>3271</v>
      </c>
      <c r="J1049" s="5" t="s">
        <v>3285</v>
      </c>
      <c r="K1049" s="9">
        <v>398562.0</v>
      </c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4.25" hidden="1" customHeight="1" outlineLevel="2">
      <c r="A1050" s="5" t="s">
        <v>3286</v>
      </c>
      <c r="B1050" s="5" t="s">
        <v>3287</v>
      </c>
      <c r="C1050" s="5" t="s">
        <v>3257</v>
      </c>
      <c r="D1050" s="6" t="s">
        <v>568</v>
      </c>
      <c r="E1050" s="6" t="s">
        <v>569</v>
      </c>
      <c r="F1050" s="7" t="s">
        <v>42</v>
      </c>
      <c r="G1050" s="8">
        <v>220.0</v>
      </c>
      <c r="H1050" s="5" t="s">
        <v>3292</v>
      </c>
      <c r="I1050" s="5" t="s">
        <v>3271</v>
      </c>
      <c r="J1050" s="5" t="s">
        <v>3285</v>
      </c>
      <c r="K1050" s="9">
        <v>242220.0</v>
      </c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4.25" hidden="1" customHeight="1" outlineLevel="2">
      <c r="A1051" s="5" t="s">
        <v>3286</v>
      </c>
      <c r="B1051" s="5" t="s">
        <v>3287</v>
      </c>
      <c r="C1051" s="5" t="s">
        <v>3257</v>
      </c>
      <c r="D1051" s="6" t="s">
        <v>572</v>
      </c>
      <c r="E1051" s="6" t="s">
        <v>573</v>
      </c>
      <c r="F1051" s="7" t="s">
        <v>21</v>
      </c>
      <c r="G1051" s="8">
        <v>519.0</v>
      </c>
      <c r="H1051" s="5" t="s">
        <v>3292</v>
      </c>
      <c r="I1051" s="5" t="s">
        <v>3271</v>
      </c>
      <c r="J1051" s="5" t="s">
        <v>3290</v>
      </c>
      <c r="K1051" s="9">
        <v>571419.0</v>
      </c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4.25" hidden="1" customHeight="1" outlineLevel="2">
      <c r="A1052" s="5" t="s">
        <v>3286</v>
      </c>
      <c r="B1052" s="5" t="s">
        <v>3287</v>
      </c>
      <c r="C1052" s="5" t="s">
        <v>3257</v>
      </c>
      <c r="D1052" s="6" t="s">
        <v>578</v>
      </c>
      <c r="E1052" s="6" t="s">
        <v>579</v>
      </c>
      <c r="F1052" s="7" t="s">
        <v>42</v>
      </c>
      <c r="G1052" s="8">
        <v>243.0</v>
      </c>
      <c r="H1052" s="5" t="s">
        <v>3292</v>
      </c>
      <c r="I1052" s="5" t="s">
        <v>3271</v>
      </c>
      <c r="J1052" s="5" t="s">
        <v>3290</v>
      </c>
      <c r="K1052" s="9">
        <v>267543.0</v>
      </c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4.25" hidden="1" customHeight="1" outlineLevel="2">
      <c r="A1053" s="5" t="s">
        <v>3286</v>
      </c>
      <c r="B1053" s="5" t="s">
        <v>3287</v>
      </c>
      <c r="C1053" s="5" t="s">
        <v>3257</v>
      </c>
      <c r="D1053" s="6" t="s">
        <v>584</v>
      </c>
      <c r="E1053" s="6" t="s">
        <v>585</v>
      </c>
      <c r="F1053" s="7" t="s">
        <v>60</v>
      </c>
      <c r="G1053" s="8">
        <v>688.0</v>
      </c>
      <c r="H1053" s="5" t="s">
        <v>3292</v>
      </c>
      <c r="I1053" s="5" t="s">
        <v>3271</v>
      </c>
      <c r="J1053" s="5" t="s">
        <v>3285</v>
      </c>
      <c r="K1053" s="9">
        <v>757488.0</v>
      </c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4.25" hidden="1" customHeight="1" outlineLevel="2">
      <c r="A1054" s="5" t="s">
        <v>3286</v>
      </c>
      <c r="B1054" s="5" t="s">
        <v>3287</v>
      </c>
      <c r="C1054" s="5" t="s">
        <v>3257</v>
      </c>
      <c r="D1054" s="6" t="s">
        <v>586</v>
      </c>
      <c r="E1054" s="6" t="s">
        <v>587</v>
      </c>
      <c r="F1054" s="7" t="s">
        <v>69</v>
      </c>
      <c r="G1054" s="8">
        <v>805.0</v>
      </c>
      <c r="H1054" s="5" t="s">
        <v>3292</v>
      </c>
      <c r="I1054" s="5" t="s">
        <v>3271</v>
      </c>
      <c r="J1054" s="5" t="s">
        <v>3290</v>
      </c>
      <c r="K1054" s="9">
        <v>886305.0</v>
      </c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4.25" hidden="1" customHeight="1" outlineLevel="2">
      <c r="A1055" s="5" t="s">
        <v>3286</v>
      </c>
      <c r="B1055" s="5" t="s">
        <v>3287</v>
      </c>
      <c r="C1055" s="5" t="s">
        <v>3257</v>
      </c>
      <c r="D1055" s="6" t="s">
        <v>588</v>
      </c>
      <c r="E1055" s="6" t="s">
        <v>589</v>
      </c>
      <c r="F1055" s="7" t="s">
        <v>55</v>
      </c>
      <c r="G1055" s="8">
        <v>170.0</v>
      </c>
      <c r="H1055" s="5" t="s">
        <v>3292</v>
      </c>
      <c r="I1055" s="5" t="s">
        <v>3271</v>
      </c>
      <c r="J1055" s="5" t="s">
        <v>3290</v>
      </c>
      <c r="K1055" s="9">
        <v>187170.0</v>
      </c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4.25" hidden="1" customHeight="1" outlineLevel="2">
      <c r="A1056" s="5" t="s">
        <v>3286</v>
      </c>
      <c r="B1056" s="5" t="s">
        <v>3287</v>
      </c>
      <c r="C1056" s="5" t="s">
        <v>3257</v>
      </c>
      <c r="D1056" s="6" t="s">
        <v>590</v>
      </c>
      <c r="E1056" s="6" t="s">
        <v>591</v>
      </c>
      <c r="F1056" s="7" t="s">
        <v>55</v>
      </c>
      <c r="G1056" s="8">
        <v>437.0</v>
      </c>
      <c r="H1056" s="5" t="s">
        <v>3292</v>
      </c>
      <c r="I1056" s="5" t="s">
        <v>3271</v>
      </c>
      <c r="J1056" s="5" t="s">
        <v>3290</v>
      </c>
      <c r="K1056" s="9">
        <v>481137.0</v>
      </c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4.25" hidden="1" customHeight="1" outlineLevel="2">
      <c r="A1057" s="5" t="s">
        <v>3286</v>
      </c>
      <c r="B1057" s="5" t="s">
        <v>3287</v>
      </c>
      <c r="C1057" s="5" t="s">
        <v>3257</v>
      </c>
      <c r="D1057" s="6" t="s">
        <v>592</v>
      </c>
      <c r="E1057" s="6" t="s">
        <v>593</v>
      </c>
      <c r="F1057" s="7" t="s">
        <v>55</v>
      </c>
      <c r="G1057" s="8">
        <v>392.0</v>
      </c>
      <c r="H1057" s="5" t="s">
        <v>3292</v>
      </c>
      <c r="I1057" s="5" t="s">
        <v>3271</v>
      </c>
      <c r="J1057" s="5" t="s">
        <v>3290</v>
      </c>
      <c r="K1057" s="9">
        <v>431592.0</v>
      </c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4.25" hidden="1" customHeight="1" outlineLevel="2">
      <c r="A1058" s="5" t="s">
        <v>3286</v>
      </c>
      <c r="B1058" s="5" t="s">
        <v>3287</v>
      </c>
      <c r="C1058" s="5" t="s">
        <v>3257</v>
      </c>
      <c r="D1058" s="6" t="s">
        <v>594</v>
      </c>
      <c r="E1058" s="6" t="s">
        <v>595</v>
      </c>
      <c r="F1058" s="7" t="s">
        <v>55</v>
      </c>
      <c r="G1058" s="8">
        <v>486.0</v>
      </c>
      <c r="H1058" s="5" t="s">
        <v>3292</v>
      </c>
      <c r="I1058" s="5" t="s">
        <v>3271</v>
      </c>
      <c r="J1058" s="5" t="s">
        <v>3290</v>
      </c>
      <c r="K1058" s="9">
        <v>535086.0</v>
      </c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4.25" hidden="1" customHeight="1" outlineLevel="2">
      <c r="A1059" s="5" t="s">
        <v>3286</v>
      </c>
      <c r="B1059" s="5" t="s">
        <v>3287</v>
      </c>
      <c r="C1059" s="5" t="s">
        <v>3257</v>
      </c>
      <c r="D1059" s="6" t="s">
        <v>596</v>
      </c>
      <c r="E1059" s="6" t="s">
        <v>597</v>
      </c>
      <c r="F1059" s="7" t="s">
        <v>55</v>
      </c>
      <c r="G1059" s="8">
        <v>445.0</v>
      </c>
      <c r="H1059" s="5" t="s">
        <v>3292</v>
      </c>
      <c r="I1059" s="5" t="s">
        <v>3271</v>
      </c>
      <c r="J1059" s="5" t="s">
        <v>3290</v>
      </c>
      <c r="K1059" s="9">
        <v>489945.0</v>
      </c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4.25" hidden="1" customHeight="1" outlineLevel="2">
      <c r="A1060" s="5" t="s">
        <v>3293</v>
      </c>
      <c r="B1060" s="5" t="s">
        <v>3294</v>
      </c>
      <c r="C1060" s="5" t="s">
        <v>3295</v>
      </c>
      <c r="D1060" s="6" t="s">
        <v>1040</v>
      </c>
      <c r="E1060" s="6" t="s">
        <v>1041</v>
      </c>
      <c r="F1060" s="7" t="s">
        <v>55</v>
      </c>
      <c r="G1060" s="8">
        <v>391.0</v>
      </c>
      <c r="H1060" s="5" t="s">
        <v>3292</v>
      </c>
      <c r="I1060" s="5" t="s">
        <v>3271</v>
      </c>
      <c r="J1060" s="5">
        <v>0.0</v>
      </c>
      <c r="K1060" s="9">
        <v>430491.0</v>
      </c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4.25" hidden="1" customHeight="1" outlineLevel="2">
      <c r="A1061" s="5" t="s">
        <v>3293</v>
      </c>
      <c r="B1061" s="5" t="s">
        <v>3294</v>
      </c>
      <c r="C1061" s="5" t="s">
        <v>3295</v>
      </c>
      <c r="D1061" s="6" t="s">
        <v>1050</v>
      </c>
      <c r="E1061" s="6" t="s">
        <v>1051</v>
      </c>
      <c r="F1061" s="7" t="s">
        <v>55</v>
      </c>
      <c r="G1061" s="8">
        <v>386.0</v>
      </c>
      <c r="H1061" s="5" t="s">
        <v>3292</v>
      </c>
      <c r="I1061" s="5" t="s">
        <v>3271</v>
      </c>
      <c r="J1061" s="5">
        <v>0.0</v>
      </c>
      <c r="K1061" s="9">
        <v>424986.0</v>
      </c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4.25" hidden="1" customHeight="1" outlineLevel="2">
      <c r="A1062" s="5" t="s">
        <v>3293</v>
      </c>
      <c r="B1062" s="5" t="s">
        <v>3294</v>
      </c>
      <c r="C1062" s="5" t="s">
        <v>3295</v>
      </c>
      <c r="D1062" s="6" t="s">
        <v>1062</v>
      </c>
      <c r="E1062" s="6" t="s">
        <v>1063</v>
      </c>
      <c r="F1062" s="7" t="s">
        <v>55</v>
      </c>
      <c r="G1062" s="8">
        <v>308.0</v>
      </c>
      <c r="H1062" s="5" t="s">
        <v>3292</v>
      </c>
      <c r="I1062" s="5" t="s">
        <v>3271</v>
      </c>
      <c r="J1062" s="5" t="s">
        <v>3290</v>
      </c>
      <c r="K1062" s="9">
        <v>339108.0</v>
      </c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4.25" hidden="1" customHeight="1" outlineLevel="2">
      <c r="A1063" s="5" t="s">
        <v>3293</v>
      </c>
      <c r="B1063" s="5" t="s">
        <v>3294</v>
      </c>
      <c r="C1063" s="5" t="s">
        <v>3295</v>
      </c>
      <c r="D1063" s="6" t="s">
        <v>1082</v>
      </c>
      <c r="E1063" s="6" t="s">
        <v>1083</v>
      </c>
      <c r="F1063" s="7" t="s">
        <v>55</v>
      </c>
      <c r="G1063" s="8">
        <v>438.0</v>
      </c>
      <c r="H1063" s="5" t="s">
        <v>3292</v>
      </c>
      <c r="I1063" s="5" t="s">
        <v>3271</v>
      </c>
      <c r="J1063" s="5" t="s">
        <v>3290</v>
      </c>
      <c r="K1063" s="9">
        <v>482238.0</v>
      </c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4.25" hidden="1" customHeight="1" outlineLevel="2">
      <c r="A1064" s="5" t="s">
        <v>3293</v>
      </c>
      <c r="B1064" s="5" t="s">
        <v>3294</v>
      </c>
      <c r="C1064" s="5" t="s">
        <v>3295</v>
      </c>
      <c r="D1064" s="6" t="s">
        <v>1086</v>
      </c>
      <c r="E1064" s="6" t="s">
        <v>1087</v>
      </c>
      <c r="F1064" s="7" t="s">
        <v>55</v>
      </c>
      <c r="G1064" s="8">
        <v>376.0</v>
      </c>
      <c r="H1064" s="5" t="s">
        <v>3292</v>
      </c>
      <c r="I1064" s="5" t="s">
        <v>3271</v>
      </c>
      <c r="J1064" s="5">
        <v>0.0</v>
      </c>
      <c r="K1064" s="9">
        <v>413976.0</v>
      </c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4.25" hidden="1" customHeight="1" outlineLevel="2">
      <c r="A1065" s="5" t="s">
        <v>3162</v>
      </c>
      <c r="B1065" s="5" t="s">
        <v>3163</v>
      </c>
      <c r="C1065" s="5" t="s">
        <v>3257</v>
      </c>
      <c r="D1065" s="6" t="s">
        <v>84</v>
      </c>
      <c r="E1065" s="6" t="s">
        <v>85</v>
      </c>
      <c r="F1065" s="7" t="s">
        <v>14</v>
      </c>
      <c r="G1065" s="8">
        <v>648.0</v>
      </c>
      <c r="H1065" s="5" t="s">
        <v>3301</v>
      </c>
      <c r="I1065" s="5" t="s">
        <v>3271</v>
      </c>
      <c r="J1065" s="5" t="s">
        <v>3264</v>
      </c>
      <c r="K1065" s="9">
        <v>713448.0</v>
      </c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4.25" hidden="1" customHeight="1" outlineLevel="2">
      <c r="A1066" s="5" t="s">
        <v>3162</v>
      </c>
      <c r="B1066" s="5" t="s">
        <v>3163</v>
      </c>
      <c r="C1066" s="5" t="s">
        <v>3257</v>
      </c>
      <c r="D1066" s="6" t="s">
        <v>140</v>
      </c>
      <c r="E1066" s="6" t="s">
        <v>141</v>
      </c>
      <c r="F1066" s="7" t="s">
        <v>60</v>
      </c>
      <c r="G1066" s="8">
        <v>729.0</v>
      </c>
      <c r="H1066" s="5" t="s">
        <v>3301</v>
      </c>
      <c r="I1066" s="5" t="s">
        <v>3271</v>
      </c>
      <c r="J1066" s="5" t="s">
        <v>3260</v>
      </c>
      <c r="K1066" s="9">
        <v>802629.0</v>
      </c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4.25" hidden="1" customHeight="1" outlineLevel="1">
      <c r="A1067" s="5"/>
      <c r="B1067" s="5"/>
      <c r="C1067" s="5"/>
      <c r="D1067" s="6"/>
      <c r="E1067" s="6"/>
      <c r="F1067" s="7"/>
      <c r="G1067" s="8">
        <f>SUBTOTAL(9,G1010:G1066)</f>
        <v>25608</v>
      </c>
      <c r="H1067" s="5"/>
      <c r="I1067" s="12" t="s">
        <v>3371</v>
      </c>
      <c r="J1067" s="5"/>
      <c r="K1067" s="9">
        <f>SUBTOTAL(9,K1010:K1066)</f>
        <v>28194408</v>
      </c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4.25" hidden="1" customHeight="1" outlineLevel="2">
      <c r="A1068" s="5" t="s">
        <v>3306</v>
      </c>
      <c r="B1068" s="5" t="s">
        <v>3307</v>
      </c>
      <c r="C1068" s="5" t="s">
        <v>3295</v>
      </c>
      <c r="D1068" s="6" t="s">
        <v>798</v>
      </c>
      <c r="E1068" s="6" t="s">
        <v>799</v>
      </c>
      <c r="F1068" s="7" t="s">
        <v>14</v>
      </c>
      <c r="G1068" s="8">
        <v>1087.0</v>
      </c>
      <c r="H1068" s="5" t="s">
        <v>3308</v>
      </c>
      <c r="I1068" s="5" t="s">
        <v>3311</v>
      </c>
      <c r="J1068" s="5" t="s">
        <v>3309</v>
      </c>
      <c r="K1068" s="9">
        <v>1196787.0</v>
      </c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4.25" hidden="1" customHeight="1" outlineLevel="2">
      <c r="A1069" s="5" t="s">
        <v>3306</v>
      </c>
      <c r="B1069" s="5" t="s">
        <v>3307</v>
      </c>
      <c r="C1069" s="5" t="s">
        <v>3295</v>
      </c>
      <c r="D1069" s="6" t="s">
        <v>860</v>
      </c>
      <c r="E1069" s="6" t="s">
        <v>861</v>
      </c>
      <c r="F1069" s="7" t="s">
        <v>42</v>
      </c>
      <c r="G1069" s="8">
        <v>255.0</v>
      </c>
      <c r="H1069" s="5" t="s">
        <v>3308</v>
      </c>
      <c r="I1069" s="5" t="s">
        <v>3311</v>
      </c>
      <c r="J1069" s="5" t="s">
        <v>3309</v>
      </c>
      <c r="K1069" s="9">
        <v>280755.0</v>
      </c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4.25" hidden="1" customHeight="1" outlineLevel="2">
      <c r="A1070" s="5" t="s">
        <v>3306</v>
      </c>
      <c r="B1070" s="5" t="s">
        <v>3307</v>
      </c>
      <c r="C1070" s="5" t="s">
        <v>3295</v>
      </c>
      <c r="D1070" s="6" t="s">
        <v>866</v>
      </c>
      <c r="E1070" s="6" t="s">
        <v>867</v>
      </c>
      <c r="F1070" s="7" t="s">
        <v>14</v>
      </c>
      <c r="G1070" s="8">
        <v>529.0</v>
      </c>
      <c r="H1070" s="5" t="s">
        <v>3308</v>
      </c>
      <c r="I1070" s="5" t="s">
        <v>3311</v>
      </c>
      <c r="J1070" s="5" t="s">
        <v>3309</v>
      </c>
      <c r="K1070" s="9">
        <v>582429.0</v>
      </c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4.25" hidden="1" customHeight="1" outlineLevel="2">
      <c r="A1071" s="5" t="s">
        <v>3306</v>
      </c>
      <c r="B1071" s="5" t="s">
        <v>3307</v>
      </c>
      <c r="C1071" s="5" t="s">
        <v>3295</v>
      </c>
      <c r="D1071" s="6" t="s">
        <v>872</v>
      </c>
      <c r="E1071" s="6" t="s">
        <v>873</v>
      </c>
      <c r="F1071" s="7" t="s">
        <v>14</v>
      </c>
      <c r="G1071" s="8">
        <v>382.0</v>
      </c>
      <c r="H1071" s="5" t="s">
        <v>3308</v>
      </c>
      <c r="I1071" s="5" t="s">
        <v>3311</v>
      </c>
      <c r="J1071" s="5" t="s">
        <v>3309</v>
      </c>
      <c r="K1071" s="9">
        <v>420582.0</v>
      </c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4.25" hidden="1" customHeight="1" outlineLevel="2">
      <c r="A1072" s="5" t="s">
        <v>3323</v>
      </c>
      <c r="B1072" s="5" t="s">
        <v>3324</v>
      </c>
      <c r="C1072" s="5" t="s">
        <v>3295</v>
      </c>
      <c r="D1072" s="6" t="s">
        <v>610</v>
      </c>
      <c r="E1072" s="6" t="s">
        <v>611</v>
      </c>
      <c r="F1072" s="7" t="s">
        <v>21</v>
      </c>
      <c r="G1072" s="8">
        <v>736.0</v>
      </c>
      <c r="H1072" s="5" t="s">
        <v>3325</v>
      </c>
      <c r="I1072" s="5" t="s">
        <v>3311</v>
      </c>
      <c r="J1072" s="5" t="s">
        <v>3326</v>
      </c>
      <c r="K1072" s="9">
        <v>810336.0</v>
      </c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4.25" hidden="1" customHeight="1" outlineLevel="2">
      <c r="A1073" s="5" t="s">
        <v>3323</v>
      </c>
      <c r="B1073" s="5" t="s">
        <v>3324</v>
      </c>
      <c r="C1073" s="5" t="s">
        <v>3295</v>
      </c>
      <c r="D1073" s="6" t="s">
        <v>626</v>
      </c>
      <c r="E1073" s="6" t="s">
        <v>627</v>
      </c>
      <c r="F1073" s="7" t="s">
        <v>14</v>
      </c>
      <c r="G1073" s="8">
        <v>582.0</v>
      </c>
      <c r="H1073" s="5" t="s">
        <v>3325</v>
      </c>
      <c r="I1073" s="5" t="s">
        <v>3311</v>
      </c>
      <c r="J1073" s="5" t="s">
        <v>3326</v>
      </c>
      <c r="K1073" s="9">
        <v>640782.0</v>
      </c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4.25" hidden="1" customHeight="1" outlineLevel="2">
      <c r="A1074" s="5" t="s">
        <v>3323</v>
      </c>
      <c r="B1074" s="5" t="s">
        <v>3324</v>
      </c>
      <c r="C1074" s="5" t="s">
        <v>3295</v>
      </c>
      <c r="D1074" s="6" t="s">
        <v>638</v>
      </c>
      <c r="E1074" s="6" t="s">
        <v>639</v>
      </c>
      <c r="F1074" s="7" t="s">
        <v>42</v>
      </c>
      <c r="G1074" s="8">
        <v>241.0</v>
      </c>
      <c r="H1074" s="5" t="s">
        <v>3325</v>
      </c>
      <c r="I1074" s="5" t="s">
        <v>3311</v>
      </c>
      <c r="J1074" s="5" t="s">
        <v>3326</v>
      </c>
      <c r="K1074" s="9">
        <v>265341.0</v>
      </c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4.25" hidden="1" customHeight="1" outlineLevel="2">
      <c r="A1075" s="5" t="s">
        <v>3323</v>
      </c>
      <c r="B1075" s="5" t="s">
        <v>3324</v>
      </c>
      <c r="C1075" s="5" t="s">
        <v>3295</v>
      </c>
      <c r="D1075" s="6" t="s">
        <v>640</v>
      </c>
      <c r="E1075" s="6" t="s">
        <v>641</v>
      </c>
      <c r="F1075" s="7" t="s">
        <v>42</v>
      </c>
      <c r="G1075" s="8">
        <v>255.0</v>
      </c>
      <c r="H1075" s="5" t="s">
        <v>3325</v>
      </c>
      <c r="I1075" s="5" t="s">
        <v>3311</v>
      </c>
      <c r="J1075" s="5" t="s">
        <v>3326</v>
      </c>
      <c r="K1075" s="9">
        <v>280755.0</v>
      </c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4.25" hidden="1" customHeight="1" outlineLevel="2">
      <c r="A1076" s="5" t="s">
        <v>3323</v>
      </c>
      <c r="B1076" s="5" t="s">
        <v>3324</v>
      </c>
      <c r="C1076" s="5" t="s">
        <v>3295</v>
      </c>
      <c r="D1076" s="6" t="s">
        <v>656</v>
      </c>
      <c r="E1076" s="6" t="s">
        <v>657</v>
      </c>
      <c r="F1076" s="7" t="s">
        <v>55</v>
      </c>
      <c r="G1076" s="8">
        <v>216.0</v>
      </c>
      <c r="H1076" s="5" t="s">
        <v>3325</v>
      </c>
      <c r="I1076" s="5" t="s">
        <v>3311</v>
      </c>
      <c r="J1076" s="5" t="s">
        <v>3326</v>
      </c>
      <c r="K1076" s="9">
        <v>237816.0</v>
      </c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4.25" hidden="1" customHeight="1" outlineLevel="2">
      <c r="A1077" s="5" t="s">
        <v>3323</v>
      </c>
      <c r="B1077" s="5" t="s">
        <v>3324</v>
      </c>
      <c r="C1077" s="5" t="s">
        <v>3295</v>
      </c>
      <c r="D1077" s="6" t="s">
        <v>662</v>
      </c>
      <c r="E1077" s="6" t="s">
        <v>663</v>
      </c>
      <c r="F1077" s="7" t="s">
        <v>55</v>
      </c>
      <c r="G1077" s="8">
        <v>327.0</v>
      </c>
      <c r="H1077" s="5" t="s">
        <v>3325</v>
      </c>
      <c r="I1077" s="5" t="s">
        <v>3311</v>
      </c>
      <c r="J1077" s="5" t="s">
        <v>3326</v>
      </c>
      <c r="K1077" s="9">
        <v>360027.0</v>
      </c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4.25" hidden="1" customHeight="1" outlineLevel="2">
      <c r="A1078" s="5" t="s">
        <v>3323</v>
      </c>
      <c r="B1078" s="5" t="s">
        <v>3324</v>
      </c>
      <c r="C1078" s="5" t="s">
        <v>3295</v>
      </c>
      <c r="D1078" s="6" t="s">
        <v>664</v>
      </c>
      <c r="E1078" s="6" t="s">
        <v>665</v>
      </c>
      <c r="F1078" s="7" t="s">
        <v>55</v>
      </c>
      <c r="G1078" s="8">
        <v>514.0</v>
      </c>
      <c r="H1078" s="5" t="s">
        <v>3325</v>
      </c>
      <c r="I1078" s="5" t="s">
        <v>3311</v>
      </c>
      <c r="J1078" s="5" t="s">
        <v>3326</v>
      </c>
      <c r="K1078" s="9">
        <v>565914.0</v>
      </c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4.25" hidden="1" customHeight="1" outlineLevel="2">
      <c r="A1079" s="5" t="s">
        <v>3327</v>
      </c>
      <c r="B1079" s="5" t="s">
        <v>3328</v>
      </c>
      <c r="C1079" s="5" t="s">
        <v>3295</v>
      </c>
      <c r="D1079" s="6" t="s">
        <v>710</v>
      </c>
      <c r="E1079" s="6" t="s">
        <v>711</v>
      </c>
      <c r="F1079" s="7" t="s">
        <v>14</v>
      </c>
      <c r="G1079" s="8">
        <v>445.0</v>
      </c>
      <c r="H1079" s="5" t="s">
        <v>3325</v>
      </c>
      <c r="I1079" s="5" t="s">
        <v>3311</v>
      </c>
      <c r="J1079" s="5" t="s">
        <v>3326</v>
      </c>
      <c r="K1079" s="9">
        <v>489945.0</v>
      </c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4.25" hidden="1" customHeight="1" outlineLevel="2">
      <c r="A1080" s="5" t="s">
        <v>3327</v>
      </c>
      <c r="B1080" s="5" t="s">
        <v>3328</v>
      </c>
      <c r="C1080" s="5" t="s">
        <v>3295</v>
      </c>
      <c r="D1080" s="6" t="s">
        <v>716</v>
      </c>
      <c r="E1080" s="6" t="s">
        <v>717</v>
      </c>
      <c r="F1080" s="7" t="s">
        <v>14</v>
      </c>
      <c r="G1080" s="8">
        <v>603.0</v>
      </c>
      <c r="H1080" s="5" t="s">
        <v>3325</v>
      </c>
      <c r="I1080" s="5" t="s">
        <v>3311</v>
      </c>
      <c r="J1080" s="5" t="s">
        <v>3309</v>
      </c>
      <c r="K1080" s="9">
        <v>663903.0</v>
      </c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4.25" hidden="1" customHeight="1" outlineLevel="2">
      <c r="A1081" s="5" t="s">
        <v>3327</v>
      </c>
      <c r="B1081" s="5" t="s">
        <v>3328</v>
      </c>
      <c r="C1081" s="5" t="s">
        <v>3295</v>
      </c>
      <c r="D1081" s="6" t="s">
        <v>718</v>
      </c>
      <c r="E1081" s="6" t="s">
        <v>719</v>
      </c>
      <c r="F1081" s="7" t="s">
        <v>14</v>
      </c>
      <c r="G1081" s="8">
        <v>367.0</v>
      </c>
      <c r="H1081" s="5" t="s">
        <v>3325</v>
      </c>
      <c r="I1081" s="5" t="s">
        <v>3311</v>
      </c>
      <c r="J1081" s="5" t="s">
        <v>3309</v>
      </c>
      <c r="K1081" s="9">
        <v>404067.0</v>
      </c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4.25" hidden="1" customHeight="1" outlineLevel="2">
      <c r="A1082" s="5" t="s">
        <v>3327</v>
      </c>
      <c r="B1082" s="5" t="s">
        <v>3328</v>
      </c>
      <c r="C1082" s="5" t="s">
        <v>3295</v>
      </c>
      <c r="D1082" s="6" t="s">
        <v>724</v>
      </c>
      <c r="E1082" s="6" t="s">
        <v>725</v>
      </c>
      <c r="F1082" s="7" t="s">
        <v>42</v>
      </c>
      <c r="G1082" s="8">
        <v>249.0</v>
      </c>
      <c r="H1082" s="5" t="s">
        <v>3325</v>
      </c>
      <c r="I1082" s="5" t="s">
        <v>3311</v>
      </c>
      <c r="J1082" s="5" t="s">
        <v>3309</v>
      </c>
      <c r="K1082" s="9">
        <v>274149.0</v>
      </c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4.25" hidden="1" customHeight="1" outlineLevel="2">
      <c r="A1083" s="5" t="s">
        <v>3306</v>
      </c>
      <c r="B1083" s="5" t="s">
        <v>3307</v>
      </c>
      <c r="C1083" s="5" t="s">
        <v>3295</v>
      </c>
      <c r="D1083" s="6" t="s">
        <v>804</v>
      </c>
      <c r="E1083" s="6" t="s">
        <v>805</v>
      </c>
      <c r="F1083" s="7" t="s">
        <v>14</v>
      </c>
      <c r="G1083" s="8">
        <v>482.0</v>
      </c>
      <c r="H1083" s="5" t="s">
        <v>3325</v>
      </c>
      <c r="I1083" s="5" t="s">
        <v>3311</v>
      </c>
      <c r="J1083" s="5" t="s">
        <v>3309</v>
      </c>
      <c r="K1083" s="9">
        <v>530682.0</v>
      </c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4.25" hidden="1" customHeight="1" outlineLevel="2">
      <c r="A1084" s="5" t="s">
        <v>3306</v>
      </c>
      <c r="B1084" s="5" t="s">
        <v>3307</v>
      </c>
      <c r="C1084" s="5" t="s">
        <v>3295</v>
      </c>
      <c r="D1084" s="6" t="s">
        <v>824</v>
      </c>
      <c r="E1084" s="6" t="s">
        <v>825</v>
      </c>
      <c r="F1084" s="7" t="s">
        <v>14</v>
      </c>
      <c r="G1084" s="8">
        <v>335.0</v>
      </c>
      <c r="H1084" s="5" t="s">
        <v>3325</v>
      </c>
      <c r="I1084" s="5" t="s">
        <v>3311</v>
      </c>
      <c r="J1084" s="5" t="s">
        <v>3309</v>
      </c>
      <c r="K1084" s="9">
        <v>368835.0</v>
      </c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4.25" hidden="1" customHeight="1" outlineLevel="2">
      <c r="A1085" s="5" t="s">
        <v>3306</v>
      </c>
      <c r="B1085" s="5" t="s">
        <v>3307</v>
      </c>
      <c r="C1085" s="5" t="s">
        <v>3295</v>
      </c>
      <c r="D1085" s="6" t="s">
        <v>868</v>
      </c>
      <c r="E1085" s="6" t="s">
        <v>869</v>
      </c>
      <c r="F1085" s="7" t="s">
        <v>14</v>
      </c>
      <c r="G1085" s="8">
        <v>415.0</v>
      </c>
      <c r="H1085" s="5" t="s">
        <v>3325</v>
      </c>
      <c r="I1085" s="5" t="s">
        <v>3311</v>
      </c>
      <c r="J1085" s="5" t="s">
        <v>3309</v>
      </c>
      <c r="K1085" s="9">
        <v>456915.0</v>
      </c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4.25" hidden="1" customHeight="1" outlineLevel="2">
      <c r="A1086" s="5" t="s">
        <v>3306</v>
      </c>
      <c r="B1086" s="5" t="s">
        <v>3307</v>
      </c>
      <c r="C1086" s="5" t="s">
        <v>3295</v>
      </c>
      <c r="D1086" s="6" t="s">
        <v>870</v>
      </c>
      <c r="E1086" s="6" t="s">
        <v>871</v>
      </c>
      <c r="F1086" s="7" t="s">
        <v>42</v>
      </c>
      <c r="G1086" s="8">
        <v>436.0</v>
      </c>
      <c r="H1086" s="5" t="s">
        <v>3325</v>
      </c>
      <c r="I1086" s="5" t="s">
        <v>3311</v>
      </c>
      <c r="J1086" s="5" t="s">
        <v>3309</v>
      </c>
      <c r="K1086" s="9">
        <v>480036.0</v>
      </c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4.25" hidden="1" customHeight="1" outlineLevel="2">
      <c r="A1087" s="5" t="s">
        <v>3306</v>
      </c>
      <c r="B1087" s="5" t="s">
        <v>3307</v>
      </c>
      <c r="C1087" s="5" t="s">
        <v>3295</v>
      </c>
      <c r="D1087" s="6" t="s">
        <v>896</v>
      </c>
      <c r="E1087" s="6" t="s">
        <v>897</v>
      </c>
      <c r="F1087" s="7" t="s">
        <v>55</v>
      </c>
      <c r="G1087" s="8">
        <v>397.0</v>
      </c>
      <c r="H1087" s="5" t="s">
        <v>3325</v>
      </c>
      <c r="I1087" s="5" t="s">
        <v>3311</v>
      </c>
      <c r="J1087" s="5" t="s">
        <v>3309</v>
      </c>
      <c r="K1087" s="9">
        <v>437097.0</v>
      </c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4.25" hidden="1" customHeight="1" outlineLevel="2">
      <c r="A1088" s="5" t="s">
        <v>3306</v>
      </c>
      <c r="B1088" s="5" t="s">
        <v>3307</v>
      </c>
      <c r="C1088" s="5" t="s">
        <v>3295</v>
      </c>
      <c r="D1088" s="6" t="s">
        <v>898</v>
      </c>
      <c r="E1088" s="6" t="s">
        <v>899</v>
      </c>
      <c r="F1088" s="7" t="s">
        <v>60</v>
      </c>
      <c r="G1088" s="8">
        <v>505.0</v>
      </c>
      <c r="H1088" s="5" t="s">
        <v>3325</v>
      </c>
      <c r="I1088" s="5" t="s">
        <v>3311</v>
      </c>
      <c r="J1088" s="5" t="s">
        <v>3309</v>
      </c>
      <c r="K1088" s="9">
        <v>556005.0</v>
      </c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4.25" hidden="1" customHeight="1" outlineLevel="2">
      <c r="A1089" s="5" t="s">
        <v>3306</v>
      </c>
      <c r="B1089" s="5" t="s">
        <v>3307</v>
      </c>
      <c r="C1089" s="5" t="s">
        <v>3295</v>
      </c>
      <c r="D1089" s="6" t="s">
        <v>906</v>
      </c>
      <c r="E1089" s="6" t="s">
        <v>907</v>
      </c>
      <c r="F1089" s="7" t="s">
        <v>55</v>
      </c>
      <c r="G1089" s="8">
        <v>394.0</v>
      </c>
      <c r="H1089" s="5" t="s">
        <v>3325</v>
      </c>
      <c r="I1089" s="5" t="s">
        <v>3311</v>
      </c>
      <c r="J1089" s="5" t="s">
        <v>3309</v>
      </c>
      <c r="K1089" s="9">
        <v>433794.0</v>
      </c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4.25" hidden="1" customHeight="1" outlineLevel="2">
      <c r="A1090" s="5" t="s">
        <v>3306</v>
      </c>
      <c r="B1090" s="5" t="s">
        <v>3307</v>
      </c>
      <c r="C1090" s="5" t="s">
        <v>3295</v>
      </c>
      <c r="D1090" s="6" t="s">
        <v>908</v>
      </c>
      <c r="E1090" s="6" t="s">
        <v>909</v>
      </c>
      <c r="F1090" s="7" t="s">
        <v>55</v>
      </c>
      <c r="G1090" s="8">
        <v>309.0</v>
      </c>
      <c r="H1090" s="5" t="s">
        <v>3325</v>
      </c>
      <c r="I1090" s="5" t="s">
        <v>3311</v>
      </c>
      <c r="J1090" s="5" t="s">
        <v>3309</v>
      </c>
      <c r="K1090" s="9">
        <v>340209.0</v>
      </c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4.25" hidden="1" customHeight="1" outlineLevel="2">
      <c r="A1091" s="5" t="s">
        <v>3306</v>
      </c>
      <c r="B1091" s="5" t="s">
        <v>3307</v>
      </c>
      <c r="C1091" s="5" t="s">
        <v>3295</v>
      </c>
      <c r="D1091" s="6" t="s">
        <v>914</v>
      </c>
      <c r="E1091" s="6" t="s">
        <v>915</v>
      </c>
      <c r="F1091" s="7" t="s">
        <v>60</v>
      </c>
      <c r="G1091" s="8">
        <v>755.0</v>
      </c>
      <c r="H1091" s="5" t="s">
        <v>3325</v>
      </c>
      <c r="I1091" s="5" t="s">
        <v>3311</v>
      </c>
      <c r="J1091" s="5" t="s">
        <v>3309</v>
      </c>
      <c r="K1091" s="9">
        <v>831255.0</v>
      </c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4.25" hidden="1" customHeight="1" outlineLevel="2">
      <c r="A1092" s="5" t="s">
        <v>3293</v>
      </c>
      <c r="B1092" s="5" t="s">
        <v>3307</v>
      </c>
      <c r="C1092" s="5" t="s">
        <v>3295</v>
      </c>
      <c r="D1092" s="6" t="s">
        <v>920</v>
      </c>
      <c r="E1092" s="6" t="s">
        <v>921</v>
      </c>
      <c r="F1092" s="7" t="s">
        <v>55</v>
      </c>
      <c r="G1092" s="8">
        <v>230.0</v>
      </c>
      <c r="H1092" s="5" t="s">
        <v>3325</v>
      </c>
      <c r="I1092" s="5" t="s">
        <v>3311</v>
      </c>
      <c r="J1092" s="5" t="s">
        <v>3309</v>
      </c>
      <c r="K1092" s="9">
        <v>253230.0</v>
      </c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4.25" hidden="1" customHeight="1" outlineLevel="2">
      <c r="A1093" s="5" t="s">
        <v>3150</v>
      </c>
      <c r="B1093" s="5" t="s">
        <v>3151</v>
      </c>
      <c r="C1093" s="5" t="s">
        <v>3295</v>
      </c>
      <c r="D1093" s="6" t="s">
        <v>1230</v>
      </c>
      <c r="E1093" s="6" t="s">
        <v>1231</v>
      </c>
      <c r="F1093" s="7" t="s">
        <v>14</v>
      </c>
      <c r="G1093" s="8">
        <v>459.0</v>
      </c>
      <c r="H1093" s="5" t="s">
        <v>3325</v>
      </c>
      <c r="I1093" s="5" t="s">
        <v>3311</v>
      </c>
      <c r="J1093" s="5" t="s">
        <v>3313</v>
      </c>
      <c r="K1093" s="9">
        <v>505359.0</v>
      </c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4.25" hidden="1" customHeight="1" outlineLevel="2">
      <c r="A1094" s="5" t="s">
        <v>3150</v>
      </c>
      <c r="B1094" s="5" t="s">
        <v>3151</v>
      </c>
      <c r="C1094" s="5" t="s">
        <v>3295</v>
      </c>
      <c r="D1094" s="6" t="s">
        <v>1236</v>
      </c>
      <c r="E1094" s="6" t="s">
        <v>1237</v>
      </c>
      <c r="F1094" s="7" t="s">
        <v>14</v>
      </c>
      <c r="G1094" s="8">
        <v>545.0</v>
      </c>
      <c r="H1094" s="5" t="s">
        <v>3325</v>
      </c>
      <c r="I1094" s="5" t="s">
        <v>3311</v>
      </c>
      <c r="J1094" s="5" t="s">
        <v>3309</v>
      </c>
      <c r="K1094" s="9">
        <v>600045.0</v>
      </c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4.25" hidden="1" customHeight="1" outlineLevel="2">
      <c r="A1095" s="5" t="s">
        <v>3150</v>
      </c>
      <c r="B1095" s="5" t="s">
        <v>3151</v>
      </c>
      <c r="C1095" s="5" t="s">
        <v>3295</v>
      </c>
      <c r="D1095" s="6" t="s">
        <v>1274</v>
      </c>
      <c r="E1095" s="6" t="s">
        <v>1275</v>
      </c>
      <c r="F1095" s="7" t="s">
        <v>14</v>
      </c>
      <c r="G1095" s="8">
        <v>209.0</v>
      </c>
      <c r="H1095" s="5" t="s">
        <v>3325</v>
      </c>
      <c r="I1095" s="5" t="s">
        <v>3311</v>
      </c>
      <c r="J1095" s="5" t="s">
        <v>3309</v>
      </c>
      <c r="K1095" s="9">
        <v>230109.0</v>
      </c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4.25" hidden="1" customHeight="1" outlineLevel="2">
      <c r="A1096" s="5" t="s">
        <v>3150</v>
      </c>
      <c r="B1096" s="5" t="s">
        <v>3151</v>
      </c>
      <c r="C1096" s="5" t="s">
        <v>3295</v>
      </c>
      <c r="D1096" s="6" t="s">
        <v>1286</v>
      </c>
      <c r="E1096" s="6" t="s">
        <v>1287</v>
      </c>
      <c r="F1096" s="7" t="s">
        <v>60</v>
      </c>
      <c r="G1096" s="8">
        <v>635.0</v>
      </c>
      <c r="H1096" s="5" t="s">
        <v>3325</v>
      </c>
      <c r="I1096" s="5" t="s">
        <v>3311</v>
      </c>
      <c r="J1096" s="5" t="s">
        <v>3309</v>
      </c>
      <c r="K1096" s="9">
        <v>699135.0</v>
      </c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4.25" hidden="1" customHeight="1" outlineLevel="2">
      <c r="A1097" s="5" t="s">
        <v>3150</v>
      </c>
      <c r="B1097" s="5" t="s">
        <v>3151</v>
      </c>
      <c r="C1097" s="5" t="s">
        <v>3295</v>
      </c>
      <c r="D1097" s="6" t="s">
        <v>1296</v>
      </c>
      <c r="E1097" s="6" t="s">
        <v>1297</v>
      </c>
      <c r="F1097" s="7" t="s">
        <v>55</v>
      </c>
      <c r="G1097" s="8">
        <v>220.0</v>
      </c>
      <c r="H1097" s="5" t="s">
        <v>3325</v>
      </c>
      <c r="I1097" s="5" t="s">
        <v>3311</v>
      </c>
      <c r="J1097" s="5" t="s">
        <v>3309</v>
      </c>
      <c r="K1097" s="9">
        <v>242220.0</v>
      </c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4.25" hidden="1" customHeight="1" outlineLevel="2">
      <c r="A1098" s="5" t="s">
        <v>3150</v>
      </c>
      <c r="B1098" s="5" t="s">
        <v>3151</v>
      </c>
      <c r="C1098" s="5" t="s">
        <v>3295</v>
      </c>
      <c r="D1098" s="6" t="s">
        <v>1298</v>
      </c>
      <c r="E1098" s="6" t="s">
        <v>1299</v>
      </c>
      <c r="F1098" s="7" t="s">
        <v>55</v>
      </c>
      <c r="G1098" s="8">
        <v>216.0</v>
      </c>
      <c r="H1098" s="5" t="s">
        <v>3325</v>
      </c>
      <c r="I1098" s="5" t="s">
        <v>3311</v>
      </c>
      <c r="J1098" s="5" t="s">
        <v>3326</v>
      </c>
      <c r="K1098" s="9">
        <v>237816.0</v>
      </c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4.25" hidden="1" customHeight="1" outlineLevel="2">
      <c r="A1099" s="5" t="s">
        <v>3140</v>
      </c>
      <c r="B1099" s="5" t="s">
        <v>3138</v>
      </c>
      <c r="C1099" s="5" t="s">
        <v>3295</v>
      </c>
      <c r="D1099" s="6" t="s">
        <v>2867</v>
      </c>
      <c r="E1099" s="6" t="s">
        <v>1249</v>
      </c>
      <c r="F1099" s="7" t="s">
        <v>14</v>
      </c>
      <c r="G1099" s="8">
        <v>697.0</v>
      </c>
      <c r="H1099" s="5" t="s">
        <v>3325</v>
      </c>
      <c r="I1099" s="5" t="s">
        <v>3311</v>
      </c>
      <c r="J1099" s="5" t="s">
        <v>3309</v>
      </c>
      <c r="K1099" s="9">
        <v>767397.0</v>
      </c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4.25" hidden="1" customHeight="1" outlineLevel="2">
      <c r="A1100" s="5" t="s">
        <v>3327</v>
      </c>
      <c r="B1100" s="5" t="s">
        <v>3328</v>
      </c>
      <c r="C1100" s="5" t="s">
        <v>3295</v>
      </c>
      <c r="D1100" s="6" t="s">
        <v>688</v>
      </c>
      <c r="E1100" s="6" t="s">
        <v>689</v>
      </c>
      <c r="F1100" s="7" t="s">
        <v>14</v>
      </c>
      <c r="G1100" s="8">
        <v>629.0</v>
      </c>
      <c r="H1100" s="5" t="s">
        <v>3339</v>
      </c>
      <c r="I1100" s="5" t="s">
        <v>3311</v>
      </c>
      <c r="J1100" s="5" t="s">
        <v>3326</v>
      </c>
      <c r="K1100" s="9">
        <v>692529.0</v>
      </c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4.25" hidden="1" customHeight="1" outlineLevel="2">
      <c r="A1101" s="5" t="s">
        <v>3327</v>
      </c>
      <c r="B1101" s="5" t="s">
        <v>3328</v>
      </c>
      <c r="C1101" s="5" t="s">
        <v>3295</v>
      </c>
      <c r="D1101" s="6" t="s">
        <v>726</v>
      </c>
      <c r="E1101" s="6" t="s">
        <v>727</v>
      </c>
      <c r="F1101" s="7" t="s">
        <v>42</v>
      </c>
      <c r="G1101" s="8">
        <v>499.0</v>
      </c>
      <c r="H1101" s="5" t="s">
        <v>3339</v>
      </c>
      <c r="I1101" s="5" t="s">
        <v>3311</v>
      </c>
      <c r="J1101" s="5" t="s">
        <v>3326</v>
      </c>
      <c r="K1101" s="9">
        <v>549399.0</v>
      </c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4.25" hidden="1" customHeight="1" outlineLevel="2">
      <c r="A1102" s="5" t="s">
        <v>3327</v>
      </c>
      <c r="B1102" s="5" t="s">
        <v>3328</v>
      </c>
      <c r="C1102" s="5" t="s">
        <v>3295</v>
      </c>
      <c r="D1102" s="6" t="s">
        <v>776</v>
      </c>
      <c r="E1102" s="6" t="s">
        <v>777</v>
      </c>
      <c r="F1102" s="7" t="s">
        <v>55</v>
      </c>
      <c r="G1102" s="8">
        <v>333.0</v>
      </c>
      <c r="H1102" s="5" t="s">
        <v>3339</v>
      </c>
      <c r="I1102" s="5" t="s">
        <v>3311</v>
      </c>
      <c r="J1102" s="5" t="s">
        <v>3326</v>
      </c>
      <c r="K1102" s="9">
        <v>366633.0</v>
      </c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4.25" hidden="1" customHeight="1" outlineLevel="2">
      <c r="A1103" s="5" t="s">
        <v>3327</v>
      </c>
      <c r="B1103" s="5" t="s">
        <v>3328</v>
      </c>
      <c r="C1103" s="5" t="s">
        <v>3295</v>
      </c>
      <c r="D1103" s="6" t="s">
        <v>696</v>
      </c>
      <c r="E1103" s="6" t="s">
        <v>697</v>
      </c>
      <c r="F1103" s="7" t="s">
        <v>14</v>
      </c>
      <c r="G1103" s="8">
        <v>546.0</v>
      </c>
      <c r="H1103" s="5" t="s">
        <v>3341</v>
      </c>
      <c r="I1103" s="5" t="s">
        <v>3311</v>
      </c>
      <c r="J1103" s="5" t="s">
        <v>3326</v>
      </c>
      <c r="K1103" s="9">
        <v>601146.0</v>
      </c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4.25" hidden="1" customHeight="1" outlineLevel="2">
      <c r="A1104" s="5" t="s">
        <v>3327</v>
      </c>
      <c r="B1104" s="5" t="s">
        <v>3328</v>
      </c>
      <c r="C1104" s="5" t="s">
        <v>3295</v>
      </c>
      <c r="D1104" s="6" t="s">
        <v>698</v>
      </c>
      <c r="E1104" s="6" t="s">
        <v>699</v>
      </c>
      <c r="F1104" s="7" t="s">
        <v>14</v>
      </c>
      <c r="G1104" s="8">
        <v>270.0</v>
      </c>
      <c r="H1104" s="5" t="s">
        <v>3341</v>
      </c>
      <c r="I1104" s="5" t="s">
        <v>3311</v>
      </c>
      <c r="J1104" s="5" t="s">
        <v>3342</v>
      </c>
      <c r="K1104" s="9">
        <v>297270.0</v>
      </c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4.25" hidden="1" customHeight="1" outlineLevel="2">
      <c r="A1105" s="5" t="s">
        <v>3327</v>
      </c>
      <c r="B1105" s="5" t="s">
        <v>3328</v>
      </c>
      <c r="C1105" s="5" t="s">
        <v>3295</v>
      </c>
      <c r="D1105" s="6" t="s">
        <v>700</v>
      </c>
      <c r="E1105" s="6" t="s">
        <v>701</v>
      </c>
      <c r="F1105" s="7" t="s">
        <v>14</v>
      </c>
      <c r="G1105" s="8">
        <v>556.0</v>
      </c>
      <c r="H1105" s="5" t="s">
        <v>3341</v>
      </c>
      <c r="I1105" s="5" t="s">
        <v>3311</v>
      </c>
      <c r="J1105" s="5" t="s">
        <v>3342</v>
      </c>
      <c r="K1105" s="9">
        <v>612156.0</v>
      </c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4.25" hidden="1" customHeight="1" outlineLevel="2">
      <c r="A1106" s="5" t="s">
        <v>3327</v>
      </c>
      <c r="B1106" s="5" t="s">
        <v>3328</v>
      </c>
      <c r="C1106" s="5" t="s">
        <v>3295</v>
      </c>
      <c r="D1106" s="6" t="s">
        <v>708</v>
      </c>
      <c r="E1106" s="6" t="s">
        <v>709</v>
      </c>
      <c r="F1106" s="7" t="s">
        <v>42</v>
      </c>
      <c r="G1106" s="8">
        <v>401.0</v>
      </c>
      <c r="H1106" s="5" t="s">
        <v>3341</v>
      </c>
      <c r="I1106" s="5" t="s">
        <v>3311</v>
      </c>
      <c r="J1106" s="5" t="s">
        <v>3342</v>
      </c>
      <c r="K1106" s="9">
        <v>441501.0</v>
      </c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4.25" hidden="1" customHeight="1" outlineLevel="2">
      <c r="A1107" s="5" t="s">
        <v>3327</v>
      </c>
      <c r="B1107" s="5" t="s">
        <v>3328</v>
      </c>
      <c r="C1107" s="5" t="s">
        <v>3295</v>
      </c>
      <c r="D1107" s="6" t="s">
        <v>720</v>
      </c>
      <c r="E1107" s="6" t="s">
        <v>721</v>
      </c>
      <c r="F1107" s="7" t="s">
        <v>14</v>
      </c>
      <c r="G1107" s="8">
        <v>800.0</v>
      </c>
      <c r="H1107" s="5" t="s">
        <v>3341</v>
      </c>
      <c r="I1107" s="5" t="s">
        <v>3311</v>
      </c>
      <c r="J1107" s="5" t="s">
        <v>3326</v>
      </c>
      <c r="K1107" s="9">
        <v>880800.0</v>
      </c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4.25" hidden="1" customHeight="1" outlineLevel="2">
      <c r="A1108" s="5" t="s">
        <v>3327</v>
      </c>
      <c r="B1108" s="5" t="s">
        <v>3328</v>
      </c>
      <c r="C1108" s="5" t="s">
        <v>3295</v>
      </c>
      <c r="D1108" s="6" t="s">
        <v>732</v>
      </c>
      <c r="E1108" s="6" t="s">
        <v>733</v>
      </c>
      <c r="F1108" s="7" t="s">
        <v>14</v>
      </c>
      <c r="G1108" s="8">
        <v>595.0</v>
      </c>
      <c r="H1108" s="5" t="s">
        <v>3341</v>
      </c>
      <c r="I1108" s="5" t="s">
        <v>3311</v>
      </c>
      <c r="J1108" s="5" t="s">
        <v>3326</v>
      </c>
      <c r="K1108" s="9">
        <v>655095.0</v>
      </c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4.25" hidden="1" customHeight="1" outlineLevel="2">
      <c r="A1109" s="5" t="s">
        <v>3327</v>
      </c>
      <c r="B1109" s="5" t="s">
        <v>3328</v>
      </c>
      <c r="C1109" s="5" t="s">
        <v>3295</v>
      </c>
      <c r="D1109" s="6" t="s">
        <v>734</v>
      </c>
      <c r="E1109" s="6" t="s">
        <v>735</v>
      </c>
      <c r="F1109" s="7" t="s">
        <v>42</v>
      </c>
      <c r="G1109" s="8">
        <v>532.0</v>
      </c>
      <c r="H1109" s="5" t="s">
        <v>3341</v>
      </c>
      <c r="I1109" s="5" t="s">
        <v>3311</v>
      </c>
      <c r="J1109" s="5" t="s">
        <v>3342</v>
      </c>
      <c r="K1109" s="9">
        <v>585732.0</v>
      </c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4.25" hidden="1" customHeight="1" outlineLevel="2">
      <c r="A1110" s="5" t="s">
        <v>3327</v>
      </c>
      <c r="B1110" s="5" t="s">
        <v>3328</v>
      </c>
      <c r="C1110" s="5" t="s">
        <v>3295</v>
      </c>
      <c r="D1110" s="6" t="s">
        <v>752</v>
      </c>
      <c r="E1110" s="6" t="s">
        <v>753</v>
      </c>
      <c r="F1110" s="7" t="s">
        <v>60</v>
      </c>
      <c r="G1110" s="8">
        <v>660.0</v>
      </c>
      <c r="H1110" s="5" t="s">
        <v>3341</v>
      </c>
      <c r="I1110" s="5" t="s">
        <v>3311</v>
      </c>
      <c r="J1110" s="5" t="s">
        <v>3326</v>
      </c>
      <c r="K1110" s="9">
        <v>726660.0</v>
      </c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4.25" hidden="1" customHeight="1" outlineLevel="2">
      <c r="A1111" s="5" t="s">
        <v>3150</v>
      </c>
      <c r="B1111" s="5" t="s">
        <v>3151</v>
      </c>
      <c r="C1111" s="5" t="s">
        <v>3295</v>
      </c>
      <c r="D1111" s="6" t="s">
        <v>1228</v>
      </c>
      <c r="E1111" s="6" t="s">
        <v>1229</v>
      </c>
      <c r="F1111" s="7" t="s">
        <v>14</v>
      </c>
      <c r="G1111" s="8">
        <v>573.0</v>
      </c>
      <c r="H1111" s="5" t="s">
        <v>3341</v>
      </c>
      <c r="I1111" s="5" t="s">
        <v>3311</v>
      </c>
      <c r="J1111" s="5" t="s">
        <v>3326</v>
      </c>
      <c r="K1111" s="9">
        <v>630873.0</v>
      </c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4.25" hidden="1" customHeight="1" outlineLevel="2">
      <c r="A1112" s="5" t="s">
        <v>3150</v>
      </c>
      <c r="B1112" s="5" t="s">
        <v>3151</v>
      </c>
      <c r="C1112" s="5" t="s">
        <v>3295</v>
      </c>
      <c r="D1112" s="6" t="s">
        <v>1238</v>
      </c>
      <c r="E1112" s="6" t="s">
        <v>1239</v>
      </c>
      <c r="F1112" s="7" t="s">
        <v>14</v>
      </c>
      <c r="G1112" s="8">
        <v>718.0</v>
      </c>
      <c r="H1112" s="5" t="s">
        <v>3341</v>
      </c>
      <c r="I1112" s="5" t="s">
        <v>3311</v>
      </c>
      <c r="J1112" s="5" t="s">
        <v>3326</v>
      </c>
      <c r="K1112" s="9">
        <v>790518.0</v>
      </c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4.25" hidden="1" customHeight="1" outlineLevel="2">
      <c r="A1113" s="5" t="s">
        <v>3150</v>
      </c>
      <c r="B1113" s="5" t="s">
        <v>3151</v>
      </c>
      <c r="C1113" s="5" t="s">
        <v>3295</v>
      </c>
      <c r="D1113" s="6" t="s">
        <v>1242</v>
      </c>
      <c r="E1113" s="6" t="s">
        <v>1243</v>
      </c>
      <c r="F1113" s="7" t="s">
        <v>14</v>
      </c>
      <c r="G1113" s="8">
        <v>901.0</v>
      </c>
      <c r="H1113" s="5" t="s">
        <v>3341</v>
      </c>
      <c r="I1113" s="5" t="s">
        <v>3311</v>
      </c>
      <c r="J1113" s="5" t="s">
        <v>3342</v>
      </c>
      <c r="K1113" s="9">
        <v>992001.0</v>
      </c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4.25" hidden="1" customHeight="1" outlineLevel="2">
      <c r="A1114" s="5" t="s">
        <v>3150</v>
      </c>
      <c r="B1114" s="5" t="s">
        <v>3151</v>
      </c>
      <c r="C1114" s="5" t="s">
        <v>3295</v>
      </c>
      <c r="D1114" s="6" t="s">
        <v>1244</v>
      </c>
      <c r="E1114" s="6" t="s">
        <v>1245</v>
      </c>
      <c r="F1114" s="7" t="s">
        <v>14</v>
      </c>
      <c r="G1114" s="8">
        <v>838.0</v>
      </c>
      <c r="H1114" s="5" t="s">
        <v>3341</v>
      </c>
      <c r="I1114" s="5" t="s">
        <v>3311</v>
      </c>
      <c r="J1114" s="5" t="s">
        <v>3342</v>
      </c>
      <c r="K1114" s="9">
        <v>922638.0</v>
      </c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4.25" hidden="1" customHeight="1" outlineLevel="2">
      <c r="A1115" s="5" t="s">
        <v>3150</v>
      </c>
      <c r="B1115" s="5" t="s">
        <v>3151</v>
      </c>
      <c r="C1115" s="5" t="s">
        <v>3295</v>
      </c>
      <c r="D1115" s="6" t="s">
        <v>1252</v>
      </c>
      <c r="E1115" s="6" t="s">
        <v>1253</v>
      </c>
      <c r="F1115" s="7" t="s">
        <v>42</v>
      </c>
      <c r="G1115" s="8">
        <v>299.0</v>
      </c>
      <c r="H1115" s="5" t="s">
        <v>3341</v>
      </c>
      <c r="I1115" s="5" t="s">
        <v>3311</v>
      </c>
      <c r="J1115" s="5" t="s">
        <v>3326</v>
      </c>
      <c r="K1115" s="9">
        <v>329199.0</v>
      </c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4.25" hidden="1" customHeight="1" outlineLevel="2">
      <c r="A1116" s="5" t="s">
        <v>3150</v>
      </c>
      <c r="B1116" s="5" t="s">
        <v>3151</v>
      </c>
      <c r="C1116" s="5" t="s">
        <v>3295</v>
      </c>
      <c r="D1116" s="6" t="s">
        <v>1254</v>
      </c>
      <c r="E1116" s="6" t="s">
        <v>1255</v>
      </c>
      <c r="F1116" s="7" t="s">
        <v>60</v>
      </c>
      <c r="G1116" s="8">
        <v>673.0</v>
      </c>
      <c r="H1116" s="5" t="s">
        <v>3341</v>
      </c>
      <c r="I1116" s="5" t="s">
        <v>3311</v>
      </c>
      <c r="J1116" s="5" t="s">
        <v>3342</v>
      </c>
      <c r="K1116" s="9">
        <v>740973.0</v>
      </c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4.25" hidden="1" customHeight="1" outlineLevel="2">
      <c r="A1117" s="5" t="s">
        <v>3150</v>
      </c>
      <c r="B1117" s="5" t="s">
        <v>3151</v>
      </c>
      <c r="C1117" s="5" t="s">
        <v>3295</v>
      </c>
      <c r="D1117" s="6" t="s">
        <v>1282</v>
      </c>
      <c r="E1117" s="6" t="s">
        <v>1283</v>
      </c>
      <c r="F1117" s="7" t="s">
        <v>55</v>
      </c>
      <c r="G1117" s="8">
        <v>368.0</v>
      </c>
      <c r="H1117" s="5" t="s">
        <v>3341</v>
      </c>
      <c r="I1117" s="5" t="s">
        <v>3311</v>
      </c>
      <c r="J1117" s="5" t="s">
        <v>3342</v>
      </c>
      <c r="K1117" s="9">
        <v>405168.0</v>
      </c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4.25" hidden="1" customHeight="1" outlineLevel="2">
      <c r="A1118" s="5" t="s">
        <v>3150</v>
      </c>
      <c r="B1118" s="5" t="s">
        <v>3151</v>
      </c>
      <c r="C1118" s="5" t="s">
        <v>3295</v>
      </c>
      <c r="D1118" s="6" t="s">
        <v>1290</v>
      </c>
      <c r="E1118" s="6" t="s">
        <v>1291</v>
      </c>
      <c r="F1118" s="7" t="s">
        <v>55</v>
      </c>
      <c r="G1118" s="8">
        <v>456.0</v>
      </c>
      <c r="H1118" s="5" t="s">
        <v>3341</v>
      </c>
      <c r="I1118" s="5" t="s">
        <v>3311</v>
      </c>
      <c r="J1118" s="5" t="s">
        <v>3342</v>
      </c>
      <c r="K1118" s="9">
        <v>502056.0</v>
      </c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4.25" hidden="1" customHeight="1" outlineLevel="2">
      <c r="A1119" s="5" t="s">
        <v>3150</v>
      </c>
      <c r="B1119" s="5" t="s">
        <v>3151</v>
      </c>
      <c r="C1119" s="5" t="s">
        <v>3295</v>
      </c>
      <c r="D1119" s="6" t="s">
        <v>1292</v>
      </c>
      <c r="E1119" s="6" t="s">
        <v>1293</v>
      </c>
      <c r="F1119" s="7" t="s">
        <v>55</v>
      </c>
      <c r="G1119" s="8">
        <v>182.0</v>
      </c>
      <c r="H1119" s="5" t="s">
        <v>3341</v>
      </c>
      <c r="I1119" s="5" t="s">
        <v>3311</v>
      </c>
      <c r="J1119" s="5" t="s">
        <v>3326</v>
      </c>
      <c r="K1119" s="9">
        <v>200382.0</v>
      </c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4.25" hidden="1" customHeight="1" outlineLevel="2">
      <c r="A1120" s="5" t="s">
        <v>3150</v>
      </c>
      <c r="B1120" s="5" t="s">
        <v>3151</v>
      </c>
      <c r="C1120" s="5" t="s">
        <v>3295</v>
      </c>
      <c r="D1120" s="6" t="s">
        <v>1294</v>
      </c>
      <c r="E1120" s="6" t="s">
        <v>1295</v>
      </c>
      <c r="F1120" s="7" t="s">
        <v>55</v>
      </c>
      <c r="G1120" s="8">
        <v>284.0</v>
      </c>
      <c r="H1120" s="5" t="s">
        <v>3341</v>
      </c>
      <c r="I1120" s="5" t="s">
        <v>3311</v>
      </c>
      <c r="J1120" s="5" t="s">
        <v>3342</v>
      </c>
      <c r="K1120" s="9">
        <v>312684.0</v>
      </c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4.25" hidden="1" customHeight="1" outlineLevel="2">
      <c r="A1121" s="5" t="s">
        <v>3150</v>
      </c>
      <c r="B1121" s="5" t="s">
        <v>3151</v>
      </c>
      <c r="C1121" s="5" t="s">
        <v>3295</v>
      </c>
      <c r="D1121" s="6" t="s">
        <v>1302</v>
      </c>
      <c r="E1121" s="6" t="s">
        <v>1303</v>
      </c>
      <c r="F1121" s="7" t="s">
        <v>55</v>
      </c>
      <c r="G1121" s="8">
        <v>416.0</v>
      </c>
      <c r="H1121" s="5" t="s">
        <v>3341</v>
      </c>
      <c r="I1121" s="5" t="s">
        <v>3311</v>
      </c>
      <c r="J1121" s="5" t="s">
        <v>3342</v>
      </c>
      <c r="K1121" s="9">
        <v>458016.0</v>
      </c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4.25" hidden="1" customHeight="1" outlineLevel="2">
      <c r="A1122" s="5" t="s">
        <v>3150</v>
      </c>
      <c r="B1122" s="5" t="s">
        <v>3151</v>
      </c>
      <c r="C1122" s="5" t="s">
        <v>3295</v>
      </c>
      <c r="D1122" s="6" t="s">
        <v>1304</v>
      </c>
      <c r="E1122" s="6" t="s">
        <v>1305</v>
      </c>
      <c r="F1122" s="7" t="s">
        <v>55</v>
      </c>
      <c r="G1122" s="8">
        <v>433.0</v>
      </c>
      <c r="H1122" s="5" t="s">
        <v>3341</v>
      </c>
      <c r="I1122" s="5" t="s">
        <v>3311</v>
      </c>
      <c r="J1122" s="5" t="s">
        <v>3342</v>
      </c>
      <c r="K1122" s="9">
        <v>476733.0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4.25" hidden="1" customHeight="1" outlineLevel="2">
      <c r="A1123" s="5" t="s">
        <v>3150</v>
      </c>
      <c r="B1123" s="5" t="s">
        <v>3151</v>
      </c>
      <c r="C1123" s="5" t="s">
        <v>3295</v>
      </c>
      <c r="D1123" s="6" t="s">
        <v>1306</v>
      </c>
      <c r="E1123" s="6" t="s">
        <v>1307</v>
      </c>
      <c r="F1123" s="7" t="s">
        <v>55</v>
      </c>
      <c r="G1123" s="8">
        <v>449.0</v>
      </c>
      <c r="H1123" s="5" t="s">
        <v>3341</v>
      </c>
      <c r="I1123" s="5" t="s">
        <v>3311</v>
      </c>
      <c r="J1123" s="5" t="s">
        <v>3326</v>
      </c>
      <c r="K1123" s="9">
        <v>494349.0</v>
      </c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4.25" hidden="1" customHeight="1" outlineLevel="2">
      <c r="A1124" s="5" t="s">
        <v>3327</v>
      </c>
      <c r="B1124" s="5" t="s">
        <v>3328</v>
      </c>
      <c r="C1124" s="5" t="s">
        <v>3295</v>
      </c>
      <c r="D1124" s="6" t="s">
        <v>730</v>
      </c>
      <c r="E1124" s="6" t="s">
        <v>731</v>
      </c>
      <c r="F1124" s="7" t="s">
        <v>55</v>
      </c>
      <c r="G1124" s="8">
        <v>418.0</v>
      </c>
      <c r="H1124" s="5" t="s">
        <v>3346</v>
      </c>
      <c r="I1124" s="5" t="s">
        <v>3311</v>
      </c>
      <c r="J1124" s="5" t="s">
        <v>3342</v>
      </c>
      <c r="K1124" s="9">
        <v>460218.0</v>
      </c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4.25" hidden="1" customHeight="1" outlineLevel="2">
      <c r="A1125" s="5" t="s">
        <v>3327</v>
      </c>
      <c r="B1125" s="5" t="s">
        <v>3328</v>
      </c>
      <c r="C1125" s="5" t="s">
        <v>3295</v>
      </c>
      <c r="D1125" s="6" t="s">
        <v>766</v>
      </c>
      <c r="E1125" s="6" t="s">
        <v>767</v>
      </c>
      <c r="F1125" s="7" t="s">
        <v>60</v>
      </c>
      <c r="G1125" s="8">
        <v>413.0</v>
      </c>
      <c r="H1125" s="5" t="s">
        <v>3346</v>
      </c>
      <c r="I1125" s="5" t="s">
        <v>3311</v>
      </c>
      <c r="J1125" s="5" t="s">
        <v>3342</v>
      </c>
      <c r="K1125" s="9">
        <v>454713.0</v>
      </c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4.25" hidden="1" customHeight="1" outlineLevel="2">
      <c r="A1126" s="5" t="s">
        <v>3327</v>
      </c>
      <c r="B1126" s="5" t="s">
        <v>3328</v>
      </c>
      <c r="C1126" s="5" t="s">
        <v>3295</v>
      </c>
      <c r="D1126" s="6" t="s">
        <v>768</v>
      </c>
      <c r="E1126" s="6" t="s">
        <v>769</v>
      </c>
      <c r="F1126" s="7" t="s">
        <v>55</v>
      </c>
      <c r="G1126" s="8">
        <v>148.0</v>
      </c>
      <c r="H1126" s="5" t="s">
        <v>3346</v>
      </c>
      <c r="I1126" s="5" t="s">
        <v>3311</v>
      </c>
      <c r="J1126" s="5" t="s">
        <v>3342</v>
      </c>
      <c r="K1126" s="9">
        <v>162948.0</v>
      </c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4.25" hidden="1" customHeight="1" outlineLevel="2">
      <c r="A1127" s="5" t="s">
        <v>3327</v>
      </c>
      <c r="B1127" s="5" t="s">
        <v>3328</v>
      </c>
      <c r="C1127" s="5" t="s">
        <v>3295</v>
      </c>
      <c r="D1127" s="6" t="s">
        <v>772</v>
      </c>
      <c r="E1127" s="6" t="s">
        <v>773</v>
      </c>
      <c r="F1127" s="7" t="s">
        <v>55</v>
      </c>
      <c r="G1127" s="8">
        <v>347.0</v>
      </c>
      <c r="H1127" s="5" t="s">
        <v>3346</v>
      </c>
      <c r="I1127" s="5" t="s">
        <v>3311</v>
      </c>
      <c r="J1127" s="5" t="s">
        <v>3342</v>
      </c>
      <c r="K1127" s="9">
        <v>382047.0</v>
      </c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4.25" hidden="1" customHeight="1" outlineLevel="2">
      <c r="A1128" s="5" t="s">
        <v>3327</v>
      </c>
      <c r="B1128" s="5" t="s">
        <v>3328</v>
      </c>
      <c r="C1128" s="5" t="s">
        <v>3295</v>
      </c>
      <c r="D1128" s="6" t="s">
        <v>774</v>
      </c>
      <c r="E1128" s="6" t="s">
        <v>775</v>
      </c>
      <c r="F1128" s="7" t="s">
        <v>55</v>
      </c>
      <c r="G1128" s="8">
        <v>511.0</v>
      </c>
      <c r="H1128" s="5" t="s">
        <v>3346</v>
      </c>
      <c r="I1128" s="5" t="s">
        <v>3311</v>
      </c>
      <c r="J1128" s="5" t="s">
        <v>3342</v>
      </c>
      <c r="K1128" s="9">
        <v>562611.0</v>
      </c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4.25" hidden="1" customHeight="1" outlineLevel="2">
      <c r="A1129" s="5" t="s">
        <v>3319</v>
      </c>
      <c r="B1129" s="5" t="s">
        <v>3320</v>
      </c>
      <c r="C1129" s="5" t="s">
        <v>3295</v>
      </c>
      <c r="D1129" s="6" t="s">
        <v>1122</v>
      </c>
      <c r="E1129" s="6" t="s">
        <v>1123</v>
      </c>
      <c r="F1129" s="7" t="s">
        <v>14</v>
      </c>
      <c r="G1129" s="8">
        <v>1104.0</v>
      </c>
      <c r="H1129" s="5" t="s">
        <v>3346</v>
      </c>
      <c r="I1129" s="5" t="s">
        <v>3311</v>
      </c>
      <c r="J1129" s="5" t="s">
        <v>3342</v>
      </c>
      <c r="K1129" s="9">
        <v>1215504.0</v>
      </c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4.25" hidden="1" customHeight="1" outlineLevel="2">
      <c r="A1130" s="5" t="s">
        <v>3319</v>
      </c>
      <c r="B1130" s="5" t="s">
        <v>3320</v>
      </c>
      <c r="C1130" s="5" t="s">
        <v>3295</v>
      </c>
      <c r="D1130" s="6" t="s">
        <v>1132</v>
      </c>
      <c r="E1130" s="6" t="s">
        <v>1133</v>
      </c>
      <c r="F1130" s="7" t="s">
        <v>42</v>
      </c>
      <c r="G1130" s="8">
        <v>824.0</v>
      </c>
      <c r="H1130" s="5" t="s">
        <v>3346</v>
      </c>
      <c r="I1130" s="5" t="s">
        <v>3311</v>
      </c>
      <c r="J1130" s="5" t="s">
        <v>3342</v>
      </c>
      <c r="K1130" s="9">
        <v>907224.0</v>
      </c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4.25" hidden="1" customHeight="1" outlineLevel="2">
      <c r="A1131" s="5" t="s">
        <v>3319</v>
      </c>
      <c r="B1131" s="5" t="s">
        <v>3151</v>
      </c>
      <c r="C1131" s="5" t="s">
        <v>3295</v>
      </c>
      <c r="D1131" s="6" t="s">
        <v>1218</v>
      </c>
      <c r="E1131" s="6" t="s">
        <v>1219</v>
      </c>
      <c r="F1131" s="7" t="s">
        <v>14</v>
      </c>
      <c r="G1131" s="8">
        <v>435.0</v>
      </c>
      <c r="H1131" s="5" t="s">
        <v>3346</v>
      </c>
      <c r="I1131" s="5" t="s">
        <v>3311</v>
      </c>
      <c r="J1131" s="5" t="s">
        <v>3313</v>
      </c>
      <c r="K1131" s="9">
        <v>478935.0</v>
      </c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4.25" hidden="1" customHeight="1" outlineLevel="2">
      <c r="A1132" s="5" t="s">
        <v>3319</v>
      </c>
      <c r="B1132" s="5" t="s">
        <v>3151</v>
      </c>
      <c r="C1132" s="5" t="s">
        <v>3295</v>
      </c>
      <c r="D1132" s="6" t="s">
        <v>1222</v>
      </c>
      <c r="E1132" s="6" t="s">
        <v>1223</v>
      </c>
      <c r="F1132" s="7" t="s">
        <v>14</v>
      </c>
      <c r="G1132" s="8">
        <v>1003.0</v>
      </c>
      <c r="H1132" s="5" t="s">
        <v>3346</v>
      </c>
      <c r="I1132" s="5" t="s">
        <v>3311</v>
      </c>
      <c r="J1132" s="5" t="s">
        <v>3342</v>
      </c>
      <c r="K1132" s="9">
        <v>1104303.0</v>
      </c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4.25" hidden="1" customHeight="1" outlineLevel="2">
      <c r="A1133" s="5" t="s">
        <v>3150</v>
      </c>
      <c r="B1133" s="5" t="s">
        <v>3151</v>
      </c>
      <c r="C1133" s="5" t="s">
        <v>3295</v>
      </c>
      <c r="D1133" s="6" t="s">
        <v>1250</v>
      </c>
      <c r="E1133" s="6" t="s">
        <v>1251</v>
      </c>
      <c r="F1133" s="7" t="s">
        <v>21</v>
      </c>
      <c r="G1133" s="8">
        <v>945.0</v>
      </c>
      <c r="H1133" s="5" t="s">
        <v>3346</v>
      </c>
      <c r="I1133" s="5" t="s">
        <v>3311</v>
      </c>
      <c r="J1133" s="5" t="s">
        <v>3313</v>
      </c>
      <c r="K1133" s="9">
        <v>1040445.0</v>
      </c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4.25" hidden="1" customHeight="1" outlineLevel="2">
      <c r="A1134" s="5" t="s">
        <v>3150</v>
      </c>
      <c r="B1134" s="5" t="s">
        <v>3151</v>
      </c>
      <c r="C1134" s="5" t="s">
        <v>3295</v>
      </c>
      <c r="D1134" s="6" t="s">
        <v>1270</v>
      </c>
      <c r="E1134" s="6" t="s">
        <v>1271</v>
      </c>
      <c r="F1134" s="7" t="s">
        <v>42</v>
      </c>
      <c r="G1134" s="8">
        <v>260.0</v>
      </c>
      <c r="H1134" s="5" t="s">
        <v>3346</v>
      </c>
      <c r="I1134" s="5" t="s">
        <v>3311</v>
      </c>
      <c r="J1134" s="5" t="s">
        <v>3313</v>
      </c>
      <c r="K1134" s="9">
        <v>286260.0</v>
      </c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4.25" hidden="1" customHeight="1" outlineLevel="2">
      <c r="A1135" s="5" t="s">
        <v>3150</v>
      </c>
      <c r="B1135" s="5" t="s">
        <v>3151</v>
      </c>
      <c r="C1135" s="5" t="s">
        <v>3295</v>
      </c>
      <c r="D1135" s="6" t="s">
        <v>1276</v>
      </c>
      <c r="E1135" s="6" t="s">
        <v>1277</v>
      </c>
      <c r="F1135" s="7" t="s">
        <v>14</v>
      </c>
      <c r="G1135" s="8">
        <v>479.0</v>
      </c>
      <c r="H1135" s="5" t="s">
        <v>3346</v>
      </c>
      <c r="I1135" s="5" t="s">
        <v>3311</v>
      </c>
      <c r="J1135" s="5" t="s">
        <v>3342</v>
      </c>
      <c r="K1135" s="9">
        <v>527379.0</v>
      </c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4.25" hidden="1" customHeight="1" outlineLevel="2">
      <c r="A1136" s="5" t="s">
        <v>3150</v>
      </c>
      <c r="B1136" s="5" t="s">
        <v>3151</v>
      </c>
      <c r="C1136" s="5" t="s">
        <v>3295</v>
      </c>
      <c r="D1136" s="6" t="s">
        <v>1278</v>
      </c>
      <c r="E1136" s="6" t="s">
        <v>1279</v>
      </c>
      <c r="F1136" s="7" t="s">
        <v>14</v>
      </c>
      <c r="G1136" s="8">
        <v>395.0</v>
      </c>
      <c r="H1136" s="5" t="s">
        <v>3346</v>
      </c>
      <c r="I1136" s="5" t="s">
        <v>3311</v>
      </c>
      <c r="J1136" s="5" t="s">
        <v>3342</v>
      </c>
      <c r="K1136" s="9">
        <v>434895.0</v>
      </c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4.25" hidden="1" customHeight="1" outlineLevel="2">
      <c r="A1137" s="5" t="s">
        <v>3150</v>
      </c>
      <c r="B1137" s="5" t="s">
        <v>3151</v>
      </c>
      <c r="C1137" s="5" t="s">
        <v>3295</v>
      </c>
      <c r="D1137" s="6" t="s">
        <v>1310</v>
      </c>
      <c r="E1137" s="6" t="s">
        <v>1311</v>
      </c>
      <c r="F1137" s="7" t="s">
        <v>14</v>
      </c>
      <c r="G1137" s="8">
        <v>263.0</v>
      </c>
      <c r="H1137" s="5" t="s">
        <v>3346</v>
      </c>
      <c r="I1137" s="5" t="s">
        <v>3311</v>
      </c>
      <c r="J1137" s="5" t="s">
        <v>3342</v>
      </c>
      <c r="K1137" s="9">
        <v>289563.0</v>
      </c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4.25" hidden="1" customHeight="1" outlineLevel="1">
      <c r="A1138" s="5"/>
      <c r="B1138" s="5"/>
      <c r="C1138" s="5"/>
      <c r="D1138" s="6"/>
      <c r="E1138" s="6"/>
      <c r="F1138" s="7"/>
      <c r="G1138" s="8">
        <f>SUBTOTAL(9,G1068:G1137)</f>
        <v>33983</v>
      </c>
      <c r="H1138" s="5"/>
      <c r="I1138" s="12" t="s">
        <v>3372</v>
      </c>
      <c r="J1138" s="5"/>
      <c r="K1138" s="9">
        <f>SUBTOTAL(9,K1068:K1137)</f>
        <v>37415283</v>
      </c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4.25" hidden="1" customHeight="1" outlineLevel="2">
      <c r="A1139" s="5" t="s">
        <v>3306</v>
      </c>
      <c r="B1139" s="5" t="s">
        <v>3307</v>
      </c>
      <c r="C1139" s="5" t="s">
        <v>3295</v>
      </c>
      <c r="D1139" s="6" t="s">
        <v>790</v>
      </c>
      <c r="E1139" s="6" t="s">
        <v>791</v>
      </c>
      <c r="F1139" s="7" t="s">
        <v>42</v>
      </c>
      <c r="G1139" s="8">
        <v>451.0</v>
      </c>
      <c r="H1139" s="5" t="s">
        <v>3308</v>
      </c>
      <c r="I1139" s="5" t="s">
        <v>3310</v>
      </c>
      <c r="J1139" s="5" t="s">
        <v>3309</v>
      </c>
      <c r="K1139" s="9">
        <v>496551.0</v>
      </c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4.25" hidden="1" customHeight="1" outlineLevel="2">
      <c r="A1140" s="5" t="s">
        <v>3306</v>
      </c>
      <c r="B1140" s="5" t="s">
        <v>3307</v>
      </c>
      <c r="C1140" s="5" t="s">
        <v>3295</v>
      </c>
      <c r="D1140" s="6" t="s">
        <v>854</v>
      </c>
      <c r="E1140" s="6" t="s">
        <v>855</v>
      </c>
      <c r="F1140" s="7" t="s">
        <v>42</v>
      </c>
      <c r="G1140" s="8">
        <v>331.0</v>
      </c>
      <c r="H1140" s="5" t="s">
        <v>3308</v>
      </c>
      <c r="I1140" s="5" t="s">
        <v>3310</v>
      </c>
      <c r="J1140" s="5" t="s">
        <v>3313</v>
      </c>
      <c r="K1140" s="9">
        <v>364431.0</v>
      </c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4.25" hidden="1" customHeight="1" outlineLevel="2">
      <c r="A1141" s="5" t="s">
        <v>3306</v>
      </c>
      <c r="B1141" s="5" t="s">
        <v>3307</v>
      </c>
      <c r="C1141" s="5" t="s">
        <v>3295</v>
      </c>
      <c r="D1141" s="6" t="s">
        <v>856</v>
      </c>
      <c r="E1141" s="6" t="s">
        <v>857</v>
      </c>
      <c r="F1141" s="7" t="s">
        <v>42</v>
      </c>
      <c r="G1141" s="8">
        <v>424.0</v>
      </c>
      <c r="H1141" s="5" t="s">
        <v>3308</v>
      </c>
      <c r="I1141" s="5" t="s">
        <v>3310</v>
      </c>
      <c r="J1141" s="5" t="s">
        <v>3309</v>
      </c>
      <c r="K1141" s="9">
        <v>466824.0</v>
      </c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4.25" hidden="1" customHeight="1" outlineLevel="2">
      <c r="A1142" s="5" t="s">
        <v>3306</v>
      </c>
      <c r="B1142" s="5" t="s">
        <v>3307</v>
      </c>
      <c r="C1142" s="5" t="s">
        <v>3295</v>
      </c>
      <c r="D1142" s="6" t="s">
        <v>862</v>
      </c>
      <c r="E1142" s="6" t="s">
        <v>863</v>
      </c>
      <c r="F1142" s="7" t="s">
        <v>42</v>
      </c>
      <c r="G1142" s="8">
        <v>543.0</v>
      </c>
      <c r="H1142" s="5" t="s">
        <v>3308</v>
      </c>
      <c r="I1142" s="5" t="s">
        <v>3310</v>
      </c>
      <c r="J1142" s="5" t="s">
        <v>3313</v>
      </c>
      <c r="K1142" s="9">
        <v>597843.0</v>
      </c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4.25" hidden="1" customHeight="1" outlineLevel="2">
      <c r="A1143" s="5" t="s">
        <v>3306</v>
      </c>
      <c r="B1143" s="5" t="s">
        <v>3307</v>
      </c>
      <c r="C1143" s="5" t="s">
        <v>3295</v>
      </c>
      <c r="D1143" s="6" t="s">
        <v>864</v>
      </c>
      <c r="E1143" s="6" t="s">
        <v>865</v>
      </c>
      <c r="F1143" s="7" t="s">
        <v>42</v>
      </c>
      <c r="G1143" s="8">
        <v>366.0</v>
      </c>
      <c r="H1143" s="5" t="s">
        <v>3308</v>
      </c>
      <c r="I1143" s="5" t="s">
        <v>3310</v>
      </c>
      <c r="J1143" s="5" t="s">
        <v>3309</v>
      </c>
      <c r="K1143" s="9">
        <v>402966.0</v>
      </c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4.25" hidden="1" customHeight="1" outlineLevel="2">
      <c r="A1144" s="5" t="s">
        <v>3306</v>
      </c>
      <c r="B1144" s="5" t="s">
        <v>3307</v>
      </c>
      <c r="C1144" s="5" t="s">
        <v>3295</v>
      </c>
      <c r="D1144" s="6" t="s">
        <v>882</v>
      </c>
      <c r="E1144" s="6" t="s">
        <v>883</v>
      </c>
      <c r="F1144" s="7" t="s">
        <v>55</v>
      </c>
      <c r="G1144" s="8">
        <v>386.0</v>
      </c>
      <c r="H1144" s="5" t="s">
        <v>3308</v>
      </c>
      <c r="I1144" s="5" t="s">
        <v>3310</v>
      </c>
      <c r="J1144" s="5" t="s">
        <v>3309</v>
      </c>
      <c r="K1144" s="9">
        <v>424986.0</v>
      </c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4.25" hidden="1" customHeight="1" outlineLevel="2">
      <c r="A1145" s="5" t="s">
        <v>3306</v>
      </c>
      <c r="B1145" s="5" t="s">
        <v>3307</v>
      </c>
      <c r="C1145" s="5" t="s">
        <v>3295</v>
      </c>
      <c r="D1145" s="6" t="s">
        <v>900</v>
      </c>
      <c r="E1145" s="6" t="s">
        <v>901</v>
      </c>
      <c r="F1145" s="7" t="s">
        <v>55</v>
      </c>
      <c r="G1145" s="8">
        <v>259.0</v>
      </c>
      <c r="H1145" s="5" t="s">
        <v>3308</v>
      </c>
      <c r="I1145" s="5" t="s">
        <v>3310</v>
      </c>
      <c r="J1145" s="5" t="s">
        <v>3312</v>
      </c>
      <c r="K1145" s="9">
        <v>285159.0</v>
      </c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4.25" hidden="1" customHeight="1" outlineLevel="2">
      <c r="A1146" s="5" t="s">
        <v>3306</v>
      </c>
      <c r="B1146" s="5" t="s">
        <v>3307</v>
      </c>
      <c r="C1146" s="5" t="s">
        <v>3295</v>
      </c>
      <c r="D1146" s="6" t="s">
        <v>910</v>
      </c>
      <c r="E1146" s="6" t="s">
        <v>911</v>
      </c>
      <c r="F1146" s="7" t="s">
        <v>55</v>
      </c>
      <c r="G1146" s="8">
        <v>286.0</v>
      </c>
      <c r="H1146" s="5" t="s">
        <v>3308</v>
      </c>
      <c r="I1146" s="5" t="s">
        <v>3310</v>
      </c>
      <c r="J1146" s="5" t="s">
        <v>3309</v>
      </c>
      <c r="K1146" s="9">
        <v>314886.0</v>
      </c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4.25" hidden="1" customHeight="1" outlineLevel="2">
      <c r="A1147" s="5" t="s">
        <v>3306</v>
      </c>
      <c r="B1147" s="5" t="s">
        <v>3307</v>
      </c>
      <c r="C1147" s="5" t="s">
        <v>3295</v>
      </c>
      <c r="D1147" s="6" t="s">
        <v>912</v>
      </c>
      <c r="E1147" s="6" t="s">
        <v>913</v>
      </c>
      <c r="F1147" s="7" t="s">
        <v>60</v>
      </c>
      <c r="G1147" s="8">
        <v>444.0</v>
      </c>
      <c r="H1147" s="5" t="s">
        <v>3308</v>
      </c>
      <c r="I1147" s="5" t="s">
        <v>3310</v>
      </c>
      <c r="J1147" s="5" t="s">
        <v>3309</v>
      </c>
      <c r="K1147" s="9">
        <v>488844.0</v>
      </c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4.25" hidden="1" customHeight="1" outlineLevel="2">
      <c r="A1148" s="5" t="s">
        <v>3293</v>
      </c>
      <c r="B1148" s="5" t="s">
        <v>3294</v>
      </c>
      <c r="C1148" s="5" t="s">
        <v>3295</v>
      </c>
      <c r="D1148" s="6" t="s">
        <v>988</v>
      </c>
      <c r="E1148" s="6" t="s">
        <v>989</v>
      </c>
      <c r="F1148" s="7" t="s">
        <v>14</v>
      </c>
      <c r="G1148" s="8">
        <v>444.0</v>
      </c>
      <c r="H1148" s="5" t="s">
        <v>3308</v>
      </c>
      <c r="I1148" s="5" t="s">
        <v>3310</v>
      </c>
      <c r="J1148" s="5" t="s">
        <v>3312</v>
      </c>
      <c r="K1148" s="9">
        <v>488844.0</v>
      </c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4.25" hidden="1" customHeight="1" outlineLevel="2">
      <c r="A1149" s="5" t="s">
        <v>3293</v>
      </c>
      <c r="B1149" s="5" t="s">
        <v>3294</v>
      </c>
      <c r="C1149" s="5" t="s">
        <v>3295</v>
      </c>
      <c r="D1149" s="6" t="s">
        <v>940</v>
      </c>
      <c r="E1149" s="6" t="s">
        <v>941</v>
      </c>
      <c r="F1149" s="7" t="s">
        <v>14</v>
      </c>
      <c r="G1149" s="8">
        <v>763.0</v>
      </c>
      <c r="H1149" s="5" t="s">
        <v>3315</v>
      </c>
      <c r="I1149" s="5" t="s">
        <v>3310</v>
      </c>
      <c r="J1149" s="5" t="s">
        <v>3313</v>
      </c>
      <c r="K1149" s="9">
        <v>840063.0</v>
      </c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4.25" hidden="1" customHeight="1" outlineLevel="2">
      <c r="A1150" s="5" t="s">
        <v>3293</v>
      </c>
      <c r="B1150" s="5" t="s">
        <v>3294</v>
      </c>
      <c r="C1150" s="5" t="s">
        <v>3295</v>
      </c>
      <c r="D1150" s="6" t="s">
        <v>948</v>
      </c>
      <c r="E1150" s="6" t="s">
        <v>949</v>
      </c>
      <c r="F1150" s="7" t="s">
        <v>14</v>
      </c>
      <c r="G1150" s="8">
        <v>840.0</v>
      </c>
      <c r="H1150" s="5" t="s">
        <v>3315</v>
      </c>
      <c r="I1150" s="5" t="s">
        <v>3310</v>
      </c>
      <c r="J1150" s="5" t="s">
        <v>3313</v>
      </c>
      <c r="K1150" s="9">
        <v>924840.0</v>
      </c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4.25" hidden="1" customHeight="1" outlineLevel="2">
      <c r="A1151" s="5" t="s">
        <v>3293</v>
      </c>
      <c r="B1151" s="5" t="s">
        <v>3294</v>
      </c>
      <c r="C1151" s="5" t="s">
        <v>3295</v>
      </c>
      <c r="D1151" s="6" t="s">
        <v>950</v>
      </c>
      <c r="E1151" s="6" t="s">
        <v>951</v>
      </c>
      <c r="F1151" s="7" t="s">
        <v>14</v>
      </c>
      <c r="G1151" s="8">
        <v>188.0</v>
      </c>
      <c r="H1151" s="5" t="s">
        <v>3315</v>
      </c>
      <c r="I1151" s="5" t="s">
        <v>3310</v>
      </c>
      <c r="J1151" s="5" t="s">
        <v>3313</v>
      </c>
      <c r="K1151" s="9">
        <v>206988.0</v>
      </c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4.25" hidden="1" customHeight="1" outlineLevel="2">
      <c r="A1152" s="5" t="s">
        <v>3293</v>
      </c>
      <c r="B1152" s="5" t="s">
        <v>3294</v>
      </c>
      <c r="C1152" s="5" t="s">
        <v>3295</v>
      </c>
      <c r="D1152" s="6" t="s">
        <v>952</v>
      </c>
      <c r="E1152" s="6" t="s">
        <v>953</v>
      </c>
      <c r="F1152" s="7" t="s">
        <v>14</v>
      </c>
      <c r="G1152" s="8">
        <v>419.0</v>
      </c>
      <c r="H1152" s="5" t="s">
        <v>3315</v>
      </c>
      <c r="I1152" s="5" t="s">
        <v>3310</v>
      </c>
      <c r="J1152" s="5" t="s">
        <v>3313</v>
      </c>
      <c r="K1152" s="9">
        <v>461319.0</v>
      </c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4.25" hidden="1" customHeight="1" outlineLevel="2">
      <c r="A1153" s="5" t="s">
        <v>3293</v>
      </c>
      <c r="B1153" s="5" t="s">
        <v>3294</v>
      </c>
      <c r="C1153" s="5" t="s">
        <v>3295</v>
      </c>
      <c r="D1153" s="6" t="s">
        <v>976</v>
      </c>
      <c r="E1153" s="6" t="s">
        <v>977</v>
      </c>
      <c r="F1153" s="7" t="s">
        <v>14</v>
      </c>
      <c r="G1153" s="8">
        <v>199.0</v>
      </c>
      <c r="H1153" s="5" t="s">
        <v>3315</v>
      </c>
      <c r="I1153" s="5" t="s">
        <v>3310</v>
      </c>
      <c r="J1153" s="5" t="s">
        <v>3313</v>
      </c>
      <c r="K1153" s="9">
        <v>219099.0</v>
      </c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4.25" hidden="1" customHeight="1" outlineLevel="2">
      <c r="A1154" s="5" t="s">
        <v>3293</v>
      </c>
      <c r="B1154" s="5" t="s">
        <v>3294</v>
      </c>
      <c r="C1154" s="5" t="s">
        <v>3295</v>
      </c>
      <c r="D1154" s="6" t="s">
        <v>978</v>
      </c>
      <c r="E1154" s="6" t="s">
        <v>979</v>
      </c>
      <c r="F1154" s="7" t="s">
        <v>14</v>
      </c>
      <c r="G1154" s="8">
        <v>1004.0</v>
      </c>
      <c r="H1154" s="5" t="s">
        <v>3315</v>
      </c>
      <c r="I1154" s="5" t="s">
        <v>3310</v>
      </c>
      <c r="J1154" s="5" t="s">
        <v>3313</v>
      </c>
      <c r="K1154" s="9">
        <v>1105404.0</v>
      </c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4.25" hidden="1" customHeight="1" outlineLevel="2">
      <c r="A1155" s="5" t="s">
        <v>3293</v>
      </c>
      <c r="B1155" s="5" t="s">
        <v>3294</v>
      </c>
      <c r="C1155" s="5" t="s">
        <v>3295</v>
      </c>
      <c r="D1155" s="6" t="s">
        <v>990</v>
      </c>
      <c r="E1155" s="6" t="s">
        <v>991</v>
      </c>
      <c r="F1155" s="7" t="s">
        <v>42</v>
      </c>
      <c r="G1155" s="8">
        <v>267.0</v>
      </c>
      <c r="H1155" s="5" t="s">
        <v>3315</v>
      </c>
      <c r="I1155" s="5" t="s">
        <v>3310</v>
      </c>
      <c r="J1155" s="5" t="s">
        <v>3313</v>
      </c>
      <c r="K1155" s="9">
        <v>293967.0</v>
      </c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4.25" hidden="1" customHeight="1" outlineLevel="2">
      <c r="A1156" s="5" t="s">
        <v>3293</v>
      </c>
      <c r="B1156" s="5" t="s">
        <v>3294</v>
      </c>
      <c r="C1156" s="5" t="s">
        <v>3295</v>
      </c>
      <c r="D1156" s="6" t="s">
        <v>994</v>
      </c>
      <c r="E1156" s="6" t="s">
        <v>995</v>
      </c>
      <c r="F1156" s="7" t="s">
        <v>14</v>
      </c>
      <c r="G1156" s="8">
        <v>701.0</v>
      </c>
      <c r="H1156" s="5" t="s">
        <v>3315</v>
      </c>
      <c r="I1156" s="5" t="s">
        <v>3310</v>
      </c>
      <c r="J1156" s="5" t="s">
        <v>3313</v>
      </c>
      <c r="K1156" s="9">
        <v>771801.0</v>
      </c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4.25" hidden="1" customHeight="1" outlineLevel="2">
      <c r="A1157" s="5" t="s">
        <v>3293</v>
      </c>
      <c r="B1157" s="5" t="s">
        <v>3294</v>
      </c>
      <c r="C1157" s="5" t="s">
        <v>3295</v>
      </c>
      <c r="D1157" s="6" t="s">
        <v>1016</v>
      </c>
      <c r="E1157" s="6" t="s">
        <v>1017</v>
      </c>
      <c r="F1157" s="7" t="s">
        <v>14</v>
      </c>
      <c r="G1157" s="8">
        <v>611.0</v>
      </c>
      <c r="H1157" s="5" t="s">
        <v>3315</v>
      </c>
      <c r="I1157" s="5" t="s">
        <v>3310</v>
      </c>
      <c r="J1157" s="5" t="s">
        <v>3317</v>
      </c>
      <c r="K1157" s="9">
        <v>672711.0</v>
      </c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4.25" hidden="1" customHeight="1" outlineLevel="2">
      <c r="A1158" s="5" t="s">
        <v>3293</v>
      </c>
      <c r="B1158" s="5" t="s">
        <v>3294</v>
      </c>
      <c r="C1158" s="5" t="s">
        <v>3295</v>
      </c>
      <c r="D1158" s="6" t="s">
        <v>1084</v>
      </c>
      <c r="E1158" s="6" t="s">
        <v>1085</v>
      </c>
      <c r="F1158" s="7" t="s">
        <v>55</v>
      </c>
      <c r="G1158" s="8">
        <v>328.0</v>
      </c>
      <c r="H1158" s="5" t="s">
        <v>3315</v>
      </c>
      <c r="I1158" s="5" t="s">
        <v>3310</v>
      </c>
      <c r="J1158" s="5" t="s">
        <v>3313</v>
      </c>
      <c r="K1158" s="9">
        <v>361128.0</v>
      </c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4.25" hidden="1" customHeight="1" outlineLevel="2">
      <c r="A1159" s="5" t="s">
        <v>3150</v>
      </c>
      <c r="B1159" s="5" t="s">
        <v>3151</v>
      </c>
      <c r="C1159" s="5" t="s">
        <v>3295</v>
      </c>
      <c r="D1159" s="6" t="s">
        <v>1224</v>
      </c>
      <c r="E1159" s="6" t="s">
        <v>1225</v>
      </c>
      <c r="F1159" s="7" t="s">
        <v>14</v>
      </c>
      <c r="G1159" s="8">
        <v>441.0</v>
      </c>
      <c r="H1159" s="5" t="s">
        <v>3315</v>
      </c>
      <c r="I1159" s="5" t="s">
        <v>3310</v>
      </c>
      <c r="J1159" s="5" t="s">
        <v>3313</v>
      </c>
      <c r="K1159" s="9">
        <v>485541.0</v>
      </c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4.25" hidden="1" customHeight="1" outlineLevel="2">
      <c r="A1160" s="5" t="s">
        <v>3306</v>
      </c>
      <c r="B1160" s="5" t="s">
        <v>3307</v>
      </c>
      <c r="C1160" s="5" t="s">
        <v>3295</v>
      </c>
      <c r="D1160" s="6" t="s">
        <v>786</v>
      </c>
      <c r="E1160" s="6" t="s">
        <v>787</v>
      </c>
      <c r="F1160" s="7" t="s">
        <v>21</v>
      </c>
      <c r="G1160" s="8">
        <v>517.0</v>
      </c>
      <c r="H1160" s="5" t="s">
        <v>3325</v>
      </c>
      <c r="I1160" s="5" t="s">
        <v>3310</v>
      </c>
      <c r="J1160" s="5" t="s">
        <v>3313</v>
      </c>
      <c r="K1160" s="9">
        <v>569217.0</v>
      </c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4.25" hidden="1" customHeight="1" outlineLevel="2">
      <c r="A1161" s="5" t="s">
        <v>3306</v>
      </c>
      <c r="B1161" s="5" t="s">
        <v>3307</v>
      </c>
      <c r="C1161" s="5" t="s">
        <v>3295</v>
      </c>
      <c r="D1161" s="6" t="s">
        <v>796</v>
      </c>
      <c r="E1161" s="6" t="s">
        <v>797</v>
      </c>
      <c r="F1161" s="7" t="s">
        <v>14</v>
      </c>
      <c r="G1161" s="8">
        <v>385.0</v>
      </c>
      <c r="H1161" s="5" t="s">
        <v>3325</v>
      </c>
      <c r="I1161" s="5" t="s">
        <v>3310</v>
      </c>
      <c r="J1161" s="5" t="s">
        <v>3309</v>
      </c>
      <c r="K1161" s="9">
        <v>423885.0</v>
      </c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4.25" hidden="1" customHeight="1" outlineLevel="2">
      <c r="A1162" s="5" t="s">
        <v>3306</v>
      </c>
      <c r="B1162" s="5" t="s">
        <v>3307</v>
      </c>
      <c r="C1162" s="5" t="s">
        <v>3295</v>
      </c>
      <c r="D1162" s="6" t="s">
        <v>800</v>
      </c>
      <c r="E1162" s="6" t="s">
        <v>801</v>
      </c>
      <c r="F1162" s="7" t="s">
        <v>14</v>
      </c>
      <c r="G1162" s="8">
        <v>560.0</v>
      </c>
      <c r="H1162" s="5" t="s">
        <v>3325</v>
      </c>
      <c r="I1162" s="5" t="s">
        <v>3310</v>
      </c>
      <c r="J1162" s="5" t="s">
        <v>3309</v>
      </c>
      <c r="K1162" s="9">
        <v>616560.0</v>
      </c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4.25" hidden="1" customHeight="1" outlineLevel="2">
      <c r="A1163" s="5" t="s">
        <v>3306</v>
      </c>
      <c r="B1163" s="5" t="s">
        <v>3307</v>
      </c>
      <c r="C1163" s="5" t="s">
        <v>3295</v>
      </c>
      <c r="D1163" s="6" t="s">
        <v>814</v>
      </c>
      <c r="E1163" s="6" t="s">
        <v>815</v>
      </c>
      <c r="F1163" s="7" t="s">
        <v>14</v>
      </c>
      <c r="G1163" s="8">
        <v>416.0</v>
      </c>
      <c r="H1163" s="5" t="s">
        <v>3325</v>
      </c>
      <c r="I1163" s="5" t="s">
        <v>3310</v>
      </c>
      <c r="J1163" s="5" t="s">
        <v>3309</v>
      </c>
      <c r="K1163" s="9">
        <v>458016.0</v>
      </c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4.25" hidden="1" customHeight="1" outlineLevel="2">
      <c r="A1164" s="5" t="s">
        <v>3306</v>
      </c>
      <c r="B1164" s="5" t="s">
        <v>3307</v>
      </c>
      <c r="C1164" s="5" t="s">
        <v>3295</v>
      </c>
      <c r="D1164" s="6" t="s">
        <v>834</v>
      </c>
      <c r="E1164" s="6" t="s">
        <v>835</v>
      </c>
      <c r="F1164" s="7" t="s">
        <v>42</v>
      </c>
      <c r="G1164" s="8">
        <v>359.0</v>
      </c>
      <c r="H1164" s="5" t="s">
        <v>3325</v>
      </c>
      <c r="I1164" s="5" t="s">
        <v>3310</v>
      </c>
      <c r="J1164" s="5" t="s">
        <v>3309</v>
      </c>
      <c r="K1164" s="9">
        <v>395259.0</v>
      </c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4.25" hidden="1" customHeight="1" outlineLevel="2">
      <c r="A1165" s="5" t="s">
        <v>3306</v>
      </c>
      <c r="B1165" s="5" t="s">
        <v>3307</v>
      </c>
      <c r="C1165" s="5" t="s">
        <v>3295</v>
      </c>
      <c r="D1165" s="6" t="s">
        <v>838</v>
      </c>
      <c r="E1165" s="6" t="s">
        <v>839</v>
      </c>
      <c r="F1165" s="7" t="s">
        <v>42</v>
      </c>
      <c r="G1165" s="8">
        <v>374.0</v>
      </c>
      <c r="H1165" s="5" t="s">
        <v>3325</v>
      </c>
      <c r="I1165" s="5" t="s">
        <v>3310</v>
      </c>
      <c r="J1165" s="5" t="s">
        <v>3309</v>
      </c>
      <c r="K1165" s="9">
        <v>411774.0</v>
      </c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4.25" hidden="1" customHeight="1" outlineLevel="2">
      <c r="A1166" s="5" t="s">
        <v>3306</v>
      </c>
      <c r="B1166" s="5" t="s">
        <v>3307</v>
      </c>
      <c r="C1166" s="5" t="s">
        <v>3295</v>
      </c>
      <c r="D1166" s="6" t="s">
        <v>886</v>
      </c>
      <c r="E1166" s="6" t="s">
        <v>887</v>
      </c>
      <c r="F1166" s="7" t="s">
        <v>60</v>
      </c>
      <c r="G1166" s="8">
        <v>608.0</v>
      </c>
      <c r="H1166" s="5" t="s">
        <v>3325</v>
      </c>
      <c r="I1166" s="5" t="s">
        <v>3310</v>
      </c>
      <c r="J1166" s="5" t="s">
        <v>3309</v>
      </c>
      <c r="K1166" s="9">
        <v>669408.0</v>
      </c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4.25" hidden="1" customHeight="1" outlineLevel="2">
      <c r="A1167" s="5" t="s">
        <v>3306</v>
      </c>
      <c r="B1167" s="5" t="s">
        <v>3307</v>
      </c>
      <c r="C1167" s="5" t="s">
        <v>3295</v>
      </c>
      <c r="D1167" s="6" t="s">
        <v>888</v>
      </c>
      <c r="E1167" s="6" t="s">
        <v>889</v>
      </c>
      <c r="F1167" s="7" t="s">
        <v>55</v>
      </c>
      <c r="G1167" s="8">
        <v>419.0</v>
      </c>
      <c r="H1167" s="5" t="s">
        <v>3325</v>
      </c>
      <c r="I1167" s="5" t="s">
        <v>3310</v>
      </c>
      <c r="J1167" s="5" t="s">
        <v>3309</v>
      </c>
      <c r="K1167" s="9">
        <v>461319.0</v>
      </c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4.25" hidden="1" customHeight="1" outlineLevel="2">
      <c r="A1168" s="5" t="s">
        <v>3306</v>
      </c>
      <c r="B1168" s="5" t="s">
        <v>3307</v>
      </c>
      <c r="C1168" s="5" t="s">
        <v>3295</v>
      </c>
      <c r="D1168" s="6" t="s">
        <v>890</v>
      </c>
      <c r="E1168" s="6" t="s">
        <v>891</v>
      </c>
      <c r="F1168" s="7" t="s">
        <v>55</v>
      </c>
      <c r="G1168" s="8">
        <v>352.0</v>
      </c>
      <c r="H1168" s="5" t="s">
        <v>3325</v>
      </c>
      <c r="I1168" s="5" t="s">
        <v>3310</v>
      </c>
      <c r="J1168" s="5" t="s">
        <v>3309</v>
      </c>
      <c r="K1168" s="9">
        <v>387552.0</v>
      </c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4.25" hidden="1" customHeight="1" outlineLevel="2">
      <c r="A1169" s="5" t="s">
        <v>3306</v>
      </c>
      <c r="B1169" s="5" t="s">
        <v>3307</v>
      </c>
      <c r="C1169" s="5" t="s">
        <v>3295</v>
      </c>
      <c r="D1169" s="6" t="s">
        <v>892</v>
      </c>
      <c r="E1169" s="6" t="s">
        <v>893</v>
      </c>
      <c r="F1169" s="7" t="s">
        <v>55</v>
      </c>
      <c r="G1169" s="8">
        <v>472.0</v>
      </c>
      <c r="H1169" s="5" t="s">
        <v>3325</v>
      </c>
      <c r="I1169" s="5" t="s">
        <v>3310</v>
      </c>
      <c r="J1169" s="5" t="s">
        <v>3309</v>
      </c>
      <c r="K1169" s="9">
        <v>519672.0</v>
      </c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4.25" hidden="1" customHeight="1" outlineLevel="2">
      <c r="A1170" s="5" t="s">
        <v>3306</v>
      </c>
      <c r="B1170" s="5" t="s">
        <v>3307</v>
      </c>
      <c r="C1170" s="5" t="s">
        <v>3295</v>
      </c>
      <c r="D1170" s="6" t="s">
        <v>894</v>
      </c>
      <c r="E1170" s="6" t="s">
        <v>895</v>
      </c>
      <c r="F1170" s="7" t="s">
        <v>55</v>
      </c>
      <c r="G1170" s="8">
        <v>359.0</v>
      </c>
      <c r="H1170" s="5" t="s">
        <v>3325</v>
      </c>
      <c r="I1170" s="5" t="s">
        <v>3310</v>
      </c>
      <c r="J1170" s="5" t="s">
        <v>3309</v>
      </c>
      <c r="K1170" s="9">
        <v>395259.0</v>
      </c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4.25" hidden="1" customHeight="1" outlineLevel="2">
      <c r="A1171" s="5" t="s">
        <v>3306</v>
      </c>
      <c r="B1171" s="5" t="s">
        <v>3307</v>
      </c>
      <c r="C1171" s="5" t="s">
        <v>3295</v>
      </c>
      <c r="D1171" s="6" t="s">
        <v>916</v>
      </c>
      <c r="E1171" s="6" t="s">
        <v>917</v>
      </c>
      <c r="F1171" s="7" t="s">
        <v>55</v>
      </c>
      <c r="G1171" s="8">
        <v>414.0</v>
      </c>
      <c r="H1171" s="5" t="s">
        <v>3325</v>
      </c>
      <c r="I1171" s="5" t="s">
        <v>3310</v>
      </c>
      <c r="J1171" s="5" t="s">
        <v>3309</v>
      </c>
      <c r="K1171" s="9">
        <v>455814.0</v>
      </c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4.25" hidden="1" customHeight="1" outlineLevel="2">
      <c r="A1172" s="5" t="s">
        <v>3319</v>
      </c>
      <c r="B1172" s="5" t="s">
        <v>3151</v>
      </c>
      <c r="C1172" s="5" t="s">
        <v>3295</v>
      </c>
      <c r="D1172" s="6" t="s">
        <v>1220</v>
      </c>
      <c r="E1172" s="6" t="s">
        <v>1221</v>
      </c>
      <c r="F1172" s="7" t="s">
        <v>14</v>
      </c>
      <c r="G1172" s="8">
        <v>258.0</v>
      </c>
      <c r="H1172" s="5" t="s">
        <v>3325</v>
      </c>
      <c r="I1172" s="5" t="s">
        <v>3310</v>
      </c>
      <c r="J1172" s="5" t="s">
        <v>3313</v>
      </c>
      <c r="K1172" s="9">
        <v>284058.0</v>
      </c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4.25" hidden="1" customHeight="1" outlineLevel="2">
      <c r="A1173" s="5" t="s">
        <v>3150</v>
      </c>
      <c r="B1173" s="5" t="s">
        <v>3151</v>
      </c>
      <c r="C1173" s="5" t="s">
        <v>3295</v>
      </c>
      <c r="D1173" s="6" t="s">
        <v>1226</v>
      </c>
      <c r="E1173" s="6" t="s">
        <v>1227</v>
      </c>
      <c r="F1173" s="7" t="s">
        <v>14</v>
      </c>
      <c r="G1173" s="8">
        <v>246.0</v>
      </c>
      <c r="H1173" s="5" t="s">
        <v>3325</v>
      </c>
      <c r="I1173" s="5" t="s">
        <v>3310</v>
      </c>
      <c r="J1173" s="5" t="s">
        <v>3313</v>
      </c>
      <c r="K1173" s="9">
        <v>270846.0</v>
      </c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4.25" hidden="1" customHeight="1" outlineLevel="2">
      <c r="A1174" s="5" t="s">
        <v>3150</v>
      </c>
      <c r="B1174" s="5" t="s">
        <v>3151</v>
      </c>
      <c r="C1174" s="5" t="s">
        <v>3295</v>
      </c>
      <c r="D1174" s="6" t="s">
        <v>1232</v>
      </c>
      <c r="E1174" s="6" t="s">
        <v>1233</v>
      </c>
      <c r="F1174" s="7" t="s">
        <v>42</v>
      </c>
      <c r="G1174" s="8">
        <v>284.0</v>
      </c>
      <c r="H1174" s="5" t="s">
        <v>3325</v>
      </c>
      <c r="I1174" s="5" t="s">
        <v>3310</v>
      </c>
      <c r="J1174" s="5" t="s">
        <v>3313</v>
      </c>
      <c r="K1174" s="9">
        <v>312684.0</v>
      </c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4.25" hidden="1" customHeight="1" outlineLevel="2">
      <c r="A1175" s="5" t="s">
        <v>3150</v>
      </c>
      <c r="B1175" s="5" t="s">
        <v>3151</v>
      </c>
      <c r="C1175" s="5" t="s">
        <v>3295</v>
      </c>
      <c r="D1175" s="6" t="s">
        <v>1234</v>
      </c>
      <c r="E1175" s="6" t="s">
        <v>1235</v>
      </c>
      <c r="F1175" s="7" t="s">
        <v>42</v>
      </c>
      <c r="G1175" s="8">
        <v>534.0</v>
      </c>
      <c r="H1175" s="5" t="s">
        <v>3325</v>
      </c>
      <c r="I1175" s="5" t="s">
        <v>3310</v>
      </c>
      <c r="J1175" s="5" t="s">
        <v>3313</v>
      </c>
      <c r="K1175" s="9">
        <v>587934.0</v>
      </c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4.25" hidden="1" customHeight="1" outlineLevel="2">
      <c r="A1176" s="5" t="s">
        <v>3150</v>
      </c>
      <c r="B1176" s="5" t="s">
        <v>3151</v>
      </c>
      <c r="C1176" s="5" t="s">
        <v>3295</v>
      </c>
      <c r="D1176" s="6" t="s">
        <v>1240</v>
      </c>
      <c r="E1176" s="6" t="s">
        <v>1241</v>
      </c>
      <c r="F1176" s="7" t="s">
        <v>42</v>
      </c>
      <c r="G1176" s="8">
        <v>236.0</v>
      </c>
      <c r="H1176" s="5" t="s">
        <v>3325</v>
      </c>
      <c r="I1176" s="5" t="s">
        <v>3310</v>
      </c>
      <c r="J1176" s="5" t="s">
        <v>3313</v>
      </c>
      <c r="K1176" s="9">
        <v>259836.0</v>
      </c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4.25" hidden="1" customHeight="1" outlineLevel="2">
      <c r="A1177" s="5" t="s">
        <v>3150</v>
      </c>
      <c r="B1177" s="5" t="s">
        <v>3151</v>
      </c>
      <c r="C1177" s="5" t="s">
        <v>3295</v>
      </c>
      <c r="D1177" s="6" t="s">
        <v>1260</v>
      </c>
      <c r="E1177" s="6" t="s">
        <v>1261</v>
      </c>
      <c r="F1177" s="7" t="s">
        <v>14</v>
      </c>
      <c r="G1177" s="8">
        <v>573.0</v>
      </c>
      <c r="H1177" s="5" t="s">
        <v>3325</v>
      </c>
      <c r="I1177" s="5" t="s">
        <v>3310</v>
      </c>
      <c r="J1177" s="5" t="s">
        <v>3313</v>
      </c>
      <c r="K1177" s="9">
        <v>630873.0</v>
      </c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4.25" hidden="1" customHeight="1" outlineLevel="2">
      <c r="A1178" s="5" t="s">
        <v>3150</v>
      </c>
      <c r="B1178" s="5" t="s">
        <v>3151</v>
      </c>
      <c r="C1178" s="5" t="s">
        <v>3295</v>
      </c>
      <c r="D1178" s="6" t="s">
        <v>1266</v>
      </c>
      <c r="E1178" s="6" t="s">
        <v>1267</v>
      </c>
      <c r="F1178" s="7" t="s">
        <v>42</v>
      </c>
      <c r="G1178" s="8">
        <v>229.0</v>
      </c>
      <c r="H1178" s="5" t="s">
        <v>3325</v>
      </c>
      <c r="I1178" s="5" t="s">
        <v>3310</v>
      </c>
      <c r="J1178" s="5" t="s">
        <v>3313</v>
      </c>
      <c r="K1178" s="9">
        <v>252129.0</v>
      </c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4.25" hidden="1" customHeight="1" outlineLevel="2">
      <c r="A1179" s="5" t="s">
        <v>3150</v>
      </c>
      <c r="B1179" s="5" t="s">
        <v>3151</v>
      </c>
      <c r="C1179" s="5" t="s">
        <v>3295</v>
      </c>
      <c r="D1179" s="6" t="s">
        <v>1268</v>
      </c>
      <c r="E1179" s="6" t="s">
        <v>1269</v>
      </c>
      <c r="F1179" s="7" t="s">
        <v>42</v>
      </c>
      <c r="G1179" s="8">
        <v>268.0</v>
      </c>
      <c r="H1179" s="5" t="s">
        <v>3325</v>
      </c>
      <c r="I1179" s="5" t="s">
        <v>3310</v>
      </c>
      <c r="J1179" s="5" t="s">
        <v>3313</v>
      </c>
      <c r="K1179" s="9">
        <v>295068.0</v>
      </c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4.25" hidden="1" customHeight="1" outlineLevel="2">
      <c r="A1180" s="5" t="s">
        <v>3150</v>
      </c>
      <c r="B1180" s="5" t="s">
        <v>3151</v>
      </c>
      <c r="C1180" s="5" t="s">
        <v>3295</v>
      </c>
      <c r="D1180" s="6" t="s">
        <v>1284</v>
      </c>
      <c r="E1180" s="6" t="s">
        <v>1285</v>
      </c>
      <c r="F1180" s="7" t="s">
        <v>55</v>
      </c>
      <c r="G1180" s="8">
        <v>324.0</v>
      </c>
      <c r="H1180" s="5" t="s">
        <v>3325</v>
      </c>
      <c r="I1180" s="5" t="s">
        <v>3310</v>
      </c>
      <c r="J1180" s="5" t="s">
        <v>3313</v>
      </c>
      <c r="K1180" s="9">
        <v>356724.0</v>
      </c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4.25" hidden="1" customHeight="1" outlineLevel="2">
      <c r="A1181" s="5" t="s">
        <v>3150</v>
      </c>
      <c r="B1181" s="5" t="s">
        <v>3151</v>
      </c>
      <c r="C1181" s="5" t="s">
        <v>3295</v>
      </c>
      <c r="D1181" s="6" t="s">
        <v>1288</v>
      </c>
      <c r="E1181" s="6" t="s">
        <v>1289</v>
      </c>
      <c r="F1181" s="7" t="s">
        <v>60</v>
      </c>
      <c r="G1181" s="8">
        <v>677.0</v>
      </c>
      <c r="H1181" s="5" t="s">
        <v>3325</v>
      </c>
      <c r="I1181" s="5" t="s">
        <v>3310</v>
      </c>
      <c r="J1181" s="5" t="s">
        <v>3313</v>
      </c>
      <c r="K1181" s="9">
        <v>745377.0</v>
      </c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4.25" hidden="1" customHeight="1" outlineLevel="2">
      <c r="A1182" s="5" t="s">
        <v>3150</v>
      </c>
      <c r="B1182" s="5" t="s">
        <v>3151</v>
      </c>
      <c r="C1182" s="5" t="s">
        <v>3295</v>
      </c>
      <c r="D1182" s="6" t="s">
        <v>1300</v>
      </c>
      <c r="E1182" s="6" t="s">
        <v>1301</v>
      </c>
      <c r="F1182" s="7" t="s">
        <v>55</v>
      </c>
      <c r="G1182" s="8">
        <v>426.0</v>
      </c>
      <c r="H1182" s="5" t="s">
        <v>3325</v>
      </c>
      <c r="I1182" s="5" t="s">
        <v>3310</v>
      </c>
      <c r="J1182" s="5" t="s">
        <v>3313</v>
      </c>
      <c r="K1182" s="9">
        <v>469026.0</v>
      </c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4.25" hidden="1" customHeight="1" outlineLevel="2">
      <c r="A1183" s="5" t="s">
        <v>3293</v>
      </c>
      <c r="B1183" s="5" t="s">
        <v>3294</v>
      </c>
      <c r="C1183" s="5" t="s">
        <v>3295</v>
      </c>
      <c r="D1183" s="6" t="s">
        <v>966</v>
      </c>
      <c r="E1183" s="6" t="s">
        <v>967</v>
      </c>
      <c r="F1183" s="7" t="s">
        <v>14</v>
      </c>
      <c r="G1183" s="8">
        <v>1619.0</v>
      </c>
      <c r="H1183" s="5" t="s">
        <v>3333</v>
      </c>
      <c r="I1183" s="5" t="s">
        <v>3310</v>
      </c>
      <c r="J1183" s="5" t="s">
        <v>3317</v>
      </c>
      <c r="K1183" s="9">
        <v>1782519.0</v>
      </c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4.25" hidden="1" customHeight="1" outlineLevel="2">
      <c r="A1184" s="5" t="s">
        <v>3293</v>
      </c>
      <c r="B1184" s="5" t="s">
        <v>3294</v>
      </c>
      <c r="C1184" s="5" t="s">
        <v>3295</v>
      </c>
      <c r="D1184" s="6" t="s">
        <v>982</v>
      </c>
      <c r="E1184" s="6" t="s">
        <v>983</v>
      </c>
      <c r="F1184" s="7" t="s">
        <v>14</v>
      </c>
      <c r="G1184" s="8">
        <v>287.0</v>
      </c>
      <c r="H1184" s="5" t="s">
        <v>3333</v>
      </c>
      <c r="I1184" s="5" t="s">
        <v>3310</v>
      </c>
      <c r="J1184" s="5" t="s">
        <v>3317</v>
      </c>
      <c r="K1184" s="9">
        <v>315987.0</v>
      </c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4.25" hidden="1" customHeight="1" outlineLevel="2">
      <c r="A1185" s="5" t="s">
        <v>3293</v>
      </c>
      <c r="B1185" s="5" t="s">
        <v>3294</v>
      </c>
      <c r="C1185" s="5" t="s">
        <v>3295</v>
      </c>
      <c r="D1185" s="6" t="s">
        <v>992</v>
      </c>
      <c r="E1185" s="6" t="s">
        <v>993</v>
      </c>
      <c r="F1185" s="7" t="s">
        <v>42</v>
      </c>
      <c r="G1185" s="8">
        <v>773.0</v>
      </c>
      <c r="H1185" s="5" t="s">
        <v>3333</v>
      </c>
      <c r="I1185" s="5" t="s">
        <v>3310</v>
      </c>
      <c r="J1185" s="5" t="s">
        <v>3317</v>
      </c>
      <c r="K1185" s="9">
        <v>851073.0</v>
      </c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4.25" hidden="1" customHeight="1" outlineLevel="2">
      <c r="A1186" s="5" t="s">
        <v>3293</v>
      </c>
      <c r="B1186" s="5" t="s">
        <v>3294</v>
      </c>
      <c r="C1186" s="5" t="s">
        <v>3295</v>
      </c>
      <c r="D1186" s="6" t="s">
        <v>1006</v>
      </c>
      <c r="E1186" s="6" t="s">
        <v>1007</v>
      </c>
      <c r="F1186" s="7" t="s">
        <v>14</v>
      </c>
      <c r="G1186" s="8">
        <v>359.0</v>
      </c>
      <c r="H1186" s="5" t="s">
        <v>3333</v>
      </c>
      <c r="I1186" s="5" t="s">
        <v>3310</v>
      </c>
      <c r="J1186" s="5" t="s">
        <v>3312</v>
      </c>
      <c r="K1186" s="9">
        <v>395259.0</v>
      </c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4.25" hidden="1" customHeight="1" outlineLevel="2">
      <c r="A1187" s="5" t="s">
        <v>3293</v>
      </c>
      <c r="B1187" s="5" t="s">
        <v>3294</v>
      </c>
      <c r="C1187" s="5" t="s">
        <v>3295</v>
      </c>
      <c r="D1187" s="6" t="s">
        <v>1020</v>
      </c>
      <c r="E1187" s="6" t="s">
        <v>1021</v>
      </c>
      <c r="F1187" s="7" t="s">
        <v>14</v>
      </c>
      <c r="G1187" s="8">
        <v>437.0</v>
      </c>
      <c r="H1187" s="5" t="s">
        <v>3333</v>
      </c>
      <c r="I1187" s="5" t="s">
        <v>3310</v>
      </c>
      <c r="J1187" s="5" t="s">
        <v>3317</v>
      </c>
      <c r="K1187" s="9">
        <v>481137.0</v>
      </c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4.25" hidden="1" customHeight="1" outlineLevel="2">
      <c r="A1188" s="5" t="s">
        <v>3293</v>
      </c>
      <c r="B1188" s="5" t="s">
        <v>3294</v>
      </c>
      <c r="C1188" s="5" t="s">
        <v>3295</v>
      </c>
      <c r="D1188" s="6" t="s">
        <v>1042</v>
      </c>
      <c r="E1188" s="6" t="s">
        <v>1043</v>
      </c>
      <c r="F1188" s="7" t="s">
        <v>55</v>
      </c>
      <c r="G1188" s="8">
        <v>450.0</v>
      </c>
      <c r="H1188" s="5" t="s">
        <v>3333</v>
      </c>
      <c r="I1188" s="5" t="s">
        <v>3310</v>
      </c>
      <c r="J1188" s="5" t="s">
        <v>3317</v>
      </c>
      <c r="K1188" s="9">
        <v>495450.0</v>
      </c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4.25" hidden="1" customHeight="1" outlineLevel="2">
      <c r="A1189" s="5" t="s">
        <v>3293</v>
      </c>
      <c r="B1189" s="5" t="s">
        <v>3294</v>
      </c>
      <c r="C1189" s="5" t="s">
        <v>3295</v>
      </c>
      <c r="D1189" s="6" t="s">
        <v>1048</v>
      </c>
      <c r="E1189" s="6" t="s">
        <v>1049</v>
      </c>
      <c r="F1189" s="7" t="s">
        <v>55</v>
      </c>
      <c r="G1189" s="8">
        <v>477.0</v>
      </c>
      <c r="H1189" s="5" t="s">
        <v>3333</v>
      </c>
      <c r="I1189" s="5" t="s">
        <v>3310</v>
      </c>
      <c r="J1189" s="5" t="s">
        <v>3317</v>
      </c>
      <c r="K1189" s="9">
        <v>525177.0</v>
      </c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4.25" hidden="1" customHeight="1" outlineLevel="2">
      <c r="A1190" s="5" t="s">
        <v>3293</v>
      </c>
      <c r="B1190" s="5" t="s">
        <v>3294</v>
      </c>
      <c r="C1190" s="5" t="s">
        <v>3295</v>
      </c>
      <c r="D1190" s="6" t="s">
        <v>1054</v>
      </c>
      <c r="E1190" s="6" t="s">
        <v>1055</v>
      </c>
      <c r="F1190" s="7" t="s">
        <v>60</v>
      </c>
      <c r="G1190" s="8">
        <v>501.0</v>
      </c>
      <c r="H1190" s="5" t="s">
        <v>3333</v>
      </c>
      <c r="I1190" s="5" t="s">
        <v>3310</v>
      </c>
      <c r="J1190" s="5" t="s">
        <v>3317</v>
      </c>
      <c r="K1190" s="9">
        <v>551601.0</v>
      </c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4.25" hidden="1" customHeight="1" outlineLevel="2">
      <c r="A1191" s="5" t="s">
        <v>3293</v>
      </c>
      <c r="B1191" s="5" t="s">
        <v>3294</v>
      </c>
      <c r="C1191" s="5" t="s">
        <v>3295</v>
      </c>
      <c r="D1191" s="6" t="s">
        <v>1064</v>
      </c>
      <c r="E1191" s="6" t="s">
        <v>1065</v>
      </c>
      <c r="F1191" s="7" t="s">
        <v>55</v>
      </c>
      <c r="G1191" s="8">
        <v>403.0</v>
      </c>
      <c r="H1191" s="5" t="s">
        <v>3333</v>
      </c>
      <c r="I1191" s="5" t="s">
        <v>3310</v>
      </c>
      <c r="J1191" s="5" t="s">
        <v>3317</v>
      </c>
      <c r="K1191" s="9">
        <v>443703.0</v>
      </c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4.25" hidden="1" customHeight="1" outlineLevel="2">
      <c r="A1192" s="5" t="s">
        <v>3293</v>
      </c>
      <c r="B1192" s="5" t="s">
        <v>3294</v>
      </c>
      <c r="C1192" s="5" t="s">
        <v>3295</v>
      </c>
      <c r="D1192" s="6" t="s">
        <v>1076</v>
      </c>
      <c r="E1192" s="6" t="s">
        <v>1077</v>
      </c>
      <c r="F1192" s="7" t="s">
        <v>55</v>
      </c>
      <c r="G1192" s="8">
        <v>428.0</v>
      </c>
      <c r="H1192" s="5" t="s">
        <v>3333</v>
      </c>
      <c r="I1192" s="5" t="s">
        <v>3310</v>
      </c>
      <c r="J1192" s="5" t="s">
        <v>3317</v>
      </c>
      <c r="K1192" s="9">
        <v>471228.0</v>
      </c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4.25" hidden="1" customHeight="1" outlineLevel="2">
      <c r="A1193" s="5" t="s">
        <v>3293</v>
      </c>
      <c r="B1193" s="5" t="s">
        <v>3294</v>
      </c>
      <c r="C1193" s="5" t="s">
        <v>3295</v>
      </c>
      <c r="D1193" s="6" t="s">
        <v>1088</v>
      </c>
      <c r="E1193" s="6" t="s">
        <v>1089</v>
      </c>
      <c r="F1193" s="7" t="s">
        <v>55</v>
      </c>
      <c r="G1193" s="8">
        <v>417.0</v>
      </c>
      <c r="H1193" s="5" t="s">
        <v>3333</v>
      </c>
      <c r="I1193" s="5" t="s">
        <v>3310</v>
      </c>
      <c r="J1193" s="5" t="s">
        <v>3317</v>
      </c>
      <c r="K1193" s="9">
        <v>459117.0</v>
      </c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4.25" hidden="1" customHeight="1" outlineLevel="2">
      <c r="A1194" s="5" t="s">
        <v>3306</v>
      </c>
      <c r="B1194" s="5" t="s">
        <v>3307</v>
      </c>
      <c r="C1194" s="5" t="s">
        <v>3295</v>
      </c>
      <c r="D1194" s="6" t="s">
        <v>792</v>
      </c>
      <c r="E1194" s="6" t="s">
        <v>793</v>
      </c>
      <c r="F1194" s="7" t="s">
        <v>14</v>
      </c>
      <c r="G1194" s="8">
        <v>640.0</v>
      </c>
      <c r="H1194" s="5" t="s">
        <v>3344</v>
      </c>
      <c r="I1194" s="5" t="s">
        <v>3310</v>
      </c>
      <c r="J1194" s="5" t="s">
        <v>3312</v>
      </c>
      <c r="K1194" s="9">
        <v>704640.0</v>
      </c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4.25" hidden="1" customHeight="1" outlineLevel="2">
      <c r="A1195" s="5" t="s">
        <v>3306</v>
      </c>
      <c r="B1195" s="5" t="s">
        <v>3307</v>
      </c>
      <c r="C1195" s="5" t="s">
        <v>3295</v>
      </c>
      <c r="D1195" s="6" t="s">
        <v>802</v>
      </c>
      <c r="E1195" s="6" t="s">
        <v>803</v>
      </c>
      <c r="F1195" s="7" t="s">
        <v>14</v>
      </c>
      <c r="G1195" s="8">
        <v>385.0</v>
      </c>
      <c r="H1195" s="5" t="s">
        <v>3344</v>
      </c>
      <c r="I1195" s="5" t="s">
        <v>3310</v>
      </c>
      <c r="J1195" s="5" t="s">
        <v>3313</v>
      </c>
      <c r="K1195" s="9">
        <v>423885.0</v>
      </c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4.25" hidden="1" customHeight="1" outlineLevel="2">
      <c r="A1196" s="5" t="s">
        <v>3306</v>
      </c>
      <c r="B1196" s="5" t="s">
        <v>3307</v>
      </c>
      <c r="C1196" s="5" t="s">
        <v>3295</v>
      </c>
      <c r="D1196" s="6" t="s">
        <v>806</v>
      </c>
      <c r="E1196" s="6" t="s">
        <v>807</v>
      </c>
      <c r="F1196" s="7" t="s">
        <v>14</v>
      </c>
      <c r="G1196" s="8">
        <v>1216.0</v>
      </c>
      <c r="H1196" s="5" t="s">
        <v>3344</v>
      </c>
      <c r="I1196" s="5" t="s">
        <v>3310</v>
      </c>
      <c r="J1196" s="5" t="s">
        <v>3312</v>
      </c>
      <c r="K1196" s="9">
        <v>1338816.0</v>
      </c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4.25" hidden="1" customHeight="1" outlineLevel="2">
      <c r="A1197" s="5" t="s">
        <v>3306</v>
      </c>
      <c r="B1197" s="5" t="s">
        <v>3307</v>
      </c>
      <c r="C1197" s="5" t="s">
        <v>3295</v>
      </c>
      <c r="D1197" s="6" t="s">
        <v>818</v>
      </c>
      <c r="E1197" s="6" t="s">
        <v>819</v>
      </c>
      <c r="F1197" s="7" t="s">
        <v>42</v>
      </c>
      <c r="G1197" s="8">
        <v>498.0</v>
      </c>
      <c r="H1197" s="5" t="s">
        <v>3344</v>
      </c>
      <c r="I1197" s="5" t="s">
        <v>3310</v>
      </c>
      <c r="J1197" s="5" t="s">
        <v>3312</v>
      </c>
      <c r="K1197" s="9">
        <v>548298.0</v>
      </c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4.25" hidden="1" customHeight="1" outlineLevel="2">
      <c r="A1198" s="5" t="s">
        <v>3306</v>
      </c>
      <c r="B1198" s="5" t="s">
        <v>3307</v>
      </c>
      <c r="C1198" s="5" t="s">
        <v>3295</v>
      </c>
      <c r="D1198" s="6" t="s">
        <v>826</v>
      </c>
      <c r="E1198" s="6" t="s">
        <v>827</v>
      </c>
      <c r="F1198" s="7" t="s">
        <v>14</v>
      </c>
      <c r="G1198" s="8">
        <v>471.0</v>
      </c>
      <c r="H1198" s="5" t="s">
        <v>3344</v>
      </c>
      <c r="I1198" s="5" t="s">
        <v>3310</v>
      </c>
      <c r="J1198" s="5" t="s">
        <v>3313</v>
      </c>
      <c r="K1198" s="9">
        <v>518571.0</v>
      </c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4.25" hidden="1" customHeight="1" outlineLevel="2">
      <c r="A1199" s="5" t="s">
        <v>3306</v>
      </c>
      <c r="B1199" s="5" t="s">
        <v>3307</v>
      </c>
      <c r="C1199" s="5" t="s">
        <v>3295</v>
      </c>
      <c r="D1199" s="6" t="s">
        <v>844</v>
      </c>
      <c r="E1199" s="6" t="s">
        <v>845</v>
      </c>
      <c r="F1199" s="7" t="s">
        <v>14</v>
      </c>
      <c r="G1199" s="8">
        <v>297.0</v>
      </c>
      <c r="H1199" s="5" t="s">
        <v>3344</v>
      </c>
      <c r="I1199" s="5" t="s">
        <v>3310</v>
      </c>
      <c r="J1199" s="5" t="s">
        <v>3312</v>
      </c>
      <c r="K1199" s="9">
        <v>326997.0</v>
      </c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4.25" hidden="1" customHeight="1" outlineLevel="2">
      <c r="A1200" s="5" t="s">
        <v>3306</v>
      </c>
      <c r="B1200" s="5" t="s">
        <v>3307</v>
      </c>
      <c r="C1200" s="5" t="s">
        <v>3295</v>
      </c>
      <c r="D1200" s="6" t="s">
        <v>918</v>
      </c>
      <c r="E1200" s="6" t="s">
        <v>919</v>
      </c>
      <c r="F1200" s="7" t="s">
        <v>55</v>
      </c>
      <c r="G1200" s="8">
        <v>556.0</v>
      </c>
      <c r="H1200" s="5" t="s">
        <v>3344</v>
      </c>
      <c r="I1200" s="5" t="s">
        <v>3310</v>
      </c>
      <c r="J1200" s="5" t="s">
        <v>3313</v>
      </c>
      <c r="K1200" s="9">
        <v>612156.0</v>
      </c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4.25" hidden="1" customHeight="1" outlineLevel="2">
      <c r="A1201" s="5" t="s">
        <v>3293</v>
      </c>
      <c r="B1201" s="5" t="s">
        <v>3294</v>
      </c>
      <c r="C1201" s="5" t="s">
        <v>3295</v>
      </c>
      <c r="D1201" s="6" t="s">
        <v>924</v>
      </c>
      <c r="E1201" s="6" t="s">
        <v>925</v>
      </c>
      <c r="F1201" s="7" t="s">
        <v>21</v>
      </c>
      <c r="G1201" s="8">
        <v>305.0</v>
      </c>
      <c r="H1201" s="5" t="s">
        <v>3344</v>
      </c>
      <c r="I1201" s="5" t="s">
        <v>3310</v>
      </c>
      <c r="J1201" s="5" t="s">
        <v>3313</v>
      </c>
      <c r="K1201" s="9">
        <v>335805.0</v>
      </c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4.25" hidden="1" customHeight="1" outlineLevel="2">
      <c r="A1202" s="5" t="s">
        <v>3293</v>
      </c>
      <c r="B1202" s="5" t="s">
        <v>3294</v>
      </c>
      <c r="C1202" s="5" t="s">
        <v>3295</v>
      </c>
      <c r="D1202" s="6" t="s">
        <v>930</v>
      </c>
      <c r="E1202" s="6" t="s">
        <v>931</v>
      </c>
      <c r="F1202" s="7" t="s">
        <v>14</v>
      </c>
      <c r="G1202" s="8">
        <v>755.0</v>
      </c>
      <c r="H1202" s="5" t="s">
        <v>3344</v>
      </c>
      <c r="I1202" s="5" t="s">
        <v>3310</v>
      </c>
      <c r="J1202" s="5" t="s">
        <v>3313</v>
      </c>
      <c r="K1202" s="9">
        <v>831255.0</v>
      </c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4.25" hidden="1" customHeight="1" outlineLevel="2">
      <c r="A1203" s="5" t="s">
        <v>3293</v>
      </c>
      <c r="B1203" s="5" t="s">
        <v>3294</v>
      </c>
      <c r="C1203" s="5" t="s">
        <v>3295</v>
      </c>
      <c r="D1203" s="6" t="s">
        <v>932</v>
      </c>
      <c r="E1203" s="6" t="s">
        <v>933</v>
      </c>
      <c r="F1203" s="7" t="s">
        <v>21</v>
      </c>
      <c r="G1203" s="8">
        <v>469.0</v>
      </c>
      <c r="H1203" s="5" t="s">
        <v>3344</v>
      </c>
      <c r="I1203" s="5" t="s">
        <v>3310</v>
      </c>
      <c r="J1203" s="5" t="s">
        <v>3312</v>
      </c>
      <c r="K1203" s="9">
        <v>516369.0</v>
      </c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4.25" hidden="1" customHeight="1" outlineLevel="2">
      <c r="A1204" s="5" t="s">
        <v>3293</v>
      </c>
      <c r="B1204" s="5" t="s">
        <v>3294</v>
      </c>
      <c r="C1204" s="5" t="s">
        <v>3295</v>
      </c>
      <c r="D1204" s="6" t="s">
        <v>936</v>
      </c>
      <c r="E1204" s="6" t="s">
        <v>937</v>
      </c>
      <c r="F1204" s="7" t="s">
        <v>14</v>
      </c>
      <c r="G1204" s="8">
        <v>420.0</v>
      </c>
      <c r="H1204" s="5" t="s">
        <v>3344</v>
      </c>
      <c r="I1204" s="5" t="s">
        <v>3310</v>
      </c>
      <c r="J1204" s="5" t="s">
        <v>3313</v>
      </c>
      <c r="K1204" s="9">
        <v>462420.0</v>
      </c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4.25" hidden="1" customHeight="1" outlineLevel="2">
      <c r="A1205" s="5" t="s">
        <v>3293</v>
      </c>
      <c r="B1205" s="5" t="s">
        <v>3294</v>
      </c>
      <c r="C1205" s="5" t="s">
        <v>3295</v>
      </c>
      <c r="D1205" s="6" t="s">
        <v>942</v>
      </c>
      <c r="E1205" s="6" t="s">
        <v>943</v>
      </c>
      <c r="F1205" s="7" t="s">
        <v>14</v>
      </c>
      <c r="G1205" s="8">
        <v>774.0</v>
      </c>
      <c r="H1205" s="5" t="s">
        <v>3344</v>
      </c>
      <c r="I1205" s="5" t="s">
        <v>3310</v>
      </c>
      <c r="J1205" s="5" t="s">
        <v>3312</v>
      </c>
      <c r="K1205" s="9">
        <v>852174.0</v>
      </c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4.25" hidden="1" customHeight="1" outlineLevel="2">
      <c r="A1206" s="5" t="s">
        <v>3293</v>
      </c>
      <c r="B1206" s="5" t="s">
        <v>3294</v>
      </c>
      <c r="C1206" s="5" t="s">
        <v>3295</v>
      </c>
      <c r="D1206" s="6" t="s">
        <v>956</v>
      </c>
      <c r="E1206" s="6" t="s">
        <v>957</v>
      </c>
      <c r="F1206" s="7" t="s">
        <v>14</v>
      </c>
      <c r="G1206" s="8">
        <v>466.0</v>
      </c>
      <c r="H1206" s="5" t="s">
        <v>3344</v>
      </c>
      <c r="I1206" s="5" t="s">
        <v>3310</v>
      </c>
      <c r="J1206" s="5" t="s">
        <v>3313</v>
      </c>
      <c r="K1206" s="9">
        <v>513066.0</v>
      </c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4.25" hidden="1" customHeight="1" outlineLevel="2">
      <c r="A1207" s="5" t="s">
        <v>3293</v>
      </c>
      <c r="B1207" s="5" t="s">
        <v>3294</v>
      </c>
      <c r="C1207" s="5" t="s">
        <v>3295</v>
      </c>
      <c r="D1207" s="6" t="s">
        <v>964</v>
      </c>
      <c r="E1207" s="6" t="s">
        <v>965</v>
      </c>
      <c r="F1207" s="7" t="s">
        <v>14</v>
      </c>
      <c r="G1207" s="8">
        <v>841.0</v>
      </c>
      <c r="H1207" s="5" t="s">
        <v>3344</v>
      </c>
      <c r="I1207" s="5" t="s">
        <v>3310</v>
      </c>
      <c r="J1207" s="5" t="s">
        <v>3313</v>
      </c>
      <c r="K1207" s="9">
        <v>925941.0</v>
      </c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4.25" hidden="1" customHeight="1" outlineLevel="2">
      <c r="A1208" s="5" t="s">
        <v>3293</v>
      </c>
      <c r="B1208" s="5" t="s">
        <v>3294</v>
      </c>
      <c r="C1208" s="5" t="s">
        <v>3295</v>
      </c>
      <c r="D1208" s="6" t="s">
        <v>968</v>
      </c>
      <c r="E1208" s="6" t="s">
        <v>969</v>
      </c>
      <c r="F1208" s="7" t="s">
        <v>14</v>
      </c>
      <c r="G1208" s="8">
        <v>717.0</v>
      </c>
      <c r="H1208" s="5" t="s">
        <v>3344</v>
      </c>
      <c r="I1208" s="5" t="s">
        <v>3310</v>
      </c>
      <c r="J1208" s="5" t="s">
        <v>3312</v>
      </c>
      <c r="K1208" s="9">
        <v>789417.0</v>
      </c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4.25" hidden="1" customHeight="1" outlineLevel="2">
      <c r="A1209" s="5" t="s">
        <v>3293</v>
      </c>
      <c r="B1209" s="5" t="s">
        <v>3294</v>
      </c>
      <c r="C1209" s="5" t="s">
        <v>3295</v>
      </c>
      <c r="D1209" s="6" t="s">
        <v>974</v>
      </c>
      <c r="E1209" s="6" t="s">
        <v>975</v>
      </c>
      <c r="F1209" s="7" t="s">
        <v>42</v>
      </c>
      <c r="G1209" s="8">
        <v>1130.0</v>
      </c>
      <c r="H1209" s="5" t="s">
        <v>3344</v>
      </c>
      <c r="I1209" s="5" t="s">
        <v>3310</v>
      </c>
      <c r="J1209" s="5" t="s">
        <v>3313</v>
      </c>
      <c r="K1209" s="9">
        <v>1244130.0</v>
      </c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4.25" hidden="1" customHeight="1" outlineLevel="2">
      <c r="A1210" s="5" t="s">
        <v>3293</v>
      </c>
      <c r="B1210" s="5" t="s">
        <v>3294</v>
      </c>
      <c r="C1210" s="5" t="s">
        <v>3295</v>
      </c>
      <c r="D1210" s="6" t="s">
        <v>980</v>
      </c>
      <c r="E1210" s="6" t="s">
        <v>981</v>
      </c>
      <c r="F1210" s="7" t="s">
        <v>42</v>
      </c>
      <c r="G1210" s="8">
        <v>232.0</v>
      </c>
      <c r="H1210" s="5" t="s">
        <v>3344</v>
      </c>
      <c r="I1210" s="5" t="s">
        <v>3310</v>
      </c>
      <c r="J1210" s="5" t="s">
        <v>3312</v>
      </c>
      <c r="K1210" s="9">
        <v>255432.0</v>
      </c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4.25" hidden="1" customHeight="1" outlineLevel="2">
      <c r="A1211" s="5" t="s">
        <v>3293</v>
      </c>
      <c r="B1211" s="5" t="s">
        <v>3294</v>
      </c>
      <c r="C1211" s="5" t="s">
        <v>3295</v>
      </c>
      <c r="D1211" s="6" t="s">
        <v>986</v>
      </c>
      <c r="E1211" s="6" t="s">
        <v>987</v>
      </c>
      <c r="F1211" s="7" t="s">
        <v>60</v>
      </c>
      <c r="G1211" s="8">
        <v>607.0</v>
      </c>
      <c r="H1211" s="5" t="s">
        <v>3344</v>
      </c>
      <c r="I1211" s="5" t="s">
        <v>3310</v>
      </c>
      <c r="J1211" s="5" t="s">
        <v>3313</v>
      </c>
      <c r="K1211" s="9">
        <v>668307.0</v>
      </c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4.25" hidden="1" customHeight="1" outlineLevel="2">
      <c r="A1212" s="5" t="s">
        <v>3293</v>
      </c>
      <c r="B1212" s="5" t="s">
        <v>3294</v>
      </c>
      <c r="C1212" s="5" t="s">
        <v>3295</v>
      </c>
      <c r="D1212" s="6" t="s">
        <v>998</v>
      </c>
      <c r="E1212" s="6" t="s">
        <v>999</v>
      </c>
      <c r="F1212" s="7" t="s">
        <v>21</v>
      </c>
      <c r="G1212" s="8">
        <v>1012.0</v>
      </c>
      <c r="H1212" s="5" t="s">
        <v>3344</v>
      </c>
      <c r="I1212" s="5" t="s">
        <v>3310</v>
      </c>
      <c r="J1212" s="5" t="s">
        <v>3312</v>
      </c>
      <c r="K1212" s="9">
        <v>1114212.0</v>
      </c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4.25" hidden="1" customHeight="1" outlineLevel="2">
      <c r="A1213" s="5" t="s">
        <v>3293</v>
      </c>
      <c r="B1213" s="5" t="s">
        <v>3294</v>
      </c>
      <c r="C1213" s="5" t="s">
        <v>3295</v>
      </c>
      <c r="D1213" s="6" t="s">
        <v>1010</v>
      </c>
      <c r="E1213" s="6" t="s">
        <v>1011</v>
      </c>
      <c r="F1213" s="7" t="s">
        <v>14</v>
      </c>
      <c r="G1213" s="8">
        <v>633.0</v>
      </c>
      <c r="H1213" s="5" t="s">
        <v>3344</v>
      </c>
      <c r="I1213" s="5" t="s">
        <v>3310</v>
      </c>
      <c r="J1213" s="5" t="s">
        <v>3312</v>
      </c>
      <c r="K1213" s="9">
        <v>696933.0</v>
      </c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4.25" hidden="1" customHeight="1" outlineLevel="2">
      <c r="A1214" s="5" t="s">
        <v>3293</v>
      </c>
      <c r="B1214" s="5" t="s">
        <v>3294</v>
      </c>
      <c r="C1214" s="5" t="s">
        <v>3295</v>
      </c>
      <c r="D1214" s="6" t="s">
        <v>1012</v>
      </c>
      <c r="E1214" s="6" t="s">
        <v>1013</v>
      </c>
      <c r="F1214" s="7" t="s">
        <v>21</v>
      </c>
      <c r="G1214" s="8">
        <v>223.0</v>
      </c>
      <c r="H1214" s="5" t="s">
        <v>3344</v>
      </c>
      <c r="I1214" s="5" t="s">
        <v>3310</v>
      </c>
      <c r="J1214" s="5" t="s">
        <v>3312</v>
      </c>
      <c r="K1214" s="9">
        <v>245523.0</v>
      </c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4.25" hidden="1" customHeight="1" outlineLevel="2">
      <c r="A1215" s="5" t="s">
        <v>3293</v>
      </c>
      <c r="B1215" s="5" t="s">
        <v>3294</v>
      </c>
      <c r="C1215" s="5" t="s">
        <v>3295</v>
      </c>
      <c r="D1215" s="6" t="s">
        <v>1022</v>
      </c>
      <c r="E1215" s="6" t="s">
        <v>1023</v>
      </c>
      <c r="F1215" s="7" t="s">
        <v>42</v>
      </c>
      <c r="G1215" s="8">
        <v>591.0</v>
      </c>
      <c r="H1215" s="5" t="s">
        <v>3344</v>
      </c>
      <c r="I1215" s="5" t="s">
        <v>3310</v>
      </c>
      <c r="J1215" s="5" t="s">
        <v>3313</v>
      </c>
      <c r="K1215" s="9">
        <v>650691.0</v>
      </c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4.25" hidden="1" customHeight="1" outlineLevel="2">
      <c r="A1216" s="5" t="s">
        <v>3293</v>
      </c>
      <c r="B1216" s="5" t="s">
        <v>3294</v>
      </c>
      <c r="C1216" s="5" t="s">
        <v>3295</v>
      </c>
      <c r="D1216" s="6" t="s">
        <v>1026</v>
      </c>
      <c r="E1216" s="6" t="s">
        <v>1027</v>
      </c>
      <c r="F1216" s="7" t="s">
        <v>14</v>
      </c>
      <c r="G1216" s="8">
        <v>256.0</v>
      </c>
      <c r="H1216" s="5" t="s">
        <v>3344</v>
      </c>
      <c r="I1216" s="5" t="s">
        <v>3310</v>
      </c>
      <c r="J1216" s="5" t="s">
        <v>3312</v>
      </c>
      <c r="K1216" s="9">
        <v>281856.0</v>
      </c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4.25" hidden="1" customHeight="1" outlineLevel="2">
      <c r="A1217" s="5" t="s">
        <v>3293</v>
      </c>
      <c r="B1217" s="5" t="s">
        <v>3294</v>
      </c>
      <c r="C1217" s="5" t="s">
        <v>3295</v>
      </c>
      <c r="D1217" s="6" t="s">
        <v>1028</v>
      </c>
      <c r="E1217" s="6" t="s">
        <v>1029</v>
      </c>
      <c r="F1217" s="7" t="s">
        <v>14</v>
      </c>
      <c r="G1217" s="8">
        <v>519.0</v>
      </c>
      <c r="H1217" s="5" t="s">
        <v>3344</v>
      </c>
      <c r="I1217" s="5" t="s">
        <v>3310</v>
      </c>
      <c r="J1217" s="5" t="s">
        <v>3312</v>
      </c>
      <c r="K1217" s="9">
        <v>571419.0</v>
      </c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4.25" hidden="1" customHeight="1" outlineLevel="2">
      <c r="A1218" s="5" t="s">
        <v>3293</v>
      </c>
      <c r="B1218" s="5" t="s">
        <v>3294</v>
      </c>
      <c r="C1218" s="5" t="s">
        <v>3295</v>
      </c>
      <c r="D1218" s="6" t="s">
        <v>1030</v>
      </c>
      <c r="E1218" s="6" t="s">
        <v>1031</v>
      </c>
      <c r="F1218" s="7" t="s">
        <v>42</v>
      </c>
      <c r="G1218" s="8">
        <v>556.0</v>
      </c>
      <c r="H1218" s="5" t="s">
        <v>3344</v>
      </c>
      <c r="I1218" s="5" t="s">
        <v>3310</v>
      </c>
      <c r="J1218" s="5" t="s">
        <v>3312</v>
      </c>
      <c r="K1218" s="9">
        <v>612156.0</v>
      </c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4.25" hidden="1" customHeight="1" outlineLevel="2">
      <c r="A1219" s="5" t="s">
        <v>3293</v>
      </c>
      <c r="B1219" s="5" t="s">
        <v>3294</v>
      </c>
      <c r="C1219" s="5" t="s">
        <v>3295</v>
      </c>
      <c r="D1219" s="6" t="s">
        <v>1032</v>
      </c>
      <c r="E1219" s="6" t="s">
        <v>1033</v>
      </c>
      <c r="F1219" s="7" t="s">
        <v>42</v>
      </c>
      <c r="G1219" s="8">
        <v>540.0</v>
      </c>
      <c r="H1219" s="5" t="s">
        <v>3344</v>
      </c>
      <c r="I1219" s="5" t="s">
        <v>3310</v>
      </c>
      <c r="J1219" s="5" t="s">
        <v>3313</v>
      </c>
      <c r="K1219" s="9">
        <v>594540.0</v>
      </c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4.25" hidden="1" customHeight="1" outlineLevel="2">
      <c r="A1220" s="5" t="s">
        <v>3293</v>
      </c>
      <c r="B1220" s="5" t="s">
        <v>3294</v>
      </c>
      <c r="C1220" s="5" t="s">
        <v>3295</v>
      </c>
      <c r="D1220" s="6" t="s">
        <v>1034</v>
      </c>
      <c r="E1220" s="6" t="s">
        <v>1035</v>
      </c>
      <c r="F1220" s="7" t="s">
        <v>14</v>
      </c>
      <c r="G1220" s="8">
        <v>272.0</v>
      </c>
      <c r="H1220" s="5" t="s">
        <v>3344</v>
      </c>
      <c r="I1220" s="5" t="s">
        <v>3310</v>
      </c>
      <c r="J1220" s="5" t="s">
        <v>3312</v>
      </c>
      <c r="K1220" s="9">
        <v>299472.0</v>
      </c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4.25" hidden="1" customHeight="1" outlineLevel="2">
      <c r="A1221" s="5" t="s">
        <v>3293</v>
      </c>
      <c r="B1221" s="5" t="s">
        <v>3294</v>
      </c>
      <c r="C1221" s="5" t="s">
        <v>3295</v>
      </c>
      <c r="D1221" s="6" t="s">
        <v>1052</v>
      </c>
      <c r="E1221" s="6" t="s">
        <v>1053</v>
      </c>
      <c r="F1221" s="7" t="s">
        <v>55</v>
      </c>
      <c r="G1221" s="8">
        <v>236.0</v>
      </c>
      <c r="H1221" s="5" t="s">
        <v>3344</v>
      </c>
      <c r="I1221" s="5" t="s">
        <v>3310</v>
      </c>
      <c r="J1221" s="5" t="s">
        <v>3313</v>
      </c>
      <c r="K1221" s="9">
        <v>259836.0</v>
      </c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4.25" hidden="1" customHeight="1" outlineLevel="2">
      <c r="A1222" s="5" t="s">
        <v>3293</v>
      </c>
      <c r="B1222" s="5" t="s">
        <v>3294</v>
      </c>
      <c r="C1222" s="5" t="s">
        <v>3295</v>
      </c>
      <c r="D1222" s="6" t="s">
        <v>1080</v>
      </c>
      <c r="E1222" s="6" t="s">
        <v>1081</v>
      </c>
      <c r="F1222" s="7" t="s">
        <v>42</v>
      </c>
      <c r="G1222" s="8">
        <v>291.0</v>
      </c>
      <c r="H1222" s="5" t="s">
        <v>3344</v>
      </c>
      <c r="I1222" s="5" t="s">
        <v>3310</v>
      </c>
      <c r="J1222" s="5" t="s">
        <v>3312</v>
      </c>
      <c r="K1222" s="9">
        <v>320391.0</v>
      </c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4.25" hidden="1" customHeight="1" outlineLevel="2">
      <c r="A1223" s="5" t="s">
        <v>3150</v>
      </c>
      <c r="B1223" s="5" t="s">
        <v>3151</v>
      </c>
      <c r="C1223" s="5" t="s">
        <v>3295</v>
      </c>
      <c r="D1223" s="6" t="s">
        <v>1308</v>
      </c>
      <c r="E1223" s="6" t="s">
        <v>1309</v>
      </c>
      <c r="F1223" s="7" t="s">
        <v>55</v>
      </c>
      <c r="G1223" s="8">
        <v>480.0</v>
      </c>
      <c r="H1223" s="5" t="s">
        <v>3346</v>
      </c>
      <c r="I1223" s="5" t="s">
        <v>3310</v>
      </c>
      <c r="J1223" s="5" t="s">
        <v>3313</v>
      </c>
      <c r="K1223" s="9">
        <v>528480.0</v>
      </c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4.25" hidden="1" customHeight="1" outlineLevel="1">
      <c r="A1224" s="5"/>
      <c r="B1224" s="5"/>
      <c r="C1224" s="5"/>
      <c r="D1224" s="6"/>
      <c r="E1224" s="6"/>
      <c r="F1224" s="7"/>
      <c r="G1224" s="8">
        <f>SUBTOTAL(9,G1139:G1223)</f>
        <v>41524</v>
      </c>
      <c r="H1224" s="5"/>
      <c r="I1224" s="12" t="s">
        <v>3373</v>
      </c>
      <c r="J1224" s="5"/>
      <c r="K1224" s="9">
        <f>SUBTOTAL(9,K1139:K1223)</f>
        <v>45717924</v>
      </c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4.25" hidden="1" customHeight="1" outlineLevel="2">
      <c r="A1225" s="5" t="s">
        <v>3293</v>
      </c>
      <c r="B1225" s="5" t="s">
        <v>3294</v>
      </c>
      <c r="C1225" s="5" t="s">
        <v>3295</v>
      </c>
      <c r="D1225" s="6" t="s">
        <v>946</v>
      </c>
      <c r="E1225" s="6" t="s">
        <v>947</v>
      </c>
      <c r="F1225" s="7" t="s">
        <v>42</v>
      </c>
      <c r="G1225" s="8">
        <v>669.0</v>
      </c>
      <c r="H1225" s="5" t="s">
        <v>3315</v>
      </c>
      <c r="I1225" s="5" t="s">
        <v>3318</v>
      </c>
      <c r="J1225" s="5" t="s">
        <v>3313</v>
      </c>
      <c r="K1225" s="9">
        <v>736569.0</v>
      </c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4.25" hidden="1" customHeight="1" outlineLevel="2">
      <c r="A1226" s="5" t="s">
        <v>3293</v>
      </c>
      <c r="B1226" s="5" t="s">
        <v>3294</v>
      </c>
      <c r="C1226" s="5" t="s">
        <v>3295</v>
      </c>
      <c r="D1226" s="6" t="s">
        <v>1044</v>
      </c>
      <c r="E1226" s="6" t="s">
        <v>1045</v>
      </c>
      <c r="F1226" s="7" t="s">
        <v>60</v>
      </c>
      <c r="G1226" s="8">
        <v>585.0</v>
      </c>
      <c r="H1226" s="5" t="s">
        <v>3315</v>
      </c>
      <c r="I1226" s="5" t="s">
        <v>3318</v>
      </c>
      <c r="J1226" s="5" t="s">
        <v>3313</v>
      </c>
      <c r="K1226" s="9">
        <v>644085.0</v>
      </c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4.25" hidden="1" customHeight="1" outlineLevel="2">
      <c r="A1227" s="5" t="s">
        <v>3293</v>
      </c>
      <c r="B1227" s="5" t="s">
        <v>3294</v>
      </c>
      <c r="C1227" s="5" t="s">
        <v>3295</v>
      </c>
      <c r="D1227" s="6" t="s">
        <v>1060</v>
      </c>
      <c r="E1227" s="6" t="s">
        <v>1061</v>
      </c>
      <c r="F1227" s="7" t="s">
        <v>55</v>
      </c>
      <c r="G1227" s="8">
        <v>432.0</v>
      </c>
      <c r="H1227" s="5" t="s">
        <v>3315</v>
      </c>
      <c r="I1227" s="5" t="s">
        <v>3318</v>
      </c>
      <c r="J1227" s="5" t="s">
        <v>3313</v>
      </c>
      <c r="K1227" s="9">
        <v>475632.0</v>
      </c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4.25" hidden="1" customHeight="1" outlineLevel="2">
      <c r="A1228" s="5" t="s">
        <v>3293</v>
      </c>
      <c r="B1228" s="5" t="s">
        <v>3294</v>
      </c>
      <c r="C1228" s="5" t="s">
        <v>3295</v>
      </c>
      <c r="D1228" s="6" t="s">
        <v>1066</v>
      </c>
      <c r="E1228" s="6" t="s">
        <v>1067</v>
      </c>
      <c r="F1228" s="7" t="s">
        <v>55</v>
      </c>
      <c r="G1228" s="8">
        <v>400.0</v>
      </c>
      <c r="H1228" s="5" t="s">
        <v>3315</v>
      </c>
      <c r="I1228" s="5" t="s">
        <v>3318</v>
      </c>
      <c r="J1228" s="5" t="s">
        <v>3313</v>
      </c>
      <c r="K1228" s="9">
        <v>440400.0</v>
      </c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4.25" hidden="1" customHeight="1" outlineLevel="2">
      <c r="A1229" s="5" t="s">
        <v>3293</v>
      </c>
      <c r="B1229" s="5" t="s">
        <v>3294</v>
      </c>
      <c r="C1229" s="5" t="s">
        <v>3295</v>
      </c>
      <c r="D1229" s="6" t="s">
        <v>1068</v>
      </c>
      <c r="E1229" s="6" t="s">
        <v>1069</v>
      </c>
      <c r="F1229" s="7" t="s">
        <v>55</v>
      </c>
      <c r="G1229" s="8">
        <v>355.0</v>
      </c>
      <c r="H1229" s="5" t="s">
        <v>3315</v>
      </c>
      <c r="I1229" s="5" t="s">
        <v>3318</v>
      </c>
      <c r="J1229" s="5" t="s">
        <v>3313</v>
      </c>
      <c r="K1229" s="9">
        <v>390855.0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4.25" hidden="1" customHeight="1" outlineLevel="2">
      <c r="A1230" s="5" t="s">
        <v>3293</v>
      </c>
      <c r="B1230" s="5" t="s">
        <v>3294</v>
      </c>
      <c r="C1230" s="5" t="s">
        <v>3295</v>
      </c>
      <c r="D1230" s="6" t="s">
        <v>1070</v>
      </c>
      <c r="E1230" s="6" t="s">
        <v>1071</v>
      </c>
      <c r="F1230" s="7" t="s">
        <v>55</v>
      </c>
      <c r="G1230" s="8">
        <v>335.0</v>
      </c>
      <c r="H1230" s="5" t="s">
        <v>3315</v>
      </c>
      <c r="I1230" s="5" t="s">
        <v>3318</v>
      </c>
      <c r="J1230" s="5" t="s">
        <v>3313</v>
      </c>
      <c r="K1230" s="9">
        <v>368835.0</v>
      </c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4.25" hidden="1" customHeight="1" outlineLevel="2">
      <c r="A1231" s="5" t="s">
        <v>3293</v>
      </c>
      <c r="B1231" s="5" t="s">
        <v>3294</v>
      </c>
      <c r="C1231" s="5" t="s">
        <v>3295</v>
      </c>
      <c r="D1231" s="6" t="s">
        <v>1072</v>
      </c>
      <c r="E1231" s="6" t="s">
        <v>1073</v>
      </c>
      <c r="F1231" s="7" t="s">
        <v>55</v>
      </c>
      <c r="G1231" s="8">
        <v>398.0</v>
      </c>
      <c r="H1231" s="5" t="s">
        <v>3315</v>
      </c>
      <c r="I1231" s="5" t="s">
        <v>3318</v>
      </c>
      <c r="J1231" s="5" t="s">
        <v>3313</v>
      </c>
      <c r="K1231" s="9">
        <v>438198.0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4.25" hidden="1" customHeight="1" outlineLevel="2">
      <c r="A1232" s="5" t="s">
        <v>3319</v>
      </c>
      <c r="B1232" s="5" t="s">
        <v>3320</v>
      </c>
      <c r="C1232" s="5" t="s">
        <v>3295</v>
      </c>
      <c r="D1232" s="6" t="s">
        <v>1114</v>
      </c>
      <c r="E1232" s="6" t="s">
        <v>1115</v>
      </c>
      <c r="F1232" s="7" t="s">
        <v>14</v>
      </c>
      <c r="G1232" s="8">
        <v>934.0</v>
      </c>
      <c r="H1232" s="5" t="s">
        <v>3315</v>
      </c>
      <c r="I1232" s="5" t="s">
        <v>3318</v>
      </c>
      <c r="J1232" s="5" t="s">
        <v>3321</v>
      </c>
      <c r="K1232" s="9">
        <v>1028334.0</v>
      </c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4.25" hidden="1" customHeight="1" outlineLevel="2">
      <c r="A1233" s="5" t="s">
        <v>3319</v>
      </c>
      <c r="B1233" s="5" t="s">
        <v>3320</v>
      </c>
      <c r="C1233" s="5" t="s">
        <v>3295</v>
      </c>
      <c r="D1233" s="6" t="s">
        <v>1108</v>
      </c>
      <c r="E1233" s="6" t="s">
        <v>1109</v>
      </c>
      <c r="F1233" s="7" t="s">
        <v>21</v>
      </c>
      <c r="G1233" s="8">
        <v>1671.0</v>
      </c>
      <c r="H1233" s="5" t="s">
        <v>3330</v>
      </c>
      <c r="I1233" s="5" t="s">
        <v>3318</v>
      </c>
      <c r="J1233" s="5" t="s">
        <v>3321</v>
      </c>
      <c r="K1233" s="9">
        <v>1839771.0</v>
      </c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4.25" hidden="1" customHeight="1" outlineLevel="2">
      <c r="A1234" s="5" t="s">
        <v>3319</v>
      </c>
      <c r="B1234" s="5" t="s">
        <v>3320</v>
      </c>
      <c r="C1234" s="5" t="s">
        <v>3295</v>
      </c>
      <c r="D1234" s="6" t="s">
        <v>1112</v>
      </c>
      <c r="E1234" s="6" t="s">
        <v>1113</v>
      </c>
      <c r="F1234" s="7" t="s">
        <v>21</v>
      </c>
      <c r="G1234" s="8">
        <v>1449.0</v>
      </c>
      <c r="H1234" s="5" t="s">
        <v>3330</v>
      </c>
      <c r="I1234" s="5" t="s">
        <v>3318</v>
      </c>
      <c r="J1234" s="5" t="s">
        <v>3321</v>
      </c>
      <c r="K1234" s="9">
        <v>1595349.0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4.25" hidden="1" customHeight="1" outlineLevel="2">
      <c r="A1235" s="5" t="s">
        <v>3319</v>
      </c>
      <c r="B1235" s="5" t="s">
        <v>3320</v>
      </c>
      <c r="C1235" s="5" t="s">
        <v>3295</v>
      </c>
      <c r="D1235" s="6" t="s">
        <v>1116</v>
      </c>
      <c r="E1235" s="6" t="s">
        <v>1117</v>
      </c>
      <c r="F1235" s="7" t="s">
        <v>14</v>
      </c>
      <c r="G1235" s="8">
        <v>622.0</v>
      </c>
      <c r="H1235" s="5" t="s">
        <v>3330</v>
      </c>
      <c r="I1235" s="5" t="s">
        <v>3318</v>
      </c>
      <c r="J1235" s="5" t="s">
        <v>3321</v>
      </c>
      <c r="K1235" s="9">
        <v>684822.0</v>
      </c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4.25" hidden="1" customHeight="1" outlineLevel="2">
      <c r="A1236" s="5" t="s">
        <v>3319</v>
      </c>
      <c r="B1236" s="5" t="s">
        <v>3320</v>
      </c>
      <c r="C1236" s="5" t="s">
        <v>3295</v>
      </c>
      <c r="D1236" s="6" t="s">
        <v>1120</v>
      </c>
      <c r="E1236" s="6" t="s">
        <v>1121</v>
      </c>
      <c r="F1236" s="7" t="s">
        <v>14</v>
      </c>
      <c r="G1236" s="8">
        <v>928.0</v>
      </c>
      <c r="H1236" s="5" t="s">
        <v>3330</v>
      </c>
      <c r="I1236" s="5" t="s">
        <v>3318</v>
      </c>
      <c r="J1236" s="5" t="s">
        <v>3321</v>
      </c>
      <c r="K1236" s="9">
        <v>1021728.0</v>
      </c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4.25" hidden="1" customHeight="1" outlineLevel="2">
      <c r="A1237" s="5" t="s">
        <v>3319</v>
      </c>
      <c r="B1237" s="5" t="s">
        <v>3320</v>
      </c>
      <c r="C1237" s="5" t="s">
        <v>3295</v>
      </c>
      <c r="D1237" s="6" t="s">
        <v>1124</v>
      </c>
      <c r="E1237" s="6" t="s">
        <v>1125</v>
      </c>
      <c r="F1237" s="7" t="s">
        <v>14</v>
      </c>
      <c r="G1237" s="8">
        <v>600.0</v>
      </c>
      <c r="H1237" s="5" t="s">
        <v>3330</v>
      </c>
      <c r="I1237" s="5" t="s">
        <v>3318</v>
      </c>
      <c r="J1237" s="5" t="s">
        <v>3321</v>
      </c>
      <c r="K1237" s="9">
        <v>660600.0</v>
      </c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4.25" hidden="1" customHeight="1" outlineLevel="2">
      <c r="A1238" s="5" t="s">
        <v>3319</v>
      </c>
      <c r="B1238" s="5" t="s">
        <v>3320</v>
      </c>
      <c r="C1238" s="5" t="s">
        <v>3295</v>
      </c>
      <c r="D1238" s="6" t="s">
        <v>1134</v>
      </c>
      <c r="E1238" s="6" t="s">
        <v>1135</v>
      </c>
      <c r="F1238" s="7" t="s">
        <v>42</v>
      </c>
      <c r="G1238" s="8">
        <v>472.0</v>
      </c>
      <c r="H1238" s="5" t="s">
        <v>3330</v>
      </c>
      <c r="I1238" s="5" t="s">
        <v>3318</v>
      </c>
      <c r="J1238" s="5" t="s">
        <v>3321</v>
      </c>
      <c r="K1238" s="9">
        <v>519672.0</v>
      </c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4.25" hidden="1" customHeight="1" outlineLevel="2">
      <c r="A1239" s="5" t="s">
        <v>3319</v>
      </c>
      <c r="B1239" s="5" t="s">
        <v>3320</v>
      </c>
      <c r="C1239" s="5" t="s">
        <v>3295</v>
      </c>
      <c r="D1239" s="6" t="s">
        <v>1156</v>
      </c>
      <c r="E1239" s="6" t="s">
        <v>1157</v>
      </c>
      <c r="F1239" s="7" t="s">
        <v>42</v>
      </c>
      <c r="G1239" s="8">
        <v>392.0</v>
      </c>
      <c r="H1239" s="5" t="s">
        <v>3330</v>
      </c>
      <c r="I1239" s="5" t="s">
        <v>3318</v>
      </c>
      <c r="J1239" s="5" t="s">
        <v>3321</v>
      </c>
      <c r="K1239" s="9">
        <v>431592.0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4.25" hidden="1" customHeight="1" outlineLevel="2">
      <c r="A1240" s="5" t="s">
        <v>3319</v>
      </c>
      <c r="B1240" s="5" t="s">
        <v>3320</v>
      </c>
      <c r="C1240" s="5" t="s">
        <v>3295</v>
      </c>
      <c r="D1240" s="6" t="s">
        <v>1166</v>
      </c>
      <c r="E1240" s="6" t="s">
        <v>1167</v>
      </c>
      <c r="F1240" s="7" t="s">
        <v>42</v>
      </c>
      <c r="G1240" s="8">
        <v>333.0</v>
      </c>
      <c r="H1240" s="5" t="s">
        <v>3330</v>
      </c>
      <c r="I1240" s="5" t="s">
        <v>3318</v>
      </c>
      <c r="J1240" s="5" t="s">
        <v>3321</v>
      </c>
      <c r="K1240" s="9">
        <v>366633.0</v>
      </c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4.25" hidden="1" customHeight="1" outlineLevel="2">
      <c r="A1241" s="5" t="s">
        <v>3319</v>
      </c>
      <c r="B1241" s="5" t="s">
        <v>3320</v>
      </c>
      <c r="C1241" s="5" t="s">
        <v>3295</v>
      </c>
      <c r="D1241" s="6" t="s">
        <v>1172</v>
      </c>
      <c r="E1241" s="6" t="s">
        <v>1173</v>
      </c>
      <c r="F1241" s="7" t="s">
        <v>21</v>
      </c>
      <c r="G1241" s="8">
        <v>592.0</v>
      </c>
      <c r="H1241" s="5" t="s">
        <v>3330</v>
      </c>
      <c r="I1241" s="5" t="s">
        <v>3318</v>
      </c>
      <c r="J1241" s="5" t="s">
        <v>3321</v>
      </c>
      <c r="K1241" s="9">
        <v>651792.0</v>
      </c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4.25" hidden="1" customHeight="1" outlineLevel="2">
      <c r="A1242" s="5" t="s">
        <v>3319</v>
      </c>
      <c r="B1242" s="5" t="s">
        <v>3320</v>
      </c>
      <c r="C1242" s="5" t="s">
        <v>3295</v>
      </c>
      <c r="D1242" s="6" t="s">
        <v>1194</v>
      </c>
      <c r="E1242" s="6" t="s">
        <v>1195</v>
      </c>
      <c r="F1242" s="7" t="s">
        <v>55</v>
      </c>
      <c r="G1242" s="8">
        <v>607.0</v>
      </c>
      <c r="H1242" s="5" t="s">
        <v>3330</v>
      </c>
      <c r="I1242" s="5" t="s">
        <v>3318</v>
      </c>
      <c r="J1242" s="5" t="s">
        <v>3321</v>
      </c>
      <c r="K1242" s="9">
        <v>668307.0</v>
      </c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4.25" hidden="1" customHeight="1" outlineLevel="2">
      <c r="A1243" s="5" t="s">
        <v>3319</v>
      </c>
      <c r="B1243" s="5" t="s">
        <v>3320</v>
      </c>
      <c r="C1243" s="5" t="s">
        <v>3295</v>
      </c>
      <c r="D1243" s="6" t="s">
        <v>1198</v>
      </c>
      <c r="E1243" s="6" t="s">
        <v>1199</v>
      </c>
      <c r="F1243" s="7" t="s">
        <v>55</v>
      </c>
      <c r="G1243" s="8">
        <v>457.0</v>
      </c>
      <c r="H1243" s="5" t="s">
        <v>3330</v>
      </c>
      <c r="I1243" s="5" t="s">
        <v>3318</v>
      </c>
      <c r="J1243" s="5" t="s">
        <v>3321</v>
      </c>
      <c r="K1243" s="9">
        <v>503157.0</v>
      </c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4.25" hidden="1" customHeight="1" outlineLevel="2">
      <c r="A1244" s="5" t="s">
        <v>3319</v>
      </c>
      <c r="B1244" s="5" t="s">
        <v>3320</v>
      </c>
      <c r="C1244" s="5" t="s">
        <v>3295</v>
      </c>
      <c r="D1244" s="6" t="s">
        <v>1200</v>
      </c>
      <c r="E1244" s="6" t="s">
        <v>1201</v>
      </c>
      <c r="F1244" s="7" t="s">
        <v>55</v>
      </c>
      <c r="G1244" s="8">
        <v>410.0</v>
      </c>
      <c r="H1244" s="5" t="s">
        <v>3330</v>
      </c>
      <c r="I1244" s="5" t="s">
        <v>3318</v>
      </c>
      <c r="J1244" s="5" t="s">
        <v>3321</v>
      </c>
      <c r="K1244" s="9">
        <v>451410.0</v>
      </c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4.25" hidden="1" customHeight="1" outlineLevel="2">
      <c r="A1245" s="5" t="s">
        <v>3319</v>
      </c>
      <c r="B1245" s="5" t="s">
        <v>3320</v>
      </c>
      <c r="C1245" s="5" t="s">
        <v>3295</v>
      </c>
      <c r="D1245" s="6" t="s">
        <v>1204</v>
      </c>
      <c r="E1245" s="6" t="s">
        <v>1205</v>
      </c>
      <c r="F1245" s="7" t="s">
        <v>55</v>
      </c>
      <c r="G1245" s="8">
        <v>465.0</v>
      </c>
      <c r="H1245" s="5" t="s">
        <v>3330</v>
      </c>
      <c r="I1245" s="5" t="s">
        <v>3318</v>
      </c>
      <c r="J1245" s="5" t="s">
        <v>3321</v>
      </c>
      <c r="K1245" s="9">
        <v>511965.0</v>
      </c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4.25" hidden="1" customHeight="1" outlineLevel="2">
      <c r="A1246" s="5" t="s">
        <v>3319</v>
      </c>
      <c r="B1246" s="5" t="s">
        <v>3320</v>
      </c>
      <c r="C1246" s="5" t="s">
        <v>3295</v>
      </c>
      <c r="D1246" s="6" t="s">
        <v>1206</v>
      </c>
      <c r="E1246" s="6" t="s">
        <v>1207</v>
      </c>
      <c r="F1246" s="7" t="s">
        <v>55</v>
      </c>
      <c r="G1246" s="8">
        <v>372.0</v>
      </c>
      <c r="H1246" s="5" t="s">
        <v>3330</v>
      </c>
      <c r="I1246" s="5" t="s">
        <v>3318</v>
      </c>
      <c r="J1246" s="5" t="s">
        <v>3321</v>
      </c>
      <c r="K1246" s="9">
        <v>409572.0</v>
      </c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4.25" hidden="1" customHeight="1" outlineLevel="2">
      <c r="A1247" s="5" t="s">
        <v>3319</v>
      </c>
      <c r="B1247" s="5" t="s">
        <v>3320</v>
      </c>
      <c r="C1247" s="5" t="s">
        <v>3295</v>
      </c>
      <c r="D1247" s="6" t="s">
        <v>1212</v>
      </c>
      <c r="E1247" s="6" t="s">
        <v>1213</v>
      </c>
      <c r="F1247" s="7" t="s">
        <v>55</v>
      </c>
      <c r="G1247" s="8">
        <v>472.0</v>
      </c>
      <c r="H1247" s="5" t="s">
        <v>3330</v>
      </c>
      <c r="I1247" s="5" t="s">
        <v>3318</v>
      </c>
      <c r="J1247" s="5" t="s">
        <v>3321</v>
      </c>
      <c r="K1247" s="9">
        <v>519672.0</v>
      </c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4.25" hidden="1" customHeight="1" outlineLevel="2">
      <c r="A1248" s="5" t="s">
        <v>3293</v>
      </c>
      <c r="B1248" s="5" t="s">
        <v>3294</v>
      </c>
      <c r="C1248" s="5" t="s">
        <v>3295</v>
      </c>
      <c r="D1248" s="6" t="s">
        <v>926</v>
      </c>
      <c r="E1248" s="6" t="s">
        <v>927</v>
      </c>
      <c r="F1248" s="7" t="s">
        <v>14</v>
      </c>
      <c r="G1248" s="8">
        <v>706.0</v>
      </c>
      <c r="H1248" s="5" t="s">
        <v>3333</v>
      </c>
      <c r="I1248" s="5" t="s">
        <v>3318</v>
      </c>
      <c r="J1248" s="5" t="s">
        <v>3317</v>
      </c>
      <c r="K1248" s="9">
        <v>777306.0</v>
      </c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4.25" hidden="1" customHeight="1" outlineLevel="2">
      <c r="A1249" s="5" t="s">
        <v>3293</v>
      </c>
      <c r="B1249" s="5" t="s">
        <v>3294</v>
      </c>
      <c r="C1249" s="5" t="s">
        <v>3295</v>
      </c>
      <c r="D1249" s="6" t="s">
        <v>938</v>
      </c>
      <c r="E1249" s="6" t="s">
        <v>939</v>
      </c>
      <c r="F1249" s="7" t="s">
        <v>14</v>
      </c>
      <c r="G1249" s="8">
        <v>935.0</v>
      </c>
      <c r="H1249" s="5" t="s">
        <v>3333</v>
      </c>
      <c r="I1249" s="5" t="s">
        <v>3318</v>
      </c>
      <c r="J1249" s="5" t="s">
        <v>3317</v>
      </c>
      <c r="K1249" s="9">
        <v>1029435.0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4.25" hidden="1" customHeight="1" outlineLevel="2">
      <c r="A1250" s="5" t="s">
        <v>3293</v>
      </c>
      <c r="B1250" s="5" t="s">
        <v>3294</v>
      </c>
      <c r="C1250" s="5" t="s">
        <v>3295</v>
      </c>
      <c r="D1250" s="6" t="s">
        <v>944</v>
      </c>
      <c r="E1250" s="6" t="s">
        <v>945</v>
      </c>
      <c r="F1250" s="7" t="s">
        <v>21</v>
      </c>
      <c r="G1250" s="8">
        <v>612.0</v>
      </c>
      <c r="H1250" s="5" t="s">
        <v>3333</v>
      </c>
      <c r="I1250" s="5" t="s">
        <v>3318</v>
      </c>
      <c r="J1250" s="5" t="s">
        <v>3317</v>
      </c>
      <c r="K1250" s="9">
        <v>673812.0</v>
      </c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4.25" hidden="1" customHeight="1" outlineLevel="2">
      <c r="A1251" s="5" t="s">
        <v>3293</v>
      </c>
      <c r="B1251" s="5" t="s">
        <v>3294</v>
      </c>
      <c r="C1251" s="5" t="s">
        <v>3295</v>
      </c>
      <c r="D1251" s="6" t="s">
        <v>972</v>
      </c>
      <c r="E1251" s="6" t="s">
        <v>973</v>
      </c>
      <c r="F1251" s="7" t="s">
        <v>21</v>
      </c>
      <c r="G1251" s="8">
        <v>1238.0</v>
      </c>
      <c r="H1251" s="5" t="s">
        <v>3333</v>
      </c>
      <c r="I1251" s="5" t="s">
        <v>3318</v>
      </c>
      <c r="J1251" s="5" t="s">
        <v>3317</v>
      </c>
      <c r="K1251" s="9">
        <v>1363038.0</v>
      </c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4.25" hidden="1" customHeight="1" outlineLevel="2">
      <c r="A1252" s="5" t="s">
        <v>3293</v>
      </c>
      <c r="B1252" s="5" t="s">
        <v>3294</v>
      </c>
      <c r="C1252" s="5" t="s">
        <v>3295</v>
      </c>
      <c r="D1252" s="6" t="s">
        <v>1018</v>
      </c>
      <c r="E1252" s="6" t="s">
        <v>1019</v>
      </c>
      <c r="F1252" s="7" t="s">
        <v>14</v>
      </c>
      <c r="G1252" s="8">
        <v>352.0</v>
      </c>
      <c r="H1252" s="5" t="s">
        <v>3333</v>
      </c>
      <c r="I1252" s="5" t="s">
        <v>3318</v>
      </c>
      <c r="J1252" s="5" t="s">
        <v>3317</v>
      </c>
      <c r="K1252" s="9">
        <v>387552.0</v>
      </c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4.25" hidden="1" customHeight="1" outlineLevel="2">
      <c r="A1253" s="5" t="s">
        <v>3293</v>
      </c>
      <c r="B1253" s="5" t="s">
        <v>3294</v>
      </c>
      <c r="C1253" s="5" t="s">
        <v>3295</v>
      </c>
      <c r="D1253" s="6" t="s">
        <v>1024</v>
      </c>
      <c r="E1253" s="6" t="s">
        <v>1025</v>
      </c>
      <c r="F1253" s="7" t="s">
        <v>60</v>
      </c>
      <c r="G1253" s="8">
        <v>1041.0</v>
      </c>
      <c r="H1253" s="5" t="s">
        <v>3333</v>
      </c>
      <c r="I1253" s="5" t="s">
        <v>3318</v>
      </c>
      <c r="J1253" s="5" t="s">
        <v>3290</v>
      </c>
      <c r="K1253" s="9">
        <v>1146141.0</v>
      </c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4.25" hidden="1" customHeight="1" outlineLevel="2">
      <c r="A1254" s="5" t="s">
        <v>3293</v>
      </c>
      <c r="B1254" s="5" t="s">
        <v>3294</v>
      </c>
      <c r="C1254" s="5" t="s">
        <v>3295</v>
      </c>
      <c r="D1254" s="6" t="s">
        <v>1038</v>
      </c>
      <c r="E1254" s="6" t="s">
        <v>1039</v>
      </c>
      <c r="F1254" s="7" t="s">
        <v>60</v>
      </c>
      <c r="G1254" s="8">
        <v>1563.0</v>
      </c>
      <c r="H1254" s="5" t="s">
        <v>3333</v>
      </c>
      <c r="I1254" s="5" t="s">
        <v>3318</v>
      </c>
      <c r="J1254" s="5" t="s">
        <v>3317</v>
      </c>
      <c r="K1254" s="9">
        <v>1720863.0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4.25" hidden="1" customHeight="1" outlineLevel="2">
      <c r="A1255" s="5" t="s">
        <v>3293</v>
      </c>
      <c r="B1255" s="5" t="s">
        <v>3294</v>
      </c>
      <c r="C1255" s="5" t="s">
        <v>3295</v>
      </c>
      <c r="D1255" s="6" t="s">
        <v>1074</v>
      </c>
      <c r="E1255" s="6" t="s">
        <v>1075</v>
      </c>
      <c r="F1255" s="7" t="s">
        <v>55</v>
      </c>
      <c r="G1255" s="8">
        <v>1011.0</v>
      </c>
      <c r="H1255" s="5" t="s">
        <v>3333</v>
      </c>
      <c r="I1255" s="5" t="s">
        <v>3318</v>
      </c>
      <c r="J1255" s="5" t="s">
        <v>3317</v>
      </c>
      <c r="K1255" s="9">
        <v>1113111.0</v>
      </c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4.25" hidden="1" customHeight="1" outlineLevel="2">
      <c r="A1256" s="5" t="s">
        <v>3293</v>
      </c>
      <c r="B1256" s="5" t="s">
        <v>3294</v>
      </c>
      <c r="C1256" s="5" t="s">
        <v>3295</v>
      </c>
      <c r="D1256" s="6" t="s">
        <v>1078</v>
      </c>
      <c r="E1256" s="6" t="s">
        <v>1079</v>
      </c>
      <c r="F1256" s="7" t="s">
        <v>55</v>
      </c>
      <c r="G1256" s="8">
        <v>3004.0</v>
      </c>
      <c r="H1256" s="5" t="s">
        <v>3333</v>
      </c>
      <c r="I1256" s="5" t="s">
        <v>3318</v>
      </c>
      <c r="J1256" s="5" t="s">
        <v>3317</v>
      </c>
      <c r="K1256" s="9">
        <v>3307404.0</v>
      </c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4.25" hidden="1" customHeight="1" outlineLevel="2">
      <c r="A1257" s="5" t="s">
        <v>3293</v>
      </c>
      <c r="B1257" s="5" t="s">
        <v>3294</v>
      </c>
      <c r="C1257" s="5" t="s">
        <v>3295</v>
      </c>
      <c r="D1257" s="6" t="s">
        <v>1092</v>
      </c>
      <c r="E1257" s="6" t="s">
        <v>1093</v>
      </c>
      <c r="F1257" s="7" t="s">
        <v>55</v>
      </c>
      <c r="G1257" s="8">
        <v>409.0</v>
      </c>
      <c r="H1257" s="5" t="s">
        <v>3333</v>
      </c>
      <c r="I1257" s="5" t="s">
        <v>3318</v>
      </c>
      <c r="J1257" s="5" t="s">
        <v>3317</v>
      </c>
      <c r="K1257" s="9">
        <v>450309.0</v>
      </c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4.25" hidden="1" customHeight="1" outlineLevel="2">
      <c r="A1258" s="5" t="s">
        <v>3293</v>
      </c>
      <c r="B1258" s="5" t="s">
        <v>3320</v>
      </c>
      <c r="C1258" s="5" t="s">
        <v>3295</v>
      </c>
      <c r="D1258" s="6" t="s">
        <v>1096</v>
      </c>
      <c r="E1258" s="6" t="s">
        <v>1097</v>
      </c>
      <c r="F1258" s="7" t="s">
        <v>21</v>
      </c>
      <c r="G1258" s="8">
        <v>511.0</v>
      </c>
      <c r="H1258" s="5" t="s">
        <v>3333</v>
      </c>
      <c r="I1258" s="5" t="s">
        <v>3318</v>
      </c>
      <c r="J1258" s="5" t="s">
        <v>3317</v>
      </c>
      <c r="K1258" s="9">
        <v>562611.0</v>
      </c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4.25" hidden="1" customHeight="1" outlineLevel="2">
      <c r="A1259" s="5" t="s">
        <v>3327</v>
      </c>
      <c r="B1259" s="5" t="s">
        <v>3328</v>
      </c>
      <c r="C1259" s="5" t="s">
        <v>3295</v>
      </c>
      <c r="D1259" s="6" t="s">
        <v>682</v>
      </c>
      <c r="E1259" s="6" t="s">
        <v>683</v>
      </c>
      <c r="F1259" s="7" t="s">
        <v>14</v>
      </c>
      <c r="G1259" s="8">
        <v>561.0</v>
      </c>
      <c r="H1259" s="5" t="s">
        <v>3335</v>
      </c>
      <c r="I1259" s="5" t="s">
        <v>3318</v>
      </c>
      <c r="J1259" s="5" t="s">
        <v>3321</v>
      </c>
      <c r="K1259" s="9">
        <v>617661.0</v>
      </c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4.25" hidden="1" customHeight="1" outlineLevel="2">
      <c r="A1260" s="5" t="s">
        <v>3327</v>
      </c>
      <c r="B1260" s="5" t="s">
        <v>3328</v>
      </c>
      <c r="C1260" s="5" t="s">
        <v>3295</v>
      </c>
      <c r="D1260" s="6" t="s">
        <v>692</v>
      </c>
      <c r="E1260" s="6" t="s">
        <v>693</v>
      </c>
      <c r="F1260" s="7" t="s">
        <v>21</v>
      </c>
      <c r="G1260" s="8">
        <v>1590.0</v>
      </c>
      <c r="H1260" s="5" t="s">
        <v>3335</v>
      </c>
      <c r="I1260" s="5" t="s">
        <v>3318</v>
      </c>
      <c r="J1260" s="5" t="s">
        <v>3321</v>
      </c>
      <c r="K1260" s="9">
        <v>1750590.0</v>
      </c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4.25" hidden="1" customHeight="1" outlineLevel="2">
      <c r="A1261" s="5" t="s">
        <v>3327</v>
      </c>
      <c r="B1261" s="5" t="s">
        <v>3328</v>
      </c>
      <c r="C1261" s="5" t="s">
        <v>3295</v>
      </c>
      <c r="D1261" s="6" t="s">
        <v>694</v>
      </c>
      <c r="E1261" s="6" t="s">
        <v>695</v>
      </c>
      <c r="F1261" s="7" t="s">
        <v>14</v>
      </c>
      <c r="G1261" s="8">
        <v>720.0</v>
      </c>
      <c r="H1261" s="5" t="s">
        <v>3335</v>
      </c>
      <c r="I1261" s="5" t="s">
        <v>3318</v>
      </c>
      <c r="J1261" s="5" t="s">
        <v>3321</v>
      </c>
      <c r="K1261" s="9">
        <v>792720.0</v>
      </c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4.25" hidden="1" customHeight="1" outlineLevel="2">
      <c r="A1262" s="5" t="s">
        <v>3327</v>
      </c>
      <c r="B1262" s="5" t="s">
        <v>3328</v>
      </c>
      <c r="C1262" s="5" t="s">
        <v>3295</v>
      </c>
      <c r="D1262" s="6" t="s">
        <v>702</v>
      </c>
      <c r="E1262" s="6" t="s">
        <v>703</v>
      </c>
      <c r="F1262" s="7" t="s">
        <v>42</v>
      </c>
      <c r="G1262" s="8">
        <v>563.0</v>
      </c>
      <c r="H1262" s="5" t="s">
        <v>3335</v>
      </c>
      <c r="I1262" s="5" t="s">
        <v>3318</v>
      </c>
      <c r="J1262" s="5" t="s">
        <v>3321</v>
      </c>
      <c r="K1262" s="9">
        <v>619863.0</v>
      </c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4.25" hidden="1" customHeight="1" outlineLevel="2">
      <c r="A1263" s="5" t="s">
        <v>3327</v>
      </c>
      <c r="B1263" s="5" t="s">
        <v>3328</v>
      </c>
      <c r="C1263" s="5" t="s">
        <v>3295</v>
      </c>
      <c r="D1263" s="6" t="s">
        <v>728</v>
      </c>
      <c r="E1263" s="6" t="s">
        <v>729</v>
      </c>
      <c r="F1263" s="7" t="s">
        <v>14</v>
      </c>
      <c r="G1263" s="8">
        <v>470.0</v>
      </c>
      <c r="H1263" s="5" t="s">
        <v>3335</v>
      </c>
      <c r="I1263" s="5" t="s">
        <v>3318</v>
      </c>
      <c r="J1263" s="5" t="s">
        <v>3321</v>
      </c>
      <c r="K1263" s="9">
        <v>517470.0</v>
      </c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4.25" hidden="1" customHeight="1" outlineLevel="2">
      <c r="A1264" s="5" t="s">
        <v>3327</v>
      </c>
      <c r="B1264" s="5" t="s">
        <v>3328</v>
      </c>
      <c r="C1264" s="5" t="s">
        <v>3295</v>
      </c>
      <c r="D1264" s="6" t="s">
        <v>736</v>
      </c>
      <c r="E1264" s="6" t="s">
        <v>737</v>
      </c>
      <c r="F1264" s="7" t="s">
        <v>42</v>
      </c>
      <c r="G1264" s="8">
        <v>366.0</v>
      </c>
      <c r="H1264" s="5" t="s">
        <v>3335</v>
      </c>
      <c r="I1264" s="5" t="s">
        <v>3318</v>
      </c>
      <c r="J1264" s="5" t="s">
        <v>3321</v>
      </c>
      <c r="K1264" s="9">
        <v>402966.0</v>
      </c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4.25" hidden="1" customHeight="1" outlineLevel="2">
      <c r="A1265" s="5" t="s">
        <v>3327</v>
      </c>
      <c r="B1265" s="5" t="s">
        <v>3328</v>
      </c>
      <c r="C1265" s="5" t="s">
        <v>3295</v>
      </c>
      <c r="D1265" s="6" t="s">
        <v>746</v>
      </c>
      <c r="E1265" s="6" t="s">
        <v>747</v>
      </c>
      <c r="F1265" s="7" t="s">
        <v>42</v>
      </c>
      <c r="G1265" s="8">
        <v>331.0</v>
      </c>
      <c r="H1265" s="5" t="s">
        <v>3335</v>
      </c>
      <c r="I1265" s="5" t="s">
        <v>3318</v>
      </c>
      <c r="J1265" s="5" t="s">
        <v>3321</v>
      </c>
      <c r="K1265" s="9">
        <v>364431.0</v>
      </c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4.25" hidden="1" customHeight="1" outlineLevel="2">
      <c r="A1266" s="5" t="s">
        <v>3327</v>
      </c>
      <c r="B1266" s="5" t="s">
        <v>3328</v>
      </c>
      <c r="C1266" s="5" t="s">
        <v>3295</v>
      </c>
      <c r="D1266" s="6" t="s">
        <v>756</v>
      </c>
      <c r="E1266" s="6" t="s">
        <v>757</v>
      </c>
      <c r="F1266" s="7" t="s">
        <v>55</v>
      </c>
      <c r="G1266" s="8">
        <v>469.0</v>
      </c>
      <c r="H1266" s="5" t="s">
        <v>3335</v>
      </c>
      <c r="I1266" s="5" t="s">
        <v>3318</v>
      </c>
      <c r="J1266" s="5" t="s">
        <v>3321</v>
      </c>
      <c r="K1266" s="9">
        <v>516369.0</v>
      </c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4.25" hidden="1" customHeight="1" outlineLevel="2">
      <c r="A1267" s="5" t="s">
        <v>3327</v>
      </c>
      <c r="B1267" s="5" t="s">
        <v>3328</v>
      </c>
      <c r="C1267" s="5" t="s">
        <v>3295</v>
      </c>
      <c r="D1267" s="6" t="s">
        <v>770</v>
      </c>
      <c r="E1267" s="6" t="s">
        <v>771</v>
      </c>
      <c r="F1267" s="7" t="s">
        <v>55</v>
      </c>
      <c r="G1267" s="8">
        <v>654.0</v>
      </c>
      <c r="H1267" s="5" t="s">
        <v>3335</v>
      </c>
      <c r="I1267" s="5" t="s">
        <v>3318</v>
      </c>
      <c r="J1267" s="5" t="s">
        <v>3321</v>
      </c>
      <c r="K1267" s="9">
        <v>720054.0</v>
      </c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4.25" hidden="1" customHeight="1" outlineLevel="2">
      <c r="A1268" s="5" t="s">
        <v>3319</v>
      </c>
      <c r="B1268" s="5" t="s">
        <v>3320</v>
      </c>
      <c r="C1268" s="5" t="s">
        <v>3295</v>
      </c>
      <c r="D1268" s="6" t="s">
        <v>1142</v>
      </c>
      <c r="E1268" s="6" t="s">
        <v>1143</v>
      </c>
      <c r="F1268" s="7" t="s">
        <v>21</v>
      </c>
      <c r="G1268" s="8">
        <v>334.0</v>
      </c>
      <c r="H1268" s="5" t="s">
        <v>3335</v>
      </c>
      <c r="I1268" s="5" t="s">
        <v>3318</v>
      </c>
      <c r="J1268" s="5" t="s">
        <v>3321</v>
      </c>
      <c r="K1268" s="9">
        <v>367734.0</v>
      </c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4.25" hidden="1" customHeight="1" outlineLevel="2">
      <c r="A1269" s="5" t="s">
        <v>3319</v>
      </c>
      <c r="B1269" s="5" t="s">
        <v>3320</v>
      </c>
      <c r="C1269" s="5" t="s">
        <v>3295</v>
      </c>
      <c r="D1269" s="6" t="s">
        <v>1152</v>
      </c>
      <c r="E1269" s="6" t="s">
        <v>1153</v>
      </c>
      <c r="F1269" s="7" t="s">
        <v>21</v>
      </c>
      <c r="G1269" s="8">
        <v>1320.0</v>
      </c>
      <c r="H1269" s="5" t="s">
        <v>3335</v>
      </c>
      <c r="I1269" s="5" t="s">
        <v>3318</v>
      </c>
      <c r="J1269" s="5" t="s">
        <v>3321</v>
      </c>
      <c r="K1269" s="9">
        <v>1453320.0</v>
      </c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4.25" hidden="1" customHeight="1" outlineLevel="2">
      <c r="A1270" s="5" t="s">
        <v>3327</v>
      </c>
      <c r="B1270" s="5" t="s">
        <v>3328</v>
      </c>
      <c r="C1270" s="5" t="s">
        <v>3295</v>
      </c>
      <c r="D1270" s="6" t="s">
        <v>686</v>
      </c>
      <c r="E1270" s="6" t="s">
        <v>687</v>
      </c>
      <c r="F1270" s="7" t="s">
        <v>14</v>
      </c>
      <c r="G1270" s="8">
        <v>563.0</v>
      </c>
      <c r="H1270" s="5" t="s">
        <v>3339</v>
      </c>
      <c r="I1270" s="5" t="s">
        <v>3318</v>
      </c>
      <c r="J1270" s="5" t="s">
        <v>3326</v>
      </c>
      <c r="K1270" s="9">
        <v>619863.0</v>
      </c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4.25" hidden="1" customHeight="1" outlineLevel="2">
      <c r="A1271" s="5" t="s">
        <v>3327</v>
      </c>
      <c r="B1271" s="5" t="s">
        <v>3328</v>
      </c>
      <c r="C1271" s="5" t="s">
        <v>3295</v>
      </c>
      <c r="D1271" s="6" t="s">
        <v>690</v>
      </c>
      <c r="E1271" s="6" t="s">
        <v>691</v>
      </c>
      <c r="F1271" s="7" t="s">
        <v>14</v>
      </c>
      <c r="G1271" s="8">
        <v>549.0</v>
      </c>
      <c r="H1271" s="5" t="s">
        <v>3341</v>
      </c>
      <c r="I1271" s="5" t="s">
        <v>3318</v>
      </c>
      <c r="J1271" s="5" t="s">
        <v>3342</v>
      </c>
      <c r="K1271" s="9">
        <v>604449.0</v>
      </c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4.25" hidden="1" customHeight="1" outlineLevel="2">
      <c r="A1272" s="5" t="s">
        <v>3327</v>
      </c>
      <c r="B1272" s="5" t="s">
        <v>3328</v>
      </c>
      <c r="C1272" s="5" t="s">
        <v>3295</v>
      </c>
      <c r="D1272" s="6" t="s">
        <v>704</v>
      </c>
      <c r="E1272" s="6" t="s">
        <v>705</v>
      </c>
      <c r="F1272" s="7" t="s">
        <v>14</v>
      </c>
      <c r="G1272" s="8">
        <v>440.0</v>
      </c>
      <c r="H1272" s="5" t="s">
        <v>3341</v>
      </c>
      <c r="I1272" s="5" t="s">
        <v>3318</v>
      </c>
      <c r="J1272" s="5" t="s">
        <v>3342</v>
      </c>
      <c r="K1272" s="9">
        <v>484440.0</v>
      </c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4.25" hidden="1" customHeight="1" outlineLevel="2">
      <c r="A1273" s="5" t="s">
        <v>3327</v>
      </c>
      <c r="B1273" s="5" t="s">
        <v>3328</v>
      </c>
      <c r="C1273" s="5" t="s">
        <v>3295</v>
      </c>
      <c r="D1273" s="6" t="s">
        <v>712</v>
      </c>
      <c r="E1273" s="6" t="s">
        <v>713</v>
      </c>
      <c r="F1273" s="7" t="s">
        <v>42</v>
      </c>
      <c r="G1273" s="8">
        <v>469.0</v>
      </c>
      <c r="H1273" s="5" t="s">
        <v>3341</v>
      </c>
      <c r="I1273" s="5" t="s">
        <v>3318</v>
      </c>
      <c r="J1273" s="5" t="s">
        <v>3342</v>
      </c>
      <c r="K1273" s="9">
        <v>516369.0</v>
      </c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4.25" hidden="1" customHeight="1" outlineLevel="2">
      <c r="A1274" s="5" t="s">
        <v>3327</v>
      </c>
      <c r="B1274" s="5" t="s">
        <v>3328</v>
      </c>
      <c r="C1274" s="5" t="s">
        <v>3295</v>
      </c>
      <c r="D1274" s="6" t="s">
        <v>738</v>
      </c>
      <c r="E1274" s="6" t="s">
        <v>739</v>
      </c>
      <c r="F1274" s="7" t="s">
        <v>42</v>
      </c>
      <c r="G1274" s="8">
        <v>242.0</v>
      </c>
      <c r="H1274" s="5" t="s">
        <v>3341</v>
      </c>
      <c r="I1274" s="5" t="s">
        <v>3318</v>
      </c>
      <c r="J1274" s="5" t="s">
        <v>3342</v>
      </c>
      <c r="K1274" s="9">
        <v>266442.0</v>
      </c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4.25" hidden="1" customHeight="1" outlineLevel="2">
      <c r="A1275" s="5" t="s">
        <v>3327</v>
      </c>
      <c r="B1275" s="5" t="s">
        <v>3328</v>
      </c>
      <c r="C1275" s="5" t="s">
        <v>3295</v>
      </c>
      <c r="D1275" s="6" t="s">
        <v>744</v>
      </c>
      <c r="E1275" s="6" t="s">
        <v>745</v>
      </c>
      <c r="F1275" s="7" t="s">
        <v>42</v>
      </c>
      <c r="G1275" s="8">
        <v>394.0</v>
      </c>
      <c r="H1275" s="5" t="s">
        <v>3341</v>
      </c>
      <c r="I1275" s="5" t="s">
        <v>3318</v>
      </c>
      <c r="J1275" s="5" t="s">
        <v>3342</v>
      </c>
      <c r="K1275" s="9">
        <v>433794.0</v>
      </c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4.25" hidden="1" customHeight="1" outlineLevel="2">
      <c r="A1276" s="5" t="s">
        <v>3327</v>
      </c>
      <c r="B1276" s="5" t="s">
        <v>3328</v>
      </c>
      <c r="C1276" s="5" t="s">
        <v>3295</v>
      </c>
      <c r="D1276" s="6" t="s">
        <v>754</v>
      </c>
      <c r="E1276" s="6" t="s">
        <v>755</v>
      </c>
      <c r="F1276" s="7" t="s">
        <v>55</v>
      </c>
      <c r="G1276" s="8">
        <v>252.0</v>
      </c>
      <c r="H1276" s="5" t="s">
        <v>3341</v>
      </c>
      <c r="I1276" s="5" t="s">
        <v>3318</v>
      </c>
      <c r="J1276" s="5" t="s">
        <v>3342</v>
      </c>
      <c r="K1276" s="9">
        <v>277452.0</v>
      </c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4.25" hidden="1" customHeight="1" outlineLevel="2">
      <c r="A1277" s="5" t="s">
        <v>3327</v>
      </c>
      <c r="B1277" s="5" t="s">
        <v>3328</v>
      </c>
      <c r="C1277" s="5" t="s">
        <v>3295</v>
      </c>
      <c r="D1277" s="6" t="s">
        <v>764</v>
      </c>
      <c r="E1277" s="6" t="s">
        <v>765</v>
      </c>
      <c r="F1277" s="7" t="s">
        <v>60</v>
      </c>
      <c r="G1277" s="8">
        <v>674.0</v>
      </c>
      <c r="H1277" s="5" t="s">
        <v>3341</v>
      </c>
      <c r="I1277" s="5" t="s">
        <v>3318</v>
      </c>
      <c r="J1277" s="5">
        <v>0.0</v>
      </c>
      <c r="K1277" s="9">
        <v>742074.0</v>
      </c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4.25" hidden="1" customHeight="1" outlineLevel="2">
      <c r="A1278" s="5" t="s">
        <v>3327</v>
      </c>
      <c r="B1278" s="5" t="s">
        <v>3328</v>
      </c>
      <c r="C1278" s="5" t="s">
        <v>3295</v>
      </c>
      <c r="D1278" s="6" t="s">
        <v>778</v>
      </c>
      <c r="E1278" s="6" t="s">
        <v>779</v>
      </c>
      <c r="F1278" s="7" t="s">
        <v>55</v>
      </c>
      <c r="G1278" s="8">
        <v>184.0</v>
      </c>
      <c r="H1278" s="5" t="s">
        <v>3341</v>
      </c>
      <c r="I1278" s="5" t="s">
        <v>3318</v>
      </c>
      <c r="J1278" s="5" t="s">
        <v>3326</v>
      </c>
      <c r="K1278" s="9">
        <v>202584.0</v>
      </c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4.25" hidden="1" customHeight="1" outlineLevel="2">
      <c r="A1279" s="5" t="s">
        <v>3327</v>
      </c>
      <c r="B1279" s="5" t="s">
        <v>3328</v>
      </c>
      <c r="C1279" s="5" t="s">
        <v>3295</v>
      </c>
      <c r="D1279" s="6" t="s">
        <v>784</v>
      </c>
      <c r="E1279" s="6" t="s">
        <v>785</v>
      </c>
      <c r="F1279" s="7" t="s">
        <v>55</v>
      </c>
      <c r="G1279" s="8">
        <v>424.0</v>
      </c>
      <c r="H1279" s="5" t="s">
        <v>3341</v>
      </c>
      <c r="I1279" s="5" t="s">
        <v>3318</v>
      </c>
      <c r="J1279" s="5" t="s">
        <v>3342</v>
      </c>
      <c r="K1279" s="9">
        <v>466824.0</v>
      </c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4.25" hidden="1" customHeight="1" outlineLevel="2">
      <c r="A1280" s="5" t="s">
        <v>3327</v>
      </c>
      <c r="B1280" s="5" t="s">
        <v>3328</v>
      </c>
      <c r="C1280" s="5" t="s">
        <v>3295</v>
      </c>
      <c r="D1280" s="6" t="s">
        <v>706</v>
      </c>
      <c r="E1280" s="6" t="s">
        <v>707</v>
      </c>
      <c r="F1280" s="7" t="s">
        <v>14</v>
      </c>
      <c r="G1280" s="8">
        <v>759.0</v>
      </c>
      <c r="H1280" s="5" t="s">
        <v>3346</v>
      </c>
      <c r="I1280" s="5" t="s">
        <v>3318</v>
      </c>
      <c r="J1280" s="5" t="s">
        <v>3342</v>
      </c>
      <c r="K1280" s="9">
        <v>835659.0</v>
      </c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4.25" hidden="1" customHeight="1" outlineLevel="2">
      <c r="A1281" s="5" t="s">
        <v>3327</v>
      </c>
      <c r="B1281" s="5" t="s">
        <v>3328</v>
      </c>
      <c r="C1281" s="5" t="s">
        <v>3295</v>
      </c>
      <c r="D1281" s="6" t="s">
        <v>714</v>
      </c>
      <c r="E1281" s="6" t="s">
        <v>715</v>
      </c>
      <c r="F1281" s="7" t="s">
        <v>14</v>
      </c>
      <c r="G1281" s="8">
        <v>614.0</v>
      </c>
      <c r="H1281" s="5" t="s">
        <v>3346</v>
      </c>
      <c r="I1281" s="5" t="s">
        <v>3318</v>
      </c>
      <c r="J1281" s="5" t="s">
        <v>3342</v>
      </c>
      <c r="K1281" s="9">
        <v>676014.0</v>
      </c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4.25" hidden="1" customHeight="1" outlineLevel="2">
      <c r="A1282" s="5" t="s">
        <v>3327</v>
      </c>
      <c r="B1282" s="5" t="s">
        <v>3328</v>
      </c>
      <c r="C1282" s="5" t="s">
        <v>3295</v>
      </c>
      <c r="D1282" s="6" t="s">
        <v>722</v>
      </c>
      <c r="E1282" s="6" t="s">
        <v>723</v>
      </c>
      <c r="F1282" s="7" t="s">
        <v>14</v>
      </c>
      <c r="G1282" s="8">
        <v>698.0</v>
      </c>
      <c r="H1282" s="5" t="s">
        <v>3346</v>
      </c>
      <c r="I1282" s="5" t="s">
        <v>3318</v>
      </c>
      <c r="J1282" s="5" t="s">
        <v>3342</v>
      </c>
      <c r="K1282" s="9">
        <v>768498.0</v>
      </c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4.25" hidden="1" customHeight="1" outlineLevel="1">
      <c r="A1283" s="5"/>
      <c r="B1283" s="5"/>
      <c r="C1283" s="5"/>
      <c r="D1283" s="6"/>
      <c r="E1283" s="6"/>
      <c r="F1283" s="7"/>
      <c r="G1283" s="8">
        <f>SUBTOTAL(9,G1225:G1282)</f>
        <v>38972</v>
      </c>
      <c r="H1283" s="5"/>
      <c r="I1283" s="12" t="s">
        <v>3374</v>
      </c>
      <c r="J1283" s="5"/>
      <c r="K1283" s="9">
        <f>SUBTOTAL(9,K1225:K1282)</f>
        <v>42908172</v>
      </c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4.25" hidden="1" customHeight="1" outlineLevel="2">
      <c r="A1284" s="5" t="s">
        <v>3293</v>
      </c>
      <c r="B1284" s="5" t="s">
        <v>3294</v>
      </c>
      <c r="C1284" s="5" t="s">
        <v>3295</v>
      </c>
      <c r="D1284" s="6" t="s">
        <v>928</v>
      </c>
      <c r="E1284" s="6" t="s">
        <v>929</v>
      </c>
      <c r="F1284" s="7" t="s">
        <v>14</v>
      </c>
      <c r="G1284" s="8">
        <v>958.0</v>
      </c>
      <c r="H1284" s="5" t="s">
        <v>3315</v>
      </c>
      <c r="I1284" s="5" t="s">
        <v>3316</v>
      </c>
      <c r="J1284" s="5" t="s">
        <v>3317</v>
      </c>
      <c r="K1284" s="9">
        <v>1054758.0</v>
      </c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4.25" hidden="1" customHeight="1" outlineLevel="2">
      <c r="A1285" s="5" t="s">
        <v>3293</v>
      </c>
      <c r="B1285" s="5" t="s">
        <v>3294</v>
      </c>
      <c r="C1285" s="5" t="s">
        <v>3295</v>
      </c>
      <c r="D1285" s="6" t="s">
        <v>934</v>
      </c>
      <c r="E1285" s="6" t="s">
        <v>935</v>
      </c>
      <c r="F1285" s="7" t="s">
        <v>21</v>
      </c>
      <c r="G1285" s="8">
        <v>1041.0</v>
      </c>
      <c r="H1285" s="5" t="s">
        <v>3330</v>
      </c>
      <c r="I1285" s="5" t="s">
        <v>3316</v>
      </c>
      <c r="J1285" s="5" t="s">
        <v>3317</v>
      </c>
      <c r="K1285" s="9">
        <v>1146141.0</v>
      </c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4.25" hidden="1" customHeight="1" outlineLevel="2">
      <c r="A1286" s="5" t="s">
        <v>3293</v>
      </c>
      <c r="B1286" s="5" t="s">
        <v>3294</v>
      </c>
      <c r="C1286" s="5" t="s">
        <v>3295</v>
      </c>
      <c r="D1286" s="6" t="s">
        <v>954</v>
      </c>
      <c r="E1286" s="6" t="s">
        <v>955</v>
      </c>
      <c r="F1286" s="7" t="s">
        <v>14</v>
      </c>
      <c r="G1286" s="8">
        <v>711.0</v>
      </c>
      <c r="H1286" s="5" t="s">
        <v>3330</v>
      </c>
      <c r="I1286" s="5" t="s">
        <v>3316</v>
      </c>
      <c r="J1286" s="5" t="s">
        <v>3317</v>
      </c>
      <c r="K1286" s="9">
        <v>782811.0</v>
      </c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4.25" hidden="1" customHeight="1" outlineLevel="2">
      <c r="A1287" s="5" t="s">
        <v>3293</v>
      </c>
      <c r="B1287" s="5" t="s">
        <v>3294</v>
      </c>
      <c r="C1287" s="5" t="s">
        <v>3295</v>
      </c>
      <c r="D1287" s="6" t="s">
        <v>960</v>
      </c>
      <c r="E1287" s="6" t="s">
        <v>961</v>
      </c>
      <c r="F1287" s="7" t="s">
        <v>42</v>
      </c>
      <c r="G1287" s="8">
        <v>727.0</v>
      </c>
      <c r="H1287" s="5" t="s">
        <v>3330</v>
      </c>
      <c r="I1287" s="5" t="s">
        <v>3316</v>
      </c>
      <c r="J1287" s="5" t="s">
        <v>3317</v>
      </c>
      <c r="K1287" s="9">
        <v>800427.0</v>
      </c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4.25" hidden="1" customHeight="1" outlineLevel="2">
      <c r="A1288" s="5" t="s">
        <v>3293</v>
      </c>
      <c r="B1288" s="5" t="s">
        <v>3294</v>
      </c>
      <c r="C1288" s="5" t="s">
        <v>3295</v>
      </c>
      <c r="D1288" s="6" t="s">
        <v>1000</v>
      </c>
      <c r="E1288" s="6" t="s">
        <v>1001</v>
      </c>
      <c r="F1288" s="7" t="s">
        <v>21</v>
      </c>
      <c r="G1288" s="8">
        <v>856.0</v>
      </c>
      <c r="H1288" s="5" t="s">
        <v>3330</v>
      </c>
      <c r="I1288" s="5" t="s">
        <v>3316</v>
      </c>
      <c r="J1288" s="5" t="s">
        <v>3317</v>
      </c>
      <c r="K1288" s="9">
        <v>942456.0</v>
      </c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4.25" hidden="1" customHeight="1" outlineLevel="2">
      <c r="A1289" s="5" t="s">
        <v>3293</v>
      </c>
      <c r="B1289" s="5" t="s">
        <v>3320</v>
      </c>
      <c r="C1289" s="5" t="s">
        <v>3295</v>
      </c>
      <c r="D1289" s="6" t="s">
        <v>1100</v>
      </c>
      <c r="E1289" s="6" t="s">
        <v>1101</v>
      </c>
      <c r="F1289" s="7" t="s">
        <v>14</v>
      </c>
      <c r="G1289" s="8">
        <v>907.0</v>
      </c>
      <c r="H1289" s="5" t="s">
        <v>3330</v>
      </c>
      <c r="I1289" s="5" t="s">
        <v>3316</v>
      </c>
      <c r="J1289" s="5" t="s">
        <v>3331</v>
      </c>
      <c r="K1289" s="9">
        <v>998607.0</v>
      </c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4.25" hidden="1" customHeight="1" outlineLevel="2">
      <c r="A1290" s="5" t="s">
        <v>3319</v>
      </c>
      <c r="B1290" s="5" t="s">
        <v>3320</v>
      </c>
      <c r="C1290" s="5" t="s">
        <v>3295</v>
      </c>
      <c r="D1290" s="6" t="s">
        <v>1104</v>
      </c>
      <c r="E1290" s="6" t="s">
        <v>1105</v>
      </c>
      <c r="F1290" s="7" t="s">
        <v>14</v>
      </c>
      <c r="G1290" s="8">
        <v>906.0</v>
      </c>
      <c r="H1290" s="5" t="s">
        <v>3330</v>
      </c>
      <c r="I1290" s="5" t="s">
        <v>3316</v>
      </c>
      <c r="J1290" s="5" t="s">
        <v>3331</v>
      </c>
      <c r="K1290" s="9">
        <v>997506.0</v>
      </c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4.25" hidden="1" customHeight="1" outlineLevel="2">
      <c r="A1291" s="5" t="s">
        <v>3319</v>
      </c>
      <c r="B1291" s="5" t="s">
        <v>3320</v>
      </c>
      <c r="C1291" s="5" t="s">
        <v>3295</v>
      </c>
      <c r="D1291" s="6" t="s">
        <v>1130</v>
      </c>
      <c r="E1291" s="6" t="s">
        <v>1131</v>
      </c>
      <c r="F1291" s="7" t="s">
        <v>14</v>
      </c>
      <c r="G1291" s="8">
        <v>854.0</v>
      </c>
      <c r="H1291" s="5" t="s">
        <v>3330</v>
      </c>
      <c r="I1291" s="5" t="s">
        <v>3316</v>
      </c>
      <c r="J1291" s="5" t="s">
        <v>3321</v>
      </c>
      <c r="K1291" s="9">
        <v>940254.0</v>
      </c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4.25" hidden="1" customHeight="1" outlineLevel="2">
      <c r="A1292" s="5" t="s">
        <v>3293</v>
      </c>
      <c r="B1292" s="5" t="s">
        <v>3294</v>
      </c>
      <c r="C1292" s="5" t="s">
        <v>3295</v>
      </c>
      <c r="D1292" s="6" t="s">
        <v>970</v>
      </c>
      <c r="E1292" s="6" t="s">
        <v>971</v>
      </c>
      <c r="F1292" s="7" t="s">
        <v>14</v>
      </c>
      <c r="G1292" s="8">
        <v>1252.0</v>
      </c>
      <c r="H1292" s="5" t="s">
        <v>3333</v>
      </c>
      <c r="I1292" s="5" t="s">
        <v>3316</v>
      </c>
      <c r="J1292" s="5" t="s">
        <v>3317</v>
      </c>
      <c r="K1292" s="9">
        <v>1378452.0</v>
      </c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4.25" hidden="1" customHeight="1" outlineLevel="2">
      <c r="A1293" s="5" t="s">
        <v>3293</v>
      </c>
      <c r="B1293" s="5" t="s">
        <v>3294</v>
      </c>
      <c r="C1293" s="5" t="s">
        <v>3295</v>
      </c>
      <c r="D1293" s="6" t="s">
        <v>1008</v>
      </c>
      <c r="E1293" s="6" t="s">
        <v>1009</v>
      </c>
      <c r="F1293" s="7" t="s">
        <v>42</v>
      </c>
      <c r="G1293" s="8">
        <v>270.0</v>
      </c>
      <c r="H1293" s="5" t="s">
        <v>3333</v>
      </c>
      <c r="I1293" s="5" t="s">
        <v>3316</v>
      </c>
      <c r="J1293" s="5" t="s">
        <v>3317</v>
      </c>
      <c r="K1293" s="9">
        <v>297270.0</v>
      </c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4.25" hidden="1" customHeight="1" outlineLevel="2">
      <c r="A1294" s="5" t="s">
        <v>3319</v>
      </c>
      <c r="B1294" s="5" t="s">
        <v>3320</v>
      </c>
      <c r="C1294" s="5" t="s">
        <v>3295</v>
      </c>
      <c r="D1294" s="6" t="s">
        <v>1118</v>
      </c>
      <c r="E1294" s="6" t="s">
        <v>1119</v>
      </c>
      <c r="F1294" s="7" t="s">
        <v>14</v>
      </c>
      <c r="G1294" s="8">
        <v>1005.0</v>
      </c>
      <c r="H1294" s="5" t="s">
        <v>3333</v>
      </c>
      <c r="I1294" s="5" t="s">
        <v>3316</v>
      </c>
      <c r="J1294" s="5" t="s">
        <v>3331</v>
      </c>
      <c r="K1294" s="9">
        <v>1106505.0</v>
      </c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4.25" hidden="1" customHeight="1" outlineLevel="2">
      <c r="A1295" s="5" t="s">
        <v>3319</v>
      </c>
      <c r="B1295" s="5" t="s">
        <v>3320</v>
      </c>
      <c r="C1295" s="5" t="s">
        <v>3295</v>
      </c>
      <c r="D1295" s="6" t="s">
        <v>1136</v>
      </c>
      <c r="E1295" s="6" t="s">
        <v>1137</v>
      </c>
      <c r="F1295" s="7" t="s">
        <v>14</v>
      </c>
      <c r="G1295" s="8">
        <v>608.0</v>
      </c>
      <c r="H1295" s="5" t="s">
        <v>3335</v>
      </c>
      <c r="I1295" s="5" t="s">
        <v>3316</v>
      </c>
      <c r="J1295" s="5" t="s">
        <v>3331</v>
      </c>
      <c r="K1295" s="9">
        <v>669408.0</v>
      </c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4.25" hidden="1" customHeight="1" outlineLevel="2">
      <c r="A1296" s="5" t="s">
        <v>3319</v>
      </c>
      <c r="B1296" s="5" t="s">
        <v>3320</v>
      </c>
      <c r="C1296" s="5" t="s">
        <v>3295</v>
      </c>
      <c r="D1296" s="6" t="s">
        <v>1138</v>
      </c>
      <c r="E1296" s="6" t="s">
        <v>1139</v>
      </c>
      <c r="F1296" s="7" t="s">
        <v>14</v>
      </c>
      <c r="G1296" s="8">
        <v>334.0</v>
      </c>
      <c r="H1296" s="5" t="s">
        <v>3335</v>
      </c>
      <c r="I1296" s="5" t="s">
        <v>3316</v>
      </c>
      <c r="J1296" s="5" t="s">
        <v>3331</v>
      </c>
      <c r="K1296" s="9">
        <v>367734.0</v>
      </c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4.25" hidden="1" customHeight="1" outlineLevel="2">
      <c r="A1297" s="5" t="s">
        <v>3319</v>
      </c>
      <c r="B1297" s="5" t="s">
        <v>3320</v>
      </c>
      <c r="C1297" s="5" t="s">
        <v>3295</v>
      </c>
      <c r="D1297" s="6" t="s">
        <v>1144</v>
      </c>
      <c r="E1297" s="6" t="s">
        <v>1145</v>
      </c>
      <c r="F1297" s="7" t="s">
        <v>14</v>
      </c>
      <c r="G1297" s="8">
        <v>384.0</v>
      </c>
      <c r="H1297" s="5" t="s">
        <v>3335</v>
      </c>
      <c r="I1297" s="5" t="s">
        <v>3316</v>
      </c>
      <c r="J1297" s="5" t="s">
        <v>3331</v>
      </c>
      <c r="K1297" s="9">
        <v>422784.0</v>
      </c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4.25" hidden="1" customHeight="1" outlineLevel="2">
      <c r="A1298" s="5" t="s">
        <v>3319</v>
      </c>
      <c r="B1298" s="5" t="s">
        <v>3320</v>
      </c>
      <c r="C1298" s="5" t="s">
        <v>3295</v>
      </c>
      <c r="D1298" s="6" t="s">
        <v>1146</v>
      </c>
      <c r="E1298" s="6" t="s">
        <v>1147</v>
      </c>
      <c r="F1298" s="7" t="s">
        <v>42</v>
      </c>
      <c r="G1298" s="8">
        <v>1034.0</v>
      </c>
      <c r="H1298" s="5" t="s">
        <v>3335</v>
      </c>
      <c r="I1298" s="5" t="s">
        <v>3316</v>
      </c>
      <c r="J1298" s="5" t="s">
        <v>3331</v>
      </c>
      <c r="K1298" s="9">
        <v>1138434.0</v>
      </c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4.25" hidden="1" customHeight="1" outlineLevel="2">
      <c r="A1299" s="5" t="s">
        <v>3319</v>
      </c>
      <c r="B1299" s="5" t="s">
        <v>3320</v>
      </c>
      <c r="C1299" s="5" t="s">
        <v>3295</v>
      </c>
      <c r="D1299" s="6" t="s">
        <v>1148</v>
      </c>
      <c r="E1299" s="6" t="s">
        <v>1149</v>
      </c>
      <c r="F1299" s="7" t="s">
        <v>42</v>
      </c>
      <c r="G1299" s="8">
        <v>898.0</v>
      </c>
      <c r="H1299" s="5" t="s">
        <v>3335</v>
      </c>
      <c r="I1299" s="5" t="s">
        <v>3316</v>
      </c>
      <c r="J1299" s="5" t="s">
        <v>3331</v>
      </c>
      <c r="K1299" s="9">
        <v>988698.0</v>
      </c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4.25" hidden="1" customHeight="1" outlineLevel="2">
      <c r="A1300" s="5" t="s">
        <v>3319</v>
      </c>
      <c r="B1300" s="5" t="s">
        <v>3320</v>
      </c>
      <c r="C1300" s="5" t="s">
        <v>3295</v>
      </c>
      <c r="D1300" s="6" t="s">
        <v>1184</v>
      </c>
      <c r="E1300" s="6" t="s">
        <v>1185</v>
      </c>
      <c r="F1300" s="7" t="s">
        <v>55</v>
      </c>
      <c r="G1300" s="8">
        <v>301.0</v>
      </c>
      <c r="H1300" s="5" t="s">
        <v>3335</v>
      </c>
      <c r="I1300" s="5" t="s">
        <v>3316</v>
      </c>
      <c r="J1300" s="5" t="s">
        <v>3331</v>
      </c>
      <c r="K1300" s="9">
        <v>331401.0</v>
      </c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4.25" hidden="1" customHeight="1" outlineLevel="2">
      <c r="A1301" s="5" t="s">
        <v>3319</v>
      </c>
      <c r="B1301" s="5" t="s">
        <v>3320</v>
      </c>
      <c r="C1301" s="5" t="s">
        <v>3295</v>
      </c>
      <c r="D1301" s="6" t="s">
        <v>1202</v>
      </c>
      <c r="E1301" s="6" t="s">
        <v>1203</v>
      </c>
      <c r="F1301" s="7" t="s">
        <v>55</v>
      </c>
      <c r="G1301" s="8">
        <v>1968.0</v>
      </c>
      <c r="H1301" s="5" t="s">
        <v>3335</v>
      </c>
      <c r="I1301" s="5" t="s">
        <v>3316</v>
      </c>
      <c r="J1301" s="5" t="s">
        <v>3331</v>
      </c>
      <c r="K1301" s="9">
        <v>2166768.0</v>
      </c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4.25" hidden="1" customHeight="1" outlineLevel="2">
      <c r="A1302" s="5" t="s">
        <v>3293</v>
      </c>
      <c r="B1302" s="5" t="s">
        <v>3320</v>
      </c>
      <c r="C1302" s="5" t="s">
        <v>3295</v>
      </c>
      <c r="D1302" s="6" t="s">
        <v>1098</v>
      </c>
      <c r="E1302" s="6" t="s">
        <v>1099</v>
      </c>
      <c r="F1302" s="7" t="s">
        <v>14</v>
      </c>
      <c r="G1302" s="8">
        <v>722.0</v>
      </c>
      <c r="H1302" s="5" t="s">
        <v>3337</v>
      </c>
      <c r="I1302" s="5" t="s">
        <v>3316</v>
      </c>
      <c r="J1302" s="5" t="s">
        <v>3331</v>
      </c>
      <c r="K1302" s="9">
        <v>794922.0</v>
      </c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4.25" hidden="1" customHeight="1" outlineLevel="2">
      <c r="A1303" s="5" t="s">
        <v>3319</v>
      </c>
      <c r="B1303" s="5" t="s">
        <v>3320</v>
      </c>
      <c r="C1303" s="5" t="s">
        <v>3295</v>
      </c>
      <c r="D1303" s="6" t="s">
        <v>1102</v>
      </c>
      <c r="E1303" s="6" t="s">
        <v>1103</v>
      </c>
      <c r="F1303" s="7" t="s">
        <v>14</v>
      </c>
      <c r="G1303" s="8">
        <v>617.0</v>
      </c>
      <c r="H1303" s="5" t="s">
        <v>3337</v>
      </c>
      <c r="I1303" s="5" t="s">
        <v>3316</v>
      </c>
      <c r="J1303" s="5" t="s">
        <v>3331</v>
      </c>
      <c r="K1303" s="9">
        <v>679317.0</v>
      </c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4.25" hidden="1" customHeight="1" outlineLevel="2">
      <c r="A1304" s="5" t="s">
        <v>3319</v>
      </c>
      <c r="B1304" s="5" t="s">
        <v>3320</v>
      </c>
      <c r="C1304" s="5" t="s">
        <v>3295</v>
      </c>
      <c r="D1304" s="6" t="s">
        <v>1106</v>
      </c>
      <c r="E1304" s="6" t="s">
        <v>1107</v>
      </c>
      <c r="F1304" s="7" t="s">
        <v>14</v>
      </c>
      <c r="G1304" s="8">
        <v>800.0</v>
      </c>
      <c r="H1304" s="5" t="s">
        <v>3337</v>
      </c>
      <c r="I1304" s="5" t="s">
        <v>3316</v>
      </c>
      <c r="J1304" s="5" t="s">
        <v>3331</v>
      </c>
      <c r="K1304" s="9">
        <v>880800.0</v>
      </c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4.25" hidden="1" customHeight="1" outlineLevel="2">
      <c r="A1305" s="5" t="s">
        <v>3319</v>
      </c>
      <c r="B1305" s="5" t="s">
        <v>3320</v>
      </c>
      <c r="C1305" s="5" t="s">
        <v>3295</v>
      </c>
      <c r="D1305" s="6" t="s">
        <v>1110</v>
      </c>
      <c r="E1305" s="6" t="s">
        <v>1111</v>
      </c>
      <c r="F1305" s="7" t="s">
        <v>14</v>
      </c>
      <c r="G1305" s="8">
        <v>595.0</v>
      </c>
      <c r="H1305" s="5" t="s">
        <v>3337</v>
      </c>
      <c r="I1305" s="5" t="s">
        <v>3316</v>
      </c>
      <c r="J1305" s="5" t="s">
        <v>3331</v>
      </c>
      <c r="K1305" s="9">
        <v>655095.0</v>
      </c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4.25" hidden="1" customHeight="1" outlineLevel="2">
      <c r="A1306" s="5" t="s">
        <v>3319</v>
      </c>
      <c r="B1306" s="5" t="s">
        <v>3320</v>
      </c>
      <c r="C1306" s="5" t="s">
        <v>3295</v>
      </c>
      <c r="D1306" s="6" t="s">
        <v>1126</v>
      </c>
      <c r="E1306" s="6" t="s">
        <v>1127</v>
      </c>
      <c r="F1306" s="7" t="s">
        <v>14</v>
      </c>
      <c r="G1306" s="8">
        <v>620.0</v>
      </c>
      <c r="H1306" s="5" t="s">
        <v>3337</v>
      </c>
      <c r="I1306" s="5" t="s">
        <v>3316</v>
      </c>
      <c r="J1306" s="5" t="s">
        <v>3331</v>
      </c>
      <c r="K1306" s="9">
        <v>682620.0</v>
      </c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4.25" hidden="1" customHeight="1" outlineLevel="2">
      <c r="A1307" s="5" t="s">
        <v>3319</v>
      </c>
      <c r="B1307" s="5" t="s">
        <v>3320</v>
      </c>
      <c r="C1307" s="5" t="s">
        <v>3295</v>
      </c>
      <c r="D1307" s="6" t="s">
        <v>1128</v>
      </c>
      <c r="E1307" s="6" t="s">
        <v>1129</v>
      </c>
      <c r="F1307" s="7" t="s">
        <v>14</v>
      </c>
      <c r="G1307" s="8">
        <v>403.0</v>
      </c>
      <c r="H1307" s="5" t="s">
        <v>3337</v>
      </c>
      <c r="I1307" s="5" t="s">
        <v>3316</v>
      </c>
      <c r="J1307" s="5" t="s">
        <v>3331</v>
      </c>
      <c r="K1307" s="9">
        <v>443703.0</v>
      </c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4.25" hidden="1" customHeight="1" outlineLevel="2">
      <c r="A1308" s="5" t="s">
        <v>3319</v>
      </c>
      <c r="B1308" s="5" t="s">
        <v>3320</v>
      </c>
      <c r="C1308" s="5" t="s">
        <v>3295</v>
      </c>
      <c r="D1308" s="6" t="s">
        <v>1150</v>
      </c>
      <c r="E1308" s="6" t="s">
        <v>1151</v>
      </c>
      <c r="F1308" s="7" t="s">
        <v>14</v>
      </c>
      <c r="G1308" s="8">
        <v>343.0</v>
      </c>
      <c r="H1308" s="5" t="s">
        <v>3337</v>
      </c>
      <c r="I1308" s="5" t="s">
        <v>3316</v>
      </c>
      <c r="J1308" s="5" t="s">
        <v>3331</v>
      </c>
      <c r="K1308" s="9">
        <v>377643.0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4.25" hidden="1" customHeight="1" outlineLevel="2">
      <c r="A1309" s="5" t="s">
        <v>3319</v>
      </c>
      <c r="B1309" s="5" t="s">
        <v>3320</v>
      </c>
      <c r="C1309" s="5" t="s">
        <v>3295</v>
      </c>
      <c r="D1309" s="6" t="s">
        <v>1154</v>
      </c>
      <c r="E1309" s="6" t="s">
        <v>1155</v>
      </c>
      <c r="F1309" s="7" t="s">
        <v>42</v>
      </c>
      <c r="G1309" s="8">
        <v>574.0</v>
      </c>
      <c r="H1309" s="5" t="s">
        <v>3337</v>
      </c>
      <c r="I1309" s="5" t="s">
        <v>3316</v>
      </c>
      <c r="J1309" s="5" t="s">
        <v>3331</v>
      </c>
      <c r="K1309" s="9">
        <v>631974.0</v>
      </c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4.25" hidden="1" customHeight="1" outlineLevel="2">
      <c r="A1310" s="5" t="s">
        <v>3319</v>
      </c>
      <c r="B1310" s="5" t="s">
        <v>3320</v>
      </c>
      <c r="C1310" s="5" t="s">
        <v>3295</v>
      </c>
      <c r="D1310" s="6" t="s">
        <v>1162</v>
      </c>
      <c r="E1310" s="6" t="s">
        <v>1163</v>
      </c>
      <c r="F1310" s="7" t="s">
        <v>42</v>
      </c>
      <c r="G1310" s="8">
        <v>414.0</v>
      </c>
      <c r="H1310" s="5" t="s">
        <v>3337</v>
      </c>
      <c r="I1310" s="5" t="s">
        <v>3316</v>
      </c>
      <c r="J1310" s="5" t="s">
        <v>3331</v>
      </c>
      <c r="K1310" s="9">
        <v>455814.0</v>
      </c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4.25" hidden="1" customHeight="1" outlineLevel="2">
      <c r="A1311" s="5" t="s">
        <v>3319</v>
      </c>
      <c r="B1311" s="5" t="s">
        <v>3320</v>
      </c>
      <c r="C1311" s="5" t="s">
        <v>3295</v>
      </c>
      <c r="D1311" s="6" t="s">
        <v>1164</v>
      </c>
      <c r="E1311" s="6" t="s">
        <v>1165</v>
      </c>
      <c r="F1311" s="7" t="s">
        <v>42</v>
      </c>
      <c r="G1311" s="8">
        <v>261.0</v>
      </c>
      <c r="H1311" s="5" t="s">
        <v>3337</v>
      </c>
      <c r="I1311" s="5" t="s">
        <v>3316</v>
      </c>
      <c r="J1311" s="5" t="s">
        <v>3331</v>
      </c>
      <c r="K1311" s="9">
        <v>287361.0</v>
      </c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4.25" hidden="1" customHeight="1" outlineLevel="2">
      <c r="A1312" s="5" t="s">
        <v>3319</v>
      </c>
      <c r="B1312" s="5" t="s">
        <v>3320</v>
      </c>
      <c r="C1312" s="5" t="s">
        <v>3295</v>
      </c>
      <c r="D1312" s="6" t="s">
        <v>1174</v>
      </c>
      <c r="E1312" s="6" t="s">
        <v>1175</v>
      </c>
      <c r="F1312" s="7" t="s">
        <v>42</v>
      </c>
      <c r="G1312" s="8">
        <v>324.0</v>
      </c>
      <c r="H1312" s="5" t="s">
        <v>3337</v>
      </c>
      <c r="I1312" s="5" t="s">
        <v>3316</v>
      </c>
      <c r="J1312" s="5" t="s">
        <v>3331</v>
      </c>
      <c r="K1312" s="9">
        <v>356724.0</v>
      </c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4.25" hidden="1" customHeight="1" outlineLevel="2">
      <c r="A1313" s="5" t="s">
        <v>3319</v>
      </c>
      <c r="B1313" s="5" t="s">
        <v>3320</v>
      </c>
      <c r="C1313" s="5" t="s">
        <v>3295</v>
      </c>
      <c r="D1313" s="6" t="s">
        <v>1176</v>
      </c>
      <c r="E1313" s="6" t="s">
        <v>1177</v>
      </c>
      <c r="F1313" s="7" t="s">
        <v>42</v>
      </c>
      <c r="G1313" s="8">
        <v>276.0</v>
      </c>
      <c r="H1313" s="5" t="s">
        <v>3337</v>
      </c>
      <c r="I1313" s="5" t="s">
        <v>3316</v>
      </c>
      <c r="J1313" s="5" t="s">
        <v>3331</v>
      </c>
      <c r="K1313" s="9">
        <v>303876.0</v>
      </c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4.25" hidden="1" customHeight="1" outlineLevel="2">
      <c r="A1314" s="5" t="s">
        <v>3319</v>
      </c>
      <c r="B1314" s="5" t="s">
        <v>3320</v>
      </c>
      <c r="C1314" s="5" t="s">
        <v>3295</v>
      </c>
      <c r="D1314" s="6" t="s">
        <v>1186</v>
      </c>
      <c r="E1314" s="6" t="s">
        <v>1187</v>
      </c>
      <c r="F1314" s="7" t="s">
        <v>55</v>
      </c>
      <c r="G1314" s="8">
        <v>333.0</v>
      </c>
      <c r="H1314" s="5" t="s">
        <v>3337</v>
      </c>
      <c r="I1314" s="5" t="s">
        <v>3316</v>
      </c>
      <c r="J1314" s="5" t="s">
        <v>3331</v>
      </c>
      <c r="K1314" s="9">
        <v>366633.0</v>
      </c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4.25" hidden="1" customHeight="1" outlineLevel="2">
      <c r="A1315" s="5" t="s">
        <v>3319</v>
      </c>
      <c r="B1315" s="5" t="s">
        <v>3320</v>
      </c>
      <c r="C1315" s="5" t="s">
        <v>3295</v>
      </c>
      <c r="D1315" s="6" t="s">
        <v>1188</v>
      </c>
      <c r="E1315" s="6" t="s">
        <v>1189</v>
      </c>
      <c r="F1315" s="7" t="s">
        <v>55</v>
      </c>
      <c r="G1315" s="8">
        <v>379.0</v>
      </c>
      <c r="H1315" s="5" t="s">
        <v>3337</v>
      </c>
      <c r="I1315" s="5" t="s">
        <v>3316</v>
      </c>
      <c r="J1315" s="5" t="s">
        <v>3331</v>
      </c>
      <c r="K1315" s="9">
        <v>417279.0</v>
      </c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4.25" hidden="1" customHeight="1" outlineLevel="2">
      <c r="A1316" s="5" t="s">
        <v>3319</v>
      </c>
      <c r="B1316" s="5" t="s">
        <v>3320</v>
      </c>
      <c r="C1316" s="5" t="s">
        <v>3295</v>
      </c>
      <c r="D1316" s="6" t="s">
        <v>1190</v>
      </c>
      <c r="E1316" s="6" t="s">
        <v>1191</v>
      </c>
      <c r="F1316" s="7" t="s">
        <v>55</v>
      </c>
      <c r="G1316" s="8">
        <v>359.0</v>
      </c>
      <c r="H1316" s="5" t="s">
        <v>3337</v>
      </c>
      <c r="I1316" s="5" t="s">
        <v>3316</v>
      </c>
      <c r="J1316" s="5" t="s">
        <v>3331</v>
      </c>
      <c r="K1316" s="9">
        <v>395259.0</v>
      </c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4.25" hidden="1" customHeight="1" outlineLevel="2">
      <c r="A1317" s="5" t="s">
        <v>3319</v>
      </c>
      <c r="B1317" s="5" t="s">
        <v>3320</v>
      </c>
      <c r="C1317" s="5" t="s">
        <v>3295</v>
      </c>
      <c r="D1317" s="6" t="s">
        <v>1192</v>
      </c>
      <c r="E1317" s="6" t="s">
        <v>1193</v>
      </c>
      <c r="F1317" s="7" t="s">
        <v>55</v>
      </c>
      <c r="G1317" s="8">
        <v>570.0</v>
      </c>
      <c r="H1317" s="5" t="s">
        <v>3337</v>
      </c>
      <c r="I1317" s="5" t="s">
        <v>3316</v>
      </c>
      <c r="J1317" s="5" t="s">
        <v>3331</v>
      </c>
      <c r="K1317" s="9">
        <v>627570.0</v>
      </c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4.25" hidden="1" customHeight="1" outlineLevel="2">
      <c r="A1318" s="5" t="s">
        <v>3319</v>
      </c>
      <c r="B1318" s="5" t="s">
        <v>3320</v>
      </c>
      <c r="C1318" s="5" t="s">
        <v>3295</v>
      </c>
      <c r="D1318" s="6" t="s">
        <v>1208</v>
      </c>
      <c r="E1318" s="6" t="s">
        <v>1209</v>
      </c>
      <c r="F1318" s="7" t="s">
        <v>55</v>
      </c>
      <c r="G1318" s="8">
        <v>400.0</v>
      </c>
      <c r="H1318" s="5" t="s">
        <v>3337</v>
      </c>
      <c r="I1318" s="5" t="s">
        <v>3316</v>
      </c>
      <c r="J1318" s="5" t="s">
        <v>3331</v>
      </c>
      <c r="K1318" s="9">
        <v>440400.0</v>
      </c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4.25" hidden="1" customHeight="1" outlineLevel="2">
      <c r="A1319" s="5" t="s">
        <v>3319</v>
      </c>
      <c r="B1319" s="5" t="s">
        <v>3320</v>
      </c>
      <c r="C1319" s="5" t="s">
        <v>3295</v>
      </c>
      <c r="D1319" s="6" t="s">
        <v>1210</v>
      </c>
      <c r="E1319" s="6" t="s">
        <v>1211</v>
      </c>
      <c r="F1319" s="7" t="s">
        <v>55</v>
      </c>
      <c r="G1319" s="8">
        <v>396.0</v>
      </c>
      <c r="H1319" s="5" t="s">
        <v>3337</v>
      </c>
      <c r="I1319" s="5" t="s">
        <v>3316</v>
      </c>
      <c r="J1319" s="5" t="s">
        <v>3331</v>
      </c>
      <c r="K1319" s="9">
        <v>435996.0</v>
      </c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4.25" hidden="1" customHeight="1" outlineLevel="2">
      <c r="A1320" s="5" t="s">
        <v>3319</v>
      </c>
      <c r="B1320" s="5" t="s">
        <v>3320</v>
      </c>
      <c r="C1320" s="5" t="s">
        <v>3295</v>
      </c>
      <c r="D1320" s="6" t="s">
        <v>1214</v>
      </c>
      <c r="E1320" s="6" t="s">
        <v>1215</v>
      </c>
      <c r="F1320" s="7" t="s">
        <v>55</v>
      </c>
      <c r="G1320" s="8">
        <v>433.0</v>
      </c>
      <c r="H1320" s="5" t="s">
        <v>3337</v>
      </c>
      <c r="I1320" s="5" t="s">
        <v>3316</v>
      </c>
      <c r="J1320" s="5" t="s">
        <v>3331</v>
      </c>
      <c r="K1320" s="9">
        <v>476733.0</v>
      </c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4.25" hidden="1" customHeight="1" outlineLevel="2">
      <c r="A1321" s="5" t="s">
        <v>3319</v>
      </c>
      <c r="B1321" s="5" t="s">
        <v>3320</v>
      </c>
      <c r="C1321" s="5" t="s">
        <v>3295</v>
      </c>
      <c r="D1321" s="6" t="s">
        <v>1216</v>
      </c>
      <c r="E1321" s="6" t="s">
        <v>1217</v>
      </c>
      <c r="F1321" s="7" t="s">
        <v>55</v>
      </c>
      <c r="G1321" s="8">
        <v>308.0</v>
      </c>
      <c r="H1321" s="5" t="s">
        <v>3337</v>
      </c>
      <c r="I1321" s="5" t="s">
        <v>3316</v>
      </c>
      <c r="J1321" s="5" t="s">
        <v>3331</v>
      </c>
      <c r="K1321" s="9">
        <v>339108.0</v>
      </c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4.25" hidden="1" customHeight="1" outlineLevel="1">
      <c r="A1322" s="5"/>
      <c r="B1322" s="5"/>
      <c r="C1322" s="5"/>
      <c r="D1322" s="6"/>
      <c r="E1322" s="6"/>
      <c r="F1322" s="7"/>
      <c r="G1322" s="8">
        <f>SUBTOTAL(9,G1284:G1321)</f>
        <v>24141</v>
      </c>
      <c r="H1322" s="5"/>
      <c r="I1322" s="12" t="s">
        <v>3375</v>
      </c>
      <c r="J1322" s="5"/>
      <c r="K1322" s="9">
        <f>SUBTOTAL(9,K1284:K1321)</f>
        <v>26579241</v>
      </c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4.25" hidden="1" customHeight="1" outlineLevel="1">
      <c r="A1323" s="5" t="s">
        <v>3348</v>
      </c>
      <c r="B1323" s="5" t="s">
        <v>3348</v>
      </c>
      <c r="C1323" s="5" t="s">
        <v>3348</v>
      </c>
      <c r="D1323" s="6" t="s">
        <v>53</v>
      </c>
      <c r="E1323" s="6" t="s">
        <v>54</v>
      </c>
      <c r="F1323" s="7" t="s">
        <v>55</v>
      </c>
      <c r="G1323" s="8">
        <v>194.0</v>
      </c>
      <c r="H1323" s="5" t="s">
        <v>3348</v>
      </c>
      <c r="I1323" s="5" t="s">
        <v>3348</v>
      </c>
      <c r="J1323" s="5" t="s">
        <v>3348</v>
      </c>
      <c r="K1323" s="9">
        <v>213594.0</v>
      </c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4.25" hidden="1" customHeight="1" outlineLevel="1">
      <c r="A1324" s="5" t="s">
        <v>3348</v>
      </c>
      <c r="B1324" s="5" t="s">
        <v>3348</v>
      </c>
      <c r="C1324" s="5" t="s">
        <v>3348</v>
      </c>
      <c r="D1324" s="6" t="s">
        <v>70</v>
      </c>
      <c r="E1324" s="6" t="s">
        <v>71</v>
      </c>
      <c r="F1324" s="7" t="s">
        <v>55</v>
      </c>
      <c r="G1324" s="8">
        <v>223.0</v>
      </c>
      <c r="H1324" s="5" t="s">
        <v>3348</v>
      </c>
      <c r="I1324" s="5" t="s">
        <v>3348</v>
      </c>
      <c r="J1324" s="5" t="s">
        <v>3348</v>
      </c>
      <c r="K1324" s="9">
        <v>245523.0</v>
      </c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4.25" hidden="1" customHeight="1" outlineLevel="1">
      <c r="A1325" s="5" t="s">
        <v>3348</v>
      </c>
      <c r="B1325" s="5" t="s">
        <v>3348</v>
      </c>
      <c r="C1325" s="5" t="s">
        <v>3348</v>
      </c>
      <c r="D1325" s="6" t="s">
        <v>106</v>
      </c>
      <c r="E1325" s="6" t="s">
        <v>107</v>
      </c>
      <c r="F1325" s="7" t="s">
        <v>42</v>
      </c>
      <c r="G1325" s="8">
        <v>447.0</v>
      </c>
      <c r="H1325" s="5" t="s">
        <v>3348</v>
      </c>
      <c r="I1325" s="5" t="s">
        <v>3348</v>
      </c>
      <c r="J1325" s="5" t="s">
        <v>3348</v>
      </c>
      <c r="K1325" s="9">
        <v>492147.0</v>
      </c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4.25" hidden="1" customHeight="1" outlineLevel="1">
      <c r="A1326" s="5" t="s">
        <v>3348</v>
      </c>
      <c r="B1326" s="5" t="s">
        <v>3348</v>
      </c>
      <c r="C1326" s="5" t="s">
        <v>3348</v>
      </c>
      <c r="D1326" s="6" t="s">
        <v>126</v>
      </c>
      <c r="E1326" s="6" t="s">
        <v>127</v>
      </c>
      <c r="F1326" s="7" t="s">
        <v>42</v>
      </c>
      <c r="G1326" s="8">
        <v>219.0</v>
      </c>
      <c r="H1326" s="5" t="s">
        <v>3348</v>
      </c>
      <c r="I1326" s="5" t="s">
        <v>3348</v>
      </c>
      <c r="J1326" s="5" t="s">
        <v>3348</v>
      </c>
      <c r="K1326" s="9">
        <v>241119.0</v>
      </c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4.25" hidden="1" customHeight="1" outlineLevel="1">
      <c r="A1327" s="5" t="s">
        <v>3348</v>
      </c>
      <c r="B1327" s="5" t="s">
        <v>3348</v>
      </c>
      <c r="C1327" s="5" t="s">
        <v>3348</v>
      </c>
      <c r="D1327" s="6" t="s">
        <v>146</v>
      </c>
      <c r="E1327" s="6" t="s">
        <v>147</v>
      </c>
      <c r="F1327" s="7" t="s">
        <v>14</v>
      </c>
      <c r="G1327" s="8">
        <v>318.0</v>
      </c>
      <c r="H1327" s="5" t="s">
        <v>3348</v>
      </c>
      <c r="I1327" s="5" t="s">
        <v>3348</v>
      </c>
      <c r="J1327" s="5" t="s">
        <v>3348</v>
      </c>
      <c r="K1327" s="9">
        <v>350118.0</v>
      </c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4.25" hidden="1" customHeight="1" outlineLevel="1">
      <c r="A1328" s="5" t="s">
        <v>3348</v>
      </c>
      <c r="B1328" s="5" t="s">
        <v>3348</v>
      </c>
      <c r="C1328" s="5" t="s">
        <v>3348</v>
      </c>
      <c r="D1328" s="6" t="s">
        <v>152</v>
      </c>
      <c r="E1328" s="6" t="s">
        <v>153</v>
      </c>
      <c r="F1328" s="7" t="s">
        <v>42</v>
      </c>
      <c r="G1328" s="8">
        <v>484.0</v>
      </c>
      <c r="H1328" s="5" t="s">
        <v>3348</v>
      </c>
      <c r="I1328" s="5" t="s">
        <v>3348</v>
      </c>
      <c r="J1328" s="5" t="s">
        <v>3348</v>
      </c>
      <c r="K1328" s="9">
        <v>532884.0</v>
      </c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4.25" hidden="1" customHeight="1" outlineLevel="1">
      <c r="A1329" s="5" t="s">
        <v>3348</v>
      </c>
      <c r="B1329" s="5" t="s">
        <v>3348</v>
      </c>
      <c r="C1329" s="5" t="s">
        <v>3348</v>
      </c>
      <c r="D1329" s="6" t="s">
        <v>154</v>
      </c>
      <c r="E1329" s="6" t="s">
        <v>155</v>
      </c>
      <c r="F1329" s="7" t="s">
        <v>55</v>
      </c>
      <c r="G1329" s="8">
        <v>75.0</v>
      </c>
      <c r="H1329" s="5" t="s">
        <v>3348</v>
      </c>
      <c r="I1329" s="5" t="s">
        <v>3348</v>
      </c>
      <c r="J1329" s="5" t="s">
        <v>3348</v>
      </c>
      <c r="K1329" s="9">
        <v>82575.0</v>
      </c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4.25" hidden="1" customHeight="1" outlineLevel="1">
      <c r="A1330" s="5" t="s">
        <v>3348</v>
      </c>
      <c r="B1330" s="5" t="s">
        <v>3348</v>
      </c>
      <c r="C1330" s="5" t="s">
        <v>3348</v>
      </c>
      <c r="D1330" s="6" t="s">
        <v>158</v>
      </c>
      <c r="E1330" s="6" t="s">
        <v>159</v>
      </c>
      <c r="F1330" s="7" t="s">
        <v>14</v>
      </c>
      <c r="G1330" s="8">
        <v>270.0</v>
      </c>
      <c r="H1330" s="5" t="s">
        <v>3348</v>
      </c>
      <c r="I1330" s="5" t="s">
        <v>3348</v>
      </c>
      <c r="J1330" s="5" t="s">
        <v>3348</v>
      </c>
      <c r="K1330" s="9">
        <v>297270.0</v>
      </c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4.25" hidden="1" customHeight="1" outlineLevel="1">
      <c r="A1331" s="5" t="s">
        <v>3348</v>
      </c>
      <c r="B1331" s="5" t="s">
        <v>3348</v>
      </c>
      <c r="C1331" s="5" t="s">
        <v>3348</v>
      </c>
      <c r="D1331" s="6" t="s">
        <v>160</v>
      </c>
      <c r="E1331" s="6" t="s">
        <v>161</v>
      </c>
      <c r="F1331" s="7" t="s">
        <v>14</v>
      </c>
      <c r="G1331" s="8">
        <v>411.0</v>
      </c>
      <c r="H1331" s="5" t="s">
        <v>3348</v>
      </c>
      <c r="I1331" s="5" t="s">
        <v>3348</v>
      </c>
      <c r="J1331" s="5" t="s">
        <v>3348</v>
      </c>
      <c r="K1331" s="9">
        <v>452511.0</v>
      </c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4.25" hidden="1" customHeight="1" outlineLevel="1">
      <c r="A1332" s="5" t="s">
        <v>3348</v>
      </c>
      <c r="B1332" s="5" t="s">
        <v>3348</v>
      </c>
      <c r="C1332" s="5" t="s">
        <v>3348</v>
      </c>
      <c r="D1332" s="6" t="s">
        <v>164</v>
      </c>
      <c r="E1332" s="6" t="s">
        <v>165</v>
      </c>
      <c r="F1332" s="7" t="s">
        <v>21</v>
      </c>
      <c r="G1332" s="8">
        <v>533.0</v>
      </c>
      <c r="H1332" s="5" t="s">
        <v>3348</v>
      </c>
      <c r="I1332" s="5" t="s">
        <v>3348</v>
      </c>
      <c r="J1332" s="5" t="s">
        <v>3348</v>
      </c>
      <c r="K1332" s="9">
        <v>586833.0</v>
      </c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4.25" hidden="1" customHeight="1" outlineLevel="1">
      <c r="A1333" s="5" t="s">
        <v>3348</v>
      </c>
      <c r="B1333" s="5" t="s">
        <v>3348</v>
      </c>
      <c r="C1333" s="5" t="s">
        <v>3348</v>
      </c>
      <c r="D1333" s="6" t="s">
        <v>170</v>
      </c>
      <c r="E1333" s="6" t="s">
        <v>171</v>
      </c>
      <c r="F1333" s="7" t="s">
        <v>55</v>
      </c>
      <c r="G1333" s="8">
        <v>449.0</v>
      </c>
      <c r="H1333" s="5" t="s">
        <v>3348</v>
      </c>
      <c r="I1333" s="5" t="s">
        <v>3348</v>
      </c>
      <c r="J1333" s="5" t="s">
        <v>3348</v>
      </c>
      <c r="K1333" s="9">
        <v>494349.0</v>
      </c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4.25" hidden="1" customHeight="1" outlineLevel="1">
      <c r="A1334" s="5" t="s">
        <v>3348</v>
      </c>
      <c r="B1334" s="5" t="s">
        <v>3348</v>
      </c>
      <c r="C1334" s="5" t="s">
        <v>3348</v>
      </c>
      <c r="D1334" s="6" t="s">
        <v>172</v>
      </c>
      <c r="E1334" s="6" t="s">
        <v>173</v>
      </c>
      <c r="F1334" s="7" t="s">
        <v>55</v>
      </c>
      <c r="G1334" s="8">
        <v>542.0</v>
      </c>
      <c r="H1334" s="5" t="s">
        <v>3348</v>
      </c>
      <c r="I1334" s="5" t="s">
        <v>3348</v>
      </c>
      <c r="J1334" s="5" t="s">
        <v>3348</v>
      </c>
      <c r="K1334" s="9">
        <v>596742.0</v>
      </c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4.25" hidden="1" customHeight="1" outlineLevel="1">
      <c r="A1335" s="5" t="s">
        <v>3348</v>
      </c>
      <c r="B1335" s="5" t="s">
        <v>3348</v>
      </c>
      <c r="C1335" s="5" t="s">
        <v>3348</v>
      </c>
      <c r="D1335" s="6" t="s">
        <v>176</v>
      </c>
      <c r="E1335" s="6" t="s">
        <v>177</v>
      </c>
      <c r="F1335" s="7" t="s">
        <v>14</v>
      </c>
      <c r="G1335" s="8">
        <v>427.0</v>
      </c>
      <c r="H1335" s="5" t="s">
        <v>3348</v>
      </c>
      <c r="I1335" s="5" t="s">
        <v>3348</v>
      </c>
      <c r="J1335" s="5" t="s">
        <v>3348</v>
      </c>
      <c r="K1335" s="9">
        <v>470127.0</v>
      </c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4.25" hidden="1" customHeight="1" outlineLevel="1">
      <c r="A1336" s="5" t="s">
        <v>3348</v>
      </c>
      <c r="B1336" s="5" t="s">
        <v>3348</v>
      </c>
      <c r="C1336" s="5" t="s">
        <v>3348</v>
      </c>
      <c r="D1336" s="6" t="s">
        <v>180</v>
      </c>
      <c r="E1336" s="6" t="s">
        <v>181</v>
      </c>
      <c r="F1336" s="7" t="s">
        <v>42</v>
      </c>
      <c r="G1336" s="8">
        <v>236.0</v>
      </c>
      <c r="H1336" s="5" t="s">
        <v>3348</v>
      </c>
      <c r="I1336" s="5" t="s">
        <v>3348</v>
      </c>
      <c r="J1336" s="5" t="s">
        <v>3348</v>
      </c>
      <c r="K1336" s="9">
        <v>259836.0</v>
      </c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4.25" hidden="1" customHeight="1" outlineLevel="1">
      <c r="A1337" s="5" t="s">
        <v>3348</v>
      </c>
      <c r="B1337" s="5" t="s">
        <v>3348</v>
      </c>
      <c r="C1337" s="5" t="s">
        <v>3348</v>
      </c>
      <c r="D1337" s="6" t="s">
        <v>182</v>
      </c>
      <c r="E1337" s="6" t="s">
        <v>183</v>
      </c>
      <c r="F1337" s="7" t="s">
        <v>55</v>
      </c>
      <c r="G1337" s="8">
        <v>286.0</v>
      </c>
      <c r="H1337" s="5" t="s">
        <v>3348</v>
      </c>
      <c r="I1337" s="5" t="s">
        <v>3348</v>
      </c>
      <c r="J1337" s="5" t="s">
        <v>3348</v>
      </c>
      <c r="K1337" s="9">
        <v>314886.0</v>
      </c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4.25" hidden="1" customHeight="1" outlineLevel="1">
      <c r="A1338" s="5" t="s">
        <v>3348</v>
      </c>
      <c r="B1338" s="5" t="s">
        <v>3348</v>
      </c>
      <c r="C1338" s="5" t="s">
        <v>3348</v>
      </c>
      <c r="D1338" s="6" t="s">
        <v>184</v>
      </c>
      <c r="E1338" s="6" t="s">
        <v>185</v>
      </c>
      <c r="F1338" s="7" t="s">
        <v>55</v>
      </c>
      <c r="G1338" s="8">
        <v>402.0</v>
      </c>
      <c r="H1338" s="5" t="s">
        <v>3348</v>
      </c>
      <c r="I1338" s="5" t="s">
        <v>3348</v>
      </c>
      <c r="J1338" s="5" t="s">
        <v>3348</v>
      </c>
      <c r="K1338" s="9">
        <v>442602.0</v>
      </c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4.25" hidden="1" customHeight="1" outlineLevel="1">
      <c r="A1339" s="5" t="s">
        <v>3348</v>
      </c>
      <c r="B1339" s="5" t="s">
        <v>3348</v>
      </c>
      <c r="C1339" s="5" t="s">
        <v>3348</v>
      </c>
      <c r="D1339" s="6" t="s">
        <v>188</v>
      </c>
      <c r="E1339" s="6" t="s">
        <v>189</v>
      </c>
      <c r="F1339" s="7" t="s">
        <v>55</v>
      </c>
      <c r="G1339" s="8">
        <v>418.0</v>
      </c>
      <c r="H1339" s="5" t="s">
        <v>3348</v>
      </c>
      <c r="I1339" s="5" t="s">
        <v>3348</v>
      </c>
      <c r="J1339" s="5" t="s">
        <v>3348</v>
      </c>
      <c r="K1339" s="9">
        <v>460218.0</v>
      </c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4.25" hidden="1" customHeight="1" outlineLevel="1">
      <c r="A1340" s="5" t="s">
        <v>3348</v>
      </c>
      <c r="B1340" s="5" t="s">
        <v>3348</v>
      </c>
      <c r="C1340" s="5" t="s">
        <v>3348</v>
      </c>
      <c r="D1340" s="6" t="s">
        <v>190</v>
      </c>
      <c r="E1340" s="6" t="s">
        <v>191</v>
      </c>
      <c r="F1340" s="7" t="s">
        <v>55</v>
      </c>
      <c r="G1340" s="8">
        <v>410.0</v>
      </c>
      <c r="H1340" s="5" t="s">
        <v>3348</v>
      </c>
      <c r="I1340" s="5" t="s">
        <v>3348</v>
      </c>
      <c r="J1340" s="5" t="s">
        <v>3348</v>
      </c>
      <c r="K1340" s="9">
        <v>451410.0</v>
      </c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4.25" hidden="1" customHeight="1" outlineLevel="1">
      <c r="A1341" s="5" t="s">
        <v>3348</v>
      </c>
      <c r="B1341" s="5" t="s">
        <v>3348</v>
      </c>
      <c r="C1341" s="5" t="s">
        <v>3348</v>
      </c>
      <c r="D1341" s="6" t="s">
        <v>196</v>
      </c>
      <c r="E1341" s="6" t="s">
        <v>197</v>
      </c>
      <c r="F1341" s="7" t="s">
        <v>55</v>
      </c>
      <c r="G1341" s="8">
        <v>374.0</v>
      </c>
      <c r="H1341" s="5" t="s">
        <v>3348</v>
      </c>
      <c r="I1341" s="5" t="s">
        <v>3348</v>
      </c>
      <c r="J1341" s="5" t="s">
        <v>3348</v>
      </c>
      <c r="K1341" s="9">
        <v>411774.0</v>
      </c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4.25" hidden="1" customHeight="1" outlineLevel="1">
      <c r="A1342" s="5" t="s">
        <v>3348</v>
      </c>
      <c r="B1342" s="5" t="s">
        <v>3348</v>
      </c>
      <c r="C1342" s="5" t="s">
        <v>3348</v>
      </c>
      <c r="D1342" s="6" t="s">
        <v>224</v>
      </c>
      <c r="E1342" s="6" t="s">
        <v>225</v>
      </c>
      <c r="F1342" s="7" t="s">
        <v>55</v>
      </c>
      <c r="G1342" s="8">
        <v>1135.0</v>
      </c>
      <c r="H1342" s="5" t="s">
        <v>3348</v>
      </c>
      <c r="I1342" s="5" t="s">
        <v>3348</v>
      </c>
      <c r="J1342" s="5" t="s">
        <v>3348</v>
      </c>
      <c r="K1342" s="9">
        <v>1249635.0</v>
      </c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4.25" hidden="1" customHeight="1" outlineLevel="1">
      <c r="A1343" s="5" t="s">
        <v>3348</v>
      </c>
      <c r="B1343" s="5" t="s">
        <v>3348</v>
      </c>
      <c r="C1343" s="5" t="s">
        <v>3348</v>
      </c>
      <c r="D1343" s="6" t="s">
        <v>236</v>
      </c>
      <c r="E1343" s="6" t="s">
        <v>237</v>
      </c>
      <c r="F1343" s="7" t="s">
        <v>60</v>
      </c>
      <c r="G1343" s="8">
        <v>560.0</v>
      </c>
      <c r="H1343" s="5" t="s">
        <v>3348</v>
      </c>
      <c r="I1343" s="5" t="s">
        <v>3348</v>
      </c>
      <c r="J1343" s="5" t="s">
        <v>3348</v>
      </c>
      <c r="K1343" s="9">
        <v>616560.0</v>
      </c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4.25" hidden="1" customHeight="1" outlineLevel="1">
      <c r="A1344" s="5" t="s">
        <v>3348</v>
      </c>
      <c r="B1344" s="5" t="s">
        <v>3348</v>
      </c>
      <c r="C1344" s="5" t="s">
        <v>3348</v>
      </c>
      <c r="D1344" s="6" t="s">
        <v>246</v>
      </c>
      <c r="E1344" s="6" t="s">
        <v>247</v>
      </c>
      <c r="F1344" s="7" t="s">
        <v>55</v>
      </c>
      <c r="G1344" s="8">
        <v>364.0</v>
      </c>
      <c r="H1344" s="5" t="s">
        <v>3348</v>
      </c>
      <c r="I1344" s="5" t="s">
        <v>3348</v>
      </c>
      <c r="J1344" s="5" t="s">
        <v>3348</v>
      </c>
      <c r="K1344" s="9">
        <v>400764.0</v>
      </c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4.25" hidden="1" customHeight="1" outlineLevel="1">
      <c r="A1345" s="5" t="s">
        <v>3348</v>
      </c>
      <c r="B1345" s="5" t="s">
        <v>3348</v>
      </c>
      <c r="C1345" s="5" t="s">
        <v>3348</v>
      </c>
      <c r="D1345" s="6" t="s">
        <v>248</v>
      </c>
      <c r="E1345" s="6" t="s">
        <v>249</v>
      </c>
      <c r="F1345" s="7" t="s">
        <v>55</v>
      </c>
      <c r="G1345" s="8">
        <v>443.0</v>
      </c>
      <c r="H1345" s="5" t="s">
        <v>3348</v>
      </c>
      <c r="I1345" s="5" t="s">
        <v>3348</v>
      </c>
      <c r="J1345" s="5" t="s">
        <v>3348</v>
      </c>
      <c r="K1345" s="9">
        <v>487743.0</v>
      </c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4.25" hidden="1" customHeight="1" outlineLevel="1">
      <c r="A1346" s="5" t="s">
        <v>3348</v>
      </c>
      <c r="B1346" s="5" t="s">
        <v>3348</v>
      </c>
      <c r="C1346" s="5" t="s">
        <v>3348</v>
      </c>
      <c r="D1346" s="6" t="s">
        <v>266</v>
      </c>
      <c r="E1346" s="6" t="s">
        <v>267</v>
      </c>
      <c r="F1346" s="7" t="s">
        <v>55</v>
      </c>
      <c r="G1346" s="8">
        <v>169.0</v>
      </c>
      <c r="H1346" s="5" t="s">
        <v>3348</v>
      </c>
      <c r="I1346" s="5" t="s">
        <v>3348</v>
      </c>
      <c r="J1346" s="5" t="s">
        <v>3348</v>
      </c>
      <c r="K1346" s="9">
        <v>186069.0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4.25" hidden="1" customHeight="1" outlineLevel="1">
      <c r="A1347" s="5" t="s">
        <v>3348</v>
      </c>
      <c r="B1347" s="5" t="s">
        <v>3348</v>
      </c>
      <c r="C1347" s="5" t="s">
        <v>3348</v>
      </c>
      <c r="D1347" s="6" t="s">
        <v>272</v>
      </c>
      <c r="E1347" s="6" t="s">
        <v>273</v>
      </c>
      <c r="F1347" s="7" t="s">
        <v>55</v>
      </c>
      <c r="G1347" s="8">
        <v>411.0</v>
      </c>
      <c r="H1347" s="5" t="s">
        <v>3348</v>
      </c>
      <c r="I1347" s="5" t="s">
        <v>3348</v>
      </c>
      <c r="J1347" s="5" t="s">
        <v>3348</v>
      </c>
      <c r="K1347" s="9">
        <v>452511.0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4.25" hidden="1" customHeight="1" outlineLevel="1">
      <c r="A1348" s="5" t="s">
        <v>3348</v>
      </c>
      <c r="B1348" s="5" t="s">
        <v>3348</v>
      </c>
      <c r="C1348" s="5" t="s">
        <v>3348</v>
      </c>
      <c r="D1348" s="6" t="s">
        <v>274</v>
      </c>
      <c r="E1348" s="6" t="s">
        <v>275</v>
      </c>
      <c r="F1348" s="7" t="s">
        <v>55</v>
      </c>
      <c r="G1348" s="8">
        <v>478.0</v>
      </c>
      <c r="H1348" s="5" t="s">
        <v>3348</v>
      </c>
      <c r="I1348" s="5" t="s">
        <v>3348</v>
      </c>
      <c r="J1348" s="5" t="s">
        <v>3348</v>
      </c>
      <c r="K1348" s="9">
        <v>526278.0</v>
      </c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4.25" hidden="1" customHeight="1" outlineLevel="1">
      <c r="A1349" s="5" t="s">
        <v>3348</v>
      </c>
      <c r="B1349" s="5" t="s">
        <v>3348</v>
      </c>
      <c r="C1349" s="5" t="s">
        <v>3348</v>
      </c>
      <c r="D1349" s="6" t="s">
        <v>284</v>
      </c>
      <c r="E1349" s="6" t="s">
        <v>285</v>
      </c>
      <c r="F1349" s="7" t="s">
        <v>55</v>
      </c>
      <c r="G1349" s="8">
        <v>447.0</v>
      </c>
      <c r="H1349" s="5" t="s">
        <v>3348</v>
      </c>
      <c r="I1349" s="5" t="s">
        <v>3348</v>
      </c>
      <c r="J1349" s="5" t="s">
        <v>3348</v>
      </c>
      <c r="K1349" s="9">
        <v>492147.0</v>
      </c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4.25" hidden="1" customHeight="1" outlineLevel="1">
      <c r="A1350" s="5" t="s">
        <v>3348</v>
      </c>
      <c r="B1350" s="5" t="s">
        <v>3348</v>
      </c>
      <c r="C1350" s="5" t="s">
        <v>3348</v>
      </c>
      <c r="D1350" s="6" t="s">
        <v>286</v>
      </c>
      <c r="E1350" s="6" t="s">
        <v>287</v>
      </c>
      <c r="F1350" s="7" t="s">
        <v>55</v>
      </c>
      <c r="G1350" s="8">
        <v>400.0</v>
      </c>
      <c r="H1350" s="5" t="s">
        <v>3348</v>
      </c>
      <c r="I1350" s="5" t="s">
        <v>3348</v>
      </c>
      <c r="J1350" s="5" t="s">
        <v>3348</v>
      </c>
      <c r="K1350" s="9">
        <v>440400.0</v>
      </c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4.25" hidden="1" customHeight="1" outlineLevel="1">
      <c r="A1351" s="5" t="s">
        <v>3348</v>
      </c>
      <c r="B1351" s="5" t="s">
        <v>3348</v>
      </c>
      <c r="C1351" s="5" t="s">
        <v>3348</v>
      </c>
      <c r="D1351" s="6" t="s">
        <v>296</v>
      </c>
      <c r="E1351" s="6" t="s">
        <v>297</v>
      </c>
      <c r="F1351" s="7" t="s">
        <v>55</v>
      </c>
      <c r="G1351" s="8">
        <v>708.0</v>
      </c>
      <c r="H1351" s="5" t="s">
        <v>3348</v>
      </c>
      <c r="I1351" s="5" t="s">
        <v>3348</v>
      </c>
      <c r="J1351" s="5" t="s">
        <v>3348</v>
      </c>
      <c r="K1351" s="9">
        <v>779508.0</v>
      </c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4.25" hidden="1" customHeight="1" outlineLevel="1">
      <c r="A1352" s="5" t="s">
        <v>3348</v>
      </c>
      <c r="B1352" s="5" t="s">
        <v>3348</v>
      </c>
      <c r="C1352" s="5" t="s">
        <v>3348</v>
      </c>
      <c r="D1352" s="6" t="s">
        <v>332</v>
      </c>
      <c r="E1352" s="6" t="s">
        <v>333</v>
      </c>
      <c r="F1352" s="7" t="s">
        <v>14</v>
      </c>
      <c r="G1352" s="8">
        <v>647.0</v>
      </c>
      <c r="H1352" s="5" t="s">
        <v>3348</v>
      </c>
      <c r="I1352" s="5" t="s">
        <v>3348</v>
      </c>
      <c r="J1352" s="5" t="s">
        <v>3348</v>
      </c>
      <c r="K1352" s="9">
        <v>712347.0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4.25" hidden="1" customHeight="1" outlineLevel="1">
      <c r="A1353" s="5" t="s">
        <v>3348</v>
      </c>
      <c r="B1353" s="5" t="s">
        <v>3348</v>
      </c>
      <c r="C1353" s="5" t="s">
        <v>3348</v>
      </c>
      <c r="D1353" s="6" t="s">
        <v>368</v>
      </c>
      <c r="E1353" s="6" t="s">
        <v>369</v>
      </c>
      <c r="F1353" s="7" t="s">
        <v>42</v>
      </c>
      <c r="G1353" s="8">
        <v>399.0</v>
      </c>
      <c r="H1353" s="5" t="s">
        <v>3348</v>
      </c>
      <c r="I1353" s="5" t="s">
        <v>3348</v>
      </c>
      <c r="J1353" s="5" t="s">
        <v>3348</v>
      </c>
      <c r="K1353" s="9">
        <v>439299.0</v>
      </c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4.25" hidden="1" customHeight="1" outlineLevel="1">
      <c r="A1354" s="5" t="s">
        <v>3348</v>
      </c>
      <c r="B1354" s="5" t="s">
        <v>3348</v>
      </c>
      <c r="C1354" s="5" t="s">
        <v>3348</v>
      </c>
      <c r="D1354" s="6" t="s">
        <v>394</v>
      </c>
      <c r="E1354" s="6" t="s">
        <v>395</v>
      </c>
      <c r="F1354" s="7" t="s">
        <v>55</v>
      </c>
      <c r="G1354" s="8">
        <v>438.0</v>
      </c>
      <c r="H1354" s="5" t="s">
        <v>3348</v>
      </c>
      <c r="I1354" s="5" t="s">
        <v>3348</v>
      </c>
      <c r="J1354" s="5" t="s">
        <v>3348</v>
      </c>
      <c r="K1354" s="9">
        <v>482238.0</v>
      </c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4.25" hidden="1" customHeight="1" outlineLevel="1">
      <c r="A1355" s="5" t="s">
        <v>3348</v>
      </c>
      <c r="B1355" s="5" t="s">
        <v>3348</v>
      </c>
      <c r="C1355" s="5" t="s">
        <v>3348</v>
      </c>
      <c r="D1355" s="6" t="s">
        <v>396</v>
      </c>
      <c r="E1355" s="6" t="s">
        <v>397</v>
      </c>
      <c r="F1355" s="7" t="s">
        <v>69</v>
      </c>
      <c r="G1355" s="8">
        <v>317.0</v>
      </c>
      <c r="H1355" s="5" t="s">
        <v>3348</v>
      </c>
      <c r="I1355" s="5" t="s">
        <v>3348</v>
      </c>
      <c r="J1355" s="5" t="s">
        <v>3348</v>
      </c>
      <c r="K1355" s="9">
        <v>349017.0</v>
      </c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4.25" hidden="1" customHeight="1" outlineLevel="1">
      <c r="A1356" s="5" t="s">
        <v>3348</v>
      </c>
      <c r="B1356" s="5" t="s">
        <v>3348</v>
      </c>
      <c r="C1356" s="5" t="s">
        <v>3348</v>
      </c>
      <c r="D1356" s="6" t="s">
        <v>398</v>
      </c>
      <c r="E1356" s="6" t="s">
        <v>399</v>
      </c>
      <c r="F1356" s="7" t="s">
        <v>60</v>
      </c>
      <c r="G1356" s="8">
        <v>347.0</v>
      </c>
      <c r="H1356" s="5" t="s">
        <v>3348</v>
      </c>
      <c r="I1356" s="5" t="s">
        <v>3348</v>
      </c>
      <c r="J1356" s="5" t="s">
        <v>3348</v>
      </c>
      <c r="K1356" s="9">
        <v>382047.0</v>
      </c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4.25" hidden="1" customHeight="1" outlineLevel="1">
      <c r="A1357" s="5" t="s">
        <v>3348</v>
      </c>
      <c r="B1357" s="5" t="s">
        <v>3348</v>
      </c>
      <c r="C1357" s="5" t="s">
        <v>3348</v>
      </c>
      <c r="D1357" s="6" t="s">
        <v>422</v>
      </c>
      <c r="E1357" s="6" t="s">
        <v>423</v>
      </c>
      <c r="F1357" s="7" t="s">
        <v>14</v>
      </c>
      <c r="G1357" s="8">
        <v>296.0</v>
      </c>
      <c r="H1357" s="5" t="s">
        <v>3348</v>
      </c>
      <c r="I1357" s="5" t="s">
        <v>3348</v>
      </c>
      <c r="J1357" s="5" t="s">
        <v>3348</v>
      </c>
      <c r="K1357" s="9">
        <v>325896.0</v>
      </c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4.25" hidden="1" customHeight="1" outlineLevel="1">
      <c r="A1358" s="5" t="s">
        <v>3348</v>
      </c>
      <c r="B1358" s="5" t="s">
        <v>3348</v>
      </c>
      <c r="C1358" s="5" t="s">
        <v>3348</v>
      </c>
      <c r="D1358" s="6" t="s">
        <v>440</v>
      </c>
      <c r="E1358" s="6" t="s">
        <v>441</v>
      </c>
      <c r="F1358" s="7" t="s">
        <v>14</v>
      </c>
      <c r="G1358" s="8">
        <v>160.0</v>
      </c>
      <c r="H1358" s="5" t="s">
        <v>3348</v>
      </c>
      <c r="I1358" s="5" t="s">
        <v>3348</v>
      </c>
      <c r="J1358" s="5" t="s">
        <v>3348</v>
      </c>
      <c r="K1358" s="9">
        <v>176160.0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4.25" hidden="1" customHeight="1" outlineLevel="1">
      <c r="A1359" s="5" t="s">
        <v>3348</v>
      </c>
      <c r="B1359" s="5" t="s">
        <v>3348</v>
      </c>
      <c r="C1359" s="5" t="s">
        <v>3348</v>
      </c>
      <c r="D1359" s="6" t="s">
        <v>442</v>
      </c>
      <c r="E1359" s="6" t="s">
        <v>443</v>
      </c>
      <c r="F1359" s="7" t="s">
        <v>42</v>
      </c>
      <c r="G1359" s="8">
        <v>218.0</v>
      </c>
      <c r="H1359" s="5" t="s">
        <v>3348</v>
      </c>
      <c r="I1359" s="5" t="s">
        <v>3348</v>
      </c>
      <c r="J1359" s="5" t="s">
        <v>3348</v>
      </c>
      <c r="K1359" s="9">
        <v>240018.0</v>
      </c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4.25" hidden="1" customHeight="1" outlineLevel="1">
      <c r="A1360" s="5" t="s">
        <v>3348</v>
      </c>
      <c r="B1360" s="5" t="s">
        <v>3348</v>
      </c>
      <c r="C1360" s="5" t="s">
        <v>3348</v>
      </c>
      <c r="D1360" s="6" t="s">
        <v>458</v>
      </c>
      <c r="E1360" s="6" t="s">
        <v>459</v>
      </c>
      <c r="F1360" s="7" t="s">
        <v>14</v>
      </c>
      <c r="G1360" s="8">
        <v>336.0</v>
      </c>
      <c r="H1360" s="5" t="s">
        <v>3348</v>
      </c>
      <c r="I1360" s="5" t="s">
        <v>3348</v>
      </c>
      <c r="J1360" s="5" t="s">
        <v>3348</v>
      </c>
      <c r="K1360" s="9">
        <v>369936.0</v>
      </c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4.25" hidden="1" customHeight="1" outlineLevel="1">
      <c r="A1361" s="5" t="s">
        <v>3348</v>
      </c>
      <c r="B1361" s="5" t="s">
        <v>3348</v>
      </c>
      <c r="C1361" s="5" t="s">
        <v>3348</v>
      </c>
      <c r="D1361" s="6" t="s">
        <v>466</v>
      </c>
      <c r="E1361" s="6" t="s">
        <v>467</v>
      </c>
      <c r="F1361" s="7" t="s">
        <v>14</v>
      </c>
      <c r="G1361" s="8">
        <v>287.0</v>
      </c>
      <c r="H1361" s="5" t="s">
        <v>3348</v>
      </c>
      <c r="I1361" s="5" t="s">
        <v>3348</v>
      </c>
      <c r="J1361" s="5" t="s">
        <v>3348</v>
      </c>
      <c r="K1361" s="9">
        <v>315987.0</v>
      </c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4.25" hidden="1" customHeight="1" outlineLevel="1">
      <c r="A1362" s="5" t="s">
        <v>3348</v>
      </c>
      <c r="B1362" s="5" t="s">
        <v>3348</v>
      </c>
      <c r="C1362" s="5" t="s">
        <v>3348</v>
      </c>
      <c r="D1362" s="6" t="s">
        <v>474</v>
      </c>
      <c r="E1362" s="6" t="s">
        <v>475</v>
      </c>
      <c r="F1362" s="7" t="s">
        <v>21</v>
      </c>
      <c r="G1362" s="8">
        <v>802.0</v>
      </c>
      <c r="H1362" s="5" t="s">
        <v>3348</v>
      </c>
      <c r="I1362" s="5" t="s">
        <v>3348</v>
      </c>
      <c r="J1362" s="5" t="s">
        <v>3348</v>
      </c>
      <c r="K1362" s="9">
        <v>883002.0</v>
      </c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4.25" hidden="1" customHeight="1" outlineLevel="1">
      <c r="A1363" s="5" t="s">
        <v>3348</v>
      </c>
      <c r="B1363" s="5" t="s">
        <v>3348</v>
      </c>
      <c r="C1363" s="5" t="s">
        <v>3348</v>
      </c>
      <c r="D1363" s="6" t="s">
        <v>492</v>
      </c>
      <c r="E1363" s="6" t="s">
        <v>493</v>
      </c>
      <c r="F1363" s="7" t="s">
        <v>60</v>
      </c>
      <c r="G1363" s="8">
        <v>392.0</v>
      </c>
      <c r="H1363" s="5" t="s">
        <v>3348</v>
      </c>
      <c r="I1363" s="5" t="s">
        <v>3348</v>
      </c>
      <c r="J1363" s="5" t="s">
        <v>3348</v>
      </c>
      <c r="K1363" s="9">
        <v>431592.0</v>
      </c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4.25" hidden="1" customHeight="1" outlineLevel="1">
      <c r="A1364" s="5" t="s">
        <v>3348</v>
      </c>
      <c r="B1364" s="5" t="s">
        <v>3348</v>
      </c>
      <c r="C1364" s="5" t="s">
        <v>3348</v>
      </c>
      <c r="D1364" s="6" t="s">
        <v>494</v>
      </c>
      <c r="E1364" s="6" t="s">
        <v>495</v>
      </c>
      <c r="F1364" s="7" t="s">
        <v>55</v>
      </c>
      <c r="G1364" s="8">
        <v>232.0</v>
      </c>
      <c r="H1364" s="5" t="s">
        <v>3348</v>
      </c>
      <c r="I1364" s="5" t="s">
        <v>3348</v>
      </c>
      <c r="J1364" s="5" t="s">
        <v>3348</v>
      </c>
      <c r="K1364" s="9">
        <v>255432.0</v>
      </c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4.25" hidden="1" customHeight="1" outlineLevel="1">
      <c r="A1365" s="5" t="s">
        <v>3348</v>
      </c>
      <c r="B1365" s="5" t="s">
        <v>3348</v>
      </c>
      <c r="C1365" s="5" t="s">
        <v>3348</v>
      </c>
      <c r="D1365" s="6" t="s">
        <v>526</v>
      </c>
      <c r="E1365" s="6" t="s">
        <v>527</v>
      </c>
      <c r="F1365" s="7" t="s">
        <v>14</v>
      </c>
      <c r="G1365" s="8">
        <v>416.0</v>
      </c>
      <c r="H1365" s="5" t="s">
        <v>3348</v>
      </c>
      <c r="I1365" s="5" t="s">
        <v>3348</v>
      </c>
      <c r="J1365" s="5" t="s">
        <v>3348</v>
      </c>
      <c r="K1365" s="9">
        <v>458016.0</v>
      </c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4.25" hidden="1" customHeight="1" outlineLevel="1">
      <c r="A1366" s="5" t="s">
        <v>3348</v>
      </c>
      <c r="B1366" s="5" t="s">
        <v>3348</v>
      </c>
      <c r="C1366" s="5" t="s">
        <v>3348</v>
      </c>
      <c r="D1366" s="6" t="s">
        <v>550</v>
      </c>
      <c r="E1366" s="6" t="s">
        <v>551</v>
      </c>
      <c r="F1366" s="7" t="s">
        <v>42</v>
      </c>
      <c r="G1366" s="8">
        <v>300.0</v>
      </c>
      <c r="H1366" s="5" t="s">
        <v>3348</v>
      </c>
      <c r="I1366" s="5" t="s">
        <v>3348</v>
      </c>
      <c r="J1366" s="5" t="s">
        <v>3348</v>
      </c>
      <c r="K1366" s="9">
        <v>330300.0</v>
      </c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4.25" hidden="1" customHeight="1" outlineLevel="1">
      <c r="A1367" s="5" t="s">
        <v>3348</v>
      </c>
      <c r="B1367" s="5" t="s">
        <v>3348</v>
      </c>
      <c r="C1367" s="5" t="s">
        <v>3348</v>
      </c>
      <c r="D1367" s="6" t="s">
        <v>576</v>
      </c>
      <c r="E1367" s="6" t="s">
        <v>577</v>
      </c>
      <c r="F1367" s="7" t="s">
        <v>14</v>
      </c>
      <c r="G1367" s="8">
        <v>198.0</v>
      </c>
      <c r="H1367" s="5" t="s">
        <v>3348</v>
      </c>
      <c r="I1367" s="5" t="s">
        <v>3348</v>
      </c>
      <c r="J1367" s="5" t="s">
        <v>3348</v>
      </c>
      <c r="K1367" s="9">
        <v>217998.0</v>
      </c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4.25" hidden="1" customHeight="1" outlineLevel="1">
      <c r="A1368" s="5" t="s">
        <v>3348</v>
      </c>
      <c r="B1368" s="5" t="s">
        <v>3348</v>
      </c>
      <c r="C1368" s="5" t="s">
        <v>3348</v>
      </c>
      <c r="D1368" s="6" t="s">
        <v>580</v>
      </c>
      <c r="E1368" s="6" t="s">
        <v>581</v>
      </c>
      <c r="F1368" s="7" t="s">
        <v>55</v>
      </c>
      <c r="G1368" s="8">
        <v>415.0</v>
      </c>
      <c r="H1368" s="5" t="s">
        <v>3348</v>
      </c>
      <c r="I1368" s="5" t="s">
        <v>3348</v>
      </c>
      <c r="J1368" s="5" t="s">
        <v>3348</v>
      </c>
      <c r="K1368" s="9">
        <v>456915.0</v>
      </c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4.25" hidden="1" customHeight="1" outlineLevel="1">
      <c r="A1369" s="5" t="s">
        <v>3348</v>
      </c>
      <c r="B1369" s="5" t="s">
        <v>3348</v>
      </c>
      <c r="C1369" s="5" t="s">
        <v>3348</v>
      </c>
      <c r="D1369" s="6" t="s">
        <v>582</v>
      </c>
      <c r="E1369" s="6" t="s">
        <v>583</v>
      </c>
      <c r="F1369" s="7" t="s">
        <v>60</v>
      </c>
      <c r="G1369" s="8">
        <v>593.0</v>
      </c>
      <c r="H1369" s="5" t="s">
        <v>3348</v>
      </c>
      <c r="I1369" s="5" t="s">
        <v>3348</v>
      </c>
      <c r="J1369" s="5" t="s">
        <v>3348</v>
      </c>
      <c r="K1369" s="9">
        <v>652893.0</v>
      </c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4.25" hidden="1" customHeight="1" outlineLevel="1">
      <c r="A1370" s="5" t="s">
        <v>3348</v>
      </c>
      <c r="B1370" s="5" t="s">
        <v>3348</v>
      </c>
      <c r="C1370" s="5" t="s">
        <v>3348</v>
      </c>
      <c r="D1370" s="6" t="s">
        <v>598</v>
      </c>
      <c r="E1370" s="6" t="s">
        <v>599</v>
      </c>
      <c r="F1370" s="7" t="s">
        <v>55</v>
      </c>
      <c r="G1370" s="8">
        <v>1365.0</v>
      </c>
      <c r="H1370" s="5" t="s">
        <v>3348</v>
      </c>
      <c r="I1370" s="5" t="s">
        <v>3348</v>
      </c>
      <c r="J1370" s="5" t="s">
        <v>3348</v>
      </c>
      <c r="K1370" s="9">
        <v>1502865.0</v>
      </c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4.25" hidden="1" customHeight="1" outlineLevel="1">
      <c r="A1371" s="5" t="s">
        <v>3348</v>
      </c>
      <c r="B1371" s="5" t="s">
        <v>3348</v>
      </c>
      <c r="C1371" s="5" t="s">
        <v>3348</v>
      </c>
      <c r="D1371" s="6" t="s">
        <v>612</v>
      </c>
      <c r="E1371" s="6" t="s">
        <v>613</v>
      </c>
      <c r="F1371" s="7" t="s">
        <v>14</v>
      </c>
      <c r="G1371" s="8">
        <v>476.0</v>
      </c>
      <c r="H1371" s="5" t="s">
        <v>3348</v>
      </c>
      <c r="I1371" s="5" t="s">
        <v>3348</v>
      </c>
      <c r="J1371" s="5" t="s">
        <v>3348</v>
      </c>
      <c r="K1371" s="9">
        <v>524076.0</v>
      </c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4.25" hidden="1" customHeight="1" outlineLevel="1">
      <c r="A1372" s="5" t="s">
        <v>3348</v>
      </c>
      <c r="B1372" s="5" t="s">
        <v>3348</v>
      </c>
      <c r="C1372" s="5" t="s">
        <v>3348</v>
      </c>
      <c r="D1372" s="6" t="s">
        <v>644</v>
      </c>
      <c r="E1372" s="6" t="s">
        <v>645</v>
      </c>
      <c r="F1372" s="7" t="s">
        <v>14</v>
      </c>
      <c r="G1372" s="8">
        <v>361.0</v>
      </c>
      <c r="H1372" s="5" t="s">
        <v>3348</v>
      </c>
      <c r="I1372" s="5" t="s">
        <v>3348</v>
      </c>
      <c r="J1372" s="5" t="s">
        <v>3348</v>
      </c>
      <c r="K1372" s="9">
        <v>397461.0</v>
      </c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4.25" hidden="1" customHeight="1" outlineLevel="1">
      <c r="A1373" s="5" t="s">
        <v>3348</v>
      </c>
      <c r="B1373" s="5" t="s">
        <v>3348</v>
      </c>
      <c r="C1373" s="5" t="s">
        <v>3348</v>
      </c>
      <c r="D1373" s="6" t="s">
        <v>648</v>
      </c>
      <c r="E1373" s="6" t="s">
        <v>649</v>
      </c>
      <c r="F1373" s="7" t="s">
        <v>42</v>
      </c>
      <c r="G1373" s="8">
        <v>265.0</v>
      </c>
      <c r="H1373" s="5" t="s">
        <v>3348</v>
      </c>
      <c r="I1373" s="5" t="s">
        <v>3348</v>
      </c>
      <c r="J1373" s="5" t="s">
        <v>3348</v>
      </c>
      <c r="K1373" s="9">
        <v>291765.0</v>
      </c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4.25" hidden="1" customHeight="1" outlineLevel="1">
      <c r="A1374" s="5" t="s">
        <v>3348</v>
      </c>
      <c r="B1374" s="5" t="s">
        <v>3348</v>
      </c>
      <c r="C1374" s="5" t="s">
        <v>3348</v>
      </c>
      <c r="D1374" s="6" t="s">
        <v>652</v>
      </c>
      <c r="E1374" s="6" t="s">
        <v>653</v>
      </c>
      <c r="F1374" s="7" t="s">
        <v>55</v>
      </c>
      <c r="G1374" s="8">
        <v>476.0</v>
      </c>
      <c r="H1374" s="5" t="s">
        <v>3348</v>
      </c>
      <c r="I1374" s="5" t="s">
        <v>3348</v>
      </c>
      <c r="J1374" s="5" t="s">
        <v>3348</v>
      </c>
      <c r="K1374" s="9">
        <v>524076.0</v>
      </c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4.25" hidden="1" customHeight="1" outlineLevel="1">
      <c r="A1375" s="5" t="s">
        <v>3348</v>
      </c>
      <c r="B1375" s="5" t="s">
        <v>3348</v>
      </c>
      <c r="C1375" s="5" t="s">
        <v>3348</v>
      </c>
      <c r="D1375" s="6" t="s">
        <v>676</v>
      </c>
      <c r="E1375" s="6" t="s">
        <v>677</v>
      </c>
      <c r="F1375" s="7" t="s">
        <v>55</v>
      </c>
      <c r="G1375" s="8">
        <v>228.0</v>
      </c>
      <c r="H1375" s="5" t="s">
        <v>3348</v>
      </c>
      <c r="I1375" s="5" t="s">
        <v>3348</v>
      </c>
      <c r="J1375" s="5" t="s">
        <v>3348</v>
      </c>
      <c r="K1375" s="9">
        <v>251028.0</v>
      </c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4.25" hidden="1" customHeight="1" outlineLevel="1">
      <c r="A1376" s="5" t="s">
        <v>3348</v>
      </c>
      <c r="B1376" s="5" t="s">
        <v>3348</v>
      </c>
      <c r="C1376" s="5" t="s">
        <v>3348</v>
      </c>
      <c r="D1376" s="6" t="s">
        <v>684</v>
      </c>
      <c r="E1376" s="6" t="s">
        <v>685</v>
      </c>
      <c r="F1376" s="7" t="s">
        <v>14</v>
      </c>
      <c r="G1376" s="8">
        <v>704.0</v>
      </c>
      <c r="H1376" s="5" t="s">
        <v>3348</v>
      </c>
      <c r="I1376" s="5" t="s">
        <v>3348</v>
      </c>
      <c r="J1376" s="5" t="s">
        <v>3348</v>
      </c>
      <c r="K1376" s="9">
        <v>775104.0</v>
      </c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4.25" hidden="1" customHeight="1" outlineLevel="1">
      <c r="A1377" s="5" t="s">
        <v>3348</v>
      </c>
      <c r="B1377" s="5" t="s">
        <v>3348</v>
      </c>
      <c r="C1377" s="5" t="s">
        <v>3348</v>
      </c>
      <c r="D1377" s="6" t="s">
        <v>740</v>
      </c>
      <c r="E1377" s="6" t="s">
        <v>741</v>
      </c>
      <c r="F1377" s="7" t="s">
        <v>14</v>
      </c>
      <c r="G1377" s="8">
        <v>314.0</v>
      </c>
      <c r="H1377" s="5" t="s">
        <v>3348</v>
      </c>
      <c r="I1377" s="5" t="s">
        <v>3348</v>
      </c>
      <c r="J1377" s="5" t="s">
        <v>3348</v>
      </c>
      <c r="K1377" s="9">
        <v>345714.0</v>
      </c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4.25" hidden="1" customHeight="1" outlineLevel="1">
      <c r="A1378" s="5" t="s">
        <v>3348</v>
      </c>
      <c r="B1378" s="5" t="s">
        <v>3348</v>
      </c>
      <c r="C1378" s="5" t="s">
        <v>3348</v>
      </c>
      <c r="D1378" s="6" t="s">
        <v>742</v>
      </c>
      <c r="E1378" s="6" t="s">
        <v>743</v>
      </c>
      <c r="F1378" s="7" t="s">
        <v>42</v>
      </c>
      <c r="G1378" s="8">
        <v>320.0</v>
      </c>
      <c r="H1378" s="5" t="s">
        <v>3348</v>
      </c>
      <c r="I1378" s="5" t="s">
        <v>3348</v>
      </c>
      <c r="J1378" s="5" t="s">
        <v>3348</v>
      </c>
      <c r="K1378" s="9">
        <v>352320.0</v>
      </c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4.25" hidden="1" customHeight="1" outlineLevel="1">
      <c r="A1379" s="5" t="s">
        <v>3348</v>
      </c>
      <c r="B1379" s="5" t="s">
        <v>3348</v>
      </c>
      <c r="C1379" s="5" t="s">
        <v>3348</v>
      </c>
      <c r="D1379" s="6" t="s">
        <v>748</v>
      </c>
      <c r="E1379" s="6" t="s">
        <v>749</v>
      </c>
      <c r="F1379" s="7" t="s">
        <v>42</v>
      </c>
      <c r="G1379" s="8">
        <v>545.0</v>
      </c>
      <c r="H1379" s="5" t="s">
        <v>3348</v>
      </c>
      <c r="I1379" s="5" t="s">
        <v>3348</v>
      </c>
      <c r="J1379" s="5" t="s">
        <v>3348</v>
      </c>
      <c r="K1379" s="9">
        <v>600045.0</v>
      </c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4.25" hidden="1" customHeight="1" outlineLevel="1">
      <c r="A1380" s="5" t="s">
        <v>3348</v>
      </c>
      <c r="B1380" s="5" t="s">
        <v>3348</v>
      </c>
      <c r="C1380" s="5" t="s">
        <v>3348</v>
      </c>
      <c r="D1380" s="6" t="s">
        <v>750</v>
      </c>
      <c r="E1380" s="6" t="s">
        <v>751</v>
      </c>
      <c r="F1380" s="7" t="s">
        <v>14</v>
      </c>
      <c r="G1380" s="8">
        <v>130.0</v>
      </c>
      <c r="H1380" s="5" t="s">
        <v>3348</v>
      </c>
      <c r="I1380" s="5" t="s">
        <v>3348</v>
      </c>
      <c r="J1380" s="5" t="s">
        <v>3348</v>
      </c>
      <c r="K1380" s="9">
        <v>143130.0</v>
      </c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4.25" customHeight="1" outlineLevel="1">
      <c r="A1381" s="5" t="s">
        <v>3348</v>
      </c>
      <c r="B1381" s="5" t="s">
        <v>3348</v>
      </c>
      <c r="C1381" s="5" t="s">
        <v>3348</v>
      </c>
      <c r="D1381" s="6" t="s">
        <v>758</v>
      </c>
      <c r="E1381" s="6" t="s">
        <v>759</v>
      </c>
      <c r="F1381" s="7" t="s">
        <v>55</v>
      </c>
      <c r="G1381" s="8">
        <v>487.0</v>
      </c>
      <c r="H1381" s="5" t="s">
        <v>3348</v>
      </c>
      <c r="I1381" s="5" t="s">
        <v>3348</v>
      </c>
      <c r="J1381" s="5" t="s">
        <v>3348</v>
      </c>
      <c r="K1381" s="9">
        <v>536187.0</v>
      </c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4.25" customHeight="1" outlineLevel="1">
      <c r="A1382" s="5" t="s">
        <v>3348</v>
      </c>
      <c r="B1382" s="5" t="s">
        <v>3348</v>
      </c>
      <c r="C1382" s="5" t="s">
        <v>3348</v>
      </c>
      <c r="D1382" s="6" t="s">
        <v>760</v>
      </c>
      <c r="E1382" s="6" t="s">
        <v>761</v>
      </c>
      <c r="F1382" s="7" t="s">
        <v>55</v>
      </c>
      <c r="G1382" s="8">
        <v>341.0</v>
      </c>
      <c r="H1382" s="5" t="s">
        <v>3348</v>
      </c>
      <c r="I1382" s="5" t="s">
        <v>3348</v>
      </c>
      <c r="J1382" s="5" t="s">
        <v>3348</v>
      </c>
      <c r="K1382" s="9">
        <v>375441.0</v>
      </c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4.25" customHeight="1" outlineLevel="1">
      <c r="A1383" s="5" t="s">
        <v>3348</v>
      </c>
      <c r="B1383" s="5" t="s">
        <v>3348</v>
      </c>
      <c r="C1383" s="5" t="s">
        <v>3348</v>
      </c>
      <c r="D1383" s="6" t="s">
        <v>762</v>
      </c>
      <c r="E1383" s="6" t="s">
        <v>763</v>
      </c>
      <c r="F1383" s="7" t="s">
        <v>55</v>
      </c>
      <c r="G1383" s="8">
        <v>437.0</v>
      </c>
      <c r="H1383" s="5" t="s">
        <v>3348</v>
      </c>
      <c r="I1383" s="5" t="s">
        <v>3348</v>
      </c>
      <c r="J1383" s="5" t="s">
        <v>3348</v>
      </c>
      <c r="K1383" s="9">
        <v>481137.0</v>
      </c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4.25" customHeight="1" outlineLevel="1">
      <c r="A1384" s="5" t="s">
        <v>3348</v>
      </c>
      <c r="B1384" s="5" t="s">
        <v>3348</v>
      </c>
      <c r="C1384" s="5" t="s">
        <v>3348</v>
      </c>
      <c r="D1384" s="6" t="s">
        <v>780</v>
      </c>
      <c r="E1384" s="6" t="s">
        <v>781</v>
      </c>
      <c r="F1384" s="7" t="s">
        <v>55</v>
      </c>
      <c r="G1384" s="8">
        <v>594.0</v>
      </c>
      <c r="H1384" s="5" t="s">
        <v>3348</v>
      </c>
      <c r="I1384" s="5" t="s">
        <v>3348</v>
      </c>
      <c r="J1384" s="5" t="s">
        <v>3348</v>
      </c>
      <c r="K1384" s="9">
        <v>653994.0</v>
      </c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4.25" customHeight="1" outlineLevel="1">
      <c r="A1385" s="5" t="s">
        <v>3348</v>
      </c>
      <c r="B1385" s="5" t="s">
        <v>3348</v>
      </c>
      <c r="C1385" s="5" t="s">
        <v>3348</v>
      </c>
      <c r="D1385" s="6" t="s">
        <v>782</v>
      </c>
      <c r="E1385" s="6" t="s">
        <v>783</v>
      </c>
      <c r="F1385" s="7" t="s">
        <v>55</v>
      </c>
      <c r="G1385" s="8">
        <v>316.0</v>
      </c>
      <c r="H1385" s="5" t="s">
        <v>3348</v>
      </c>
      <c r="I1385" s="5" t="s">
        <v>3348</v>
      </c>
      <c r="J1385" s="5" t="s">
        <v>3348</v>
      </c>
      <c r="K1385" s="9">
        <v>347916.0</v>
      </c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4.25" customHeight="1" outlineLevel="1">
      <c r="A1386" s="5" t="s">
        <v>3348</v>
      </c>
      <c r="B1386" s="5" t="s">
        <v>3348</v>
      </c>
      <c r="C1386" s="5" t="s">
        <v>3348</v>
      </c>
      <c r="D1386" s="6" t="s">
        <v>794</v>
      </c>
      <c r="E1386" s="6" t="s">
        <v>795</v>
      </c>
      <c r="F1386" s="7" t="s">
        <v>14</v>
      </c>
      <c r="G1386" s="8">
        <v>640.0</v>
      </c>
      <c r="H1386" s="5" t="s">
        <v>3348</v>
      </c>
      <c r="I1386" s="5" t="s">
        <v>3348</v>
      </c>
      <c r="J1386" s="5" t="s">
        <v>3348</v>
      </c>
      <c r="K1386" s="9">
        <v>704640.0</v>
      </c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4.25" customHeight="1" outlineLevel="1">
      <c r="A1387" s="5" t="s">
        <v>3348</v>
      </c>
      <c r="B1387" s="5" t="s">
        <v>3348</v>
      </c>
      <c r="C1387" s="5" t="s">
        <v>3348</v>
      </c>
      <c r="D1387" s="6" t="s">
        <v>822</v>
      </c>
      <c r="E1387" s="6" t="s">
        <v>823</v>
      </c>
      <c r="F1387" s="7" t="s">
        <v>42</v>
      </c>
      <c r="G1387" s="8">
        <v>359.0</v>
      </c>
      <c r="H1387" s="5" t="s">
        <v>3348</v>
      </c>
      <c r="I1387" s="5" t="s">
        <v>3348</v>
      </c>
      <c r="J1387" s="5" t="s">
        <v>3348</v>
      </c>
      <c r="K1387" s="9">
        <v>395259.0</v>
      </c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4.25" customHeight="1" outlineLevel="1">
      <c r="A1388" s="5" t="s">
        <v>3348</v>
      </c>
      <c r="B1388" s="5" t="s">
        <v>3348</v>
      </c>
      <c r="C1388" s="5" t="s">
        <v>3348</v>
      </c>
      <c r="D1388" s="6" t="s">
        <v>846</v>
      </c>
      <c r="E1388" s="6" t="s">
        <v>847</v>
      </c>
      <c r="F1388" s="7" t="s">
        <v>14</v>
      </c>
      <c r="G1388" s="8">
        <v>714.0</v>
      </c>
      <c r="H1388" s="5" t="s">
        <v>3348</v>
      </c>
      <c r="I1388" s="5" t="s">
        <v>3348</v>
      </c>
      <c r="J1388" s="5" t="s">
        <v>3348</v>
      </c>
      <c r="K1388" s="9">
        <v>786114.0</v>
      </c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4.25" customHeight="1" outlineLevel="1">
      <c r="A1389" s="5" t="s">
        <v>3348</v>
      </c>
      <c r="B1389" s="5" t="s">
        <v>3348</v>
      </c>
      <c r="C1389" s="5" t="s">
        <v>3348</v>
      </c>
      <c r="D1389" s="6" t="s">
        <v>848</v>
      </c>
      <c r="E1389" s="6" t="s">
        <v>849</v>
      </c>
      <c r="F1389" s="7" t="s">
        <v>14</v>
      </c>
      <c r="G1389" s="8">
        <v>504.0</v>
      </c>
      <c r="H1389" s="5" t="s">
        <v>3348</v>
      </c>
      <c r="I1389" s="5" t="s">
        <v>3348</v>
      </c>
      <c r="J1389" s="5" t="s">
        <v>3348</v>
      </c>
      <c r="K1389" s="9">
        <v>554904.0</v>
      </c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4.25" customHeight="1" outlineLevel="1">
      <c r="A1390" s="5" t="s">
        <v>3348</v>
      </c>
      <c r="B1390" s="5" t="s">
        <v>3348</v>
      </c>
      <c r="C1390" s="5" t="s">
        <v>3348</v>
      </c>
      <c r="D1390" s="6" t="s">
        <v>852</v>
      </c>
      <c r="E1390" s="6" t="s">
        <v>853</v>
      </c>
      <c r="F1390" s="7" t="s">
        <v>14</v>
      </c>
      <c r="G1390" s="8">
        <v>398.0</v>
      </c>
      <c r="H1390" s="5" t="s">
        <v>3348</v>
      </c>
      <c r="I1390" s="5" t="s">
        <v>3348</v>
      </c>
      <c r="J1390" s="5" t="s">
        <v>3348</v>
      </c>
      <c r="K1390" s="9">
        <v>438198.0</v>
      </c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4.25" customHeight="1" outlineLevel="1">
      <c r="A1391" s="5" t="s">
        <v>3348</v>
      </c>
      <c r="B1391" s="5" t="s">
        <v>3348</v>
      </c>
      <c r="C1391" s="5" t="s">
        <v>3348</v>
      </c>
      <c r="D1391" s="6" t="s">
        <v>858</v>
      </c>
      <c r="E1391" s="6" t="s">
        <v>859</v>
      </c>
      <c r="F1391" s="7" t="s">
        <v>60</v>
      </c>
      <c r="G1391" s="8">
        <v>717.0</v>
      </c>
      <c r="H1391" s="5" t="s">
        <v>3348</v>
      </c>
      <c r="I1391" s="5" t="s">
        <v>3348</v>
      </c>
      <c r="J1391" s="5" t="s">
        <v>3348</v>
      </c>
      <c r="K1391" s="9">
        <v>789417.0</v>
      </c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4.25" customHeight="1" outlineLevel="1">
      <c r="A1392" s="5" t="s">
        <v>3348</v>
      </c>
      <c r="B1392" s="5" t="s">
        <v>3348</v>
      </c>
      <c r="C1392" s="5" t="s">
        <v>3348</v>
      </c>
      <c r="D1392" s="6" t="s">
        <v>874</v>
      </c>
      <c r="E1392" s="6" t="s">
        <v>875</v>
      </c>
      <c r="F1392" s="7" t="s">
        <v>14</v>
      </c>
      <c r="G1392" s="8">
        <v>382.0</v>
      </c>
      <c r="H1392" s="5" t="s">
        <v>3348</v>
      </c>
      <c r="I1392" s="5" t="s">
        <v>3348</v>
      </c>
      <c r="J1392" s="5" t="s">
        <v>3348</v>
      </c>
      <c r="K1392" s="9">
        <v>420582.0</v>
      </c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4.25" customHeight="1" outlineLevel="1">
      <c r="A1393" s="5" t="s">
        <v>3348</v>
      </c>
      <c r="B1393" s="5" t="s">
        <v>3348</v>
      </c>
      <c r="C1393" s="5" t="s">
        <v>3348</v>
      </c>
      <c r="D1393" s="6" t="s">
        <v>876</v>
      </c>
      <c r="E1393" s="6" t="s">
        <v>877</v>
      </c>
      <c r="F1393" s="7" t="s">
        <v>60</v>
      </c>
      <c r="G1393" s="8">
        <v>547.0</v>
      </c>
      <c r="H1393" s="5" t="s">
        <v>3348</v>
      </c>
      <c r="I1393" s="5" t="s">
        <v>3348</v>
      </c>
      <c r="J1393" s="5" t="s">
        <v>3348</v>
      </c>
      <c r="K1393" s="9">
        <v>602247.0</v>
      </c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4.25" customHeight="1" outlineLevel="1">
      <c r="A1394" s="5" t="s">
        <v>3348</v>
      </c>
      <c r="B1394" s="5" t="s">
        <v>3348</v>
      </c>
      <c r="C1394" s="5" t="s">
        <v>3348</v>
      </c>
      <c r="D1394" s="6" t="s">
        <v>878</v>
      </c>
      <c r="E1394" s="6" t="s">
        <v>879</v>
      </c>
      <c r="F1394" s="7" t="s">
        <v>42</v>
      </c>
      <c r="G1394" s="8">
        <v>50.0</v>
      </c>
      <c r="H1394" s="5" t="s">
        <v>3348</v>
      </c>
      <c r="I1394" s="5" t="s">
        <v>3348</v>
      </c>
      <c r="J1394" s="5" t="s">
        <v>3348</v>
      </c>
      <c r="K1394" s="9">
        <v>55050.0</v>
      </c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4.25" customHeight="1" outlineLevel="1">
      <c r="A1395" s="5" t="s">
        <v>3348</v>
      </c>
      <c r="B1395" s="5" t="s">
        <v>3348</v>
      </c>
      <c r="C1395" s="5" t="s">
        <v>3348</v>
      </c>
      <c r="D1395" s="6" t="s">
        <v>880</v>
      </c>
      <c r="E1395" s="6" t="s">
        <v>881</v>
      </c>
      <c r="F1395" s="7" t="s">
        <v>42</v>
      </c>
      <c r="G1395" s="8">
        <v>256.0</v>
      </c>
      <c r="H1395" s="5" t="s">
        <v>3348</v>
      </c>
      <c r="I1395" s="5" t="s">
        <v>3348</v>
      </c>
      <c r="J1395" s="5" t="s">
        <v>3348</v>
      </c>
      <c r="K1395" s="9">
        <v>281856.0</v>
      </c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4.25" customHeight="1" outlineLevel="1">
      <c r="A1396" s="5" t="s">
        <v>3348</v>
      </c>
      <c r="B1396" s="5" t="s">
        <v>3348</v>
      </c>
      <c r="C1396" s="5" t="s">
        <v>3348</v>
      </c>
      <c r="D1396" s="6" t="s">
        <v>884</v>
      </c>
      <c r="E1396" s="6" t="s">
        <v>885</v>
      </c>
      <c r="F1396" s="7" t="s">
        <v>60</v>
      </c>
      <c r="G1396" s="8">
        <v>513.0</v>
      </c>
      <c r="H1396" s="5" t="s">
        <v>3348</v>
      </c>
      <c r="I1396" s="5" t="s">
        <v>3348</v>
      </c>
      <c r="J1396" s="5" t="s">
        <v>3348</v>
      </c>
      <c r="K1396" s="9">
        <v>564813.0</v>
      </c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4.25" customHeight="1" outlineLevel="1">
      <c r="A1397" s="5" t="s">
        <v>3348</v>
      </c>
      <c r="B1397" s="5" t="s">
        <v>3348</v>
      </c>
      <c r="C1397" s="5" t="s">
        <v>3348</v>
      </c>
      <c r="D1397" s="6" t="s">
        <v>902</v>
      </c>
      <c r="E1397" s="6" t="s">
        <v>903</v>
      </c>
      <c r="F1397" s="7" t="s">
        <v>60</v>
      </c>
      <c r="G1397" s="8">
        <v>216.0</v>
      </c>
      <c r="H1397" s="5" t="s">
        <v>3348</v>
      </c>
      <c r="I1397" s="5" t="s">
        <v>3348</v>
      </c>
      <c r="J1397" s="5" t="s">
        <v>3348</v>
      </c>
      <c r="K1397" s="9">
        <v>237816.0</v>
      </c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4.25" customHeight="1" outlineLevel="1">
      <c r="A1398" s="5" t="s">
        <v>3348</v>
      </c>
      <c r="B1398" s="5" t="s">
        <v>3348</v>
      </c>
      <c r="C1398" s="5" t="s">
        <v>3348</v>
      </c>
      <c r="D1398" s="6" t="s">
        <v>922</v>
      </c>
      <c r="E1398" s="6" t="s">
        <v>923</v>
      </c>
      <c r="F1398" s="7" t="s">
        <v>55</v>
      </c>
      <c r="G1398" s="8">
        <v>371.0</v>
      </c>
      <c r="H1398" s="5" t="s">
        <v>3348</v>
      </c>
      <c r="I1398" s="5" t="s">
        <v>3348</v>
      </c>
      <c r="J1398" s="5" t="s">
        <v>3348</v>
      </c>
      <c r="K1398" s="9">
        <v>408471.0</v>
      </c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4.25" customHeight="1" outlineLevel="1">
      <c r="A1399" s="5" t="s">
        <v>3348</v>
      </c>
      <c r="B1399" s="5" t="s">
        <v>3348</v>
      </c>
      <c r="C1399" s="5" t="s">
        <v>3348</v>
      </c>
      <c r="D1399" s="6" t="s">
        <v>958</v>
      </c>
      <c r="E1399" s="6" t="s">
        <v>959</v>
      </c>
      <c r="F1399" s="7" t="s">
        <v>14</v>
      </c>
      <c r="G1399" s="8">
        <v>390.0</v>
      </c>
      <c r="H1399" s="5" t="s">
        <v>3348</v>
      </c>
      <c r="I1399" s="5" t="s">
        <v>3348</v>
      </c>
      <c r="J1399" s="5" t="s">
        <v>3348</v>
      </c>
      <c r="K1399" s="9">
        <v>429390.0</v>
      </c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4.25" customHeight="1" outlineLevel="1">
      <c r="A1400" s="5" t="s">
        <v>3348</v>
      </c>
      <c r="B1400" s="5" t="s">
        <v>3348</v>
      </c>
      <c r="C1400" s="5" t="s">
        <v>3348</v>
      </c>
      <c r="D1400" s="6" t="s">
        <v>962</v>
      </c>
      <c r="E1400" s="6" t="s">
        <v>963</v>
      </c>
      <c r="F1400" s="7" t="s">
        <v>14</v>
      </c>
      <c r="G1400" s="8">
        <v>727.0</v>
      </c>
      <c r="H1400" s="5" t="s">
        <v>3348</v>
      </c>
      <c r="I1400" s="5" t="s">
        <v>3348</v>
      </c>
      <c r="J1400" s="5" t="s">
        <v>3348</v>
      </c>
      <c r="K1400" s="9">
        <v>800427.0</v>
      </c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4.25" customHeight="1" outlineLevel="1">
      <c r="A1401" s="5" t="s">
        <v>3348</v>
      </c>
      <c r="B1401" s="5" t="s">
        <v>3348</v>
      </c>
      <c r="C1401" s="5" t="s">
        <v>3348</v>
      </c>
      <c r="D1401" s="6" t="s">
        <v>984</v>
      </c>
      <c r="E1401" s="6" t="s">
        <v>985</v>
      </c>
      <c r="F1401" s="7" t="s">
        <v>14</v>
      </c>
      <c r="G1401" s="8">
        <v>206.0</v>
      </c>
      <c r="H1401" s="5" t="s">
        <v>3348</v>
      </c>
      <c r="I1401" s="5" t="s">
        <v>3348</v>
      </c>
      <c r="J1401" s="5" t="s">
        <v>3348</v>
      </c>
      <c r="K1401" s="9">
        <v>226806.0</v>
      </c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4.25" customHeight="1" outlineLevel="1">
      <c r="A1402" s="5" t="s">
        <v>3348</v>
      </c>
      <c r="B1402" s="5" t="s">
        <v>3348</v>
      </c>
      <c r="C1402" s="5" t="s">
        <v>3348</v>
      </c>
      <c r="D1402" s="6" t="s">
        <v>996</v>
      </c>
      <c r="E1402" s="6" t="s">
        <v>997</v>
      </c>
      <c r="F1402" s="7" t="s">
        <v>42</v>
      </c>
      <c r="G1402" s="8">
        <v>501.0</v>
      </c>
      <c r="H1402" s="5" t="s">
        <v>3348</v>
      </c>
      <c r="I1402" s="5" t="s">
        <v>3348</v>
      </c>
      <c r="J1402" s="5" t="s">
        <v>3348</v>
      </c>
      <c r="K1402" s="9">
        <v>551601.0</v>
      </c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4.25" customHeight="1" outlineLevel="1">
      <c r="A1403" s="5" t="s">
        <v>3348</v>
      </c>
      <c r="B1403" s="5" t="s">
        <v>3348</v>
      </c>
      <c r="C1403" s="5" t="s">
        <v>3348</v>
      </c>
      <c r="D1403" s="6" t="s">
        <v>1002</v>
      </c>
      <c r="E1403" s="6" t="s">
        <v>1003</v>
      </c>
      <c r="F1403" s="7" t="s">
        <v>14</v>
      </c>
      <c r="G1403" s="8">
        <v>621.0</v>
      </c>
      <c r="H1403" s="5" t="s">
        <v>3348</v>
      </c>
      <c r="I1403" s="5" t="s">
        <v>3348</v>
      </c>
      <c r="J1403" s="5" t="s">
        <v>3348</v>
      </c>
      <c r="K1403" s="9">
        <v>683721.0</v>
      </c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4.25" customHeight="1" outlineLevel="1">
      <c r="A1404" s="5" t="s">
        <v>3348</v>
      </c>
      <c r="B1404" s="5" t="s">
        <v>3348</v>
      </c>
      <c r="C1404" s="5" t="s">
        <v>3348</v>
      </c>
      <c r="D1404" s="6" t="s">
        <v>1036</v>
      </c>
      <c r="E1404" s="6" t="s">
        <v>1037</v>
      </c>
      <c r="F1404" s="7" t="s">
        <v>42</v>
      </c>
      <c r="G1404" s="8">
        <v>454.0</v>
      </c>
      <c r="H1404" s="5" t="s">
        <v>3348</v>
      </c>
      <c r="I1404" s="5" t="s">
        <v>3348</v>
      </c>
      <c r="J1404" s="5" t="s">
        <v>3348</v>
      </c>
      <c r="K1404" s="9">
        <v>499854.0</v>
      </c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4.25" customHeight="1" outlineLevel="1">
      <c r="A1405" s="5" t="s">
        <v>3348</v>
      </c>
      <c r="B1405" s="5" t="s">
        <v>3348</v>
      </c>
      <c r="C1405" s="5" t="s">
        <v>3348</v>
      </c>
      <c r="D1405" s="6" t="s">
        <v>1046</v>
      </c>
      <c r="E1405" s="6" t="s">
        <v>1047</v>
      </c>
      <c r="F1405" s="7" t="s">
        <v>55</v>
      </c>
      <c r="G1405" s="8">
        <v>419.0</v>
      </c>
      <c r="H1405" s="5" t="s">
        <v>3348</v>
      </c>
      <c r="I1405" s="5" t="s">
        <v>3348</v>
      </c>
      <c r="J1405" s="5" t="s">
        <v>3348</v>
      </c>
      <c r="K1405" s="9">
        <v>461319.0</v>
      </c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4.25" customHeight="1" outlineLevel="1">
      <c r="A1406" s="5" t="s">
        <v>3348</v>
      </c>
      <c r="B1406" s="5" t="s">
        <v>3348</v>
      </c>
      <c r="C1406" s="5" t="s">
        <v>3348</v>
      </c>
      <c r="D1406" s="6" t="s">
        <v>1056</v>
      </c>
      <c r="E1406" s="6" t="s">
        <v>1057</v>
      </c>
      <c r="F1406" s="7" t="s">
        <v>55</v>
      </c>
      <c r="G1406" s="8">
        <v>578.0</v>
      </c>
      <c r="H1406" s="5" t="s">
        <v>3348</v>
      </c>
      <c r="I1406" s="5" t="s">
        <v>3348</v>
      </c>
      <c r="J1406" s="5" t="s">
        <v>3348</v>
      </c>
      <c r="K1406" s="9">
        <v>636378.0</v>
      </c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4.25" customHeight="1" outlineLevel="1">
      <c r="A1407" s="5" t="s">
        <v>3348</v>
      </c>
      <c r="B1407" s="5" t="s">
        <v>3348</v>
      </c>
      <c r="C1407" s="5" t="s">
        <v>3348</v>
      </c>
      <c r="D1407" s="6" t="s">
        <v>1058</v>
      </c>
      <c r="E1407" s="6" t="s">
        <v>1059</v>
      </c>
      <c r="F1407" s="7" t="s">
        <v>55</v>
      </c>
      <c r="G1407" s="8">
        <v>534.0</v>
      </c>
      <c r="H1407" s="5" t="s">
        <v>3348</v>
      </c>
      <c r="I1407" s="5" t="s">
        <v>3348</v>
      </c>
      <c r="J1407" s="5" t="s">
        <v>3348</v>
      </c>
      <c r="K1407" s="9">
        <v>587934.0</v>
      </c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4.25" customHeight="1" outlineLevel="1">
      <c r="A1408" s="5" t="s">
        <v>3348</v>
      </c>
      <c r="B1408" s="5" t="s">
        <v>3348</v>
      </c>
      <c r="C1408" s="5" t="s">
        <v>3348</v>
      </c>
      <c r="D1408" s="6" t="s">
        <v>1090</v>
      </c>
      <c r="E1408" s="6" t="s">
        <v>1091</v>
      </c>
      <c r="F1408" s="7" t="s">
        <v>55</v>
      </c>
      <c r="G1408" s="8">
        <v>405.0</v>
      </c>
      <c r="H1408" s="5" t="s">
        <v>3348</v>
      </c>
      <c r="I1408" s="5" t="s">
        <v>3348</v>
      </c>
      <c r="J1408" s="5" t="s">
        <v>3348</v>
      </c>
      <c r="K1408" s="9">
        <v>445905.0</v>
      </c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4.25" customHeight="1" outlineLevel="1">
      <c r="A1409" s="5" t="s">
        <v>3348</v>
      </c>
      <c r="B1409" s="5" t="s">
        <v>3348</v>
      </c>
      <c r="C1409" s="5" t="s">
        <v>3348</v>
      </c>
      <c r="D1409" s="6" t="s">
        <v>1094</v>
      </c>
      <c r="E1409" s="6" t="s">
        <v>1095</v>
      </c>
      <c r="F1409" s="7" t="s">
        <v>14</v>
      </c>
      <c r="G1409" s="8">
        <v>273.0</v>
      </c>
      <c r="H1409" s="5" t="s">
        <v>3348</v>
      </c>
      <c r="I1409" s="5" t="s">
        <v>3348</v>
      </c>
      <c r="J1409" s="5" t="s">
        <v>3348</v>
      </c>
      <c r="K1409" s="9">
        <v>300573.0</v>
      </c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4.25" customHeight="1" outlineLevel="1">
      <c r="A1410" s="5" t="s">
        <v>3348</v>
      </c>
      <c r="B1410" s="5" t="s">
        <v>3348</v>
      </c>
      <c r="C1410" s="5" t="s">
        <v>3348</v>
      </c>
      <c r="D1410" s="6" t="s">
        <v>1140</v>
      </c>
      <c r="E1410" s="6" t="s">
        <v>1141</v>
      </c>
      <c r="F1410" s="7" t="s">
        <v>14</v>
      </c>
      <c r="G1410" s="8">
        <v>360.0</v>
      </c>
      <c r="H1410" s="5" t="s">
        <v>3348</v>
      </c>
      <c r="I1410" s="5" t="s">
        <v>3348</v>
      </c>
      <c r="J1410" s="5" t="s">
        <v>3348</v>
      </c>
      <c r="K1410" s="9">
        <v>396360.0</v>
      </c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4.25" customHeight="1" outlineLevel="1">
      <c r="A1411" s="5" t="s">
        <v>3348</v>
      </c>
      <c r="B1411" s="5" t="s">
        <v>3348</v>
      </c>
      <c r="C1411" s="5" t="s">
        <v>3348</v>
      </c>
      <c r="D1411" s="6" t="s">
        <v>1158</v>
      </c>
      <c r="E1411" s="6" t="s">
        <v>1159</v>
      </c>
      <c r="F1411" s="7" t="s">
        <v>42</v>
      </c>
      <c r="G1411" s="8">
        <v>329.0</v>
      </c>
      <c r="H1411" s="5" t="s">
        <v>3348</v>
      </c>
      <c r="I1411" s="5" t="s">
        <v>3348</v>
      </c>
      <c r="J1411" s="5" t="s">
        <v>3348</v>
      </c>
      <c r="K1411" s="9">
        <v>362229.0</v>
      </c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4.25" customHeight="1" outlineLevel="1">
      <c r="A1412" s="5" t="s">
        <v>3348</v>
      </c>
      <c r="B1412" s="5" t="s">
        <v>3348</v>
      </c>
      <c r="C1412" s="5" t="s">
        <v>3348</v>
      </c>
      <c r="D1412" s="6" t="s">
        <v>1160</v>
      </c>
      <c r="E1412" s="6" t="s">
        <v>1161</v>
      </c>
      <c r="F1412" s="7" t="s">
        <v>14</v>
      </c>
      <c r="G1412" s="8">
        <v>391.0</v>
      </c>
      <c r="H1412" s="5" t="s">
        <v>3348</v>
      </c>
      <c r="I1412" s="5" t="s">
        <v>3348</v>
      </c>
      <c r="J1412" s="5" t="s">
        <v>3348</v>
      </c>
      <c r="K1412" s="9">
        <v>430491.0</v>
      </c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4.25" customHeight="1" outlineLevel="1">
      <c r="A1413" s="5" t="s">
        <v>3348</v>
      </c>
      <c r="B1413" s="5" t="s">
        <v>3348</v>
      </c>
      <c r="C1413" s="5" t="s">
        <v>3348</v>
      </c>
      <c r="D1413" s="6" t="s">
        <v>1168</v>
      </c>
      <c r="E1413" s="6" t="s">
        <v>1169</v>
      </c>
      <c r="F1413" s="7" t="s">
        <v>14</v>
      </c>
      <c r="G1413" s="8">
        <v>240.0</v>
      </c>
      <c r="H1413" s="5" t="s">
        <v>3348</v>
      </c>
      <c r="I1413" s="5" t="s">
        <v>3348</v>
      </c>
      <c r="J1413" s="5" t="s">
        <v>3348</v>
      </c>
      <c r="K1413" s="9">
        <v>264240.0</v>
      </c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4.25" customHeight="1" outlineLevel="1">
      <c r="A1414" s="5" t="s">
        <v>3348</v>
      </c>
      <c r="B1414" s="5" t="s">
        <v>3348</v>
      </c>
      <c r="C1414" s="5" t="s">
        <v>3348</v>
      </c>
      <c r="D1414" s="6" t="s">
        <v>1170</v>
      </c>
      <c r="E1414" s="6" t="s">
        <v>1171</v>
      </c>
      <c r="F1414" s="7" t="s">
        <v>14</v>
      </c>
      <c r="G1414" s="8">
        <v>169.0</v>
      </c>
      <c r="H1414" s="5" t="s">
        <v>3348</v>
      </c>
      <c r="I1414" s="5" t="s">
        <v>3348</v>
      </c>
      <c r="J1414" s="5" t="s">
        <v>3348</v>
      </c>
      <c r="K1414" s="9">
        <v>186069.0</v>
      </c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4.25" customHeight="1" outlineLevel="1">
      <c r="A1415" s="5" t="s">
        <v>3348</v>
      </c>
      <c r="B1415" s="5" t="s">
        <v>3348</v>
      </c>
      <c r="C1415" s="5" t="s">
        <v>3348</v>
      </c>
      <c r="D1415" s="6" t="s">
        <v>1178</v>
      </c>
      <c r="E1415" s="6" t="s">
        <v>1179</v>
      </c>
      <c r="F1415" s="7" t="s">
        <v>42</v>
      </c>
      <c r="G1415" s="8">
        <v>401.0</v>
      </c>
      <c r="H1415" s="5" t="s">
        <v>3348</v>
      </c>
      <c r="I1415" s="5" t="s">
        <v>3348</v>
      </c>
      <c r="J1415" s="5" t="s">
        <v>3348</v>
      </c>
      <c r="K1415" s="9">
        <v>441501.0</v>
      </c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4.25" customHeight="1" outlineLevel="1">
      <c r="A1416" s="5" t="s">
        <v>3348</v>
      </c>
      <c r="B1416" s="5" t="s">
        <v>3348</v>
      </c>
      <c r="C1416" s="5" t="s">
        <v>3348</v>
      </c>
      <c r="D1416" s="6" t="s">
        <v>1180</v>
      </c>
      <c r="E1416" s="6" t="s">
        <v>1181</v>
      </c>
      <c r="F1416" s="7" t="s">
        <v>42</v>
      </c>
      <c r="G1416" s="8">
        <v>441.0</v>
      </c>
      <c r="H1416" s="5" t="s">
        <v>3348</v>
      </c>
      <c r="I1416" s="5" t="s">
        <v>3348</v>
      </c>
      <c r="J1416" s="5" t="s">
        <v>3348</v>
      </c>
      <c r="K1416" s="9">
        <v>485541.0</v>
      </c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4.25" customHeight="1" outlineLevel="1">
      <c r="A1417" s="5" t="s">
        <v>3348</v>
      </c>
      <c r="B1417" s="5" t="s">
        <v>3348</v>
      </c>
      <c r="C1417" s="5" t="s">
        <v>3348</v>
      </c>
      <c r="D1417" s="6" t="s">
        <v>1182</v>
      </c>
      <c r="E1417" s="6" t="s">
        <v>1183</v>
      </c>
      <c r="F1417" s="7" t="s">
        <v>14</v>
      </c>
      <c r="G1417" s="8">
        <v>367.0</v>
      </c>
      <c r="H1417" s="5" t="s">
        <v>3348</v>
      </c>
      <c r="I1417" s="5" t="s">
        <v>3348</v>
      </c>
      <c r="J1417" s="5" t="s">
        <v>3348</v>
      </c>
      <c r="K1417" s="9">
        <v>404067.0</v>
      </c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4.25" customHeight="1" outlineLevel="1">
      <c r="A1418" s="5" t="s">
        <v>3348</v>
      </c>
      <c r="B1418" s="5" t="s">
        <v>3348</v>
      </c>
      <c r="C1418" s="5" t="s">
        <v>3348</v>
      </c>
      <c r="D1418" s="6" t="s">
        <v>1196</v>
      </c>
      <c r="E1418" s="6" t="s">
        <v>1197</v>
      </c>
      <c r="F1418" s="7" t="s">
        <v>55</v>
      </c>
      <c r="G1418" s="8">
        <v>381.0</v>
      </c>
      <c r="H1418" s="5" t="s">
        <v>3348</v>
      </c>
      <c r="I1418" s="5" t="s">
        <v>3348</v>
      </c>
      <c r="J1418" s="5" t="s">
        <v>3348</v>
      </c>
      <c r="K1418" s="9">
        <v>419481.0</v>
      </c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4.25" customHeight="1" outlineLevel="1">
      <c r="A1419" s="5" t="s">
        <v>3348</v>
      </c>
      <c r="B1419" s="5" t="s">
        <v>3348</v>
      </c>
      <c r="C1419" s="5" t="s">
        <v>3348</v>
      </c>
      <c r="D1419" s="6" t="s">
        <v>1246</v>
      </c>
      <c r="E1419" s="6" t="s">
        <v>1247</v>
      </c>
      <c r="F1419" s="7" t="s">
        <v>21</v>
      </c>
      <c r="G1419" s="8">
        <v>572.0</v>
      </c>
      <c r="H1419" s="5" t="s">
        <v>3348</v>
      </c>
      <c r="I1419" s="5" t="s">
        <v>3348</v>
      </c>
      <c r="J1419" s="5" t="s">
        <v>3348</v>
      </c>
      <c r="K1419" s="9">
        <v>629772.0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4.25" customHeight="1" outlineLevel="1">
      <c r="A1420" s="5" t="s">
        <v>3348</v>
      </c>
      <c r="B1420" s="5" t="s">
        <v>3348</v>
      </c>
      <c r="C1420" s="5" t="s">
        <v>3348</v>
      </c>
      <c r="D1420" s="6" t="s">
        <v>1256</v>
      </c>
      <c r="E1420" s="6" t="s">
        <v>1257</v>
      </c>
      <c r="F1420" s="7" t="s">
        <v>42</v>
      </c>
      <c r="G1420" s="8">
        <v>210.0</v>
      </c>
      <c r="H1420" s="5" t="s">
        <v>3348</v>
      </c>
      <c r="I1420" s="5" t="s">
        <v>3348</v>
      </c>
      <c r="J1420" s="5" t="s">
        <v>3348</v>
      </c>
      <c r="K1420" s="9">
        <v>231210.0</v>
      </c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4.25" customHeight="1" outlineLevel="1">
      <c r="A1421" s="5" t="s">
        <v>3348</v>
      </c>
      <c r="B1421" s="5" t="s">
        <v>3348</v>
      </c>
      <c r="C1421" s="5" t="s">
        <v>3348</v>
      </c>
      <c r="D1421" s="6" t="s">
        <v>1258</v>
      </c>
      <c r="E1421" s="6" t="s">
        <v>1259</v>
      </c>
      <c r="F1421" s="7" t="s">
        <v>42</v>
      </c>
      <c r="G1421" s="8">
        <v>286.0</v>
      </c>
      <c r="H1421" s="5" t="s">
        <v>3348</v>
      </c>
      <c r="I1421" s="5" t="s">
        <v>3348</v>
      </c>
      <c r="J1421" s="5" t="s">
        <v>3348</v>
      </c>
      <c r="K1421" s="9">
        <v>314886.0</v>
      </c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4.25" customHeight="1" outlineLevel="1">
      <c r="A1422" s="5" t="s">
        <v>3348</v>
      </c>
      <c r="B1422" s="5" t="s">
        <v>3348</v>
      </c>
      <c r="C1422" s="5" t="s">
        <v>3348</v>
      </c>
      <c r="D1422" s="6" t="s">
        <v>1262</v>
      </c>
      <c r="E1422" s="6" t="s">
        <v>1263</v>
      </c>
      <c r="F1422" s="7" t="s">
        <v>14</v>
      </c>
      <c r="G1422" s="8">
        <v>293.0</v>
      </c>
      <c r="H1422" s="5" t="s">
        <v>3348</v>
      </c>
      <c r="I1422" s="5" t="s">
        <v>3348</v>
      </c>
      <c r="J1422" s="5" t="s">
        <v>3348</v>
      </c>
      <c r="K1422" s="9">
        <v>322593.0</v>
      </c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4.25" customHeight="1" outlineLevel="1">
      <c r="A1423" s="5" t="s">
        <v>3348</v>
      </c>
      <c r="B1423" s="5" t="s">
        <v>3348</v>
      </c>
      <c r="C1423" s="5" t="s">
        <v>3348</v>
      </c>
      <c r="D1423" s="6" t="s">
        <v>1264</v>
      </c>
      <c r="E1423" s="6" t="s">
        <v>1265</v>
      </c>
      <c r="F1423" s="7" t="s">
        <v>42</v>
      </c>
      <c r="G1423" s="8">
        <v>387.0</v>
      </c>
      <c r="H1423" s="5" t="s">
        <v>3348</v>
      </c>
      <c r="I1423" s="5" t="s">
        <v>3348</v>
      </c>
      <c r="J1423" s="5" t="s">
        <v>3348</v>
      </c>
      <c r="K1423" s="9">
        <v>426087.0</v>
      </c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4.25" customHeight="1" outlineLevel="1">
      <c r="A1424" s="5" t="s">
        <v>3348</v>
      </c>
      <c r="B1424" s="5" t="s">
        <v>3348</v>
      </c>
      <c r="C1424" s="5" t="s">
        <v>3348</v>
      </c>
      <c r="D1424" s="6" t="s">
        <v>1272</v>
      </c>
      <c r="E1424" s="6" t="s">
        <v>1273</v>
      </c>
      <c r="F1424" s="7" t="s">
        <v>14</v>
      </c>
      <c r="G1424" s="8">
        <v>206.0</v>
      </c>
      <c r="H1424" s="5" t="s">
        <v>3348</v>
      </c>
      <c r="I1424" s="5" t="s">
        <v>3348</v>
      </c>
      <c r="J1424" s="5" t="s">
        <v>3348</v>
      </c>
      <c r="K1424" s="9">
        <v>226806.0</v>
      </c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4.25" customHeight="1" outlineLevel="1">
      <c r="A1425" s="5" t="s">
        <v>3348</v>
      </c>
      <c r="B1425" s="5" t="s">
        <v>3348</v>
      </c>
      <c r="C1425" s="5" t="s">
        <v>3348</v>
      </c>
      <c r="D1425" s="6" t="s">
        <v>1280</v>
      </c>
      <c r="E1425" s="6" t="s">
        <v>1281</v>
      </c>
      <c r="F1425" s="7" t="s">
        <v>14</v>
      </c>
      <c r="G1425" s="8">
        <v>225.0</v>
      </c>
      <c r="H1425" s="5" t="s">
        <v>3348</v>
      </c>
      <c r="I1425" s="5" t="s">
        <v>3348</v>
      </c>
      <c r="J1425" s="5" t="s">
        <v>3348</v>
      </c>
      <c r="K1425" s="9">
        <v>247725.0</v>
      </c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4.25" customHeight="1" outlineLevel="1">
      <c r="A1426" s="5" t="s">
        <v>3348</v>
      </c>
      <c r="B1426" s="5" t="s">
        <v>3348</v>
      </c>
      <c r="C1426" s="5" t="s">
        <v>3348</v>
      </c>
      <c r="D1426" s="6" t="s">
        <v>1354</v>
      </c>
      <c r="E1426" s="6" t="s">
        <v>1355</v>
      </c>
      <c r="F1426" s="7" t="s">
        <v>14</v>
      </c>
      <c r="G1426" s="8">
        <v>334.0</v>
      </c>
      <c r="H1426" s="5" t="s">
        <v>3348</v>
      </c>
      <c r="I1426" s="5" t="s">
        <v>3348</v>
      </c>
      <c r="J1426" s="5" t="s">
        <v>3348</v>
      </c>
      <c r="K1426" s="9">
        <v>367734.0</v>
      </c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4.25" customHeight="1" outlineLevel="1">
      <c r="A1427" s="5" t="s">
        <v>3348</v>
      </c>
      <c r="B1427" s="5" t="s">
        <v>3348</v>
      </c>
      <c r="C1427" s="5" t="s">
        <v>3348</v>
      </c>
      <c r="D1427" s="6" t="s">
        <v>1356</v>
      </c>
      <c r="E1427" s="6" t="s">
        <v>1357</v>
      </c>
      <c r="F1427" s="7" t="s">
        <v>42</v>
      </c>
      <c r="G1427" s="8">
        <v>262.0</v>
      </c>
      <c r="H1427" s="5" t="s">
        <v>3348</v>
      </c>
      <c r="I1427" s="5" t="s">
        <v>3348</v>
      </c>
      <c r="J1427" s="5" t="s">
        <v>3348</v>
      </c>
      <c r="K1427" s="9">
        <v>288462.0</v>
      </c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4.25" customHeight="1" outlineLevel="1">
      <c r="A1428" s="5" t="s">
        <v>3348</v>
      </c>
      <c r="B1428" s="5" t="s">
        <v>3348</v>
      </c>
      <c r="C1428" s="5" t="s">
        <v>3348</v>
      </c>
      <c r="D1428" s="6" t="s">
        <v>1358</v>
      </c>
      <c r="E1428" s="6" t="s">
        <v>1359</v>
      </c>
      <c r="F1428" s="7" t="s">
        <v>42</v>
      </c>
      <c r="G1428" s="8">
        <v>164.0</v>
      </c>
      <c r="H1428" s="5" t="s">
        <v>3348</v>
      </c>
      <c r="I1428" s="5" t="s">
        <v>3348</v>
      </c>
      <c r="J1428" s="5" t="s">
        <v>3348</v>
      </c>
      <c r="K1428" s="9">
        <v>180564.0</v>
      </c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4.25" customHeight="1" outlineLevel="1">
      <c r="A1429" s="5" t="s">
        <v>3348</v>
      </c>
      <c r="B1429" s="5" t="s">
        <v>3348</v>
      </c>
      <c r="C1429" s="5" t="s">
        <v>3348</v>
      </c>
      <c r="D1429" s="6" t="s">
        <v>1414</v>
      </c>
      <c r="E1429" s="6" t="s">
        <v>1415</v>
      </c>
      <c r="F1429" s="7" t="s">
        <v>42</v>
      </c>
      <c r="G1429" s="8">
        <v>379.0</v>
      </c>
      <c r="H1429" s="5" t="s">
        <v>3348</v>
      </c>
      <c r="I1429" s="5" t="s">
        <v>3348</v>
      </c>
      <c r="J1429" s="5" t="s">
        <v>3348</v>
      </c>
      <c r="K1429" s="9">
        <v>417279.0</v>
      </c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4.25" customHeight="1" outlineLevel="1">
      <c r="A1430" s="5" t="s">
        <v>3348</v>
      </c>
      <c r="B1430" s="5" t="s">
        <v>3348</v>
      </c>
      <c r="C1430" s="5" t="s">
        <v>3348</v>
      </c>
      <c r="D1430" s="6" t="s">
        <v>1436</v>
      </c>
      <c r="E1430" s="6" t="s">
        <v>1437</v>
      </c>
      <c r="F1430" s="7" t="s">
        <v>14</v>
      </c>
      <c r="G1430" s="8">
        <v>560.0</v>
      </c>
      <c r="H1430" s="5" t="s">
        <v>3348</v>
      </c>
      <c r="I1430" s="5" t="s">
        <v>3348</v>
      </c>
      <c r="J1430" s="5" t="s">
        <v>3348</v>
      </c>
      <c r="K1430" s="9">
        <v>616560.0</v>
      </c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4.25" customHeight="1" outlineLevel="1">
      <c r="A1431" s="5" t="s">
        <v>3348</v>
      </c>
      <c r="B1431" s="5" t="s">
        <v>3348</v>
      </c>
      <c r="C1431" s="5" t="s">
        <v>3348</v>
      </c>
      <c r="D1431" s="6" t="s">
        <v>1474</v>
      </c>
      <c r="E1431" s="6" t="s">
        <v>1475</v>
      </c>
      <c r="F1431" s="7" t="s">
        <v>14</v>
      </c>
      <c r="G1431" s="8">
        <v>616.0</v>
      </c>
      <c r="H1431" s="5" t="s">
        <v>3348</v>
      </c>
      <c r="I1431" s="5" t="s">
        <v>3348</v>
      </c>
      <c r="J1431" s="5" t="s">
        <v>3348</v>
      </c>
      <c r="K1431" s="9">
        <v>678216.0</v>
      </c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4.25" customHeight="1" outlineLevel="1">
      <c r="A1432" s="5" t="s">
        <v>3348</v>
      </c>
      <c r="B1432" s="5" t="s">
        <v>3348</v>
      </c>
      <c r="C1432" s="5" t="s">
        <v>3348</v>
      </c>
      <c r="D1432" s="6" t="s">
        <v>1486</v>
      </c>
      <c r="E1432" s="6" t="s">
        <v>1487</v>
      </c>
      <c r="F1432" s="7" t="s">
        <v>14</v>
      </c>
      <c r="G1432" s="8">
        <v>922.0</v>
      </c>
      <c r="H1432" s="5" t="s">
        <v>3348</v>
      </c>
      <c r="I1432" s="5" t="s">
        <v>3348</v>
      </c>
      <c r="J1432" s="5" t="s">
        <v>3348</v>
      </c>
      <c r="K1432" s="9">
        <v>1015122.0</v>
      </c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4.25" customHeight="1" outlineLevel="1">
      <c r="A1433" s="5" t="s">
        <v>3348</v>
      </c>
      <c r="B1433" s="5" t="s">
        <v>3348</v>
      </c>
      <c r="C1433" s="5" t="s">
        <v>3348</v>
      </c>
      <c r="D1433" s="6" t="s">
        <v>1488</v>
      </c>
      <c r="E1433" s="6" t="s">
        <v>1489</v>
      </c>
      <c r="F1433" s="7" t="s">
        <v>42</v>
      </c>
      <c r="G1433" s="8">
        <v>1401.0</v>
      </c>
      <c r="H1433" s="5" t="s">
        <v>3348</v>
      </c>
      <c r="I1433" s="5" t="s">
        <v>3348</v>
      </c>
      <c r="J1433" s="5" t="s">
        <v>3348</v>
      </c>
      <c r="K1433" s="9">
        <v>1542501.0</v>
      </c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4.25" customHeight="1" outlineLevel="1">
      <c r="A1434" s="5" t="s">
        <v>3348</v>
      </c>
      <c r="B1434" s="5" t="s">
        <v>3348</v>
      </c>
      <c r="C1434" s="5" t="s">
        <v>3348</v>
      </c>
      <c r="D1434" s="6" t="s">
        <v>1494</v>
      </c>
      <c r="E1434" s="6" t="s">
        <v>1495</v>
      </c>
      <c r="F1434" s="7" t="s">
        <v>14</v>
      </c>
      <c r="G1434" s="8">
        <v>304.0</v>
      </c>
      <c r="H1434" s="5" t="s">
        <v>3348</v>
      </c>
      <c r="I1434" s="5" t="s">
        <v>3348</v>
      </c>
      <c r="J1434" s="5" t="s">
        <v>3348</v>
      </c>
      <c r="K1434" s="9">
        <v>334704.0</v>
      </c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4.25" customHeight="1" outlineLevel="1">
      <c r="A1435" s="5" t="s">
        <v>3348</v>
      </c>
      <c r="B1435" s="5" t="s">
        <v>3348</v>
      </c>
      <c r="C1435" s="5" t="s">
        <v>3348</v>
      </c>
      <c r="D1435" s="6" t="s">
        <v>1534</v>
      </c>
      <c r="E1435" s="6" t="s">
        <v>1535</v>
      </c>
      <c r="F1435" s="7" t="s">
        <v>42</v>
      </c>
      <c r="G1435" s="8">
        <v>327.0</v>
      </c>
      <c r="H1435" s="5" t="s">
        <v>3348</v>
      </c>
      <c r="I1435" s="5" t="s">
        <v>3348</v>
      </c>
      <c r="J1435" s="5" t="s">
        <v>3348</v>
      </c>
      <c r="K1435" s="9">
        <v>360027.0</v>
      </c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4.25" customHeight="1" outlineLevel="1">
      <c r="A1436" s="5" t="s">
        <v>3348</v>
      </c>
      <c r="B1436" s="5" t="s">
        <v>3348</v>
      </c>
      <c r="C1436" s="5" t="s">
        <v>3348</v>
      </c>
      <c r="D1436" s="6" t="s">
        <v>1536</v>
      </c>
      <c r="E1436" s="6" t="s">
        <v>1537</v>
      </c>
      <c r="F1436" s="7" t="s">
        <v>14</v>
      </c>
      <c r="G1436" s="8">
        <v>100.0</v>
      </c>
      <c r="H1436" s="5" t="s">
        <v>3348</v>
      </c>
      <c r="I1436" s="5" t="s">
        <v>3348</v>
      </c>
      <c r="J1436" s="5" t="s">
        <v>3348</v>
      </c>
      <c r="K1436" s="9">
        <v>110100.0</v>
      </c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4.25" customHeight="1" outlineLevel="1">
      <c r="A1437" s="5" t="s">
        <v>3348</v>
      </c>
      <c r="B1437" s="5" t="s">
        <v>3348</v>
      </c>
      <c r="C1437" s="5" t="s">
        <v>3348</v>
      </c>
      <c r="D1437" s="6" t="s">
        <v>1562</v>
      </c>
      <c r="E1437" s="6" t="s">
        <v>1563</v>
      </c>
      <c r="F1437" s="7" t="s">
        <v>55</v>
      </c>
      <c r="G1437" s="8">
        <v>174.0</v>
      </c>
      <c r="H1437" s="5" t="s">
        <v>3348</v>
      </c>
      <c r="I1437" s="5" t="s">
        <v>3348</v>
      </c>
      <c r="J1437" s="5" t="s">
        <v>3348</v>
      </c>
      <c r="K1437" s="9">
        <v>191574.0</v>
      </c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4.25" customHeight="1" outlineLevel="1">
      <c r="A1438" s="5" t="s">
        <v>3348</v>
      </c>
      <c r="B1438" s="5" t="s">
        <v>3348</v>
      </c>
      <c r="C1438" s="5" t="s">
        <v>3348</v>
      </c>
      <c r="D1438" s="6" t="s">
        <v>1572</v>
      </c>
      <c r="E1438" s="6" t="s">
        <v>1573</v>
      </c>
      <c r="F1438" s="7" t="s">
        <v>14</v>
      </c>
      <c r="G1438" s="8">
        <v>132.0</v>
      </c>
      <c r="H1438" s="5" t="s">
        <v>3348</v>
      </c>
      <c r="I1438" s="5" t="s">
        <v>3348</v>
      </c>
      <c r="J1438" s="5" t="s">
        <v>3348</v>
      </c>
      <c r="K1438" s="9">
        <v>145332.0</v>
      </c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4.25" customHeight="1" outlineLevel="1">
      <c r="A1439" s="5" t="s">
        <v>3348</v>
      </c>
      <c r="B1439" s="5" t="s">
        <v>3348</v>
      </c>
      <c r="C1439" s="5" t="s">
        <v>3348</v>
      </c>
      <c r="D1439" s="6" t="s">
        <v>1598</v>
      </c>
      <c r="E1439" s="6" t="s">
        <v>1599</v>
      </c>
      <c r="F1439" s="7" t="s">
        <v>42</v>
      </c>
      <c r="G1439" s="8">
        <v>151.0</v>
      </c>
      <c r="H1439" s="5" t="s">
        <v>3348</v>
      </c>
      <c r="I1439" s="5" t="s">
        <v>3348</v>
      </c>
      <c r="J1439" s="5" t="s">
        <v>3348</v>
      </c>
      <c r="K1439" s="9">
        <v>166251.0</v>
      </c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4.25" customHeight="1" outlineLevel="1">
      <c r="A1440" s="5" t="s">
        <v>3348</v>
      </c>
      <c r="B1440" s="5" t="s">
        <v>3348</v>
      </c>
      <c r="C1440" s="5" t="s">
        <v>3348</v>
      </c>
      <c r="D1440" s="6" t="s">
        <v>1600</v>
      </c>
      <c r="E1440" s="6" t="s">
        <v>1601</v>
      </c>
      <c r="F1440" s="7" t="s">
        <v>42</v>
      </c>
      <c r="G1440" s="8">
        <v>90.0</v>
      </c>
      <c r="H1440" s="5" t="s">
        <v>3348</v>
      </c>
      <c r="I1440" s="5" t="s">
        <v>3348</v>
      </c>
      <c r="J1440" s="5" t="s">
        <v>3348</v>
      </c>
      <c r="K1440" s="9">
        <v>99090.0</v>
      </c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4.25" customHeight="1" outlineLevel="1">
      <c r="A1441" s="5" t="s">
        <v>3348</v>
      </c>
      <c r="B1441" s="5" t="s">
        <v>3348</v>
      </c>
      <c r="C1441" s="5" t="s">
        <v>3348</v>
      </c>
      <c r="D1441" s="6" t="s">
        <v>1608</v>
      </c>
      <c r="E1441" s="6" t="s">
        <v>1609</v>
      </c>
      <c r="F1441" s="7" t="s">
        <v>55</v>
      </c>
      <c r="G1441" s="8">
        <v>255.0</v>
      </c>
      <c r="H1441" s="5" t="s">
        <v>3348</v>
      </c>
      <c r="I1441" s="5" t="s">
        <v>3348</v>
      </c>
      <c r="J1441" s="5" t="s">
        <v>3348</v>
      </c>
      <c r="K1441" s="9">
        <v>280755.0</v>
      </c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4.25" customHeight="1" outlineLevel="1">
      <c r="A1442" s="5" t="s">
        <v>3348</v>
      </c>
      <c r="B1442" s="5" t="s">
        <v>3348</v>
      </c>
      <c r="C1442" s="5" t="s">
        <v>3348</v>
      </c>
      <c r="D1442" s="6" t="s">
        <v>1612</v>
      </c>
      <c r="E1442" s="6" t="s">
        <v>1613</v>
      </c>
      <c r="F1442" s="7" t="s">
        <v>55</v>
      </c>
      <c r="G1442" s="8">
        <v>237.0</v>
      </c>
      <c r="H1442" s="5" t="s">
        <v>3348</v>
      </c>
      <c r="I1442" s="5" t="s">
        <v>3348</v>
      </c>
      <c r="J1442" s="5" t="s">
        <v>3348</v>
      </c>
      <c r="K1442" s="9">
        <v>260937.0</v>
      </c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4.25" customHeight="1" outlineLevel="1">
      <c r="A1443" s="5" t="s">
        <v>3348</v>
      </c>
      <c r="B1443" s="5" t="s">
        <v>3348</v>
      </c>
      <c r="C1443" s="5" t="s">
        <v>3348</v>
      </c>
      <c r="D1443" s="6" t="s">
        <v>1628</v>
      </c>
      <c r="E1443" s="6" t="s">
        <v>1629</v>
      </c>
      <c r="F1443" s="7" t="s">
        <v>14</v>
      </c>
      <c r="G1443" s="8">
        <v>301.0</v>
      </c>
      <c r="H1443" s="5" t="s">
        <v>3348</v>
      </c>
      <c r="I1443" s="5" t="s">
        <v>3348</v>
      </c>
      <c r="J1443" s="5" t="s">
        <v>3348</v>
      </c>
      <c r="K1443" s="9">
        <v>331401.0</v>
      </c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4.25" customHeight="1" outlineLevel="1">
      <c r="A1444" s="5" t="s">
        <v>3348</v>
      </c>
      <c r="B1444" s="5" t="s">
        <v>3348</v>
      </c>
      <c r="C1444" s="5" t="s">
        <v>3348</v>
      </c>
      <c r="D1444" s="6" t="s">
        <v>1668</v>
      </c>
      <c r="E1444" s="6" t="s">
        <v>1669</v>
      </c>
      <c r="F1444" s="7" t="s">
        <v>14</v>
      </c>
      <c r="G1444" s="8">
        <v>382.0</v>
      </c>
      <c r="H1444" s="5" t="s">
        <v>3348</v>
      </c>
      <c r="I1444" s="5" t="s">
        <v>3348</v>
      </c>
      <c r="J1444" s="5" t="s">
        <v>3348</v>
      </c>
      <c r="K1444" s="9">
        <v>420582.0</v>
      </c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4.25" customHeight="1" outlineLevel="1">
      <c r="A1445" s="5" t="s">
        <v>3348</v>
      </c>
      <c r="B1445" s="5" t="s">
        <v>3348</v>
      </c>
      <c r="C1445" s="5" t="s">
        <v>3348</v>
      </c>
      <c r="D1445" s="6" t="s">
        <v>1670</v>
      </c>
      <c r="E1445" s="6" t="s">
        <v>1671</v>
      </c>
      <c r="F1445" s="7" t="s">
        <v>14</v>
      </c>
      <c r="G1445" s="8">
        <v>354.0</v>
      </c>
      <c r="H1445" s="5" t="s">
        <v>3348</v>
      </c>
      <c r="I1445" s="5" t="s">
        <v>3348</v>
      </c>
      <c r="J1445" s="5" t="s">
        <v>3348</v>
      </c>
      <c r="K1445" s="9">
        <v>389754.0</v>
      </c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4.25" customHeight="1" outlineLevel="1">
      <c r="A1446" s="5" t="s">
        <v>3348</v>
      </c>
      <c r="B1446" s="5" t="s">
        <v>3348</v>
      </c>
      <c r="C1446" s="5" t="s">
        <v>3348</v>
      </c>
      <c r="D1446" s="6" t="s">
        <v>1672</v>
      </c>
      <c r="E1446" s="6" t="s">
        <v>1673</v>
      </c>
      <c r="F1446" s="7" t="s">
        <v>42</v>
      </c>
      <c r="G1446" s="8">
        <v>240.0</v>
      </c>
      <c r="H1446" s="5" t="s">
        <v>3348</v>
      </c>
      <c r="I1446" s="5" t="s">
        <v>3348</v>
      </c>
      <c r="J1446" s="5" t="s">
        <v>3348</v>
      </c>
      <c r="K1446" s="9">
        <v>264240.0</v>
      </c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4.25" customHeight="1" outlineLevel="1">
      <c r="A1447" s="5" t="s">
        <v>3348</v>
      </c>
      <c r="B1447" s="5" t="s">
        <v>3348</v>
      </c>
      <c r="C1447" s="5" t="s">
        <v>3348</v>
      </c>
      <c r="D1447" s="6" t="s">
        <v>1706</v>
      </c>
      <c r="E1447" s="6" t="s">
        <v>1707</v>
      </c>
      <c r="F1447" s="7" t="s">
        <v>55</v>
      </c>
      <c r="G1447" s="8">
        <v>418.0</v>
      </c>
      <c r="H1447" s="5" t="s">
        <v>3348</v>
      </c>
      <c r="I1447" s="5" t="s">
        <v>3348</v>
      </c>
      <c r="J1447" s="5" t="s">
        <v>3348</v>
      </c>
      <c r="K1447" s="9">
        <v>460218.0</v>
      </c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4.25" customHeight="1" outlineLevel="1">
      <c r="A1448" s="5" t="s">
        <v>3348</v>
      </c>
      <c r="B1448" s="5" t="s">
        <v>3348</v>
      </c>
      <c r="C1448" s="5" t="s">
        <v>3348</v>
      </c>
      <c r="D1448" s="6" t="s">
        <v>1740</v>
      </c>
      <c r="E1448" s="6" t="s">
        <v>1741</v>
      </c>
      <c r="F1448" s="7" t="s">
        <v>42</v>
      </c>
      <c r="G1448" s="8">
        <v>697.0</v>
      </c>
      <c r="H1448" s="5" t="s">
        <v>3348</v>
      </c>
      <c r="I1448" s="5" t="s">
        <v>3348</v>
      </c>
      <c r="J1448" s="5" t="s">
        <v>3348</v>
      </c>
      <c r="K1448" s="9">
        <v>767397.0</v>
      </c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4.25" customHeight="1" outlineLevel="1">
      <c r="A1449" s="5" t="s">
        <v>3348</v>
      </c>
      <c r="B1449" s="5" t="s">
        <v>3348</v>
      </c>
      <c r="C1449" s="5" t="s">
        <v>3348</v>
      </c>
      <c r="D1449" s="6" t="s">
        <v>1748</v>
      </c>
      <c r="E1449" s="6" t="s">
        <v>1749</v>
      </c>
      <c r="F1449" s="7" t="s">
        <v>42</v>
      </c>
      <c r="G1449" s="8">
        <v>290.0</v>
      </c>
      <c r="H1449" s="5" t="s">
        <v>3348</v>
      </c>
      <c r="I1449" s="5" t="s">
        <v>3348</v>
      </c>
      <c r="J1449" s="5" t="s">
        <v>3348</v>
      </c>
      <c r="K1449" s="9">
        <v>319290.0</v>
      </c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4.25" customHeight="1" outlineLevel="1">
      <c r="A1450" s="5" t="s">
        <v>3348</v>
      </c>
      <c r="B1450" s="5" t="s">
        <v>3348</v>
      </c>
      <c r="C1450" s="5" t="s">
        <v>3348</v>
      </c>
      <c r="D1450" s="6" t="s">
        <v>1752</v>
      </c>
      <c r="E1450" s="6" t="s">
        <v>1753</v>
      </c>
      <c r="F1450" s="7" t="s">
        <v>55</v>
      </c>
      <c r="G1450" s="8">
        <v>176.0</v>
      </c>
      <c r="H1450" s="5" t="s">
        <v>3348</v>
      </c>
      <c r="I1450" s="5" t="s">
        <v>3348</v>
      </c>
      <c r="J1450" s="5" t="s">
        <v>3348</v>
      </c>
      <c r="K1450" s="9">
        <v>193776.0</v>
      </c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4.25" customHeight="1" outlineLevel="1">
      <c r="A1451" s="5" t="s">
        <v>3348</v>
      </c>
      <c r="B1451" s="5" t="s">
        <v>3348</v>
      </c>
      <c r="C1451" s="5" t="s">
        <v>3348</v>
      </c>
      <c r="D1451" s="6" t="s">
        <v>1826</v>
      </c>
      <c r="E1451" s="6" t="s">
        <v>1827</v>
      </c>
      <c r="F1451" s="7" t="s">
        <v>14</v>
      </c>
      <c r="G1451" s="8">
        <v>295.0</v>
      </c>
      <c r="H1451" s="5" t="s">
        <v>3348</v>
      </c>
      <c r="I1451" s="5" t="s">
        <v>3348</v>
      </c>
      <c r="J1451" s="5" t="s">
        <v>3348</v>
      </c>
      <c r="K1451" s="9">
        <v>324795.0</v>
      </c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4.25" customHeight="1" outlineLevel="1">
      <c r="A1452" s="5" t="s">
        <v>3348</v>
      </c>
      <c r="B1452" s="5" t="s">
        <v>3348</v>
      </c>
      <c r="C1452" s="5" t="s">
        <v>3348</v>
      </c>
      <c r="D1452" s="6" t="s">
        <v>1828</v>
      </c>
      <c r="E1452" s="6" t="s">
        <v>1829</v>
      </c>
      <c r="F1452" s="7" t="s">
        <v>42</v>
      </c>
      <c r="G1452" s="8">
        <v>310.0</v>
      </c>
      <c r="H1452" s="5" t="s">
        <v>3348</v>
      </c>
      <c r="I1452" s="5" t="s">
        <v>3348</v>
      </c>
      <c r="J1452" s="5" t="s">
        <v>3348</v>
      </c>
      <c r="K1452" s="9">
        <v>341310.0</v>
      </c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4.25" customHeight="1" outlineLevel="1">
      <c r="A1453" s="5" t="s">
        <v>3348</v>
      </c>
      <c r="B1453" s="5" t="s">
        <v>3348</v>
      </c>
      <c r="C1453" s="5" t="s">
        <v>3348</v>
      </c>
      <c r="D1453" s="6" t="s">
        <v>1830</v>
      </c>
      <c r="E1453" s="6" t="s">
        <v>1831</v>
      </c>
      <c r="F1453" s="7" t="s">
        <v>42</v>
      </c>
      <c r="G1453" s="8">
        <v>466.0</v>
      </c>
      <c r="H1453" s="5" t="s">
        <v>3348</v>
      </c>
      <c r="I1453" s="5" t="s">
        <v>3348</v>
      </c>
      <c r="J1453" s="5" t="s">
        <v>3348</v>
      </c>
      <c r="K1453" s="9">
        <v>513066.0</v>
      </c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4.25" customHeight="1" outlineLevel="1">
      <c r="A1454" s="5" t="s">
        <v>3348</v>
      </c>
      <c r="B1454" s="5" t="s">
        <v>3348</v>
      </c>
      <c r="C1454" s="5" t="s">
        <v>3348</v>
      </c>
      <c r="D1454" s="6" t="s">
        <v>1834</v>
      </c>
      <c r="E1454" s="6" t="s">
        <v>1835</v>
      </c>
      <c r="F1454" s="7" t="s">
        <v>42</v>
      </c>
      <c r="G1454" s="8">
        <v>204.0</v>
      </c>
      <c r="H1454" s="5" t="s">
        <v>3348</v>
      </c>
      <c r="I1454" s="5" t="s">
        <v>3348</v>
      </c>
      <c r="J1454" s="5" t="s">
        <v>3348</v>
      </c>
      <c r="K1454" s="9">
        <v>224604.0</v>
      </c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4.25" customHeight="1" outlineLevel="1">
      <c r="A1455" s="5" t="s">
        <v>3348</v>
      </c>
      <c r="B1455" s="5" t="s">
        <v>3348</v>
      </c>
      <c r="C1455" s="5" t="s">
        <v>3348</v>
      </c>
      <c r="D1455" s="6" t="s">
        <v>1840</v>
      </c>
      <c r="E1455" s="6" t="s">
        <v>1841</v>
      </c>
      <c r="F1455" s="7" t="s">
        <v>42</v>
      </c>
      <c r="G1455" s="8">
        <v>341.0</v>
      </c>
      <c r="H1455" s="5" t="s">
        <v>3348</v>
      </c>
      <c r="I1455" s="5" t="s">
        <v>3348</v>
      </c>
      <c r="J1455" s="5" t="s">
        <v>3348</v>
      </c>
      <c r="K1455" s="9">
        <v>375441.0</v>
      </c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4.25" customHeight="1" outlineLevel="1">
      <c r="A1456" s="5" t="s">
        <v>3348</v>
      </c>
      <c r="B1456" s="5" t="s">
        <v>3348</v>
      </c>
      <c r="C1456" s="5" t="s">
        <v>3348</v>
      </c>
      <c r="D1456" s="6" t="s">
        <v>1842</v>
      </c>
      <c r="E1456" s="6" t="s">
        <v>1843</v>
      </c>
      <c r="F1456" s="7" t="s">
        <v>42</v>
      </c>
      <c r="G1456" s="8">
        <v>90.0</v>
      </c>
      <c r="H1456" s="5" t="s">
        <v>3348</v>
      </c>
      <c r="I1456" s="5" t="s">
        <v>3348</v>
      </c>
      <c r="J1456" s="5" t="s">
        <v>3348</v>
      </c>
      <c r="K1456" s="9">
        <v>99090.0</v>
      </c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4.25" customHeight="1" outlineLevel="1">
      <c r="A1457" s="5" t="s">
        <v>3348</v>
      </c>
      <c r="B1457" s="5" t="s">
        <v>3348</v>
      </c>
      <c r="C1457" s="5" t="s">
        <v>3348</v>
      </c>
      <c r="D1457" s="6" t="s">
        <v>1848</v>
      </c>
      <c r="E1457" s="6" t="s">
        <v>1849</v>
      </c>
      <c r="F1457" s="7" t="s">
        <v>60</v>
      </c>
      <c r="G1457" s="8">
        <v>553.0</v>
      </c>
      <c r="H1457" s="5" t="s">
        <v>3348</v>
      </c>
      <c r="I1457" s="5" t="s">
        <v>3348</v>
      </c>
      <c r="J1457" s="5" t="s">
        <v>3348</v>
      </c>
      <c r="K1457" s="9">
        <v>608853.0</v>
      </c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4.25" customHeight="1" outlineLevel="1">
      <c r="A1458" s="5" t="s">
        <v>3348</v>
      </c>
      <c r="B1458" s="5" t="s">
        <v>3348</v>
      </c>
      <c r="C1458" s="5" t="s">
        <v>3348</v>
      </c>
      <c r="D1458" s="6" t="s">
        <v>1868</v>
      </c>
      <c r="E1458" s="6" t="s">
        <v>1869</v>
      </c>
      <c r="F1458" s="7" t="s">
        <v>55</v>
      </c>
      <c r="G1458" s="8">
        <v>346.0</v>
      </c>
      <c r="H1458" s="5" t="s">
        <v>3348</v>
      </c>
      <c r="I1458" s="5" t="s">
        <v>3348</v>
      </c>
      <c r="J1458" s="5" t="s">
        <v>3348</v>
      </c>
      <c r="K1458" s="9">
        <v>380946.0</v>
      </c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4.25" customHeight="1" outlineLevel="1">
      <c r="A1459" s="5" t="s">
        <v>3348</v>
      </c>
      <c r="B1459" s="5" t="s">
        <v>3348</v>
      </c>
      <c r="C1459" s="5" t="s">
        <v>3348</v>
      </c>
      <c r="D1459" s="6" t="s">
        <v>1872</v>
      </c>
      <c r="E1459" s="6" t="s">
        <v>1873</v>
      </c>
      <c r="F1459" s="7" t="s">
        <v>55</v>
      </c>
      <c r="G1459" s="8">
        <v>323.0</v>
      </c>
      <c r="H1459" s="5" t="s">
        <v>3348</v>
      </c>
      <c r="I1459" s="5" t="s">
        <v>3348</v>
      </c>
      <c r="J1459" s="5" t="s">
        <v>3348</v>
      </c>
      <c r="K1459" s="9">
        <v>355623.0</v>
      </c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4.25" customHeight="1" outlineLevel="1">
      <c r="A1460" s="5" t="s">
        <v>3348</v>
      </c>
      <c r="B1460" s="5" t="s">
        <v>3348</v>
      </c>
      <c r="C1460" s="5" t="s">
        <v>3348</v>
      </c>
      <c r="D1460" s="6" t="s">
        <v>1954</v>
      </c>
      <c r="E1460" s="6" t="s">
        <v>1955</v>
      </c>
      <c r="F1460" s="7" t="s">
        <v>55</v>
      </c>
      <c r="G1460" s="8">
        <v>4642.0</v>
      </c>
      <c r="H1460" s="5" t="s">
        <v>3348</v>
      </c>
      <c r="I1460" s="5" t="s">
        <v>3348</v>
      </c>
      <c r="J1460" s="5" t="s">
        <v>3348</v>
      </c>
      <c r="K1460" s="9">
        <v>5110842.0</v>
      </c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4.25" customHeight="1" outlineLevel="1">
      <c r="A1461" s="5" t="s">
        <v>3348</v>
      </c>
      <c r="B1461" s="5" t="s">
        <v>3348</v>
      </c>
      <c r="C1461" s="5" t="s">
        <v>3348</v>
      </c>
      <c r="D1461" s="6" t="s">
        <v>1966</v>
      </c>
      <c r="E1461" s="6" t="s">
        <v>1967</v>
      </c>
      <c r="F1461" s="7" t="s">
        <v>14</v>
      </c>
      <c r="G1461" s="8">
        <v>789.0</v>
      </c>
      <c r="H1461" s="5" t="s">
        <v>3348</v>
      </c>
      <c r="I1461" s="5" t="s">
        <v>3348</v>
      </c>
      <c r="J1461" s="5" t="s">
        <v>3348</v>
      </c>
      <c r="K1461" s="9">
        <v>868689.0</v>
      </c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4.25" customHeight="1" outlineLevel="1">
      <c r="A1462" s="5" t="s">
        <v>3348</v>
      </c>
      <c r="B1462" s="5" t="s">
        <v>3348</v>
      </c>
      <c r="C1462" s="5" t="s">
        <v>3348</v>
      </c>
      <c r="D1462" s="6" t="s">
        <v>2082</v>
      </c>
      <c r="E1462" s="6" t="s">
        <v>2083</v>
      </c>
      <c r="F1462" s="7" t="s">
        <v>14</v>
      </c>
      <c r="G1462" s="8">
        <v>291.0</v>
      </c>
      <c r="H1462" s="5" t="s">
        <v>3348</v>
      </c>
      <c r="I1462" s="5" t="s">
        <v>3348</v>
      </c>
      <c r="J1462" s="5" t="s">
        <v>3348</v>
      </c>
      <c r="K1462" s="9">
        <v>320391.0</v>
      </c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4.25" customHeight="1" outlineLevel="1">
      <c r="A1463" s="5" t="s">
        <v>3348</v>
      </c>
      <c r="B1463" s="5" t="s">
        <v>3348</v>
      </c>
      <c r="C1463" s="5" t="s">
        <v>3348</v>
      </c>
      <c r="D1463" s="6" t="s">
        <v>2104</v>
      </c>
      <c r="E1463" s="6" t="s">
        <v>2105</v>
      </c>
      <c r="F1463" s="7" t="s">
        <v>14</v>
      </c>
      <c r="G1463" s="8">
        <v>96.0</v>
      </c>
      <c r="H1463" s="5" t="s">
        <v>3348</v>
      </c>
      <c r="I1463" s="5" t="s">
        <v>3348</v>
      </c>
      <c r="J1463" s="5" t="s">
        <v>3348</v>
      </c>
      <c r="K1463" s="9">
        <v>105696.0</v>
      </c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4.25" customHeight="1" outlineLevel="1">
      <c r="A1464" s="5" t="s">
        <v>3348</v>
      </c>
      <c r="B1464" s="5" t="s">
        <v>3348</v>
      </c>
      <c r="C1464" s="5" t="s">
        <v>3348</v>
      </c>
      <c r="D1464" s="6" t="s">
        <v>2106</v>
      </c>
      <c r="E1464" s="6" t="s">
        <v>2107</v>
      </c>
      <c r="F1464" s="7" t="s">
        <v>42</v>
      </c>
      <c r="G1464" s="8">
        <v>208.0</v>
      </c>
      <c r="H1464" s="5" t="s">
        <v>3348</v>
      </c>
      <c r="I1464" s="5" t="s">
        <v>3348</v>
      </c>
      <c r="J1464" s="5" t="s">
        <v>3348</v>
      </c>
      <c r="K1464" s="9">
        <v>229008.0</v>
      </c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4.25" customHeight="1" outlineLevel="1">
      <c r="A1465" s="5" t="s">
        <v>3348</v>
      </c>
      <c r="B1465" s="5" t="s">
        <v>3348</v>
      </c>
      <c r="C1465" s="5" t="s">
        <v>3348</v>
      </c>
      <c r="D1465" s="6" t="s">
        <v>2116</v>
      </c>
      <c r="E1465" s="6" t="s">
        <v>2117</v>
      </c>
      <c r="F1465" s="7" t="s">
        <v>55</v>
      </c>
      <c r="G1465" s="8">
        <v>402.0</v>
      </c>
      <c r="H1465" s="5" t="s">
        <v>3348</v>
      </c>
      <c r="I1465" s="5" t="s">
        <v>3348</v>
      </c>
      <c r="J1465" s="5" t="s">
        <v>3348</v>
      </c>
      <c r="K1465" s="9">
        <v>442602.0</v>
      </c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4.25" customHeight="1" outlineLevel="1">
      <c r="A1466" s="5" t="s">
        <v>3348</v>
      </c>
      <c r="B1466" s="5" t="s">
        <v>3348</v>
      </c>
      <c r="C1466" s="5" t="s">
        <v>3348</v>
      </c>
      <c r="D1466" s="6" t="s">
        <v>2118</v>
      </c>
      <c r="E1466" s="6" t="s">
        <v>2119</v>
      </c>
      <c r="F1466" s="7" t="s">
        <v>55</v>
      </c>
      <c r="G1466" s="8">
        <v>205.0</v>
      </c>
      <c r="H1466" s="5" t="s">
        <v>3348</v>
      </c>
      <c r="I1466" s="5" t="s">
        <v>3348</v>
      </c>
      <c r="J1466" s="5" t="s">
        <v>3348</v>
      </c>
      <c r="K1466" s="9">
        <v>225705.0</v>
      </c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4.25" customHeight="1" outlineLevel="1">
      <c r="A1467" s="5" t="s">
        <v>3348</v>
      </c>
      <c r="B1467" s="5" t="s">
        <v>3348</v>
      </c>
      <c r="C1467" s="5" t="s">
        <v>3348</v>
      </c>
      <c r="D1467" s="6" t="s">
        <v>2132</v>
      </c>
      <c r="E1467" s="6" t="s">
        <v>2133</v>
      </c>
      <c r="F1467" s="7" t="s">
        <v>21</v>
      </c>
      <c r="G1467" s="8">
        <v>276.0</v>
      </c>
      <c r="H1467" s="5" t="s">
        <v>3348</v>
      </c>
      <c r="I1467" s="5" t="s">
        <v>3348</v>
      </c>
      <c r="J1467" s="5" t="s">
        <v>3348</v>
      </c>
      <c r="K1467" s="9">
        <v>303876.0</v>
      </c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4.25" customHeight="1" outlineLevel="1">
      <c r="A1468" s="5" t="s">
        <v>3348</v>
      </c>
      <c r="B1468" s="5" t="s">
        <v>3348</v>
      </c>
      <c r="C1468" s="5" t="s">
        <v>3348</v>
      </c>
      <c r="D1468" s="6" t="s">
        <v>2144</v>
      </c>
      <c r="E1468" s="6" t="s">
        <v>2145</v>
      </c>
      <c r="F1468" s="7" t="s">
        <v>42</v>
      </c>
      <c r="G1468" s="8">
        <v>314.0</v>
      </c>
      <c r="H1468" s="5" t="s">
        <v>3348</v>
      </c>
      <c r="I1468" s="5" t="s">
        <v>3348</v>
      </c>
      <c r="J1468" s="5" t="s">
        <v>3348</v>
      </c>
      <c r="K1468" s="9">
        <v>345714.0</v>
      </c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4.25" customHeight="1" outlineLevel="1">
      <c r="A1469" s="5" t="s">
        <v>3348</v>
      </c>
      <c r="B1469" s="5" t="s">
        <v>3348</v>
      </c>
      <c r="C1469" s="5" t="s">
        <v>3348</v>
      </c>
      <c r="D1469" s="6" t="s">
        <v>2150</v>
      </c>
      <c r="E1469" s="6" t="s">
        <v>2151</v>
      </c>
      <c r="F1469" s="7" t="s">
        <v>14</v>
      </c>
      <c r="G1469" s="8">
        <v>303.0</v>
      </c>
      <c r="H1469" s="5" t="s">
        <v>3348</v>
      </c>
      <c r="I1469" s="5" t="s">
        <v>3348</v>
      </c>
      <c r="J1469" s="5" t="s">
        <v>3348</v>
      </c>
      <c r="K1469" s="9">
        <v>333603.0</v>
      </c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4.25" customHeight="1" outlineLevel="1">
      <c r="A1470" s="5" t="s">
        <v>3348</v>
      </c>
      <c r="B1470" s="5" t="s">
        <v>3348</v>
      </c>
      <c r="C1470" s="5" t="s">
        <v>3348</v>
      </c>
      <c r="D1470" s="6" t="s">
        <v>2154</v>
      </c>
      <c r="E1470" s="6" t="s">
        <v>2155</v>
      </c>
      <c r="F1470" s="7" t="s">
        <v>42</v>
      </c>
      <c r="G1470" s="8">
        <v>218.0</v>
      </c>
      <c r="H1470" s="5" t="s">
        <v>3348</v>
      </c>
      <c r="I1470" s="5" t="s">
        <v>3348</v>
      </c>
      <c r="J1470" s="5" t="s">
        <v>3348</v>
      </c>
      <c r="K1470" s="9">
        <v>240018.0</v>
      </c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4.25" customHeight="1" outlineLevel="1">
      <c r="A1471" s="5" t="s">
        <v>3348</v>
      </c>
      <c r="B1471" s="5" t="s">
        <v>3348</v>
      </c>
      <c r="C1471" s="5" t="s">
        <v>3348</v>
      </c>
      <c r="D1471" s="6" t="s">
        <v>2158</v>
      </c>
      <c r="E1471" s="6" t="s">
        <v>2159</v>
      </c>
      <c r="F1471" s="7" t="s">
        <v>14</v>
      </c>
      <c r="G1471" s="8">
        <v>326.0</v>
      </c>
      <c r="H1471" s="5" t="s">
        <v>3348</v>
      </c>
      <c r="I1471" s="5" t="s">
        <v>3348</v>
      </c>
      <c r="J1471" s="5" t="s">
        <v>3348</v>
      </c>
      <c r="K1471" s="9">
        <v>358926.0</v>
      </c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4.25" customHeight="1" outlineLevel="1">
      <c r="A1472" s="5" t="s">
        <v>3348</v>
      </c>
      <c r="B1472" s="5" t="s">
        <v>3348</v>
      </c>
      <c r="C1472" s="5" t="s">
        <v>3348</v>
      </c>
      <c r="D1472" s="6" t="s">
        <v>2160</v>
      </c>
      <c r="E1472" s="6" t="s">
        <v>2161</v>
      </c>
      <c r="F1472" s="7" t="s">
        <v>42</v>
      </c>
      <c r="G1472" s="8">
        <v>107.0</v>
      </c>
      <c r="H1472" s="5" t="s">
        <v>3348</v>
      </c>
      <c r="I1472" s="5" t="s">
        <v>3348</v>
      </c>
      <c r="J1472" s="5" t="s">
        <v>3348</v>
      </c>
      <c r="K1472" s="9">
        <v>117807.0</v>
      </c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4.25" customHeight="1" outlineLevel="1">
      <c r="A1473" s="5" t="s">
        <v>3348</v>
      </c>
      <c r="B1473" s="5" t="s">
        <v>3348</v>
      </c>
      <c r="C1473" s="5" t="s">
        <v>3348</v>
      </c>
      <c r="D1473" s="6" t="s">
        <v>2162</v>
      </c>
      <c r="E1473" s="6" t="s">
        <v>2163</v>
      </c>
      <c r="F1473" s="7" t="s">
        <v>42</v>
      </c>
      <c r="G1473" s="8">
        <v>118.0</v>
      </c>
      <c r="H1473" s="5" t="s">
        <v>3348</v>
      </c>
      <c r="I1473" s="5" t="s">
        <v>3348</v>
      </c>
      <c r="J1473" s="5" t="s">
        <v>3348</v>
      </c>
      <c r="K1473" s="9">
        <v>129918.0</v>
      </c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4.25" customHeight="1" outlineLevel="1">
      <c r="A1474" s="5" t="s">
        <v>3348</v>
      </c>
      <c r="B1474" s="5" t="s">
        <v>3348</v>
      </c>
      <c r="C1474" s="5" t="s">
        <v>3348</v>
      </c>
      <c r="D1474" s="6" t="s">
        <v>2168</v>
      </c>
      <c r="E1474" s="6" t="s">
        <v>2169</v>
      </c>
      <c r="F1474" s="7" t="s">
        <v>55</v>
      </c>
      <c r="G1474" s="8">
        <v>211.0</v>
      </c>
      <c r="H1474" s="5" t="s">
        <v>3348</v>
      </c>
      <c r="I1474" s="5" t="s">
        <v>3348</v>
      </c>
      <c r="J1474" s="5" t="s">
        <v>3348</v>
      </c>
      <c r="K1474" s="9">
        <v>232311.0</v>
      </c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4.25" customHeight="1" outlineLevel="1">
      <c r="A1475" s="5" t="s">
        <v>3348</v>
      </c>
      <c r="B1475" s="5" t="s">
        <v>3348</v>
      </c>
      <c r="C1475" s="5" t="s">
        <v>3348</v>
      </c>
      <c r="D1475" s="6" t="s">
        <v>2182</v>
      </c>
      <c r="E1475" s="6" t="s">
        <v>2183</v>
      </c>
      <c r="F1475" s="7" t="s">
        <v>14</v>
      </c>
      <c r="G1475" s="8">
        <v>358.0</v>
      </c>
      <c r="H1475" s="5" t="s">
        <v>3348</v>
      </c>
      <c r="I1475" s="5" t="s">
        <v>3348</v>
      </c>
      <c r="J1475" s="5" t="s">
        <v>3348</v>
      </c>
      <c r="K1475" s="9">
        <v>394158.0</v>
      </c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4.25" customHeight="1" outlineLevel="1">
      <c r="A1476" s="5" t="s">
        <v>3348</v>
      </c>
      <c r="B1476" s="5" t="s">
        <v>3348</v>
      </c>
      <c r="C1476" s="5" t="s">
        <v>3348</v>
      </c>
      <c r="D1476" s="6" t="s">
        <v>2188</v>
      </c>
      <c r="E1476" s="6" t="s">
        <v>2189</v>
      </c>
      <c r="F1476" s="7" t="s">
        <v>14</v>
      </c>
      <c r="G1476" s="8">
        <v>541.0</v>
      </c>
      <c r="H1476" s="5" t="s">
        <v>3348</v>
      </c>
      <c r="I1476" s="5" t="s">
        <v>3348</v>
      </c>
      <c r="J1476" s="5" t="s">
        <v>3348</v>
      </c>
      <c r="K1476" s="9">
        <v>595641.0</v>
      </c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4.25" customHeight="1" outlineLevel="1">
      <c r="A1477" s="5" t="s">
        <v>3348</v>
      </c>
      <c r="B1477" s="5" t="s">
        <v>3348</v>
      </c>
      <c r="C1477" s="5" t="s">
        <v>3348</v>
      </c>
      <c r="D1477" s="6" t="s">
        <v>2198</v>
      </c>
      <c r="E1477" s="6" t="s">
        <v>2199</v>
      </c>
      <c r="F1477" s="7" t="s">
        <v>42</v>
      </c>
      <c r="G1477" s="8">
        <v>280.0</v>
      </c>
      <c r="H1477" s="5" t="s">
        <v>3348</v>
      </c>
      <c r="I1477" s="5" t="s">
        <v>3348</v>
      </c>
      <c r="J1477" s="5" t="s">
        <v>3348</v>
      </c>
      <c r="K1477" s="9">
        <v>308280.0</v>
      </c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4.25" customHeight="1" outlineLevel="1">
      <c r="A1478" s="5" t="s">
        <v>3348</v>
      </c>
      <c r="B1478" s="5" t="s">
        <v>3348</v>
      </c>
      <c r="C1478" s="5" t="s">
        <v>3348</v>
      </c>
      <c r="D1478" s="6" t="s">
        <v>2214</v>
      </c>
      <c r="E1478" s="6" t="s">
        <v>2215</v>
      </c>
      <c r="F1478" s="7" t="s">
        <v>42</v>
      </c>
      <c r="G1478" s="8">
        <v>345.0</v>
      </c>
      <c r="H1478" s="5" t="s">
        <v>3348</v>
      </c>
      <c r="I1478" s="5" t="s">
        <v>3348</v>
      </c>
      <c r="J1478" s="5" t="s">
        <v>3348</v>
      </c>
      <c r="K1478" s="9">
        <v>379845.0</v>
      </c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4.25" customHeight="1" outlineLevel="1">
      <c r="A1479" s="5" t="s">
        <v>3348</v>
      </c>
      <c r="B1479" s="5" t="s">
        <v>3348</v>
      </c>
      <c r="C1479" s="5" t="s">
        <v>3348</v>
      </c>
      <c r="D1479" s="6" t="s">
        <v>2216</v>
      </c>
      <c r="E1479" s="6" t="s">
        <v>2217</v>
      </c>
      <c r="F1479" s="7" t="s">
        <v>55</v>
      </c>
      <c r="G1479" s="8">
        <v>251.0</v>
      </c>
      <c r="H1479" s="5" t="s">
        <v>3348</v>
      </c>
      <c r="I1479" s="5" t="s">
        <v>3348</v>
      </c>
      <c r="J1479" s="5" t="s">
        <v>3348</v>
      </c>
      <c r="K1479" s="9">
        <v>276351.0</v>
      </c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4.25" customHeight="1" outlineLevel="1">
      <c r="A1480" s="5" t="s">
        <v>3348</v>
      </c>
      <c r="B1480" s="5" t="s">
        <v>3348</v>
      </c>
      <c r="C1480" s="5" t="s">
        <v>3348</v>
      </c>
      <c r="D1480" s="6" t="s">
        <v>2224</v>
      </c>
      <c r="E1480" s="6" t="s">
        <v>2225</v>
      </c>
      <c r="F1480" s="7" t="s">
        <v>55</v>
      </c>
      <c r="G1480" s="8">
        <v>339.0</v>
      </c>
      <c r="H1480" s="5" t="s">
        <v>3348</v>
      </c>
      <c r="I1480" s="5" t="s">
        <v>3348</v>
      </c>
      <c r="J1480" s="5" t="s">
        <v>3348</v>
      </c>
      <c r="K1480" s="9">
        <v>373239.0</v>
      </c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4.25" customHeight="1" outlineLevel="1">
      <c r="A1481" s="5" t="s">
        <v>3348</v>
      </c>
      <c r="B1481" s="5" t="s">
        <v>3348</v>
      </c>
      <c r="C1481" s="5" t="s">
        <v>3348</v>
      </c>
      <c r="D1481" s="6" t="s">
        <v>2266</v>
      </c>
      <c r="E1481" s="6" t="s">
        <v>2267</v>
      </c>
      <c r="F1481" s="7" t="s">
        <v>14</v>
      </c>
      <c r="G1481" s="8">
        <v>841.0</v>
      </c>
      <c r="H1481" s="5" t="s">
        <v>3348</v>
      </c>
      <c r="I1481" s="5" t="s">
        <v>3348</v>
      </c>
      <c r="J1481" s="5" t="s">
        <v>3348</v>
      </c>
      <c r="K1481" s="9">
        <v>925941.0</v>
      </c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4.25" customHeight="1" outlineLevel="1">
      <c r="A1482" s="5" t="s">
        <v>3348</v>
      </c>
      <c r="B1482" s="5" t="s">
        <v>3348</v>
      </c>
      <c r="C1482" s="5" t="s">
        <v>3348</v>
      </c>
      <c r="D1482" s="6" t="s">
        <v>2274</v>
      </c>
      <c r="E1482" s="6" t="s">
        <v>2275</v>
      </c>
      <c r="F1482" s="7" t="s">
        <v>21</v>
      </c>
      <c r="G1482" s="8">
        <v>1273.0</v>
      </c>
      <c r="H1482" s="5" t="s">
        <v>3348</v>
      </c>
      <c r="I1482" s="5" t="s">
        <v>3348</v>
      </c>
      <c r="J1482" s="5" t="s">
        <v>3348</v>
      </c>
      <c r="K1482" s="9">
        <v>1401573.0</v>
      </c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4.25" customHeight="1" outlineLevel="1">
      <c r="A1483" s="5" t="s">
        <v>3348</v>
      </c>
      <c r="B1483" s="5" t="s">
        <v>3348</v>
      </c>
      <c r="C1483" s="5" t="s">
        <v>3348</v>
      </c>
      <c r="D1483" s="6" t="s">
        <v>2276</v>
      </c>
      <c r="E1483" s="6" t="s">
        <v>2277</v>
      </c>
      <c r="F1483" s="7" t="s">
        <v>14</v>
      </c>
      <c r="G1483" s="8">
        <v>900.0</v>
      </c>
      <c r="H1483" s="5" t="s">
        <v>3348</v>
      </c>
      <c r="I1483" s="5" t="s">
        <v>3348</v>
      </c>
      <c r="J1483" s="5" t="s">
        <v>3348</v>
      </c>
      <c r="K1483" s="9">
        <v>990900.0</v>
      </c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4.25" customHeight="1" outlineLevel="1">
      <c r="A1484" s="5" t="s">
        <v>3348</v>
      </c>
      <c r="B1484" s="5" t="s">
        <v>3348</v>
      </c>
      <c r="C1484" s="5" t="s">
        <v>3348</v>
      </c>
      <c r="D1484" s="6" t="s">
        <v>2280</v>
      </c>
      <c r="E1484" s="6" t="s">
        <v>2281</v>
      </c>
      <c r="F1484" s="7" t="s">
        <v>21</v>
      </c>
      <c r="G1484" s="8">
        <v>1299.0</v>
      </c>
      <c r="H1484" s="5" t="s">
        <v>3348</v>
      </c>
      <c r="I1484" s="5" t="s">
        <v>3348</v>
      </c>
      <c r="J1484" s="5" t="s">
        <v>3348</v>
      </c>
      <c r="K1484" s="9">
        <v>1430199.0</v>
      </c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4.25" customHeight="1" outlineLevel="1">
      <c r="A1485" s="5" t="s">
        <v>3348</v>
      </c>
      <c r="B1485" s="5" t="s">
        <v>3348</v>
      </c>
      <c r="C1485" s="5" t="s">
        <v>3348</v>
      </c>
      <c r="D1485" s="6" t="s">
        <v>2282</v>
      </c>
      <c r="E1485" s="6" t="s">
        <v>2283</v>
      </c>
      <c r="F1485" s="7" t="s">
        <v>42</v>
      </c>
      <c r="G1485" s="8">
        <v>1510.0</v>
      </c>
      <c r="H1485" s="5" t="s">
        <v>3348</v>
      </c>
      <c r="I1485" s="5" t="s">
        <v>3348</v>
      </c>
      <c r="J1485" s="5" t="s">
        <v>3348</v>
      </c>
      <c r="K1485" s="9">
        <v>1662510.0</v>
      </c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4.25" customHeight="1" outlineLevel="1">
      <c r="A1486" s="5" t="s">
        <v>3348</v>
      </c>
      <c r="B1486" s="5" t="s">
        <v>3348</v>
      </c>
      <c r="C1486" s="5" t="s">
        <v>3348</v>
      </c>
      <c r="D1486" s="6" t="s">
        <v>2292</v>
      </c>
      <c r="E1486" s="6" t="s">
        <v>2293</v>
      </c>
      <c r="F1486" s="7" t="s">
        <v>14</v>
      </c>
      <c r="G1486" s="8">
        <v>449.0</v>
      </c>
      <c r="H1486" s="5" t="s">
        <v>3348</v>
      </c>
      <c r="I1486" s="5" t="s">
        <v>3348</v>
      </c>
      <c r="J1486" s="5" t="s">
        <v>3348</v>
      </c>
      <c r="K1486" s="9">
        <v>494349.0</v>
      </c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4.25" customHeight="1" outlineLevel="1">
      <c r="A1487" s="5" t="s">
        <v>3348</v>
      </c>
      <c r="B1487" s="5" t="s">
        <v>3348</v>
      </c>
      <c r="C1487" s="5" t="s">
        <v>3348</v>
      </c>
      <c r="D1487" s="6" t="s">
        <v>2304</v>
      </c>
      <c r="E1487" s="6" t="s">
        <v>2305</v>
      </c>
      <c r="F1487" s="7" t="s">
        <v>42</v>
      </c>
      <c r="G1487" s="8">
        <v>774.0</v>
      </c>
      <c r="H1487" s="5" t="s">
        <v>3348</v>
      </c>
      <c r="I1487" s="5" t="s">
        <v>3348</v>
      </c>
      <c r="J1487" s="5" t="s">
        <v>3348</v>
      </c>
      <c r="K1487" s="9">
        <v>852174.0</v>
      </c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4.25" customHeight="1" outlineLevel="1">
      <c r="A1488" s="5" t="s">
        <v>3348</v>
      </c>
      <c r="B1488" s="5" t="s">
        <v>3348</v>
      </c>
      <c r="C1488" s="5" t="s">
        <v>3348</v>
      </c>
      <c r="D1488" s="6" t="s">
        <v>2308</v>
      </c>
      <c r="E1488" s="6" t="s">
        <v>2309</v>
      </c>
      <c r="F1488" s="7" t="s">
        <v>14</v>
      </c>
      <c r="G1488" s="8">
        <v>398.0</v>
      </c>
      <c r="H1488" s="5" t="s">
        <v>3348</v>
      </c>
      <c r="I1488" s="5" t="s">
        <v>3348</v>
      </c>
      <c r="J1488" s="5" t="s">
        <v>3348</v>
      </c>
      <c r="K1488" s="9">
        <v>438198.0</v>
      </c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4.25" customHeight="1" outlineLevel="1">
      <c r="A1489" s="5" t="s">
        <v>3348</v>
      </c>
      <c r="B1489" s="5" t="s">
        <v>3348</v>
      </c>
      <c r="C1489" s="5" t="s">
        <v>3348</v>
      </c>
      <c r="D1489" s="6" t="s">
        <v>2310</v>
      </c>
      <c r="E1489" s="6" t="s">
        <v>2311</v>
      </c>
      <c r="F1489" s="7" t="s">
        <v>55</v>
      </c>
      <c r="G1489" s="8">
        <v>295.0</v>
      </c>
      <c r="H1489" s="5" t="s">
        <v>3348</v>
      </c>
      <c r="I1489" s="5" t="s">
        <v>3348</v>
      </c>
      <c r="J1489" s="5" t="s">
        <v>3348</v>
      </c>
      <c r="K1489" s="9">
        <v>324795.0</v>
      </c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4.25" customHeight="1" outlineLevel="1">
      <c r="A1490" s="5" t="s">
        <v>3348</v>
      </c>
      <c r="B1490" s="5" t="s">
        <v>3348</v>
      </c>
      <c r="C1490" s="5" t="s">
        <v>3348</v>
      </c>
      <c r="D1490" s="6" t="s">
        <v>2362</v>
      </c>
      <c r="E1490" s="6" t="s">
        <v>2363</v>
      </c>
      <c r="F1490" s="7" t="s">
        <v>14</v>
      </c>
      <c r="G1490" s="8">
        <v>1077.0</v>
      </c>
      <c r="H1490" s="5" t="s">
        <v>3348</v>
      </c>
      <c r="I1490" s="5" t="s">
        <v>3348</v>
      </c>
      <c r="J1490" s="5" t="s">
        <v>3348</v>
      </c>
      <c r="K1490" s="9">
        <v>1185777.0</v>
      </c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4.25" customHeight="1" outlineLevel="1">
      <c r="A1491" s="5" t="s">
        <v>3348</v>
      </c>
      <c r="B1491" s="5" t="s">
        <v>3348</v>
      </c>
      <c r="C1491" s="5" t="s">
        <v>3348</v>
      </c>
      <c r="D1491" s="6" t="s">
        <v>2386</v>
      </c>
      <c r="E1491" s="6" t="s">
        <v>2387</v>
      </c>
      <c r="F1491" s="7" t="s">
        <v>21</v>
      </c>
      <c r="G1491" s="8">
        <v>485.0</v>
      </c>
      <c r="H1491" s="5" t="s">
        <v>3348</v>
      </c>
      <c r="I1491" s="5" t="s">
        <v>3348</v>
      </c>
      <c r="J1491" s="5" t="s">
        <v>3348</v>
      </c>
      <c r="K1491" s="9">
        <v>533985.0</v>
      </c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4.25" customHeight="1" outlineLevel="1">
      <c r="A1492" s="5" t="s">
        <v>3348</v>
      </c>
      <c r="B1492" s="5" t="s">
        <v>3348</v>
      </c>
      <c r="C1492" s="5" t="s">
        <v>3348</v>
      </c>
      <c r="D1492" s="6" t="s">
        <v>2406</v>
      </c>
      <c r="E1492" s="6" t="s">
        <v>2407</v>
      </c>
      <c r="F1492" s="7" t="s">
        <v>42</v>
      </c>
      <c r="G1492" s="8">
        <v>150.0</v>
      </c>
      <c r="H1492" s="5" t="s">
        <v>3348</v>
      </c>
      <c r="I1492" s="5" t="s">
        <v>3348</v>
      </c>
      <c r="J1492" s="5" t="s">
        <v>3348</v>
      </c>
      <c r="K1492" s="9">
        <v>165150.0</v>
      </c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4.25" customHeight="1" outlineLevel="1">
      <c r="A1493" s="5" t="s">
        <v>3348</v>
      </c>
      <c r="B1493" s="5" t="s">
        <v>3348</v>
      </c>
      <c r="C1493" s="5" t="s">
        <v>3348</v>
      </c>
      <c r="D1493" s="6" t="s">
        <v>2408</v>
      </c>
      <c r="E1493" s="6" t="s">
        <v>2409</v>
      </c>
      <c r="F1493" s="7" t="s">
        <v>55</v>
      </c>
      <c r="G1493" s="8">
        <v>568.0</v>
      </c>
      <c r="H1493" s="5" t="s">
        <v>3348</v>
      </c>
      <c r="I1493" s="5" t="s">
        <v>3348</v>
      </c>
      <c r="J1493" s="5" t="s">
        <v>3348</v>
      </c>
      <c r="K1493" s="9">
        <v>625368.0</v>
      </c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4.25" customHeight="1" outlineLevel="1">
      <c r="A1494" s="5" t="s">
        <v>3348</v>
      </c>
      <c r="B1494" s="5" t="s">
        <v>3348</v>
      </c>
      <c r="C1494" s="5" t="s">
        <v>3348</v>
      </c>
      <c r="D1494" s="6" t="s">
        <v>2410</v>
      </c>
      <c r="E1494" s="6" t="s">
        <v>2411</v>
      </c>
      <c r="F1494" s="7" t="s">
        <v>55</v>
      </c>
      <c r="G1494" s="8">
        <v>436.0</v>
      </c>
      <c r="H1494" s="5" t="s">
        <v>3348</v>
      </c>
      <c r="I1494" s="5" t="s">
        <v>3348</v>
      </c>
      <c r="J1494" s="5" t="s">
        <v>3348</v>
      </c>
      <c r="K1494" s="9">
        <v>480036.0</v>
      </c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4.25" customHeight="1" outlineLevel="1">
      <c r="A1495" s="5" t="s">
        <v>3348</v>
      </c>
      <c r="B1495" s="5" t="s">
        <v>3348</v>
      </c>
      <c r="C1495" s="5" t="s">
        <v>3348</v>
      </c>
      <c r="D1495" s="6" t="s">
        <v>2412</v>
      </c>
      <c r="E1495" s="6" t="s">
        <v>2413</v>
      </c>
      <c r="F1495" s="7" t="s">
        <v>60</v>
      </c>
      <c r="G1495" s="8">
        <v>588.0</v>
      </c>
      <c r="H1495" s="5" t="s">
        <v>3348</v>
      </c>
      <c r="I1495" s="5" t="s">
        <v>3348</v>
      </c>
      <c r="J1495" s="5" t="s">
        <v>3348</v>
      </c>
      <c r="K1495" s="9">
        <v>647388.0</v>
      </c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4.25" customHeight="1" outlineLevel="1">
      <c r="A1496" s="5" t="s">
        <v>3348</v>
      </c>
      <c r="B1496" s="5" t="s">
        <v>3348</v>
      </c>
      <c r="C1496" s="5" t="s">
        <v>3348</v>
      </c>
      <c r="D1496" s="6" t="s">
        <v>2420</v>
      </c>
      <c r="E1496" s="6" t="s">
        <v>2421</v>
      </c>
      <c r="F1496" s="7" t="s">
        <v>55</v>
      </c>
      <c r="G1496" s="8">
        <v>3579.0</v>
      </c>
      <c r="H1496" s="5" t="s">
        <v>3348</v>
      </c>
      <c r="I1496" s="5" t="s">
        <v>3348</v>
      </c>
      <c r="J1496" s="5" t="s">
        <v>3348</v>
      </c>
      <c r="K1496" s="9">
        <v>3940479.0</v>
      </c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4.25" customHeight="1" outlineLevel="1">
      <c r="A1497" s="5" t="s">
        <v>3348</v>
      </c>
      <c r="B1497" s="5" t="s">
        <v>3348</v>
      </c>
      <c r="C1497" s="5" t="s">
        <v>3348</v>
      </c>
      <c r="D1497" s="6" t="s">
        <v>2442</v>
      </c>
      <c r="E1497" s="6" t="s">
        <v>2443</v>
      </c>
      <c r="F1497" s="7" t="s">
        <v>14</v>
      </c>
      <c r="G1497" s="8">
        <v>489.0</v>
      </c>
      <c r="H1497" s="5" t="s">
        <v>3348</v>
      </c>
      <c r="I1497" s="5" t="s">
        <v>3348</v>
      </c>
      <c r="J1497" s="5" t="s">
        <v>3348</v>
      </c>
      <c r="K1497" s="9">
        <v>538389.0</v>
      </c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4.25" customHeight="1" outlineLevel="1">
      <c r="A1498" s="5" t="s">
        <v>3348</v>
      </c>
      <c r="B1498" s="5" t="s">
        <v>3348</v>
      </c>
      <c r="C1498" s="5" t="s">
        <v>3348</v>
      </c>
      <c r="D1498" s="6" t="s">
        <v>2486</v>
      </c>
      <c r="E1498" s="6" t="s">
        <v>2207</v>
      </c>
      <c r="F1498" s="7" t="s">
        <v>14</v>
      </c>
      <c r="G1498" s="8">
        <v>118.0</v>
      </c>
      <c r="H1498" s="5" t="s">
        <v>3348</v>
      </c>
      <c r="I1498" s="5" t="s">
        <v>3348</v>
      </c>
      <c r="J1498" s="5" t="s">
        <v>3348</v>
      </c>
      <c r="K1498" s="9">
        <v>129918.0</v>
      </c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4.25" customHeight="1" outlineLevel="1">
      <c r="A1499" s="5" t="s">
        <v>3348</v>
      </c>
      <c r="B1499" s="5" t="s">
        <v>3348</v>
      </c>
      <c r="C1499" s="5" t="s">
        <v>3348</v>
      </c>
      <c r="D1499" s="6" t="s">
        <v>2487</v>
      </c>
      <c r="E1499" s="6" t="s">
        <v>2488</v>
      </c>
      <c r="F1499" s="7" t="s">
        <v>55</v>
      </c>
      <c r="G1499" s="8">
        <v>425.0</v>
      </c>
      <c r="H1499" s="5" t="s">
        <v>3348</v>
      </c>
      <c r="I1499" s="5" t="s">
        <v>3348</v>
      </c>
      <c r="J1499" s="5" t="s">
        <v>3348</v>
      </c>
      <c r="K1499" s="9">
        <v>467925.0</v>
      </c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4.25" customHeight="1" outlineLevel="1">
      <c r="A1500" s="5" t="s">
        <v>3348</v>
      </c>
      <c r="B1500" s="5" t="s">
        <v>3348</v>
      </c>
      <c r="C1500" s="5" t="s">
        <v>3348</v>
      </c>
      <c r="D1500" s="6" t="s">
        <v>2501</v>
      </c>
      <c r="E1500" s="6" t="s">
        <v>2502</v>
      </c>
      <c r="F1500" s="7" t="s">
        <v>21</v>
      </c>
      <c r="G1500" s="8">
        <v>859.0</v>
      </c>
      <c r="H1500" s="5" t="s">
        <v>3348</v>
      </c>
      <c r="I1500" s="5" t="s">
        <v>3348</v>
      </c>
      <c r="J1500" s="5" t="s">
        <v>3348</v>
      </c>
      <c r="K1500" s="9">
        <v>945759.0</v>
      </c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4.25" customHeight="1" outlineLevel="1">
      <c r="A1501" s="5" t="s">
        <v>3348</v>
      </c>
      <c r="B1501" s="5" t="s">
        <v>3348</v>
      </c>
      <c r="C1501" s="5" t="s">
        <v>3348</v>
      </c>
      <c r="D1501" s="6" t="s">
        <v>2503</v>
      </c>
      <c r="E1501" s="6" t="s">
        <v>2504</v>
      </c>
      <c r="F1501" s="7" t="s">
        <v>14</v>
      </c>
      <c r="G1501" s="8">
        <v>293.0</v>
      </c>
      <c r="H1501" s="5" t="s">
        <v>3348</v>
      </c>
      <c r="I1501" s="5" t="s">
        <v>3348</v>
      </c>
      <c r="J1501" s="5" t="s">
        <v>3348</v>
      </c>
      <c r="K1501" s="9">
        <v>322593.0</v>
      </c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4.25" customHeight="1" outlineLevel="1">
      <c r="A1502" s="5" t="s">
        <v>3348</v>
      </c>
      <c r="B1502" s="5" t="s">
        <v>3348</v>
      </c>
      <c r="C1502" s="5" t="s">
        <v>3348</v>
      </c>
      <c r="D1502" s="6" t="s">
        <v>2527</v>
      </c>
      <c r="E1502" s="6" t="s">
        <v>2528</v>
      </c>
      <c r="F1502" s="7" t="s">
        <v>14</v>
      </c>
      <c r="G1502" s="8">
        <v>264.0</v>
      </c>
      <c r="H1502" s="5" t="s">
        <v>3348</v>
      </c>
      <c r="I1502" s="5" t="s">
        <v>3348</v>
      </c>
      <c r="J1502" s="5" t="s">
        <v>3348</v>
      </c>
      <c r="K1502" s="9">
        <v>290664.0</v>
      </c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4.25" customHeight="1" outlineLevel="1">
      <c r="A1503" s="5" t="s">
        <v>3348</v>
      </c>
      <c r="B1503" s="5" t="s">
        <v>3348</v>
      </c>
      <c r="C1503" s="5" t="s">
        <v>3348</v>
      </c>
      <c r="D1503" s="6" t="s">
        <v>2531</v>
      </c>
      <c r="E1503" s="6" t="s">
        <v>2532</v>
      </c>
      <c r="F1503" s="7" t="s">
        <v>14</v>
      </c>
      <c r="G1503" s="8">
        <v>887.0</v>
      </c>
      <c r="H1503" s="5" t="s">
        <v>3348</v>
      </c>
      <c r="I1503" s="5" t="s">
        <v>3348</v>
      </c>
      <c r="J1503" s="5" t="s">
        <v>3348</v>
      </c>
      <c r="K1503" s="9">
        <v>976587.0</v>
      </c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4.25" customHeight="1" outlineLevel="1">
      <c r="A1504" s="5" t="s">
        <v>3348</v>
      </c>
      <c r="B1504" s="5" t="s">
        <v>3348</v>
      </c>
      <c r="C1504" s="5" t="s">
        <v>3348</v>
      </c>
      <c r="D1504" s="6" t="s">
        <v>2557</v>
      </c>
      <c r="E1504" s="6" t="s">
        <v>2558</v>
      </c>
      <c r="F1504" s="7" t="s">
        <v>42</v>
      </c>
      <c r="G1504" s="8">
        <v>1105.0</v>
      </c>
      <c r="H1504" s="5" t="s">
        <v>3348</v>
      </c>
      <c r="I1504" s="5" t="s">
        <v>3348</v>
      </c>
      <c r="J1504" s="5" t="s">
        <v>3348</v>
      </c>
      <c r="K1504" s="9">
        <v>1216605.0</v>
      </c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4.25" customHeight="1" outlineLevel="1">
      <c r="A1505" s="5" t="s">
        <v>3348</v>
      </c>
      <c r="B1505" s="5" t="s">
        <v>3348</v>
      </c>
      <c r="C1505" s="5" t="s">
        <v>3348</v>
      </c>
      <c r="D1505" s="6" t="s">
        <v>2561</v>
      </c>
      <c r="E1505" s="6" t="s">
        <v>2562</v>
      </c>
      <c r="F1505" s="7" t="s">
        <v>42</v>
      </c>
      <c r="G1505" s="8">
        <v>1888.0</v>
      </c>
      <c r="H1505" s="5" t="s">
        <v>3348</v>
      </c>
      <c r="I1505" s="5" t="s">
        <v>3348</v>
      </c>
      <c r="J1505" s="5" t="s">
        <v>3348</v>
      </c>
      <c r="K1505" s="9">
        <v>2078688.0</v>
      </c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4.25" customHeight="1" outlineLevel="1">
      <c r="A1506" s="5" t="s">
        <v>3348</v>
      </c>
      <c r="B1506" s="5" t="s">
        <v>3348</v>
      </c>
      <c r="C1506" s="5" t="s">
        <v>3348</v>
      </c>
      <c r="D1506" s="6" t="s">
        <v>2574</v>
      </c>
      <c r="E1506" s="6" t="s">
        <v>2575</v>
      </c>
      <c r="F1506" s="7" t="s">
        <v>42</v>
      </c>
      <c r="G1506" s="8">
        <v>268.0</v>
      </c>
      <c r="H1506" s="5" t="s">
        <v>3348</v>
      </c>
      <c r="I1506" s="5" t="s">
        <v>3348</v>
      </c>
      <c r="J1506" s="5" t="s">
        <v>3348</v>
      </c>
      <c r="K1506" s="9">
        <v>295068.0</v>
      </c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4.25" customHeight="1" outlineLevel="1">
      <c r="A1507" s="5" t="s">
        <v>3348</v>
      </c>
      <c r="B1507" s="5" t="s">
        <v>3348</v>
      </c>
      <c r="C1507" s="5" t="s">
        <v>3348</v>
      </c>
      <c r="D1507" s="6" t="s">
        <v>2576</v>
      </c>
      <c r="E1507" s="6" t="s">
        <v>2577</v>
      </c>
      <c r="F1507" s="7" t="s">
        <v>42</v>
      </c>
      <c r="G1507" s="8">
        <v>362.0</v>
      </c>
      <c r="H1507" s="5" t="s">
        <v>3348</v>
      </c>
      <c r="I1507" s="5" t="s">
        <v>3348</v>
      </c>
      <c r="J1507" s="5" t="s">
        <v>3348</v>
      </c>
      <c r="K1507" s="9">
        <v>398562.0</v>
      </c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4.25" customHeight="1" outlineLevel="1">
      <c r="A1508" s="5" t="s">
        <v>3348</v>
      </c>
      <c r="B1508" s="5" t="s">
        <v>3348</v>
      </c>
      <c r="C1508" s="5" t="s">
        <v>3348</v>
      </c>
      <c r="D1508" s="6" t="s">
        <v>2580</v>
      </c>
      <c r="E1508" s="6" t="s">
        <v>2581</v>
      </c>
      <c r="F1508" s="7" t="s">
        <v>55</v>
      </c>
      <c r="G1508" s="8">
        <v>399.0</v>
      </c>
      <c r="H1508" s="5" t="s">
        <v>3348</v>
      </c>
      <c r="I1508" s="5" t="s">
        <v>3348</v>
      </c>
      <c r="J1508" s="5" t="s">
        <v>3348</v>
      </c>
      <c r="K1508" s="9">
        <v>439299.0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4.25" customHeight="1" outlineLevel="1">
      <c r="A1509" s="5" t="s">
        <v>3348</v>
      </c>
      <c r="B1509" s="5" t="s">
        <v>3348</v>
      </c>
      <c r="C1509" s="5" t="s">
        <v>3348</v>
      </c>
      <c r="D1509" s="6" t="s">
        <v>2582</v>
      </c>
      <c r="E1509" s="6" t="s">
        <v>2583</v>
      </c>
      <c r="F1509" s="7" t="s">
        <v>14</v>
      </c>
      <c r="G1509" s="8">
        <v>346.0</v>
      </c>
      <c r="H1509" s="5" t="s">
        <v>3348</v>
      </c>
      <c r="I1509" s="5" t="s">
        <v>3348</v>
      </c>
      <c r="J1509" s="5" t="s">
        <v>3348</v>
      </c>
      <c r="K1509" s="9">
        <v>380946.0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4.25" customHeight="1" outlineLevel="1">
      <c r="A1510" s="5" t="s">
        <v>3348</v>
      </c>
      <c r="B1510" s="5" t="s">
        <v>3348</v>
      </c>
      <c r="C1510" s="5" t="s">
        <v>3348</v>
      </c>
      <c r="D1510" s="6" t="s">
        <v>2594</v>
      </c>
      <c r="E1510" s="6" t="s">
        <v>2595</v>
      </c>
      <c r="F1510" s="7" t="s">
        <v>14</v>
      </c>
      <c r="G1510" s="8">
        <v>479.0</v>
      </c>
      <c r="H1510" s="5" t="s">
        <v>3348</v>
      </c>
      <c r="I1510" s="5" t="s">
        <v>3348</v>
      </c>
      <c r="J1510" s="5" t="s">
        <v>3348</v>
      </c>
      <c r="K1510" s="9">
        <v>527379.0</v>
      </c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4.25" customHeight="1" outlineLevel="1">
      <c r="A1511" s="5" t="s">
        <v>3348</v>
      </c>
      <c r="B1511" s="5" t="s">
        <v>3348</v>
      </c>
      <c r="C1511" s="5" t="s">
        <v>3348</v>
      </c>
      <c r="D1511" s="6" t="s">
        <v>2596</v>
      </c>
      <c r="E1511" s="6" t="s">
        <v>2597</v>
      </c>
      <c r="F1511" s="7" t="s">
        <v>14</v>
      </c>
      <c r="G1511" s="8">
        <v>92.0</v>
      </c>
      <c r="H1511" s="5" t="s">
        <v>3348</v>
      </c>
      <c r="I1511" s="5" t="s">
        <v>3348</v>
      </c>
      <c r="J1511" s="5" t="s">
        <v>3348</v>
      </c>
      <c r="K1511" s="9">
        <v>101292.0</v>
      </c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4.25" customHeight="1" outlineLevel="1">
      <c r="A1512" s="5" t="s">
        <v>3348</v>
      </c>
      <c r="B1512" s="5" t="s">
        <v>3348</v>
      </c>
      <c r="C1512" s="5" t="s">
        <v>3348</v>
      </c>
      <c r="D1512" s="6" t="s">
        <v>2600</v>
      </c>
      <c r="E1512" s="6" t="s">
        <v>2601</v>
      </c>
      <c r="F1512" s="7" t="s">
        <v>55</v>
      </c>
      <c r="G1512" s="8">
        <v>269.0</v>
      </c>
      <c r="H1512" s="5" t="s">
        <v>3348</v>
      </c>
      <c r="I1512" s="5" t="s">
        <v>3348</v>
      </c>
      <c r="J1512" s="5" t="s">
        <v>3348</v>
      </c>
      <c r="K1512" s="9">
        <v>296169.0</v>
      </c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4.25" customHeight="1" outlineLevel="1">
      <c r="A1513" s="5" t="s">
        <v>3348</v>
      </c>
      <c r="B1513" s="5" t="s">
        <v>3348</v>
      </c>
      <c r="C1513" s="5" t="s">
        <v>3348</v>
      </c>
      <c r="D1513" s="6" t="s">
        <v>2612</v>
      </c>
      <c r="E1513" s="6" t="s">
        <v>2613</v>
      </c>
      <c r="F1513" s="7" t="s">
        <v>55</v>
      </c>
      <c r="G1513" s="8">
        <v>405.0</v>
      </c>
      <c r="H1513" s="5" t="s">
        <v>3348</v>
      </c>
      <c r="I1513" s="5" t="s">
        <v>3348</v>
      </c>
      <c r="J1513" s="5" t="s">
        <v>3348</v>
      </c>
      <c r="K1513" s="9">
        <v>445905.0</v>
      </c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4.25" customHeight="1" outlineLevel="1">
      <c r="A1514" s="5" t="s">
        <v>3348</v>
      </c>
      <c r="B1514" s="5" t="s">
        <v>3348</v>
      </c>
      <c r="C1514" s="5" t="s">
        <v>3348</v>
      </c>
      <c r="D1514" s="6" t="s">
        <v>2628</v>
      </c>
      <c r="E1514" s="6" t="s">
        <v>2629</v>
      </c>
      <c r="F1514" s="7" t="s">
        <v>14</v>
      </c>
      <c r="G1514" s="8">
        <v>501.0</v>
      </c>
      <c r="H1514" s="5" t="s">
        <v>3348</v>
      </c>
      <c r="I1514" s="5" t="s">
        <v>3348</v>
      </c>
      <c r="J1514" s="5" t="s">
        <v>3348</v>
      </c>
      <c r="K1514" s="9">
        <v>551601.0</v>
      </c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4.25" customHeight="1" outlineLevel="1">
      <c r="A1515" s="5" t="s">
        <v>3348</v>
      </c>
      <c r="B1515" s="5" t="s">
        <v>3348</v>
      </c>
      <c r="C1515" s="5" t="s">
        <v>3348</v>
      </c>
      <c r="D1515" s="6" t="s">
        <v>2630</v>
      </c>
      <c r="E1515" s="6" t="s">
        <v>2631</v>
      </c>
      <c r="F1515" s="7" t="s">
        <v>14</v>
      </c>
      <c r="G1515" s="8">
        <v>722.0</v>
      </c>
      <c r="H1515" s="5" t="s">
        <v>3348</v>
      </c>
      <c r="I1515" s="5" t="s">
        <v>3348</v>
      </c>
      <c r="J1515" s="5" t="s">
        <v>3348</v>
      </c>
      <c r="K1515" s="9">
        <v>794922.0</v>
      </c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4.25" customHeight="1" outlineLevel="1">
      <c r="A1516" s="5" t="s">
        <v>3348</v>
      </c>
      <c r="B1516" s="5" t="s">
        <v>3348</v>
      </c>
      <c r="C1516" s="5" t="s">
        <v>3348</v>
      </c>
      <c r="D1516" s="6" t="s">
        <v>2650</v>
      </c>
      <c r="E1516" s="6" t="s">
        <v>2651</v>
      </c>
      <c r="F1516" s="7" t="s">
        <v>14</v>
      </c>
      <c r="G1516" s="8">
        <v>830.0</v>
      </c>
      <c r="H1516" s="5" t="s">
        <v>3348</v>
      </c>
      <c r="I1516" s="5" t="s">
        <v>3348</v>
      </c>
      <c r="J1516" s="5" t="s">
        <v>3348</v>
      </c>
      <c r="K1516" s="9">
        <v>913830.0</v>
      </c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4.25" customHeight="1" outlineLevel="1">
      <c r="A1517" s="5" t="s">
        <v>3348</v>
      </c>
      <c r="B1517" s="5" t="s">
        <v>3348</v>
      </c>
      <c r="C1517" s="5" t="s">
        <v>3348</v>
      </c>
      <c r="D1517" s="6" t="s">
        <v>2680</v>
      </c>
      <c r="E1517" s="6" t="s">
        <v>2681</v>
      </c>
      <c r="F1517" s="7" t="s">
        <v>42</v>
      </c>
      <c r="G1517" s="8">
        <v>371.0</v>
      </c>
      <c r="H1517" s="5" t="s">
        <v>3348</v>
      </c>
      <c r="I1517" s="5" t="s">
        <v>3348</v>
      </c>
      <c r="J1517" s="5" t="s">
        <v>3348</v>
      </c>
      <c r="K1517" s="9">
        <v>408471.0</v>
      </c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4.25" customHeight="1" outlineLevel="1">
      <c r="A1518" s="5" t="s">
        <v>3348</v>
      </c>
      <c r="B1518" s="5" t="s">
        <v>3348</v>
      </c>
      <c r="C1518" s="5" t="s">
        <v>3348</v>
      </c>
      <c r="D1518" s="6" t="s">
        <v>2686</v>
      </c>
      <c r="E1518" s="6" t="s">
        <v>2687</v>
      </c>
      <c r="F1518" s="7" t="s">
        <v>42</v>
      </c>
      <c r="G1518" s="8">
        <v>299.0</v>
      </c>
      <c r="H1518" s="5" t="s">
        <v>3348</v>
      </c>
      <c r="I1518" s="5" t="s">
        <v>3348</v>
      </c>
      <c r="J1518" s="5" t="s">
        <v>3348</v>
      </c>
      <c r="K1518" s="9">
        <v>329199.0</v>
      </c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4.25" customHeight="1" outlineLevel="1">
      <c r="A1519" s="5" t="s">
        <v>3348</v>
      </c>
      <c r="B1519" s="5" t="s">
        <v>3348</v>
      </c>
      <c r="C1519" s="5" t="s">
        <v>3348</v>
      </c>
      <c r="D1519" s="6" t="s">
        <v>2688</v>
      </c>
      <c r="E1519" s="6" t="s">
        <v>2689</v>
      </c>
      <c r="F1519" s="7" t="s">
        <v>14</v>
      </c>
      <c r="G1519" s="8">
        <v>393.0</v>
      </c>
      <c r="H1519" s="5" t="s">
        <v>3348</v>
      </c>
      <c r="I1519" s="5" t="s">
        <v>3348</v>
      </c>
      <c r="J1519" s="5" t="s">
        <v>3348</v>
      </c>
      <c r="K1519" s="9">
        <v>432693.0</v>
      </c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4.25" customHeight="1" outlineLevel="1">
      <c r="A1520" s="5" t="s">
        <v>3348</v>
      </c>
      <c r="B1520" s="5" t="s">
        <v>3348</v>
      </c>
      <c r="C1520" s="5" t="s">
        <v>3348</v>
      </c>
      <c r="D1520" s="6" t="s">
        <v>2692</v>
      </c>
      <c r="E1520" s="6" t="s">
        <v>2693</v>
      </c>
      <c r="F1520" s="7" t="s">
        <v>42</v>
      </c>
      <c r="G1520" s="8">
        <v>365.0</v>
      </c>
      <c r="H1520" s="5" t="s">
        <v>3348</v>
      </c>
      <c r="I1520" s="5" t="s">
        <v>3348</v>
      </c>
      <c r="J1520" s="5" t="s">
        <v>3348</v>
      </c>
      <c r="K1520" s="9">
        <v>401865.0</v>
      </c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4.25" customHeight="1" outlineLevel="1">
      <c r="A1521" s="5" t="s">
        <v>3348</v>
      </c>
      <c r="B1521" s="5" t="s">
        <v>3348</v>
      </c>
      <c r="C1521" s="5" t="s">
        <v>3348</v>
      </c>
      <c r="D1521" s="6" t="s">
        <v>2694</v>
      </c>
      <c r="E1521" s="6" t="s">
        <v>2695</v>
      </c>
      <c r="F1521" s="7" t="s">
        <v>60</v>
      </c>
      <c r="G1521" s="8">
        <v>837.0</v>
      </c>
      <c r="H1521" s="5" t="s">
        <v>3348</v>
      </c>
      <c r="I1521" s="5" t="s">
        <v>3348</v>
      </c>
      <c r="J1521" s="5" t="s">
        <v>3348</v>
      </c>
      <c r="K1521" s="9">
        <v>921537.0</v>
      </c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4.25" customHeight="1" outlineLevel="1">
      <c r="A1522" s="5" t="s">
        <v>3348</v>
      </c>
      <c r="B1522" s="5" t="s">
        <v>3348</v>
      </c>
      <c r="C1522" s="5" t="s">
        <v>3348</v>
      </c>
      <c r="D1522" s="6" t="s">
        <v>2706</v>
      </c>
      <c r="E1522" s="6" t="s">
        <v>2707</v>
      </c>
      <c r="F1522" s="7" t="s">
        <v>55</v>
      </c>
      <c r="G1522" s="8">
        <v>498.0</v>
      </c>
      <c r="H1522" s="5" t="s">
        <v>3348</v>
      </c>
      <c r="I1522" s="5" t="s">
        <v>3348</v>
      </c>
      <c r="J1522" s="5" t="s">
        <v>3348</v>
      </c>
      <c r="K1522" s="9">
        <v>548298.0</v>
      </c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4.25" customHeight="1" outlineLevel="1">
      <c r="A1523" s="5" t="s">
        <v>3348</v>
      </c>
      <c r="B1523" s="5" t="s">
        <v>3348</v>
      </c>
      <c r="C1523" s="5" t="s">
        <v>3348</v>
      </c>
      <c r="D1523" s="6" t="s">
        <v>2746</v>
      </c>
      <c r="E1523" s="6" t="s">
        <v>2747</v>
      </c>
      <c r="F1523" s="7" t="s">
        <v>21</v>
      </c>
      <c r="G1523" s="8">
        <v>758.0</v>
      </c>
      <c r="H1523" s="5" t="s">
        <v>3348</v>
      </c>
      <c r="I1523" s="5" t="s">
        <v>3348</v>
      </c>
      <c r="J1523" s="5" t="s">
        <v>3348</v>
      </c>
      <c r="K1523" s="9">
        <v>834558.0</v>
      </c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4.25" customHeight="1" outlineLevel="1">
      <c r="A1524" s="5" t="s">
        <v>3348</v>
      </c>
      <c r="B1524" s="5" t="s">
        <v>3348</v>
      </c>
      <c r="C1524" s="5" t="s">
        <v>3348</v>
      </c>
      <c r="D1524" s="6" t="s">
        <v>2764</v>
      </c>
      <c r="E1524" s="6" t="s">
        <v>2765</v>
      </c>
      <c r="F1524" s="7" t="s">
        <v>14</v>
      </c>
      <c r="G1524" s="8">
        <v>236.0</v>
      </c>
      <c r="H1524" s="5" t="s">
        <v>3348</v>
      </c>
      <c r="I1524" s="5" t="s">
        <v>3348</v>
      </c>
      <c r="J1524" s="5" t="s">
        <v>3348</v>
      </c>
      <c r="K1524" s="9">
        <v>259836.0</v>
      </c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4.25" customHeight="1" outlineLevel="1">
      <c r="A1525" s="5" t="s">
        <v>3348</v>
      </c>
      <c r="B1525" s="5" t="s">
        <v>3348</v>
      </c>
      <c r="C1525" s="5" t="s">
        <v>3348</v>
      </c>
      <c r="D1525" s="6" t="s">
        <v>2784</v>
      </c>
      <c r="E1525" s="6" t="s">
        <v>2785</v>
      </c>
      <c r="F1525" s="7" t="s">
        <v>42</v>
      </c>
      <c r="G1525" s="8">
        <v>169.0</v>
      </c>
      <c r="H1525" s="5" t="s">
        <v>3348</v>
      </c>
      <c r="I1525" s="5" t="s">
        <v>3348</v>
      </c>
      <c r="J1525" s="5" t="s">
        <v>3348</v>
      </c>
      <c r="K1525" s="9">
        <v>186069.0</v>
      </c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4.25" customHeight="1" outlineLevel="1">
      <c r="A1526" s="5" t="s">
        <v>3348</v>
      </c>
      <c r="B1526" s="5" t="s">
        <v>3348</v>
      </c>
      <c r="C1526" s="5" t="s">
        <v>3348</v>
      </c>
      <c r="D1526" s="6" t="s">
        <v>2792</v>
      </c>
      <c r="E1526" s="6" t="s">
        <v>1021</v>
      </c>
      <c r="F1526" s="7" t="s">
        <v>14</v>
      </c>
      <c r="G1526" s="8">
        <v>178.0</v>
      </c>
      <c r="H1526" s="5" t="s">
        <v>3348</v>
      </c>
      <c r="I1526" s="5" t="s">
        <v>3348</v>
      </c>
      <c r="J1526" s="5" t="s">
        <v>3348</v>
      </c>
      <c r="K1526" s="9">
        <v>195978.0</v>
      </c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4.25" customHeight="1" outlineLevel="1">
      <c r="A1527" s="5" t="s">
        <v>3348</v>
      </c>
      <c r="B1527" s="5" t="s">
        <v>3348</v>
      </c>
      <c r="C1527" s="5" t="s">
        <v>3348</v>
      </c>
      <c r="D1527" s="6" t="s">
        <v>2793</v>
      </c>
      <c r="E1527" s="6" t="s">
        <v>2794</v>
      </c>
      <c r="F1527" s="7" t="s">
        <v>55</v>
      </c>
      <c r="G1527" s="8">
        <v>416.0</v>
      </c>
      <c r="H1527" s="5" t="s">
        <v>3348</v>
      </c>
      <c r="I1527" s="5" t="s">
        <v>3348</v>
      </c>
      <c r="J1527" s="5" t="s">
        <v>3348</v>
      </c>
      <c r="K1527" s="9">
        <v>458016.0</v>
      </c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4.25" customHeight="1" outlineLevel="1">
      <c r="A1528" s="5" t="s">
        <v>3348</v>
      </c>
      <c r="B1528" s="5" t="s">
        <v>3348</v>
      </c>
      <c r="C1528" s="5" t="s">
        <v>3348</v>
      </c>
      <c r="D1528" s="6" t="s">
        <v>2805</v>
      </c>
      <c r="E1528" s="6" t="s">
        <v>2806</v>
      </c>
      <c r="F1528" s="7" t="s">
        <v>55</v>
      </c>
      <c r="G1528" s="8">
        <v>408.0</v>
      </c>
      <c r="H1528" s="5" t="s">
        <v>3348</v>
      </c>
      <c r="I1528" s="5" t="s">
        <v>3348</v>
      </c>
      <c r="J1528" s="5" t="s">
        <v>3348</v>
      </c>
      <c r="K1528" s="9">
        <v>449208.0</v>
      </c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4.25" customHeight="1" outlineLevel="1">
      <c r="A1529" s="5" t="s">
        <v>3348</v>
      </c>
      <c r="B1529" s="5" t="s">
        <v>3348</v>
      </c>
      <c r="C1529" s="5" t="s">
        <v>3348</v>
      </c>
      <c r="D1529" s="6" t="s">
        <v>2825</v>
      </c>
      <c r="E1529" s="6" t="s">
        <v>2826</v>
      </c>
      <c r="F1529" s="7" t="s">
        <v>14</v>
      </c>
      <c r="G1529" s="8">
        <v>761.0</v>
      </c>
      <c r="H1529" s="5" t="s">
        <v>3348</v>
      </c>
      <c r="I1529" s="5" t="s">
        <v>3348</v>
      </c>
      <c r="J1529" s="5" t="s">
        <v>3348</v>
      </c>
      <c r="K1529" s="9">
        <v>837861.0</v>
      </c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4.25" customHeight="1" outlineLevel="1">
      <c r="A1530" s="5" t="s">
        <v>3348</v>
      </c>
      <c r="B1530" s="5" t="s">
        <v>3348</v>
      </c>
      <c r="C1530" s="5" t="s">
        <v>3348</v>
      </c>
      <c r="D1530" s="6" t="s">
        <v>2827</v>
      </c>
      <c r="E1530" s="6" t="s">
        <v>2828</v>
      </c>
      <c r="F1530" s="7" t="s">
        <v>14</v>
      </c>
      <c r="G1530" s="8">
        <v>404.0</v>
      </c>
      <c r="H1530" s="5" t="s">
        <v>3348</v>
      </c>
      <c r="I1530" s="5" t="s">
        <v>3348</v>
      </c>
      <c r="J1530" s="5" t="s">
        <v>3348</v>
      </c>
      <c r="K1530" s="9">
        <v>444804.0</v>
      </c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4.25" customHeight="1" outlineLevel="1">
      <c r="A1531" s="5" t="s">
        <v>3348</v>
      </c>
      <c r="B1531" s="5" t="s">
        <v>3348</v>
      </c>
      <c r="C1531" s="5" t="s">
        <v>3348</v>
      </c>
      <c r="D1531" s="6" t="s">
        <v>2851</v>
      </c>
      <c r="E1531" s="6" t="s">
        <v>2852</v>
      </c>
      <c r="F1531" s="7" t="s">
        <v>14</v>
      </c>
      <c r="G1531" s="8">
        <v>782.0</v>
      </c>
      <c r="H1531" s="5" t="s">
        <v>3348</v>
      </c>
      <c r="I1531" s="5" t="s">
        <v>3348</v>
      </c>
      <c r="J1531" s="5" t="s">
        <v>3348</v>
      </c>
      <c r="K1531" s="9">
        <v>860982.0</v>
      </c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4.25" customHeight="1" outlineLevel="1">
      <c r="A1532" s="5" t="s">
        <v>3348</v>
      </c>
      <c r="B1532" s="5" t="s">
        <v>3348</v>
      </c>
      <c r="C1532" s="5" t="s">
        <v>3348</v>
      </c>
      <c r="D1532" s="6" t="s">
        <v>2880</v>
      </c>
      <c r="E1532" s="6" t="s">
        <v>2881</v>
      </c>
      <c r="F1532" s="7" t="s">
        <v>42</v>
      </c>
      <c r="G1532" s="8">
        <v>429.0</v>
      </c>
      <c r="H1532" s="5" t="s">
        <v>3348</v>
      </c>
      <c r="I1532" s="5" t="s">
        <v>3348</v>
      </c>
      <c r="J1532" s="5" t="s">
        <v>3348</v>
      </c>
      <c r="K1532" s="9">
        <v>472329.0</v>
      </c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4.25" customHeight="1" outlineLevel="1">
      <c r="A1533" s="5" t="s">
        <v>3348</v>
      </c>
      <c r="B1533" s="5" t="s">
        <v>3348</v>
      </c>
      <c r="C1533" s="5" t="s">
        <v>3348</v>
      </c>
      <c r="D1533" s="6" t="s">
        <v>2882</v>
      </c>
      <c r="E1533" s="6" t="s">
        <v>2883</v>
      </c>
      <c r="F1533" s="7" t="s">
        <v>21</v>
      </c>
      <c r="G1533" s="8">
        <v>560.0</v>
      </c>
      <c r="H1533" s="5" t="s">
        <v>3348</v>
      </c>
      <c r="I1533" s="5" t="s">
        <v>3348</v>
      </c>
      <c r="J1533" s="5" t="s">
        <v>3348</v>
      </c>
      <c r="K1533" s="9">
        <v>616560.0</v>
      </c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4.25" customHeight="1" outlineLevel="1">
      <c r="A1534" s="5" t="s">
        <v>3348</v>
      </c>
      <c r="B1534" s="5" t="s">
        <v>3348</v>
      </c>
      <c r="C1534" s="5" t="s">
        <v>3348</v>
      </c>
      <c r="D1534" s="6" t="s">
        <v>2884</v>
      </c>
      <c r="E1534" s="6" t="s">
        <v>2885</v>
      </c>
      <c r="F1534" s="7" t="s">
        <v>14</v>
      </c>
      <c r="G1534" s="8">
        <v>440.0</v>
      </c>
      <c r="H1534" s="5" t="s">
        <v>3348</v>
      </c>
      <c r="I1534" s="5" t="s">
        <v>3348</v>
      </c>
      <c r="J1534" s="5" t="s">
        <v>3348</v>
      </c>
      <c r="K1534" s="9">
        <v>484440.0</v>
      </c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4.25" customHeight="1" outlineLevel="1">
      <c r="A1535" s="5" t="s">
        <v>3348</v>
      </c>
      <c r="B1535" s="5" t="s">
        <v>3348</v>
      </c>
      <c r="C1535" s="5" t="s">
        <v>3348</v>
      </c>
      <c r="D1535" s="6" t="s">
        <v>2886</v>
      </c>
      <c r="E1535" s="6" t="s">
        <v>2887</v>
      </c>
      <c r="F1535" s="7" t="s">
        <v>14</v>
      </c>
      <c r="G1535" s="8">
        <v>275.0</v>
      </c>
      <c r="H1535" s="5" t="s">
        <v>3348</v>
      </c>
      <c r="I1535" s="5" t="s">
        <v>3348</v>
      </c>
      <c r="J1535" s="5" t="s">
        <v>3348</v>
      </c>
      <c r="K1535" s="9">
        <v>302775.0</v>
      </c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4.25" customHeight="1" outlineLevel="1">
      <c r="A1536" s="5" t="s">
        <v>3348</v>
      </c>
      <c r="B1536" s="5" t="s">
        <v>3348</v>
      </c>
      <c r="C1536" s="5" t="s">
        <v>3348</v>
      </c>
      <c r="D1536" s="6" t="s">
        <v>2888</v>
      </c>
      <c r="E1536" s="6" t="s">
        <v>2889</v>
      </c>
      <c r="F1536" s="7" t="s">
        <v>14</v>
      </c>
      <c r="G1536" s="8">
        <v>75.0</v>
      </c>
      <c r="H1536" s="5" t="s">
        <v>3348</v>
      </c>
      <c r="I1536" s="5" t="s">
        <v>3348</v>
      </c>
      <c r="J1536" s="5" t="s">
        <v>3348</v>
      </c>
      <c r="K1536" s="9">
        <v>82575.0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4.25" customHeight="1" outlineLevel="1">
      <c r="A1537" s="5" t="s">
        <v>3348</v>
      </c>
      <c r="B1537" s="5" t="s">
        <v>3348</v>
      </c>
      <c r="C1537" s="5" t="s">
        <v>3348</v>
      </c>
      <c r="D1537" s="6" t="s">
        <v>2892</v>
      </c>
      <c r="E1537" s="6" t="s">
        <v>2893</v>
      </c>
      <c r="F1537" s="7" t="s">
        <v>55</v>
      </c>
      <c r="G1537" s="8">
        <v>549.0</v>
      </c>
      <c r="H1537" s="5" t="s">
        <v>3348</v>
      </c>
      <c r="I1537" s="5" t="s">
        <v>3348</v>
      </c>
      <c r="J1537" s="5" t="s">
        <v>3348</v>
      </c>
      <c r="K1537" s="9">
        <v>604449.0</v>
      </c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4.25" customHeight="1" outlineLevel="1">
      <c r="A1538" s="5" t="s">
        <v>3348</v>
      </c>
      <c r="B1538" s="5" t="s">
        <v>3348</v>
      </c>
      <c r="C1538" s="5" t="s">
        <v>3348</v>
      </c>
      <c r="D1538" s="6" t="s">
        <v>2894</v>
      </c>
      <c r="E1538" s="6" t="s">
        <v>2895</v>
      </c>
      <c r="F1538" s="7" t="s">
        <v>60</v>
      </c>
      <c r="G1538" s="8">
        <v>564.0</v>
      </c>
      <c r="H1538" s="5" t="s">
        <v>3348</v>
      </c>
      <c r="I1538" s="5" t="s">
        <v>3348</v>
      </c>
      <c r="J1538" s="5" t="s">
        <v>3348</v>
      </c>
      <c r="K1538" s="9">
        <v>620964.0</v>
      </c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4.25" customHeight="1" outlineLevel="1">
      <c r="A1539" s="5" t="s">
        <v>3348</v>
      </c>
      <c r="B1539" s="5" t="s">
        <v>3348</v>
      </c>
      <c r="C1539" s="5" t="s">
        <v>3348</v>
      </c>
      <c r="D1539" s="6" t="s">
        <v>2928</v>
      </c>
      <c r="E1539" s="6" t="s">
        <v>2929</v>
      </c>
      <c r="F1539" s="7" t="s">
        <v>14</v>
      </c>
      <c r="G1539" s="8">
        <v>285.0</v>
      </c>
      <c r="H1539" s="5" t="s">
        <v>3348</v>
      </c>
      <c r="I1539" s="5" t="s">
        <v>3348</v>
      </c>
      <c r="J1539" s="5" t="s">
        <v>3348</v>
      </c>
      <c r="K1539" s="9">
        <v>313785.0</v>
      </c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4.25" customHeight="1" outlineLevel="1">
      <c r="A1540" s="5" t="s">
        <v>3348</v>
      </c>
      <c r="B1540" s="5" t="s">
        <v>3348</v>
      </c>
      <c r="C1540" s="5" t="s">
        <v>3348</v>
      </c>
      <c r="D1540" s="6" t="s">
        <v>2930</v>
      </c>
      <c r="E1540" s="6" t="s">
        <v>2931</v>
      </c>
      <c r="F1540" s="7" t="s">
        <v>14</v>
      </c>
      <c r="G1540" s="8">
        <v>179.0</v>
      </c>
      <c r="H1540" s="5" t="s">
        <v>3348</v>
      </c>
      <c r="I1540" s="5" t="s">
        <v>3348</v>
      </c>
      <c r="J1540" s="5" t="s">
        <v>3348</v>
      </c>
      <c r="K1540" s="9">
        <v>197079.0</v>
      </c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4.25" customHeight="1" outlineLevel="1">
      <c r="A1541" s="5" t="s">
        <v>3348</v>
      </c>
      <c r="B1541" s="5" t="s">
        <v>3348</v>
      </c>
      <c r="C1541" s="5" t="s">
        <v>3348</v>
      </c>
      <c r="D1541" s="6" t="s">
        <v>2934</v>
      </c>
      <c r="E1541" s="6" t="s">
        <v>2935</v>
      </c>
      <c r="F1541" s="7" t="s">
        <v>14</v>
      </c>
      <c r="G1541" s="8">
        <v>855.0</v>
      </c>
      <c r="H1541" s="5" t="s">
        <v>3348</v>
      </c>
      <c r="I1541" s="5" t="s">
        <v>3348</v>
      </c>
      <c r="J1541" s="5" t="s">
        <v>3348</v>
      </c>
      <c r="K1541" s="9">
        <v>941355.0</v>
      </c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4.25" customHeight="1" outlineLevel="1">
      <c r="A1542" s="5" t="s">
        <v>3348</v>
      </c>
      <c r="B1542" s="5" t="s">
        <v>3348</v>
      </c>
      <c r="C1542" s="5" t="s">
        <v>3348</v>
      </c>
      <c r="D1542" s="6" t="s">
        <v>2956</v>
      </c>
      <c r="E1542" s="6" t="s">
        <v>2957</v>
      </c>
      <c r="F1542" s="7" t="s">
        <v>60</v>
      </c>
      <c r="G1542" s="8">
        <v>282.0</v>
      </c>
      <c r="H1542" s="5" t="s">
        <v>3348</v>
      </c>
      <c r="I1542" s="5" t="s">
        <v>3348</v>
      </c>
      <c r="J1542" s="5" t="s">
        <v>3348</v>
      </c>
      <c r="K1542" s="9">
        <v>310482.0</v>
      </c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4.25" customHeight="1" outlineLevel="1">
      <c r="A1543" s="5" t="s">
        <v>3348</v>
      </c>
      <c r="B1543" s="5" t="s">
        <v>3348</v>
      </c>
      <c r="C1543" s="5" t="s">
        <v>3348</v>
      </c>
      <c r="D1543" s="6" t="s">
        <v>3008</v>
      </c>
      <c r="E1543" s="6" t="s">
        <v>3009</v>
      </c>
      <c r="F1543" s="7" t="s">
        <v>14</v>
      </c>
      <c r="G1543" s="8">
        <v>275.0</v>
      </c>
      <c r="H1543" s="5" t="s">
        <v>3348</v>
      </c>
      <c r="I1543" s="5" t="s">
        <v>3348</v>
      </c>
      <c r="J1543" s="5" t="s">
        <v>3348</v>
      </c>
      <c r="K1543" s="9">
        <v>302775.0</v>
      </c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4.25" customHeight="1" outlineLevel="1">
      <c r="A1544" s="5" t="s">
        <v>3348</v>
      </c>
      <c r="B1544" s="5" t="s">
        <v>3348</v>
      </c>
      <c r="C1544" s="5" t="s">
        <v>3348</v>
      </c>
      <c r="D1544" s="6" t="s">
        <v>3014</v>
      </c>
      <c r="E1544" s="6" t="s">
        <v>3015</v>
      </c>
      <c r="F1544" s="7" t="s">
        <v>14</v>
      </c>
      <c r="G1544" s="8">
        <v>254.0</v>
      </c>
      <c r="H1544" s="5" t="s">
        <v>3348</v>
      </c>
      <c r="I1544" s="5" t="s">
        <v>3348</v>
      </c>
      <c r="J1544" s="5" t="s">
        <v>3348</v>
      </c>
      <c r="K1544" s="9">
        <v>279654.0</v>
      </c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4.25" customHeight="1" outlineLevel="1">
      <c r="A1545" s="5" t="s">
        <v>3348</v>
      </c>
      <c r="B1545" s="5" t="s">
        <v>3348</v>
      </c>
      <c r="C1545" s="5" t="s">
        <v>3348</v>
      </c>
      <c r="D1545" s="6" t="s">
        <v>3020</v>
      </c>
      <c r="E1545" s="6" t="s">
        <v>3021</v>
      </c>
      <c r="F1545" s="7" t="s">
        <v>14</v>
      </c>
      <c r="G1545" s="8">
        <v>158.0</v>
      </c>
      <c r="H1545" s="5" t="s">
        <v>3348</v>
      </c>
      <c r="I1545" s="5" t="s">
        <v>3348</v>
      </c>
      <c r="J1545" s="5" t="s">
        <v>3348</v>
      </c>
      <c r="K1545" s="9">
        <v>173958.0</v>
      </c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4.25" customHeight="1" outlineLevel="1">
      <c r="A1546" s="5" t="s">
        <v>3348</v>
      </c>
      <c r="B1546" s="5" t="s">
        <v>3348</v>
      </c>
      <c r="C1546" s="5" t="s">
        <v>3348</v>
      </c>
      <c r="D1546" s="6" t="s">
        <v>3026</v>
      </c>
      <c r="E1546" s="6" t="s">
        <v>3027</v>
      </c>
      <c r="F1546" s="7" t="s">
        <v>14</v>
      </c>
      <c r="G1546" s="8">
        <v>304.0</v>
      </c>
      <c r="H1546" s="5" t="s">
        <v>3348</v>
      </c>
      <c r="I1546" s="5" t="s">
        <v>3348</v>
      </c>
      <c r="J1546" s="5" t="s">
        <v>3348</v>
      </c>
      <c r="K1546" s="9">
        <v>334704.0</v>
      </c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4.25" customHeight="1" outlineLevel="1">
      <c r="A1547" s="5" t="s">
        <v>3348</v>
      </c>
      <c r="B1547" s="5" t="s">
        <v>3348</v>
      </c>
      <c r="C1547" s="5" t="s">
        <v>3348</v>
      </c>
      <c r="D1547" s="6" t="s">
        <v>3030</v>
      </c>
      <c r="E1547" s="6" t="s">
        <v>3031</v>
      </c>
      <c r="F1547" s="7" t="s">
        <v>14</v>
      </c>
      <c r="G1547" s="8">
        <v>787.0</v>
      </c>
      <c r="H1547" s="5" t="s">
        <v>3348</v>
      </c>
      <c r="I1547" s="5" t="s">
        <v>3348</v>
      </c>
      <c r="J1547" s="5" t="s">
        <v>3348</v>
      </c>
      <c r="K1547" s="9">
        <v>866487.0</v>
      </c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4.25" customHeight="1" outlineLevel="1">
      <c r="A1548" s="5" t="s">
        <v>3348</v>
      </c>
      <c r="B1548" s="5" t="s">
        <v>3348</v>
      </c>
      <c r="C1548" s="5" t="s">
        <v>3348</v>
      </c>
      <c r="D1548" s="6" t="s">
        <v>3048</v>
      </c>
      <c r="E1548" s="6" t="s">
        <v>3049</v>
      </c>
      <c r="F1548" s="7" t="s">
        <v>55</v>
      </c>
      <c r="G1548" s="8">
        <v>3224.0</v>
      </c>
      <c r="H1548" s="5" t="s">
        <v>3348</v>
      </c>
      <c r="I1548" s="5" t="s">
        <v>3348</v>
      </c>
      <c r="J1548" s="5" t="s">
        <v>3348</v>
      </c>
      <c r="K1548" s="9">
        <v>3549624.0</v>
      </c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4.25" customHeight="1" outlineLevel="1">
      <c r="A1549" s="5" t="s">
        <v>3348</v>
      </c>
      <c r="B1549" s="5" t="s">
        <v>3348</v>
      </c>
      <c r="C1549" s="5" t="s">
        <v>3348</v>
      </c>
      <c r="D1549" s="6" t="s">
        <v>3056</v>
      </c>
      <c r="E1549" s="6" t="s">
        <v>3057</v>
      </c>
      <c r="F1549" s="7" t="s">
        <v>55</v>
      </c>
      <c r="G1549" s="8">
        <v>212.0</v>
      </c>
      <c r="H1549" s="5" t="s">
        <v>3348</v>
      </c>
      <c r="I1549" s="5" t="s">
        <v>3348</v>
      </c>
      <c r="J1549" s="5" t="s">
        <v>3348</v>
      </c>
      <c r="K1549" s="9">
        <v>233412.0</v>
      </c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4.25" customHeight="1" outlineLevel="1">
      <c r="A1550" s="5" t="s">
        <v>3348</v>
      </c>
      <c r="B1550" s="5" t="s">
        <v>3348</v>
      </c>
      <c r="C1550" s="5" t="s">
        <v>3348</v>
      </c>
      <c r="D1550" s="6" t="s">
        <v>3056</v>
      </c>
      <c r="E1550" s="6" t="s">
        <v>3058</v>
      </c>
      <c r="F1550" s="7" t="s">
        <v>14</v>
      </c>
      <c r="G1550" s="8">
        <v>227.0</v>
      </c>
      <c r="H1550" s="5" t="s">
        <v>3348</v>
      </c>
      <c r="I1550" s="5" t="s">
        <v>3348</v>
      </c>
      <c r="J1550" s="5" t="s">
        <v>3348</v>
      </c>
      <c r="K1550" s="9">
        <v>249927.0</v>
      </c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4.25" customHeight="1" outlineLevel="1">
      <c r="A1551" s="5" t="s">
        <v>3348</v>
      </c>
      <c r="B1551" s="5" t="s">
        <v>3348</v>
      </c>
      <c r="C1551" s="5" t="s">
        <v>3348</v>
      </c>
      <c r="D1551" s="6" t="s">
        <v>3056</v>
      </c>
      <c r="E1551" s="6" t="s">
        <v>3059</v>
      </c>
      <c r="F1551" s="7" t="s">
        <v>55</v>
      </c>
      <c r="G1551" s="8">
        <v>199.0</v>
      </c>
      <c r="H1551" s="5" t="s">
        <v>3348</v>
      </c>
      <c r="I1551" s="5" t="s">
        <v>3348</v>
      </c>
      <c r="J1551" s="5" t="s">
        <v>3348</v>
      </c>
      <c r="K1551" s="9">
        <v>219099.0</v>
      </c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4.25" customHeight="1" outlineLevel="1">
      <c r="A1552" s="5" t="s">
        <v>3348</v>
      </c>
      <c r="B1552" s="5" t="s">
        <v>3348</v>
      </c>
      <c r="C1552" s="5" t="s">
        <v>3348</v>
      </c>
      <c r="D1552" s="6" t="s">
        <v>3056</v>
      </c>
      <c r="E1552" s="6" t="s">
        <v>3060</v>
      </c>
      <c r="F1552" s="7" t="s">
        <v>55</v>
      </c>
      <c r="G1552" s="8">
        <v>210.0</v>
      </c>
      <c r="H1552" s="5" t="s">
        <v>3348</v>
      </c>
      <c r="I1552" s="5" t="s">
        <v>3348</v>
      </c>
      <c r="J1552" s="5" t="s">
        <v>3348</v>
      </c>
      <c r="K1552" s="9">
        <v>231210.0</v>
      </c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4.25" customHeight="1" outlineLevel="1">
      <c r="A1553" s="5" t="s">
        <v>3348</v>
      </c>
      <c r="B1553" s="5" t="s">
        <v>3348</v>
      </c>
      <c r="C1553" s="5" t="s">
        <v>3348</v>
      </c>
      <c r="D1553" s="6" t="s">
        <v>3056</v>
      </c>
      <c r="E1553" s="6" t="s">
        <v>3061</v>
      </c>
      <c r="F1553" s="7" t="s">
        <v>55</v>
      </c>
      <c r="G1553" s="8">
        <v>211.0</v>
      </c>
      <c r="H1553" s="5" t="s">
        <v>3348</v>
      </c>
      <c r="I1553" s="5" t="s">
        <v>3348</v>
      </c>
      <c r="J1553" s="5" t="s">
        <v>3348</v>
      </c>
      <c r="K1553" s="9">
        <v>232311.0</v>
      </c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4.25" customHeight="1" outlineLevel="1">
      <c r="A1554" s="5" t="s">
        <v>3348</v>
      </c>
      <c r="B1554" s="5" t="s">
        <v>3348</v>
      </c>
      <c r="C1554" s="5" t="s">
        <v>3348</v>
      </c>
      <c r="D1554" s="6" t="s">
        <v>3056</v>
      </c>
      <c r="E1554" s="6" t="s">
        <v>3062</v>
      </c>
      <c r="F1554" s="7" t="s">
        <v>55</v>
      </c>
      <c r="G1554" s="8">
        <v>225.0</v>
      </c>
      <c r="H1554" s="5" t="s">
        <v>3348</v>
      </c>
      <c r="I1554" s="5" t="s">
        <v>3348</v>
      </c>
      <c r="J1554" s="5" t="s">
        <v>3348</v>
      </c>
      <c r="K1554" s="9">
        <v>247725.0</v>
      </c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4.25" customHeight="1" outlineLevel="1">
      <c r="A1555" s="5" t="s">
        <v>3348</v>
      </c>
      <c r="B1555" s="5" t="s">
        <v>3348</v>
      </c>
      <c r="C1555" s="5" t="s">
        <v>3348</v>
      </c>
      <c r="D1555" s="6" t="s">
        <v>3056</v>
      </c>
      <c r="E1555" s="6" t="s">
        <v>3063</v>
      </c>
      <c r="F1555" s="7" t="s">
        <v>55</v>
      </c>
      <c r="G1555" s="8">
        <v>223.0</v>
      </c>
      <c r="H1555" s="5" t="s">
        <v>3348</v>
      </c>
      <c r="I1555" s="5" t="s">
        <v>3348</v>
      </c>
      <c r="J1555" s="5" t="s">
        <v>3348</v>
      </c>
      <c r="K1555" s="9">
        <v>245523.0</v>
      </c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4.25" customHeight="1" outlineLevel="1">
      <c r="A1556" s="5" t="s">
        <v>3348</v>
      </c>
      <c r="B1556" s="5" t="s">
        <v>3348</v>
      </c>
      <c r="C1556" s="5" t="s">
        <v>3348</v>
      </c>
      <c r="D1556" s="6" t="s">
        <v>3056</v>
      </c>
      <c r="E1556" s="6" t="s">
        <v>3064</v>
      </c>
      <c r="F1556" s="7" t="s">
        <v>55</v>
      </c>
      <c r="G1556" s="8">
        <v>204.0</v>
      </c>
      <c r="H1556" s="5" t="s">
        <v>3348</v>
      </c>
      <c r="I1556" s="5" t="s">
        <v>3348</v>
      </c>
      <c r="J1556" s="5" t="s">
        <v>3348</v>
      </c>
      <c r="K1556" s="9">
        <v>224604.0</v>
      </c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4.25" customHeight="1" outlineLevel="1">
      <c r="A1557" s="5" t="s">
        <v>3348</v>
      </c>
      <c r="B1557" s="5" t="s">
        <v>3348</v>
      </c>
      <c r="C1557" s="5" t="s">
        <v>3348</v>
      </c>
      <c r="D1557" s="6" t="s">
        <v>3056</v>
      </c>
      <c r="E1557" s="6" t="s">
        <v>3065</v>
      </c>
      <c r="F1557" s="7" t="s">
        <v>3066</v>
      </c>
      <c r="G1557" s="8">
        <v>202.0</v>
      </c>
      <c r="H1557" s="5" t="s">
        <v>3348</v>
      </c>
      <c r="I1557" s="5" t="s">
        <v>3348</v>
      </c>
      <c r="J1557" s="5" t="s">
        <v>3348</v>
      </c>
      <c r="K1557" s="9">
        <v>222402.0</v>
      </c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4.25" customHeight="1" outlineLevel="1">
      <c r="A1558" s="5" t="s">
        <v>3348</v>
      </c>
      <c r="B1558" s="5" t="s">
        <v>3348</v>
      </c>
      <c r="C1558" s="5" t="s">
        <v>3348</v>
      </c>
      <c r="D1558" s="6" t="s">
        <v>3056</v>
      </c>
      <c r="E1558" s="6" t="s">
        <v>3067</v>
      </c>
      <c r="F1558" s="7" t="s">
        <v>55</v>
      </c>
      <c r="G1558" s="8">
        <v>192.0</v>
      </c>
      <c r="H1558" s="5" t="s">
        <v>3348</v>
      </c>
      <c r="I1558" s="5" t="s">
        <v>3348</v>
      </c>
      <c r="J1558" s="5" t="s">
        <v>3348</v>
      </c>
      <c r="K1558" s="9">
        <v>211392.0</v>
      </c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4.25" customHeight="1" outlineLevel="1">
      <c r="A1559" s="5" t="s">
        <v>3348</v>
      </c>
      <c r="B1559" s="5" t="s">
        <v>3348</v>
      </c>
      <c r="C1559" s="5" t="s">
        <v>3348</v>
      </c>
      <c r="D1559" s="6" t="s">
        <v>3056</v>
      </c>
      <c r="E1559" s="6" t="s">
        <v>3068</v>
      </c>
      <c r="F1559" s="7" t="s">
        <v>3069</v>
      </c>
      <c r="G1559" s="8">
        <v>0.0</v>
      </c>
      <c r="H1559" s="5" t="s">
        <v>3348</v>
      </c>
      <c r="I1559" s="5" t="s">
        <v>3348</v>
      </c>
      <c r="J1559" s="5" t="s">
        <v>3348</v>
      </c>
      <c r="K1559" s="9">
        <v>0.0</v>
      </c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4.25" customHeight="1" outlineLevel="1">
      <c r="A1560" s="5" t="s">
        <v>3348</v>
      </c>
      <c r="B1560" s="5" t="s">
        <v>3348</v>
      </c>
      <c r="C1560" s="5" t="s">
        <v>3348</v>
      </c>
      <c r="D1560" s="6" t="s">
        <v>3056</v>
      </c>
      <c r="E1560" s="6" t="s">
        <v>3070</v>
      </c>
      <c r="F1560" s="7" t="s">
        <v>3069</v>
      </c>
      <c r="G1560" s="8">
        <v>0.0</v>
      </c>
      <c r="H1560" s="5" t="s">
        <v>3348</v>
      </c>
      <c r="I1560" s="5" t="s">
        <v>3348</v>
      </c>
      <c r="J1560" s="5" t="s">
        <v>3348</v>
      </c>
      <c r="K1560" s="9">
        <v>0.0</v>
      </c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4.25" customHeight="1" outlineLevel="1">
      <c r="A1561" s="5" t="s">
        <v>3348</v>
      </c>
      <c r="B1561" s="5" t="s">
        <v>3348</v>
      </c>
      <c r="C1561" s="5" t="s">
        <v>3348</v>
      </c>
      <c r="D1561" s="6" t="s">
        <v>3056</v>
      </c>
      <c r="E1561" s="6" t="s">
        <v>3071</v>
      </c>
      <c r="F1561" s="7" t="s">
        <v>3069</v>
      </c>
      <c r="G1561" s="8">
        <v>0.0</v>
      </c>
      <c r="H1561" s="5" t="s">
        <v>3348</v>
      </c>
      <c r="I1561" s="5" t="s">
        <v>3348</v>
      </c>
      <c r="J1561" s="5" t="s">
        <v>3348</v>
      </c>
      <c r="K1561" s="9">
        <v>0.0</v>
      </c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4.25" customHeight="1" outlineLevel="1">
      <c r="A1562" s="5" t="s">
        <v>3348</v>
      </c>
      <c r="B1562" s="5" t="s">
        <v>3348</v>
      </c>
      <c r="C1562" s="5" t="s">
        <v>3348</v>
      </c>
      <c r="D1562" s="6" t="s">
        <v>3056</v>
      </c>
      <c r="E1562" s="6" t="s">
        <v>3072</v>
      </c>
      <c r="F1562" s="7" t="s">
        <v>3069</v>
      </c>
      <c r="G1562" s="8">
        <v>0.0</v>
      </c>
      <c r="H1562" s="5" t="s">
        <v>3348</v>
      </c>
      <c r="I1562" s="5" t="s">
        <v>3348</v>
      </c>
      <c r="J1562" s="5" t="s">
        <v>3348</v>
      </c>
      <c r="K1562" s="9">
        <v>0.0</v>
      </c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4.25" customHeight="1" outlineLevel="1">
      <c r="A1563" s="5" t="s">
        <v>3348</v>
      </c>
      <c r="B1563" s="5" t="s">
        <v>3348</v>
      </c>
      <c r="C1563" s="5" t="s">
        <v>3348</v>
      </c>
      <c r="D1563" s="6" t="s">
        <v>3056</v>
      </c>
      <c r="E1563" s="6" t="s">
        <v>3073</v>
      </c>
      <c r="F1563" s="7" t="s">
        <v>3069</v>
      </c>
      <c r="G1563" s="8">
        <v>0.0</v>
      </c>
      <c r="H1563" s="5" t="s">
        <v>3348</v>
      </c>
      <c r="I1563" s="5" t="s">
        <v>3348</v>
      </c>
      <c r="J1563" s="5" t="s">
        <v>3348</v>
      </c>
      <c r="K1563" s="9">
        <v>0.0</v>
      </c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ht="14.25" customHeight="1" outlineLevel="1">
      <c r="A1564" s="5" t="s">
        <v>3348</v>
      </c>
      <c r="B1564" s="5" t="s">
        <v>3348</v>
      </c>
      <c r="C1564" s="5" t="s">
        <v>3348</v>
      </c>
      <c r="D1564" s="6" t="s">
        <v>3056</v>
      </c>
      <c r="E1564" s="6" t="s">
        <v>3074</v>
      </c>
      <c r="F1564" s="7" t="s">
        <v>55</v>
      </c>
      <c r="G1564" s="8">
        <v>221.0</v>
      </c>
      <c r="H1564" s="5" t="s">
        <v>3348</v>
      </c>
      <c r="I1564" s="5" t="s">
        <v>3348</v>
      </c>
      <c r="J1564" s="5" t="s">
        <v>3348</v>
      </c>
      <c r="K1564" s="9">
        <v>243321.0</v>
      </c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ht="14.25" customHeight="1" outlineLevel="1">
      <c r="A1565" s="5" t="s">
        <v>3348</v>
      </c>
      <c r="B1565" s="5" t="s">
        <v>3348</v>
      </c>
      <c r="C1565" s="5" t="s">
        <v>3348</v>
      </c>
      <c r="D1565" s="6" t="s">
        <v>3056</v>
      </c>
      <c r="E1565" s="6" t="s">
        <v>3075</v>
      </c>
      <c r="F1565" s="7" t="s">
        <v>3066</v>
      </c>
      <c r="G1565" s="8">
        <v>223.0</v>
      </c>
      <c r="H1565" s="5" t="s">
        <v>3348</v>
      </c>
      <c r="I1565" s="5" t="s">
        <v>3348</v>
      </c>
      <c r="J1565" s="5" t="s">
        <v>3348</v>
      </c>
      <c r="K1565" s="9">
        <v>245523.0</v>
      </c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ht="14.25" customHeight="1" outlineLevel="1">
      <c r="A1566" s="5" t="s">
        <v>3348</v>
      </c>
      <c r="B1566" s="5" t="s">
        <v>3348</v>
      </c>
      <c r="C1566" s="5" t="s">
        <v>3348</v>
      </c>
      <c r="D1566" s="6" t="s">
        <v>3056</v>
      </c>
      <c r="E1566" s="6" t="s">
        <v>3076</v>
      </c>
      <c r="F1566" s="7" t="s">
        <v>60</v>
      </c>
      <c r="G1566" s="8">
        <v>442.0</v>
      </c>
      <c r="H1566" s="5" t="s">
        <v>3348</v>
      </c>
      <c r="I1566" s="5" t="s">
        <v>3348</v>
      </c>
      <c r="J1566" s="5" t="s">
        <v>3348</v>
      </c>
      <c r="K1566" s="9">
        <v>486642.0</v>
      </c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ht="14.25" customHeight="1" outlineLevel="1">
      <c r="A1567" s="5" t="s">
        <v>3348</v>
      </c>
      <c r="B1567" s="5" t="s">
        <v>3348</v>
      </c>
      <c r="C1567" s="5" t="s">
        <v>3348</v>
      </c>
      <c r="D1567" s="6" t="s">
        <v>3056</v>
      </c>
      <c r="E1567" s="6" t="s">
        <v>3077</v>
      </c>
      <c r="F1567" s="7" t="s">
        <v>3069</v>
      </c>
      <c r="G1567" s="8">
        <v>0.0</v>
      </c>
      <c r="H1567" s="5" t="s">
        <v>3348</v>
      </c>
      <c r="I1567" s="5" t="s">
        <v>3348</v>
      </c>
      <c r="J1567" s="5" t="s">
        <v>3348</v>
      </c>
      <c r="K1567" s="9">
        <v>0.0</v>
      </c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ht="14.25" customHeight="1" outlineLevel="1">
      <c r="A1568" s="5" t="s">
        <v>3348</v>
      </c>
      <c r="B1568" s="5" t="s">
        <v>3348</v>
      </c>
      <c r="C1568" s="5" t="s">
        <v>3348</v>
      </c>
      <c r="D1568" s="6" t="s">
        <v>3056</v>
      </c>
      <c r="E1568" s="6" t="s">
        <v>3078</v>
      </c>
      <c r="F1568" s="7" t="s">
        <v>60</v>
      </c>
      <c r="G1568" s="8">
        <v>330.0</v>
      </c>
      <c r="H1568" s="5" t="s">
        <v>3348</v>
      </c>
      <c r="I1568" s="5" t="s">
        <v>3348</v>
      </c>
      <c r="J1568" s="5" t="s">
        <v>3348</v>
      </c>
      <c r="K1568" s="9">
        <v>363330.0</v>
      </c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ht="14.25" customHeight="1" outlineLevel="1">
      <c r="A1569" s="5" t="s">
        <v>3348</v>
      </c>
      <c r="B1569" s="5" t="s">
        <v>3348</v>
      </c>
      <c r="C1569" s="5" t="s">
        <v>3348</v>
      </c>
      <c r="D1569" s="6" t="s">
        <v>3056</v>
      </c>
      <c r="E1569" s="6" t="s">
        <v>3079</v>
      </c>
      <c r="F1569" s="7" t="s">
        <v>55</v>
      </c>
      <c r="G1569" s="8">
        <v>239.0</v>
      </c>
      <c r="H1569" s="5" t="s">
        <v>3348</v>
      </c>
      <c r="I1569" s="5" t="s">
        <v>3348</v>
      </c>
      <c r="J1569" s="5" t="s">
        <v>3348</v>
      </c>
      <c r="K1569" s="9">
        <v>263139.0</v>
      </c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ht="14.25" customHeight="1" outlineLevel="1">
      <c r="A1570" s="5" t="s">
        <v>3348</v>
      </c>
      <c r="B1570" s="5" t="s">
        <v>3348</v>
      </c>
      <c r="C1570" s="5" t="s">
        <v>3348</v>
      </c>
      <c r="D1570" s="6" t="s">
        <v>3056</v>
      </c>
      <c r="E1570" s="6" t="s">
        <v>3080</v>
      </c>
      <c r="F1570" s="7" t="s">
        <v>55</v>
      </c>
      <c r="G1570" s="8">
        <v>280.0</v>
      </c>
      <c r="H1570" s="5" t="s">
        <v>3348</v>
      </c>
      <c r="I1570" s="5" t="s">
        <v>3348</v>
      </c>
      <c r="J1570" s="5" t="s">
        <v>3348</v>
      </c>
      <c r="K1570" s="9">
        <v>308280.0</v>
      </c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ht="14.25" customHeight="1" outlineLevel="1">
      <c r="A1571" s="5" t="s">
        <v>3348</v>
      </c>
      <c r="B1571" s="5" t="s">
        <v>3348</v>
      </c>
      <c r="C1571" s="5" t="s">
        <v>3348</v>
      </c>
      <c r="D1571" s="6" t="s">
        <v>3056</v>
      </c>
      <c r="E1571" s="6" t="s">
        <v>3081</v>
      </c>
      <c r="F1571" s="7" t="s">
        <v>55</v>
      </c>
      <c r="G1571" s="8">
        <v>165.0</v>
      </c>
      <c r="H1571" s="5" t="s">
        <v>3348</v>
      </c>
      <c r="I1571" s="5" t="s">
        <v>3348</v>
      </c>
      <c r="J1571" s="5" t="s">
        <v>3348</v>
      </c>
      <c r="K1571" s="9">
        <v>181665.0</v>
      </c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ht="14.25" customHeight="1" outlineLevel="1">
      <c r="A1572" s="5" t="s">
        <v>3348</v>
      </c>
      <c r="B1572" s="5" t="s">
        <v>3348</v>
      </c>
      <c r="C1572" s="5" t="s">
        <v>3348</v>
      </c>
      <c r="D1572" s="6" t="s">
        <v>3056</v>
      </c>
      <c r="E1572" s="6" t="s">
        <v>3082</v>
      </c>
      <c r="F1572" s="7" t="s">
        <v>55</v>
      </c>
      <c r="G1572" s="8">
        <v>3528.0</v>
      </c>
      <c r="H1572" s="5" t="s">
        <v>3348</v>
      </c>
      <c r="I1572" s="5" t="s">
        <v>3348</v>
      </c>
      <c r="J1572" s="5" t="s">
        <v>3348</v>
      </c>
      <c r="K1572" s="9">
        <v>3884328.0</v>
      </c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ht="14.25" customHeight="1" outlineLevel="1">
      <c r="A1573" s="5" t="s">
        <v>3348</v>
      </c>
      <c r="B1573" s="5" t="s">
        <v>3348</v>
      </c>
      <c r="C1573" s="5" t="s">
        <v>3348</v>
      </c>
      <c r="D1573" s="6" t="s">
        <v>3056</v>
      </c>
      <c r="E1573" s="6" t="s">
        <v>3083</v>
      </c>
      <c r="F1573" s="7" t="s">
        <v>3069</v>
      </c>
      <c r="G1573" s="8">
        <v>0.0</v>
      </c>
      <c r="H1573" s="5" t="s">
        <v>3348</v>
      </c>
      <c r="I1573" s="5" t="s">
        <v>3348</v>
      </c>
      <c r="J1573" s="5" t="s">
        <v>3348</v>
      </c>
      <c r="K1573" s="9">
        <v>0.0</v>
      </c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ht="14.25" customHeight="1" outlineLevel="1">
      <c r="A1574" s="5" t="s">
        <v>3348</v>
      </c>
      <c r="B1574" s="5" t="s">
        <v>3348</v>
      </c>
      <c r="C1574" s="5" t="s">
        <v>3348</v>
      </c>
      <c r="D1574" s="6" t="s">
        <v>3056</v>
      </c>
      <c r="E1574" s="6" t="s">
        <v>3084</v>
      </c>
      <c r="F1574" s="7" t="s">
        <v>3069</v>
      </c>
      <c r="G1574" s="8">
        <v>0.0</v>
      </c>
      <c r="H1574" s="5" t="s">
        <v>3348</v>
      </c>
      <c r="I1574" s="5" t="s">
        <v>3348</v>
      </c>
      <c r="J1574" s="5" t="s">
        <v>3348</v>
      </c>
      <c r="K1574" s="9">
        <v>0.0</v>
      </c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ht="14.25" customHeight="1" outlineLevel="1">
      <c r="A1575" s="5" t="s">
        <v>3348</v>
      </c>
      <c r="B1575" s="5" t="s">
        <v>3348</v>
      </c>
      <c r="C1575" s="5" t="s">
        <v>3348</v>
      </c>
      <c r="D1575" s="6" t="s">
        <v>3056</v>
      </c>
      <c r="E1575" s="6" t="s">
        <v>3085</v>
      </c>
      <c r="F1575" s="7" t="s">
        <v>3069</v>
      </c>
      <c r="G1575" s="8">
        <v>0.0</v>
      </c>
      <c r="H1575" s="5" t="s">
        <v>3348</v>
      </c>
      <c r="I1575" s="5" t="s">
        <v>3348</v>
      </c>
      <c r="J1575" s="5" t="s">
        <v>3348</v>
      </c>
      <c r="K1575" s="9">
        <v>0.0</v>
      </c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ht="14.25" customHeight="1" outlineLevel="1">
      <c r="A1576" s="5" t="s">
        <v>3348</v>
      </c>
      <c r="B1576" s="5" t="s">
        <v>3348</v>
      </c>
      <c r="C1576" s="5" t="s">
        <v>3348</v>
      </c>
      <c r="D1576" s="6" t="s">
        <v>3056</v>
      </c>
      <c r="E1576" s="6" t="s">
        <v>3086</v>
      </c>
      <c r="F1576" s="7" t="s">
        <v>3069</v>
      </c>
      <c r="G1576" s="8">
        <v>0.0</v>
      </c>
      <c r="H1576" s="5" t="s">
        <v>3348</v>
      </c>
      <c r="I1576" s="5" t="s">
        <v>3348</v>
      </c>
      <c r="J1576" s="5" t="s">
        <v>3348</v>
      </c>
      <c r="K1576" s="9">
        <v>0.0</v>
      </c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ht="14.25" customHeight="1" outlineLevel="1">
      <c r="A1577" s="5" t="s">
        <v>3348</v>
      </c>
      <c r="B1577" s="5" t="s">
        <v>3348</v>
      </c>
      <c r="C1577" s="5" t="s">
        <v>3348</v>
      </c>
      <c r="D1577" s="6" t="s">
        <v>3056</v>
      </c>
      <c r="E1577" s="6" t="s">
        <v>3087</v>
      </c>
      <c r="F1577" s="7" t="s">
        <v>3069</v>
      </c>
      <c r="G1577" s="8">
        <v>0.0</v>
      </c>
      <c r="H1577" s="5" t="s">
        <v>3348</v>
      </c>
      <c r="I1577" s="5" t="s">
        <v>3348</v>
      </c>
      <c r="J1577" s="5" t="s">
        <v>3348</v>
      </c>
      <c r="K1577" s="9">
        <v>0.0</v>
      </c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ht="14.25" customHeight="1" outlineLevel="1">
      <c r="A1578" s="5" t="s">
        <v>3348</v>
      </c>
      <c r="B1578" s="5" t="s">
        <v>3348</v>
      </c>
      <c r="C1578" s="5" t="s">
        <v>3348</v>
      </c>
      <c r="D1578" s="6" t="s">
        <v>3056</v>
      </c>
      <c r="E1578" s="6" t="s">
        <v>3088</v>
      </c>
      <c r="F1578" s="7" t="s">
        <v>3069</v>
      </c>
      <c r="G1578" s="8">
        <v>0.0</v>
      </c>
      <c r="H1578" s="5" t="s">
        <v>3348</v>
      </c>
      <c r="I1578" s="5" t="s">
        <v>3348</v>
      </c>
      <c r="J1578" s="5" t="s">
        <v>3348</v>
      </c>
      <c r="K1578" s="9">
        <v>0.0</v>
      </c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ht="14.25" customHeight="1" outlineLevel="1">
      <c r="A1579" s="5" t="s">
        <v>3348</v>
      </c>
      <c r="B1579" s="5" t="s">
        <v>3348</v>
      </c>
      <c r="C1579" s="5" t="s">
        <v>3348</v>
      </c>
      <c r="D1579" s="6" t="s">
        <v>3056</v>
      </c>
      <c r="E1579" s="6" t="s">
        <v>3089</v>
      </c>
      <c r="F1579" s="7" t="s">
        <v>55</v>
      </c>
      <c r="G1579" s="8">
        <v>205.0</v>
      </c>
      <c r="H1579" s="5" t="s">
        <v>3348</v>
      </c>
      <c r="I1579" s="5" t="s">
        <v>3348</v>
      </c>
      <c r="J1579" s="5" t="s">
        <v>3348</v>
      </c>
      <c r="K1579" s="9">
        <v>225705.0</v>
      </c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ht="14.25" customHeight="1" outlineLevel="1">
      <c r="A1580" s="5" t="s">
        <v>3348</v>
      </c>
      <c r="B1580" s="5" t="s">
        <v>3348</v>
      </c>
      <c r="C1580" s="5" t="s">
        <v>3348</v>
      </c>
      <c r="D1580" s="6" t="s">
        <v>3056</v>
      </c>
      <c r="E1580" s="6" t="s">
        <v>3090</v>
      </c>
      <c r="F1580" s="7" t="s">
        <v>3069</v>
      </c>
      <c r="G1580" s="8">
        <v>0.0</v>
      </c>
      <c r="H1580" s="5" t="s">
        <v>3348</v>
      </c>
      <c r="I1580" s="5" t="s">
        <v>3348</v>
      </c>
      <c r="J1580" s="5" t="s">
        <v>3348</v>
      </c>
      <c r="K1580" s="9">
        <v>0.0</v>
      </c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ht="14.25" customHeight="1" outlineLevel="1">
      <c r="A1581" s="5" t="s">
        <v>3348</v>
      </c>
      <c r="B1581" s="5" t="s">
        <v>3348</v>
      </c>
      <c r="C1581" s="5" t="s">
        <v>3348</v>
      </c>
      <c r="D1581" s="6" t="s">
        <v>3056</v>
      </c>
      <c r="E1581" s="6" t="s">
        <v>3091</v>
      </c>
      <c r="F1581" s="7" t="s">
        <v>55</v>
      </c>
      <c r="G1581" s="8">
        <v>253.0</v>
      </c>
      <c r="H1581" s="5" t="s">
        <v>3348</v>
      </c>
      <c r="I1581" s="5" t="s">
        <v>3348</v>
      </c>
      <c r="J1581" s="5" t="s">
        <v>3348</v>
      </c>
      <c r="K1581" s="9">
        <v>278553.0</v>
      </c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ht="14.25" customHeight="1" outlineLevel="1">
      <c r="A1582" s="5" t="s">
        <v>3348</v>
      </c>
      <c r="B1582" s="5" t="s">
        <v>3348</v>
      </c>
      <c r="C1582" s="5" t="s">
        <v>3348</v>
      </c>
      <c r="D1582" s="6" t="s">
        <v>3056</v>
      </c>
      <c r="E1582" s="6" t="s">
        <v>3092</v>
      </c>
      <c r="F1582" s="7" t="s">
        <v>55</v>
      </c>
      <c r="G1582" s="8">
        <v>138.0</v>
      </c>
      <c r="H1582" s="5" t="s">
        <v>3348</v>
      </c>
      <c r="I1582" s="5" t="s">
        <v>3348</v>
      </c>
      <c r="J1582" s="5" t="s">
        <v>3348</v>
      </c>
      <c r="K1582" s="9">
        <v>151938.0</v>
      </c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ht="14.25" customHeight="1" outlineLevel="1">
      <c r="A1583" s="5" t="s">
        <v>3348</v>
      </c>
      <c r="B1583" s="5" t="s">
        <v>3348</v>
      </c>
      <c r="C1583" s="5" t="s">
        <v>3348</v>
      </c>
      <c r="D1583" s="6" t="s">
        <v>3056</v>
      </c>
      <c r="E1583" s="6" t="s">
        <v>3093</v>
      </c>
      <c r="F1583" s="7" t="s">
        <v>55</v>
      </c>
      <c r="G1583" s="8">
        <v>146.0</v>
      </c>
      <c r="H1583" s="5" t="s">
        <v>3348</v>
      </c>
      <c r="I1583" s="5" t="s">
        <v>3348</v>
      </c>
      <c r="J1583" s="5" t="s">
        <v>3348</v>
      </c>
      <c r="K1583" s="9">
        <v>160746.0</v>
      </c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ht="14.25" customHeight="1" outlineLevel="1">
      <c r="A1584" s="5" t="s">
        <v>3348</v>
      </c>
      <c r="B1584" s="5" t="s">
        <v>3348</v>
      </c>
      <c r="C1584" s="5" t="s">
        <v>3348</v>
      </c>
      <c r="D1584" s="6" t="s">
        <v>3056</v>
      </c>
      <c r="E1584" s="6" t="s">
        <v>3094</v>
      </c>
      <c r="F1584" s="7" t="s">
        <v>55</v>
      </c>
      <c r="G1584" s="8">
        <v>253.0</v>
      </c>
      <c r="H1584" s="5" t="s">
        <v>3348</v>
      </c>
      <c r="I1584" s="5" t="s">
        <v>3348</v>
      </c>
      <c r="J1584" s="5" t="s">
        <v>3348</v>
      </c>
      <c r="K1584" s="9">
        <v>278553.0</v>
      </c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ht="14.25" customHeight="1" outlineLevel="1">
      <c r="A1585" s="5" t="s">
        <v>3348</v>
      </c>
      <c r="B1585" s="5" t="s">
        <v>3348</v>
      </c>
      <c r="C1585" s="5" t="s">
        <v>3348</v>
      </c>
      <c r="D1585" s="6" t="s">
        <v>3056</v>
      </c>
      <c r="E1585" s="6" t="s">
        <v>3095</v>
      </c>
      <c r="F1585" s="7" t="s">
        <v>55</v>
      </c>
      <c r="G1585" s="8">
        <v>195.0</v>
      </c>
      <c r="H1585" s="5" t="s">
        <v>3348</v>
      </c>
      <c r="I1585" s="5" t="s">
        <v>3348</v>
      </c>
      <c r="J1585" s="5" t="s">
        <v>3348</v>
      </c>
      <c r="K1585" s="9">
        <v>214695.0</v>
      </c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ht="14.25" customHeight="1" outlineLevel="1">
      <c r="A1586" s="5" t="s">
        <v>3348</v>
      </c>
      <c r="B1586" s="5" t="s">
        <v>3348</v>
      </c>
      <c r="C1586" s="5" t="s">
        <v>3348</v>
      </c>
      <c r="D1586" s="6" t="s">
        <v>3056</v>
      </c>
      <c r="E1586" s="6" t="s">
        <v>3096</v>
      </c>
      <c r="F1586" s="7" t="s">
        <v>55</v>
      </c>
      <c r="G1586" s="8">
        <v>128.0</v>
      </c>
      <c r="H1586" s="5" t="s">
        <v>3348</v>
      </c>
      <c r="I1586" s="5" t="s">
        <v>3348</v>
      </c>
      <c r="J1586" s="5" t="s">
        <v>3348</v>
      </c>
      <c r="K1586" s="9">
        <v>140928.0</v>
      </c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ht="14.25" customHeight="1" outlineLevel="1">
      <c r="A1587" s="5" t="s">
        <v>3348</v>
      </c>
      <c r="B1587" s="5" t="s">
        <v>3348</v>
      </c>
      <c r="C1587" s="5" t="s">
        <v>3348</v>
      </c>
      <c r="D1587" s="6" t="s">
        <v>3056</v>
      </c>
      <c r="E1587" s="6" t="s">
        <v>3097</v>
      </c>
      <c r="F1587" s="7" t="s">
        <v>55</v>
      </c>
      <c r="G1587" s="8">
        <v>92.0</v>
      </c>
      <c r="H1587" s="5" t="s">
        <v>3348</v>
      </c>
      <c r="I1587" s="5" t="s">
        <v>3348</v>
      </c>
      <c r="J1587" s="5" t="s">
        <v>3348</v>
      </c>
      <c r="K1587" s="9">
        <v>101292.0</v>
      </c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ht="14.25" customHeight="1" outlineLevel="1">
      <c r="A1588" s="5" t="s">
        <v>3348</v>
      </c>
      <c r="B1588" s="5" t="s">
        <v>3348</v>
      </c>
      <c r="C1588" s="5" t="s">
        <v>3348</v>
      </c>
      <c r="D1588" s="6" t="s">
        <v>3056</v>
      </c>
      <c r="E1588" s="6" t="s">
        <v>3098</v>
      </c>
      <c r="F1588" s="7" t="s">
        <v>55</v>
      </c>
      <c r="G1588" s="8">
        <v>125.0</v>
      </c>
      <c r="H1588" s="5" t="s">
        <v>3348</v>
      </c>
      <c r="I1588" s="5" t="s">
        <v>3348</v>
      </c>
      <c r="J1588" s="5" t="s">
        <v>3348</v>
      </c>
      <c r="K1588" s="9">
        <v>137625.0</v>
      </c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ht="14.25" customHeight="1" outlineLevel="1">
      <c r="A1589" s="5" t="s">
        <v>3348</v>
      </c>
      <c r="B1589" s="5" t="s">
        <v>3348</v>
      </c>
      <c r="C1589" s="5" t="s">
        <v>3348</v>
      </c>
      <c r="D1589" s="6" t="s">
        <v>3056</v>
      </c>
      <c r="E1589" s="6" t="s">
        <v>3099</v>
      </c>
      <c r="F1589" s="7" t="s">
        <v>60</v>
      </c>
      <c r="G1589" s="8">
        <v>223.0</v>
      </c>
      <c r="H1589" s="5" t="s">
        <v>3348</v>
      </c>
      <c r="I1589" s="5" t="s">
        <v>3348</v>
      </c>
      <c r="J1589" s="5" t="s">
        <v>3348</v>
      </c>
      <c r="K1589" s="9">
        <v>245523.0</v>
      </c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ht="14.25" customHeight="1" outlineLevel="1">
      <c r="A1590" s="5"/>
      <c r="B1590" s="5"/>
      <c r="C1590" s="5" t="s">
        <v>3348</v>
      </c>
      <c r="D1590" s="5"/>
      <c r="E1590" s="5"/>
      <c r="F1590" s="5"/>
      <c r="G1590" s="5"/>
      <c r="H1590" s="5" t="s">
        <v>3348</v>
      </c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ht="14.25" customHeight="1" outlineLevel="1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ht="14.25" customHeight="1" outlineLevel="1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9">
        <v>9.97701978E8</v>
      </c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ht="14.25" customHeight="1" outlineLevel="1">
      <c r="A1593" s="5"/>
      <c r="B1593" s="5"/>
      <c r="C1593" s="5"/>
      <c r="D1593" s="5"/>
      <c r="E1593" s="5"/>
      <c r="F1593" s="5"/>
      <c r="G1593" s="5">
        <f>SUBTOTAL(9,G2:G1592)</f>
        <v>906178</v>
      </c>
      <c r="H1593" s="5"/>
      <c r="I1593" s="12" t="s">
        <v>3349</v>
      </c>
      <c r="J1593" s="5"/>
      <c r="K1593" s="9">
        <f>SUBTOTAL(9,K2:K1592)</f>
        <v>1995403956</v>
      </c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</sheetData>
  <conditionalFormatting sqref="D2:G1590">
    <cfRule type="containsBlanks" dxfId="0" priority="1">
      <formula>LEN(TRIM(D2))=0</formula>
    </cfRule>
  </conditionalFormatting>
  <dataValidations>
    <dataValidation type="list" allowBlank="1" showInputMessage="1" showErrorMessage="1" prompt="Input Erro - Please select a school type from the drop-down list." sqref="F2:F43 F45:F92 F94:F131 F133:F157 F159:F205 F207:F255 F257:F290 F292:F326 F328:F389 F391:F446 F448:F490 F492:F537 F539:F579 F581:F618 F620:F664 F666:F751 F753:F814 F816:F858 F860:F887 F889:F957 F959:F1008 F1010:F1066 F1068:F1137 F1139:F1223 F1225:F1282 F1284:F1321 F1323:F1590">
      <formula1>#REF!</formula1>
    </dataValidation>
    <dataValidation type="custom" allowBlank="1" showInputMessage="1" showErrorMessage="1" prompt="BEDS Code Input Error - Please input the 12 digit school code assigned by the State Education Department." sqref="D2:D43 D45:D92 D94:D131 D133:D157 D159:D205 D207:D255 D257:D290 D292:D326 D328:D389 D391:D446 D448:D490 D492:D537 D539:D579 D581:D618 D620:D664 D666:D751 D753:D814 D816:D858 D860:D887 D889:D957 D959:D1008 D1010:D1066 D1068:D1137 D1139:D1223 D1225:D1282 D1284:D1321 D1323:D1590">
      <formula1>EQ(LEN(D2),(12))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 outlineLevelRow="2"/>
  <cols>
    <col customWidth="1" min="1" max="1" width="11.5"/>
    <col customWidth="1" min="2" max="2" width="29.25"/>
    <col customWidth="1" min="3" max="4" width="11.5"/>
    <col customWidth="1" min="5" max="5" width="20.75"/>
    <col customWidth="1" min="6" max="10" width="11.5"/>
    <col customWidth="1" min="11" max="11" width="13.63"/>
    <col customWidth="1" min="12" max="26" width="11.5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3100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 outlineLevel="2">
      <c r="A2" s="5" t="s">
        <v>3107</v>
      </c>
      <c r="B2" s="5" t="s">
        <v>3102</v>
      </c>
      <c r="C2" s="5" t="s">
        <v>3103</v>
      </c>
      <c r="D2" s="6" t="s">
        <v>2563</v>
      </c>
      <c r="E2" s="6" t="s">
        <v>2564</v>
      </c>
      <c r="F2" s="7" t="s">
        <v>14</v>
      </c>
      <c r="G2" s="8">
        <v>527.0</v>
      </c>
      <c r="H2" s="5" t="s">
        <v>3106</v>
      </c>
      <c r="I2" s="5" t="s">
        <v>3108</v>
      </c>
      <c r="J2" s="5">
        <v>0.0</v>
      </c>
      <c r="K2" s="9">
        <v>580227.0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hidden="1" customHeight="1" outlineLevel="2">
      <c r="A3" s="5" t="s">
        <v>3123</v>
      </c>
      <c r="B3" s="5" t="s">
        <v>3134</v>
      </c>
      <c r="C3" s="5" t="s">
        <v>3103</v>
      </c>
      <c r="D3" s="6" t="s">
        <v>2326</v>
      </c>
      <c r="E3" s="6" t="s">
        <v>2327</v>
      </c>
      <c r="F3" s="7" t="s">
        <v>55</v>
      </c>
      <c r="G3" s="8">
        <v>503.0</v>
      </c>
      <c r="H3" s="5" t="s">
        <v>3164</v>
      </c>
      <c r="I3" s="5" t="s">
        <v>3139</v>
      </c>
      <c r="J3" s="5">
        <v>0.0</v>
      </c>
      <c r="K3" s="9">
        <v>553803.0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hidden="1" customHeight="1" outlineLevel="2">
      <c r="A4" s="5" t="s">
        <v>3225</v>
      </c>
      <c r="B4" s="5" t="s">
        <v>3232</v>
      </c>
      <c r="C4" s="5" t="s">
        <v>3174</v>
      </c>
      <c r="D4" s="6" t="s">
        <v>2136</v>
      </c>
      <c r="E4" s="6" t="s">
        <v>2137</v>
      </c>
      <c r="F4" s="7" t="s">
        <v>14</v>
      </c>
      <c r="G4" s="8">
        <v>267.0</v>
      </c>
      <c r="H4" s="5" t="s">
        <v>3231</v>
      </c>
      <c r="I4" s="5" t="s">
        <v>3191</v>
      </c>
      <c r="J4" s="5">
        <v>0.0</v>
      </c>
      <c r="K4" s="9">
        <v>293967.0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hidden="1" customHeight="1" outlineLevel="2">
      <c r="A5" s="5" t="s">
        <v>3144</v>
      </c>
      <c r="B5" s="5" t="s">
        <v>3145</v>
      </c>
      <c r="C5" s="5" t="s">
        <v>3174</v>
      </c>
      <c r="D5" s="6" t="s">
        <v>2010</v>
      </c>
      <c r="E5" s="6" t="s">
        <v>2011</v>
      </c>
      <c r="F5" s="7" t="s">
        <v>21</v>
      </c>
      <c r="G5" s="8">
        <v>675.0</v>
      </c>
      <c r="H5" s="5" t="s">
        <v>3177</v>
      </c>
      <c r="I5" s="5" t="s">
        <v>3205</v>
      </c>
      <c r="J5" s="5">
        <v>0.0</v>
      </c>
      <c r="K5" s="9">
        <v>743175.0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hidden="1" customHeight="1" outlineLevel="2">
      <c r="A6" s="5" t="s">
        <v>3188</v>
      </c>
      <c r="B6" s="5" t="s">
        <v>3186</v>
      </c>
      <c r="C6" s="5" t="s">
        <v>3174</v>
      </c>
      <c r="D6" s="6" t="s">
        <v>1676</v>
      </c>
      <c r="E6" s="6" t="s">
        <v>1677</v>
      </c>
      <c r="F6" s="7" t="s">
        <v>55</v>
      </c>
      <c r="G6" s="8">
        <v>573.0</v>
      </c>
      <c r="H6" s="5" t="s">
        <v>3234</v>
      </c>
      <c r="I6" s="5" t="s">
        <v>3192</v>
      </c>
      <c r="J6" s="5">
        <v>0.0</v>
      </c>
      <c r="K6" s="9">
        <v>630873.0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hidden="1" customHeight="1" outlineLevel="2">
      <c r="A7" s="5" t="s">
        <v>3162</v>
      </c>
      <c r="B7" s="5" t="s">
        <v>3163</v>
      </c>
      <c r="C7" s="5" t="s">
        <v>3257</v>
      </c>
      <c r="D7" s="6" t="s">
        <v>294</v>
      </c>
      <c r="E7" s="6" t="s">
        <v>295</v>
      </c>
      <c r="F7" s="7" t="s">
        <v>55</v>
      </c>
      <c r="G7" s="8">
        <v>254.0</v>
      </c>
      <c r="H7" s="5" t="s">
        <v>3301</v>
      </c>
      <c r="I7" s="5" t="s">
        <v>3263</v>
      </c>
      <c r="J7" s="5">
        <v>0.0</v>
      </c>
      <c r="K7" s="9">
        <v>279654.0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hidden="1" customHeight="1" outlineLevel="2">
      <c r="A8" s="5" t="s">
        <v>3306</v>
      </c>
      <c r="B8" s="5" t="s">
        <v>3307</v>
      </c>
      <c r="C8" s="5" t="s">
        <v>3295</v>
      </c>
      <c r="D8" s="6" t="s">
        <v>832</v>
      </c>
      <c r="E8" s="6" t="s">
        <v>833</v>
      </c>
      <c r="F8" s="7" t="s">
        <v>14</v>
      </c>
      <c r="G8" s="8">
        <v>560.0</v>
      </c>
      <c r="H8" s="5" t="s">
        <v>3308</v>
      </c>
      <c r="I8" s="5" t="s">
        <v>3270</v>
      </c>
      <c r="J8" s="5">
        <v>0.0</v>
      </c>
      <c r="K8" s="9">
        <v>616560.0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hidden="1" customHeight="1" outlineLevel="2">
      <c r="A9" s="5" t="s">
        <v>3293</v>
      </c>
      <c r="B9" s="5" t="s">
        <v>3294</v>
      </c>
      <c r="C9" s="5" t="s">
        <v>3295</v>
      </c>
      <c r="D9" s="6" t="s">
        <v>1040</v>
      </c>
      <c r="E9" s="6" t="s">
        <v>1041</v>
      </c>
      <c r="F9" s="7" t="s">
        <v>55</v>
      </c>
      <c r="G9" s="8">
        <v>391.0</v>
      </c>
      <c r="H9" s="5" t="s">
        <v>3292</v>
      </c>
      <c r="I9" s="5" t="s">
        <v>3271</v>
      </c>
      <c r="J9" s="5">
        <v>0.0</v>
      </c>
      <c r="K9" s="9">
        <v>430491.0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hidden="1" customHeight="1" outlineLevel="2">
      <c r="A10" s="5" t="s">
        <v>3293</v>
      </c>
      <c r="B10" s="5" t="s">
        <v>3294</v>
      </c>
      <c r="C10" s="5" t="s">
        <v>3295</v>
      </c>
      <c r="D10" s="6" t="s">
        <v>1050</v>
      </c>
      <c r="E10" s="6" t="s">
        <v>1051</v>
      </c>
      <c r="F10" s="7" t="s">
        <v>55</v>
      </c>
      <c r="G10" s="8">
        <v>386.0</v>
      </c>
      <c r="H10" s="5" t="s">
        <v>3292</v>
      </c>
      <c r="I10" s="5" t="s">
        <v>3271</v>
      </c>
      <c r="J10" s="5">
        <v>0.0</v>
      </c>
      <c r="K10" s="9">
        <v>424986.0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hidden="1" customHeight="1" outlineLevel="2">
      <c r="A11" s="5" t="s">
        <v>3293</v>
      </c>
      <c r="B11" s="5" t="s">
        <v>3294</v>
      </c>
      <c r="C11" s="5" t="s">
        <v>3295</v>
      </c>
      <c r="D11" s="6" t="s">
        <v>1086</v>
      </c>
      <c r="E11" s="6" t="s">
        <v>1087</v>
      </c>
      <c r="F11" s="7" t="s">
        <v>55</v>
      </c>
      <c r="G11" s="8">
        <v>376.0</v>
      </c>
      <c r="H11" s="5" t="s">
        <v>3292</v>
      </c>
      <c r="I11" s="5" t="s">
        <v>3271</v>
      </c>
      <c r="J11" s="5">
        <v>0.0</v>
      </c>
      <c r="K11" s="9">
        <v>413976.0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hidden="1" customHeight="1" outlineLevel="2">
      <c r="A12" s="5" t="s">
        <v>3327</v>
      </c>
      <c r="B12" s="5" t="s">
        <v>3328</v>
      </c>
      <c r="C12" s="5" t="s">
        <v>3295</v>
      </c>
      <c r="D12" s="6" t="s">
        <v>764</v>
      </c>
      <c r="E12" s="6" t="s">
        <v>765</v>
      </c>
      <c r="F12" s="7" t="s">
        <v>60</v>
      </c>
      <c r="G12" s="8">
        <v>674.0</v>
      </c>
      <c r="H12" s="5" t="s">
        <v>3341</v>
      </c>
      <c r="I12" s="5" t="s">
        <v>3318</v>
      </c>
      <c r="J12" s="5">
        <v>0.0</v>
      </c>
      <c r="K12" s="9">
        <v>742074.0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hidden="1" customHeight="1" outlineLevel="1">
      <c r="A13" s="5"/>
      <c r="B13" s="5"/>
      <c r="C13" s="5"/>
      <c r="D13" s="6"/>
      <c r="E13" s="6"/>
      <c r="F13" s="7"/>
      <c r="G13" s="8">
        <f>SUBTOTAL(9,G2:G12)</f>
        <v>5186</v>
      </c>
      <c r="H13" s="5"/>
      <c r="I13" s="5"/>
      <c r="J13" s="12" t="s">
        <v>3376</v>
      </c>
      <c r="K13" s="9">
        <f>SUBTOTAL(9,K2:K12)</f>
        <v>5709786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hidden="1" customHeight="1" outlineLevel="2">
      <c r="A14" s="5" t="s">
        <v>3255</v>
      </c>
      <c r="B14" s="5" t="s">
        <v>3256</v>
      </c>
      <c r="C14" s="5" t="s">
        <v>3257</v>
      </c>
      <c r="D14" s="6" t="s">
        <v>17</v>
      </c>
      <c r="E14" s="6" t="s">
        <v>18</v>
      </c>
      <c r="F14" s="7" t="s">
        <v>14</v>
      </c>
      <c r="G14" s="8">
        <v>421.0</v>
      </c>
      <c r="H14" s="5" t="s">
        <v>3258</v>
      </c>
      <c r="I14" s="5" t="s">
        <v>3216</v>
      </c>
      <c r="J14" s="5" t="s">
        <v>3259</v>
      </c>
      <c r="K14" s="9">
        <v>463521.0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hidden="1" customHeight="1" outlineLevel="2">
      <c r="A15" s="5" t="s">
        <v>3255</v>
      </c>
      <c r="B15" s="5" t="s">
        <v>3256</v>
      </c>
      <c r="C15" s="5" t="s">
        <v>3257</v>
      </c>
      <c r="D15" s="6" t="s">
        <v>26</v>
      </c>
      <c r="E15" s="6" t="s">
        <v>27</v>
      </c>
      <c r="F15" s="7" t="s">
        <v>14</v>
      </c>
      <c r="G15" s="8">
        <v>327.0</v>
      </c>
      <c r="H15" s="5" t="s">
        <v>3258</v>
      </c>
      <c r="I15" s="5" t="s">
        <v>3216</v>
      </c>
      <c r="J15" s="5" t="s">
        <v>3259</v>
      </c>
      <c r="K15" s="9">
        <v>360027.0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hidden="1" customHeight="1" outlineLevel="2">
      <c r="A16" s="5" t="s">
        <v>3255</v>
      </c>
      <c r="B16" s="5" t="s">
        <v>3256</v>
      </c>
      <c r="C16" s="5" t="s">
        <v>3257</v>
      </c>
      <c r="D16" s="6" t="s">
        <v>28</v>
      </c>
      <c r="E16" s="6" t="s">
        <v>29</v>
      </c>
      <c r="F16" s="7" t="s">
        <v>14</v>
      </c>
      <c r="G16" s="8">
        <v>245.0</v>
      </c>
      <c r="H16" s="5" t="s">
        <v>3258</v>
      </c>
      <c r="I16" s="5" t="s">
        <v>3216</v>
      </c>
      <c r="J16" s="5" t="s">
        <v>3259</v>
      </c>
      <c r="K16" s="9">
        <v>269745.0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hidden="1" customHeight="1" outlineLevel="2">
      <c r="A17" s="5" t="s">
        <v>3255</v>
      </c>
      <c r="B17" s="5" t="s">
        <v>3256</v>
      </c>
      <c r="C17" s="5" t="s">
        <v>3257</v>
      </c>
      <c r="D17" s="6" t="s">
        <v>30</v>
      </c>
      <c r="E17" s="6" t="s">
        <v>31</v>
      </c>
      <c r="F17" s="7" t="s">
        <v>21</v>
      </c>
      <c r="G17" s="8">
        <v>337.0</v>
      </c>
      <c r="H17" s="5" t="s">
        <v>3258</v>
      </c>
      <c r="I17" s="5" t="s">
        <v>3216</v>
      </c>
      <c r="J17" s="5" t="s">
        <v>3259</v>
      </c>
      <c r="K17" s="9">
        <v>371037.0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hidden="1" customHeight="1" outlineLevel="2">
      <c r="A18" s="5" t="s">
        <v>3255</v>
      </c>
      <c r="B18" s="5" t="s">
        <v>3256</v>
      </c>
      <c r="C18" s="5" t="s">
        <v>3257</v>
      </c>
      <c r="D18" s="6" t="s">
        <v>32</v>
      </c>
      <c r="E18" s="6" t="s">
        <v>33</v>
      </c>
      <c r="F18" s="7" t="s">
        <v>14</v>
      </c>
      <c r="G18" s="8">
        <v>313.0</v>
      </c>
      <c r="H18" s="5" t="s">
        <v>3258</v>
      </c>
      <c r="I18" s="5" t="s">
        <v>3216</v>
      </c>
      <c r="J18" s="5" t="s">
        <v>3259</v>
      </c>
      <c r="K18" s="9">
        <v>344613.0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hidden="1" customHeight="1" outlineLevel="2">
      <c r="A19" s="5" t="s">
        <v>3255</v>
      </c>
      <c r="B19" s="5" t="s">
        <v>3256</v>
      </c>
      <c r="C19" s="5" t="s">
        <v>3257</v>
      </c>
      <c r="D19" s="6" t="s">
        <v>40</v>
      </c>
      <c r="E19" s="6" t="s">
        <v>41</v>
      </c>
      <c r="F19" s="7" t="s">
        <v>42</v>
      </c>
      <c r="G19" s="8">
        <v>198.0</v>
      </c>
      <c r="H19" s="5" t="s">
        <v>3258</v>
      </c>
      <c r="I19" s="5" t="s">
        <v>3216</v>
      </c>
      <c r="J19" s="5" t="s">
        <v>3259</v>
      </c>
      <c r="K19" s="9">
        <v>217998.0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hidden="1" customHeight="1" outlineLevel="2">
      <c r="A20" s="5" t="s">
        <v>3255</v>
      </c>
      <c r="B20" s="5" t="s">
        <v>3256</v>
      </c>
      <c r="C20" s="5" t="s">
        <v>3257</v>
      </c>
      <c r="D20" s="6" t="s">
        <v>49</v>
      </c>
      <c r="E20" s="6" t="s">
        <v>50</v>
      </c>
      <c r="F20" s="7" t="s">
        <v>42</v>
      </c>
      <c r="G20" s="8">
        <v>337.0</v>
      </c>
      <c r="H20" s="5" t="s">
        <v>3258</v>
      </c>
      <c r="I20" s="5" t="s">
        <v>3216</v>
      </c>
      <c r="J20" s="5" t="s">
        <v>3259</v>
      </c>
      <c r="K20" s="9">
        <v>371037.0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hidden="1" customHeight="1" outlineLevel="2">
      <c r="A21" s="5" t="s">
        <v>3255</v>
      </c>
      <c r="B21" s="5" t="s">
        <v>3256</v>
      </c>
      <c r="C21" s="5" t="s">
        <v>3257</v>
      </c>
      <c r="D21" s="6" t="s">
        <v>56</v>
      </c>
      <c r="E21" s="6" t="s">
        <v>57</v>
      </c>
      <c r="F21" s="7" t="s">
        <v>55</v>
      </c>
      <c r="G21" s="8">
        <v>515.0</v>
      </c>
      <c r="H21" s="5" t="s">
        <v>3258</v>
      </c>
      <c r="I21" s="5" t="s">
        <v>3216</v>
      </c>
      <c r="J21" s="5" t="s">
        <v>3259</v>
      </c>
      <c r="K21" s="9">
        <v>567015.0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hidden="1" customHeight="1" outlineLevel="2">
      <c r="A22" s="5" t="s">
        <v>3255</v>
      </c>
      <c r="B22" s="5" t="s">
        <v>3256</v>
      </c>
      <c r="C22" s="5" t="s">
        <v>3257</v>
      </c>
      <c r="D22" s="6" t="s">
        <v>61</v>
      </c>
      <c r="E22" s="6" t="s">
        <v>62</v>
      </c>
      <c r="F22" s="7" t="s">
        <v>55</v>
      </c>
      <c r="G22" s="8">
        <v>194.0</v>
      </c>
      <c r="H22" s="5" t="s">
        <v>3258</v>
      </c>
      <c r="I22" s="5" t="s">
        <v>3216</v>
      </c>
      <c r="J22" s="5" t="s">
        <v>3259</v>
      </c>
      <c r="K22" s="9">
        <v>213594.0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hidden="1" customHeight="1" outlineLevel="2">
      <c r="A23" s="5" t="s">
        <v>3255</v>
      </c>
      <c r="B23" s="5" t="s">
        <v>3256</v>
      </c>
      <c r="C23" s="5" t="s">
        <v>3257</v>
      </c>
      <c r="D23" s="6" t="s">
        <v>63</v>
      </c>
      <c r="E23" s="6" t="s">
        <v>64</v>
      </c>
      <c r="F23" s="7" t="s">
        <v>55</v>
      </c>
      <c r="G23" s="8">
        <v>110.0</v>
      </c>
      <c r="H23" s="5" t="s">
        <v>3258</v>
      </c>
      <c r="I23" s="5" t="s">
        <v>3216</v>
      </c>
      <c r="J23" s="5" t="s">
        <v>3259</v>
      </c>
      <c r="K23" s="9">
        <v>121110.0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hidden="1" customHeight="1" outlineLevel="2">
      <c r="A24" s="5" t="s">
        <v>3255</v>
      </c>
      <c r="B24" s="5" t="s">
        <v>3256</v>
      </c>
      <c r="C24" s="5" t="s">
        <v>3257</v>
      </c>
      <c r="D24" s="6" t="s">
        <v>65</v>
      </c>
      <c r="E24" s="6" t="s">
        <v>66</v>
      </c>
      <c r="F24" s="7" t="s">
        <v>55</v>
      </c>
      <c r="G24" s="8">
        <v>550.0</v>
      </c>
      <c r="H24" s="5" t="s">
        <v>3258</v>
      </c>
      <c r="I24" s="5" t="s">
        <v>3216</v>
      </c>
      <c r="J24" s="5" t="s">
        <v>3259</v>
      </c>
      <c r="K24" s="9">
        <v>605550.0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hidden="1" customHeight="1" outlineLevel="2">
      <c r="A25" s="5" t="s">
        <v>3162</v>
      </c>
      <c r="B25" s="5" t="s">
        <v>3163</v>
      </c>
      <c r="C25" s="5" t="s">
        <v>3257</v>
      </c>
      <c r="D25" s="6" t="s">
        <v>74</v>
      </c>
      <c r="E25" s="6" t="s">
        <v>75</v>
      </c>
      <c r="F25" s="7" t="s">
        <v>14</v>
      </c>
      <c r="G25" s="8">
        <v>281.0</v>
      </c>
      <c r="H25" s="5" t="s">
        <v>3258</v>
      </c>
      <c r="I25" s="5" t="s">
        <v>3216</v>
      </c>
      <c r="J25" s="5" t="s">
        <v>3259</v>
      </c>
      <c r="K25" s="9">
        <v>309381.0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hidden="1" customHeight="1" outlineLevel="2">
      <c r="A26" s="5" t="s">
        <v>3162</v>
      </c>
      <c r="B26" s="5" t="s">
        <v>3163</v>
      </c>
      <c r="C26" s="5" t="s">
        <v>3257</v>
      </c>
      <c r="D26" s="6" t="s">
        <v>76</v>
      </c>
      <c r="E26" s="6" t="s">
        <v>77</v>
      </c>
      <c r="F26" s="7" t="s">
        <v>14</v>
      </c>
      <c r="G26" s="8">
        <v>458.0</v>
      </c>
      <c r="H26" s="5" t="s">
        <v>3258</v>
      </c>
      <c r="I26" s="5" t="s">
        <v>3216</v>
      </c>
      <c r="J26" s="5" t="s">
        <v>3259</v>
      </c>
      <c r="K26" s="9">
        <v>504258.0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hidden="1" customHeight="1" outlineLevel="2">
      <c r="A27" s="5" t="s">
        <v>3162</v>
      </c>
      <c r="B27" s="5" t="s">
        <v>3163</v>
      </c>
      <c r="C27" s="5" t="s">
        <v>3257</v>
      </c>
      <c r="D27" s="6" t="s">
        <v>90</v>
      </c>
      <c r="E27" s="6" t="s">
        <v>91</v>
      </c>
      <c r="F27" s="7" t="s">
        <v>14</v>
      </c>
      <c r="G27" s="8">
        <v>578.0</v>
      </c>
      <c r="H27" s="5" t="s">
        <v>3258</v>
      </c>
      <c r="I27" s="5" t="s">
        <v>3216</v>
      </c>
      <c r="J27" s="5" t="s">
        <v>3259</v>
      </c>
      <c r="K27" s="9">
        <v>636378.0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hidden="1" customHeight="1" outlineLevel="2">
      <c r="A28" s="5" t="s">
        <v>3162</v>
      </c>
      <c r="B28" s="5" t="s">
        <v>3163</v>
      </c>
      <c r="C28" s="5" t="s">
        <v>3257</v>
      </c>
      <c r="D28" s="6" t="s">
        <v>110</v>
      </c>
      <c r="E28" s="6" t="s">
        <v>111</v>
      </c>
      <c r="F28" s="7" t="s">
        <v>14</v>
      </c>
      <c r="G28" s="8">
        <v>599.0</v>
      </c>
      <c r="H28" s="5" t="s">
        <v>3258</v>
      </c>
      <c r="I28" s="5" t="s">
        <v>3216</v>
      </c>
      <c r="J28" s="5" t="s">
        <v>3259</v>
      </c>
      <c r="K28" s="9">
        <v>659499.0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hidden="1" customHeight="1" outlineLevel="2">
      <c r="A29" s="5" t="s">
        <v>3162</v>
      </c>
      <c r="B29" s="5" t="s">
        <v>3163</v>
      </c>
      <c r="C29" s="5" t="s">
        <v>3257</v>
      </c>
      <c r="D29" s="6" t="s">
        <v>112</v>
      </c>
      <c r="E29" s="6" t="s">
        <v>113</v>
      </c>
      <c r="F29" s="7" t="s">
        <v>21</v>
      </c>
      <c r="G29" s="8">
        <v>740.0</v>
      </c>
      <c r="H29" s="5" t="s">
        <v>3258</v>
      </c>
      <c r="I29" s="5" t="s">
        <v>3216</v>
      </c>
      <c r="J29" s="5" t="s">
        <v>3259</v>
      </c>
      <c r="K29" s="9">
        <v>814740.0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hidden="1" customHeight="1" outlineLevel="2">
      <c r="A30" s="5" t="s">
        <v>3162</v>
      </c>
      <c r="B30" s="5" t="s">
        <v>3163</v>
      </c>
      <c r="C30" s="5" t="s">
        <v>3257</v>
      </c>
      <c r="D30" s="6" t="s">
        <v>114</v>
      </c>
      <c r="E30" s="6" t="s">
        <v>115</v>
      </c>
      <c r="F30" s="7" t="s">
        <v>14</v>
      </c>
      <c r="G30" s="8">
        <v>836.0</v>
      </c>
      <c r="H30" s="5" t="s">
        <v>3258</v>
      </c>
      <c r="I30" s="5" t="s">
        <v>3216</v>
      </c>
      <c r="J30" s="5" t="s">
        <v>3259</v>
      </c>
      <c r="K30" s="9">
        <v>920436.0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hidden="1" customHeight="1" outlineLevel="2">
      <c r="A31" s="5" t="s">
        <v>3162</v>
      </c>
      <c r="B31" s="5" t="s">
        <v>3163</v>
      </c>
      <c r="C31" s="5" t="s">
        <v>3257</v>
      </c>
      <c r="D31" s="6" t="s">
        <v>116</v>
      </c>
      <c r="E31" s="6" t="s">
        <v>117</v>
      </c>
      <c r="F31" s="7" t="s">
        <v>42</v>
      </c>
      <c r="G31" s="8">
        <v>438.0</v>
      </c>
      <c r="H31" s="5" t="s">
        <v>3258</v>
      </c>
      <c r="I31" s="5" t="s">
        <v>3216</v>
      </c>
      <c r="J31" s="5" t="s">
        <v>3259</v>
      </c>
      <c r="K31" s="9">
        <v>482238.0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hidden="1" customHeight="1" outlineLevel="2">
      <c r="A32" s="5" t="s">
        <v>3162</v>
      </c>
      <c r="B32" s="5" t="s">
        <v>3163</v>
      </c>
      <c r="C32" s="5" t="s">
        <v>3257</v>
      </c>
      <c r="D32" s="6" t="s">
        <v>144</v>
      </c>
      <c r="E32" s="6" t="s">
        <v>145</v>
      </c>
      <c r="F32" s="7" t="s">
        <v>21</v>
      </c>
      <c r="G32" s="8">
        <v>796.0</v>
      </c>
      <c r="H32" s="5" t="s">
        <v>3258</v>
      </c>
      <c r="I32" s="5" t="s">
        <v>3216</v>
      </c>
      <c r="J32" s="5" t="s">
        <v>3259</v>
      </c>
      <c r="K32" s="9">
        <v>876396.0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hidden="1" customHeight="1" outlineLevel="2">
      <c r="A33" s="5" t="s">
        <v>3162</v>
      </c>
      <c r="B33" s="5" t="s">
        <v>3163</v>
      </c>
      <c r="C33" s="5" t="s">
        <v>3257</v>
      </c>
      <c r="D33" s="6" t="s">
        <v>174</v>
      </c>
      <c r="E33" s="6" t="s">
        <v>175</v>
      </c>
      <c r="F33" s="7" t="s">
        <v>55</v>
      </c>
      <c r="G33" s="8">
        <v>651.0</v>
      </c>
      <c r="H33" s="5" t="s">
        <v>3258</v>
      </c>
      <c r="I33" s="5" t="s">
        <v>3216</v>
      </c>
      <c r="J33" s="5" t="s">
        <v>3259</v>
      </c>
      <c r="K33" s="9">
        <v>716751.0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hidden="1" customHeight="1" outlineLevel="2">
      <c r="A34" s="5" t="s">
        <v>3162</v>
      </c>
      <c r="B34" s="5" t="s">
        <v>3163</v>
      </c>
      <c r="C34" s="5" t="s">
        <v>3257</v>
      </c>
      <c r="D34" s="6" t="s">
        <v>178</v>
      </c>
      <c r="E34" s="6" t="s">
        <v>179</v>
      </c>
      <c r="F34" s="7" t="s">
        <v>42</v>
      </c>
      <c r="G34" s="8">
        <v>383.0</v>
      </c>
      <c r="H34" s="5" t="s">
        <v>3258</v>
      </c>
      <c r="I34" s="5" t="s">
        <v>3216</v>
      </c>
      <c r="J34" s="5" t="s">
        <v>3259</v>
      </c>
      <c r="K34" s="9">
        <v>421683.0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hidden="1" customHeight="1" outlineLevel="2">
      <c r="A35" s="5" t="s">
        <v>3162</v>
      </c>
      <c r="B35" s="5" t="s">
        <v>3163</v>
      </c>
      <c r="C35" s="5" t="s">
        <v>3257</v>
      </c>
      <c r="D35" s="6" t="s">
        <v>194</v>
      </c>
      <c r="E35" s="6" t="s">
        <v>195</v>
      </c>
      <c r="F35" s="7" t="s">
        <v>55</v>
      </c>
      <c r="G35" s="8">
        <v>327.0</v>
      </c>
      <c r="H35" s="5" t="s">
        <v>3258</v>
      </c>
      <c r="I35" s="5" t="s">
        <v>3216</v>
      </c>
      <c r="J35" s="5" t="s">
        <v>3259</v>
      </c>
      <c r="K35" s="9">
        <v>360027.0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hidden="1" customHeight="1" outlineLevel="2">
      <c r="A36" s="5" t="s">
        <v>3162</v>
      </c>
      <c r="B36" s="5" t="s">
        <v>3163</v>
      </c>
      <c r="C36" s="5" t="s">
        <v>3257</v>
      </c>
      <c r="D36" s="6" t="s">
        <v>198</v>
      </c>
      <c r="E36" s="6" t="s">
        <v>199</v>
      </c>
      <c r="F36" s="7" t="s">
        <v>55</v>
      </c>
      <c r="G36" s="8">
        <v>565.0</v>
      </c>
      <c r="H36" s="5" t="s">
        <v>3258</v>
      </c>
      <c r="I36" s="5" t="s">
        <v>3216</v>
      </c>
      <c r="J36" s="5" t="s">
        <v>3259</v>
      </c>
      <c r="K36" s="9">
        <v>622065.0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hidden="1" customHeight="1" outlineLevel="2">
      <c r="A37" s="5" t="s">
        <v>3162</v>
      </c>
      <c r="B37" s="5" t="s">
        <v>3163</v>
      </c>
      <c r="C37" s="5" t="s">
        <v>3257</v>
      </c>
      <c r="D37" s="6" t="s">
        <v>204</v>
      </c>
      <c r="E37" s="6" t="s">
        <v>205</v>
      </c>
      <c r="F37" s="7" t="s">
        <v>55</v>
      </c>
      <c r="G37" s="8">
        <v>303.0</v>
      </c>
      <c r="H37" s="5" t="s">
        <v>3258</v>
      </c>
      <c r="I37" s="5" t="s">
        <v>3216</v>
      </c>
      <c r="J37" s="5" t="s">
        <v>3259</v>
      </c>
      <c r="K37" s="9">
        <v>333603.0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hidden="1" customHeight="1" outlineLevel="2">
      <c r="A38" s="5" t="s">
        <v>3162</v>
      </c>
      <c r="B38" s="5" t="s">
        <v>3163</v>
      </c>
      <c r="C38" s="5" t="s">
        <v>3257</v>
      </c>
      <c r="D38" s="6" t="s">
        <v>206</v>
      </c>
      <c r="E38" s="6" t="s">
        <v>207</v>
      </c>
      <c r="F38" s="7" t="s">
        <v>55</v>
      </c>
      <c r="G38" s="8">
        <v>304.0</v>
      </c>
      <c r="H38" s="5" t="s">
        <v>3258</v>
      </c>
      <c r="I38" s="5" t="s">
        <v>3216</v>
      </c>
      <c r="J38" s="5" t="s">
        <v>3259</v>
      </c>
      <c r="K38" s="9">
        <v>334704.0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hidden="1" customHeight="1" outlineLevel="2">
      <c r="A39" s="5" t="s">
        <v>3162</v>
      </c>
      <c r="B39" s="5" t="s">
        <v>3163</v>
      </c>
      <c r="C39" s="5" t="s">
        <v>3257</v>
      </c>
      <c r="D39" s="6" t="s">
        <v>210</v>
      </c>
      <c r="E39" s="6" t="s">
        <v>211</v>
      </c>
      <c r="F39" s="7" t="s">
        <v>55</v>
      </c>
      <c r="G39" s="8">
        <v>200.0</v>
      </c>
      <c r="H39" s="5" t="s">
        <v>3258</v>
      </c>
      <c r="I39" s="5" t="s">
        <v>3216</v>
      </c>
      <c r="J39" s="5" t="s">
        <v>3259</v>
      </c>
      <c r="K39" s="9">
        <v>220200.0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hidden="1" customHeight="1" outlineLevel="2">
      <c r="A40" s="5" t="s">
        <v>3162</v>
      </c>
      <c r="B40" s="5" t="s">
        <v>3163</v>
      </c>
      <c r="C40" s="5" t="s">
        <v>3257</v>
      </c>
      <c r="D40" s="6" t="s">
        <v>220</v>
      </c>
      <c r="E40" s="6" t="s">
        <v>221</v>
      </c>
      <c r="F40" s="7" t="s">
        <v>55</v>
      </c>
      <c r="G40" s="8">
        <v>300.0</v>
      </c>
      <c r="H40" s="5" t="s">
        <v>3258</v>
      </c>
      <c r="I40" s="5" t="s">
        <v>3216</v>
      </c>
      <c r="J40" s="5" t="s">
        <v>3259</v>
      </c>
      <c r="K40" s="9">
        <v>330300.0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hidden="1" customHeight="1" outlineLevel="2">
      <c r="A41" s="5" t="s">
        <v>3162</v>
      </c>
      <c r="B41" s="5" t="s">
        <v>3163</v>
      </c>
      <c r="C41" s="5" t="s">
        <v>3257</v>
      </c>
      <c r="D41" s="6" t="s">
        <v>238</v>
      </c>
      <c r="E41" s="6" t="s">
        <v>239</v>
      </c>
      <c r="F41" s="7" t="s">
        <v>55</v>
      </c>
      <c r="G41" s="8">
        <v>464.0</v>
      </c>
      <c r="H41" s="5" t="s">
        <v>3258</v>
      </c>
      <c r="I41" s="5" t="s">
        <v>3216</v>
      </c>
      <c r="J41" s="5" t="s">
        <v>3259</v>
      </c>
      <c r="K41" s="9">
        <v>510864.0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hidden="1" customHeight="1" outlineLevel="2">
      <c r="A42" s="5" t="s">
        <v>3162</v>
      </c>
      <c r="B42" s="5" t="s">
        <v>3163</v>
      </c>
      <c r="C42" s="5" t="s">
        <v>3257</v>
      </c>
      <c r="D42" s="6" t="s">
        <v>258</v>
      </c>
      <c r="E42" s="6" t="s">
        <v>259</v>
      </c>
      <c r="F42" s="7" t="s">
        <v>55</v>
      </c>
      <c r="G42" s="8">
        <v>719.0</v>
      </c>
      <c r="H42" s="5" t="s">
        <v>3258</v>
      </c>
      <c r="I42" s="5" t="s">
        <v>3216</v>
      </c>
      <c r="J42" s="5" t="s">
        <v>3259</v>
      </c>
      <c r="K42" s="9">
        <v>791619.0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hidden="1" customHeight="1" outlineLevel="2">
      <c r="A43" s="5" t="s">
        <v>3162</v>
      </c>
      <c r="B43" s="5" t="s">
        <v>3163</v>
      </c>
      <c r="C43" s="5" t="s">
        <v>3257</v>
      </c>
      <c r="D43" s="6" t="s">
        <v>278</v>
      </c>
      <c r="E43" s="6" t="s">
        <v>279</v>
      </c>
      <c r="F43" s="7" t="s">
        <v>55</v>
      </c>
      <c r="G43" s="8">
        <v>426.0</v>
      </c>
      <c r="H43" s="5" t="s">
        <v>3258</v>
      </c>
      <c r="I43" s="5" t="s">
        <v>3216</v>
      </c>
      <c r="J43" s="5" t="s">
        <v>3259</v>
      </c>
      <c r="K43" s="9">
        <v>469026.0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hidden="1" customHeight="1" outlineLevel="2">
      <c r="A44" s="5" t="s">
        <v>3162</v>
      </c>
      <c r="B44" s="5" t="s">
        <v>3163</v>
      </c>
      <c r="C44" s="5" t="s">
        <v>3257</v>
      </c>
      <c r="D44" s="6" t="s">
        <v>282</v>
      </c>
      <c r="E44" s="6" t="s">
        <v>283</v>
      </c>
      <c r="F44" s="7" t="s">
        <v>55</v>
      </c>
      <c r="G44" s="8">
        <v>394.0</v>
      </c>
      <c r="H44" s="5" t="s">
        <v>3258</v>
      </c>
      <c r="I44" s="5" t="s">
        <v>3216</v>
      </c>
      <c r="J44" s="5" t="s">
        <v>3259</v>
      </c>
      <c r="K44" s="9">
        <v>433794.0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hidden="1" customHeight="1" outlineLevel="2">
      <c r="A45" s="5" t="s">
        <v>3162</v>
      </c>
      <c r="B45" s="5" t="s">
        <v>3163</v>
      </c>
      <c r="C45" s="5" t="s">
        <v>3257</v>
      </c>
      <c r="D45" s="6" t="s">
        <v>288</v>
      </c>
      <c r="E45" s="6" t="s">
        <v>289</v>
      </c>
      <c r="F45" s="7" t="s">
        <v>55</v>
      </c>
      <c r="G45" s="8">
        <v>580.0</v>
      </c>
      <c r="H45" s="5" t="s">
        <v>3258</v>
      </c>
      <c r="I45" s="5" t="s">
        <v>3216</v>
      </c>
      <c r="J45" s="5" t="s">
        <v>3259</v>
      </c>
      <c r="K45" s="9">
        <v>638580.0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hidden="1" customHeight="1" outlineLevel="2">
      <c r="A46" s="5" t="s">
        <v>3162</v>
      </c>
      <c r="B46" s="5" t="s">
        <v>3163</v>
      </c>
      <c r="C46" s="5" t="s">
        <v>3257</v>
      </c>
      <c r="D46" s="6" t="s">
        <v>298</v>
      </c>
      <c r="E46" s="6" t="s">
        <v>299</v>
      </c>
      <c r="F46" s="7" t="s">
        <v>55</v>
      </c>
      <c r="G46" s="8">
        <v>471.0</v>
      </c>
      <c r="H46" s="5" t="s">
        <v>3258</v>
      </c>
      <c r="I46" s="5" t="s">
        <v>3216</v>
      </c>
      <c r="J46" s="5" t="s">
        <v>3259</v>
      </c>
      <c r="K46" s="9">
        <v>518571.0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hidden="1" customHeight="1" outlineLevel="2">
      <c r="A47" s="5" t="s">
        <v>3162</v>
      </c>
      <c r="B47" s="5" t="s">
        <v>3163</v>
      </c>
      <c r="C47" s="5" t="s">
        <v>3257</v>
      </c>
      <c r="D47" s="6" t="s">
        <v>100</v>
      </c>
      <c r="E47" s="6" t="s">
        <v>101</v>
      </c>
      <c r="F47" s="7" t="s">
        <v>14</v>
      </c>
      <c r="G47" s="8">
        <v>418.0</v>
      </c>
      <c r="H47" s="5" t="s">
        <v>3262</v>
      </c>
      <c r="I47" s="5" t="s">
        <v>3216</v>
      </c>
      <c r="J47" s="5" t="s">
        <v>3259</v>
      </c>
      <c r="K47" s="9">
        <v>460218.0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hidden="1" customHeight="1" outlineLevel="2">
      <c r="A48" s="5" t="s">
        <v>3162</v>
      </c>
      <c r="B48" s="5" t="s">
        <v>3163</v>
      </c>
      <c r="C48" s="5" t="s">
        <v>3257</v>
      </c>
      <c r="D48" s="6" t="s">
        <v>136</v>
      </c>
      <c r="E48" s="6" t="s">
        <v>137</v>
      </c>
      <c r="F48" s="7" t="s">
        <v>14</v>
      </c>
      <c r="G48" s="8">
        <v>617.0</v>
      </c>
      <c r="H48" s="5" t="s">
        <v>3262</v>
      </c>
      <c r="I48" s="5" t="s">
        <v>3216</v>
      </c>
      <c r="J48" s="5" t="s">
        <v>3259</v>
      </c>
      <c r="K48" s="9">
        <v>679317.0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hidden="1" customHeight="1" outlineLevel="2">
      <c r="A49" s="5" t="s">
        <v>3162</v>
      </c>
      <c r="B49" s="5" t="s">
        <v>3163</v>
      </c>
      <c r="C49" s="5" t="s">
        <v>3257</v>
      </c>
      <c r="D49" s="6" t="s">
        <v>148</v>
      </c>
      <c r="E49" s="6" t="s">
        <v>149</v>
      </c>
      <c r="F49" s="7" t="s">
        <v>42</v>
      </c>
      <c r="G49" s="8">
        <v>287.0</v>
      </c>
      <c r="H49" s="5" t="s">
        <v>3262</v>
      </c>
      <c r="I49" s="5" t="s">
        <v>3216</v>
      </c>
      <c r="J49" s="5" t="s">
        <v>3259</v>
      </c>
      <c r="K49" s="9">
        <v>315987.0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hidden="1" customHeight="1" outlineLevel="2">
      <c r="A50" s="5" t="s">
        <v>3162</v>
      </c>
      <c r="B50" s="5" t="s">
        <v>3163</v>
      </c>
      <c r="C50" s="5" t="s">
        <v>3257</v>
      </c>
      <c r="D50" s="6" t="s">
        <v>256</v>
      </c>
      <c r="E50" s="6" t="s">
        <v>257</v>
      </c>
      <c r="F50" s="7" t="s">
        <v>55</v>
      </c>
      <c r="G50" s="8">
        <v>3298.0</v>
      </c>
      <c r="H50" s="5" t="s">
        <v>3262</v>
      </c>
      <c r="I50" s="5" t="s">
        <v>3216</v>
      </c>
      <c r="J50" s="5" t="s">
        <v>3259</v>
      </c>
      <c r="K50" s="9">
        <v>3631098.0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hidden="1" customHeight="1" outlineLevel="2">
      <c r="A51" s="5" t="s">
        <v>3140</v>
      </c>
      <c r="B51" s="5" t="s">
        <v>3138</v>
      </c>
      <c r="C51" s="5" t="s">
        <v>3257</v>
      </c>
      <c r="D51" s="6" t="s">
        <v>2855</v>
      </c>
      <c r="E51" s="6" t="s">
        <v>2856</v>
      </c>
      <c r="F51" s="7" t="s">
        <v>14</v>
      </c>
      <c r="G51" s="8">
        <v>975.0</v>
      </c>
      <c r="H51" s="5" t="s">
        <v>3262</v>
      </c>
      <c r="I51" s="5" t="s">
        <v>3216</v>
      </c>
      <c r="J51" s="5" t="s">
        <v>3259</v>
      </c>
      <c r="K51" s="9">
        <v>1073475.0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hidden="1" customHeight="1" outlineLevel="1">
      <c r="A52" s="5"/>
      <c r="B52" s="5"/>
      <c r="C52" s="5"/>
      <c r="D52" s="6"/>
      <c r="E52" s="6"/>
      <c r="F52" s="7"/>
      <c r="G52" s="8">
        <f>SUBTOTAL(9,G14:G51)</f>
        <v>19955</v>
      </c>
      <c r="H52" s="5"/>
      <c r="I52" s="5"/>
      <c r="J52" s="12" t="s">
        <v>3377</v>
      </c>
      <c r="K52" s="9">
        <f>SUBTOTAL(9,K14:K51)</f>
        <v>21970455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hidden="1" customHeight="1" outlineLevel="2">
      <c r="A53" s="5" t="s">
        <v>3255</v>
      </c>
      <c r="B53" s="5" t="s">
        <v>3256</v>
      </c>
      <c r="C53" s="5" t="s">
        <v>3257</v>
      </c>
      <c r="D53" s="6" t="s">
        <v>34</v>
      </c>
      <c r="E53" s="6" t="s">
        <v>35</v>
      </c>
      <c r="F53" s="7" t="s">
        <v>21</v>
      </c>
      <c r="G53" s="8">
        <v>680.0</v>
      </c>
      <c r="H53" s="5" t="s">
        <v>3258</v>
      </c>
      <c r="I53" s="5" t="s">
        <v>3216</v>
      </c>
      <c r="J53" s="5" t="s">
        <v>3260</v>
      </c>
      <c r="K53" s="9">
        <v>748680.0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hidden="1" customHeight="1" outlineLevel="2">
      <c r="A54" s="5" t="s">
        <v>3255</v>
      </c>
      <c r="B54" s="5" t="s">
        <v>3256</v>
      </c>
      <c r="C54" s="5" t="s">
        <v>3257</v>
      </c>
      <c r="D54" s="6" t="s">
        <v>67</v>
      </c>
      <c r="E54" s="6" t="s">
        <v>68</v>
      </c>
      <c r="F54" s="7" t="s">
        <v>69</v>
      </c>
      <c r="G54" s="8">
        <v>1717.0</v>
      </c>
      <c r="H54" s="5" t="s">
        <v>3258</v>
      </c>
      <c r="I54" s="5" t="s">
        <v>3216</v>
      </c>
      <c r="J54" s="5" t="s">
        <v>3260</v>
      </c>
      <c r="K54" s="9">
        <v>1890417.0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hidden="1" customHeight="1" outlineLevel="2">
      <c r="A55" s="5" t="s">
        <v>3255</v>
      </c>
      <c r="B55" s="5" t="s">
        <v>3256</v>
      </c>
      <c r="C55" s="5" t="s">
        <v>3257</v>
      </c>
      <c r="D55" s="6" t="s">
        <v>12</v>
      </c>
      <c r="E55" s="6" t="s">
        <v>13</v>
      </c>
      <c r="F55" s="7" t="s">
        <v>14</v>
      </c>
      <c r="G55" s="8">
        <v>177.0</v>
      </c>
      <c r="H55" s="5" t="s">
        <v>3299</v>
      </c>
      <c r="I55" s="5" t="s">
        <v>3216</v>
      </c>
      <c r="J55" s="5" t="s">
        <v>3260</v>
      </c>
      <c r="K55" s="9">
        <v>194877.0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hidden="1" customHeight="1" outlineLevel="2">
      <c r="A56" s="5" t="s">
        <v>3255</v>
      </c>
      <c r="B56" s="5" t="s">
        <v>3256</v>
      </c>
      <c r="C56" s="5" t="s">
        <v>3257</v>
      </c>
      <c r="D56" s="6" t="s">
        <v>22</v>
      </c>
      <c r="E56" s="6" t="s">
        <v>23</v>
      </c>
      <c r="F56" s="7" t="s">
        <v>14</v>
      </c>
      <c r="G56" s="8">
        <v>171.0</v>
      </c>
      <c r="H56" s="5" t="s">
        <v>3299</v>
      </c>
      <c r="I56" s="5" t="s">
        <v>3216</v>
      </c>
      <c r="J56" s="5" t="s">
        <v>3260</v>
      </c>
      <c r="K56" s="9">
        <v>188271.0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hidden="1" customHeight="1" outlineLevel="2">
      <c r="A57" s="5" t="s">
        <v>3255</v>
      </c>
      <c r="B57" s="5" t="s">
        <v>3256</v>
      </c>
      <c r="C57" s="5" t="s">
        <v>3257</v>
      </c>
      <c r="D57" s="6" t="s">
        <v>36</v>
      </c>
      <c r="E57" s="6" t="s">
        <v>37</v>
      </c>
      <c r="F57" s="7" t="s">
        <v>21</v>
      </c>
      <c r="G57" s="8">
        <v>390.0</v>
      </c>
      <c r="H57" s="5" t="s">
        <v>3299</v>
      </c>
      <c r="I57" s="5" t="s">
        <v>3216</v>
      </c>
      <c r="J57" s="5" t="s">
        <v>3260</v>
      </c>
      <c r="K57" s="9">
        <v>429390.0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hidden="1" customHeight="1" outlineLevel="2">
      <c r="A58" s="5" t="s">
        <v>3255</v>
      </c>
      <c r="B58" s="5" t="s">
        <v>3256</v>
      </c>
      <c r="C58" s="5" t="s">
        <v>3257</v>
      </c>
      <c r="D58" s="6" t="s">
        <v>45</v>
      </c>
      <c r="E58" s="6" t="s">
        <v>46</v>
      </c>
      <c r="F58" s="7" t="s">
        <v>14</v>
      </c>
      <c r="G58" s="8">
        <v>306.0</v>
      </c>
      <c r="H58" s="5" t="s">
        <v>3299</v>
      </c>
      <c r="I58" s="5" t="s">
        <v>3216</v>
      </c>
      <c r="J58" s="5" t="s">
        <v>3260</v>
      </c>
      <c r="K58" s="9">
        <v>336906.0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hidden="1" customHeight="1" outlineLevel="2">
      <c r="A59" s="5" t="s">
        <v>3255</v>
      </c>
      <c r="B59" s="5" t="s">
        <v>3256</v>
      </c>
      <c r="C59" s="5" t="s">
        <v>3257</v>
      </c>
      <c r="D59" s="6" t="s">
        <v>72</v>
      </c>
      <c r="E59" s="6" t="s">
        <v>73</v>
      </c>
      <c r="F59" s="7" t="s">
        <v>55</v>
      </c>
      <c r="G59" s="8">
        <v>608.0</v>
      </c>
      <c r="H59" s="5" t="s">
        <v>3299</v>
      </c>
      <c r="I59" s="5" t="s">
        <v>3216</v>
      </c>
      <c r="J59" s="5" t="s">
        <v>3260</v>
      </c>
      <c r="K59" s="9">
        <v>669408.0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hidden="1" customHeight="1" outlineLevel="2">
      <c r="A60" s="5" t="s">
        <v>3255</v>
      </c>
      <c r="B60" s="5" t="s">
        <v>3256</v>
      </c>
      <c r="C60" s="5" t="s">
        <v>3257</v>
      </c>
      <c r="D60" s="6" t="s">
        <v>15</v>
      </c>
      <c r="E60" s="6" t="s">
        <v>16</v>
      </c>
      <c r="F60" s="7" t="s">
        <v>14</v>
      </c>
      <c r="G60" s="8">
        <v>231.0</v>
      </c>
      <c r="H60" s="5" t="s">
        <v>3262</v>
      </c>
      <c r="I60" s="5" t="s">
        <v>3263</v>
      </c>
      <c r="J60" s="5" t="s">
        <v>3260</v>
      </c>
      <c r="K60" s="9">
        <v>254331.0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hidden="1" customHeight="1" outlineLevel="2">
      <c r="A61" s="5" t="s">
        <v>3255</v>
      </c>
      <c r="B61" s="5" t="s">
        <v>3256</v>
      </c>
      <c r="C61" s="5" t="s">
        <v>3257</v>
      </c>
      <c r="D61" s="6" t="s">
        <v>19</v>
      </c>
      <c r="E61" s="6" t="s">
        <v>20</v>
      </c>
      <c r="F61" s="7" t="s">
        <v>21</v>
      </c>
      <c r="G61" s="8">
        <v>295.0</v>
      </c>
      <c r="H61" s="5" t="s">
        <v>3299</v>
      </c>
      <c r="I61" s="5" t="s">
        <v>3263</v>
      </c>
      <c r="J61" s="5" t="s">
        <v>3260</v>
      </c>
      <c r="K61" s="9">
        <v>324795.0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hidden="1" customHeight="1" outlineLevel="2">
      <c r="A62" s="5" t="s">
        <v>3255</v>
      </c>
      <c r="B62" s="5" t="s">
        <v>3256</v>
      </c>
      <c r="C62" s="5" t="s">
        <v>3257</v>
      </c>
      <c r="D62" s="6" t="s">
        <v>24</v>
      </c>
      <c r="E62" s="6" t="s">
        <v>25</v>
      </c>
      <c r="F62" s="7" t="s">
        <v>14</v>
      </c>
      <c r="G62" s="8">
        <v>199.0</v>
      </c>
      <c r="H62" s="5" t="s">
        <v>3299</v>
      </c>
      <c r="I62" s="5" t="s">
        <v>3263</v>
      </c>
      <c r="J62" s="5" t="s">
        <v>3260</v>
      </c>
      <c r="K62" s="9">
        <v>219099.0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hidden="1" customHeight="1" outlineLevel="2">
      <c r="A63" s="5" t="s">
        <v>3255</v>
      </c>
      <c r="B63" s="5" t="s">
        <v>3256</v>
      </c>
      <c r="C63" s="5" t="s">
        <v>3257</v>
      </c>
      <c r="D63" s="6" t="s">
        <v>38</v>
      </c>
      <c r="E63" s="6" t="s">
        <v>39</v>
      </c>
      <c r="F63" s="7" t="s">
        <v>14</v>
      </c>
      <c r="G63" s="8">
        <v>287.0</v>
      </c>
      <c r="H63" s="5" t="s">
        <v>3299</v>
      </c>
      <c r="I63" s="5" t="s">
        <v>3263</v>
      </c>
      <c r="J63" s="5" t="s">
        <v>3260</v>
      </c>
      <c r="K63" s="9">
        <v>315987.0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hidden="1" customHeight="1" outlineLevel="2">
      <c r="A64" s="5" t="s">
        <v>3255</v>
      </c>
      <c r="B64" s="5" t="s">
        <v>3256</v>
      </c>
      <c r="C64" s="5" t="s">
        <v>3257</v>
      </c>
      <c r="D64" s="6" t="s">
        <v>43</v>
      </c>
      <c r="E64" s="6" t="s">
        <v>44</v>
      </c>
      <c r="F64" s="7" t="s">
        <v>14</v>
      </c>
      <c r="G64" s="8">
        <v>313.0</v>
      </c>
      <c r="H64" s="5" t="s">
        <v>3299</v>
      </c>
      <c r="I64" s="5" t="s">
        <v>3263</v>
      </c>
      <c r="J64" s="5" t="s">
        <v>3260</v>
      </c>
      <c r="K64" s="9">
        <v>344613.0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hidden="1" customHeight="1" outlineLevel="2">
      <c r="A65" s="5" t="s">
        <v>3255</v>
      </c>
      <c r="B65" s="5" t="s">
        <v>3256</v>
      </c>
      <c r="C65" s="5" t="s">
        <v>3257</v>
      </c>
      <c r="D65" s="6" t="s">
        <v>47</v>
      </c>
      <c r="E65" s="6" t="s">
        <v>48</v>
      </c>
      <c r="F65" s="7" t="s">
        <v>14</v>
      </c>
      <c r="G65" s="8">
        <v>340.0</v>
      </c>
      <c r="H65" s="5" t="s">
        <v>3299</v>
      </c>
      <c r="I65" s="5" t="s">
        <v>3263</v>
      </c>
      <c r="J65" s="5" t="s">
        <v>3260</v>
      </c>
      <c r="K65" s="9">
        <v>374340.0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hidden="1" customHeight="1" outlineLevel="2">
      <c r="A66" s="5" t="s">
        <v>3255</v>
      </c>
      <c r="B66" s="5" t="s">
        <v>3256</v>
      </c>
      <c r="C66" s="5" t="s">
        <v>3257</v>
      </c>
      <c r="D66" s="6" t="s">
        <v>51</v>
      </c>
      <c r="E66" s="6" t="s">
        <v>52</v>
      </c>
      <c r="F66" s="7" t="s">
        <v>42</v>
      </c>
      <c r="G66" s="8">
        <v>365.0</v>
      </c>
      <c r="H66" s="5" t="s">
        <v>3299</v>
      </c>
      <c r="I66" s="5" t="s">
        <v>3263</v>
      </c>
      <c r="J66" s="5" t="s">
        <v>3260</v>
      </c>
      <c r="K66" s="9">
        <v>401865.0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hidden="1" customHeight="1" outlineLevel="2">
      <c r="A67" s="5" t="s">
        <v>3255</v>
      </c>
      <c r="B67" s="5" t="s">
        <v>3256</v>
      </c>
      <c r="C67" s="5" t="s">
        <v>3257</v>
      </c>
      <c r="D67" s="6" t="s">
        <v>58</v>
      </c>
      <c r="E67" s="6" t="s">
        <v>59</v>
      </c>
      <c r="F67" s="7" t="s">
        <v>60</v>
      </c>
      <c r="G67" s="8">
        <v>680.0</v>
      </c>
      <c r="H67" s="5" t="s">
        <v>3299</v>
      </c>
      <c r="I67" s="5" t="s">
        <v>3263</v>
      </c>
      <c r="J67" s="5" t="s">
        <v>3260</v>
      </c>
      <c r="K67" s="9">
        <v>748680.0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hidden="1" customHeight="1" outlineLevel="2">
      <c r="A68" s="5" t="s">
        <v>3162</v>
      </c>
      <c r="B68" s="5" t="s">
        <v>3163</v>
      </c>
      <c r="C68" s="5" t="s">
        <v>3257</v>
      </c>
      <c r="D68" s="6" t="s">
        <v>86</v>
      </c>
      <c r="E68" s="6" t="s">
        <v>87</v>
      </c>
      <c r="F68" s="7" t="s">
        <v>14</v>
      </c>
      <c r="G68" s="8">
        <v>653.0</v>
      </c>
      <c r="H68" s="5" t="s">
        <v>3299</v>
      </c>
      <c r="I68" s="5" t="s">
        <v>3263</v>
      </c>
      <c r="J68" s="5" t="s">
        <v>3260</v>
      </c>
      <c r="K68" s="9">
        <v>718953.0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hidden="1" customHeight="1" outlineLevel="2">
      <c r="A69" s="5" t="s">
        <v>3162</v>
      </c>
      <c r="B69" s="5" t="s">
        <v>3163</v>
      </c>
      <c r="C69" s="5" t="s">
        <v>3257</v>
      </c>
      <c r="D69" s="6" t="s">
        <v>102</v>
      </c>
      <c r="E69" s="6" t="s">
        <v>103</v>
      </c>
      <c r="F69" s="7" t="s">
        <v>42</v>
      </c>
      <c r="G69" s="8">
        <v>1119.0</v>
      </c>
      <c r="H69" s="5" t="s">
        <v>3299</v>
      </c>
      <c r="I69" s="5" t="s">
        <v>3263</v>
      </c>
      <c r="J69" s="5" t="s">
        <v>3260</v>
      </c>
      <c r="K69" s="9">
        <v>1232019.0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hidden="1" customHeight="1" outlineLevel="2">
      <c r="A70" s="5" t="s">
        <v>3162</v>
      </c>
      <c r="B70" s="5" t="s">
        <v>3163</v>
      </c>
      <c r="C70" s="5" t="s">
        <v>3257</v>
      </c>
      <c r="D70" s="6" t="s">
        <v>138</v>
      </c>
      <c r="E70" s="6" t="s">
        <v>139</v>
      </c>
      <c r="F70" s="7" t="s">
        <v>42</v>
      </c>
      <c r="G70" s="8">
        <v>382.0</v>
      </c>
      <c r="H70" s="5" t="s">
        <v>3299</v>
      </c>
      <c r="I70" s="5" t="s">
        <v>3263</v>
      </c>
      <c r="J70" s="5" t="s">
        <v>3260</v>
      </c>
      <c r="K70" s="9">
        <v>420582.0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hidden="1" customHeight="1" outlineLevel="2">
      <c r="A71" s="5" t="s">
        <v>3162</v>
      </c>
      <c r="B71" s="5" t="s">
        <v>3163</v>
      </c>
      <c r="C71" s="5" t="s">
        <v>3257</v>
      </c>
      <c r="D71" s="6" t="s">
        <v>226</v>
      </c>
      <c r="E71" s="6" t="s">
        <v>227</v>
      </c>
      <c r="F71" s="7" t="s">
        <v>60</v>
      </c>
      <c r="G71" s="8">
        <v>487.0</v>
      </c>
      <c r="H71" s="5" t="s">
        <v>3299</v>
      </c>
      <c r="I71" s="5" t="s">
        <v>3263</v>
      </c>
      <c r="J71" s="5" t="s">
        <v>3260</v>
      </c>
      <c r="K71" s="9">
        <v>536187.0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hidden="1" customHeight="1" outlineLevel="2">
      <c r="A72" s="5" t="s">
        <v>3162</v>
      </c>
      <c r="B72" s="5" t="s">
        <v>3163</v>
      </c>
      <c r="C72" s="5" t="s">
        <v>3257</v>
      </c>
      <c r="D72" s="6" t="s">
        <v>234</v>
      </c>
      <c r="E72" s="6" t="s">
        <v>235</v>
      </c>
      <c r="F72" s="7" t="s">
        <v>55</v>
      </c>
      <c r="G72" s="8">
        <v>1817.0</v>
      </c>
      <c r="H72" s="5" t="s">
        <v>3299</v>
      </c>
      <c r="I72" s="5" t="s">
        <v>3263</v>
      </c>
      <c r="J72" s="5" t="s">
        <v>3260</v>
      </c>
      <c r="K72" s="9">
        <v>2000517.0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hidden="1" customHeight="1" outlineLevel="2">
      <c r="A73" s="5" t="s">
        <v>3162</v>
      </c>
      <c r="B73" s="5" t="s">
        <v>3163</v>
      </c>
      <c r="C73" s="5" t="s">
        <v>3257</v>
      </c>
      <c r="D73" s="6" t="s">
        <v>300</v>
      </c>
      <c r="E73" s="6" t="s">
        <v>301</v>
      </c>
      <c r="F73" s="7" t="s">
        <v>55</v>
      </c>
      <c r="G73" s="8">
        <v>63.0</v>
      </c>
      <c r="H73" s="5" t="s">
        <v>3301</v>
      </c>
      <c r="I73" s="5" t="s">
        <v>3263</v>
      </c>
      <c r="J73" s="5" t="s">
        <v>3260</v>
      </c>
      <c r="K73" s="9">
        <v>69363.0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hidden="1" customHeight="1" outlineLevel="2">
      <c r="A74" s="5" t="s">
        <v>3162</v>
      </c>
      <c r="B74" s="5" t="s">
        <v>3163</v>
      </c>
      <c r="C74" s="5" t="s">
        <v>3257</v>
      </c>
      <c r="D74" s="6" t="s">
        <v>108</v>
      </c>
      <c r="E74" s="6" t="s">
        <v>109</v>
      </c>
      <c r="F74" s="7" t="s">
        <v>14</v>
      </c>
      <c r="G74" s="8">
        <v>469.0</v>
      </c>
      <c r="H74" s="5" t="s">
        <v>3297</v>
      </c>
      <c r="I74" s="5" t="s">
        <v>3274</v>
      </c>
      <c r="J74" s="5" t="s">
        <v>3260</v>
      </c>
      <c r="K74" s="9">
        <v>516369.0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hidden="1" customHeight="1" outlineLevel="2">
      <c r="A75" s="5" t="s">
        <v>3162</v>
      </c>
      <c r="B75" s="5" t="s">
        <v>3163</v>
      </c>
      <c r="C75" s="5" t="s">
        <v>3257</v>
      </c>
      <c r="D75" s="6" t="s">
        <v>92</v>
      </c>
      <c r="E75" s="6" t="s">
        <v>93</v>
      </c>
      <c r="F75" s="7" t="s">
        <v>55</v>
      </c>
      <c r="G75" s="8">
        <v>199.0</v>
      </c>
      <c r="H75" s="5" t="s">
        <v>3299</v>
      </c>
      <c r="I75" s="5" t="s">
        <v>3274</v>
      </c>
      <c r="J75" s="5" t="s">
        <v>3260</v>
      </c>
      <c r="K75" s="9">
        <v>219099.0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hidden="1" customHeight="1" outlineLevel="2">
      <c r="A76" s="5" t="s">
        <v>3162</v>
      </c>
      <c r="B76" s="5" t="s">
        <v>3163</v>
      </c>
      <c r="C76" s="5" t="s">
        <v>3257</v>
      </c>
      <c r="D76" s="6" t="s">
        <v>162</v>
      </c>
      <c r="E76" s="6" t="s">
        <v>163</v>
      </c>
      <c r="F76" s="7" t="s">
        <v>21</v>
      </c>
      <c r="G76" s="8">
        <v>163.0</v>
      </c>
      <c r="H76" s="5" t="s">
        <v>3299</v>
      </c>
      <c r="I76" s="5" t="s">
        <v>3274</v>
      </c>
      <c r="J76" s="5" t="s">
        <v>3260</v>
      </c>
      <c r="K76" s="9">
        <v>179463.0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hidden="1" customHeight="1" outlineLevel="2">
      <c r="A77" s="5" t="s">
        <v>3162</v>
      </c>
      <c r="B77" s="5" t="s">
        <v>3163</v>
      </c>
      <c r="C77" s="5" t="s">
        <v>3257</v>
      </c>
      <c r="D77" s="6" t="s">
        <v>168</v>
      </c>
      <c r="E77" s="6" t="s">
        <v>169</v>
      </c>
      <c r="F77" s="7" t="s">
        <v>60</v>
      </c>
      <c r="G77" s="8">
        <v>743.0</v>
      </c>
      <c r="H77" s="5" t="s">
        <v>3299</v>
      </c>
      <c r="I77" s="5" t="s">
        <v>3274</v>
      </c>
      <c r="J77" s="5" t="s">
        <v>3260</v>
      </c>
      <c r="K77" s="9">
        <v>818043.0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hidden="1" customHeight="1" outlineLevel="2">
      <c r="A78" s="5" t="s">
        <v>3162</v>
      </c>
      <c r="B78" s="5" t="s">
        <v>3163</v>
      </c>
      <c r="C78" s="5" t="s">
        <v>3257</v>
      </c>
      <c r="D78" s="6" t="s">
        <v>212</v>
      </c>
      <c r="E78" s="6" t="s">
        <v>213</v>
      </c>
      <c r="F78" s="7" t="s">
        <v>55</v>
      </c>
      <c r="G78" s="8">
        <v>456.0</v>
      </c>
      <c r="H78" s="5" t="s">
        <v>3299</v>
      </c>
      <c r="I78" s="5" t="s">
        <v>3274</v>
      </c>
      <c r="J78" s="5" t="s">
        <v>3260</v>
      </c>
      <c r="K78" s="9">
        <v>502056.0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hidden="1" customHeight="1" outlineLevel="2">
      <c r="A79" s="5" t="s">
        <v>3162</v>
      </c>
      <c r="B79" s="5" t="s">
        <v>3163</v>
      </c>
      <c r="C79" s="5" t="s">
        <v>3257</v>
      </c>
      <c r="D79" s="6" t="s">
        <v>222</v>
      </c>
      <c r="E79" s="6" t="s">
        <v>223</v>
      </c>
      <c r="F79" s="7" t="s">
        <v>55</v>
      </c>
      <c r="G79" s="8">
        <v>258.0</v>
      </c>
      <c r="H79" s="5" t="s">
        <v>3299</v>
      </c>
      <c r="I79" s="5" t="s">
        <v>3274</v>
      </c>
      <c r="J79" s="5" t="s">
        <v>3260</v>
      </c>
      <c r="K79" s="9">
        <v>284058.0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hidden="1" customHeight="1" outlineLevel="2">
      <c r="A80" s="5" t="s">
        <v>3162</v>
      </c>
      <c r="B80" s="5" t="s">
        <v>3163</v>
      </c>
      <c r="C80" s="5" t="s">
        <v>3257</v>
      </c>
      <c r="D80" s="6" t="s">
        <v>230</v>
      </c>
      <c r="E80" s="6" t="s">
        <v>231</v>
      </c>
      <c r="F80" s="7" t="s">
        <v>55</v>
      </c>
      <c r="G80" s="8">
        <v>474.0</v>
      </c>
      <c r="H80" s="5" t="s">
        <v>3301</v>
      </c>
      <c r="I80" s="5" t="s">
        <v>3274</v>
      </c>
      <c r="J80" s="5" t="s">
        <v>3260</v>
      </c>
      <c r="K80" s="9">
        <v>521874.0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hidden="1" customHeight="1" outlineLevel="2">
      <c r="A81" s="5" t="s">
        <v>3162</v>
      </c>
      <c r="B81" s="5" t="s">
        <v>3163</v>
      </c>
      <c r="C81" s="5" t="s">
        <v>3257</v>
      </c>
      <c r="D81" s="6" t="s">
        <v>240</v>
      </c>
      <c r="E81" s="6" t="s">
        <v>241</v>
      </c>
      <c r="F81" s="7" t="s">
        <v>55</v>
      </c>
      <c r="G81" s="8">
        <v>234.0</v>
      </c>
      <c r="H81" s="5" t="s">
        <v>3301</v>
      </c>
      <c r="I81" s="5" t="s">
        <v>3274</v>
      </c>
      <c r="J81" s="5" t="s">
        <v>3260</v>
      </c>
      <c r="K81" s="9">
        <v>257634.0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hidden="1" customHeight="1" outlineLevel="2">
      <c r="A82" s="5" t="s">
        <v>3162</v>
      </c>
      <c r="B82" s="5" t="s">
        <v>3163</v>
      </c>
      <c r="C82" s="5" t="s">
        <v>3257</v>
      </c>
      <c r="D82" s="6" t="s">
        <v>242</v>
      </c>
      <c r="E82" s="6" t="s">
        <v>243</v>
      </c>
      <c r="F82" s="7" t="s">
        <v>55</v>
      </c>
      <c r="G82" s="8">
        <v>303.0</v>
      </c>
      <c r="H82" s="5" t="s">
        <v>3301</v>
      </c>
      <c r="I82" s="5" t="s">
        <v>3274</v>
      </c>
      <c r="J82" s="5" t="s">
        <v>3260</v>
      </c>
      <c r="K82" s="9">
        <v>333603.0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hidden="1" customHeight="1" outlineLevel="2">
      <c r="A83" s="5" t="s">
        <v>3162</v>
      </c>
      <c r="B83" s="5" t="s">
        <v>3163</v>
      </c>
      <c r="C83" s="5" t="s">
        <v>3257</v>
      </c>
      <c r="D83" s="6" t="s">
        <v>250</v>
      </c>
      <c r="E83" s="6" t="s">
        <v>251</v>
      </c>
      <c r="F83" s="7" t="s">
        <v>21</v>
      </c>
      <c r="G83" s="8">
        <v>136.0</v>
      </c>
      <c r="H83" s="5" t="s">
        <v>3301</v>
      </c>
      <c r="I83" s="5" t="s">
        <v>3274</v>
      </c>
      <c r="J83" s="5" t="s">
        <v>3260</v>
      </c>
      <c r="K83" s="9">
        <v>149736.0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hidden="1" customHeight="1" outlineLevel="2">
      <c r="A84" s="5" t="s">
        <v>3162</v>
      </c>
      <c r="B84" s="5" t="s">
        <v>3163</v>
      </c>
      <c r="C84" s="5" t="s">
        <v>3257</v>
      </c>
      <c r="D84" s="6" t="s">
        <v>260</v>
      </c>
      <c r="E84" s="6" t="s">
        <v>261</v>
      </c>
      <c r="F84" s="7" t="s">
        <v>55</v>
      </c>
      <c r="G84" s="8">
        <v>245.0</v>
      </c>
      <c r="H84" s="5" t="s">
        <v>3301</v>
      </c>
      <c r="I84" s="5" t="s">
        <v>3274</v>
      </c>
      <c r="J84" s="5" t="s">
        <v>3260</v>
      </c>
      <c r="K84" s="9">
        <v>269745.0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hidden="1" customHeight="1" outlineLevel="2">
      <c r="A85" s="5" t="s">
        <v>3162</v>
      </c>
      <c r="B85" s="5" t="s">
        <v>3163</v>
      </c>
      <c r="C85" s="5" t="s">
        <v>3257</v>
      </c>
      <c r="D85" s="6" t="s">
        <v>140</v>
      </c>
      <c r="E85" s="6" t="s">
        <v>141</v>
      </c>
      <c r="F85" s="7" t="s">
        <v>60</v>
      </c>
      <c r="G85" s="8">
        <v>729.0</v>
      </c>
      <c r="H85" s="5" t="s">
        <v>3301</v>
      </c>
      <c r="I85" s="5" t="s">
        <v>3271</v>
      </c>
      <c r="J85" s="5" t="s">
        <v>3260</v>
      </c>
      <c r="K85" s="9">
        <v>802629.0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hidden="1" customHeight="1" outlineLevel="1">
      <c r="A86" s="5"/>
      <c r="B86" s="5"/>
      <c r="C86" s="5"/>
      <c r="D86" s="6"/>
      <c r="E86" s="6"/>
      <c r="F86" s="7"/>
      <c r="G86" s="8">
        <f>SUBTOTAL(9,G53:G85)</f>
        <v>15689</v>
      </c>
      <c r="H86" s="5"/>
      <c r="I86" s="5"/>
      <c r="J86" s="12" t="s">
        <v>3378</v>
      </c>
      <c r="K86" s="9">
        <f>SUBTOTAL(9,K53:K85)</f>
        <v>17273589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hidden="1" customHeight="1" outlineLevel="2">
      <c r="A87" s="5" t="s">
        <v>3162</v>
      </c>
      <c r="B87" s="5" t="s">
        <v>3163</v>
      </c>
      <c r="C87" s="5" t="s">
        <v>3257</v>
      </c>
      <c r="D87" s="6" t="s">
        <v>214</v>
      </c>
      <c r="E87" s="6" t="s">
        <v>215</v>
      </c>
      <c r="F87" s="7" t="s">
        <v>55</v>
      </c>
      <c r="G87" s="8">
        <v>464.0</v>
      </c>
      <c r="H87" s="5" t="s">
        <v>3262</v>
      </c>
      <c r="I87" s="5" t="s">
        <v>3216</v>
      </c>
      <c r="J87" s="5" t="s">
        <v>3264</v>
      </c>
      <c r="K87" s="9">
        <v>510864.0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hidden="1" customHeight="1" outlineLevel="2">
      <c r="A88" s="5" t="s">
        <v>3162</v>
      </c>
      <c r="B88" s="5" t="s">
        <v>3163</v>
      </c>
      <c r="C88" s="5" t="s">
        <v>3257</v>
      </c>
      <c r="D88" s="6" t="s">
        <v>306</v>
      </c>
      <c r="E88" s="6" t="s">
        <v>307</v>
      </c>
      <c r="F88" s="7" t="s">
        <v>55</v>
      </c>
      <c r="G88" s="8">
        <v>431.0</v>
      </c>
      <c r="H88" s="5" t="s">
        <v>3262</v>
      </c>
      <c r="I88" s="5" t="s">
        <v>3216</v>
      </c>
      <c r="J88" s="5" t="s">
        <v>3264</v>
      </c>
      <c r="K88" s="9">
        <v>474531.0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hidden="1" customHeight="1" outlineLevel="2">
      <c r="A89" s="5" t="s">
        <v>3162</v>
      </c>
      <c r="B89" s="5" t="s">
        <v>3163</v>
      </c>
      <c r="C89" s="5" t="s">
        <v>3257</v>
      </c>
      <c r="D89" s="6" t="s">
        <v>78</v>
      </c>
      <c r="E89" s="6" t="s">
        <v>79</v>
      </c>
      <c r="F89" s="7" t="s">
        <v>14</v>
      </c>
      <c r="G89" s="8">
        <v>684.0</v>
      </c>
      <c r="H89" s="5" t="s">
        <v>3262</v>
      </c>
      <c r="I89" s="5" t="s">
        <v>3263</v>
      </c>
      <c r="J89" s="5" t="s">
        <v>3264</v>
      </c>
      <c r="K89" s="9">
        <v>753084.0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hidden="1" customHeight="1" outlineLevel="2">
      <c r="A90" s="5" t="s">
        <v>3162</v>
      </c>
      <c r="B90" s="5" t="s">
        <v>3163</v>
      </c>
      <c r="C90" s="5" t="s">
        <v>3257</v>
      </c>
      <c r="D90" s="6" t="s">
        <v>88</v>
      </c>
      <c r="E90" s="6" t="s">
        <v>89</v>
      </c>
      <c r="F90" s="7" t="s">
        <v>14</v>
      </c>
      <c r="G90" s="8">
        <v>646.0</v>
      </c>
      <c r="H90" s="5" t="s">
        <v>3262</v>
      </c>
      <c r="I90" s="5" t="s">
        <v>3263</v>
      </c>
      <c r="J90" s="5" t="s">
        <v>3264</v>
      </c>
      <c r="K90" s="9">
        <v>711246.0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hidden="1" customHeight="1" outlineLevel="2">
      <c r="A91" s="5" t="s">
        <v>3162</v>
      </c>
      <c r="B91" s="5" t="s">
        <v>3163</v>
      </c>
      <c r="C91" s="5" t="s">
        <v>3257</v>
      </c>
      <c r="D91" s="6" t="s">
        <v>290</v>
      </c>
      <c r="E91" s="6" t="s">
        <v>291</v>
      </c>
      <c r="F91" s="7" t="s">
        <v>55</v>
      </c>
      <c r="G91" s="8">
        <v>551.0</v>
      </c>
      <c r="H91" s="5" t="s">
        <v>3262</v>
      </c>
      <c r="I91" s="5" t="s">
        <v>3263</v>
      </c>
      <c r="J91" s="5" t="s">
        <v>3264</v>
      </c>
      <c r="K91" s="9">
        <v>606651.0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hidden="1" customHeight="1" outlineLevel="2">
      <c r="A92" s="5" t="s">
        <v>3162</v>
      </c>
      <c r="B92" s="5" t="s">
        <v>3163</v>
      </c>
      <c r="C92" s="5" t="s">
        <v>3257</v>
      </c>
      <c r="D92" s="6" t="s">
        <v>104</v>
      </c>
      <c r="E92" s="6" t="s">
        <v>105</v>
      </c>
      <c r="F92" s="7" t="s">
        <v>14</v>
      </c>
      <c r="G92" s="8">
        <v>366.0</v>
      </c>
      <c r="H92" s="5" t="s">
        <v>3266</v>
      </c>
      <c r="I92" s="5" t="s">
        <v>3263</v>
      </c>
      <c r="J92" s="5" t="s">
        <v>3264</v>
      </c>
      <c r="K92" s="9">
        <v>402966.0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hidden="1" customHeight="1" outlineLevel="2">
      <c r="A93" s="5" t="s">
        <v>3162</v>
      </c>
      <c r="B93" s="5" t="s">
        <v>3163</v>
      </c>
      <c r="C93" s="5" t="s">
        <v>3257</v>
      </c>
      <c r="D93" s="6" t="s">
        <v>192</v>
      </c>
      <c r="E93" s="6" t="s">
        <v>193</v>
      </c>
      <c r="F93" s="7" t="s">
        <v>55</v>
      </c>
      <c r="G93" s="8">
        <v>368.0</v>
      </c>
      <c r="H93" s="5" t="s">
        <v>3266</v>
      </c>
      <c r="I93" s="5" t="s">
        <v>3263</v>
      </c>
      <c r="J93" s="5" t="s">
        <v>3264</v>
      </c>
      <c r="K93" s="9">
        <v>405168.0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hidden="1" customHeight="1" outlineLevel="2">
      <c r="A94" s="5" t="s">
        <v>3162</v>
      </c>
      <c r="B94" s="5" t="s">
        <v>3163</v>
      </c>
      <c r="C94" s="5" t="s">
        <v>3257</v>
      </c>
      <c r="D94" s="6" t="s">
        <v>200</v>
      </c>
      <c r="E94" s="6" t="s">
        <v>201</v>
      </c>
      <c r="F94" s="7" t="s">
        <v>55</v>
      </c>
      <c r="G94" s="8">
        <v>327.0</v>
      </c>
      <c r="H94" s="5" t="s">
        <v>3266</v>
      </c>
      <c r="I94" s="5" t="s">
        <v>3263</v>
      </c>
      <c r="J94" s="5" t="s">
        <v>3264</v>
      </c>
      <c r="K94" s="9">
        <v>360027.0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hidden="1" customHeight="1" outlineLevel="2">
      <c r="A95" s="5" t="s">
        <v>3162</v>
      </c>
      <c r="B95" s="5" t="s">
        <v>3163</v>
      </c>
      <c r="C95" s="5" t="s">
        <v>3257</v>
      </c>
      <c r="D95" s="6" t="s">
        <v>202</v>
      </c>
      <c r="E95" s="6" t="s">
        <v>203</v>
      </c>
      <c r="F95" s="7" t="s">
        <v>55</v>
      </c>
      <c r="G95" s="8">
        <v>352.0</v>
      </c>
      <c r="H95" s="5" t="s">
        <v>3266</v>
      </c>
      <c r="I95" s="5" t="s">
        <v>3263</v>
      </c>
      <c r="J95" s="5" t="s">
        <v>3264</v>
      </c>
      <c r="K95" s="9">
        <v>387552.0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hidden="1" customHeight="1" outlineLevel="2">
      <c r="A96" s="5" t="s">
        <v>3162</v>
      </c>
      <c r="B96" s="5" t="s">
        <v>3163</v>
      </c>
      <c r="C96" s="5" t="s">
        <v>3257</v>
      </c>
      <c r="D96" s="6" t="s">
        <v>276</v>
      </c>
      <c r="E96" s="6" t="s">
        <v>277</v>
      </c>
      <c r="F96" s="7" t="s">
        <v>55</v>
      </c>
      <c r="G96" s="8">
        <v>507.0</v>
      </c>
      <c r="H96" s="5" t="s">
        <v>3266</v>
      </c>
      <c r="I96" s="5" t="s">
        <v>3263</v>
      </c>
      <c r="J96" s="5" t="s">
        <v>3264</v>
      </c>
      <c r="K96" s="9">
        <v>558207.0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hidden="1" customHeight="1" outlineLevel="2">
      <c r="A97" s="5" t="s">
        <v>3268</v>
      </c>
      <c r="B97" s="5" t="s">
        <v>3269</v>
      </c>
      <c r="C97" s="5" t="s">
        <v>3257</v>
      </c>
      <c r="D97" s="6" t="s">
        <v>384</v>
      </c>
      <c r="E97" s="6" t="s">
        <v>385</v>
      </c>
      <c r="F97" s="7" t="s">
        <v>55</v>
      </c>
      <c r="G97" s="8">
        <v>1423.0</v>
      </c>
      <c r="H97" s="5" t="s">
        <v>3266</v>
      </c>
      <c r="I97" s="5" t="s">
        <v>3263</v>
      </c>
      <c r="J97" s="5" t="s">
        <v>3264</v>
      </c>
      <c r="K97" s="9">
        <v>1566723.0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hidden="1" customHeight="1" outlineLevel="2">
      <c r="A98" s="5" t="s">
        <v>3162</v>
      </c>
      <c r="B98" s="5" t="s">
        <v>3163</v>
      </c>
      <c r="C98" s="5" t="s">
        <v>3257</v>
      </c>
      <c r="D98" s="6" t="s">
        <v>82</v>
      </c>
      <c r="E98" s="6" t="s">
        <v>83</v>
      </c>
      <c r="F98" s="7" t="s">
        <v>14</v>
      </c>
      <c r="G98" s="8">
        <v>886.0</v>
      </c>
      <c r="H98" s="5" t="s">
        <v>3301</v>
      </c>
      <c r="I98" s="5" t="s">
        <v>3263</v>
      </c>
      <c r="J98" s="5" t="s">
        <v>3264</v>
      </c>
      <c r="K98" s="9">
        <v>975486.0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hidden="1" customHeight="1" outlineLevel="2">
      <c r="A99" s="5" t="s">
        <v>3162</v>
      </c>
      <c r="B99" s="5" t="s">
        <v>3163</v>
      </c>
      <c r="C99" s="5" t="s">
        <v>3257</v>
      </c>
      <c r="D99" s="6" t="s">
        <v>132</v>
      </c>
      <c r="E99" s="6" t="s">
        <v>133</v>
      </c>
      <c r="F99" s="7" t="s">
        <v>14</v>
      </c>
      <c r="G99" s="8">
        <v>317.0</v>
      </c>
      <c r="H99" s="5" t="s">
        <v>3301</v>
      </c>
      <c r="I99" s="5" t="s">
        <v>3263</v>
      </c>
      <c r="J99" s="5" t="s">
        <v>3264</v>
      </c>
      <c r="K99" s="9">
        <v>349017.0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hidden="1" customHeight="1" outlineLevel="2">
      <c r="A100" s="5" t="s">
        <v>3162</v>
      </c>
      <c r="B100" s="5" t="s">
        <v>3163</v>
      </c>
      <c r="C100" s="5" t="s">
        <v>3257</v>
      </c>
      <c r="D100" s="6" t="s">
        <v>156</v>
      </c>
      <c r="E100" s="6" t="s">
        <v>157</v>
      </c>
      <c r="F100" s="7" t="s">
        <v>42</v>
      </c>
      <c r="G100" s="8">
        <v>563.0</v>
      </c>
      <c r="H100" s="5" t="s">
        <v>3301</v>
      </c>
      <c r="I100" s="5" t="s">
        <v>3263</v>
      </c>
      <c r="J100" s="5" t="s">
        <v>3264</v>
      </c>
      <c r="K100" s="9">
        <v>619863.0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hidden="1" customHeight="1" outlineLevel="2">
      <c r="A101" s="5" t="s">
        <v>3162</v>
      </c>
      <c r="B101" s="5" t="s">
        <v>3163</v>
      </c>
      <c r="C101" s="5" t="s">
        <v>3257</v>
      </c>
      <c r="D101" s="6" t="s">
        <v>166</v>
      </c>
      <c r="E101" s="6" t="s">
        <v>167</v>
      </c>
      <c r="F101" s="7" t="s">
        <v>55</v>
      </c>
      <c r="G101" s="8">
        <v>475.0</v>
      </c>
      <c r="H101" s="5" t="s">
        <v>3301</v>
      </c>
      <c r="I101" s="5" t="s">
        <v>3263</v>
      </c>
      <c r="J101" s="5" t="s">
        <v>3264</v>
      </c>
      <c r="K101" s="9">
        <v>522975.0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hidden="1" customHeight="1" outlineLevel="2">
      <c r="A102" s="5" t="s">
        <v>3162</v>
      </c>
      <c r="B102" s="5" t="s">
        <v>3163</v>
      </c>
      <c r="C102" s="5" t="s">
        <v>3257</v>
      </c>
      <c r="D102" s="6" t="s">
        <v>208</v>
      </c>
      <c r="E102" s="6" t="s">
        <v>209</v>
      </c>
      <c r="F102" s="7" t="s">
        <v>55</v>
      </c>
      <c r="G102" s="8">
        <v>252.0</v>
      </c>
      <c r="H102" s="5" t="s">
        <v>3301</v>
      </c>
      <c r="I102" s="5" t="s">
        <v>3263</v>
      </c>
      <c r="J102" s="5" t="s">
        <v>3264</v>
      </c>
      <c r="K102" s="9">
        <v>277452.0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hidden="1" customHeight="1" outlineLevel="2">
      <c r="A103" s="5" t="s">
        <v>3162</v>
      </c>
      <c r="B103" s="5" t="s">
        <v>3163</v>
      </c>
      <c r="C103" s="5" t="s">
        <v>3257</v>
      </c>
      <c r="D103" s="6" t="s">
        <v>216</v>
      </c>
      <c r="E103" s="6" t="s">
        <v>217</v>
      </c>
      <c r="F103" s="7" t="s">
        <v>55</v>
      </c>
      <c r="G103" s="8">
        <v>420.0</v>
      </c>
      <c r="H103" s="5" t="s">
        <v>3301</v>
      </c>
      <c r="I103" s="5" t="s">
        <v>3263</v>
      </c>
      <c r="J103" s="5" t="s">
        <v>3264</v>
      </c>
      <c r="K103" s="9">
        <v>462420.0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hidden="1" customHeight="1" outlineLevel="2">
      <c r="A104" s="5" t="s">
        <v>3162</v>
      </c>
      <c r="B104" s="5" t="s">
        <v>3163</v>
      </c>
      <c r="C104" s="5" t="s">
        <v>3257</v>
      </c>
      <c r="D104" s="6" t="s">
        <v>218</v>
      </c>
      <c r="E104" s="6" t="s">
        <v>219</v>
      </c>
      <c r="F104" s="7" t="s">
        <v>55</v>
      </c>
      <c r="G104" s="8">
        <v>415.0</v>
      </c>
      <c r="H104" s="5" t="s">
        <v>3301</v>
      </c>
      <c r="I104" s="5" t="s">
        <v>3263</v>
      </c>
      <c r="J104" s="5" t="s">
        <v>3264</v>
      </c>
      <c r="K104" s="9">
        <v>456915.0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hidden="1" customHeight="1" outlineLevel="2">
      <c r="A105" s="5" t="s">
        <v>3162</v>
      </c>
      <c r="B105" s="5" t="s">
        <v>3163</v>
      </c>
      <c r="C105" s="5" t="s">
        <v>3257</v>
      </c>
      <c r="D105" s="6" t="s">
        <v>228</v>
      </c>
      <c r="E105" s="6" t="s">
        <v>229</v>
      </c>
      <c r="F105" s="7" t="s">
        <v>60</v>
      </c>
      <c r="G105" s="8">
        <v>548.0</v>
      </c>
      <c r="H105" s="5" t="s">
        <v>3301</v>
      </c>
      <c r="I105" s="5" t="s">
        <v>3263</v>
      </c>
      <c r="J105" s="5" t="s">
        <v>3264</v>
      </c>
      <c r="K105" s="9">
        <v>603348.0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hidden="1" customHeight="1" outlineLevel="2">
      <c r="A106" s="5" t="s">
        <v>3162</v>
      </c>
      <c r="B106" s="5" t="s">
        <v>3163</v>
      </c>
      <c r="C106" s="5" t="s">
        <v>3257</v>
      </c>
      <c r="D106" s="6" t="s">
        <v>232</v>
      </c>
      <c r="E106" s="6" t="s">
        <v>233</v>
      </c>
      <c r="F106" s="7" t="s">
        <v>55</v>
      </c>
      <c r="G106" s="8">
        <v>326.0</v>
      </c>
      <c r="H106" s="5" t="s">
        <v>3301</v>
      </c>
      <c r="I106" s="5" t="s">
        <v>3263</v>
      </c>
      <c r="J106" s="5" t="s">
        <v>3264</v>
      </c>
      <c r="K106" s="9">
        <v>358926.0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hidden="1" customHeight="1" outlineLevel="2">
      <c r="A107" s="5" t="s">
        <v>3162</v>
      </c>
      <c r="B107" s="5" t="s">
        <v>3163</v>
      </c>
      <c r="C107" s="5" t="s">
        <v>3257</v>
      </c>
      <c r="D107" s="6" t="s">
        <v>244</v>
      </c>
      <c r="E107" s="6" t="s">
        <v>245</v>
      </c>
      <c r="F107" s="7" t="s">
        <v>55</v>
      </c>
      <c r="G107" s="8">
        <v>461.0</v>
      </c>
      <c r="H107" s="5" t="s">
        <v>3301</v>
      </c>
      <c r="I107" s="5" t="s">
        <v>3263</v>
      </c>
      <c r="J107" s="5" t="s">
        <v>3264</v>
      </c>
      <c r="K107" s="9">
        <v>507561.0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hidden="1" customHeight="1" outlineLevel="2">
      <c r="A108" s="5" t="s">
        <v>3162</v>
      </c>
      <c r="B108" s="5" t="s">
        <v>3163</v>
      </c>
      <c r="C108" s="5" t="s">
        <v>3257</v>
      </c>
      <c r="D108" s="6" t="s">
        <v>262</v>
      </c>
      <c r="E108" s="6" t="s">
        <v>263</v>
      </c>
      <c r="F108" s="7" t="s">
        <v>55</v>
      </c>
      <c r="G108" s="8">
        <v>438.0</v>
      </c>
      <c r="H108" s="5" t="s">
        <v>3301</v>
      </c>
      <c r="I108" s="5" t="s">
        <v>3263</v>
      </c>
      <c r="J108" s="5" t="s">
        <v>3264</v>
      </c>
      <c r="K108" s="9">
        <v>482238.0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hidden="1" customHeight="1" outlineLevel="2">
      <c r="A109" s="5" t="s">
        <v>3162</v>
      </c>
      <c r="B109" s="5" t="s">
        <v>3163</v>
      </c>
      <c r="C109" s="5" t="s">
        <v>3257</v>
      </c>
      <c r="D109" s="6" t="s">
        <v>268</v>
      </c>
      <c r="E109" s="6" t="s">
        <v>269</v>
      </c>
      <c r="F109" s="7" t="s">
        <v>55</v>
      </c>
      <c r="G109" s="8">
        <v>479.0</v>
      </c>
      <c r="H109" s="5" t="s">
        <v>3301</v>
      </c>
      <c r="I109" s="5" t="s">
        <v>3263</v>
      </c>
      <c r="J109" s="5" t="s">
        <v>3264</v>
      </c>
      <c r="K109" s="9">
        <v>527379.0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hidden="1" customHeight="1" outlineLevel="2">
      <c r="A110" s="5" t="s">
        <v>3162</v>
      </c>
      <c r="B110" s="5" t="s">
        <v>3163</v>
      </c>
      <c r="C110" s="5" t="s">
        <v>3257</v>
      </c>
      <c r="D110" s="6" t="s">
        <v>270</v>
      </c>
      <c r="E110" s="6" t="s">
        <v>271</v>
      </c>
      <c r="F110" s="7" t="s">
        <v>55</v>
      </c>
      <c r="G110" s="8">
        <v>232.0</v>
      </c>
      <c r="H110" s="5" t="s">
        <v>3301</v>
      </c>
      <c r="I110" s="5" t="s">
        <v>3263</v>
      </c>
      <c r="J110" s="5" t="s">
        <v>3264</v>
      </c>
      <c r="K110" s="9">
        <v>255432.0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hidden="1" customHeight="1" outlineLevel="2">
      <c r="A111" s="5" t="s">
        <v>3162</v>
      </c>
      <c r="B111" s="5" t="s">
        <v>3163</v>
      </c>
      <c r="C111" s="5" t="s">
        <v>3257</v>
      </c>
      <c r="D111" s="6" t="s">
        <v>302</v>
      </c>
      <c r="E111" s="6" t="s">
        <v>303</v>
      </c>
      <c r="F111" s="7" t="s">
        <v>55</v>
      </c>
      <c r="G111" s="8">
        <v>1536.0</v>
      </c>
      <c r="H111" s="5" t="s">
        <v>3301</v>
      </c>
      <c r="I111" s="5" t="s">
        <v>3263</v>
      </c>
      <c r="J111" s="5" t="s">
        <v>3264</v>
      </c>
      <c r="K111" s="9">
        <v>1691136.0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hidden="1" customHeight="1" outlineLevel="2">
      <c r="A112" s="5" t="s">
        <v>3162</v>
      </c>
      <c r="B112" s="5" t="s">
        <v>3163</v>
      </c>
      <c r="C112" s="5" t="s">
        <v>3257</v>
      </c>
      <c r="D112" s="6" t="s">
        <v>304</v>
      </c>
      <c r="E112" s="6" t="s">
        <v>305</v>
      </c>
      <c r="F112" s="7" t="s">
        <v>55</v>
      </c>
      <c r="G112" s="8">
        <v>233.0</v>
      </c>
      <c r="H112" s="5" t="s">
        <v>3301</v>
      </c>
      <c r="I112" s="5" t="s">
        <v>3263</v>
      </c>
      <c r="J112" s="5" t="s">
        <v>3264</v>
      </c>
      <c r="K112" s="9">
        <v>256533.0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hidden="1" customHeight="1" outlineLevel="2">
      <c r="A113" s="5" t="s">
        <v>3200</v>
      </c>
      <c r="B113" s="5" t="s">
        <v>3229</v>
      </c>
      <c r="C113" s="5" t="s">
        <v>3174</v>
      </c>
      <c r="D113" s="6" t="s">
        <v>1832</v>
      </c>
      <c r="E113" s="6" t="s">
        <v>1833</v>
      </c>
      <c r="F113" s="7" t="s">
        <v>42</v>
      </c>
      <c r="G113" s="8">
        <v>498.0</v>
      </c>
      <c r="H113" s="5" t="s">
        <v>3301</v>
      </c>
      <c r="I113" s="5" t="s">
        <v>3263</v>
      </c>
      <c r="J113" s="5" t="s">
        <v>3264</v>
      </c>
      <c r="K113" s="9">
        <v>548298.0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hidden="1" customHeight="1" outlineLevel="2">
      <c r="A114" s="5" t="s">
        <v>3162</v>
      </c>
      <c r="B114" s="5" t="s">
        <v>3163</v>
      </c>
      <c r="C114" s="5" t="s">
        <v>3257</v>
      </c>
      <c r="D114" s="6" t="s">
        <v>94</v>
      </c>
      <c r="E114" s="6" t="s">
        <v>95</v>
      </c>
      <c r="F114" s="7" t="s">
        <v>14</v>
      </c>
      <c r="G114" s="8">
        <v>427.0</v>
      </c>
      <c r="H114" s="5" t="s">
        <v>3303</v>
      </c>
      <c r="I114" s="5" t="s">
        <v>3274</v>
      </c>
      <c r="J114" s="5" t="s">
        <v>3264</v>
      </c>
      <c r="K114" s="9">
        <v>470127.0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hidden="1" customHeight="1" outlineLevel="2">
      <c r="A115" s="5" t="s">
        <v>3162</v>
      </c>
      <c r="B115" s="5" t="s">
        <v>3163</v>
      </c>
      <c r="C115" s="5" t="s">
        <v>3257</v>
      </c>
      <c r="D115" s="6" t="s">
        <v>84</v>
      </c>
      <c r="E115" s="6" t="s">
        <v>85</v>
      </c>
      <c r="F115" s="7" t="s">
        <v>14</v>
      </c>
      <c r="G115" s="8">
        <v>648.0</v>
      </c>
      <c r="H115" s="5" t="s">
        <v>3301</v>
      </c>
      <c r="I115" s="5" t="s">
        <v>3271</v>
      </c>
      <c r="J115" s="5" t="s">
        <v>3264</v>
      </c>
      <c r="K115" s="9">
        <v>713448.0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hidden="1" customHeight="1" outlineLevel="1">
      <c r="A116" s="5"/>
      <c r="B116" s="5"/>
      <c r="C116" s="5"/>
      <c r="D116" s="6"/>
      <c r="E116" s="6"/>
      <c r="F116" s="7"/>
      <c r="G116" s="8">
        <f>SUBTOTAL(9,G87:G115)</f>
        <v>15273</v>
      </c>
      <c r="H116" s="5"/>
      <c r="I116" s="5"/>
      <c r="J116" s="12" t="s">
        <v>3379</v>
      </c>
      <c r="K116" s="9">
        <f>SUBTOTAL(9,K87:K115)</f>
        <v>16815573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hidden="1" customHeight="1" outlineLevel="2">
      <c r="A117" s="5" t="s">
        <v>3162</v>
      </c>
      <c r="B117" s="5" t="s">
        <v>3163</v>
      </c>
      <c r="C117" s="5" t="s">
        <v>3257</v>
      </c>
      <c r="D117" s="6" t="s">
        <v>80</v>
      </c>
      <c r="E117" s="6" t="s">
        <v>81</v>
      </c>
      <c r="F117" s="7" t="s">
        <v>14</v>
      </c>
      <c r="G117" s="8">
        <v>578.0</v>
      </c>
      <c r="H117" s="5" t="s">
        <v>3297</v>
      </c>
      <c r="I117" s="5" t="s">
        <v>3274</v>
      </c>
      <c r="J117" s="5" t="s">
        <v>3276</v>
      </c>
      <c r="K117" s="9">
        <v>636378.0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hidden="1" customHeight="1" outlineLevel="2">
      <c r="A118" s="5" t="s">
        <v>3162</v>
      </c>
      <c r="B118" s="5" t="s">
        <v>3163</v>
      </c>
      <c r="C118" s="5" t="s">
        <v>3257</v>
      </c>
      <c r="D118" s="6" t="s">
        <v>308</v>
      </c>
      <c r="E118" s="6" t="s">
        <v>309</v>
      </c>
      <c r="F118" s="7" t="s">
        <v>55</v>
      </c>
      <c r="G118" s="8">
        <v>1446.0</v>
      </c>
      <c r="H118" s="5" t="s">
        <v>3297</v>
      </c>
      <c r="I118" s="5" t="s">
        <v>3274</v>
      </c>
      <c r="J118" s="5" t="s">
        <v>3276</v>
      </c>
      <c r="K118" s="9">
        <v>1592046.0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hidden="1" customHeight="1" outlineLevel="2">
      <c r="A119" s="5" t="s">
        <v>3162</v>
      </c>
      <c r="B119" s="5" t="s">
        <v>3163</v>
      </c>
      <c r="C119" s="5" t="s">
        <v>3257</v>
      </c>
      <c r="D119" s="6" t="s">
        <v>96</v>
      </c>
      <c r="E119" s="6" t="s">
        <v>97</v>
      </c>
      <c r="F119" s="7" t="s">
        <v>14</v>
      </c>
      <c r="G119" s="8">
        <v>609.0</v>
      </c>
      <c r="H119" s="5" t="s">
        <v>3303</v>
      </c>
      <c r="I119" s="5" t="s">
        <v>3274</v>
      </c>
      <c r="J119" s="5" t="s">
        <v>3276</v>
      </c>
      <c r="K119" s="9">
        <v>670509.0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hidden="1" customHeight="1" outlineLevel="2">
      <c r="A120" s="5" t="s">
        <v>3162</v>
      </c>
      <c r="B120" s="5" t="s">
        <v>3163</v>
      </c>
      <c r="C120" s="5" t="s">
        <v>3257</v>
      </c>
      <c r="D120" s="6" t="s">
        <v>124</v>
      </c>
      <c r="E120" s="6" t="s">
        <v>125</v>
      </c>
      <c r="F120" s="7" t="s">
        <v>42</v>
      </c>
      <c r="G120" s="8">
        <v>1308.0</v>
      </c>
      <c r="H120" s="5" t="s">
        <v>3303</v>
      </c>
      <c r="I120" s="5" t="s">
        <v>3274</v>
      </c>
      <c r="J120" s="5" t="s">
        <v>3276</v>
      </c>
      <c r="K120" s="9">
        <v>1440108.0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hidden="1" customHeight="1" outlineLevel="2">
      <c r="A121" s="5" t="s">
        <v>3162</v>
      </c>
      <c r="B121" s="5" t="s">
        <v>3163</v>
      </c>
      <c r="C121" s="5" t="s">
        <v>3257</v>
      </c>
      <c r="D121" s="6" t="s">
        <v>142</v>
      </c>
      <c r="E121" s="6" t="s">
        <v>143</v>
      </c>
      <c r="F121" s="7" t="s">
        <v>14</v>
      </c>
      <c r="G121" s="8">
        <v>419.0</v>
      </c>
      <c r="H121" s="5" t="s">
        <v>3303</v>
      </c>
      <c r="I121" s="5" t="s">
        <v>3274</v>
      </c>
      <c r="J121" s="5" t="s">
        <v>3276</v>
      </c>
      <c r="K121" s="9">
        <v>461319.0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hidden="1" customHeight="1" outlineLevel="2">
      <c r="A122" s="5" t="s">
        <v>3162</v>
      </c>
      <c r="B122" s="5" t="s">
        <v>3163</v>
      </c>
      <c r="C122" s="5" t="s">
        <v>3257</v>
      </c>
      <c r="D122" s="6" t="s">
        <v>186</v>
      </c>
      <c r="E122" s="6" t="s">
        <v>187</v>
      </c>
      <c r="F122" s="7" t="s">
        <v>21</v>
      </c>
      <c r="G122" s="8">
        <v>273.0</v>
      </c>
      <c r="H122" s="5" t="s">
        <v>3303</v>
      </c>
      <c r="I122" s="5" t="s">
        <v>3274</v>
      </c>
      <c r="J122" s="5" t="s">
        <v>3276</v>
      </c>
      <c r="K122" s="9">
        <v>300573.0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hidden="1" customHeight="1" outlineLevel="2">
      <c r="A123" s="5" t="s">
        <v>3162</v>
      </c>
      <c r="B123" s="5" t="s">
        <v>3163</v>
      </c>
      <c r="C123" s="5" t="s">
        <v>3257</v>
      </c>
      <c r="D123" s="6" t="s">
        <v>252</v>
      </c>
      <c r="E123" s="6" t="s">
        <v>253</v>
      </c>
      <c r="F123" s="7" t="s">
        <v>55</v>
      </c>
      <c r="G123" s="8">
        <v>434.0</v>
      </c>
      <c r="H123" s="5" t="s">
        <v>3303</v>
      </c>
      <c r="I123" s="5" t="s">
        <v>3274</v>
      </c>
      <c r="J123" s="5" t="s">
        <v>3276</v>
      </c>
      <c r="K123" s="9">
        <v>477834.0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hidden="1" customHeight="1" outlineLevel="2">
      <c r="A124" s="5" t="s">
        <v>3162</v>
      </c>
      <c r="B124" s="5" t="s">
        <v>3163</v>
      </c>
      <c r="C124" s="5" t="s">
        <v>3257</v>
      </c>
      <c r="D124" s="6" t="s">
        <v>254</v>
      </c>
      <c r="E124" s="6" t="s">
        <v>255</v>
      </c>
      <c r="F124" s="7" t="s">
        <v>55</v>
      </c>
      <c r="G124" s="8">
        <v>325.0</v>
      </c>
      <c r="H124" s="5" t="s">
        <v>3303</v>
      </c>
      <c r="I124" s="5" t="s">
        <v>3274</v>
      </c>
      <c r="J124" s="5" t="s">
        <v>3276</v>
      </c>
      <c r="K124" s="9">
        <v>357825.0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hidden="1" customHeight="1" outlineLevel="2">
      <c r="A125" s="5" t="s">
        <v>3162</v>
      </c>
      <c r="B125" s="5" t="s">
        <v>3163</v>
      </c>
      <c r="C125" s="5" t="s">
        <v>3257</v>
      </c>
      <c r="D125" s="6" t="s">
        <v>292</v>
      </c>
      <c r="E125" s="6" t="s">
        <v>293</v>
      </c>
      <c r="F125" s="7" t="s">
        <v>55</v>
      </c>
      <c r="G125" s="8">
        <v>153.0</v>
      </c>
      <c r="H125" s="5" t="s">
        <v>3303</v>
      </c>
      <c r="I125" s="5" t="s">
        <v>3274</v>
      </c>
      <c r="J125" s="5" t="s">
        <v>3276</v>
      </c>
      <c r="K125" s="9">
        <v>168453.0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hidden="1" customHeight="1" outlineLevel="2">
      <c r="A126" s="5" t="s">
        <v>3162</v>
      </c>
      <c r="B126" s="5" t="s">
        <v>3163</v>
      </c>
      <c r="C126" s="5" t="s">
        <v>3257</v>
      </c>
      <c r="D126" s="6" t="s">
        <v>310</v>
      </c>
      <c r="E126" s="6" t="s">
        <v>311</v>
      </c>
      <c r="F126" s="7" t="s">
        <v>55</v>
      </c>
      <c r="G126" s="8">
        <v>478.0</v>
      </c>
      <c r="H126" s="5" t="s">
        <v>3273</v>
      </c>
      <c r="I126" s="5" t="s">
        <v>3270</v>
      </c>
      <c r="J126" s="5" t="s">
        <v>3276</v>
      </c>
      <c r="K126" s="9">
        <v>526278.0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hidden="1" customHeight="1" outlineLevel="1">
      <c r="A127" s="5"/>
      <c r="B127" s="5"/>
      <c r="C127" s="5"/>
      <c r="D127" s="6"/>
      <c r="E127" s="6"/>
      <c r="F127" s="7"/>
      <c r="G127" s="8">
        <f>SUBTOTAL(9,G117:G126)</f>
        <v>6023</v>
      </c>
      <c r="H127" s="5"/>
      <c r="I127" s="5"/>
      <c r="J127" s="12" t="s">
        <v>3380</v>
      </c>
      <c r="K127" s="9">
        <f>SUBTOTAL(9,K117:K126)</f>
        <v>6631323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hidden="1" customHeight="1" outlineLevel="2">
      <c r="A128" s="5" t="s">
        <v>3162</v>
      </c>
      <c r="B128" s="5" t="s">
        <v>3163</v>
      </c>
      <c r="C128" s="5" t="s">
        <v>3257</v>
      </c>
      <c r="D128" s="6" t="s">
        <v>120</v>
      </c>
      <c r="E128" s="6" t="s">
        <v>121</v>
      </c>
      <c r="F128" s="7" t="s">
        <v>14</v>
      </c>
      <c r="G128" s="8">
        <v>455.0</v>
      </c>
      <c r="H128" s="5" t="s">
        <v>3303</v>
      </c>
      <c r="I128" s="5" t="s">
        <v>3274</v>
      </c>
      <c r="J128" s="5" t="s">
        <v>3304</v>
      </c>
      <c r="K128" s="9">
        <v>500955.0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hidden="1" customHeight="1" outlineLevel="2">
      <c r="A129" s="5" t="s">
        <v>3162</v>
      </c>
      <c r="B129" s="5" t="s">
        <v>3163</v>
      </c>
      <c r="C129" s="5" t="s">
        <v>3257</v>
      </c>
      <c r="D129" s="6" t="s">
        <v>122</v>
      </c>
      <c r="E129" s="6" t="s">
        <v>123</v>
      </c>
      <c r="F129" s="7" t="s">
        <v>14</v>
      </c>
      <c r="G129" s="8">
        <v>719.0</v>
      </c>
      <c r="H129" s="5" t="s">
        <v>3303</v>
      </c>
      <c r="I129" s="5" t="s">
        <v>3274</v>
      </c>
      <c r="J129" s="5" t="s">
        <v>3304</v>
      </c>
      <c r="K129" s="9">
        <v>791619.0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hidden="1" customHeight="1" outlineLevel="2">
      <c r="A130" s="5" t="s">
        <v>3162</v>
      </c>
      <c r="B130" s="5" t="s">
        <v>3163</v>
      </c>
      <c r="C130" s="5" t="s">
        <v>3257</v>
      </c>
      <c r="D130" s="6" t="s">
        <v>128</v>
      </c>
      <c r="E130" s="6" t="s">
        <v>129</v>
      </c>
      <c r="F130" s="7" t="s">
        <v>14</v>
      </c>
      <c r="G130" s="8">
        <v>549.0</v>
      </c>
      <c r="H130" s="5" t="s">
        <v>3303</v>
      </c>
      <c r="I130" s="5" t="s">
        <v>3274</v>
      </c>
      <c r="J130" s="5" t="s">
        <v>3304</v>
      </c>
      <c r="K130" s="9">
        <v>604449.0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hidden="1" customHeight="1" outlineLevel="2">
      <c r="A131" s="5" t="s">
        <v>3162</v>
      </c>
      <c r="B131" s="5" t="s">
        <v>3163</v>
      </c>
      <c r="C131" s="5" t="s">
        <v>3257</v>
      </c>
      <c r="D131" s="6" t="s">
        <v>150</v>
      </c>
      <c r="E131" s="6" t="s">
        <v>151</v>
      </c>
      <c r="F131" s="7" t="s">
        <v>14</v>
      </c>
      <c r="G131" s="8">
        <v>583.0</v>
      </c>
      <c r="H131" s="5" t="s">
        <v>3303</v>
      </c>
      <c r="I131" s="5" t="s">
        <v>3274</v>
      </c>
      <c r="J131" s="5" t="s">
        <v>3304</v>
      </c>
      <c r="K131" s="9">
        <v>641883.0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hidden="1" customHeight="1" outlineLevel="2">
      <c r="A132" s="5" t="s">
        <v>3162</v>
      </c>
      <c r="B132" s="5" t="s">
        <v>3163</v>
      </c>
      <c r="C132" s="5" t="s">
        <v>3257</v>
      </c>
      <c r="D132" s="6" t="s">
        <v>264</v>
      </c>
      <c r="E132" s="6" t="s">
        <v>265</v>
      </c>
      <c r="F132" s="7" t="s">
        <v>55</v>
      </c>
      <c r="G132" s="8">
        <v>478.0</v>
      </c>
      <c r="H132" s="5" t="s">
        <v>3303</v>
      </c>
      <c r="I132" s="5" t="s">
        <v>3274</v>
      </c>
      <c r="J132" s="5" t="s">
        <v>3304</v>
      </c>
      <c r="K132" s="9">
        <v>526278.0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hidden="1" customHeight="1" outlineLevel="2">
      <c r="A133" s="5" t="s">
        <v>3162</v>
      </c>
      <c r="B133" s="5" t="s">
        <v>3163</v>
      </c>
      <c r="C133" s="5" t="s">
        <v>3257</v>
      </c>
      <c r="D133" s="6" t="s">
        <v>134</v>
      </c>
      <c r="E133" s="6" t="s">
        <v>135</v>
      </c>
      <c r="F133" s="7" t="s">
        <v>21</v>
      </c>
      <c r="G133" s="8">
        <v>587.0</v>
      </c>
      <c r="H133" s="5" t="s">
        <v>3303</v>
      </c>
      <c r="I133" s="5" t="s">
        <v>3270</v>
      </c>
      <c r="J133" s="5" t="s">
        <v>3304</v>
      </c>
      <c r="K133" s="9">
        <v>646287.0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hidden="1" customHeight="1" outlineLevel="1">
      <c r="A134" s="5"/>
      <c r="B134" s="5"/>
      <c r="C134" s="5"/>
      <c r="D134" s="6"/>
      <c r="E134" s="6"/>
      <c r="F134" s="7"/>
      <c r="G134" s="8">
        <f>SUBTOTAL(9,G128:G133)</f>
        <v>3371</v>
      </c>
      <c r="H134" s="5"/>
      <c r="I134" s="5"/>
      <c r="J134" s="12" t="s">
        <v>3381</v>
      </c>
      <c r="K134" s="9">
        <f>SUBTOTAL(9,K128:K133)</f>
        <v>3711471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hidden="1" customHeight="1" outlineLevel="2">
      <c r="A135" s="5" t="s">
        <v>3162</v>
      </c>
      <c r="B135" s="5" t="s">
        <v>3163</v>
      </c>
      <c r="C135" s="5" t="s">
        <v>3257</v>
      </c>
      <c r="D135" s="6" t="s">
        <v>280</v>
      </c>
      <c r="E135" s="6" t="s">
        <v>281</v>
      </c>
      <c r="F135" s="7" t="s">
        <v>55</v>
      </c>
      <c r="G135" s="8">
        <v>320.0</v>
      </c>
      <c r="H135" s="5" t="s">
        <v>3266</v>
      </c>
      <c r="I135" s="5" t="s">
        <v>3263</v>
      </c>
      <c r="J135" s="5" t="s">
        <v>3267</v>
      </c>
      <c r="K135" s="9">
        <v>352320.0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hidden="1" customHeight="1" outlineLevel="2">
      <c r="A136" s="5" t="s">
        <v>3268</v>
      </c>
      <c r="B136" s="5" t="s">
        <v>3269</v>
      </c>
      <c r="C136" s="5" t="s">
        <v>3257</v>
      </c>
      <c r="D136" s="6" t="s">
        <v>338</v>
      </c>
      <c r="E136" s="6" t="s">
        <v>339</v>
      </c>
      <c r="F136" s="7" t="s">
        <v>21</v>
      </c>
      <c r="G136" s="8">
        <v>525.0</v>
      </c>
      <c r="H136" s="5" t="s">
        <v>3266</v>
      </c>
      <c r="I136" s="5" t="s">
        <v>3263</v>
      </c>
      <c r="J136" s="5" t="s">
        <v>3267</v>
      </c>
      <c r="K136" s="9">
        <v>578025.0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hidden="1" customHeight="1" outlineLevel="2">
      <c r="A137" s="5" t="s">
        <v>3268</v>
      </c>
      <c r="B137" s="5" t="s">
        <v>3269</v>
      </c>
      <c r="C137" s="5" t="s">
        <v>3257</v>
      </c>
      <c r="D137" s="6" t="s">
        <v>340</v>
      </c>
      <c r="E137" s="6" t="s">
        <v>341</v>
      </c>
      <c r="F137" s="7" t="s">
        <v>14</v>
      </c>
      <c r="G137" s="8">
        <v>797.0</v>
      </c>
      <c r="H137" s="5" t="s">
        <v>3266</v>
      </c>
      <c r="I137" s="5" t="s">
        <v>3263</v>
      </c>
      <c r="J137" s="5" t="s">
        <v>3267</v>
      </c>
      <c r="K137" s="9">
        <v>877497.0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hidden="1" customHeight="1" outlineLevel="2">
      <c r="A138" s="5" t="s">
        <v>3268</v>
      </c>
      <c r="B138" s="5" t="s">
        <v>3269</v>
      </c>
      <c r="C138" s="5" t="s">
        <v>3257</v>
      </c>
      <c r="D138" s="6" t="s">
        <v>322</v>
      </c>
      <c r="E138" s="6" t="s">
        <v>323</v>
      </c>
      <c r="F138" s="7" t="s">
        <v>14</v>
      </c>
      <c r="G138" s="8">
        <v>878.0</v>
      </c>
      <c r="H138" s="5" t="s">
        <v>3266</v>
      </c>
      <c r="I138" s="5" t="s">
        <v>3270</v>
      </c>
      <c r="J138" s="5" t="s">
        <v>3267</v>
      </c>
      <c r="K138" s="9">
        <v>966678.0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hidden="1" customHeight="1" outlineLevel="2">
      <c r="A139" s="5" t="s">
        <v>3268</v>
      </c>
      <c r="B139" s="5" t="s">
        <v>3269</v>
      </c>
      <c r="C139" s="5" t="s">
        <v>3257</v>
      </c>
      <c r="D139" s="6" t="s">
        <v>348</v>
      </c>
      <c r="E139" s="6" t="s">
        <v>349</v>
      </c>
      <c r="F139" s="7" t="s">
        <v>42</v>
      </c>
      <c r="G139" s="8">
        <v>400.0</v>
      </c>
      <c r="H139" s="5" t="s">
        <v>3266</v>
      </c>
      <c r="I139" s="5" t="s">
        <v>3270</v>
      </c>
      <c r="J139" s="5" t="s">
        <v>3267</v>
      </c>
      <c r="K139" s="9">
        <v>440400.0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hidden="1" customHeight="1" outlineLevel="2">
      <c r="A140" s="5" t="s">
        <v>3268</v>
      </c>
      <c r="B140" s="5" t="s">
        <v>3269</v>
      </c>
      <c r="C140" s="5" t="s">
        <v>3257</v>
      </c>
      <c r="D140" s="6" t="s">
        <v>360</v>
      </c>
      <c r="E140" s="6" t="s">
        <v>361</v>
      </c>
      <c r="F140" s="7" t="s">
        <v>21</v>
      </c>
      <c r="G140" s="8">
        <v>524.0</v>
      </c>
      <c r="H140" s="5" t="s">
        <v>3266</v>
      </c>
      <c r="I140" s="5" t="s">
        <v>3270</v>
      </c>
      <c r="J140" s="5" t="s">
        <v>3267</v>
      </c>
      <c r="K140" s="9">
        <v>576924.0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hidden="1" customHeight="1" outlineLevel="2">
      <c r="A141" s="5" t="s">
        <v>3268</v>
      </c>
      <c r="B141" s="5" t="s">
        <v>3269</v>
      </c>
      <c r="C141" s="5" t="s">
        <v>3257</v>
      </c>
      <c r="D141" s="6" t="s">
        <v>364</v>
      </c>
      <c r="E141" s="6" t="s">
        <v>365</v>
      </c>
      <c r="F141" s="7" t="s">
        <v>14</v>
      </c>
      <c r="G141" s="8">
        <v>240.0</v>
      </c>
      <c r="H141" s="5" t="s">
        <v>3266</v>
      </c>
      <c r="I141" s="5" t="s">
        <v>3270</v>
      </c>
      <c r="J141" s="5" t="s">
        <v>3267</v>
      </c>
      <c r="K141" s="9">
        <v>264240.0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hidden="1" customHeight="1" outlineLevel="2">
      <c r="A142" s="5" t="s">
        <v>3268</v>
      </c>
      <c r="B142" s="5" t="s">
        <v>3269</v>
      </c>
      <c r="C142" s="5" t="s">
        <v>3257</v>
      </c>
      <c r="D142" s="6" t="s">
        <v>312</v>
      </c>
      <c r="E142" s="6" t="s">
        <v>313</v>
      </c>
      <c r="F142" s="7" t="s">
        <v>14</v>
      </c>
      <c r="G142" s="8">
        <v>600.0</v>
      </c>
      <c r="H142" s="5" t="s">
        <v>3282</v>
      </c>
      <c r="I142" s="5" t="s">
        <v>3270</v>
      </c>
      <c r="J142" s="5" t="s">
        <v>3267</v>
      </c>
      <c r="K142" s="9">
        <v>660600.0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hidden="1" customHeight="1" outlineLevel="2">
      <c r="A143" s="5" t="s">
        <v>3268</v>
      </c>
      <c r="B143" s="5" t="s">
        <v>3269</v>
      </c>
      <c r="C143" s="5" t="s">
        <v>3257</v>
      </c>
      <c r="D143" s="6" t="s">
        <v>346</v>
      </c>
      <c r="E143" s="6" t="s">
        <v>347</v>
      </c>
      <c r="F143" s="7" t="s">
        <v>42</v>
      </c>
      <c r="G143" s="8">
        <v>233.0</v>
      </c>
      <c r="H143" s="5" t="s">
        <v>3282</v>
      </c>
      <c r="I143" s="5" t="s">
        <v>3270</v>
      </c>
      <c r="J143" s="5" t="s">
        <v>3267</v>
      </c>
      <c r="K143" s="9">
        <v>256533.0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hidden="1" customHeight="1" outlineLevel="2">
      <c r="A144" s="5" t="s">
        <v>3268</v>
      </c>
      <c r="B144" s="5" t="s">
        <v>3269</v>
      </c>
      <c r="C144" s="5" t="s">
        <v>3257</v>
      </c>
      <c r="D144" s="6" t="s">
        <v>374</v>
      </c>
      <c r="E144" s="6" t="s">
        <v>375</v>
      </c>
      <c r="F144" s="7" t="s">
        <v>55</v>
      </c>
      <c r="G144" s="8">
        <v>305.0</v>
      </c>
      <c r="H144" s="5" t="s">
        <v>3282</v>
      </c>
      <c r="I144" s="5" t="s">
        <v>3270</v>
      </c>
      <c r="J144" s="5" t="s">
        <v>3267</v>
      </c>
      <c r="K144" s="9">
        <v>335805.0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hidden="1" customHeight="1" outlineLevel="2">
      <c r="A145" s="5" t="s">
        <v>3268</v>
      </c>
      <c r="B145" s="5" t="s">
        <v>3269</v>
      </c>
      <c r="C145" s="5" t="s">
        <v>3257</v>
      </c>
      <c r="D145" s="6" t="s">
        <v>376</v>
      </c>
      <c r="E145" s="6" t="s">
        <v>377</v>
      </c>
      <c r="F145" s="7" t="s">
        <v>55</v>
      </c>
      <c r="G145" s="8">
        <v>419.0</v>
      </c>
      <c r="H145" s="5" t="s">
        <v>3282</v>
      </c>
      <c r="I145" s="5" t="s">
        <v>3270</v>
      </c>
      <c r="J145" s="5" t="s">
        <v>3267</v>
      </c>
      <c r="K145" s="9">
        <v>461319.0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hidden="1" customHeight="1" outlineLevel="2">
      <c r="A146" s="5" t="s">
        <v>3268</v>
      </c>
      <c r="B146" s="5" t="s">
        <v>3269</v>
      </c>
      <c r="C146" s="5" t="s">
        <v>3257</v>
      </c>
      <c r="D146" s="6" t="s">
        <v>378</v>
      </c>
      <c r="E146" s="6" t="s">
        <v>379</v>
      </c>
      <c r="F146" s="7" t="s">
        <v>55</v>
      </c>
      <c r="G146" s="8">
        <v>188.0</v>
      </c>
      <c r="H146" s="5" t="s">
        <v>3282</v>
      </c>
      <c r="I146" s="5" t="s">
        <v>3270</v>
      </c>
      <c r="J146" s="5" t="s">
        <v>3267</v>
      </c>
      <c r="K146" s="9">
        <v>206988.0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hidden="1" customHeight="1" outlineLevel="2">
      <c r="A147" s="5" t="s">
        <v>3268</v>
      </c>
      <c r="B147" s="5" t="s">
        <v>3269</v>
      </c>
      <c r="C147" s="5" t="s">
        <v>3257</v>
      </c>
      <c r="D147" s="6" t="s">
        <v>382</v>
      </c>
      <c r="E147" s="6" t="s">
        <v>383</v>
      </c>
      <c r="F147" s="7" t="s">
        <v>55</v>
      </c>
      <c r="G147" s="8">
        <v>418.0</v>
      </c>
      <c r="H147" s="5" t="s">
        <v>3282</v>
      </c>
      <c r="I147" s="5" t="s">
        <v>3270</v>
      </c>
      <c r="J147" s="5" t="s">
        <v>3267</v>
      </c>
      <c r="K147" s="9">
        <v>460218.0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hidden="1" customHeight="1" outlineLevel="2">
      <c r="A148" s="5" t="s">
        <v>3268</v>
      </c>
      <c r="B148" s="5" t="s">
        <v>3269</v>
      </c>
      <c r="C148" s="5" t="s">
        <v>3257</v>
      </c>
      <c r="D148" s="6" t="s">
        <v>320</v>
      </c>
      <c r="E148" s="6" t="s">
        <v>321</v>
      </c>
      <c r="F148" s="7" t="s">
        <v>14</v>
      </c>
      <c r="G148" s="8">
        <v>549.0</v>
      </c>
      <c r="H148" s="5" t="s">
        <v>3282</v>
      </c>
      <c r="I148" s="5" t="s">
        <v>3277</v>
      </c>
      <c r="J148" s="5" t="s">
        <v>3267</v>
      </c>
      <c r="K148" s="9">
        <v>604449.0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hidden="1" customHeight="1" outlineLevel="2">
      <c r="A149" s="5" t="s">
        <v>3268</v>
      </c>
      <c r="B149" s="5" t="s">
        <v>3269</v>
      </c>
      <c r="C149" s="5" t="s">
        <v>3257</v>
      </c>
      <c r="D149" s="6" t="s">
        <v>350</v>
      </c>
      <c r="E149" s="6" t="s">
        <v>351</v>
      </c>
      <c r="F149" s="7" t="s">
        <v>42</v>
      </c>
      <c r="G149" s="8">
        <v>193.0</v>
      </c>
      <c r="H149" s="5" t="s">
        <v>3282</v>
      </c>
      <c r="I149" s="5" t="s">
        <v>3277</v>
      </c>
      <c r="J149" s="5" t="s">
        <v>3267</v>
      </c>
      <c r="K149" s="9">
        <v>212493.0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hidden="1" customHeight="1" outlineLevel="2">
      <c r="A150" s="5" t="s">
        <v>3268</v>
      </c>
      <c r="B150" s="5" t="s">
        <v>3269</v>
      </c>
      <c r="C150" s="5" t="s">
        <v>3257</v>
      </c>
      <c r="D150" s="6" t="s">
        <v>354</v>
      </c>
      <c r="E150" s="6" t="s">
        <v>355</v>
      </c>
      <c r="F150" s="7" t="s">
        <v>42</v>
      </c>
      <c r="G150" s="8">
        <v>135.0</v>
      </c>
      <c r="H150" s="5" t="s">
        <v>3282</v>
      </c>
      <c r="I150" s="5" t="s">
        <v>3277</v>
      </c>
      <c r="J150" s="5" t="s">
        <v>3267</v>
      </c>
      <c r="K150" s="9">
        <v>148635.0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hidden="1" customHeight="1" outlineLevel="2">
      <c r="A151" s="5" t="s">
        <v>3268</v>
      </c>
      <c r="B151" s="5" t="s">
        <v>3269</v>
      </c>
      <c r="C151" s="5" t="s">
        <v>3257</v>
      </c>
      <c r="D151" s="6" t="s">
        <v>356</v>
      </c>
      <c r="E151" s="6" t="s">
        <v>357</v>
      </c>
      <c r="F151" s="7" t="s">
        <v>42</v>
      </c>
      <c r="G151" s="8">
        <v>245.0</v>
      </c>
      <c r="H151" s="5" t="s">
        <v>3282</v>
      </c>
      <c r="I151" s="5" t="s">
        <v>3277</v>
      </c>
      <c r="J151" s="5" t="s">
        <v>3267</v>
      </c>
      <c r="K151" s="9">
        <v>269745.0</v>
      </c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hidden="1" customHeight="1" outlineLevel="2">
      <c r="A152" s="5" t="s">
        <v>3268</v>
      </c>
      <c r="B152" s="5" t="s">
        <v>3269</v>
      </c>
      <c r="C152" s="5" t="s">
        <v>3257</v>
      </c>
      <c r="D152" s="6" t="s">
        <v>358</v>
      </c>
      <c r="E152" s="6" t="s">
        <v>359</v>
      </c>
      <c r="F152" s="7" t="s">
        <v>21</v>
      </c>
      <c r="G152" s="8">
        <v>758.0</v>
      </c>
      <c r="H152" s="5" t="s">
        <v>3282</v>
      </c>
      <c r="I152" s="5" t="s">
        <v>3277</v>
      </c>
      <c r="J152" s="5" t="s">
        <v>3267</v>
      </c>
      <c r="K152" s="9">
        <v>834558.0</v>
      </c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hidden="1" customHeight="1" outlineLevel="2">
      <c r="A153" s="5" t="s">
        <v>3268</v>
      </c>
      <c r="B153" s="5" t="s">
        <v>3269</v>
      </c>
      <c r="C153" s="5" t="s">
        <v>3257</v>
      </c>
      <c r="D153" s="6" t="s">
        <v>370</v>
      </c>
      <c r="E153" s="6" t="s">
        <v>371</v>
      </c>
      <c r="F153" s="7" t="s">
        <v>55</v>
      </c>
      <c r="G153" s="8">
        <v>352.0</v>
      </c>
      <c r="H153" s="5" t="s">
        <v>3266</v>
      </c>
      <c r="I153" s="5" t="s">
        <v>3271</v>
      </c>
      <c r="J153" s="5" t="s">
        <v>3267</v>
      </c>
      <c r="K153" s="9">
        <v>387552.0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hidden="1" customHeight="1" outlineLevel="2">
      <c r="A154" s="5" t="s">
        <v>3268</v>
      </c>
      <c r="B154" s="5" t="s">
        <v>3269</v>
      </c>
      <c r="C154" s="5" t="s">
        <v>3257</v>
      </c>
      <c r="D154" s="6" t="s">
        <v>372</v>
      </c>
      <c r="E154" s="6" t="s">
        <v>373</v>
      </c>
      <c r="F154" s="7" t="s">
        <v>55</v>
      </c>
      <c r="G154" s="8">
        <v>388.0</v>
      </c>
      <c r="H154" s="5" t="s">
        <v>3266</v>
      </c>
      <c r="I154" s="5" t="s">
        <v>3271</v>
      </c>
      <c r="J154" s="5" t="s">
        <v>3267</v>
      </c>
      <c r="K154" s="9">
        <v>427188.0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hidden="1" customHeight="1" outlineLevel="2">
      <c r="A155" s="5" t="s">
        <v>3268</v>
      </c>
      <c r="B155" s="5" t="s">
        <v>3269</v>
      </c>
      <c r="C155" s="5" t="s">
        <v>3257</v>
      </c>
      <c r="D155" s="6" t="s">
        <v>386</v>
      </c>
      <c r="E155" s="6" t="s">
        <v>387</v>
      </c>
      <c r="F155" s="7" t="s">
        <v>55</v>
      </c>
      <c r="G155" s="8">
        <v>2808.0</v>
      </c>
      <c r="H155" s="5" t="s">
        <v>3266</v>
      </c>
      <c r="I155" s="5" t="s">
        <v>3271</v>
      </c>
      <c r="J155" s="5" t="s">
        <v>3267</v>
      </c>
      <c r="K155" s="9">
        <v>3091608.0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hidden="1" customHeight="1" outlineLevel="2">
      <c r="A156" s="5" t="s">
        <v>3268</v>
      </c>
      <c r="B156" s="5" t="s">
        <v>3269</v>
      </c>
      <c r="C156" s="5" t="s">
        <v>3257</v>
      </c>
      <c r="D156" s="6" t="s">
        <v>388</v>
      </c>
      <c r="E156" s="6" t="s">
        <v>389</v>
      </c>
      <c r="F156" s="7" t="s">
        <v>55</v>
      </c>
      <c r="G156" s="8">
        <v>432.0</v>
      </c>
      <c r="H156" s="5" t="s">
        <v>3266</v>
      </c>
      <c r="I156" s="5" t="s">
        <v>3271</v>
      </c>
      <c r="J156" s="5" t="s">
        <v>3267</v>
      </c>
      <c r="K156" s="9">
        <v>475632.0</v>
      </c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hidden="1" customHeight="1" outlineLevel="2">
      <c r="A157" s="5" t="s">
        <v>3268</v>
      </c>
      <c r="B157" s="5" t="s">
        <v>3269</v>
      </c>
      <c r="C157" s="5" t="s">
        <v>3257</v>
      </c>
      <c r="D157" s="6" t="s">
        <v>390</v>
      </c>
      <c r="E157" s="6" t="s">
        <v>391</v>
      </c>
      <c r="F157" s="7" t="s">
        <v>55</v>
      </c>
      <c r="G157" s="8">
        <v>458.0</v>
      </c>
      <c r="H157" s="5" t="s">
        <v>3266</v>
      </c>
      <c r="I157" s="5" t="s">
        <v>3271</v>
      </c>
      <c r="J157" s="5" t="s">
        <v>3267</v>
      </c>
      <c r="K157" s="9">
        <v>504258.0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hidden="1" customHeight="1" outlineLevel="2">
      <c r="A158" s="5" t="s">
        <v>3268</v>
      </c>
      <c r="B158" s="5" t="s">
        <v>3269</v>
      </c>
      <c r="C158" s="5" t="s">
        <v>3257</v>
      </c>
      <c r="D158" s="6" t="s">
        <v>316</v>
      </c>
      <c r="E158" s="6" t="s">
        <v>317</v>
      </c>
      <c r="F158" s="7" t="s">
        <v>14</v>
      </c>
      <c r="G158" s="8">
        <v>554.0</v>
      </c>
      <c r="H158" s="5" t="s">
        <v>3282</v>
      </c>
      <c r="I158" s="5" t="s">
        <v>3271</v>
      </c>
      <c r="J158" s="5" t="s">
        <v>3267</v>
      </c>
      <c r="K158" s="9">
        <v>609954.0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hidden="1" customHeight="1" outlineLevel="2">
      <c r="A159" s="5" t="s">
        <v>3268</v>
      </c>
      <c r="B159" s="5" t="s">
        <v>3269</v>
      </c>
      <c r="C159" s="5" t="s">
        <v>3257</v>
      </c>
      <c r="D159" s="6" t="s">
        <v>352</v>
      </c>
      <c r="E159" s="6" t="s">
        <v>353</v>
      </c>
      <c r="F159" s="7" t="s">
        <v>42</v>
      </c>
      <c r="G159" s="8">
        <v>165.0</v>
      </c>
      <c r="H159" s="5" t="s">
        <v>3282</v>
      </c>
      <c r="I159" s="5" t="s">
        <v>3271</v>
      </c>
      <c r="J159" s="5" t="s">
        <v>3267</v>
      </c>
      <c r="K159" s="9">
        <v>181665.0</v>
      </c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hidden="1" customHeight="1" outlineLevel="1">
      <c r="A160" s="5"/>
      <c r="B160" s="5"/>
      <c r="C160" s="5"/>
      <c r="D160" s="6"/>
      <c r="E160" s="6"/>
      <c r="F160" s="7"/>
      <c r="G160" s="8">
        <f>SUBTOTAL(9,G135:G159)</f>
        <v>12884</v>
      </c>
      <c r="H160" s="5"/>
      <c r="I160" s="5"/>
      <c r="J160" s="12" t="s">
        <v>3382</v>
      </c>
      <c r="K160" s="9">
        <f>SUBTOTAL(9,K135:K159)</f>
        <v>14185284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hidden="1" customHeight="1" outlineLevel="2">
      <c r="A161" s="5" t="s">
        <v>3279</v>
      </c>
      <c r="B161" s="5" t="s">
        <v>3280</v>
      </c>
      <c r="C161" s="5" t="s">
        <v>3257</v>
      </c>
      <c r="D161" s="6" t="s">
        <v>468</v>
      </c>
      <c r="E161" s="6" t="s">
        <v>469</v>
      </c>
      <c r="F161" s="7" t="s">
        <v>21</v>
      </c>
      <c r="G161" s="8">
        <v>386.0</v>
      </c>
      <c r="H161" s="5" t="s">
        <v>3284</v>
      </c>
      <c r="I161" s="5" t="s">
        <v>3277</v>
      </c>
      <c r="J161" s="5" t="s">
        <v>3285</v>
      </c>
      <c r="K161" s="9">
        <v>424986.0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hidden="1" customHeight="1" outlineLevel="2">
      <c r="A162" s="5" t="s">
        <v>3279</v>
      </c>
      <c r="B162" s="5" t="s">
        <v>3280</v>
      </c>
      <c r="C162" s="5" t="s">
        <v>3257</v>
      </c>
      <c r="D162" s="6" t="s">
        <v>478</v>
      </c>
      <c r="E162" s="6" t="s">
        <v>479</v>
      </c>
      <c r="F162" s="7" t="s">
        <v>14</v>
      </c>
      <c r="G162" s="8">
        <v>220.0</v>
      </c>
      <c r="H162" s="5" t="s">
        <v>3284</v>
      </c>
      <c r="I162" s="5" t="s">
        <v>3277</v>
      </c>
      <c r="J162" s="5" t="s">
        <v>3285</v>
      </c>
      <c r="K162" s="9">
        <v>242220.0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hidden="1" customHeight="1" outlineLevel="2">
      <c r="A163" s="5" t="s">
        <v>3279</v>
      </c>
      <c r="B163" s="5" t="s">
        <v>3280</v>
      </c>
      <c r="C163" s="5" t="s">
        <v>3257</v>
      </c>
      <c r="D163" s="6" t="s">
        <v>490</v>
      </c>
      <c r="E163" s="6" t="s">
        <v>491</v>
      </c>
      <c r="F163" s="7" t="s">
        <v>21</v>
      </c>
      <c r="G163" s="8">
        <v>310.0</v>
      </c>
      <c r="H163" s="5" t="s">
        <v>3284</v>
      </c>
      <c r="I163" s="5" t="s">
        <v>3277</v>
      </c>
      <c r="J163" s="5" t="s">
        <v>3285</v>
      </c>
      <c r="K163" s="9">
        <v>341310.0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hidden="1" customHeight="1" outlineLevel="2">
      <c r="A164" s="5" t="s">
        <v>3279</v>
      </c>
      <c r="B164" s="5" t="s">
        <v>3280</v>
      </c>
      <c r="C164" s="5" t="s">
        <v>3257</v>
      </c>
      <c r="D164" s="6" t="s">
        <v>500</v>
      </c>
      <c r="E164" s="6" t="s">
        <v>501</v>
      </c>
      <c r="F164" s="7" t="s">
        <v>60</v>
      </c>
      <c r="G164" s="8">
        <v>722.0</v>
      </c>
      <c r="H164" s="5" t="s">
        <v>3284</v>
      </c>
      <c r="I164" s="5" t="s">
        <v>3277</v>
      </c>
      <c r="J164" s="5" t="s">
        <v>3285</v>
      </c>
      <c r="K164" s="9">
        <v>794922.0</v>
      </c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hidden="1" customHeight="1" outlineLevel="2">
      <c r="A165" s="5" t="s">
        <v>3286</v>
      </c>
      <c r="B165" s="5" t="s">
        <v>3287</v>
      </c>
      <c r="C165" s="5" t="s">
        <v>3257</v>
      </c>
      <c r="D165" s="6" t="s">
        <v>554</v>
      </c>
      <c r="E165" s="6" t="s">
        <v>555</v>
      </c>
      <c r="F165" s="7" t="s">
        <v>42</v>
      </c>
      <c r="G165" s="8">
        <v>293.0</v>
      </c>
      <c r="H165" s="5" t="s">
        <v>3284</v>
      </c>
      <c r="I165" s="5" t="s">
        <v>3277</v>
      </c>
      <c r="J165" s="5" t="s">
        <v>3285</v>
      </c>
      <c r="K165" s="9">
        <v>322593.0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hidden="1" customHeight="1" outlineLevel="2">
      <c r="A166" s="5" t="s">
        <v>3286</v>
      </c>
      <c r="B166" s="5" t="s">
        <v>3287</v>
      </c>
      <c r="C166" s="5" t="s">
        <v>3257</v>
      </c>
      <c r="D166" s="6" t="s">
        <v>518</v>
      </c>
      <c r="E166" s="6" t="s">
        <v>519</v>
      </c>
      <c r="F166" s="7" t="s">
        <v>14</v>
      </c>
      <c r="G166" s="8">
        <v>612.0</v>
      </c>
      <c r="H166" s="5" t="s">
        <v>3289</v>
      </c>
      <c r="I166" s="5" t="s">
        <v>3277</v>
      </c>
      <c r="J166" s="5" t="s">
        <v>3285</v>
      </c>
      <c r="K166" s="9">
        <v>673812.0</v>
      </c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hidden="1" customHeight="1" outlineLevel="2">
      <c r="A167" s="5" t="s">
        <v>3286</v>
      </c>
      <c r="B167" s="5" t="s">
        <v>3287</v>
      </c>
      <c r="C167" s="5" t="s">
        <v>3257</v>
      </c>
      <c r="D167" s="6" t="s">
        <v>552</v>
      </c>
      <c r="E167" s="6" t="s">
        <v>553</v>
      </c>
      <c r="F167" s="7" t="s">
        <v>21</v>
      </c>
      <c r="G167" s="8">
        <v>387.0</v>
      </c>
      <c r="H167" s="5" t="s">
        <v>3289</v>
      </c>
      <c r="I167" s="5" t="s">
        <v>3277</v>
      </c>
      <c r="J167" s="5" t="s">
        <v>3285</v>
      </c>
      <c r="K167" s="9">
        <v>426087.0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hidden="1" customHeight="1" outlineLevel="2">
      <c r="A168" s="5" t="s">
        <v>3279</v>
      </c>
      <c r="B168" s="5" t="s">
        <v>3280</v>
      </c>
      <c r="C168" s="5" t="s">
        <v>3257</v>
      </c>
      <c r="D168" s="6" t="s">
        <v>484</v>
      </c>
      <c r="E168" s="6" t="s">
        <v>485</v>
      </c>
      <c r="F168" s="7" t="s">
        <v>42</v>
      </c>
      <c r="G168" s="8">
        <v>170.0</v>
      </c>
      <c r="H168" s="5" t="s">
        <v>3284</v>
      </c>
      <c r="I168" s="5" t="s">
        <v>3271</v>
      </c>
      <c r="J168" s="5" t="s">
        <v>3285</v>
      </c>
      <c r="K168" s="9">
        <v>187170.0</v>
      </c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hidden="1" customHeight="1" outlineLevel="2">
      <c r="A169" s="5" t="s">
        <v>3279</v>
      </c>
      <c r="B169" s="5" t="s">
        <v>3280</v>
      </c>
      <c r="C169" s="5" t="s">
        <v>3257</v>
      </c>
      <c r="D169" s="6" t="s">
        <v>488</v>
      </c>
      <c r="E169" s="6" t="s">
        <v>489</v>
      </c>
      <c r="F169" s="7" t="s">
        <v>42</v>
      </c>
      <c r="G169" s="8">
        <v>107.0</v>
      </c>
      <c r="H169" s="5" t="s">
        <v>3284</v>
      </c>
      <c r="I169" s="5" t="s">
        <v>3271</v>
      </c>
      <c r="J169" s="5" t="s">
        <v>3285</v>
      </c>
      <c r="K169" s="9">
        <v>117807.0</v>
      </c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hidden="1" customHeight="1" outlineLevel="2">
      <c r="A170" s="5" t="s">
        <v>3279</v>
      </c>
      <c r="B170" s="5" t="s">
        <v>3280</v>
      </c>
      <c r="C170" s="5" t="s">
        <v>3257</v>
      </c>
      <c r="D170" s="6" t="s">
        <v>502</v>
      </c>
      <c r="E170" s="6" t="s">
        <v>503</v>
      </c>
      <c r="F170" s="7" t="s">
        <v>55</v>
      </c>
      <c r="G170" s="8">
        <v>379.0</v>
      </c>
      <c r="H170" s="5" t="s">
        <v>3284</v>
      </c>
      <c r="I170" s="5" t="s">
        <v>3271</v>
      </c>
      <c r="J170" s="5" t="s">
        <v>3285</v>
      </c>
      <c r="K170" s="9">
        <v>417279.0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hidden="1" customHeight="1" outlineLevel="2">
      <c r="A171" s="5" t="s">
        <v>3279</v>
      </c>
      <c r="B171" s="5" t="s">
        <v>3280</v>
      </c>
      <c r="C171" s="5" t="s">
        <v>3257</v>
      </c>
      <c r="D171" s="6" t="s">
        <v>508</v>
      </c>
      <c r="E171" s="6" t="s">
        <v>509</v>
      </c>
      <c r="F171" s="7" t="s">
        <v>55</v>
      </c>
      <c r="G171" s="8">
        <v>512.0</v>
      </c>
      <c r="H171" s="5" t="s">
        <v>3284</v>
      </c>
      <c r="I171" s="5" t="s">
        <v>3271</v>
      </c>
      <c r="J171" s="5" t="s">
        <v>3285</v>
      </c>
      <c r="K171" s="9">
        <v>563712.0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hidden="1" customHeight="1" outlineLevel="2">
      <c r="A172" s="5" t="s">
        <v>3286</v>
      </c>
      <c r="B172" s="5" t="s">
        <v>3287</v>
      </c>
      <c r="C172" s="5" t="s">
        <v>3257</v>
      </c>
      <c r="D172" s="6" t="s">
        <v>548</v>
      </c>
      <c r="E172" s="6" t="s">
        <v>549</v>
      </c>
      <c r="F172" s="7" t="s">
        <v>14</v>
      </c>
      <c r="G172" s="8">
        <v>392.0</v>
      </c>
      <c r="H172" s="5" t="s">
        <v>3284</v>
      </c>
      <c r="I172" s="5" t="s">
        <v>3271</v>
      </c>
      <c r="J172" s="5" t="s">
        <v>3285</v>
      </c>
      <c r="K172" s="9">
        <v>431592.0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hidden="1" customHeight="1" outlineLevel="2">
      <c r="A173" s="5" t="s">
        <v>3286</v>
      </c>
      <c r="B173" s="5" t="s">
        <v>3287</v>
      </c>
      <c r="C173" s="5" t="s">
        <v>3257</v>
      </c>
      <c r="D173" s="6" t="s">
        <v>520</v>
      </c>
      <c r="E173" s="6" t="s">
        <v>521</v>
      </c>
      <c r="F173" s="7" t="s">
        <v>14</v>
      </c>
      <c r="G173" s="8">
        <v>458.0</v>
      </c>
      <c r="H173" s="5" t="s">
        <v>3289</v>
      </c>
      <c r="I173" s="5" t="s">
        <v>3271</v>
      </c>
      <c r="J173" s="5" t="s">
        <v>3285</v>
      </c>
      <c r="K173" s="9">
        <v>504258.0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hidden="1" customHeight="1" outlineLevel="2">
      <c r="A174" s="5" t="s">
        <v>3286</v>
      </c>
      <c r="B174" s="5" t="s">
        <v>3287</v>
      </c>
      <c r="C174" s="5" t="s">
        <v>3257</v>
      </c>
      <c r="D174" s="6" t="s">
        <v>538</v>
      </c>
      <c r="E174" s="6" t="s">
        <v>539</v>
      </c>
      <c r="F174" s="7" t="s">
        <v>14</v>
      </c>
      <c r="G174" s="8">
        <v>472.0</v>
      </c>
      <c r="H174" s="5" t="s">
        <v>3289</v>
      </c>
      <c r="I174" s="5" t="s">
        <v>3271</v>
      </c>
      <c r="J174" s="5" t="s">
        <v>3285</v>
      </c>
      <c r="K174" s="9">
        <v>519672.0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hidden="1" customHeight="1" outlineLevel="2">
      <c r="A175" s="5" t="s">
        <v>3286</v>
      </c>
      <c r="B175" s="5" t="s">
        <v>3287</v>
      </c>
      <c r="C175" s="5" t="s">
        <v>3257</v>
      </c>
      <c r="D175" s="6" t="s">
        <v>544</v>
      </c>
      <c r="E175" s="6" t="s">
        <v>545</v>
      </c>
      <c r="F175" s="7" t="s">
        <v>21</v>
      </c>
      <c r="G175" s="8">
        <v>765.0</v>
      </c>
      <c r="H175" s="5" t="s">
        <v>3289</v>
      </c>
      <c r="I175" s="5" t="s">
        <v>3271</v>
      </c>
      <c r="J175" s="5" t="s">
        <v>3285</v>
      </c>
      <c r="K175" s="9">
        <v>842265.0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hidden="1" customHeight="1" outlineLevel="2">
      <c r="A176" s="5" t="s">
        <v>3286</v>
      </c>
      <c r="B176" s="5" t="s">
        <v>3287</v>
      </c>
      <c r="C176" s="5" t="s">
        <v>3257</v>
      </c>
      <c r="D176" s="6" t="s">
        <v>574</v>
      </c>
      <c r="E176" s="6" t="s">
        <v>575</v>
      </c>
      <c r="F176" s="7" t="s">
        <v>14</v>
      </c>
      <c r="G176" s="8">
        <v>132.0</v>
      </c>
      <c r="H176" s="5" t="s">
        <v>3289</v>
      </c>
      <c r="I176" s="5" t="s">
        <v>3271</v>
      </c>
      <c r="J176" s="5" t="s">
        <v>3285</v>
      </c>
      <c r="K176" s="9">
        <v>145332.0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hidden="1" customHeight="1" outlineLevel="2">
      <c r="A177" s="5" t="s">
        <v>3286</v>
      </c>
      <c r="B177" s="5" t="s">
        <v>3287</v>
      </c>
      <c r="C177" s="5" t="s">
        <v>3257</v>
      </c>
      <c r="D177" s="6" t="s">
        <v>514</v>
      </c>
      <c r="E177" s="6" t="s">
        <v>515</v>
      </c>
      <c r="F177" s="7" t="s">
        <v>14</v>
      </c>
      <c r="G177" s="8">
        <v>455.0</v>
      </c>
      <c r="H177" s="5" t="s">
        <v>3292</v>
      </c>
      <c r="I177" s="5" t="s">
        <v>3271</v>
      </c>
      <c r="J177" s="5" t="s">
        <v>3285</v>
      </c>
      <c r="K177" s="9">
        <v>500955.0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hidden="1" customHeight="1" outlineLevel="2">
      <c r="A178" s="5" t="s">
        <v>3286</v>
      </c>
      <c r="B178" s="5" t="s">
        <v>3287</v>
      </c>
      <c r="C178" s="5" t="s">
        <v>3257</v>
      </c>
      <c r="D178" s="6" t="s">
        <v>562</v>
      </c>
      <c r="E178" s="6" t="s">
        <v>563</v>
      </c>
      <c r="F178" s="7" t="s">
        <v>42</v>
      </c>
      <c r="G178" s="8">
        <v>415.0</v>
      </c>
      <c r="H178" s="5" t="s">
        <v>3292</v>
      </c>
      <c r="I178" s="5" t="s">
        <v>3271</v>
      </c>
      <c r="J178" s="5" t="s">
        <v>3285</v>
      </c>
      <c r="K178" s="9">
        <v>456915.0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hidden="1" customHeight="1" outlineLevel="2">
      <c r="A179" s="5" t="s">
        <v>3286</v>
      </c>
      <c r="B179" s="5" t="s">
        <v>3287</v>
      </c>
      <c r="C179" s="5" t="s">
        <v>3257</v>
      </c>
      <c r="D179" s="6" t="s">
        <v>566</v>
      </c>
      <c r="E179" s="6" t="s">
        <v>567</v>
      </c>
      <c r="F179" s="7" t="s">
        <v>42</v>
      </c>
      <c r="G179" s="8">
        <v>362.0</v>
      </c>
      <c r="H179" s="5" t="s">
        <v>3292</v>
      </c>
      <c r="I179" s="5" t="s">
        <v>3271</v>
      </c>
      <c r="J179" s="5" t="s">
        <v>3285</v>
      </c>
      <c r="K179" s="9">
        <v>398562.0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hidden="1" customHeight="1" outlineLevel="2">
      <c r="A180" s="5" t="s">
        <v>3286</v>
      </c>
      <c r="B180" s="5" t="s">
        <v>3287</v>
      </c>
      <c r="C180" s="5" t="s">
        <v>3257</v>
      </c>
      <c r="D180" s="6" t="s">
        <v>568</v>
      </c>
      <c r="E180" s="6" t="s">
        <v>569</v>
      </c>
      <c r="F180" s="7" t="s">
        <v>42</v>
      </c>
      <c r="G180" s="8">
        <v>220.0</v>
      </c>
      <c r="H180" s="5" t="s">
        <v>3292</v>
      </c>
      <c r="I180" s="5" t="s">
        <v>3271</v>
      </c>
      <c r="J180" s="5" t="s">
        <v>3285</v>
      </c>
      <c r="K180" s="9">
        <v>242220.0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hidden="1" customHeight="1" outlineLevel="2">
      <c r="A181" s="5" t="s">
        <v>3286</v>
      </c>
      <c r="B181" s="5" t="s">
        <v>3287</v>
      </c>
      <c r="C181" s="5" t="s">
        <v>3257</v>
      </c>
      <c r="D181" s="6" t="s">
        <v>584</v>
      </c>
      <c r="E181" s="6" t="s">
        <v>585</v>
      </c>
      <c r="F181" s="7" t="s">
        <v>60</v>
      </c>
      <c r="G181" s="8">
        <v>688.0</v>
      </c>
      <c r="H181" s="5" t="s">
        <v>3292</v>
      </c>
      <c r="I181" s="5" t="s">
        <v>3271</v>
      </c>
      <c r="J181" s="5" t="s">
        <v>3285</v>
      </c>
      <c r="K181" s="9">
        <v>757488.0</v>
      </c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hidden="1" customHeight="1" outlineLevel="1">
      <c r="A182" s="5"/>
      <c r="B182" s="5"/>
      <c r="C182" s="5"/>
      <c r="D182" s="6"/>
      <c r="E182" s="6"/>
      <c r="F182" s="7"/>
      <c r="G182" s="8">
        <f>SUBTOTAL(9,G161:G181)</f>
        <v>8457</v>
      </c>
      <c r="H182" s="5"/>
      <c r="I182" s="5"/>
      <c r="J182" s="12" t="s">
        <v>3383</v>
      </c>
      <c r="K182" s="9">
        <f>SUBTOTAL(9,K161:K181)</f>
        <v>9311157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hidden="1" customHeight="1" outlineLevel="2">
      <c r="A183" s="5" t="s">
        <v>3162</v>
      </c>
      <c r="B183" s="5" t="s">
        <v>3163</v>
      </c>
      <c r="C183" s="5" t="s">
        <v>3257</v>
      </c>
      <c r="D183" s="6" t="s">
        <v>98</v>
      </c>
      <c r="E183" s="6" t="s">
        <v>99</v>
      </c>
      <c r="F183" s="7" t="s">
        <v>14</v>
      </c>
      <c r="G183" s="8">
        <v>357.0</v>
      </c>
      <c r="H183" s="5" t="s">
        <v>3273</v>
      </c>
      <c r="I183" s="5" t="s">
        <v>3274</v>
      </c>
      <c r="J183" s="5" t="s">
        <v>3275</v>
      </c>
      <c r="K183" s="9">
        <v>393057.0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hidden="1" customHeight="1" outlineLevel="2">
      <c r="A184" s="5" t="s">
        <v>3162</v>
      </c>
      <c r="B184" s="5" t="s">
        <v>3163</v>
      </c>
      <c r="C184" s="5" t="s">
        <v>3257</v>
      </c>
      <c r="D184" s="6" t="s">
        <v>130</v>
      </c>
      <c r="E184" s="6" t="s">
        <v>131</v>
      </c>
      <c r="F184" s="7" t="s">
        <v>14</v>
      </c>
      <c r="G184" s="8">
        <v>389.0</v>
      </c>
      <c r="H184" s="5" t="s">
        <v>3273</v>
      </c>
      <c r="I184" s="5" t="s">
        <v>3274</v>
      </c>
      <c r="J184" s="5" t="s">
        <v>3275</v>
      </c>
      <c r="K184" s="9">
        <v>428289.0</v>
      </c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hidden="1" customHeight="1" outlineLevel="2">
      <c r="A185" s="5" t="s">
        <v>3158</v>
      </c>
      <c r="B185" s="5" t="s">
        <v>3159</v>
      </c>
      <c r="C185" s="5" t="s">
        <v>3257</v>
      </c>
      <c r="D185" s="6" t="s">
        <v>402</v>
      </c>
      <c r="E185" s="6" t="s">
        <v>403</v>
      </c>
      <c r="F185" s="7" t="s">
        <v>21</v>
      </c>
      <c r="G185" s="8">
        <v>582.0</v>
      </c>
      <c r="H185" s="5" t="s">
        <v>3273</v>
      </c>
      <c r="I185" s="5" t="s">
        <v>3270</v>
      </c>
      <c r="J185" s="5" t="s">
        <v>3275</v>
      </c>
      <c r="K185" s="9">
        <v>640782.0</v>
      </c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hidden="1" customHeight="1" outlineLevel="2">
      <c r="A186" s="5" t="s">
        <v>3158</v>
      </c>
      <c r="B186" s="5" t="s">
        <v>3159</v>
      </c>
      <c r="C186" s="5" t="s">
        <v>3257</v>
      </c>
      <c r="D186" s="6" t="s">
        <v>406</v>
      </c>
      <c r="E186" s="6" t="s">
        <v>407</v>
      </c>
      <c r="F186" s="7" t="s">
        <v>14</v>
      </c>
      <c r="G186" s="8">
        <v>205.0</v>
      </c>
      <c r="H186" s="5" t="s">
        <v>3273</v>
      </c>
      <c r="I186" s="5" t="s">
        <v>3270</v>
      </c>
      <c r="J186" s="5" t="s">
        <v>3275</v>
      </c>
      <c r="K186" s="9">
        <v>225705.0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hidden="1" customHeight="1" outlineLevel="2">
      <c r="A187" s="5" t="s">
        <v>3158</v>
      </c>
      <c r="B187" s="5" t="s">
        <v>3159</v>
      </c>
      <c r="C187" s="5" t="s">
        <v>3257</v>
      </c>
      <c r="D187" s="6" t="s">
        <v>410</v>
      </c>
      <c r="E187" s="6" t="s">
        <v>411</v>
      </c>
      <c r="F187" s="7" t="s">
        <v>21</v>
      </c>
      <c r="G187" s="8">
        <v>539.0</v>
      </c>
      <c r="H187" s="5" t="s">
        <v>3273</v>
      </c>
      <c r="I187" s="5" t="s">
        <v>3270</v>
      </c>
      <c r="J187" s="5" t="s">
        <v>3275</v>
      </c>
      <c r="K187" s="9">
        <v>593439.0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hidden="1" customHeight="1" outlineLevel="2">
      <c r="A188" s="5" t="s">
        <v>3158</v>
      </c>
      <c r="B188" s="5" t="s">
        <v>3159</v>
      </c>
      <c r="C188" s="5" t="s">
        <v>3257</v>
      </c>
      <c r="D188" s="6" t="s">
        <v>412</v>
      </c>
      <c r="E188" s="6" t="s">
        <v>413</v>
      </c>
      <c r="F188" s="7" t="s">
        <v>14</v>
      </c>
      <c r="G188" s="8">
        <v>374.0</v>
      </c>
      <c r="H188" s="5" t="s">
        <v>3273</v>
      </c>
      <c r="I188" s="5" t="s">
        <v>3270</v>
      </c>
      <c r="J188" s="5" t="s">
        <v>3275</v>
      </c>
      <c r="K188" s="9">
        <v>411774.0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hidden="1" customHeight="1" outlineLevel="2">
      <c r="A189" s="5" t="s">
        <v>3158</v>
      </c>
      <c r="B189" s="5" t="s">
        <v>3159</v>
      </c>
      <c r="C189" s="5" t="s">
        <v>3257</v>
      </c>
      <c r="D189" s="6" t="s">
        <v>420</v>
      </c>
      <c r="E189" s="6" t="s">
        <v>421</v>
      </c>
      <c r="F189" s="7" t="s">
        <v>14</v>
      </c>
      <c r="G189" s="8">
        <v>275.0</v>
      </c>
      <c r="H189" s="5" t="s">
        <v>3273</v>
      </c>
      <c r="I189" s="5" t="s">
        <v>3270</v>
      </c>
      <c r="J189" s="5" t="s">
        <v>3275</v>
      </c>
      <c r="K189" s="9">
        <v>302775.0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hidden="1" customHeight="1" outlineLevel="2">
      <c r="A190" s="5" t="s">
        <v>3158</v>
      </c>
      <c r="B190" s="5" t="s">
        <v>3159</v>
      </c>
      <c r="C190" s="5" t="s">
        <v>3257</v>
      </c>
      <c r="D190" s="6" t="s">
        <v>424</v>
      </c>
      <c r="E190" s="6" t="s">
        <v>425</v>
      </c>
      <c r="F190" s="7" t="s">
        <v>14</v>
      </c>
      <c r="G190" s="8">
        <v>219.0</v>
      </c>
      <c r="H190" s="5" t="s">
        <v>3273</v>
      </c>
      <c r="I190" s="5" t="s">
        <v>3270</v>
      </c>
      <c r="J190" s="5" t="s">
        <v>3275</v>
      </c>
      <c r="K190" s="9">
        <v>241119.0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hidden="1" customHeight="1" outlineLevel="2">
      <c r="A191" s="5" t="s">
        <v>3158</v>
      </c>
      <c r="B191" s="5" t="s">
        <v>3159</v>
      </c>
      <c r="C191" s="5" t="s">
        <v>3257</v>
      </c>
      <c r="D191" s="6" t="s">
        <v>428</v>
      </c>
      <c r="E191" s="6" t="s">
        <v>429</v>
      </c>
      <c r="F191" s="7" t="s">
        <v>14</v>
      </c>
      <c r="G191" s="8">
        <v>309.0</v>
      </c>
      <c r="H191" s="5" t="s">
        <v>3273</v>
      </c>
      <c r="I191" s="5" t="s">
        <v>3270</v>
      </c>
      <c r="J191" s="5" t="s">
        <v>3275</v>
      </c>
      <c r="K191" s="9">
        <v>340209.0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hidden="1" customHeight="1" outlineLevel="2">
      <c r="A192" s="5" t="s">
        <v>3158</v>
      </c>
      <c r="B192" s="5" t="s">
        <v>3159</v>
      </c>
      <c r="C192" s="5" t="s">
        <v>3257</v>
      </c>
      <c r="D192" s="6" t="s">
        <v>432</v>
      </c>
      <c r="E192" s="6" t="s">
        <v>433</v>
      </c>
      <c r="F192" s="7" t="s">
        <v>42</v>
      </c>
      <c r="G192" s="8">
        <v>176.0</v>
      </c>
      <c r="H192" s="5" t="s">
        <v>3273</v>
      </c>
      <c r="I192" s="5" t="s">
        <v>3270</v>
      </c>
      <c r="J192" s="5" t="s">
        <v>3275</v>
      </c>
      <c r="K192" s="9">
        <v>193776.0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hidden="1" customHeight="1" outlineLevel="2">
      <c r="A193" s="5" t="s">
        <v>3158</v>
      </c>
      <c r="B193" s="5" t="s">
        <v>3159</v>
      </c>
      <c r="C193" s="5" t="s">
        <v>3257</v>
      </c>
      <c r="D193" s="6" t="s">
        <v>434</v>
      </c>
      <c r="E193" s="6" t="s">
        <v>435</v>
      </c>
      <c r="F193" s="7" t="s">
        <v>60</v>
      </c>
      <c r="G193" s="8">
        <v>548.0</v>
      </c>
      <c r="H193" s="5" t="s">
        <v>3273</v>
      </c>
      <c r="I193" s="5" t="s">
        <v>3270</v>
      </c>
      <c r="J193" s="5" t="s">
        <v>3275</v>
      </c>
      <c r="K193" s="9">
        <v>603348.0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hidden="1" customHeight="1" outlineLevel="2">
      <c r="A194" s="5" t="s">
        <v>3158</v>
      </c>
      <c r="B194" s="5" t="s">
        <v>3159</v>
      </c>
      <c r="C194" s="5" t="s">
        <v>3257</v>
      </c>
      <c r="D194" s="6" t="s">
        <v>436</v>
      </c>
      <c r="E194" s="6" t="s">
        <v>437</v>
      </c>
      <c r="F194" s="7" t="s">
        <v>14</v>
      </c>
      <c r="G194" s="8">
        <v>275.0</v>
      </c>
      <c r="H194" s="5" t="s">
        <v>3273</v>
      </c>
      <c r="I194" s="5" t="s">
        <v>3270</v>
      </c>
      <c r="J194" s="5" t="s">
        <v>3275</v>
      </c>
      <c r="K194" s="9">
        <v>302775.0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hidden="1" customHeight="1" outlineLevel="2">
      <c r="A195" s="5" t="s">
        <v>3158</v>
      </c>
      <c r="B195" s="5" t="s">
        <v>3159</v>
      </c>
      <c r="C195" s="5" t="s">
        <v>3257</v>
      </c>
      <c r="D195" s="6" t="s">
        <v>438</v>
      </c>
      <c r="E195" s="6" t="s">
        <v>439</v>
      </c>
      <c r="F195" s="7" t="s">
        <v>42</v>
      </c>
      <c r="G195" s="8">
        <v>157.0</v>
      </c>
      <c r="H195" s="5" t="s">
        <v>3273</v>
      </c>
      <c r="I195" s="5" t="s">
        <v>3270</v>
      </c>
      <c r="J195" s="5" t="s">
        <v>3275</v>
      </c>
      <c r="K195" s="9">
        <v>172857.0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hidden="1" customHeight="1" outlineLevel="2">
      <c r="A196" s="5" t="s">
        <v>3158</v>
      </c>
      <c r="B196" s="5" t="s">
        <v>3159</v>
      </c>
      <c r="C196" s="5" t="s">
        <v>3257</v>
      </c>
      <c r="D196" s="6" t="s">
        <v>446</v>
      </c>
      <c r="E196" s="6" t="s">
        <v>447</v>
      </c>
      <c r="F196" s="7" t="s">
        <v>55</v>
      </c>
      <c r="G196" s="8">
        <v>1653.0</v>
      </c>
      <c r="H196" s="5" t="s">
        <v>3273</v>
      </c>
      <c r="I196" s="5" t="s">
        <v>3270</v>
      </c>
      <c r="J196" s="5" t="s">
        <v>3275</v>
      </c>
      <c r="K196" s="9">
        <v>1819953.0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hidden="1" customHeight="1" outlineLevel="2">
      <c r="A197" s="5" t="s">
        <v>3158</v>
      </c>
      <c r="B197" s="5" t="s">
        <v>3159</v>
      </c>
      <c r="C197" s="5" t="s">
        <v>3257</v>
      </c>
      <c r="D197" s="6" t="s">
        <v>448</v>
      </c>
      <c r="E197" s="6" t="s">
        <v>449</v>
      </c>
      <c r="F197" s="7" t="s">
        <v>55</v>
      </c>
      <c r="G197" s="8">
        <v>401.0</v>
      </c>
      <c r="H197" s="5" t="s">
        <v>3273</v>
      </c>
      <c r="I197" s="5" t="s">
        <v>3270</v>
      </c>
      <c r="J197" s="5" t="s">
        <v>3275</v>
      </c>
      <c r="K197" s="9">
        <v>441501.0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hidden="1" customHeight="1" outlineLevel="2">
      <c r="A198" s="5" t="s">
        <v>3323</v>
      </c>
      <c r="B198" s="5" t="s">
        <v>3324</v>
      </c>
      <c r="C198" s="5" t="s">
        <v>3295</v>
      </c>
      <c r="D198" s="6" t="s">
        <v>616</v>
      </c>
      <c r="E198" s="6" t="s">
        <v>617</v>
      </c>
      <c r="F198" s="7" t="s">
        <v>14</v>
      </c>
      <c r="G198" s="8">
        <v>383.0</v>
      </c>
      <c r="H198" s="5" t="s">
        <v>3339</v>
      </c>
      <c r="I198" s="5" t="s">
        <v>3270</v>
      </c>
      <c r="J198" s="5" t="s">
        <v>3275</v>
      </c>
      <c r="K198" s="9">
        <v>421683.0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hidden="1" customHeight="1" outlineLevel="2">
      <c r="A199" s="5" t="s">
        <v>3323</v>
      </c>
      <c r="B199" s="5" t="s">
        <v>3324</v>
      </c>
      <c r="C199" s="5" t="s">
        <v>3295</v>
      </c>
      <c r="D199" s="6" t="s">
        <v>630</v>
      </c>
      <c r="E199" s="6" t="s">
        <v>631</v>
      </c>
      <c r="F199" s="7" t="s">
        <v>14</v>
      </c>
      <c r="G199" s="8">
        <v>298.0</v>
      </c>
      <c r="H199" s="5" t="s">
        <v>3339</v>
      </c>
      <c r="I199" s="5" t="s">
        <v>3270</v>
      </c>
      <c r="J199" s="5" t="s">
        <v>3275</v>
      </c>
      <c r="K199" s="9">
        <v>328098.0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hidden="1" customHeight="1" outlineLevel="2">
      <c r="A200" s="5" t="s">
        <v>3323</v>
      </c>
      <c r="B200" s="5" t="s">
        <v>3324</v>
      </c>
      <c r="C200" s="5" t="s">
        <v>3295</v>
      </c>
      <c r="D200" s="6" t="s">
        <v>634</v>
      </c>
      <c r="E200" s="6" t="s">
        <v>635</v>
      </c>
      <c r="F200" s="7" t="s">
        <v>42</v>
      </c>
      <c r="G200" s="8">
        <v>336.0</v>
      </c>
      <c r="H200" s="5" t="s">
        <v>3339</v>
      </c>
      <c r="I200" s="5" t="s">
        <v>3270</v>
      </c>
      <c r="J200" s="5" t="s">
        <v>3275</v>
      </c>
      <c r="K200" s="9">
        <v>369936.0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hidden="1" customHeight="1" outlineLevel="2">
      <c r="A201" s="5" t="s">
        <v>3323</v>
      </c>
      <c r="B201" s="5" t="s">
        <v>3324</v>
      </c>
      <c r="C201" s="5" t="s">
        <v>3295</v>
      </c>
      <c r="D201" s="6" t="s">
        <v>642</v>
      </c>
      <c r="E201" s="6" t="s">
        <v>643</v>
      </c>
      <c r="F201" s="7" t="s">
        <v>42</v>
      </c>
      <c r="G201" s="8">
        <v>302.0</v>
      </c>
      <c r="H201" s="5" t="s">
        <v>3339</v>
      </c>
      <c r="I201" s="5" t="s">
        <v>3270</v>
      </c>
      <c r="J201" s="5" t="s">
        <v>3275</v>
      </c>
      <c r="K201" s="9">
        <v>332502.0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hidden="1" customHeight="1" outlineLevel="2">
      <c r="A202" s="5" t="s">
        <v>3323</v>
      </c>
      <c r="B202" s="5" t="s">
        <v>3324</v>
      </c>
      <c r="C202" s="5" t="s">
        <v>3295</v>
      </c>
      <c r="D202" s="6" t="s">
        <v>646</v>
      </c>
      <c r="E202" s="6" t="s">
        <v>647</v>
      </c>
      <c r="F202" s="7" t="s">
        <v>14</v>
      </c>
      <c r="G202" s="8">
        <v>216.0</v>
      </c>
      <c r="H202" s="5" t="s">
        <v>3339</v>
      </c>
      <c r="I202" s="5" t="s">
        <v>3270</v>
      </c>
      <c r="J202" s="5" t="s">
        <v>3275</v>
      </c>
      <c r="K202" s="9">
        <v>237816.0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hidden="1" customHeight="1" outlineLevel="2">
      <c r="A203" s="5" t="s">
        <v>3323</v>
      </c>
      <c r="B203" s="5" t="s">
        <v>3324</v>
      </c>
      <c r="C203" s="5" t="s">
        <v>3295</v>
      </c>
      <c r="D203" s="6" t="s">
        <v>654</v>
      </c>
      <c r="E203" s="6" t="s">
        <v>655</v>
      </c>
      <c r="F203" s="7" t="s">
        <v>55</v>
      </c>
      <c r="G203" s="8">
        <v>430.0</v>
      </c>
      <c r="H203" s="5" t="s">
        <v>3339</v>
      </c>
      <c r="I203" s="5" t="s">
        <v>3270</v>
      </c>
      <c r="J203" s="5" t="s">
        <v>3275</v>
      </c>
      <c r="K203" s="9">
        <v>473430.0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hidden="1" customHeight="1" outlineLevel="2">
      <c r="A204" s="5" t="s">
        <v>3158</v>
      </c>
      <c r="B204" s="5" t="s">
        <v>3159</v>
      </c>
      <c r="C204" s="5" t="s">
        <v>3257</v>
      </c>
      <c r="D204" s="6" t="s">
        <v>400</v>
      </c>
      <c r="E204" s="6" t="s">
        <v>401</v>
      </c>
      <c r="F204" s="7" t="s">
        <v>21</v>
      </c>
      <c r="G204" s="8">
        <v>439.0</v>
      </c>
      <c r="H204" s="5" t="s">
        <v>3273</v>
      </c>
      <c r="I204" s="5" t="s">
        <v>3277</v>
      </c>
      <c r="J204" s="5" t="s">
        <v>3275</v>
      </c>
      <c r="K204" s="9">
        <v>483339.0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hidden="1" customHeight="1" outlineLevel="2">
      <c r="A205" s="5" t="s">
        <v>3158</v>
      </c>
      <c r="B205" s="5" t="s">
        <v>3159</v>
      </c>
      <c r="C205" s="5" t="s">
        <v>3257</v>
      </c>
      <c r="D205" s="6" t="s">
        <v>404</v>
      </c>
      <c r="E205" s="6" t="s">
        <v>405</v>
      </c>
      <c r="F205" s="7" t="s">
        <v>14</v>
      </c>
      <c r="G205" s="8">
        <v>183.0</v>
      </c>
      <c r="H205" s="5" t="s">
        <v>3273</v>
      </c>
      <c r="I205" s="5" t="s">
        <v>3277</v>
      </c>
      <c r="J205" s="5" t="s">
        <v>3275</v>
      </c>
      <c r="K205" s="9">
        <v>201483.0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hidden="1" customHeight="1" outlineLevel="2">
      <c r="A206" s="5" t="s">
        <v>3158</v>
      </c>
      <c r="B206" s="5" t="s">
        <v>3159</v>
      </c>
      <c r="C206" s="5" t="s">
        <v>3257</v>
      </c>
      <c r="D206" s="6" t="s">
        <v>408</v>
      </c>
      <c r="E206" s="6" t="s">
        <v>409</v>
      </c>
      <c r="F206" s="7" t="s">
        <v>21</v>
      </c>
      <c r="G206" s="8">
        <v>754.0</v>
      </c>
      <c r="H206" s="5" t="s">
        <v>3273</v>
      </c>
      <c r="I206" s="5" t="s">
        <v>3277</v>
      </c>
      <c r="J206" s="5" t="s">
        <v>3275</v>
      </c>
      <c r="K206" s="9">
        <v>830154.0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hidden="1" customHeight="1" outlineLevel="2">
      <c r="A207" s="5" t="s">
        <v>3158</v>
      </c>
      <c r="B207" s="5" t="s">
        <v>3159</v>
      </c>
      <c r="C207" s="5" t="s">
        <v>3257</v>
      </c>
      <c r="D207" s="6" t="s">
        <v>414</v>
      </c>
      <c r="E207" s="6" t="s">
        <v>415</v>
      </c>
      <c r="F207" s="7" t="s">
        <v>21</v>
      </c>
      <c r="G207" s="8">
        <v>342.0</v>
      </c>
      <c r="H207" s="5" t="s">
        <v>3273</v>
      </c>
      <c r="I207" s="5" t="s">
        <v>3277</v>
      </c>
      <c r="J207" s="5" t="s">
        <v>3275</v>
      </c>
      <c r="K207" s="9">
        <v>376542.0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hidden="1" customHeight="1" outlineLevel="2">
      <c r="A208" s="5" t="s">
        <v>3158</v>
      </c>
      <c r="B208" s="5" t="s">
        <v>3159</v>
      </c>
      <c r="C208" s="5" t="s">
        <v>3257</v>
      </c>
      <c r="D208" s="6" t="s">
        <v>416</v>
      </c>
      <c r="E208" s="6" t="s">
        <v>417</v>
      </c>
      <c r="F208" s="7" t="s">
        <v>14</v>
      </c>
      <c r="G208" s="8">
        <v>304.0</v>
      </c>
      <c r="H208" s="5" t="s">
        <v>3273</v>
      </c>
      <c r="I208" s="5" t="s">
        <v>3277</v>
      </c>
      <c r="J208" s="5" t="s">
        <v>3275</v>
      </c>
      <c r="K208" s="9">
        <v>334704.0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hidden="1" customHeight="1" outlineLevel="2">
      <c r="A209" s="5" t="s">
        <v>3158</v>
      </c>
      <c r="B209" s="5" t="s">
        <v>3159</v>
      </c>
      <c r="C209" s="5" t="s">
        <v>3257</v>
      </c>
      <c r="D209" s="6" t="s">
        <v>418</v>
      </c>
      <c r="E209" s="6" t="s">
        <v>419</v>
      </c>
      <c r="F209" s="7" t="s">
        <v>21</v>
      </c>
      <c r="G209" s="8">
        <v>379.0</v>
      </c>
      <c r="H209" s="5" t="s">
        <v>3273</v>
      </c>
      <c r="I209" s="5" t="s">
        <v>3277</v>
      </c>
      <c r="J209" s="5" t="s">
        <v>3275</v>
      </c>
      <c r="K209" s="9">
        <v>417279.0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hidden="1" customHeight="1" outlineLevel="2">
      <c r="A210" s="5" t="s">
        <v>3158</v>
      </c>
      <c r="B210" s="5" t="s">
        <v>3159</v>
      </c>
      <c r="C210" s="5" t="s">
        <v>3257</v>
      </c>
      <c r="D210" s="6" t="s">
        <v>426</v>
      </c>
      <c r="E210" s="6" t="s">
        <v>427</v>
      </c>
      <c r="F210" s="7" t="s">
        <v>21</v>
      </c>
      <c r="G210" s="8">
        <v>700.0</v>
      </c>
      <c r="H210" s="5" t="s">
        <v>3273</v>
      </c>
      <c r="I210" s="5" t="s">
        <v>3277</v>
      </c>
      <c r="J210" s="5" t="s">
        <v>3275</v>
      </c>
      <c r="K210" s="9">
        <v>770700.0</v>
      </c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hidden="1" customHeight="1" outlineLevel="2">
      <c r="A211" s="5" t="s">
        <v>3158</v>
      </c>
      <c r="B211" s="5" t="s">
        <v>3159</v>
      </c>
      <c r="C211" s="5" t="s">
        <v>3257</v>
      </c>
      <c r="D211" s="6" t="s">
        <v>430</v>
      </c>
      <c r="E211" s="6" t="s">
        <v>431</v>
      </c>
      <c r="F211" s="7" t="s">
        <v>21</v>
      </c>
      <c r="G211" s="8">
        <v>478.0</v>
      </c>
      <c r="H211" s="5" t="s">
        <v>3273</v>
      </c>
      <c r="I211" s="5" t="s">
        <v>3277</v>
      </c>
      <c r="J211" s="5" t="s">
        <v>3275</v>
      </c>
      <c r="K211" s="9">
        <v>526278.0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hidden="1" customHeight="1" outlineLevel="2">
      <c r="A212" s="5" t="s">
        <v>3158</v>
      </c>
      <c r="B212" s="5" t="s">
        <v>3159</v>
      </c>
      <c r="C212" s="5" t="s">
        <v>3257</v>
      </c>
      <c r="D212" s="6" t="s">
        <v>444</v>
      </c>
      <c r="E212" s="6" t="s">
        <v>445</v>
      </c>
      <c r="F212" s="7" t="s">
        <v>21</v>
      </c>
      <c r="G212" s="8">
        <v>454.0</v>
      </c>
      <c r="H212" s="5" t="s">
        <v>3273</v>
      </c>
      <c r="I212" s="5" t="s">
        <v>3277</v>
      </c>
      <c r="J212" s="5" t="s">
        <v>3275</v>
      </c>
      <c r="K212" s="9">
        <v>499854.0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hidden="1" customHeight="1" outlineLevel="2">
      <c r="A213" s="5" t="s">
        <v>3158</v>
      </c>
      <c r="B213" s="5" t="s">
        <v>3159</v>
      </c>
      <c r="C213" s="5" t="s">
        <v>3257</v>
      </c>
      <c r="D213" s="6" t="s">
        <v>450</v>
      </c>
      <c r="E213" s="6" t="s">
        <v>451</v>
      </c>
      <c r="F213" s="7" t="s">
        <v>55</v>
      </c>
      <c r="G213" s="8">
        <v>500.0</v>
      </c>
      <c r="H213" s="5" t="s">
        <v>3273</v>
      </c>
      <c r="I213" s="5" t="s">
        <v>3277</v>
      </c>
      <c r="J213" s="5" t="s">
        <v>3275</v>
      </c>
      <c r="K213" s="9">
        <v>550500.0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hidden="1" customHeight="1" outlineLevel="2">
      <c r="A214" s="5" t="s">
        <v>3158</v>
      </c>
      <c r="B214" s="5" t="s">
        <v>3159</v>
      </c>
      <c r="C214" s="5" t="s">
        <v>3257</v>
      </c>
      <c r="D214" s="6" t="s">
        <v>454</v>
      </c>
      <c r="E214" s="6" t="s">
        <v>455</v>
      </c>
      <c r="F214" s="7" t="s">
        <v>55</v>
      </c>
      <c r="G214" s="8">
        <v>281.0</v>
      </c>
      <c r="H214" s="5" t="s">
        <v>3273</v>
      </c>
      <c r="I214" s="5" t="s">
        <v>3277</v>
      </c>
      <c r="J214" s="5" t="s">
        <v>3275</v>
      </c>
      <c r="K214" s="9">
        <v>309381.0</v>
      </c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hidden="1" customHeight="1" outlineLevel="2">
      <c r="A215" s="5" t="s">
        <v>3279</v>
      </c>
      <c r="B215" s="5" t="s">
        <v>3280</v>
      </c>
      <c r="C215" s="5" t="s">
        <v>3257</v>
      </c>
      <c r="D215" s="6" t="s">
        <v>456</v>
      </c>
      <c r="E215" s="6" t="s">
        <v>457</v>
      </c>
      <c r="F215" s="7" t="s">
        <v>14</v>
      </c>
      <c r="G215" s="8">
        <v>228.0</v>
      </c>
      <c r="H215" s="5" t="s">
        <v>3273</v>
      </c>
      <c r="I215" s="5" t="s">
        <v>3277</v>
      </c>
      <c r="J215" s="5" t="s">
        <v>3275</v>
      </c>
      <c r="K215" s="9">
        <v>251028.0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hidden="1" customHeight="1" outlineLevel="2">
      <c r="A216" s="5" t="s">
        <v>3218</v>
      </c>
      <c r="B216" s="5" t="s">
        <v>3215</v>
      </c>
      <c r="C216" s="5" t="s">
        <v>3257</v>
      </c>
      <c r="D216" s="6" t="s">
        <v>1464</v>
      </c>
      <c r="E216" s="6" t="s">
        <v>1465</v>
      </c>
      <c r="F216" s="7" t="s">
        <v>60</v>
      </c>
      <c r="G216" s="8">
        <v>425.0</v>
      </c>
      <c r="H216" s="5" t="s">
        <v>3273</v>
      </c>
      <c r="I216" s="5" t="s">
        <v>3277</v>
      </c>
      <c r="J216" s="5" t="s">
        <v>3275</v>
      </c>
      <c r="K216" s="9">
        <v>467925.0</v>
      </c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hidden="1" customHeight="1" outlineLevel="2">
      <c r="A217" s="5" t="s">
        <v>3268</v>
      </c>
      <c r="B217" s="5" t="s">
        <v>3269</v>
      </c>
      <c r="C217" s="5" t="s">
        <v>3257</v>
      </c>
      <c r="D217" s="6" t="s">
        <v>314</v>
      </c>
      <c r="E217" s="6" t="s">
        <v>315</v>
      </c>
      <c r="F217" s="7" t="s">
        <v>42</v>
      </c>
      <c r="G217" s="8">
        <v>808.0</v>
      </c>
      <c r="H217" s="5" t="s">
        <v>3282</v>
      </c>
      <c r="I217" s="5" t="s">
        <v>3277</v>
      </c>
      <c r="J217" s="5" t="s">
        <v>3275</v>
      </c>
      <c r="K217" s="9">
        <v>889608.0</v>
      </c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hidden="1" customHeight="1" outlineLevel="2">
      <c r="A218" s="5" t="s">
        <v>3268</v>
      </c>
      <c r="B218" s="5" t="s">
        <v>3269</v>
      </c>
      <c r="C218" s="5" t="s">
        <v>3257</v>
      </c>
      <c r="D218" s="6" t="s">
        <v>324</v>
      </c>
      <c r="E218" s="6" t="s">
        <v>325</v>
      </c>
      <c r="F218" s="7" t="s">
        <v>14</v>
      </c>
      <c r="G218" s="8">
        <v>413.0</v>
      </c>
      <c r="H218" s="5" t="s">
        <v>3282</v>
      </c>
      <c r="I218" s="5" t="s">
        <v>3277</v>
      </c>
      <c r="J218" s="5" t="s">
        <v>3275</v>
      </c>
      <c r="K218" s="9">
        <v>454713.0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hidden="1" customHeight="1" outlineLevel="2">
      <c r="A219" s="5" t="s">
        <v>3268</v>
      </c>
      <c r="B219" s="5" t="s">
        <v>3269</v>
      </c>
      <c r="C219" s="5" t="s">
        <v>3257</v>
      </c>
      <c r="D219" s="6" t="s">
        <v>328</v>
      </c>
      <c r="E219" s="6" t="s">
        <v>329</v>
      </c>
      <c r="F219" s="7" t="s">
        <v>14</v>
      </c>
      <c r="G219" s="8">
        <v>520.0</v>
      </c>
      <c r="H219" s="5" t="s">
        <v>3282</v>
      </c>
      <c r="I219" s="5" t="s">
        <v>3277</v>
      </c>
      <c r="J219" s="5" t="s">
        <v>3275</v>
      </c>
      <c r="K219" s="9">
        <v>572520.0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hidden="1" customHeight="1" outlineLevel="2">
      <c r="A220" s="5" t="s">
        <v>3268</v>
      </c>
      <c r="B220" s="5" t="s">
        <v>3269</v>
      </c>
      <c r="C220" s="5" t="s">
        <v>3257</v>
      </c>
      <c r="D220" s="6" t="s">
        <v>362</v>
      </c>
      <c r="E220" s="6" t="s">
        <v>363</v>
      </c>
      <c r="F220" s="7" t="s">
        <v>42</v>
      </c>
      <c r="G220" s="8">
        <v>190.0</v>
      </c>
      <c r="H220" s="5" t="s">
        <v>3282</v>
      </c>
      <c r="I220" s="5" t="s">
        <v>3277</v>
      </c>
      <c r="J220" s="5" t="s">
        <v>3275</v>
      </c>
      <c r="K220" s="9">
        <v>209190.0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hidden="1" customHeight="1" outlineLevel="2">
      <c r="A221" s="5" t="s">
        <v>3268</v>
      </c>
      <c r="B221" s="5" t="s">
        <v>3269</v>
      </c>
      <c r="C221" s="5" t="s">
        <v>3257</v>
      </c>
      <c r="D221" s="6" t="s">
        <v>392</v>
      </c>
      <c r="E221" s="6" t="s">
        <v>393</v>
      </c>
      <c r="F221" s="7" t="s">
        <v>55</v>
      </c>
      <c r="G221" s="8">
        <v>472.0</v>
      </c>
      <c r="H221" s="5" t="s">
        <v>3282</v>
      </c>
      <c r="I221" s="5" t="s">
        <v>3277</v>
      </c>
      <c r="J221" s="5" t="s">
        <v>3275</v>
      </c>
      <c r="K221" s="9">
        <v>519672.0</v>
      </c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hidden="1" customHeight="1" outlineLevel="2">
      <c r="A222" s="5" t="s">
        <v>3268</v>
      </c>
      <c r="B222" s="5" t="s">
        <v>3269</v>
      </c>
      <c r="C222" s="5" t="s">
        <v>3257</v>
      </c>
      <c r="D222" s="6" t="s">
        <v>330</v>
      </c>
      <c r="E222" s="6" t="s">
        <v>331</v>
      </c>
      <c r="F222" s="7" t="s">
        <v>14</v>
      </c>
      <c r="G222" s="8">
        <v>383.0</v>
      </c>
      <c r="H222" s="5" t="s">
        <v>3282</v>
      </c>
      <c r="I222" s="5" t="s">
        <v>3271</v>
      </c>
      <c r="J222" s="5" t="s">
        <v>3275</v>
      </c>
      <c r="K222" s="9">
        <v>421683.0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hidden="1" customHeight="1" outlineLevel="2">
      <c r="A223" s="5" t="s">
        <v>3268</v>
      </c>
      <c r="B223" s="5" t="s">
        <v>3269</v>
      </c>
      <c r="C223" s="5" t="s">
        <v>3257</v>
      </c>
      <c r="D223" s="6" t="s">
        <v>366</v>
      </c>
      <c r="E223" s="6" t="s">
        <v>367</v>
      </c>
      <c r="F223" s="7" t="s">
        <v>42</v>
      </c>
      <c r="G223" s="8">
        <v>405.0</v>
      </c>
      <c r="H223" s="5" t="s">
        <v>3282</v>
      </c>
      <c r="I223" s="5" t="s">
        <v>3271</v>
      </c>
      <c r="J223" s="5" t="s">
        <v>3275</v>
      </c>
      <c r="K223" s="9">
        <v>445905.0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hidden="1" customHeight="1" outlineLevel="1">
      <c r="A224" s="5"/>
      <c r="B224" s="5"/>
      <c r="C224" s="5"/>
      <c r="D224" s="6"/>
      <c r="E224" s="6"/>
      <c r="F224" s="7"/>
      <c r="G224" s="8">
        <f>SUBTOTAL(9,G183:G223)</f>
        <v>17082</v>
      </c>
      <c r="H224" s="5"/>
      <c r="I224" s="5"/>
      <c r="J224" s="12" t="s">
        <v>3384</v>
      </c>
      <c r="K224" s="9">
        <f>SUBTOTAL(9,K183:K223)</f>
        <v>18807282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hidden="1" customHeight="1" outlineLevel="2">
      <c r="A225" s="5" t="s">
        <v>3268</v>
      </c>
      <c r="B225" s="5" t="s">
        <v>3269</v>
      </c>
      <c r="C225" s="5" t="s">
        <v>3257</v>
      </c>
      <c r="D225" s="6" t="s">
        <v>336</v>
      </c>
      <c r="E225" s="6" t="s">
        <v>337</v>
      </c>
      <c r="F225" s="7" t="s">
        <v>14</v>
      </c>
      <c r="G225" s="8">
        <v>288.0</v>
      </c>
      <c r="H225" s="5" t="s">
        <v>3273</v>
      </c>
      <c r="I225" s="5" t="s">
        <v>3277</v>
      </c>
      <c r="J225" s="5" t="s">
        <v>3278</v>
      </c>
      <c r="K225" s="9">
        <v>317088.0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hidden="1" customHeight="1" outlineLevel="2">
      <c r="A226" s="5" t="s">
        <v>3268</v>
      </c>
      <c r="B226" s="5" t="s">
        <v>3269</v>
      </c>
      <c r="C226" s="5" t="s">
        <v>3257</v>
      </c>
      <c r="D226" s="6" t="s">
        <v>318</v>
      </c>
      <c r="E226" s="6" t="s">
        <v>319</v>
      </c>
      <c r="F226" s="7" t="s">
        <v>21</v>
      </c>
      <c r="G226" s="8">
        <v>387.0</v>
      </c>
      <c r="H226" s="5" t="s">
        <v>3284</v>
      </c>
      <c r="I226" s="5" t="s">
        <v>3277</v>
      </c>
      <c r="J226" s="5" t="s">
        <v>3278</v>
      </c>
      <c r="K226" s="9">
        <v>426087.0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hidden="1" customHeight="1" outlineLevel="2">
      <c r="A227" s="5" t="s">
        <v>3268</v>
      </c>
      <c r="B227" s="5" t="s">
        <v>3269</v>
      </c>
      <c r="C227" s="5" t="s">
        <v>3257</v>
      </c>
      <c r="D227" s="6" t="s">
        <v>326</v>
      </c>
      <c r="E227" s="6" t="s">
        <v>327</v>
      </c>
      <c r="F227" s="7" t="s">
        <v>21</v>
      </c>
      <c r="G227" s="8">
        <v>221.0</v>
      </c>
      <c r="H227" s="5" t="s">
        <v>3284</v>
      </c>
      <c r="I227" s="5" t="s">
        <v>3277</v>
      </c>
      <c r="J227" s="5" t="s">
        <v>3278</v>
      </c>
      <c r="K227" s="9">
        <v>243321.0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hidden="1" customHeight="1" outlineLevel="2">
      <c r="A228" s="5" t="s">
        <v>3268</v>
      </c>
      <c r="B228" s="5" t="s">
        <v>3269</v>
      </c>
      <c r="C228" s="5" t="s">
        <v>3257</v>
      </c>
      <c r="D228" s="6" t="s">
        <v>334</v>
      </c>
      <c r="E228" s="6" t="s">
        <v>335</v>
      </c>
      <c r="F228" s="7" t="s">
        <v>21</v>
      </c>
      <c r="G228" s="8">
        <v>416.0</v>
      </c>
      <c r="H228" s="5" t="s">
        <v>3284</v>
      </c>
      <c r="I228" s="5" t="s">
        <v>3277</v>
      </c>
      <c r="J228" s="5" t="s">
        <v>3278</v>
      </c>
      <c r="K228" s="9">
        <v>458016.0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hidden="1" customHeight="1" outlineLevel="2">
      <c r="A229" s="5" t="s">
        <v>3268</v>
      </c>
      <c r="B229" s="5" t="s">
        <v>3269</v>
      </c>
      <c r="C229" s="5" t="s">
        <v>3257</v>
      </c>
      <c r="D229" s="6" t="s">
        <v>342</v>
      </c>
      <c r="E229" s="6" t="s">
        <v>343</v>
      </c>
      <c r="F229" s="7" t="s">
        <v>14</v>
      </c>
      <c r="G229" s="8">
        <v>144.0</v>
      </c>
      <c r="H229" s="5" t="s">
        <v>3284</v>
      </c>
      <c r="I229" s="5" t="s">
        <v>3277</v>
      </c>
      <c r="J229" s="5" t="s">
        <v>3278</v>
      </c>
      <c r="K229" s="9">
        <v>158544.0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hidden="1" customHeight="1" outlineLevel="2">
      <c r="A230" s="5" t="s">
        <v>3268</v>
      </c>
      <c r="B230" s="5" t="s">
        <v>3269</v>
      </c>
      <c r="C230" s="5" t="s">
        <v>3257</v>
      </c>
      <c r="D230" s="6" t="s">
        <v>344</v>
      </c>
      <c r="E230" s="6" t="s">
        <v>345</v>
      </c>
      <c r="F230" s="7" t="s">
        <v>14</v>
      </c>
      <c r="G230" s="8">
        <v>125.0</v>
      </c>
      <c r="H230" s="5" t="s">
        <v>3284</v>
      </c>
      <c r="I230" s="5" t="s">
        <v>3277</v>
      </c>
      <c r="J230" s="5" t="s">
        <v>3278</v>
      </c>
      <c r="K230" s="9">
        <v>137625.0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hidden="1" customHeight="1" outlineLevel="2">
      <c r="A231" s="5" t="s">
        <v>3268</v>
      </c>
      <c r="B231" s="5" t="s">
        <v>3269</v>
      </c>
      <c r="C231" s="5" t="s">
        <v>3257</v>
      </c>
      <c r="D231" s="6" t="s">
        <v>380</v>
      </c>
      <c r="E231" s="6" t="s">
        <v>381</v>
      </c>
      <c r="F231" s="7" t="s">
        <v>55</v>
      </c>
      <c r="G231" s="8">
        <v>278.0</v>
      </c>
      <c r="H231" s="5" t="s">
        <v>3284</v>
      </c>
      <c r="I231" s="5" t="s">
        <v>3277</v>
      </c>
      <c r="J231" s="5" t="s">
        <v>3278</v>
      </c>
      <c r="K231" s="9">
        <v>306078.0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hidden="1" customHeight="1" outlineLevel="2">
      <c r="A232" s="5" t="s">
        <v>3279</v>
      </c>
      <c r="B232" s="5" t="s">
        <v>3280</v>
      </c>
      <c r="C232" s="5" t="s">
        <v>3257</v>
      </c>
      <c r="D232" s="6" t="s">
        <v>462</v>
      </c>
      <c r="E232" s="6" t="s">
        <v>463</v>
      </c>
      <c r="F232" s="7" t="s">
        <v>14</v>
      </c>
      <c r="G232" s="8">
        <v>223.0</v>
      </c>
      <c r="H232" s="5" t="s">
        <v>3284</v>
      </c>
      <c r="I232" s="5" t="s">
        <v>3277</v>
      </c>
      <c r="J232" s="5" t="s">
        <v>3278</v>
      </c>
      <c r="K232" s="9">
        <v>245523.0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hidden="1" customHeight="1" outlineLevel="2">
      <c r="A233" s="5" t="s">
        <v>3279</v>
      </c>
      <c r="B233" s="5" t="s">
        <v>3280</v>
      </c>
      <c r="C233" s="5" t="s">
        <v>3257</v>
      </c>
      <c r="D233" s="6" t="s">
        <v>464</v>
      </c>
      <c r="E233" s="6" t="s">
        <v>465</v>
      </c>
      <c r="F233" s="7" t="s">
        <v>21</v>
      </c>
      <c r="G233" s="8">
        <v>416.0</v>
      </c>
      <c r="H233" s="5" t="s">
        <v>3284</v>
      </c>
      <c r="I233" s="5" t="s">
        <v>3277</v>
      </c>
      <c r="J233" s="5" t="s">
        <v>3278</v>
      </c>
      <c r="K233" s="9">
        <v>458016.0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hidden="1" customHeight="1" outlineLevel="2">
      <c r="A234" s="5" t="s">
        <v>3279</v>
      </c>
      <c r="B234" s="5" t="s">
        <v>3280</v>
      </c>
      <c r="C234" s="5" t="s">
        <v>3257</v>
      </c>
      <c r="D234" s="6" t="s">
        <v>470</v>
      </c>
      <c r="E234" s="6" t="s">
        <v>471</v>
      </c>
      <c r="F234" s="7" t="s">
        <v>14</v>
      </c>
      <c r="G234" s="8">
        <v>186.0</v>
      </c>
      <c r="H234" s="5" t="s">
        <v>3284</v>
      </c>
      <c r="I234" s="5" t="s">
        <v>3277</v>
      </c>
      <c r="J234" s="5" t="s">
        <v>3278</v>
      </c>
      <c r="K234" s="9">
        <v>204786.0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hidden="1" customHeight="1" outlineLevel="2">
      <c r="A235" s="5" t="s">
        <v>3279</v>
      </c>
      <c r="B235" s="5" t="s">
        <v>3280</v>
      </c>
      <c r="C235" s="5" t="s">
        <v>3257</v>
      </c>
      <c r="D235" s="6" t="s">
        <v>472</v>
      </c>
      <c r="E235" s="6" t="s">
        <v>473</v>
      </c>
      <c r="F235" s="7" t="s">
        <v>14</v>
      </c>
      <c r="G235" s="8">
        <v>258.0</v>
      </c>
      <c r="H235" s="5" t="s">
        <v>3284</v>
      </c>
      <c r="I235" s="5" t="s">
        <v>3277</v>
      </c>
      <c r="J235" s="5" t="s">
        <v>3278</v>
      </c>
      <c r="K235" s="9">
        <v>284058.0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hidden="1" customHeight="1" outlineLevel="2">
      <c r="A236" s="5" t="s">
        <v>3279</v>
      </c>
      <c r="B236" s="5" t="s">
        <v>3280</v>
      </c>
      <c r="C236" s="5" t="s">
        <v>3257</v>
      </c>
      <c r="D236" s="6" t="s">
        <v>476</v>
      </c>
      <c r="E236" s="6" t="s">
        <v>477</v>
      </c>
      <c r="F236" s="7" t="s">
        <v>14</v>
      </c>
      <c r="G236" s="8">
        <v>336.0</v>
      </c>
      <c r="H236" s="5" t="s">
        <v>3284</v>
      </c>
      <c r="I236" s="5" t="s">
        <v>3277</v>
      </c>
      <c r="J236" s="5" t="s">
        <v>3278</v>
      </c>
      <c r="K236" s="9">
        <v>369936.0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hidden="1" customHeight="1" outlineLevel="2">
      <c r="A237" s="5" t="s">
        <v>3279</v>
      </c>
      <c r="B237" s="5" t="s">
        <v>3280</v>
      </c>
      <c r="C237" s="5" t="s">
        <v>3257</v>
      </c>
      <c r="D237" s="6" t="s">
        <v>480</v>
      </c>
      <c r="E237" s="6" t="s">
        <v>481</v>
      </c>
      <c r="F237" s="7" t="s">
        <v>14</v>
      </c>
      <c r="G237" s="8">
        <v>277.0</v>
      </c>
      <c r="H237" s="5" t="s">
        <v>3284</v>
      </c>
      <c r="I237" s="5" t="s">
        <v>3277</v>
      </c>
      <c r="J237" s="5" t="s">
        <v>3278</v>
      </c>
      <c r="K237" s="9">
        <v>304977.0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hidden="1" customHeight="1" outlineLevel="2">
      <c r="A238" s="5" t="s">
        <v>3279</v>
      </c>
      <c r="B238" s="5" t="s">
        <v>3280</v>
      </c>
      <c r="C238" s="5" t="s">
        <v>3257</v>
      </c>
      <c r="D238" s="6" t="s">
        <v>496</v>
      </c>
      <c r="E238" s="6" t="s">
        <v>497</v>
      </c>
      <c r="F238" s="7" t="s">
        <v>55</v>
      </c>
      <c r="G238" s="8">
        <v>211.0</v>
      </c>
      <c r="H238" s="5" t="s">
        <v>3284</v>
      </c>
      <c r="I238" s="5" t="s">
        <v>3277</v>
      </c>
      <c r="J238" s="5" t="s">
        <v>3278</v>
      </c>
      <c r="K238" s="9">
        <v>232311.0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hidden="1" customHeight="1" outlineLevel="2">
      <c r="A239" s="5" t="s">
        <v>3279</v>
      </c>
      <c r="B239" s="5" t="s">
        <v>3280</v>
      </c>
      <c r="C239" s="5" t="s">
        <v>3257</v>
      </c>
      <c r="D239" s="6" t="s">
        <v>498</v>
      </c>
      <c r="E239" s="6" t="s">
        <v>499</v>
      </c>
      <c r="F239" s="7" t="s">
        <v>55</v>
      </c>
      <c r="G239" s="8">
        <v>263.0</v>
      </c>
      <c r="H239" s="5" t="s">
        <v>3284</v>
      </c>
      <c r="I239" s="5" t="s">
        <v>3277</v>
      </c>
      <c r="J239" s="5" t="s">
        <v>3278</v>
      </c>
      <c r="K239" s="9">
        <v>289563.0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hidden="1" customHeight="1" outlineLevel="2">
      <c r="A240" s="5" t="s">
        <v>3279</v>
      </c>
      <c r="B240" s="5" t="s">
        <v>3280</v>
      </c>
      <c r="C240" s="5" t="s">
        <v>3257</v>
      </c>
      <c r="D240" s="6" t="s">
        <v>506</v>
      </c>
      <c r="E240" s="6" t="s">
        <v>507</v>
      </c>
      <c r="F240" s="7" t="s">
        <v>60</v>
      </c>
      <c r="G240" s="8">
        <v>527.0</v>
      </c>
      <c r="H240" s="5" t="s">
        <v>3284</v>
      </c>
      <c r="I240" s="5" t="s">
        <v>3277</v>
      </c>
      <c r="J240" s="5" t="s">
        <v>3278</v>
      </c>
      <c r="K240" s="9">
        <v>580227.0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hidden="1" customHeight="1" outlineLevel="2">
      <c r="A241" s="5" t="s">
        <v>3279</v>
      </c>
      <c r="B241" s="5" t="s">
        <v>3280</v>
      </c>
      <c r="C241" s="5" t="s">
        <v>3257</v>
      </c>
      <c r="D241" s="6" t="s">
        <v>460</v>
      </c>
      <c r="E241" s="6" t="s">
        <v>461</v>
      </c>
      <c r="F241" s="7" t="s">
        <v>21</v>
      </c>
      <c r="G241" s="8">
        <v>568.0</v>
      </c>
      <c r="H241" s="5" t="s">
        <v>3289</v>
      </c>
      <c r="I241" s="5" t="s">
        <v>3277</v>
      </c>
      <c r="J241" s="5" t="s">
        <v>3278</v>
      </c>
      <c r="K241" s="9">
        <v>625368.0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hidden="1" customHeight="1" outlineLevel="2">
      <c r="A242" s="5" t="s">
        <v>3279</v>
      </c>
      <c r="B242" s="5" t="s">
        <v>3280</v>
      </c>
      <c r="C242" s="5" t="s">
        <v>3257</v>
      </c>
      <c r="D242" s="6" t="s">
        <v>482</v>
      </c>
      <c r="E242" s="6" t="s">
        <v>483</v>
      </c>
      <c r="F242" s="7" t="s">
        <v>14</v>
      </c>
      <c r="G242" s="8">
        <v>297.0</v>
      </c>
      <c r="H242" s="5" t="s">
        <v>3289</v>
      </c>
      <c r="I242" s="5" t="s">
        <v>3277</v>
      </c>
      <c r="J242" s="5" t="s">
        <v>3278</v>
      </c>
      <c r="K242" s="9">
        <v>326997.0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hidden="1" customHeight="1" outlineLevel="2">
      <c r="A243" s="5" t="s">
        <v>3279</v>
      </c>
      <c r="B243" s="5" t="s">
        <v>3280</v>
      </c>
      <c r="C243" s="5" t="s">
        <v>3257</v>
      </c>
      <c r="D243" s="6" t="s">
        <v>486</v>
      </c>
      <c r="E243" s="6" t="s">
        <v>487</v>
      </c>
      <c r="F243" s="7" t="s">
        <v>14</v>
      </c>
      <c r="G243" s="8">
        <v>216.0</v>
      </c>
      <c r="H243" s="5" t="s">
        <v>3289</v>
      </c>
      <c r="I243" s="5" t="s">
        <v>3277</v>
      </c>
      <c r="J243" s="5" t="s">
        <v>3278</v>
      </c>
      <c r="K243" s="9">
        <v>237816.0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hidden="1" customHeight="1" outlineLevel="2">
      <c r="A244" s="5" t="s">
        <v>3279</v>
      </c>
      <c r="B244" s="5" t="s">
        <v>3280</v>
      </c>
      <c r="C244" s="5" t="s">
        <v>3257</v>
      </c>
      <c r="D244" s="6" t="s">
        <v>504</v>
      </c>
      <c r="E244" s="6" t="s">
        <v>505</v>
      </c>
      <c r="F244" s="7" t="s">
        <v>60</v>
      </c>
      <c r="G244" s="8">
        <v>1349.0</v>
      </c>
      <c r="H244" s="5" t="s">
        <v>3289</v>
      </c>
      <c r="I244" s="5" t="s">
        <v>3277</v>
      </c>
      <c r="J244" s="5" t="s">
        <v>3278</v>
      </c>
      <c r="K244" s="9">
        <v>1485249.0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hidden="1" customHeight="1" outlineLevel="1">
      <c r="A245" s="5"/>
      <c r="B245" s="5"/>
      <c r="C245" s="5"/>
      <c r="D245" s="6"/>
      <c r="E245" s="6"/>
      <c r="F245" s="7"/>
      <c r="G245" s="8">
        <f>SUBTOTAL(9,G225:G244)</f>
        <v>6986</v>
      </c>
      <c r="H245" s="5"/>
      <c r="I245" s="5"/>
      <c r="J245" s="12" t="s">
        <v>3385</v>
      </c>
      <c r="K245" s="9">
        <f>SUBTOTAL(9,K225:K244)</f>
        <v>7691586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hidden="1" customHeight="1" outlineLevel="2">
      <c r="A246" s="5" t="s">
        <v>3286</v>
      </c>
      <c r="B246" s="5" t="s">
        <v>3287</v>
      </c>
      <c r="C246" s="5" t="s">
        <v>3257</v>
      </c>
      <c r="D246" s="6" t="s">
        <v>510</v>
      </c>
      <c r="E246" s="6" t="s">
        <v>511</v>
      </c>
      <c r="F246" s="7" t="s">
        <v>14</v>
      </c>
      <c r="G246" s="8">
        <v>444.0</v>
      </c>
      <c r="H246" s="5" t="s">
        <v>3289</v>
      </c>
      <c r="I246" s="5" t="s">
        <v>3271</v>
      </c>
      <c r="J246" s="5" t="s">
        <v>3290</v>
      </c>
      <c r="K246" s="9">
        <v>488844.0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hidden="1" customHeight="1" outlineLevel="2">
      <c r="A247" s="5" t="s">
        <v>3286</v>
      </c>
      <c r="B247" s="5" t="s">
        <v>3287</v>
      </c>
      <c r="C247" s="5" t="s">
        <v>3257</v>
      </c>
      <c r="D247" s="6" t="s">
        <v>540</v>
      </c>
      <c r="E247" s="6" t="s">
        <v>541</v>
      </c>
      <c r="F247" s="7" t="s">
        <v>14</v>
      </c>
      <c r="G247" s="8">
        <v>384.0</v>
      </c>
      <c r="H247" s="5" t="s">
        <v>3289</v>
      </c>
      <c r="I247" s="5" t="s">
        <v>3271</v>
      </c>
      <c r="J247" s="5" t="s">
        <v>3290</v>
      </c>
      <c r="K247" s="9">
        <v>422784.0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hidden="1" customHeight="1" outlineLevel="2">
      <c r="A248" s="5" t="s">
        <v>3286</v>
      </c>
      <c r="B248" s="5" t="s">
        <v>3287</v>
      </c>
      <c r="C248" s="5" t="s">
        <v>3257</v>
      </c>
      <c r="D248" s="6" t="s">
        <v>564</v>
      </c>
      <c r="E248" s="6" t="s">
        <v>565</v>
      </c>
      <c r="F248" s="7" t="s">
        <v>42</v>
      </c>
      <c r="G248" s="8">
        <v>422.0</v>
      </c>
      <c r="H248" s="5" t="s">
        <v>3289</v>
      </c>
      <c r="I248" s="5" t="s">
        <v>3271</v>
      </c>
      <c r="J248" s="5" t="s">
        <v>3290</v>
      </c>
      <c r="K248" s="9">
        <v>464622.0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hidden="1" customHeight="1" outlineLevel="2">
      <c r="A249" s="5" t="s">
        <v>3286</v>
      </c>
      <c r="B249" s="5" t="s">
        <v>3287</v>
      </c>
      <c r="C249" s="5" t="s">
        <v>3257</v>
      </c>
      <c r="D249" s="6" t="s">
        <v>570</v>
      </c>
      <c r="E249" s="6" t="s">
        <v>571</v>
      </c>
      <c r="F249" s="7" t="s">
        <v>42</v>
      </c>
      <c r="G249" s="8">
        <v>123.0</v>
      </c>
      <c r="H249" s="5" t="s">
        <v>3289</v>
      </c>
      <c r="I249" s="5" t="s">
        <v>3271</v>
      </c>
      <c r="J249" s="5" t="s">
        <v>3290</v>
      </c>
      <c r="K249" s="9">
        <v>135423.0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hidden="1" customHeight="1" outlineLevel="2">
      <c r="A250" s="5" t="s">
        <v>3286</v>
      </c>
      <c r="B250" s="5" t="s">
        <v>3287</v>
      </c>
      <c r="C250" s="5" t="s">
        <v>3257</v>
      </c>
      <c r="D250" s="6" t="s">
        <v>600</v>
      </c>
      <c r="E250" s="6" t="s">
        <v>601</v>
      </c>
      <c r="F250" s="7" t="s">
        <v>55</v>
      </c>
      <c r="G250" s="8">
        <v>521.0</v>
      </c>
      <c r="H250" s="5" t="s">
        <v>3289</v>
      </c>
      <c r="I250" s="5" t="s">
        <v>3271</v>
      </c>
      <c r="J250" s="5" t="s">
        <v>3290</v>
      </c>
      <c r="K250" s="9">
        <v>573621.0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hidden="1" customHeight="1" outlineLevel="2">
      <c r="A251" s="5" t="s">
        <v>3286</v>
      </c>
      <c r="B251" s="5" t="s">
        <v>3287</v>
      </c>
      <c r="C251" s="5" t="s">
        <v>3257</v>
      </c>
      <c r="D251" s="6" t="s">
        <v>512</v>
      </c>
      <c r="E251" s="6" t="s">
        <v>513</v>
      </c>
      <c r="F251" s="7" t="s">
        <v>14</v>
      </c>
      <c r="G251" s="8">
        <v>529.0</v>
      </c>
      <c r="H251" s="5" t="s">
        <v>3292</v>
      </c>
      <c r="I251" s="5" t="s">
        <v>3271</v>
      </c>
      <c r="J251" s="5" t="s">
        <v>3290</v>
      </c>
      <c r="K251" s="9">
        <v>582429.0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hidden="1" customHeight="1" outlineLevel="2">
      <c r="A252" s="5" t="s">
        <v>3286</v>
      </c>
      <c r="B252" s="5" t="s">
        <v>3287</v>
      </c>
      <c r="C252" s="5" t="s">
        <v>3257</v>
      </c>
      <c r="D252" s="6" t="s">
        <v>516</v>
      </c>
      <c r="E252" s="6" t="s">
        <v>517</v>
      </c>
      <c r="F252" s="7" t="s">
        <v>21</v>
      </c>
      <c r="G252" s="8">
        <v>330.0</v>
      </c>
      <c r="H252" s="5" t="s">
        <v>3292</v>
      </c>
      <c r="I252" s="5" t="s">
        <v>3271</v>
      </c>
      <c r="J252" s="5" t="s">
        <v>3290</v>
      </c>
      <c r="K252" s="9">
        <v>363330.0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hidden="1" customHeight="1" outlineLevel="2">
      <c r="A253" s="5" t="s">
        <v>3286</v>
      </c>
      <c r="B253" s="5" t="s">
        <v>3287</v>
      </c>
      <c r="C253" s="5" t="s">
        <v>3257</v>
      </c>
      <c r="D253" s="6" t="s">
        <v>522</v>
      </c>
      <c r="E253" s="6" t="s">
        <v>523</v>
      </c>
      <c r="F253" s="7" t="s">
        <v>42</v>
      </c>
      <c r="G253" s="8">
        <v>217.0</v>
      </c>
      <c r="H253" s="5" t="s">
        <v>3292</v>
      </c>
      <c r="I253" s="5" t="s">
        <v>3271</v>
      </c>
      <c r="J253" s="5" t="s">
        <v>3290</v>
      </c>
      <c r="K253" s="9">
        <v>238917.0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hidden="1" customHeight="1" outlineLevel="2">
      <c r="A254" s="5" t="s">
        <v>3286</v>
      </c>
      <c r="B254" s="5" t="s">
        <v>3287</v>
      </c>
      <c r="C254" s="5" t="s">
        <v>3257</v>
      </c>
      <c r="D254" s="6" t="s">
        <v>524</v>
      </c>
      <c r="E254" s="6" t="s">
        <v>525</v>
      </c>
      <c r="F254" s="7" t="s">
        <v>14</v>
      </c>
      <c r="G254" s="8">
        <v>348.0</v>
      </c>
      <c r="H254" s="5" t="s">
        <v>3292</v>
      </c>
      <c r="I254" s="5" t="s">
        <v>3271</v>
      </c>
      <c r="J254" s="5" t="s">
        <v>3290</v>
      </c>
      <c r="K254" s="9">
        <v>383148.0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hidden="1" customHeight="1" outlineLevel="2">
      <c r="A255" s="5" t="s">
        <v>3286</v>
      </c>
      <c r="B255" s="5" t="s">
        <v>3287</v>
      </c>
      <c r="C255" s="5" t="s">
        <v>3257</v>
      </c>
      <c r="D255" s="6" t="s">
        <v>528</v>
      </c>
      <c r="E255" s="6" t="s">
        <v>529</v>
      </c>
      <c r="F255" s="7" t="s">
        <v>14</v>
      </c>
      <c r="G255" s="8">
        <v>403.0</v>
      </c>
      <c r="H255" s="5" t="s">
        <v>3292</v>
      </c>
      <c r="I255" s="5" t="s">
        <v>3271</v>
      </c>
      <c r="J255" s="5" t="s">
        <v>3290</v>
      </c>
      <c r="K255" s="9">
        <v>443703.0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hidden="1" customHeight="1" outlineLevel="2">
      <c r="A256" s="5" t="s">
        <v>3286</v>
      </c>
      <c r="B256" s="5" t="s">
        <v>3287</v>
      </c>
      <c r="C256" s="5" t="s">
        <v>3257</v>
      </c>
      <c r="D256" s="6" t="s">
        <v>530</v>
      </c>
      <c r="E256" s="6" t="s">
        <v>531</v>
      </c>
      <c r="F256" s="7" t="s">
        <v>14</v>
      </c>
      <c r="G256" s="8">
        <v>499.0</v>
      </c>
      <c r="H256" s="5" t="s">
        <v>3292</v>
      </c>
      <c r="I256" s="5" t="s">
        <v>3271</v>
      </c>
      <c r="J256" s="5" t="s">
        <v>3290</v>
      </c>
      <c r="K256" s="9">
        <v>549399.0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hidden="1" customHeight="1" outlineLevel="2">
      <c r="A257" s="5" t="s">
        <v>3286</v>
      </c>
      <c r="B257" s="5" t="s">
        <v>3287</v>
      </c>
      <c r="C257" s="5" t="s">
        <v>3257</v>
      </c>
      <c r="D257" s="6" t="s">
        <v>532</v>
      </c>
      <c r="E257" s="6" t="s">
        <v>533</v>
      </c>
      <c r="F257" s="7" t="s">
        <v>14</v>
      </c>
      <c r="G257" s="8">
        <v>262.0</v>
      </c>
      <c r="H257" s="5" t="s">
        <v>3292</v>
      </c>
      <c r="I257" s="5" t="s">
        <v>3271</v>
      </c>
      <c r="J257" s="5" t="s">
        <v>3290</v>
      </c>
      <c r="K257" s="9">
        <v>288462.0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hidden="1" customHeight="1" outlineLevel="2">
      <c r="A258" s="5" t="s">
        <v>3286</v>
      </c>
      <c r="B258" s="5" t="s">
        <v>3287</v>
      </c>
      <c r="C258" s="5" t="s">
        <v>3257</v>
      </c>
      <c r="D258" s="6" t="s">
        <v>534</v>
      </c>
      <c r="E258" s="6" t="s">
        <v>535</v>
      </c>
      <c r="F258" s="7" t="s">
        <v>42</v>
      </c>
      <c r="G258" s="8">
        <v>224.0</v>
      </c>
      <c r="H258" s="5" t="s">
        <v>3292</v>
      </c>
      <c r="I258" s="5" t="s">
        <v>3271</v>
      </c>
      <c r="J258" s="5" t="s">
        <v>3290</v>
      </c>
      <c r="K258" s="9">
        <v>246624.0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hidden="1" customHeight="1" outlineLevel="2">
      <c r="A259" s="5" t="s">
        <v>3286</v>
      </c>
      <c r="B259" s="5" t="s">
        <v>3287</v>
      </c>
      <c r="C259" s="5" t="s">
        <v>3257</v>
      </c>
      <c r="D259" s="6" t="s">
        <v>536</v>
      </c>
      <c r="E259" s="6" t="s">
        <v>537</v>
      </c>
      <c r="F259" s="7" t="s">
        <v>14</v>
      </c>
      <c r="G259" s="8">
        <v>459.0</v>
      </c>
      <c r="H259" s="5" t="s">
        <v>3292</v>
      </c>
      <c r="I259" s="5" t="s">
        <v>3271</v>
      </c>
      <c r="J259" s="5" t="s">
        <v>3290</v>
      </c>
      <c r="K259" s="9">
        <v>505359.0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hidden="1" customHeight="1" outlineLevel="2">
      <c r="A260" s="5" t="s">
        <v>3286</v>
      </c>
      <c r="B260" s="5" t="s">
        <v>3287</v>
      </c>
      <c r="C260" s="5" t="s">
        <v>3257</v>
      </c>
      <c r="D260" s="6" t="s">
        <v>542</v>
      </c>
      <c r="E260" s="6" t="s">
        <v>543</v>
      </c>
      <c r="F260" s="7" t="s">
        <v>14</v>
      </c>
      <c r="G260" s="8">
        <v>287.0</v>
      </c>
      <c r="H260" s="5" t="s">
        <v>3292</v>
      </c>
      <c r="I260" s="5" t="s">
        <v>3271</v>
      </c>
      <c r="J260" s="5" t="s">
        <v>3290</v>
      </c>
      <c r="K260" s="9">
        <v>315987.0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hidden="1" customHeight="1" outlineLevel="2">
      <c r="A261" s="5" t="s">
        <v>3286</v>
      </c>
      <c r="B261" s="5" t="s">
        <v>3287</v>
      </c>
      <c r="C261" s="5" t="s">
        <v>3257</v>
      </c>
      <c r="D261" s="6" t="s">
        <v>546</v>
      </c>
      <c r="E261" s="6" t="s">
        <v>547</v>
      </c>
      <c r="F261" s="7" t="s">
        <v>14</v>
      </c>
      <c r="G261" s="8">
        <v>664.0</v>
      </c>
      <c r="H261" s="5" t="s">
        <v>3292</v>
      </c>
      <c r="I261" s="5" t="s">
        <v>3271</v>
      </c>
      <c r="J261" s="5" t="s">
        <v>3290</v>
      </c>
      <c r="K261" s="9">
        <v>731064.0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hidden="1" customHeight="1" outlineLevel="2">
      <c r="A262" s="5" t="s">
        <v>3286</v>
      </c>
      <c r="B262" s="5" t="s">
        <v>3287</v>
      </c>
      <c r="C262" s="5" t="s">
        <v>3257</v>
      </c>
      <c r="D262" s="6" t="s">
        <v>556</v>
      </c>
      <c r="E262" s="6" t="s">
        <v>557</v>
      </c>
      <c r="F262" s="7" t="s">
        <v>21</v>
      </c>
      <c r="G262" s="8">
        <v>560.0</v>
      </c>
      <c r="H262" s="5" t="s">
        <v>3292</v>
      </c>
      <c r="I262" s="5" t="s">
        <v>3271</v>
      </c>
      <c r="J262" s="5" t="s">
        <v>3290</v>
      </c>
      <c r="K262" s="9">
        <v>616560.0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hidden="1" customHeight="1" outlineLevel="2">
      <c r="A263" s="5" t="s">
        <v>3286</v>
      </c>
      <c r="B263" s="5" t="s">
        <v>3287</v>
      </c>
      <c r="C263" s="5" t="s">
        <v>3257</v>
      </c>
      <c r="D263" s="6" t="s">
        <v>558</v>
      </c>
      <c r="E263" s="6" t="s">
        <v>559</v>
      </c>
      <c r="F263" s="7" t="s">
        <v>21</v>
      </c>
      <c r="G263" s="8">
        <v>391.0</v>
      </c>
      <c r="H263" s="5" t="s">
        <v>3292</v>
      </c>
      <c r="I263" s="5" t="s">
        <v>3271</v>
      </c>
      <c r="J263" s="5" t="s">
        <v>3290</v>
      </c>
      <c r="K263" s="9">
        <v>430491.0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hidden="1" customHeight="1" outlineLevel="2">
      <c r="A264" s="5" t="s">
        <v>3286</v>
      </c>
      <c r="B264" s="5" t="s">
        <v>3287</v>
      </c>
      <c r="C264" s="5" t="s">
        <v>3257</v>
      </c>
      <c r="D264" s="6" t="s">
        <v>560</v>
      </c>
      <c r="E264" s="6" t="s">
        <v>561</v>
      </c>
      <c r="F264" s="7" t="s">
        <v>14</v>
      </c>
      <c r="G264" s="8">
        <v>296.0</v>
      </c>
      <c r="H264" s="5" t="s">
        <v>3292</v>
      </c>
      <c r="I264" s="5" t="s">
        <v>3271</v>
      </c>
      <c r="J264" s="5" t="s">
        <v>3290</v>
      </c>
      <c r="K264" s="9">
        <v>325896.0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hidden="1" customHeight="1" outlineLevel="2">
      <c r="A265" s="5" t="s">
        <v>3286</v>
      </c>
      <c r="B265" s="5" t="s">
        <v>3287</v>
      </c>
      <c r="C265" s="5" t="s">
        <v>3257</v>
      </c>
      <c r="D265" s="6" t="s">
        <v>572</v>
      </c>
      <c r="E265" s="6" t="s">
        <v>573</v>
      </c>
      <c r="F265" s="7" t="s">
        <v>21</v>
      </c>
      <c r="G265" s="8">
        <v>519.0</v>
      </c>
      <c r="H265" s="5" t="s">
        <v>3292</v>
      </c>
      <c r="I265" s="5" t="s">
        <v>3271</v>
      </c>
      <c r="J265" s="5" t="s">
        <v>3290</v>
      </c>
      <c r="K265" s="9">
        <v>571419.0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hidden="1" customHeight="1" outlineLevel="2">
      <c r="A266" s="5" t="s">
        <v>3286</v>
      </c>
      <c r="B266" s="5" t="s">
        <v>3287</v>
      </c>
      <c r="C266" s="5" t="s">
        <v>3257</v>
      </c>
      <c r="D266" s="6" t="s">
        <v>578</v>
      </c>
      <c r="E266" s="6" t="s">
        <v>579</v>
      </c>
      <c r="F266" s="7" t="s">
        <v>42</v>
      </c>
      <c r="G266" s="8">
        <v>243.0</v>
      </c>
      <c r="H266" s="5" t="s">
        <v>3292</v>
      </c>
      <c r="I266" s="5" t="s">
        <v>3271</v>
      </c>
      <c r="J266" s="5" t="s">
        <v>3290</v>
      </c>
      <c r="K266" s="9">
        <v>267543.0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hidden="1" customHeight="1" outlineLevel="2">
      <c r="A267" s="5" t="s">
        <v>3286</v>
      </c>
      <c r="B267" s="5" t="s">
        <v>3287</v>
      </c>
      <c r="C267" s="5" t="s">
        <v>3257</v>
      </c>
      <c r="D267" s="6" t="s">
        <v>586</v>
      </c>
      <c r="E267" s="6" t="s">
        <v>587</v>
      </c>
      <c r="F267" s="7" t="s">
        <v>69</v>
      </c>
      <c r="G267" s="8">
        <v>805.0</v>
      </c>
      <c r="H267" s="5" t="s">
        <v>3292</v>
      </c>
      <c r="I267" s="5" t="s">
        <v>3271</v>
      </c>
      <c r="J267" s="5" t="s">
        <v>3290</v>
      </c>
      <c r="K267" s="9">
        <v>886305.0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hidden="1" customHeight="1" outlineLevel="2">
      <c r="A268" s="5" t="s">
        <v>3286</v>
      </c>
      <c r="B268" s="5" t="s">
        <v>3287</v>
      </c>
      <c r="C268" s="5" t="s">
        <v>3257</v>
      </c>
      <c r="D268" s="6" t="s">
        <v>588</v>
      </c>
      <c r="E268" s="6" t="s">
        <v>589</v>
      </c>
      <c r="F268" s="7" t="s">
        <v>55</v>
      </c>
      <c r="G268" s="8">
        <v>170.0</v>
      </c>
      <c r="H268" s="5" t="s">
        <v>3292</v>
      </c>
      <c r="I268" s="5" t="s">
        <v>3271</v>
      </c>
      <c r="J268" s="5" t="s">
        <v>3290</v>
      </c>
      <c r="K268" s="9">
        <v>187170.0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hidden="1" customHeight="1" outlineLevel="2">
      <c r="A269" s="5" t="s">
        <v>3286</v>
      </c>
      <c r="B269" s="5" t="s">
        <v>3287</v>
      </c>
      <c r="C269" s="5" t="s">
        <v>3257</v>
      </c>
      <c r="D269" s="6" t="s">
        <v>590</v>
      </c>
      <c r="E269" s="6" t="s">
        <v>591</v>
      </c>
      <c r="F269" s="7" t="s">
        <v>55</v>
      </c>
      <c r="G269" s="8">
        <v>437.0</v>
      </c>
      <c r="H269" s="5" t="s">
        <v>3292</v>
      </c>
      <c r="I269" s="5" t="s">
        <v>3271</v>
      </c>
      <c r="J269" s="5" t="s">
        <v>3290</v>
      </c>
      <c r="K269" s="9">
        <v>481137.0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hidden="1" customHeight="1" outlineLevel="2">
      <c r="A270" s="5" t="s">
        <v>3286</v>
      </c>
      <c r="B270" s="5" t="s">
        <v>3287</v>
      </c>
      <c r="C270" s="5" t="s">
        <v>3257</v>
      </c>
      <c r="D270" s="6" t="s">
        <v>592</v>
      </c>
      <c r="E270" s="6" t="s">
        <v>593</v>
      </c>
      <c r="F270" s="7" t="s">
        <v>55</v>
      </c>
      <c r="G270" s="8">
        <v>392.0</v>
      </c>
      <c r="H270" s="5" t="s">
        <v>3292</v>
      </c>
      <c r="I270" s="5" t="s">
        <v>3271</v>
      </c>
      <c r="J270" s="5" t="s">
        <v>3290</v>
      </c>
      <c r="K270" s="9">
        <v>431592.0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hidden="1" customHeight="1" outlineLevel="2">
      <c r="A271" s="5" t="s">
        <v>3286</v>
      </c>
      <c r="B271" s="5" t="s">
        <v>3287</v>
      </c>
      <c r="C271" s="5" t="s">
        <v>3257</v>
      </c>
      <c r="D271" s="6" t="s">
        <v>594</v>
      </c>
      <c r="E271" s="6" t="s">
        <v>595</v>
      </c>
      <c r="F271" s="7" t="s">
        <v>55</v>
      </c>
      <c r="G271" s="8">
        <v>486.0</v>
      </c>
      <c r="H271" s="5" t="s">
        <v>3292</v>
      </c>
      <c r="I271" s="5" t="s">
        <v>3271</v>
      </c>
      <c r="J271" s="5" t="s">
        <v>3290</v>
      </c>
      <c r="K271" s="9">
        <v>535086.0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hidden="1" customHeight="1" outlineLevel="2">
      <c r="A272" s="5" t="s">
        <v>3286</v>
      </c>
      <c r="B272" s="5" t="s">
        <v>3287</v>
      </c>
      <c r="C272" s="5" t="s">
        <v>3257</v>
      </c>
      <c r="D272" s="6" t="s">
        <v>596</v>
      </c>
      <c r="E272" s="6" t="s">
        <v>597</v>
      </c>
      <c r="F272" s="7" t="s">
        <v>55</v>
      </c>
      <c r="G272" s="8">
        <v>445.0</v>
      </c>
      <c r="H272" s="5" t="s">
        <v>3292</v>
      </c>
      <c r="I272" s="5" t="s">
        <v>3271</v>
      </c>
      <c r="J272" s="5" t="s">
        <v>3290</v>
      </c>
      <c r="K272" s="9">
        <v>489945.0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hidden="1" customHeight="1" outlineLevel="2">
      <c r="A273" s="5" t="s">
        <v>3293</v>
      </c>
      <c r="B273" s="5" t="s">
        <v>3294</v>
      </c>
      <c r="C273" s="5" t="s">
        <v>3295</v>
      </c>
      <c r="D273" s="6" t="s">
        <v>1062</v>
      </c>
      <c r="E273" s="6" t="s">
        <v>1063</v>
      </c>
      <c r="F273" s="7" t="s">
        <v>55</v>
      </c>
      <c r="G273" s="8">
        <v>308.0</v>
      </c>
      <c r="H273" s="5" t="s">
        <v>3292</v>
      </c>
      <c r="I273" s="5" t="s">
        <v>3271</v>
      </c>
      <c r="J273" s="5" t="s">
        <v>3290</v>
      </c>
      <c r="K273" s="9">
        <v>339108.0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hidden="1" customHeight="1" outlineLevel="2">
      <c r="A274" s="5" t="s">
        <v>3293</v>
      </c>
      <c r="B274" s="5" t="s">
        <v>3294</v>
      </c>
      <c r="C274" s="5" t="s">
        <v>3295</v>
      </c>
      <c r="D274" s="6" t="s">
        <v>1082</v>
      </c>
      <c r="E274" s="6" t="s">
        <v>1083</v>
      </c>
      <c r="F274" s="7" t="s">
        <v>55</v>
      </c>
      <c r="G274" s="8">
        <v>438.0</v>
      </c>
      <c r="H274" s="5" t="s">
        <v>3292</v>
      </c>
      <c r="I274" s="5" t="s">
        <v>3271</v>
      </c>
      <c r="J274" s="5" t="s">
        <v>3290</v>
      </c>
      <c r="K274" s="9">
        <v>482238.0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hidden="1" customHeight="1" outlineLevel="2">
      <c r="A275" s="5" t="s">
        <v>3293</v>
      </c>
      <c r="B275" s="5" t="s">
        <v>3294</v>
      </c>
      <c r="C275" s="5" t="s">
        <v>3295</v>
      </c>
      <c r="D275" s="6" t="s">
        <v>1024</v>
      </c>
      <c r="E275" s="6" t="s">
        <v>1025</v>
      </c>
      <c r="F275" s="7" t="s">
        <v>60</v>
      </c>
      <c r="G275" s="8">
        <v>1041.0</v>
      </c>
      <c r="H275" s="5" t="s">
        <v>3333</v>
      </c>
      <c r="I275" s="5" t="s">
        <v>3318</v>
      </c>
      <c r="J275" s="5" t="s">
        <v>3290</v>
      </c>
      <c r="K275" s="9">
        <v>1146141.0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hidden="1" customHeight="1" outlineLevel="1">
      <c r="A276" s="5"/>
      <c r="B276" s="5"/>
      <c r="C276" s="5"/>
      <c r="D276" s="6"/>
      <c r="E276" s="6"/>
      <c r="F276" s="7"/>
      <c r="G276" s="8">
        <f>SUBTOTAL(9,G246:G275)</f>
        <v>12647</v>
      </c>
      <c r="H276" s="5"/>
      <c r="I276" s="5"/>
      <c r="J276" s="12" t="s">
        <v>3386</v>
      </c>
      <c r="K276" s="9">
        <f>SUBTOTAL(9,K246:K275)</f>
        <v>13924347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hidden="1" customHeight="1" outlineLevel="2">
      <c r="A277" s="5" t="s">
        <v>3293</v>
      </c>
      <c r="B277" s="5" t="s">
        <v>3294</v>
      </c>
      <c r="C277" s="5" t="s">
        <v>3295</v>
      </c>
      <c r="D277" s="6" t="s">
        <v>1016</v>
      </c>
      <c r="E277" s="6" t="s">
        <v>1017</v>
      </c>
      <c r="F277" s="7" t="s">
        <v>14</v>
      </c>
      <c r="G277" s="8">
        <v>611.0</v>
      </c>
      <c r="H277" s="5" t="s">
        <v>3315</v>
      </c>
      <c r="I277" s="5" t="s">
        <v>3310</v>
      </c>
      <c r="J277" s="5" t="s">
        <v>3317</v>
      </c>
      <c r="K277" s="9">
        <v>672711.0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hidden="1" customHeight="1" outlineLevel="2">
      <c r="A278" s="5" t="s">
        <v>3293</v>
      </c>
      <c r="B278" s="5" t="s">
        <v>3294</v>
      </c>
      <c r="C278" s="5" t="s">
        <v>3295</v>
      </c>
      <c r="D278" s="6" t="s">
        <v>966</v>
      </c>
      <c r="E278" s="6" t="s">
        <v>967</v>
      </c>
      <c r="F278" s="7" t="s">
        <v>14</v>
      </c>
      <c r="G278" s="8">
        <v>1619.0</v>
      </c>
      <c r="H278" s="5" t="s">
        <v>3333</v>
      </c>
      <c r="I278" s="5" t="s">
        <v>3310</v>
      </c>
      <c r="J278" s="5" t="s">
        <v>3317</v>
      </c>
      <c r="K278" s="9">
        <v>1782519.0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hidden="1" customHeight="1" outlineLevel="2">
      <c r="A279" s="5" t="s">
        <v>3293</v>
      </c>
      <c r="B279" s="5" t="s">
        <v>3294</v>
      </c>
      <c r="C279" s="5" t="s">
        <v>3295</v>
      </c>
      <c r="D279" s="6" t="s">
        <v>982</v>
      </c>
      <c r="E279" s="6" t="s">
        <v>983</v>
      </c>
      <c r="F279" s="7" t="s">
        <v>14</v>
      </c>
      <c r="G279" s="8">
        <v>287.0</v>
      </c>
      <c r="H279" s="5" t="s">
        <v>3333</v>
      </c>
      <c r="I279" s="5" t="s">
        <v>3310</v>
      </c>
      <c r="J279" s="5" t="s">
        <v>3317</v>
      </c>
      <c r="K279" s="9">
        <v>315987.0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hidden="1" customHeight="1" outlineLevel="2">
      <c r="A280" s="5" t="s">
        <v>3293</v>
      </c>
      <c r="B280" s="5" t="s">
        <v>3294</v>
      </c>
      <c r="C280" s="5" t="s">
        <v>3295</v>
      </c>
      <c r="D280" s="6" t="s">
        <v>992</v>
      </c>
      <c r="E280" s="6" t="s">
        <v>993</v>
      </c>
      <c r="F280" s="7" t="s">
        <v>42</v>
      </c>
      <c r="G280" s="8">
        <v>773.0</v>
      </c>
      <c r="H280" s="5" t="s">
        <v>3333</v>
      </c>
      <c r="I280" s="5" t="s">
        <v>3310</v>
      </c>
      <c r="J280" s="5" t="s">
        <v>3317</v>
      </c>
      <c r="K280" s="9">
        <v>851073.0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hidden="1" customHeight="1" outlineLevel="2">
      <c r="A281" s="5" t="s">
        <v>3293</v>
      </c>
      <c r="B281" s="5" t="s">
        <v>3294</v>
      </c>
      <c r="C281" s="5" t="s">
        <v>3295</v>
      </c>
      <c r="D281" s="6" t="s">
        <v>1020</v>
      </c>
      <c r="E281" s="6" t="s">
        <v>1021</v>
      </c>
      <c r="F281" s="7" t="s">
        <v>14</v>
      </c>
      <c r="G281" s="8">
        <v>437.0</v>
      </c>
      <c r="H281" s="5" t="s">
        <v>3333</v>
      </c>
      <c r="I281" s="5" t="s">
        <v>3310</v>
      </c>
      <c r="J281" s="5" t="s">
        <v>3317</v>
      </c>
      <c r="K281" s="9">
        <v>481137.0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hidden="1" customHeight="1" outlineLevel="2">
      <c r="A282" s="5" t="s">
        <v>3293</v>
      </c>
      <c r="B282" s="5" t="s">
        <v>3294</v>
      </c>
      <c r="C282" s="5" t="s">
        <v>3295</v>
      </c>
      <c r="D282" s="6" t="s">
        <v>1042</v>
      </c>
      <c r="E282" s="6" t="s">
        <v>1043</v>
      </c>
      <c r="F282" s="7" t="s">
        <v>55</v>
      </c>
      <c r="G282" s="8">
        <v>450.0</v>
      </c>
      <c r="H282" s="5" t="s">
        <v>3333</v>
      </c>
      <c r="I282" s="5" t="s">
        <v>3310</v>
      </c>
      <c r="J282" s="5" t="s">
        <v>3317</v>
      </c>
      <c r="K282" s="9">
        <v>495450.0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hidden="1" customHeight="1" outlineLevel="2">
      <c r="A283" s="5" t="s">
        <v>3293</v>
      </c>
      <c r="B283" s="5" t="s">
        <v>3294</v>
      </c>
      <c r="C283" s="5" t="s">
        <v>3295</v>
      </c>
      <c r="D283" s="6" t="s">
        <v>1048</v>
      </c>
      <c r="E283" s="6" t="s">
        <v>1049</v>
      </c>
      <c r="F283" s="7" t="s">
        <v>55</v>
      </c>
      <c r="G283" s="8">
        <v>477.0</v>
      </c>
      <c r="H283" s="5" t="s">
        <v>3333</v>
      </c>
      <c r="I283" s="5" t="s">
        <v>3310</v>
      </c>
      <c r="J283" s="5" t="s">
        <v>3317</v>
      </c>
      <c r="K283" s="9">
        <v>525177.0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hidden="1" customHeight="1" outlineLevel="2">
      <c r="A284" s="5" t="s">
        <v>3293</v>
      </c>
      <c r="B284" s="5" t="s">
        <v>3294</v>
      </c>
      <c r="C284" s="5" t="s">
        <v>3295</v>
      </c>
      <c r="D284" s="6" t="s">
        <v>1054</v>
      </c>
      <c r="E284" s="6" t="s">
        <v>1055</v>
      </c>
      <c r="F284" s="7" t="s">
        <v>60</v>
      </c>
      <c r="G284" s="8">
        <v>501.0</v>
      </c>
      <c r="H284" s="5" t="s">
        <v>3333</v>
      </c>
      <c r="I284" s="5" t="s">
        <v>3310</v>
      </c>
      <c r="J284" s="5" t="s">
        <v>3317</v>
      </c>
      <c r="K284" s="9">
        <v>551601.0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hidden="1" customHeight="1" outlineLevel="2">
      <c r="A285" s="5" t="s">
        <v>3293</v>
      </c>
      <c r="B285" s="5" t="s">
        <v>3294</v>
      </c>
      <c r="C285" s="5" t="s">
        <v>3295</v>
      </c>
      <c r="D285" s="6" t="s">
        <v>1064</v>
      </c>
      <c r="E285" s="6" t="s">
        <v>1065</v>
      </c>
      <c r="F285" s="7" t="s">
        <v>55</v>
      </c>
      <c r="G285" s="8">
        <v>403.0</v>
      </c>
      <c r="H285" s="5" t="s">
        <v>3333</v>
      </c>
      <c r="I285" s="5" t="s">
        <v>3310</v>
      </c>
      <c r="J285" s="5" t="s">
        <v>3317</v>
      </c>
      <c r="K285" s="9">
        <v>443703.0</v>
      </c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hidden="1" customHeight="1" outlineLevel="2">
      <c r="A286" s="5" t="s">
        <v>3293</v>
      </c>
      <c r="B286" s="5" t="s">
        <v>3294</v>
      </c>
      <c r="C286" s="5" t="s">
        <v>3295</v>
      </c>
      <c r="D286" s="6" t="s">
        <v>1076</v>
      </c>
      <c r="E286" s="6" t="s">
        <v>1077</v>
      </c>
      <c r="F286" s="7" t="s">
        <v>55</v>
      </c>
      <c r="G286" s="8">
        <v>428.0</v>
      </c>
      <c r="H286" s="5" t="s">
        <v>3333</v>
      </c>
      <c r="I286" s="5" t="s">
        <v>3310</v>
      </c>
      <c r="J286" s="5" t="s">
        <v>3317</v>
      </c>
      <c r="K286" s="9">
        <v>471228.0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hidden="1" customHeight="1" outlineLevel="2">
      <c r="A287" s="5" t="s">
        <v>3293</v>
      </c>
      <c r="B287" s="5" t="s">
        <v>3294</v>
      </c>
      <c r="C287" s="5" t="s">
        <v>3295</v>
      </c>
      <c r="D287" s="6" t="s">
        <v>1088</v>
      </c>
      <c r="E287" s="6" t="s">
        <v>1089</v>
      </c>
      <c r="F287" s="7" t="s">
        <v>55</v>
      </c>
      <c r="G287" s="8">
        <v>417.0</v>
      </c>
      <c r="H287" s="5" t="s">
        <v>3333</v>
      </c>
      <c r="I287" s="5" t="s">
        <v>3310</v>
      </c>
      <c r="J287" s="5" t="s">
        <v>3317</v>
      </c>
      <c r="K287" s="9">
        <v>459117.0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hidden="1" customHeight="1" outlineLevel="2">
      <c r="A288" s="5" t="s">
        <v>3293</v>
      </c>
      <c r="B288" s="5" t="s">
        <v>3294</v>
      </c>
      <c r="C288" s="5" t="s">
        <v>3295</v>
      </c>
      <c r="D288" s="6" t="s">
        <v>926</v>
      </c>
      <c r="E288" s="6" t="s">
        <v>927</v>
      </c>
      <c r="F288" s="7" t="s">
        <v>14</v>
      </c>
      <c r="G288" s="8">
        <v>706.0</v>
      </c>
      <c r="H288" s="5" t="s">
        <v>3333</v>
      </c>
      <c r="I288" s="5" t="s">
        <v>3318</v>
      </c>
      <c r="J288" s="5" t="s">
        <v>3317</v>
      </c>
      <c r="K288" s="9">
        <v>777306.0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hidden="1" customHeight="1" outlineLevel="2">
      <c r="A289" s="5" t="s">
        <v>3293</v>
      </c>
      <c r="B289" s="5" t="s">
        <v>3294</v>
      </c>
      <c r="C289" s="5" t="s">
        <v>3295</v>
      </c>
      <c r="D289" s="6" t="s">
        <v>938</v>
      </c>
      <c r="E289" s="6" t="s">
        <v>939</v>
      </c>
      <c r="F289" s="7" t="s">
        <v>14</v>
      </c>
      <c r="G289" s="8">
        <v>935.0</v>
      </c>
      <c r="H289" s="5" t="s">
        <v>3333</v>
      </c>
      <c r="I289" s="5" t="s">
        <v>3318</v>
      </c>
      <c r="J289" s="5" t="s">
        <v>3317</v>
      </c>
      <c r="K289" s="9">
        <v>1029435.0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hidden="1" customHeight="1" outlineLevel="2">
      <c r="A290" s="5" t="s">
        <v>3293</v>
      </c>
      <c r="B290" s="5" t="s">
        <v>3294</v>
      </c>
      <c r="C290" s="5" t="s">
        <v>3295</v>
      </c>
      <c r="D290" s="6" t="s">
        <v>944</v>
      </c>
      <c r="E290" s="6" t="s">
        <v>945</v>
      </c>
      <c r="F290" s="7" t="s">
        <v>21</v>
      </c>
      <c r="G290" s="8">
        <v>612.0</v>
      </c>
      <c r="H290" s="5" t="s">
        <v>3333</v>
      </c>
      <c r="I290" s="5" t="s">
        <v>3318</v>
      </c>
      <c r="J290" s="5" t="s">
        <v>3317</v>
      </c>
      <c r="K290" s="9">
        <v>673812.0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hidden="1" customHeight="1" outlineLevel="2">
      <c r="A291" s="5" t="s">
        <v>3293</v>
      </c>
      <c r="B291" s="5" t="s">
        <v>3294</v>
      </c>
      <c r="C291" s="5" t="s">
        <v>3295</v>
      </c>
      <c r="D291" s="6" t="s">
        <v>972</v>
      </c>
      <c r="E291" s="6" t="s">
        <v>973</v>
      </c>
      <c r="F291" s="7" t="s">
        <v>21</v>
      </c>
      <c r="G291" s="8">
        <v>1238.0</v>
      </c>
      <c r="H291" s="5" t="s">
        <v>3333</v>
      </c>
      <c r="I291" s="5" t="s">
        <v>3318</v>
      </c>
      <c r="J291" s="5" t="s">
        <v>3317</v>
      </c>
      <c r="K291" s="9">
        <v>1363038.0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hidden="1" customHeight="1" outlineLevel="2">
      <c r="A292" s="5" t="s">
        <v>3293</v>
      </c>
      <c r="B292" s="5" t="s">
        <v>3294</v>
      </c>
      <c r="C292" s="5" t="s">
        <v>3295</v>
      </c>
      <c r="D292" s="6" t="s">
        <v>1018</v>
      </c>
      <c r="E292" s="6" t="s">
        <v>1019</v>
      </c>
      <c r="F292" s="7" t="s">
        <v>14</v>
      </c>
      <c r="G292" s="8">
        <v>352.0</v>
      </c>
      <c r="H292" s="5" t="s">
        <v>3333</v>
      </c>
      <c r="I292" s="5" t="s">
        <v>3318</v>
      </c>
      <c r="J292" s="5" t="s">
        <v>3317</v>
      </c>
      <c r="K292" s="9">
        <v>387552.0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hidden="1" customHeight="1" outlineLevel="2">
      <c r="A293" s="5" t="s">
        <v>3293</v>
      </c>
      <c r="B293" s="5" t="s">
        <v>3294</v>
      </c>
      <c r="C293" s="5" t="s">
        <v>3295</v>
      </c>
      <c r="D293" s="6" t="s">
        <v>1038</v>
      </c>
      <c r="E293" s="6" t="s">
        <v>1039</v>
      </c>
      <c r="F293" s="7" t="s">
        <v>60</v>
      </c>
      <c r="G293" s="8">
        <v>1563.0</v>
      </c>
      <c r="H293" s="5" t="s">
        <v>3333</v>
      </c>
      <c r="I293" s="5" t="s">
        <v>3318</v>
      </c>
      <c r="J293" s="5" t="s">
        <v>3317</v>
      </c>
      <c r="K293" s="9">
        <v>1720863.0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hidden="1" customHeight="1" outlineLevel="2">
      <c r="A294" s="5" t="s">
        <v>3293</v>
      </c>
      <c r="B294" s="5" t="s">
        <v>3294</v>
      </c>
      <c r="C294" s="5" t="s">
        <v>3295</v>
      </c>
      <c r="D294" s="6" t="s">
        <v>1074</v>
      </c>
      <c r="E294" s="6" t="s">
        <v>1075</v>
      </c>
      <c r="F294" s="7" t="s">
        <v>55</v>
      </c>
      <c r="G294" s="8">
        <v>1011.0</v>
      </c>
      <c r="H294" s="5" t="s">
        <v>3333</v>
      </c>
      <c r="I294" s="5" t="s">
        <v>3318</v>
      </c>
      <c r="J294" s="5" t="s">
        <v>3317</v>
      </c>
      <c r="K294" s="9">
        <v>1113111.0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hidden="1" customHeight="1" outlineLevel="2">
      <c r="A295" s="5" t="s">
        <v>3293</v>
      </c>
      <c r="B295" s="5" t="s">
        <v>3294</v>
      </c>
      <c r="C295" s="5" t="s">
        <v>3295</v>
      </c>
      <c r="D295" s="6" t="s">
        <v>1078</v>
      </c>
      <c r="E295" s="6" t="s">
        <v>1079</v>
      </c>
      <c r="F295" s="7" t="s">
        <v>55</v>
      </c>
      <c r="G295" s="8">
        <v>3004.0</v>
      </c>
      <c r="H295" s="5" t="s">
        <v>3333</v>
      </c>
      <c r="I295" s="5" t="s">
        <v>3318</v>
      </c>
      <c r="J295" s="5" t="s">
        <v>3317</v>
      </c>
      <c r="K295" s="9">
        <v>3307404.0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hidden="1" customHeight="1" outlineLevel="2">
      <c r="A296" s="5" t="s">
        <v>3293</v>
      </c>
      <c r="B296" s="5" t="s">
        <v>3294</v>
      </c>
      <c r="C296" s="5" t="s">
        <v>3295</v>
      </c>
      <c r="D296" s="6" t="s">
        <v>1092</v>
      </c>
      <c r="E296" s="6" t="s">
        <v>1093</v>
      </c>
      <c r="F296" s="7" t="s">
        <v>55</v>
      </c>
      <c r="G296" s="8">
        <v>409.0</v>
      </c>
      <c r="H296" s="5" t="s">
        <v>3333</v>
      </c>
      <c r="I296" s="5" t="s">
        <v>3318</v>
      </c>
      <c r="J296" s="5" t="s">
        <v>3317</v>
      </c>
      <c r="K296" s="9">
        <v>450309.0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hidden="1" customHeight="1" outlineLevel="2">
      <c r="A297" s="5" t="s">
        <v>3293</v>
      </c>
      <c r="B297" s="5" t="s">
        <v>3320</v>
      </c>
      <c r="C297" s="5" t="s">
        <v>3295</v>
      </c>
      <c r="D297" s="6" t="s">
        <v>1096</v>
      </c>
      <c r="E297" s="6" t="s">
        <v>1097</v>
      </c>
      <c r="F297" s="7" t="s">
        <v>21</v>
      </c>
      <c r="G297" s="8">
        <v>511.0</v>
      </c>
      <c r="H297" s="5" t="s">
        <v>3333</v>
      </c>
      <c r="I297" s="5" t="s">
        <v>3318</v>
      </c>
      <c r="J297" s="5" t="s">
        <v>3317</v>
      </c>
      <c r="K297" s="9">
        <v>562611.0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hidden="1" customHeight="1" outlineLevel="2">
      <c r="A298" s="5" t="s">
        <v>3293</v>
      </c>
      <c r="B298" s="5" t="s">
        <v>3294</v>
      </c>
      <c r="C298" s="5" t="s">
        <v>3295</v>
      </c>
      <c r="D298" s="6" t="s">
        <v>928</v>
      </c>
      <c r="E298" s="6" t="s">
        <v>929</v>
      </c>
      <c r="F298" s="7" t="s">
        <v>14</v>
      </c>
      <c r="G298" s="8">
        <v>958.0</v>
      </c>
      <c r="H298" s="5" t="s">
        <v>3315</v>
      </c>
      <c r="I298" s="5" t="s">
        <v>3316</v>
      </c>
      <c r="J298" s="5" t="s">
        <v>3317</v>
      </c>
      <c r="K298" s="9">
        <v>1054758.0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hidden="1" customHeight="1" outlineLevel="2">
      <c r="A299" s="5" t="s">
        <v>3293</v>
      </c>
      <c r="B299" s="5" t="s">
        <v>3294</v>
      </c>
      <c r="C299" s="5" t="s">
        <v>3295</v>
      </c>
      <c r="D299" s="6" t="s">
        <v>934</v>
      </c>
      <c r="E299" s="6" t="s">
        <v>935</v>
      </c>
      <c r="F299" s="7" t="s">
        <v>21</v>
      </c>
      <c r="G299" s="8">
        <v>1041.0</v>
      </c>
      <c r="H299" s="5" t="s">
        <v>3330</v>
      </c>
      <c r="I299" s="5" t="s">
        <v>3316</v>
      </c>
      <c r="J299" s="5" t="s">
        <v>3317</v>
      </c>
      <c r="K299" s="9">
        <v>1146141.0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hidden="1" customHeight="1" outlineLevel="2">
      <c r="A300" s="5" t="s">
        <v>3293</v>
      </c>
      <c r="B300" s="5" t="s">
        <v>3294</v>
      </c>
      <c r="C300" s="5" t="s">
        <v>3295</v>
      </c>
      <c r="D300" s="6" t="s">
        <v>954</v>
      </c>
      <c r="E300" s="6" t="s">
        <v>955</v>
      </c>
      <c r="F300" s="7" t="s">
        <v>14</v>
      </c>
      <c r="G300" s="8">
        <v>711.0</v>
      </c>
      <c r="H300" s="5" t="s">
        <v>3330</v>
      </c>
      <c r="I300" s="5" t="s">
        <v>3316</v>
      </c>
      <c r="J300" s="5" t="s">
        <v>3317</v>
      </c>
      <c r="K300" s="9">
        <v>782811.0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hidden="1" customHeight="1" outlineLevel="2">
      <c r="A301" s="5" t="s">
        <v>3293</v>
      </c>
      <c r="B301" s="5" t="s">
        <v>3294</v>
      </c>
      <c r="C301" s="5" t="s">
        <v>3295</v>
      </c>
      <c r="D301" s="6" t="s">
        <v>960</v>
      </c>
      <c r="E301" s="6" t="s">
        <v>961</v>
      </c>
      <c r="F301" s="7" t="s">
        <v>42</v>
      </c>
      <c r="G301" s="8">
        <v>727.0</v>
      </c>
      <c r="H301" s="5" t="s">
        <v>3330</v>
      </c>
      <c r="I301" s="5" t="s">
        <v>3316</v>
      </c>
      <c r="J301" s="5" t="s">
        <v>3317</v>
      </c>
      <c r="K301" s="9">
        <v>800427.0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hidden="1" customHeight="1" outlineLevel="2">
      <c r="A302" s="5" t="s">
        <v>3293</v>
      </c>
      <c r="B302" s="5" t="s">
        <v>3294</v>
      </c>
      <c r="C302" s="5" t="s">
        <v>3295</v>
      </c>
      <c r="D302" s="6" t="s">
        <v>1000</v>
      </c>
      <c r="E302" s="6" t="s">
        <v>1001</v>
      </c>
      <c r="F302" s="7" t="s">
        <v>21</v>
      </c>
      <c r="G302" s="8">
        <v>856.0</v>
      </c>
      <c r="H302" s="5" t="s">
        <v>3330</v>
      </c>
      <c r="I302" s="5" t="s">
        <v>3316</v>
      </c>
      <c r="J302" s="5" t="s">
        <v>3317</v>
      </c>
      <c r="K302" s="9">
        <v>942456.0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hidden="1" customHeight="1" outlineLevel="2">
      <c r="A303" s="5" t="s">
        <v>3293</v>
      </c>
      <c r="B303" s="5" t="s">
        <v>3294</v>
      </c>
      <c r="C303" s="5" t="s">
        <v>3295</v>
      </c>
      <c r="D303" s="6" t="s">
        <v>970</v>
      </c>
      <c r="E303" s="6" t="s">
        <v>971</v>
      </c>
      <c r="F303" s="7" t="s">
        <v>14</v>
      </c>
      <c r="G303" s="8">
        <v>1252.0</v>
      </c>
      <c r="H303" s="5" t="s">
        <v>3333</v>
      </c>
      <c r="I303" s="5" t="s">
        <v>3316</v>
      </c>
      <c r="J303" s="5" t="s">
        <v>3317</v>
      </c>
      <c r="K303" s="9">
        <v>1378452.0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hidden="1" customHeight="1" outlineLevel="2">
      <c r="A304" s="5" t="s">
        <v>3293</v>
      </c>
      <c r="B304" s="5" t="s">
        <v>3294</v>
      </c>
      <c r="C304" s="5" t="s">
        <v>3295</v>
      </c>
      <c r="D304" s="6" t="s">
        <v>1008</v>
      </c>
      <c r="E304" s="6" t="s">
        <v>1009</v>
      </c>
      <c r="F304" s="7" t="s">
        <v>42</v>
      </c>
      <c r="G304" s="8">
        <v>270.0</v>
      </c>
      <c r="H304" s="5" t="s">
        <v>3333</v>
      </c>
      <c r="I304" s="5" t="s">
        <v>3316</v>
      </c>
      <c r="J304" s="5" t="s">
        <v>3317</v>
      </c>
      <c r="K304" s="9">
        <v>297270.0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hidden="1" customHeight="1" outlineLevel="1">
      <c r="A305" s="5"/>
      <c r="B305" s="5"/>
      <c r="C305" s="5"/>
      <c r="D305" s="6"/>
      <c r="E305" s="6"/>
      <c r="F305" s="7"/>
      <c r="G305" s="8">
        <f>SUBTOTAL(9,G277:G304)</f>
        <v>22559</v>
      </c>
      <c r="H305" s="5"/>
      <c r="I305" s="5"/>
      <c r="J305" s="12" t="s">
        <v>3387</v>
      </c>
      <c r="K305" s="9">
        <f>SUBTOTAL(9,K277:K304)</f>
        <v>24837459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hidden="1" customHeight="1" outlineLevel="2">
      <c r="A306" s="5" t="s">
        <v>3293</v>
      </c>
      <c r="B306" s="5" t="s">
        <v>3320</v>
      </c>
      <c r="C306" s="5" t="s">
        <v>3295</v>
      </c>
      <c r="D306" s="6" t="s">
        <v>1100</v>
      </c>
      <c r="E306" s="6" t="s">
        <v>1101</v>
      </c>
      <c r="F306" s="7" t="s">
        <v>14</v>
      </c>
      <c r="G306" s="8">
        <v>907.0</v>
      </c>
      <c r="H306" s="5" t="s">
        <v>3330</v>
      </c>
      <c r="I306" s="5" t="s">
        <v>3316</v>
      </c>
      <c r="J306" s="5" t="s">
        <v>3331</v>
      </c>
      <c r="K306" s="9">
        <v>998607.0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hidden="1" customHeight="1" outlineLevel="2">
      <c r="A307" s="5" t="s">
        <v>3319</v>
      </c>
      <c r="B307" s="5" t="s">
        <v>3320</v>
      </c>
      <c r="C307" s="5" t="s">
        <v>3295</v>
      </c>
      <c r="D307" s="6" t="s">
        <v>1104</v>
      </c>
      <c r="E307" s="6" t="s">
        <v>1105</v>
      </c>
      <c r="F307" s="7" t="s">
        <v>14</v>
      </c>
      <c r="G307" s="8">
        <v>906.0</v>
      </c>
      <c r="H307" s="5" t="s">
        <v>3330</v>
      </c>
      <c r="I307" s="5" t="s">
        <v>3316</v>
      </c>
      <c r="J307" s="5" t="s">
        <v>3331</v>
      </c>
      <c r="K307" s="9">
        <v>997506.0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hidden="1" customHeight="1" outlineLevel="2">
      <c r="A308" s="5" t="s">
        <v>3319</v>
      </c>
      <c r="B308" s="5" t="s">
        <v>3320</v>
      </c>
      <c r="C308" s="5" t="s">
        <v>3295</v>
      </c>
      <c r="D308" s="6" t="s">
        <v>1118</v>
      </c>
      <c r="E308" s="6" t="s">
        <v>1119</v>
      </c>
      <c r="F308" s="7" t="s">
        <v>14</v>
      </c>
      <c r="G308" s="8">
        <v>1005.0</v>
      </c>
      <c r="H308" s="5" t="s">
        <v>3333</v>
      </c>
      <c r="I308" s="5" t="s">
        <v>3316</v>
      </c>
      <c r="J308" s="5" t="s">
        <v>3331</v>
      </c>
      <c r="K308" s="9">
        <v>1106505.0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hidden="1" customHeight="1" outlineLevel="2">
      <c r="A309" s="5" t="s">
        <v>3319</v>
      </c>
      <c r="B309" s="5" t="s">
        <v>3320</v>
      </c>
      <c r="C309" s="5" t="s">
        <v>3295</v>
      </c>
      <c r="D309" s="6" t="s">
        <v>1136</v>
      </c>
      <c r="E309" s="6" t="s">
        <v>1137</v>
      </c>
      <c r="F309" s="7" t="s">
        <v>14</v>
      </c>
      <c r="G309" s="8">
        <v>608.0</v>
      </c>
      <c r="H309" s="5" t="s">
        <v>3335</v>
      </c>
      <c r="I309" s="5" t="s">
        <v>3316</v>
      </c>
      <c r="J309" s="5" t="s">
        <v>3331</v>
      </c>
      <c r="K309" s="9">
        <v>669408.0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hidden="1" customHeight="1" outlineLevel="2">
      <c r="A310" s="5" t="s">
        <v>3319</v>
      </c>
      <c r="B310" s="5" t="s">
        <v>3320</v>
      </c>
      <c r="C310" s="5" t="s">
        <v>3295</v>
      </c>
      <c r="D310" s="6" t="s">
        <v>1138</v>
      </c>
      <c r="E310" s="6" t="s">
        <v>1139</v>
      </c>
      <c r="F310" s="7" t="s">
        <v>14</v>
      </c>
      <c r="G310" s="8">
        <v>334.0</v>
      </c>
      <c r="H310" s="5" t="s">
        <v>3335</v>
      </c>
      <c r="I310" s="5" t="s">
        <v>3316</v>
      </c>
      <c r="J310" s="5" t="s">
        <v>3331</v>
      </c>
      <c r="K310" s="9">
        <v>367734.0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hidden="1" customHeight="1" outlineLevel="2">
      <c r="A311" s="5" t="s">
        <v>3319</v>
      </c>
      <c r="B311" s="5" t="s">
        <v>3320</v>
      </c>
      <c r="C311" s="5" t="s">
        <v>3295</v>
      </c>
      <c r="D311" s="6" t="s">
        <v>1144</v>
      </c>
      <c r="E311" s="6" t="s">
        <v>1145</v>
      </c>
      <c r="F311" s="7" t="s">
        <v>14</v>
      </c>
      <c r="G311" s="8">
        <v>384.0</v>
      </c>
      <c r="H311" s="5" t="s">
        <v>3335</v>
      </c>
      <c r="I311" s="5" t="s">
        <v>3316</v>
      </c>
      <c r="J311" s="5" t="s">
        <v>3331</v>
      </c>
      <c r="K311" s="9">
        <v>422784.0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hidden="1" customHeight="1" outlineLevel="2">
      <c r="A312" s="5" t="s">
        <v>3319</v>
      </c>
      <c r="B312" s="5" t="s">
        <v>3320</v>
      </c>
      <c r="C312" s="5" t="s">
        <v>3295</v>
      </c>
      <c r="D312" s="6" t="s">
        <v>1146</v>
      </c>
      <c r="E312" s="6" t="s">
        <v>1147</v>
      </c>
      <c r="F312" s="7" t="s">
        <v>42</v>
      </c>
      <c r="G312" s="8">
        <v>1034.0</v>
      </c>
      <c r="H312" s="5" t="s">
        <v>3335</v>
      </c>
      <c r="I312" s="5" t="s">
        <v>3316</v>
      </c>
      <c r="J312" s="5" t="s">
        <v>3331</v>
      </c>
      <c r="K312" s="9">
        <v>1138434.0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hidden="1" customHeight="1" outlineLevel="2">
      <c r="A313" s="5" t="s">
        <v>3319</v>
      </c>
      <c r="B313" s="5" t="s">
        <v>3320</v>
      </c>
      <c r="C313" s="5" t="s">
        <v>3295</v>
      </c>
      <c r="D313" s="6" t="s">
        <v>1148</v>
      </c>
      <c r="E313" s="6" t="s">
        <v>1149</v>
      </c>
      <c r="F313" s="7" t="s">
        <v>42</v>
      </c>
      <c r="G313" s="8">
        <v>898.0</v>
      </c>
      <c r="H313" s="5" t="s">
        <v>3335</v>
      </c>
      <c r="I313" s="5" t="s">
        <v>3316</v>
      </c>
      <c r="J313" s="5" t="s">
        <v>3331</v>
      </c>
      <c r="K313" s="9">
        <v>988698.0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hidden="1" customHeight="1" outlineLevel="2">
      <c r="A314" s="5" t="s">
        <v>3319</v>
      </c>
      <c r="B314" s="5" t="s">
        <v>3320</v>
      </c>
      <c r="C314" s="5" t="s">
        <v>3295</v>
      </c>
      <c r="D314" s="6" t="s">
        <v>1184</v>
      </c>
      <c r="E314" s="6" t="s">
        <v>1185</v>
      </c>
      <c r="F314" s="7" t="s">
        <v>55</v>
      </c>
      <c r="G314" s="8">
        <v>301.0</v>
      </c>
      <c r="H314" s="5" t="s">
        <v>3335</v>
      </c>
      <c r="I314" s="5" t="s">
        <v>3316</v>
      </c>
      <c r="J314" s="5" t="s">
        <v>3331</v>
      </c>
      <c r="K314" s="9">
        <v>331401.0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hidden="1" customHeight="1" outlineLevel="2">
      <c r="A315" s="5" t="s">
        <v>3319</v>
      </c>
      <c r="B315" s="5" t="s">
        <v>3320</v>
      </c>
      <c r="C315" s="5" t="s">
        <v>3295</v>
      </c>
      <c r="D315" s="6" t="s">
        <v>1202</v>
      </c>
      <c r="E315" s="6" t="s">
        <v>1203</v>
      </c>
      <c r="F315" s="7" t="s">
        <v>55</v>
      </c>
      <c r="G315" s="8">
        <v>1968.0</v>
      </c>
      <c r="H315" s="5" t="s">
        <v>3335</v>
      </c>
      <c r="I315" s="5" t="s">
        <v>3316</v>
      </c>
      <c r="J315" s="5" t="s">
        <v>3331</v>
      </c>
      <c r="K315" s="9">
        <v>2166768.0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hidden="1" customHeight="1" outlineLevel="2">
      <c r="A316" s="5" t="s">
        <v>3293</v>
      </c>
      <c r="B316" s="5" t="s">
        <v>3320</v>
      </c>
      <c r="C316" s="5" t="s">
        <v>3295</v>
      </c>
      <c r="D316" s="6" t="s">
        <v>1098</v>
      </c>
      <c r="E316" s="6" t="s">
        <v>1099</v>
      </c>
      <c r="F316" s="7" t="s">
        <v>14</v>
      </c>
      <c r="G316" s="8">
        <v>722.0</v>
      </c>
      <c r="H316" s="5" t="s">
        <v>3337</v>
      </c>
      <c r="I316" s="5" t="s">
        <v>3316</v>
      </c>
      <c r="J316" s="5" t="s">
        <v>3331</v>
      </c>
      <c r="K316" s="9">
        <v>794922.0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hidden="1" customHeight="1" outlineLevel="2">
      <c r="A317" s="5" t="s">
        <v>3319</v>
      </c>
      <c r="B317" s="5" t="s">
        <v>3320</v>
      </c>
      <c r="C317" s="5" t="s">
        <v>3295</v>
      </c>
      <c r="D317" s="6" t="s">
        <v>1102</v>
      </c>
      <c r="E317" s="6" t="s">
        <v>1103</v>
      </c>
      <c r="F317" s="7" t="s">
        <v>14</v>
      </c>
      <c r="G317" s="8">
        <v>617.0</v>
      </c>
      <c r="H317" s="5" t="s">
        <v>3337</v>
      </c>
      <c r="I317" s="5" t="s">
        <v>3316</v>
      </c>
      <c r="J317" s="5" t="s">
        <v>3331</v>
      </c>
      <c r="K317" s="9">
        <v>679317.0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hidden="1" customHeight="1" outlineLevel="2">
      <c r="A318" s="5" t="s">
        <v>3319</v>
      </c>
      <c r="B318" s="5" t="s">
        <v>3320</v>
      </c>
      <c r="C318" s="5" t="s">
        <v>3295</v>
      </c>
      <c r="D318" s="6" t="s">
        <v>1106</v>
      </c>
      <c r="E318" s="6" t="s">
        <v>1107</v>
      </c>
      <c r="F318" s="7" t="s">
        <v>14</v>
      </c>
      <c r="G318" s="8">
        <v>800.0</v>
      </c>
      <c r="H318" s="5" t="s">
        <v>3337</v>
      </c>
      <c r="I318" s="5" t="s">
        <v>3316</v>
      </c>
      <c r="J318" s="5" t="s">
        <v>3331</v>
      </c>
      <c r="K318" s="9">
        <v>880800.0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hidden="1" customHeight="1" outlineLevel="2">
      <c r="A319" s="5" t="s">
        <v>3319</v>
      </c>
      <c r="B319" s="5" t="s">
        <v>3320</v>
      </c>
      <c r="C319" s="5" t="s">
        <v>3295</v>
      </c>
      <c r="D319" s="6" t="s">
        <v>1110</v>
      </c>
      <c r="E319" s="6" t="s">
        <v>1111</v>
      </c>
      <c r="F319" s="7" t="s">
        <v>14</v>
      </c>
      <c r="G319" s="8">
        <v>595.0</v>
      </c>
      <c r="H319" s="5" t="s">
        <v>3337</v>
      </c>
      <c r="I319" s="5" t="s">
        <v>3316</v>
      </c>
      <c r="J319" s="5" t="s">
        <v>3331</v>
      </c>
      <c r="K319" s="9">
        <v>655095.0</v>
      </c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hidden="1" customHeight="1" outlineLevel="2">
      <c r="A320" s="5" t="s">
        <v>3319</v>
      </c>
      <c r="B320" s="5" t="s">
        <v>3320</v>
      </c>
      <c r="C320" s="5" t="s">
        <v>3295</v>
      </c>
      <c r="D320" s="6" t="s">
        <v>1126</v>
      </c>
      <c r="E320" s="6" t="s">
        <v>1127</v>
      </c>
      <c r="F320" s="7" t="s">
        <v>14</v>
      </c>
      <c r="G320" s="8">
        <v>620.0</v>
      </c>
      <c r="H320" s="5" t="s">
        <v>3337</v>
      </c>
      <c r="I320" s="5" t="s">
        <v>3316</v>
      </c>
      <c r="J320" s="5" t="s">
        <v>3331</v>
      </c>
      <c r="K320" s="9">
        <v>682620.0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hidden="1" customHeight="1" outlineLevel="2">
      <c r="A321" s="5" t="s">
        <v>3319</v>
      </c>
      <c r="B321" s="5" t="s">
        <v>3320</v>
      </c>
      <c r="C321" s="5" t="s">
        <v>3295</v>
      </c>
      <c r="D321" s="6" t="s">
        <v>1128</v>
      </c>
      <c r="E321" s="6" t="s">
        <v>1129</v>
      </c>
      <c r="F321" s="7" t="s">
        <v>14</v>
      </c>
      <c r="G321" s="8">
        <v>403.0</v>
      </c>
      <c r="H321" s="5" t="s">
        <v>3337</v>
      </c>
      <c r="I321" s="5" t="s">
        <v>3316</v>
      </c>
      <c r="J321" s="5" t="s">
        <v>3331</v>
      </c>
      <c r="K321" s="9">
        <v>443703.0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hidden="1" customHeight="1" outlineLevel="2">
      <c r="A322" s="5" t="s">
        <v>3319</v>
      </c>
      <c r="B322" s="5" t="s">
        <v>3320</v>
      </c>
      <c r="C322" s="5" t="s">
        <v>3295</v>
      </c>
      <c r="D322" s="6" t="s">
        <v>1150</v>
      </c>
      <c r="E322" s="6" t="s">
        <v>1151</v>
      </c>
      <c r="F322" s="7" t="s">
        <v>14</v>
      </c>
      <c r="G322" s="8">
        <v>343.0</v>
      </c>
      <c r="H322" s="5" t="s">
        <v>3337</v>
      </c>
      <c r="I322" s="5" t="s">
        <v>3316</v>
      </c>
      <c r="J322" s="5" t="s">
        <v>3331</v>
      </c>
      <c r="K322" s="9">
        <v>377643.0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hidden="1" customHeight="1" outlineLevel="2">
      <c r="A323" s="5" t="s">
        <v>3319</v>
      </c>
      <c r="B323" s="5" t="s">
        <v>3320</v>
      </c>
      <c r="C323" s="5" t="s">
        <v>3295</v>
      </c>
      <c r="D323" s="6" t="s">
        <v>1154</v>
      </c>
      <c r="E323" s="6" t="s">
        <v>1155</v>
      </c>
      <c r="F323" s="7" t="s">
        <v>42</v>
      </c>
      <c r="G323" s="8">
        <v>574.0</v>
      </c>
      <c r="H323" s="5" t="s">
        <v>3337</v>
      </c>
      <c r="I323" s="5" t="s">
        <v>3316</v>
      </c>
      <c r="J323" s="5" t="s">
        <v>3331</v>
      </c>
      <c r="K323" s="9">
        <v>631974.0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hidden="1" customHeight="1" outlineLevel="2">
      <c r="A324" s="5" t="s">
        <v>3319</v>
      </c>
      <c r="B324" s="5" t="s">
        <v>3320</v>
      </c>
      <c r="C324" s="5" t="s">
        <v>3295</v>
      </c>
      <c r="D324" s="6" t="s">
        <v>1162</v>
      </c>
      <c r="E324" s="6" t="s">
        <v>1163</v>
      </c>
      <c r="F324" s="7" t="s">
        <v>42</v>
      </c>
      <c r="G324" s="8">
        <v>414.0</v>
      </c>
      <c r="H324" s="5" t="s">
        <v>3337</v>
      </c>
      <c r="I324" s="5" t="s">
        <v>3316</v>
      </c>
      <c r="J324" s="5" t="s">
        <v>3331</v>
      </c>
      <c r="K324" s="9">
        <v>455814.0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hidden="1" customHeight="1" outlineLevel="2">
      <c r="A325" s="5" t="s">
        <v>3319</v>
      </c>
      <c r="B325" s="5" t="s">
        <v>3320</v>
      </c>
      <c r="C325" s="5" t="s">
        <v>3295</v>
      </c>
      <c r="D325" s="6" t="s">
        <v>1164</v>
      </c>
      <c r="E325" s="6" t="s">
        <v>1165</v>
      </c>
      <c r="F325" s="7" t="s">
        <v>42</v>
      </c>
      <c r="G325" s="8">
        <v>261.0</v>
      </c>
      <c r="H325" s="5" t="s">
        <v>3337</v>
      </c>
      <c r="I325" s="5" t="s">
        <v>3316</v>
      </c>
      <c r="J325" s="5" t="s">
        <v>3331</v>
      </c>
      <c r="K325" s="9">
        <v>287361.0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hidden="1" customHeight="1" outlineLevel="2">
      <c r="A326" s="5" t="s">
        <v>3319</v>
      </c>
      <c r="B326" s="5" t="s">
        <v>3320</v>
      </c>
      <c r="C326" s="5" t="s">
        <v>3295</v>
      </c>
      <c r="D326" s="6" t="s">
        <v>1174</v>
      </c>
      <c r="E326" s="6" t="s">
        <v>1175</v>
      </c>
      <c r="F326" s="7" t="s">
        <v>42</v>
      </c>
      <c r="G326" s="8">
        <v>324.0</v>
      </c>
      <c r="H326" s="5" t="s">
        <v>3337</v>
      </c>
      <c r="I326" s="5" t="s">
        <v>3316</v>
      </c>
      <c r="J326" s="5" t="s">
        <v>3331</v>
      </c>
      <c r="K326" s="9">
        <v>356724.0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hidden="1" customHeight="1" outlineLevel="2">
      <c r="A327" s="5" t="s">
        <v>3319</v>
      </c>
      <c r="B327" s="5" t="s">
        <v>3320</v>
      </c>
      <c r="C327" s="5" t="s">
        <v>3295</v>
      </c>
      <c r="D327" s="6" t="s">
        <v>1176</v>
      </c>
      <c r="E327" s="6" t="s">
        <v>1177</v>
      </c>
      <c r="F327" s="7" t="s">
        <v>42</v>
      </c>
      <c r="G327" s="8">
        <v>276.0</v>
      </c>
      <c r="H327" s="5" t="s">
        <v>3337</v>
      </c>
      <c r="I327" s="5" t="s">
        <v>3316</v>
      </c>
      <c r="J327" s="5" t="s">
        <v>3331</v>
      </c>
      <c r="K327" s="9">
        <v>303876.0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hidden="1" customHeight="1" outlineLevel="2">
      <c r="A328" s="5" t="s">
        <v>3319</v>
      </c>
      <c r="B328" s="5" t="s">
        <v>3320</v>
      </c>
      <c r="C328" s="5" t="s">
        <v>3295</v>
      </c>
      <c r="D328" s="6" t="s">
        <v>1186</v>
      </c>
      <c r="E328" s="6" t="s">
        <v>1187</v>
      </c>
      <c r="F328" s="7" t="s">
        <v>55</v>
      </c>
      <c r="G328" s="8">
        <v>333.0</v>
      </c>
      <c r="H328" s="5" t="s">
        <v>3337</v>
      </c>
      <c r="I328" s="5" t="s">
        <v>3316</v>
      </c>
      <c r="J328" s="5" t="s">
        <v>3331</v>
      </c>
      <c r="K328" s="9">
        <v>366633.0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hidden="1" customHeight="1" outlineLevel="2">
      <c r="A329" s="5" t="s">
        <v>3319</v>
      </c>
      <c r="B329" s="5" t="s">
        <v>3320</v>
      </c>
      <c r="C329" s="5" t="s">
        <v>3295</v>
      </c>
      <c r="D329" s="6" t="s">
        <v>1188</v>
      </c>
      <c r="E329" s="6" t="s">
        <v>1189</v>
      </c>
      <c r="F329" s="7" t="s">
        <v>55</v>
      </c>
      <c r="G329" s="8">
        <v>379.0</v>
      </c>
      <c r="H329" s="5" t="s">
        <v>3337</v>
      </c>
      <c r="I329" s="5" t="s">
        <v>3316</v>
      </c>
      <c r="J329" s="5" t="s">
        <v>3331</v>
      </c>
      <c r="K329" s="9">
        <v>417279.0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hidden="1" customHeight="1" outlineLevel="2">
      <c r="A330" s="5" t="s">
        <v>3319</v>
      </c>
      <c r="B330" s="5" t="s">
        <v>3320</v>
      </c>
      <c r="C330" s="5" t="s">
        <v>3295</v>
      </c>
      <c r="D330" s="6" t="s">
        <v>1190</v>
      </c>
      <c r="E330" s="6" t="s">
        <v>1191</v>
      </c>
      <c r="F330" s="7" t="s">
        <v>55</v>
      </c>
      <c r="G330" s="8">
        <v>359.0</v>
      </c>
      <c r="H330" s="5" t="s">
        <v>3337</v>
      </c>
      <c r="I330" s="5" t="s">
        <v>3316</v>
      </c>
      <c r="J330" s="5" t="s">
        <v>3331</v>
      </c>
      <c r="K330" s="9">
        <v>395259.0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hidden="1" customHeight="1" outlineLevel="2">
      <c r="A331" s="5" t="s">
        <v>3319</v>
      </c>
      <c r="B331" s="5" t="s">
        <v>3320</v>
      </c>
      <c r="C331" s="5" t="s">
        <v>3295</v>
      </c>
      <c r="D331" s="6" t="s">
        <v>1192</v>
      </c>
      <c r="E331" s="6" t="s">
        <v>1193</v>
      </c>
      <c r="F331" s="7" t="s">
        <v>55</v>
      </c>
      <c r="G331" s="8">
        <v>570.0</v>
      </c>
      <c r="H331" s="5" t="s">
        <v>3337</v>
      </c>
      <c r="I331" s="5" t="s">
        <v>3316</v>
      </c>
      <c r="J331" s="5" t="s">
        <v>3331</v>
      </c>
      <c r="K331" s="9">
        <v>627570.0</v>
      </c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hidden="1" customHeight="1" outlineLevel="2">
      <c r="A332" s="5" t="s">
        <v>3319</v>
      </c>
      <c r="B332" s="5" t="s">
        <v>3320</v>
      </c>
      <c r="C332" s="5" t="s">
        <v>3295</v>
      </c>
      <c r="D332" s="6" t="s">
        <v>1208</v>
      </c>
      <c r="E332" s="6" t="s">
        <v>1209</v>
      </c>
      <c r="F332" s="7" t="s">
        <v>55</v>
      </c>
      <c r="G332" s="8">
        <v>400.0</v>
      </c>
      <c r="H332" s="5" t="s">
        <v>3337</v>
      </c>
      <c r="I332" s="5" t="s">
        <v>3316</v>
      </c>
      <c r="J332" s="5" t="s">
        <v>3331</v>
      </c>
      <c r="K332" s="9">
        <v>440400.0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hidden="1" customHeight="1" outlineLevel="2">
      <c r="A333" s="5" t="s">
        <v>3319</v>
      </c>
      <c r="B333" s="5" t="s">
        <v>3320</v>
      </c>
      <c r="C333" s="5" t="s">
        <v>3295</v>
      </c>
      <c r="D333" s="6" t="s">
        <v>1210</v>
      </c>
      <c r="E333" s="6" t="s">
        <v>1211</v>
      </c>
      <c r="F333" s="7" t="s">
        <v>55</v>
      </c>
      <c r="G333" s="8">
        <v>396.0</v>
      </c>
      <c r="H333" s="5" t="s">
        <v>3337</v>
      </c>
      <c r="I333" s="5" t="s">
        <v>3316</v>
      </c>
      <c r="J333" s="5" t="s">
        <v>3331</v>
      </c>
      <c r="K333" s="9">
        <v>435996.0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hidden="1" customHeight="1" outlineLevel="2">
      <c r="A334" s="5" t="s">
        <v>3319</v>
      </c>
      <c r="B334" s="5" t="s">
        <v>3320</v>
      </c>
      <c r="C334" s="5" t="s">
        <v>3295</v>
      </c>
      <c r="D334" s="6" t="s">
        <v>1214</v>
      </c>
      <c r="E334" s="6" t="s">
        <v>1215</v>
      </c>
      <c r="F334" s="7" t="s">
        <v>55</v>
      </c>
      <c r="G334" s="8">
        <v>433.0</v>
      </c>
      <c r="H334" s="5" t="s">
        <v>3337</v>
      </c>
      <c r="I334" s="5" t="s">
        <v>3316</v>
      </c>
      <c r="J334" s="5" t="s">
        <v>3331</v>
      </c>
      <c r="K334" s="9">
        <v>476733.0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hidden="1" customHeight="1" outlineLevel="2">
      <c r="A335" s="5" t="s">
        <v>3319</v>
      </c>
      <c r="B335" s="5" t="s">
        <v>3320</v>
      </c>
      <c r="C335" s="5" t="s">
        <v>3295</v>
      </c>
      <c r="D335" s="6" t="s">
        <v>1216</v>
      </c>
      <c r="E335" s="6" t="s">
        <v>1217</v>
      </c>
      <c r="F335" s="7" t="s">
        <v>55</v>
      </c>
      <c r="G335" s="8">
        <v>308.0</v>
      </c>
      <c r="H335" s="5" t="s">
        <v>3337</v>
      </c>
      <c r="I335" s="5" t="s">
        <v>3316</v>
      </c>
      <c r="J335" s="5" t="s">
        <v>3331</v>
      </c>
      <c r="K335" s="9">
        <v>339108.0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hidden="1" customHeight="1" outlineLevel="1">
      <c r="A336" s="5"/>
      <c r="B336" s="5"/>
      <c r="C336" s="5"/>
      <c r="D336" s="6"/>
      <c r="E336" s="6"/>
      <c r="F336" s="7"/>
      <c r="G336" s="8">
        <f>SUBTOTAL(9,G306:G335)</f>
        <v>17472</v>
      </c>
      <c r="H336" s="5"/>
      <c r="I336" s="5"/>
      <c r="J336" s="12" t="s">
        <v>3388</v>
      </c>
      <c r="K336" s="9">
        <f>SUBTOTAL(9,K306:K335)</f>
        <v>19236672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hidden="1" customHeight="1" outlineLevel="2">
      <c r="A337" s="5" t="s">
        <v>3319</v>
      </c>
      <c r="B337" s="5" t="s">
        <v>3320</v>
      </c>
      <c r="C337" s="5" t="s">
        <v>3295</v>
      </c>
      <c r="D337" s="6" t="s">
        <v>1114</v>
      </c>
      <c r="E337" s="6" t="s">
        <v>1115</v>
      </c>
      <c r="F337" s="7" t="s">
        <v>14</v>
      </c>
      <c r="G337" s="8">
        <v>934.0</v>
      </c>
      <c r="H337" s="5" t="s">
        <v>3315</v>
      </c>
      <c r="I337" s="5" t="s">
        <v>3318</v>
      </c>
      <c r="J337" s="5" t="s">
        <v>3321</v>
      </c>
      <c r="K337" s="9">
        <v>1028334.0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hidden="1" customHeight="1" outlineLevel="2">
      <c r="A338" s="5" t="s">
        <v>3319</v>
      </c>
      <c r="B338" s="5" t="s">
        <v>3320</v>
      </c>
      <c r="C338" s="5" t="s">
        <v>3295</v>
      </c>
      <c r="D338" s="6" t="s">
        <v>1108</v>
      </c>
      <c r="E338" s="6" t="s">
        <v>1109</v>
      </c>
      <c r="F338" s="7" t="s">
        <v>21</v>
      </c>
      <c r="G338" s="8">
        <v>1671.0</v>
      </c>
      <c r="H338" s="5" t="s">
        <v>3330</v>
      </c>
      <c r="I338" s="5" t="s">
        <v>3318</v>
      </c>
      <c r="J338" s="5" t="s">
        <v>3321</v>
      </c>
      <c r="K338" s="9">
        <v>1839771.0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hidden="1" customHeight="1" outlineLevel="2">
      <c r="A339" s="5" t="s">
        <v>3319</v>
      </c>
      <c r="B339" s="5" t="s">
        <v>3320</v>
      </c>
      <c r="C339" s="5" t="s">
        <v>3295</v>
      </c>
      <c r="D339" s="6" t="s">
        <v>1112</v>
      </c>
      <c r="E339" s="6" t="s">
        <v>1113</v>
      </c>
      <c r="F339" s="7" t="s">
        <v>21</v>
      </c>
      <c r="G339" s="8">
        <v>1449.0</v>
      </c>
      <c r="H339" s="5" t="s">
        <v>3330</v>
      </c>
      <c r="I339" s="5" t="s">
        <v>3318</v>
      </c>
      <c r="J339" s="5" t="s">
        <v>3321</v>
      </c>
      <c r="K339" s="9">
        <v>1595349.0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hidden="1" customHeight="1" outlineLevel="2">
      <c r="A340" s="5" t="s">
        <v>3319</v>
      </c>
      <c r="B340" s="5" t="s">
        <v>3320</v>
      </c>
      <c r="C340" s="5" t="s">
        <v>3295</v>
      </c>
      <c r="D340" s="6" t="s">
        <v>1116</v>
      </c>
      <c r="E340" s="6" t="s">
        <v>1117</v>
      </c>
      <c r="F340" s="7" t="s">
        <v>14</v>
      </c>
      <c r="G340" s="8">
        <v>622.0</v>
      </c>
      <c r="H340" s="5" t="s">
        <v>3330</v>
      </c>
      <c r="I340" s="5" t="s">
        <v>3318</v>
      </c>
      <c r="J340" s="5" t="s">
        <v>3321</v>
      </c>
      <c r="K340" s="9">
        <v>684822.0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hidden="1" customHeight="1" outlineLevel="2">
      <c r="A341" s="5" t="s">
        <v>3319</v>
      </c>
      <c r="B341" s="5" t="s">
        <v>3320</v>
      </c>
      <c r="C341" s="5" t="s">
        <v>3295</v>
      </c>
      <c r="D341" s="6" t="s">
        <v>1120</v>
      </c>
      <c r="E341" s="6" t="s">
        <v>1121</v>
      </c>
      <c r="F341" s="7" t="s">
        <v>14</v>
      </c>
      <c r="G341" s="8">
        <v>928.0</v>
      </c>
      <c r="H341" s="5" t="s">
        <v>3330</v>
      </c>
      <c r="I341" s="5" t="s">
        <v>3318</v>
      </c>
      <c r="J341" s="5" t="s">
        <v>3321</v>
      </c>
      <c r="K341" s="9">
        <v>1021728.0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hidden="1" customHeight="1" outlineLevel="2">
      <c r="A342" s="5" t="s">
        <v>3319</v>
      </c>
      <c r="B342" s="5" t="s">
        <v>3320</v>
      </c>
      <c r="C342" s="5" t="s">
        <v>3295</v>
      </c>
      <c r="D342" s="6" t="s">
        <v>1124</v>
      </c>
      <c r="E342" s="6" t="s">
        <v>1125</v>
      </c>
      <c r="F342" s="7" t="s">
        <v>14</v>
      </c>
      <c r="G342" s="8">
        <v>600.0</v>
      </c>
      <c r="H342" s="5" t="s">
        <v>3330</v>
      </c>
      <c r="I342" s="5" t="s">
        <v>3318</v>
      </c>
      <c r="J342" s="5" t="s">
        <v>3321</v>
      </c>
      <c r="K342" s="9">
        <v>660600.0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hidden="1" customHeight="1" outlineLevel="2">
      <c r="A343" s="5" t="s">
        <v>3319</v>
      </c>
      <c r="B343" s="5" t="s">
        <v>3320</v>
      </c>
      <c r="C343" s="5" t="s">
        <v>3295</v>
      </c>
      <c r="D343" s="6" t="s">
        <v>1134</v>
      </c>
      <c r="E343" s="6" t="s">
        <v>1135</v>
      </c>
      <c r="F343" s="7" t="s">
        <v>42</v>
      </c>
      <c r="G343" s="8">
        <v>472.0</v>
      </c>
      <c r="H343" s="5" t="s">
        <v>3330</v>
      </c>
      <c r="I343" s="5" t="s">
        <v>3318</v>
      </c>
      <c r="J343" s="5" t="s">
        <v>3321</v>
      </c>
      <c r="K343" s="9">
        <v>519672.0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hidden="1" customHeight="1" outlineLevel="2">
      <c r="A344" s="5" t="s">
        <v>3319</v>
      </c>
      <c r="B344" s="5" t="s">
        <v>3320</v>
      </c>
      <c r="C344" s="5" t="s">
        <v>3295</v>
      </c>
      <c r="D344" s="6" t="s">
        <v>1156</v>
      </c>
      <c r="E344" s="6" t="s">
        <v>1157</v>
      </c>
      <c r="F344" s="7" t="s">
        <v>42</v>
      </c>
      <c r="G344" s="8">
        <v>392.0</v>
      </c>
      <c r="H344" s="5" t="s">
        <v>3330</v>
      </c>
      <c r="I344" s="5" t="s">
        <v>3318</v>
      </c>
      <c r="J344" s="5" t="s">
        <v>3321</v>
      </c>
      <c r="K344" s="9">
        <v>431592.0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hidden="1" customHeight="1" outlineLevel="2">
      <c r="A345" s="5" t="s">
        <v>3319</v>
      </c>
      <c r="B345" s="5" t="s">
        <v>3320</v>
      </c>
      <c r="C345" s="5" t="s">
        <v>3295</v>
      </c>
      <c r="D345" s="6" t="s">
        <v>1166</v>
      </c>
      <c r="E345" s="6" t="s">
        <v>1167</v>
      </c>
      <c r="F345" s="7" t="s">
        <v>42</v>
      </c>
      <c r="G345" s="8">
        <v>333.0</v>
      </c>
      <c r="H345" s="5" t="s">
        <v>3330</v>
      </c>
      <c r="I345" s="5" t="s">
        <v>3318</v>
      </c>
      <c r="J345" s="5" t="s">
        <v>3321</v>
      </c>
      <c r="K345" s="9">
        <v>366633.0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hidden="1" customHeight="1" outlineLevel="2">
      <c r="A346" s="5" t="s">
        <v>3319</v>
      </c>
      <c r="B346" s="5" t="s">
        <v>3320</v>
      </c>
      <c r="C346" s="5" t="s">
        <v>3295</v>
      </c>
      <c r="D346" s="6" t="s">
        <v>1172</v>
      </c>
      <c r="E346" s="6" t="s">
        <v>1173</v>
      </c>
      <c r="F346" s="7" t="s">
        <v>21</v>
      </c>
      <c r="G346" s="8">
        <v>592.0</v>
      </c>
      <c r="H346" s="5" t="s">
        <v>3330</v>
      </c>
      <c r="I346" s="5" t="s">
        <v>3318</v>
      </c>
      <c r="J346" s="5" t="s">
        <v>3321</v>
      </c>
      <c r="K346" s="9">
        <v>651792.0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hidden="1" customHeight="1" outlineLevel="2">
      <c r="A347" s="5" t="s">
        <v>3319</v>
      </c>
      <c r="B347" s="5" t="s">
        <v>3320</v>
      </c>
      <c r="C347" s="5" t="s">
        <v>3295</v>
      </c>
      <c r="D347" s="6" t="s">
        <v>1194</v>
      </c>
      <c r="E347" s="6" t="s">
        <v>1195</v>
      </c>
      <c r="F347" s="7" t="s">
        <v>55</v>
      </c>
      <c r="G347" s="8">
        <v>607.0</v>
      </c>
      <c r="H347" s="5" t="s">
        <v>3330</v>
      </c>
      <c r="I347" s="5" t="s">
        <v>3318</v>
      </c>
      <c r="J347" s="5" t="s">
        <v>3321</v>
      </c>
      <c r="K347" s="9">
        <v>668307.0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hidden="1" customHeight="1" outlineLevel="2">
      <c r="A348" s="5" t="s">
        <v>3319</v>
      </c>
      <c r="B348" s="5" t="s">
        <v>3320</v>
      </c>
      <c r="C348" s="5" t="s">
        <v>3295</v>
      </c>
      <c r="D348" s="6" t="s">
        <v>1198</v>
      </c>
      <c r="E348" s="6" t="s">
        <v>1199</v>
      </c>
      <c r="F348" s="7" t="s">
        <v>55</v>
      </c>
      <c r="G348" s="8">
        <v>457.0</v>
      </c>
      <c r="H348" s="5" t="s">
        <v>3330</v>
      </c>
      <c r="I348" s="5" t="s">
        <v>3318</v>
      </c>
      <c r="J348" s="5" t="s">
        <v>3321</v>
      </c>
      <c r="K348" s="9">
        <v>503157.0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hidden="1" customHeight="1" outlineLevel="2">
      <c r="A349" s="5" t="s">
        <v>3319</v>
      </c>
      <c r="B349" s="5" t="s">
        <v>3320</v>
      </c>
      <c r="C349" s="5" t="s">
        <v>3295</v>
      </c>
      <c r="D349" s="6" t="s">
        <v>1200</v>
      </c>
      <c r="E349" s="6" t="s">
        <v>1201</v>
      </c>
      <c r="F349" s="7" t="s">
        <v>55</v>
      </c>
      <c r="G349" s="8">
        <v>410.0</v>
      </c>
      <c r="H349" s="5" t="s">
        <v>3330</v>
      </c>
      <c r="I349" s="5" t="s">
        <v>3318</v>
      </c>
      <c r="J349" s="5" t="s">
        <v>3321</v>
      </c>
      <c r="K349" s="9">
        <v>451410.0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hidden="1" customHeight="1" outlineLevel="2">
      <c r="A350" s="5" t="s">
        <v>3319</v>
      </c>
      <c r="B350" s="5" t="s">
        <v>3320</v>
      </c>
      <c r="C350" s="5" t="s">
        <v>3295</v>
      </c>
      <c r="D350" s="6" t="s">
        <v>1204</v>
      </c>
      <c r="E350" s="6" t="s">
        <v>1205</v>
      </c>
      <c r="F350" s="7" t="s">
        <v>55</v>
      </c>
      <c r="G350" s="8">
        <v>465.0</v>
      </c>
      <c r="H350" s="5" t="s">
        <v>3330</v>
      </c>
      <c r="I350" s="5" t="s">
        <v>3318</v>
      </c>
      <c r="J350" s="5" t="s">
        <v>3321</v>
      </c>
      <c r="K350" s="9">
        <v>511965.0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hidden="1" customHeight="1" outlineLevel="2">
      <c r="A351" s="5" t="s">
        <v>3319</v>
      </c>
      <c r="B351" s="5" t="s">
        <v>3320</v>
      </c>
      <c r="C351" s="5" t="s">
        <v>3295</v>
      </c>
      <c r="D351" s="6" t="s">
        <v>1206</v>
      </c>
      <c r="E351" s="6" t="s">
        <v>1207</v>
      </c>
      <c r="F351" s="7" t="s">
        <v>55</v>
      </c>
      <c r="G351" s="8">
        <v>372.0</v>
      </c>
      <c r="H351" s="5" t="s">
        <v>3330</v>
      </c>
      <c r="I351" s="5" t="s">
        <v>3318</v>
      </c>
      <c r="J351" s="5" t="s">
        <v>3321</v>
      </c>
      <c r="K351" s="9">
        <v>409572.0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hidden="1" customHeight="1" outlineLevel="2">
      <c r="A352" s="5" t="s">
        <v>3319</v>
      </c>
      <c r="B352" s="5" t="s">
        <v>3320</v>
      </c>
      <c r="C352" s="5" t="s">
        <v>3295</v>
      </c>
      <c r="D352" s="6" t="s">
        <v>1212</v>
      </c>
      <c r="E352" s="6" t="s">
        <v>1213</v>
      </c>
      <c r="F352" s="7" t="s">
        <v>55</v>
      </c>
      <c r="G352" s="8">
        <v>472.0</v>
      </c>
      <c r="H352" s="5" t="s">
        <v>3330</v>
      </c>
      <c r="I352" s="5" t="s">
        <v>3318</v>
      </c>
      <c r="J352" s="5" t="s">
        <v>3321</v>
      </c>
      <c r="K352" s="9">
        <v>519672.0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hidden="1" customHeight="1" outlineLevel="2">
      <c r="A353" s="5" t="s">
        <v>3327</v>
      </c>
      <c r="B353" s="5" t="s">
        <v>3328</v>
      </c>
      <c r="C353" s="5" t="s">
        <v>3295</v>
      </c>
      <c r="D353" s="6" t="s">
        <v>682</v>
      </c>
      <c r="E353" s="6" t="s">
        <v>683</v>
      </c>
      <c r="F353" s="7" t="s">
        <v>14</v>
      </c>
      <c r="G353" s="8">
        <v>561.0</v>
      </c>
      <c r="H353" s="5" t="s">
        <v>3335</v>
      </c>
      <c r="I353" s="5" t="s">
        <v>3318</v>
      </c>
      <c r="J353" s="5" t="s">
        <v>3321</v>
      </c>
      <c r="K353" s="9">
        <v>617661.0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hidden="1" customHeight="1" outlineLevel="2">
      <c r="A354" s="5" t="s">
        <v>3327</v>
      </c>
      <c r="B354" s="5" t="s">
        <v>3328</v>
      </c>
      <c r="C354" s="5" t="s">
        <v>3295</v>
      </c>
      <c r="D354" s="6" t="s">
        <v>692</v>
      </c>
      <c r="E354" s="6" t="s">
        <v>693</v>
      </c>
      <c r="F354" s="7" t="s">
        <v>21</v>
      </c>
      <c r="G354" s="8">
        <v>1590.0</v>
      </c>
      <c r="H354" s="5" t="s">
        <v>3335</v>
      </c>
      <c r="I354" s="5" t="s">
        <v>3318</v>
      </c>
      <c r="J354" s="5" t="s">
        <v>3321</v>
      </c>
      <c r="K354" s="9">
        <v>1750590.0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hidden="1" customHeight="1" outlineLevel="2">
      <c r="A355" s="5" t="s">
        <v>3327</v>
      </c>
      <c r="B355" s="5" t="s">
        <v>3328</v>
      </c>
      <c r="C355" s="5" t="s">
        <v>3295</v>
      </c>
      <c r="D355" s="6" t="s">
        <v>694</v>
      </c>
      <c r="E355" s="6" t="s">
        <v>695</v>
      </c>
      <c r="F355" s="7" t="s">
        <v>14</v>
      </c>
      <c r="G355" s="8">
        <v>720.0</v>
      </c>
      <c r="H355" s="5" t="s">
        <v>3335</v>
      </c>
      <c r="I355" s="5" t="s">
        <v>3318</v>
      </c>
      <c r="J355" s="5" t="s">
        <v>3321</v>
      </c>
      <c r="K355" s="9">
        <v>792720.0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hidden="1" customHeight="1" outlineLevel="2">
      <c r="A356" s="5" t="s">
        <v>3327</v>
      </c>
      <c r="B356" s="5" t="s">
        <v>3328</v>
      </c>
      <c r="C356" s="5" t="s">
        <v>3295</v>
      </c>
      <c r="D356" s="6" t="s">
        <v>702</v>
      </c>
      <c r="E356" s="6" t="s">
        <v>703</v>
      </c>
      <c r="F356" s="7" t="s">
        <v>42</v>
      </c>
      <c r="G356" s="8">
        <v>563.0</v>
      </c>
      <c r="H356" s="5" t="s">
        <v>3335</v>
      </c>
      <c r="I356" s="5" t="s">
        <v>3318</v>
      </c>
      <c r="J356" s="5" t="s">
        <v>3321</v>
      </c>
      <c r="K356" s="9">
        <v>619863.0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hidden="1" customHeight="1" outlineLevel="2">
      <c r="A357" s="5" t="s">
        <v>3327</v>
      </c>
      <c r="B357" s="5" t="s">
        <v>3328</v>
      </c>
      <c r="C357" s="5" t="s">
        <v>3295</v>
      </c>
      <c r="D357" s="6" t="s">
        <v>728</v>
      </c>
      <c r="E357" s="6" t="s">
        <v>729</v>
      </c>
      <c r="F357" s="7" t="s">
        <v>14</v>
      </c>
      <c r="G357" s="8">
        <v>470.0</v>
      </c>
      <c r="H357" s="5" t="s">
        <v>3335</v>
      </c>
      <c r="I357" s="5" t="s">
        <v>3318</v>
      </c>
      <c r="J357" s="5" t="s">
        <v>3321</v>
      </c>
      <c r="K357" s="9">
        <v>517470.0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hidden="1" customHeight="1" outlineLevel="2">
      <c r="A358" s="5" t="s">
        <v>3327</v>
      </c>
      <c r="B358" s="5" t="s">
        <v>3328</v>
      </c>
      <c r="C358" s="5" t="s">
        <v>3295</v>
      </c>
      <c r="D358" s="6" t="s">
        <v>736</v>
      </c>
      <c r="E358" s="6" t="s">
        <v>737</v>
      </c>
      <c r="F358" s="7" t="s">
        <v>42</v>
      </c>
      <c r="G358" s="8">
        <v>366.0</v>
      </c>
      <c r="H358" s="5" t="s">
        <v>3335</v>
      </c>
      <c r="I358" s="5" t="s">
        <v>3318</v>
      </c>
      <c r="J358" s="5" t="s">
        <v>3321</v>
      </c>
      <c r="K358" s="9">
        <v>402966.0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hidden="1" customHeight="1" outlineLevel="2">
      <c r="A359" s="5" t="s">
        <v>3327</v>
      </c>
      <c r="B359" s="5" t="s">
        <v>3328</v>
      </c>
      <c r="C359" s="5" t="s">
        <v>3295</v>
      </c>
      <c r="D359" s="6" t="s">
        <v>746</v>
      </c>
      <c r="E359" s="6" t="s">
        <v>747</v>
      </c>
      <c r="F359" s="7" t="s">
        <v>42</v>
      </c>
      <c r="G359" s="8">
        <v>331.0</v>
      </c>
      <c r="H359" s="5" t="s">
        <v>3335</v>
      </c>
      <c r="I359" s="5" t="s">
        <v>3318</v>
      </c>
      <c r="J359" s="5" t="s">
        <v>3321</v>
      </c>
      <c r="K359" s="9">
        <v>364431.0</v>
      </c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hidden="1" customHeight="1" outlineLevel="2">
      <c r="A360" s="5" t="s">
        <v>3327</v>
      </c>
      <c r="B360" s="5" t="s">
        <v>3328</v>
      </c>
      <c r="C360" s="5" t="s">
        <v>3295</v>
      </c>
      <c r="D360" s="6" t="s">
        <v>756</v>
      </c>
      <c r="E360" s="6" t="s">
        <v>757</v>
      </c>
      <c r="F360" s="7" t="s">
        <v>55</v>
      </c>
      <c r="G360" s="8">
        <v>469.0</v>
      </c>
      <c r="H360" s="5" t="s">
        <v>3335</v>
      </c>
      <c r="I360" s="5" t="s">
        <v>3318</v>
      </c>
      <c r="J360" s="5" t="s">
        <v>3321</v>
      </c>
      <c r="K360" s="9">
        <v>516369.0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hidden="1" customHeight="1" outlineLevel="2">
      <c r="A361" s="5" t="s">
        <v>3327</v>
      </c>
      <c r="B361" s="5" t="s">
        <v>3328</v>
      </c>
      <c r="C361" s="5" t="s">
        <v>3295</v>
      </c>
      <c r="D361" s="6" t="s">
        <v>770</v>
      </c>
      <c r="E361" s="6" t="s">
        <v>771</v>
      </c>
      <c r="F361" s="7" t="s">
        <v>55</v>
      </c>
      <c r="G361" s="8">
        <v>654.0</v>
      </c>
      <c r="H361" s="5" t="s">
        <v>3335</v>
      </c>
      <c r="I361" s="5" t="s">
        <v>3318</v>
      </c>
      <c r="J361" s="5" t="s">
        <v>3321</v>
      </c>
      <c r="K361" s="9">
        <v>720054.0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hidden="1" customHeight="1" outlineLevel="2">
      <c r="A362" s="5" t="s">
        <v>3319</v>
      </c>
      <c r="B362" s="5" t="s">
        <v>3320</v>
      </c>
      <c r="C362" s="5" t="s">
        <v>3295</v>
      </c>
      <c r="D362" s="6" t="s">
        <v>1142</v>
      </c>
      <c r="E362" s="6" t="s">
        <v>1143</v>
      </c>
      <c r="F362" s="7" t="s">
        <v>21</v>
      </c>
      <c r="G362" s="8">
        <v>334.0</v>
      </c>
      <c r="H362" s="5" t="s">
        <v>3335</v>
      </c>
      <c r="I362" s="5" t="s">
        <v>3318</v>
      </c>
      <c r="J362" s="5" t="s">
        <v>3321</v>
      </c>
      <c r="K362" s="9">
        <v>367734.0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hidden="1" customHeight="1" outlineLevel="2">
      <c r="A363" s="5" t="s">
        <v>3319</v>
      </c>
      <c r="B363" s="5" t="s">
        <v>3320</v>
      </c>
      <c r="C363" s="5" t="s">
        <v>3295</v>
      </c>
      <c r="D363" s="6" t="s">
        <v>1152</v>
      </c>
      <c r="E363" s="6" t="s">
        <v>1153</v>
      </c>
      <c r="F363" s="7" t="s">
        <v>21</v>
      </c>
      <c r="G363" s="8">
        <v>1320.0</v>
      </c>
      <c r="H363" s="5" t="s">
        <v>3335</v>
      </c>
      <c r="I363" s="5" t="s">
        <v>3318</v>
      </c>
      <c r="J363" s="5" t="s">
        <v>3321</v>
      </c>
      <c r="K363" s="9">
        <v>1453320.0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hidden="1" customHeight="1" outlineLevel="2">
      <c r="A364" s="5" t="s">
        <v>3319</v>
      </c>
      <c r="B364" s="5" t="s">
        <v>3320</v>
      </c>
      <c r="C364" s="5" t="s">
        <v>3295</v>
      </c>
      <c r="D364" s="6" t="s">
        <v>1130</v>
      </c>
      <c r="E364" s="6" t="s">
        <v>1131</v>
      </c>
      <c r="F364" s="7" t="s">
        <v>14</v>
      </c>
      <c r="G364" s="8">
        <v>854.0</v>
      </c>
      <c r="H364" s="5" t="s">
        <v>3330</v>
      </c>
      <c r="I364" s="5" t="s">
        <v>3316</v>
      </c>
      <c r="J364" s="5" t="s">
        <v>3321</v>
      </c>
      <c r="K364" s="9">
        <v>940254.0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hidden="1" customHeight="1" outlineLevel="1">
      <c r="A365" s="5"/>
      <c r="B365" s="5"/>
      <c r="C365" s="5"/>
      <c r="D365" s="6"/>
      <c r="E365" s="6"/>
      <c r="F365" s="7"/>
      <c r="G365" s="8">
        <f>SUBTOTAL(9,G337:G364)</f>
        <v>19008</v>
      </c>
      <c r="H365" s="5"/>
      <c r="I365" s="5"/>
      <c r="J365" s="12" t="s">
        <v>3389</v>
      </c>
      <c r="K365" s="9">
        <f>SUBTOTAL(9,K337:K364)</f>
        <v>20927808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hidden="1" customHeight="1" outlineLevel="2">
      <c r="A366" s="5" t="s">
        <v>3306</v>
      </c>
      <c r="B366" s="5" t="s">
        <v>3307</v>
      </c>
      <c r="C366" s="5" t="s">
        <v>3295</v>
      </c>
      <c r="D366" s="6" t="s">
        <v>828</v>
      </c>
      <c r="E366" s="6" t="s">
        <v>829</v>
      </c>
      <c r="F366" s="7" t="s">
        <v>14</v>
      </c>
      <c r="G366" s="8">
        <v>250.0</v>
      </c>
      <c r="H366" s="5" t="s">
        <v>3308</v>
      </c>
      <c r="I366" s="5" t="s">
        <v>3270</v>
      </c>
      <c r="J366" s="5" t="s">
        <v>3312</v>
      </c>
      <c r="K366" s="9">
        <v>275250.0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hidden="1" customHeight="1" outlineLevel="2">
      <c r="A367" s="5" t="s">
        <v>3306</v>
      </c>
      <c r="B367" s="5" t="s">
        <v>3307</v>
      </c>
      <c r="C367" s="5" t="s">
        <v>3295</v>
      </c>
      <c r="D367" s="6" t="s">
        <v>900</v>
      </c>
      <c r="E367" s="6" t="s">
        <v>901</v>
      </c>
      <c r="F367" s="7" t="s">
        <v>55</v>
      </c>
      <c r="G367" s="8">
        <v>259.0</v>
      </c>
      <c r="H367" s="5" t="s">
        <v>3308</v>
      </c>
      <c r="I367" s="5" t="s">
        <v>3310</v>
      </c>
      <c r="J367" s="5" t="s">
        <v>3312</v>
      </c>
      <c r="K367" s="9">
        <v>285159.0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hidden="1" customHeight="1" outlineLevel="2">
      <c r="A368" s="5" t="s">
        <v>3293</v>
      </c>
      <c r="B368" s="5" t="s">
        <v>3294</v>
      </c>
      <c r="C368" s="5" t="s">
        <v>3295</v>
      </c>
      <c r="D368" s="6" t="s">
        <v>988</v>
      </c>
      <c r="E368" s="6" t="s">
        <v>989</v>
      </c>
      <c r="F368" s="7" t="s">
        <v>14</v>
      </c>
      <c r="G368" s="8">
        <v>444.0</v>
      </c>
      <c r="H368" s="5" t="s">
        <v>3308</v>
      </c>
      <c r="I368" s="5" t="s">
        <v>3310</v>
      </c>
      <c r="J368" s="5" t="s">
        <v>3312</v>
      </c>
      <c r="K368" s="9">
        <v>488844.0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hidden="1" customHeight="1" outlineLevel="2">
      <c r="A369" s="5" t="s">
        <v>3293</v>
      </c>
      <c r="B369" s="5" t="s">
        <v>3294</v>
      </c>
      <c r="C369" s="5" t="s">
        <v>3295</v>
      </c>
      <c r="D369" s="6" t="s">
        <v>1006</v>
      </c>
      <c r="E369" s="6" t="s">
        <v>1007</v>
      </c>
      <c r="F369" s="7" t="s">
        <v>14</v>
      </c>
      <c r="G369" s="8">
        <v>359.0</v>
      </c>
      <c r="H369" s="5" t="s">
        <v>3333</v>
      </c>
      <c r="I369" s="5" t="s">
        <v>3310</v>
      </c>
      <c r="J369" s="5" t="s">
        <v>3312</v>
      </c>
      <c r="K369" s="9">
        <v>395259.0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hidden="1" customHeight="1" outlineLevel="2">
      <c r="A370" s="5" t="s">
        <v>3306</v>
      </c>
      <c r="B370" s="5" t="s">
        <v>3307</v>
      </c>
      <c r="C370" s="5" t="s">
        <v>3295</v>
      </c>
      <c r="D370" s="6" t="s">
        <v>792</v>
      </c>
      <c r="E370" s="6" t="s">
        <v>793</v>
      </c>
      <c r="F370" s="7" t="s">
        <v>14</v>
      </c>
      <c r="G370" s="8">
        <v>640.0</v>
      </c>
      <c r="H370" s="5" t="s">
        <v>3344</v>
      </c>
      <c r="I370" s="5" t="s">
        <v>3310</v>
      </c>
      <c r="J370" s="5" t="s">
        <v>3312</v>
      </c>
      <c r="K370" s="9">
        <v>704640.0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hidden="1" customHeight="1" outlineLevel="2">
      <c r="A371" s="5" t="s">
        <v>3306</v>
      </c>
      <c r="B371" s="5" t="s">
        <v>3307</v>
      </c>
      <c r="C371" s="5" t="s">
        <v>3295</v>
      </c>
      <c r="D371" s="6" t="s">
        <v>806</v>
      </c>
      <c r="E371" s="6" t="s">
        <v>807</v>
      </c>
      <c r="F371" s="7" t="s">
        <v>14</v>
      </c>
      <c r="G371" s="8">
        <v>1216.0</v>
      </c>
      <c r="H371" s="5" t="s">
        <v>3344</v>
      </c>
      <c r="I371" s="5" t="s">
        <v>3310</v>
      </c>
      <c r="J371" s="5" t="s">
        <v>3312</v>
      </c>
      <c r="K371" s="9">
        <v>1338816.0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hidden="1" customHeight="1" outlineLevel="2">
      <c r="A372" s="5" t="s">
        <v>3306</v>
      </c>
      <c r="B372" s="5" t="s">
        <v>3307</v>
      </c>
      <c r="C372" s="5" t="s">
        <v>3295</v>
      </c>
      <c r="D372" s="6" t="s">
        <v>818</v>
      </c>
      <c r="E372" s="6" t="s">
        <v>819</v>
      </c>
      <c r="F372" s="7" t="s">
        <v>42</v>
      </c>
      <c r="G372" s="8">
        <v>498.0</v>
      </c>
      <c r="H372" s="5" t="s">
        <v>3344</v>
      </c>
      <c r="I372" s="5" t="s">
        <v>3310</v>
      </c>
      <c r="J372" s="5" t="s">
        <v>3312</v>
      </c>
      <c r="K372" s="9">
        <v>548298.0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hidden="1" customHeight="1" outlineLevel="2">
      <c r="A373" s="5" t="s">
        <v>3306</v>
      </c>
      <c r="B373" s="5" t="s">
        <v>3307</v>
      </c>
      <c r="C373" s="5" t="s">
        <v>3295</v>
      </c>
      <c r="D373" s="6" t="s">
        <v>844</v>
      </c>
      <c r="E373" s="6" t="s">
        <v>845</v>
      </c>
      <c r="F373" s="7" t="s">
        <v>14</v>
      </c>
      <c r="G373" s="8">
        <v>297.0</v>
      </c>
      <c r="H373" s="5" t="s">
        <v>3344</v>
      </c>
      <c r="I373" s="5" t="s">
        <v>3310</v>
      </c>
      <c r="J373" s="5" t="s">
        <v>3312</v>
      </c>
      <c r="K373" s="9">
        <v>326997.0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hidden="1" customHeight="1" outlineLevel="2">
      <c r="A374" s="5" t="s">
        <v>3293</v>
      </c>
      <c r="B374" s="5" t="s">
        <v>3294</v>
      </c>
      <c r="C374" s="5" t="s">
        <v>3295</v>
      </c>
      <c r="D374" s="6" t="s">
        <v>932</v>
      </c>
      <c r="E374" s="6" t="s">
        <v>933</v>
      </c>
      <c r="F374" s="7" t="s">
        <v>21</v>
      </c>
      <c r="G374" s="8">
        <v>469.0</v>
      </c>
      <c r="H374" s="5" t="s">
        <v>3344</v>
      </c>
      <c r="I374" s="5" t="s">
        <v>3310</v>
      </c>
      <c r="J374" s="5" t="s">
        <v>3312</v>
      </c>
      <c r="K374" s="9">
        <v>516369.0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hidden="1" customHeight="1" outlineLevel="2">
      <c r="A375" s="5" t="s">
        <v>3293</v>
      </c>
      <c r="B375" s="5" t="s">
        <v>3294</v>
      </c>
      <c r="C375" s="5" t="s">
        <v>3295</v>
      </c>
      <c r="D375" s="6" t="s">
        <v>942</v>
      </c>
      <c r="E375" s="6" t="s">
        <v>943</v>
      </c>
      <c r="F375" s="7" t="s">
        <v>14</v>
      </c>
      <c r="G375" s="8">
        <v>774.0</v>
      </c>
      <c r="H375" s="5" t="s">
        <v>3344</v>
      </c>
      <c r="I375" s="5" t="s">
        <v>3310</v>
      </c>
      <c r="J375" s="5" t="s">
        <v>3312</v>
      </c>
      <c r="K375" s="9">
        <v>852174.0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hidden="1" customHeight="1" outlineLevel="2">
      <c r="A376" s="5" t="s">
        <v>3293</v>
      </c>
      <c r="B376" s="5" t="s">
        <v>3294</v>
      </c>
      <c r="C376" s="5" t="s">
        <v>3295</v>
      </c>
      <c r="D376" s="6" t="s">
        <v>968</v>
      </c>
      <c r="E376" s="6" t="s">
        <v>969</v>
      </c>
      <c r="F376" s="7" t="s">
        <v>14</v>
      </c>
      <c r="G376" s="8">
        <v>717.0</v>
      </c>
      <c r="H376" s="5" t="s">
        <v>3344</v>
      </c>
      <c r="I376" s="5" t="s">
        <v>3310</v>
      </c>
      <c r="J376" s="5" t="s">
        <v>3312</v>
      </c>
      <c r="K376" s="9">
        <v>789417.0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hidden="1" customHeight="1" outlineLevel="2">
      <c r="A377" s="5" t="s">
        <v>3293</v>
      </c>
      <c r="B377" s="5" t="s">
        <v>3294</v>
      </c>
      <c r="C377" s="5" t="s">
        <v>3295</v>
      </c>
      <c r="D377" s="6" t="s">
        <v>980</v>
      </c>
      <c r="E377" s="6" t="s">
        <v>981</v>
      </c>
      <c r="F377" s="7" t="s">
        <v>42</v>
      </c>
      <c r="G377" s="8">
        <v>232.0</v>
      </c>
      <c r="H377" s="5" t="s">
        <v>3344</v>
      </c>
      <c r="I377" s="5" t="s">
        <v>3310</v>
      </c>
      <c r="J377" s="5" t="s">
        <v>3312</v>
      </c>
      <c r="K377" s="9">
        <v>255432.0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hidden="1" customHeight="1" outlineLevel="2">
      <c r="A378" s="5" t="s">
        <v>3293</v>
      </c>
      <c r="B378" s="5" t="s">
        <v>3294</v>
      </c>
      <c r="C378" s="5" t="s">
        <v>3295</v>
      </c>
      <c r="D378" s="6" t="s">
        <v>998</v>
      </c>
      <c r="E378" s="6" t="s">
        <v>999</v>
      </c>
      <c r="F378" s="7" t="s">
        <v>21</v>
      </c>
      <c r="G378" s="8">
        <v>1012.0</v>
      </c>
      <c r="H378" s="5" t="s">
        <v>3344</v>
      </c>
      <c r="I378" s="5" t="s">
        <v>3310</v>
      </c>
      <c r="J378" s="5" t="s">
        <v>3312</v>
      </c>
      <c r="K378" s="9">
        <v>1114212.0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hidden="1" customHeight="1" outlineLevel="2">
      <c r="A379" s="5" t="s">
        <v>3293</v>
      </c>
      <c r="B379" s="5" t="s">
        <v>3294</v>
      </c>
      <c r="C379" s="5" t="s">
        <v>3295</v>
      </c>
      <c r="D379" s="6" t="s">
        <v>1010</v>
      </c>
      <c r="E379" s="6" t="s">
        <v>1011</v>
      </c>
      <c r="F379" s="7" t="s">
        <v>14</v>
      </c>
      <c r="G379" s="8">
        <v>633.0</v>
      </c>
      <c r="H379" s="5" t="s">
        <v>3344</v>
      </c>
      <c r="I379" s="5" t="s">
        <v>3310</v>
      </c>
      <c r="J379" s="5" t="s">
        <v>3312</v>
      </c>
      <c r="K379" s="9">
        <v>696933.0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hidden="1" customHeight="1" outlineLevel="2">
      <c r="A380" s="5" t="s">
        <v>3293</v>
      </c>
      <c r="B380" s="5" t="s">
        <v>3294</v>
      </c>
      <c r="C380" s="5" t="s">
        <v>3295</v>
      </c>
      <c r="D380" s="6" t="s">
        <v>1012</v>
      </c>
      <c r="E380" s="6" t="s">
        <v>1013</v>
      </c>
      <c r="F380" s="7" t="s">
        <v>21</v>
      </c>
      <c r="G380" s="8">
        <v>223.0</v>
      </c>
      <c r="H380" s="5" t="s">
        <v>3344</v>
      </c>
      <c r="I380" s="5" t="s">
        <v>3310</v>
      </c>
      <c r="J380" s="5" t="s">
        <v>3312</v>
      </c>
      <c r="K380" s="9">
        <v>245523.0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hidden="1" customHeight="1" outlineLevel="2">
      <c r="A381" s="5" t="s">
        <v>3293</v>
      </c>
      <c r="B381" s="5" t="s">
        <v>3294</v>
      </c>
      <c r="C381" s="5" t="s">
        <v>3295</v>
      </c>
      <c r="D381" s="6" t="s">
        <v>1026</v>
      </c>
      <c r="E381" s="6" t="s">
        <v>1027</v>
      </c>
      <c r="F381" s="7" t="s">
        <v>14</v>
      </c>
      <c r="G381" s="8">
        <v>256.0</v>
      </c>
      <c r="H381" s="5" t="s">
        <v>3344</v>
      </c>
      <c r="I381" s="5" t="s">
        <v>3310</v>
      </c>
      <c r="J381" s="5" t="s">
        <v>3312</v>
      </c>
      <c r="K381" s="9">
        <v>281856.0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hidden="1" customHeight="1" outlineLevel="2">
      <c r="A382" s="5" t="s">
        <v>3293</v>
      </c>
      <c r="B382" s="5" t="s">
        <v>3294</v>
      </c>
      <c r="C382" s="5" t="s">
        <v>3295</v>
      </c>
      <c r="D382" s="6" t="s">
        <v>1028</v>
      </c>
      <c r="E382" s="6" t="s">
        <v>1029</v>
      </c>
      <c r="F382" s="7" t="s">
        <v>14</v>
      </c>
      <c r="G382" s="8">
        <v>519.0</v>
      </c>
      <c r="H382" s="5" t="s">
        <v>3344</v>
      </c>
      <c r="I382" s="5" t="s">
        <v>3310</v>
      </c>
      <c r="J382" s="5" t="s">
        <v>3312</v>
      </c>
      <c r="K382" s="9">
        <v>571419.0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hidden="1" customHeight="1" outlineLevel="2">
      <c r="A383" s="5" t="s">
        <v>3293</v>
      </c>
      <c r="B383" s="5" t="s">
        <v>3294</v>
      </c>
      <c r="C383" s="5" t="s">
        <v>3295</v>
      </c>
      <c r="D383" s="6" t="s">
        <v>1030</v>
      </c>
      <c r="E383" s="6" t="s">
        <v>1031</v>
      </c>
      <c r="F383" s="7" t="s">
        <v>42</v>
      </c>
      <c r="G383" s="8">
        <v>556.0</v>
      </c>
      <c r="H383" s="5" t="s">
        <v>3344</v>
      </c>
      <c r="I383" s="5" t="s">
        <v>3310</v>
      </c>
      <c r="J383" s="5" t="s">
        <v>3312</v>
      </c>
      <c r="K383" s="9">
        <v>612156.0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hidden="1" customHeight="1" outlineLevel="2">
      <c r="A384" s="5" t="s">
        <v>3293</v>
      </c>
      <c r="B384" s="5" t="s">
        <v>3294</v>
      </c>
      <c r="C384" s="5" t="s">
        <v>3295</v>
      </c>
      <c r="D384" s="6" t="s">
        <v>1034</v>
      </c>
      <c r="E384" s="6" t="s">
        <v>1035</v>
      </c>
      <c r="F384" s="7" t="s">
        <v>14</v>
      </c>
      <c r="G384" s="8">
        <v>272.0</v>
      </c>
      <c r="H384" s="5" t="s">
        <v>3344</v>
      </c>
      <c r="I384" s="5" t="s">
        <v>3310</v>
      </c>
      <c r="J384" s="5" t="s">
        <v>3312</v>
      </c>
      <c r="K384" s="9">
        <v>299472.0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hidden="1" customHeight="1" outlineLevel="2">
      <c r="A385" s="5" t="s">
        <v>3293</v>
      </c>
      <c r="B385" s="5" t="s">
        <v>3294</v>
      </c>
      <c r="C385" s="5" t="s">
        <v>3295</v>
      </c>
      <c r="D385" s="6" t="s">
        <v>1080</v>
      </c>
      <c r="E385" s="6" t="s">
        <v>1081</v>
      </c>
      <c r="F385" s="7" t="s">
        <v>42</v>
      </c>
      <c r="G385" s="8">
        <v>291.0</v>
      </c>
      <c r="H385" s="5" t="s">
        <v>3344</v>
      </c>
      <c r="I385" s="5" t="s">
        <v>3310</v>
      </c>
      <c r="J385" s="5" t="s">
        <v>3312</v>
      </c>
      <c r="K385" s="9">
        <v>320391.0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hidden="1" customHeight="1" outlineLevel="1">
      <c r="A386" s="5"/>
      <c r="B386" s="5"/>
      <c r="C386" s="5"/>
      <c r="D386" s="6"/>
      <c r="E386" s="6"/>
      <c r="F386" s="7"/>
      <c r="G386" s="8">
        <f>SUBTOTAL(9,G366:G385)</f>
        <v>9917</v>
      </c>
      <c r="H386" s="5"/>
      <c r="I386" s="5"/>
      <c r="J386" s="12" t="s">
        <v>3390</v>
      </c>
      <c r="K386" s="9">
        <f>SUBTOTAL(9,K366:K385)</f>
        <v>10918617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hidden="1" customHeight="1" outlineLevel="2">
      <c r="A387" s="5" t="s">
        <v>3150</v>
      </c>
      <c r="B387" s="5" t="s">
        <v>3151</v>
      </c>
      <c r="C387" s="5" t="s">
        <v>3295</v>
      </c>
      <c r="D387" s="6" t="s">
        <v>1230</v>
      </c>
      <c r="E387" s="6" t="s">
        <v>1231</v>
      </c>
      <c r="F387" s="7" t="s">
        <v>14</v>
      </c>
      <c r="G387" s="8">
        <v>459.0</v>
      </c>
      <c r="H387" s="5" t="s">
        <v>3325</v>
      </c>
      <c r="I387" s="5" t="s">
        <v>3311</v>
      </c>
      <c r="J387" s="5" t="s">
        <v>3313</v>
      </c>
      <c r="K387" s="9">
        <v>505359.0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hidden="1" customHeight="1" outlineLevel="2">
      <c r="A388" s="5" t="s">
        <v>3319</v>
      </c>
      <c r="B388" s="5" t="s">
        <v>3151</v>
      </c>
      <c r="C388" s="5" t="s">
        <v>3295</v>
      </c>
      <c r="D388" s="6" t="s">
        <v>1218</v>
      </c>
      <c r="E388" s="6" t="s">
        <v>1219</v>
      </c>
      <c r="F388" s="7" t="s">
        <v>14</v>
      </c>
      <c r="G388" s="8">
        <v>435.0</v>
      </c>
      <c r="H388" s="5" t="s">
        <v>3346</v>
      </c>
      <c r="I388" s="5" t="s">
        <v>3311</v>
      </c>
      <c r="J388" s="5" t="s">
        <v>3313</v>
      </c>
      <c r="K388" s="9">
        <v>478935.0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hidden="1" customHeight="1" outlineLevel="2">
      <c r="A389" s="5" t="s">
        <v>3150</v>
      </c>
      <c r="B389" s="5" t="s">
        <v>3151</v>
      </c>
      <c r="C389" s="5" t="s">
        <v>3295</v>
      </c>
      <c r="D389" s="6" t="s">
        <v>1250</v>
      </c>
      <c r="E389" s="6" t="s">
        <v>1251</v>
      </c>
      <c r="F389" s="7" t="s">
        <v>21</v>
      </c>
      <c r="G389" s="8">
        <v>945.0</v>
      </c>
      <c r="H389" s="5" t="s">
        <v>3346</v>
      </c>
      <c r="I389" s="5" t="s">
        <v>3311</v>
      </c>
      <c r="J389" s="5" t="s">
        <v>3313</v>
      </c>
      <c r="K389" s="9">
        <v>1040445.0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hidden="1" customHeight="1" outlineLevel="2">
      <c r="A390" s="5" t="s">
        <v>3150</v>
      </c>
      <c r="B390" s="5" t="s">
        <v>3151</v>
      </c>
      <c r="C390" s="5" t="s">
        <v>3295</v>
      </c>
      <c r="D390" s="6" t="s">
        <v>1270</v>
      </c>
      <c r="E390" s="6" t="s">
        <v>1271</v>
      </c>
      <c r="F390" s="7" t="s">
        <v>42</v>
      </c>
      <c r="G390" s="8">
        <v>260.0</v>
      </c>
      <c r="H390" s="5" t="s">
        <v>3346</v>
      </c>
      <c r="I390" s="5" t="s">
        <v>3311</v>
      </c>
      <c r="J390" s="5" t="s">
        <v>3313</v>
      </c>
      <c r="K390" s="9">
        <v>286260.0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hidden="1" customHeight="1" outlineLevel="2">
      <c r="A391" s="5" t="s">
        <v>3306</v>
      </c>
      <c r="B391" s="5" t="s">
        <v>3307</v>
      </c>
      <c r="C391" s="5" t="s">
        <v>3295</v>
      </c>
      <c r="D391" s="6" t="s">
        <v>854</v>
      </c>
      <c r="E391" s="6" t="s">
        <v>855</v>
      </c>
      <c r="F391" s="7" t="s">
        <v>42</v>
      </c>
      <c r="G391" s="8">
        <v>331.0</v>
      </c>
      <c r="H391" s="5" t="s">
        <v>3308</v>
      </c>
      <c r="I391" s="5" t="s">
        <v>3310</v>
      </c>
      <c r="J391" s="5" t="s">
        <v>3313</v>
      </c>
      <c r="K391" s="9">
        <v>364431.0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hidden="1" customHeight="1" outlineLevel="2">
      <c r="A392" s="5" t="s">
        <v>3306</v>
      </c>
      <c r="B392" s="5" t="s">
        <v>3307</v>
      </c>
      <c r="C392" s="5" t="s">
        <v>3295</v>
      </c>
      <c r="D392" s="6" t="s">
        <v>862</v>
      </c>
      <c r="E392" s="6" t="s">
        <v>863</v>
      </c>
      <c r="F392" s="7" t="s">
        <v>42</v>
      </c>
      <c r="G392" s="8">
        <v>543.0</v>
      </c>
      <c r="H392" s="5" t="s">
        <v>3308</v>
      </c>
      <c r="I392" s="5" t="s">
        <v>3310</v>
      </c>
      <c r="J392" s="5" t="s">
        <v>3313</v>
      </c>
      <c r="K392" s="9">
        <v>597843.0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hidden="1" customHeight="1" outlineLevel="2">
      <c r="A393" s="5" t="s">
        <v>3293</v>
      </c>
      <c r="B393" s="5" t="s">
        <v>3294</v>
      </c>
      <c r="C393" s="5" t="s">
        <v>3295</v>
      </c>
      <c r="D393" s="6" t="s">
        <v>940</v>
      </c>
      <c r="E393" s="6" t="s">
        <v>941</v>
      </c>
      <c r="F393" s="7" t="s">
        <v>14</v>
      </c>
      <c r="G393" s="8">
        <v>763.0</v>
      </c>
      <c r="H393" s="5" t="s">
        <v>3315</v>
      </c>
      <c r="I393" s="5" t="s">
        <v>3310</v>
      </c>
      <c r="J393" s="5" t="s">
        <v>3313</v>
      </c>
      <c r="K393" s="9">
        <v>840063.0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hidden="1" customHeight="1" outlineLevel="2">
      <c r="A394" s="5" t="s">
        <v>3293</v>
      </c>
      <c r="B394" s="5" t="s">
        <v>3294</v>
      </c>
      <c r="C394" s="5" t="s">
        <v>3295</v>
      </c>
      <c r="D394" s="6" t="s">
        <v>948</v>
      </c>
      <c r="E394" s="6" t="s">
        <v>949</v>
      </c>
      <c r="F394" s="7" t="s">
        <v>14</v>
      </c>
      <c r="G394" s="8">
        <v>840.0</v>
      </c>
      <c r="H394" s="5" t="s">
        <v>3315</v>
      </c>
      <c r="I394" s="5" t="s">
        <v>3310</v>
      </c>
      <c r="J394" s="5" t="s">
        <v>3313</v>
      </c>
      <c r="K394" s="9">
        <v>924840.0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hidden="1" customHeight="1" outlineLevel="2">
      <c r="A395" s="5" t="s">
        <v>3293</v>
      </c>
      <c r="B395" s="5" t="s">
        <v>3294</v>
      </c>
      <c r="C395" s="5" t="s">
        <v>3295</v>
      </c>
      <c r="D395" s="6" t="s">
        <v>950</v>
      </c>
      <c r="E395" s="6" t="s">
        <v>951</v>
      </c>
      <c r="F395" s="7" t="s">
        <v>14</v>
      </c>
      <c r="G395" s="8">
        <v>188.0</v>
      </c>
      <c r="H395" s="5" t="s">
        <v>3315</v>
      </c>
      <c r="I395" s="5" t="s">
        <v>3310</v>
      </c>
      <c r="J395" s="5" t="s">
        <v>3313</v>
      </c>
      <c r="K395" s="9">
        <v>206988.0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hidden="1" customHeight="1" outlineLevel="2">
      <c r="A396" s="5" t="s">
        <v>3293</v>
      </c>
      <c r="B396" s="5" t="s">
        <v>3294</v>
      </c>
      <c r="C396" s="5" t="s">
        <v>3295</v>
      </c>
      <c r="D396" s="6" t="s">
        <v>952</v>
      </c>
      <c r="E396" s="6" t="s">
        <v>953</v>
      </c>
      <c r="F396" s="7" t="s">
        <v>14</v>
      </c>
      <c r="G396" s="8">
        <v>419.0</v>
      </c>
      <c r="H396" s="5" t="s">
        <v>3315</v>
      </c>
      <c r="I396" s="5" t="s">
        <v>3310</v>
      </c>
      <c r="J396" s="5" t="s">
        <v>3313</v>
      </c>
      <c r="K396" s="9">
        <v>461319.0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hidden="1" customHeight="1" outlineLevel="2">
      <c r="A397" s="5" t="s">
        <v>3293</v>
      </c>
      <c r="B397" s="5" t="s">
        <v>3294</v>
      </c>
      <c r="C397" s="5" t="s">
        <v>3295</v>
      </c>
      <c r="D397" s="6" t="s">
        <v>976</v>
      </c>
      <c r="E397" s="6" t="s">
        <v>977</v>
      </c>
      <c r="F397" s="7" t="s">
        <v>14</v>
      </c>
      <c r="G397" s="8">
        <v>199.0</v>
      </c>
      <c r="H397" s="5" t="s">
        <v>3315</v>
      </c>
      <c r="I397" s="5" t="s">
        <v>3310</v>
      </c>
      <c r="J397" s="5" t="s">
        <v>3313</v>
      </c>
      <c r="K397" s="9">
        <v>219099.0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hidden="1" customHeight="1" outlineLevel="2">
      <c r="A398" s="5" t="s">
        <v>3293</v>
      </c>
      <c r="B398" s="5" t="s">
        <v>3294</v>
      </c>
      <c r="C398" s="5" t="s">
        <v>3295</v>
      </c>
      <c r="D398" s="6" t="s">
        <v>978</v>
      </c>
      <c r="E398" s="6" t="s">
        <v>979</v>
      </c>
      <c r="F398" s="7" t="s">
        <v>14</v>
      </c>
      <c r="G398" s="8">
        <v>1004.0</v>
      </c>
      <c r="H398" s="5" t="s">
        <v>3315</v>
      </c>
      <c r="I398" s="5" t="s">
        <v>3310</v>
      </c>
      <c r="J398" s="5" t="s">
        <v>3313</v>
      </c>
      <c r="K398" s="9">
        <v>1105404.0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hidden="1" customHeight="1" outlineLevel="2">
      <c r="A399" s="5" t="s">
        <v>3293</v>
      </c>
      <c r="B399" s="5" t="s">
        <v>3294</v>
      </c>
      <c r="C399" s="5" t="s">
        <v>3295</v>
      </c>
      <c r="D399" s="6" t="s">
        <v>990</v>
      </c>
      <c r="E399" s="6" t="s">
        <v>991</v>
      </c>
      <c r="F399" s="7" t="s">
        <v>42</v>
      </c>
      <c r="G399" s="8">
        <v>267.0</v>
      </c>
      <c r="H399" s="5" t="s">
        <v>3315</v>
      </c>
      <c r="I399" s="5" t="s">
        <v>3310</v>
      </c>
      <c r="J399" s="5" t="s">
        <v>3313</v>
      </c>
      <c r="K399" s="9">
        <v>293967.0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hidden="1" customHeight="1" outlineLevel="2">
      <c r="A400" s="5" t="s">
        <v>3293</v>
      </c>
      <c r="B400" s="5" t="s">
        <v>3294</v>
      </c>
      <c r="C400" s="5" t="s">
        <v>3295</v>
      </c>
      <c r="D400" s="6" t="s">
        <v>994</v>
      </c>
      <c r="E400" s="6" t="s">
        <v>995</v>
      </c>
      <c r="F400" s="7" t="s">
        <v>14</v>
      </c>
      <c r="G400" s="8">
        <v>701.0</v>
      </c>
      <c r="H400" s="5" t="s">
        <v>3315</v>
      </c>
      <c r="I400" s="5" t="s">
        <v>3310</v>
      </c>
      <c r="J400" s="5" t="s">
        <v>3313</v>
      </c>
      <c r="K400" s="9">
        <v>771801.0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hidden="1" customHeight="1" outlineLevel="2">
      <c r="A401" s="5" t="s">
        <v>3293</v>
      </c>
      <c r="B401" s="5" t="s">
        <v>3294</v>
      </c>
      <c r="C401" s="5" t="s">
        <v>3295</v>
      </c>
      <c r="D401" s="6" t="s">
        <v>1084</v>
      </c>
      <c r="E401" s="6" t="s">
        <v>1085</v>
      </c>
      <c r="F401" s="7" t="s">
        <v>55</v>
      </c>
      <c r="G401" s="8">
        <v>328.0</v>
      </c>
      <c r="H401" s="5" t="s">
        <v>3315</v>
      </c>
      <c r="I401" s="5" t="s">
        <v>3310</v>
      </c>
      <c r="J401" s="5" t="s">
        <v>3313</v>
      </c>
      <c r="K401" s="9">
        <v>361128.0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hidden="1" customHeight="1" outlineLevel="2">
      <c r="A402" s="5" t="s">
        <v>3150</v>
      </c>
      <c r="B402" s="5" t="s">
        <v>3151</v>
      </c>
      <c r="C402" s="5" t="s">
        <v>3295</v>
      </c>
      <c r="D402" s="6" t="s">
        <v>1224</v>
      </c>
      <c r="E402" s="6" t="s">
        <v>1225</v>
      </c>
      <c r="F402" s="7" t="s">
        <v>14</v>
      </c>
      <c r="G402" s="8">
        <v>441.0</v>
      </c>
      <c r="H402" s="5" t="s">
        <v>3315</v>
      </c>
      <c r="I402" s="5" t="s">
        <v>3310</v>
      </c>
      <c r="J402" s="5" t="s">
        <v>3313</v>
      </c>
      <c r="K402" s="9">
        <v>485541.0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hidden="1" customHeight="1" outlineLevel="2">
      <c r="A403" s="5" t="s">
        <v>3306</v>
      </c>
      <c r="B403" s="5" t="s">
        <v>3307</v>
      </c>
      <c r="C403" s="5" t="s">
        <v>3295</v>
      </c>
      <c r="D403" s="6" t="s">
        <v>786</v>
      </c>
      <c r="E403" s="6" t="s">
        <v>787</v>
      </c>
      <c r="F403" s="7" t="s">
        <v>21</v>
      </c>
      <c r="G403" s="8">
        <v>517.0</v>
      </c>
      <c r="H403" s="5" t="s">
        <v>3325</v>
      </c>
      <c r="I403" s="5" t="s">
        <v>3310</v>
      </c>
      <c r="J403" s="5" t="s">
        <v>3313</v>
      </c>
      <c r="K403" s="9">
        <v>569217.0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hidden="1" customHeight="1" outlineLevel="2">
      <c r="A404" s="5" t="s">
        <v>3319</v>
      </c>
      <c r="B404" s="5" t="s">
        <v>3151</v>
      </c>
      <c r="C404" s="5" t="s">
        <v>3295</v>
      </c>
      <c r="D404" s="6" t="s">
        <v>1220</v>
      </c>
      <c r="E404" s="6" t="s">
        <v>1221</v>
      </c>
      <c r="F404" s="7" t="s">
        <v>14</v>
      </c>
      <c r="G404" s="8">
        <v>258.0</v>
      </c>
      <c r="H404" s="5" t="s">
        <v>3325</v>
      </c>
      <c r="I404" s="5" t="s">
        <v>3310</v>
      </c>
      <c r="J404" s="5" t="s">
        <v>3313</v>
      </c>
      <c r="K404" s="9">
        <v>284058.0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hidden="1" customHeight="1" outlineLevel="2">
      <c r="A405" s="5" t="s">
        <v>3150</v>
      </c>
      <c r="B405" s="5" t="s">
        <v>3151</v>
      </c>
      <c r="C405" s="5" t="s">
        <v>3295</v>
      </c>
      <c r="D405" s="6" t="s">
        <v>1226</v>
      </c>
      <c r="E405" s="6" t="s">
        <v>1227</v>
      </c>
      <c r="F405" s="7" t="s">
        <v>14</v>
      </c>
      <c r="G405" s="8">
        <v>246.0</v>
      </c>
      <c r="H405" s="5" t="s">
        <v>3325</v>
      </c>
      <c r="I405" s="5" t="s">
        <v>3310</v>
      </c>
      <c r="J405" s="5" t="s">
        <v>3313</v>
      </c>
      <c r="K405" s="9">
        <v>270846.0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hidden="1" customHeight="1" outlineLevel="2">
      <c r="A406" s="5" t="s">
        <v>3150</v>
      </c>
      <c r="B406" s="5" t="s">
        <v>3151</v>
      </c>
      <c r="C406" s="5" t="s">
        <v>3295</v>
      </c>
      <c r="D406" s="6" t="s">
        <v>1232</v>
      </c>
      <c r="E406" s="6" t="s">
        <v>1233</v>
      </c>
      <c r="F406" s="7" t="s">
        <v>42</v>
      </c>
      <c r="G406" s="8">
        <v>284.0</v>
      </c>
      <c r="H406" s="5" t="s">
        <v>3325</v>
      </c>
      <c r="I406" s="5" t="s">
        <v>3310</v>
      </c>
      <c r="J406" s="5" t="s">
        <v>3313</v>
      </c>
      <c r="K406" s="9">
        <v>312684.0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hidden="1" customHeight="1" outlineLevel="2">
      <c r="A407" s="5" t="s">
        <v>3150</v>
      </c>
      <c r="B407" s="5" t="s">
        <v>3151</v>
      </c>
      <c r="C407" s="5" t="s">
        <v>3295</v>
      </c>
      <c r="D407" s="6" t="s">
        <v>1234</v>
      </c>
      <c r="E407" s="6" t="s">
        <v>1235</v>
      </c>
      <c r="F407" s="7" t="s">
        <v>42</v>
      </c>
      <c r="G407" s="8">
        <v>534.0</v>
      </c>
      <c r="H407" s="5" t="s">
        <v>3325</v>
      </c>
      <c r="I407" s="5" t="s">
        <v>3310</v>
      </c>
      <c r="J407" s="5" t="s">
        <v>3313</v>
      </c>
      <c r="K407" s="9">
        <v>587934.0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hidden="1" customHeight="1" outlineLevel="2">
      <c r="A408" s="5" t="s">
        <v>3150</v>
      </c>
      <c r="B408" s="5" t="s">
        <v>3151</v>
      </c>
      <c r="C408" s="5" t="s">
        <v>3295</v>
      </c>
      <c r="D408" s="6" t="s">
        <v>1240</v>
      </c>
      <c r="E408" s="6" t="s">
        <v>1241</v>
      </c>
      <c r="F408" s="7" t="s">
        <v>42</v>
      </c>
      <c r="G408" s="8">
        <v>236.0</v>
      </c>
      <c r="H408" s="5" t="s">
        <v>3325</v>
      </c>
      <c r="I408" s="5" t="s">
        <v>3310</v>
      </c>
      <c r="J408" s="5" t="s">
        <v>3313</v>
      </c>
      <c r="K408" s="9">
        <v>259836.0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hidden="1" customHeight="1" outlineLevel="2">
      <c r="A409" s="5" t="s">
        <v>3150</v>
      </c>
      <c r="B409" s="5" t="s">
        <v>3151</v>
      </c>
      <c r="C409" s="5" t="s">
        <v>3295</v>
      </c>
      <c r="D409" s="6" t="s">
        <v>1260</v>
      </c>
      <c r="E409" s="6" t="s">
        <v>1261</v>
      </c>
      <c r="F409" s="7" t="s">
        <v>14</v>
      </c>
      <c r="G409" s="8">
        <v>573.0</v>
      </c>
      <c r="H409" s="5" t="s">
        <v>3325</v>
      </c>
      <c r="I409" s="5" t="s">
        <v>3310</v>
      </c>
      <c r="J409" s="5" t="s">
        <v>3313</v>
      </c>
      <c r="K409" s="9">
        <v>630873.0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hidden="1" customHeight="1" outlineLevel="2">
      <c r="A410" s="5" t="s">
        <v>3150</v>
      </c>
      <c r="B410" s="5" t="s">
        <v>3151</v>
      </c>
      <c r="C410" s="5" t="s">
        <v>3295</v>
      </c>
      <c r="D410" s="6" t="s">
        <v>1266</v>
      </c>
      <c r="E410" s="6" t="s">
        <v>1267</v>
      </c>
      <c r="F410" s="7" t="s">
        <v>42</v>
      </c>
      <c r="G410" s="8">
        <v>229.0</v>
      </c>
      <c r="H410" s="5" t="s">
        <v>3325</v>
      </c>
      <c r="I410" s="5" t="s">
        <v>3310</v>
      </c>
      <c r="J410" s="5" t="s">
        <v>3313</v>
      </c>
      <c r="K410" s="9">
        <v>252129.0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hidden="1" customHeight="1" outlineLevel="2">
      <c r="A411" s="5" t="s">
        <v>3150</v>
      </c>
      <c r="B411" s="5" t="s">
        <v>3151</v>
      </c>
      <c r="C411" s="5" t="s">
        <v>3295</v>
      </c>
      <c r="D411" s="6" t="s">
        <v>1268</v>
      </c>
      <c r="E411" s="6" t="s">
        <v>1269</v>
      </c>
      <c r="F411" s="7" t="s">
        <v>42</v>
      </c>
      <c r="G411" s="8">
        <v>268.0</v>
      </c>
      <c r="H411" s="5" t="s">
        <v>3325</v>
      </c>
      <c r="I411" s="5" t="s">
        <v>3310</v>
      </c>
      <c r="J411" s="5" t="s">
        <v>3313</v>
      </c>
      <c r="K411" s="9">
        <v>295068.0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hidden="1" customHeight="1" outlineLevel="2">
      <c r="A412" s="5" t="s">
        <v>3150</v>
      </c>
      <c r="B412" s="5" t="s">
        <v>3151</v>
      </c>
      <c r="C412" s="5" t="s">
        <v>3295</v>
      </c>
      <c r="D412" s="6" t="s">
        <v>1284</v>
      </c>
      <c r="E412" s="6" t="s">
        <v>1285</v>
      </c>
      <c r="F412" s="7" t="s">
        <v>55</v>
      </c>
      <c r="G412" s="8">
        <v>324.0</v>
      </c>
      <c r="H412" s="5" t="s">
        <v>3325</v>
      </c>
      <c r="I412" s="5" t="s">
        <v>3310</v>
      </c>
      <c r="J412" s="5" t="s">
        <v>3313</v>
      </c>
      <c r="K412" s="9">
        <v>356724.0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hidden="1" customHeight="1" outlineLevel="2">
      <c r="A413" s="5" t="s">
        <v>3150</v>
      </c>
      <c r="B413" s="5" t="s">
        <v>3151</v>
      </c>
      <c r="C413" s="5" t="s">
        <v>3295</v>
      </c>
      <c r="D413" s="6" t="s">
        <v>1288</v>
      </c>
      <c r="E413" s="6" t="s">
        <v>1289</v>
      </c>
      <c r="F413" s="7" t="s">
        <v>60</v>
      </c>
      <c r="G413" s="8">
        <v>677.0</v>
      </c>
      <c r="H413" s="5" t="s">
        <v>3325</v>
      </c>
      <c r="I413" s="5" t="s">
        <v>3310</v>
      </c>
      <c r="J413" s="5" t="s">
        <v>3313</v>
      </c>
      <c r="K413" s="9">
        <v>745377.0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hidden="1" customHeight="1" outlineLevel="2">
      <c r="A414" s="5" t="s">
        <v>3150</v>
      </c>
      <c r="B414" s="5" t="s">
        <v>3151</v>
      </c>
      <c r="C414" s="5" t="s">
        <v>3295</v>
      </c>
      <c r="D414" s="6" t="s">
        <v>1300</v>
      </c>
      <c r="E414" s="6" t="s">
        <v>1301</v>
      </c>
      <c r="F414" s="7" t="s">
        <v>55</v>
      </c>
      <c r="G414" s="8">
        <v>426.0</v>
      </c>
      <c r="H414" s="5" t="s">
        <v>3325</v>
      </c>
      <c r="I414" s="5" t="s">
        <v>3310</v>
      </c>
      <c r="J414" s="5" t="s">
        <v>3313</v>
      </c>
      <c r="K414" s="9">
        <v>469026.0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hidden="1" customHeight="1" outlineLevel="2">
      <c r="A415" s="5" t="s">
        <v>3306</v>
      </c>
      <c r="B415" s="5" t="s">
        <v>3307</v>
      </c>
      <c r="C415" s="5" t="s">
        <v>3295</v>
      </c>
      <c r="D415" s="6" t="s">
        <v>802</v>
      </c>
      <c r="E415" s="6" t="s">
        <v>803</v>
      </c>
      <c r="F415" s="7" t="s">
        <v>14</v>
      </c>
      <c r="G415" s="8">
        <v>385.0</v>
      </c>
      <c r="H415" s="5" t="s">
        <v>3344</v>
      </c>
      <c r="I415" s="5" t="s">
        <v>3310</v>
      </c>
      <c r="J415" s="5" t="s">
        <v>3313</v>
      </c>
      <c r="K415" s="9">
        <v>423885.0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hidden="1" customHeight="1" outlineLevel="2">
      <c r="A416" s="5" t="s">
        <v>3306</v>
      </c>
      <c r="B416" s="5" t="s">
        <v>3307</v>
      </c>
      <c r="C416" s="5" t="s">
        <v>3295</v>
      </c>
      <c r="D416" s="6" t="s">
        <v>826</v>
      </c>
      <c r="E416" s="6" t="s">
        <v>827</v>
      </c>
      <c r="F416" s="7" t="s">
        <v>14</v>
      </c>
      <c r="G416" s="8">
        <v>471.0</v>
      </c>
      <c r="H416" s="5" t="s">
        <v>3344</v>
      </c>
      <c r="I416" s="5" t="s">
        <v>3310</v>
      </c>
      <c r="J416" s="5" t="s">
        <v>3313</v>
      </c>
      <c r="K416" s="9">
        <v>518571.0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hidden="1" customHeight="1" outlineLevel="2">
      <c r="A417" s="5" t="s">
        <v>3306</v>
      </c>
      <c r="B417" s="5" t="s">
        <v>3307</v>
      </c>
      <c r="C417" s="5" t="s">
        <v>3295</v>
      </c>
      <c r="D417" s="6" t="s">
        <v>918</v>
      </c>
      <c r="E417" s="6" t="s">
        <v>919</v>
      </c>
      <c r="F417" s="7" t="s">
        <v>55</v>
      </c>
      <c r="G417" s="8">
        <v>556.0</v>
      </c>
      <c r="H417" s="5" t="s">
        <v>3344</v>
      </c>
      <c r="I417" s="5" t="s">
        <v>3310</v>
      </c>
      <c r="J417" s="5" t="s">
        <v>3313</v>
      </c>
      <c r="K417" s="9">
        <v>612156.0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hidden="1" customHeight="1" outlineLevel="2">
      <c r="A418" s="5" t="s">
        <v>3293</v>
      </c>
      <c r="B418" s="5" t="s">
        <v>3294</v>
      </c>
      <c r="C418" s="5" t="s">
        <v>3295</v>
      </c>
      <c r="D418" s="6" t="s">
        <v>924</v>
      </c>
      <c r="E418" s="6" t="s">
        <v>925</v>
      </c>
      <c r="F418" s="7" t="s">
        <v>21</v>
      </c>
      <c r="G418" s="8">
        <v>305.0</v>
      </c>
      <c r="H418" s="5" t="s">
        <v>3344</v>
      </c>
      <c r="I418" s="5" t="s">
        <v>3310</v>
      </c>
      <c r="J418" s="5" t="s">
        <v>3313</v>
      </c>
      <c r="K418" s="9">
        <v>335805.0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hidden="1" customHeight="1" outlineLevel="2">
      <c r="A419" s="5" t="s">
        <v>3293</v>
      </c>
      <c r="B419" s="5" t="s">
        <v>3294</v>
      </c>
      <c r="C419" s="5" t="s">
        <v>3295</v>
      </c>
      <c r="D419" s="6" t="s">
        <v>930</v>
      </c>
      <c r="E419" s="6" t="s">
        <v>931</v>
      </c>
      <c r="F419" s="7" t="s">
        <v>14</v>
      </c>
      <c r="G419" s="8">
        <v>755.0</v>
      </c>
      <c r="H419" s="5" t="s">
        <v>3344</v>
      </c>
      <c r="I419" s="5" t="s">
        <v>3310</v>
      </c>
      <c r="J419" s="5" t="s">
        <v>3313</v>
      </c>
      <c r="K419" s="9">
        <v>831255.0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hidden="1" customHeight="1" outlineLevel="2">
      <c r="A420" s="5" t="s">
        <v>3293</v>
      </c>
      <c r="B420" s="5" t="s">
        <v>3294</v>
      </c>
      <c r="C420" s="5" t="s">
        <v>3295</v>
      </c>
      <c r="D420" s="6" t="s">
        <v>936</v>
      </c>
      <c r="E420" s="6" t="s">
        <v>937</v>
      </c>
      <c r="F420" s="7" t="s">
        <v>14</v>
      </c>
      <c r="G420" s="8">
        <v>420.0</v>
      </c>
      <c r="H420" s="5" t="s">
        <v>3344</v>
      </c>
      <c r="I420" s="5" t="s">
        <v>3310</v>
      </c>
      <c r="J420" s="5" t="s">
        <v>3313</v>
      </c>
      <c r="K420" s="9">
        <v>462420.0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hidden="1" customHeight="1" outlineLevel="2">
      <c r="A421" s="5" t="s">
        <v>3293</v>
      </c>
      <c r="B421" s="5" t="s">
        <v>3294</v>
      </c>
      <c r="C421" s="5" t="s">
        <v>3295</v>
      </c>
      <c r="D421" s="6" t="s">
        <v>956</v>
      </c>
      <c r="E421" s="6" t="s">
        <v>957</v>
      </c>
      <c r="F421" s="7" t="s">
        <v>14</v>
      </c>
      <c r="G421" s="8">
        <v>466.0</v>
      </c>
      <c r="H421" s="5" t="s">
        <v>3344</v>
      </c>
      <c r="I421" s="5" t="s">
        <v>3310</v>
      </c>
      <c r="J421" s="5" t="s">
        <v>3313</v>
      </c>
      <c r="K421" s="9">
        <v>513066.0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hidden="1" customHeight="1" outlineLevel="2">
      <c r="A422" s="5" t="s">
        <v>3293</v>
      </c>
      <c r="B422" s="5" t="s">
        <v>3294</v>
      </c>
      <c r="C422" s="5" t="s">
        <v>3295</v>
      </c>
      <c r="D422" s="6" t="s">
        <v>964</v>
      </c>
      <c r="E422" s="6" t="s">
        <v>965</v>
      </c>
      <c r="F422" s="7" t="s">
        <v>14</v>
      </c>
      <c r="G422" s="8">
        <v>841.0</v>
      </c>
      <c r="H422" s="5" t="s">
        <v>3344</v>
      </c>
      <c r="I422" s="5" t="s">
        <v>3310</v>
      </c>
      <c r="J422" s="5" t="s">
        <v>3313</v>
      </c>
      <c r="K422" s="9">
        <v>925941.0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hidden="1" customHeight="1" outlineLevel="2">
      <c r="A423" s="5" t="s">
        <v>3293</v>
      </c>
      <c r="B423" s="5" t="s">
        <v>3294</v>
      </c>
      <c r="C423" s="5" t="s">
        <v>3295</v>
      </c>
      <c r="D423" s="6" t="s">
        <v>974</v>
      </c>
      <c r="E423" s="6" t="s">
        <v>975</v>
      </c>
      <c r="F423" s="7" t="s">
        <v>42</v>
      </c>
      <c r="G423" s="8">
        <v>1130.0</v>
      </c>
      <c r="H423" s="5" t="s">
        <v>3344</v>
      </c>
      <c r="I423" s="5" t="s">
        <v>3310</v>
      </c>
      <c r="J423" s="5" t="s">
        <v>3313</v>
      </c>
      <c r="K423" s="9">
        <v>1244130.0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hidden="1" customHeight="1" outlineLevel="2">
      <c r="A424" s="5" t="s">
        <v>3293</v>
      </c>
      <c r="B424" s="5" t="s">
        <v>3294</v>
      </c>
      <c r="C424" s="5" t="s">
        <v>3295</v>
      </c>
      <c r="D424" s="6" t="s">
        <v>986</v>
      </c>
      <c r="E424" s="6" t="s">
        <v>987</v>
      </c>
      <c r="F424" s="7" t="s">
        <v>60</v>
      </c>
      <c r="G424" s="8">
        <v>607.0</v>
      </c>
      <c r="H424" s="5" t="s">
        <v>3344</v>
      </c>
      <c r="I424" s="5" t="s">
        <v>3310</v>
      </c>
      <c r="J424" s="5" t="s">
        <v>3313</v>
      </c>
      <c r="K424" s="9">
        <v>668307.0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hidden="1" customHeight="1" outlineLevel="2">
      <c r="A425" s="5" t="s">
        <v>3293</v>
      </c>
      <c r="B425" s="5" t="s">
        <v>3294</v>
      </c>
      <c r="C425" s="5" t="s">
        <v>3295</v>
      </c>
      <c r="D425" s="6" t="s">
        <v>1022</v>
      </c>
      <c r="E425" s="6" t="s">
        <v>1023</v>
      </c>
      <c r="F425" s="7" t="s">
        <v>42</v>
      </c>
      <c r="G425" s="8">
        <v>591.0</v>
      </c>
      <c r="H425" s="5" t="s">
        <v>3344</v>
      </c>
      <c r="I425" s="5" t="s">
        <v>3310</v>
      </c>
      <c r="J425" s="5" t="s">
        <v>3313</v>
      </c>
      <c r="K425" s="9">
        <v>650691.0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hidden="1" customHeight="1" outlineLevel="2">
      <c r="A426" s="5" t="s">
        <v>3293</v>
      </c>
      <c r="B426" s="5" t="s">
        <v>3294</v>
      </c>
      <c r="C426" s="5" t="s">
        <v>3295</v>
      </c>
      <c r="D426" s="6" t="s">
        <v>1032</v>
      </c>
      <c r="E426" s="6" t="s">
        <v>1033</v>
      </c>
      <c r="F426" s="7" t="s">
        <v>42</v>
      </c>
      <c r="G426" s="8">
        <v>540.0</v>
      </c>
      <c r="H426" s="5" t="s">
        <v>3344</v>
      </c>
      <c r="I426" s="5" t="s">
        <v>3310</v>
      </c>
      <c r="J426" s="5" t="s">
        <v>3313</v>
      </c>
      <c r="K426" s="9">
        <v>594540.0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hidden="1" customHeight="1" outlineLevel="2">
      <c r="A427" s="5" t="s">
        <v>3293</v>
      </c>
      <c r="B427" s="5" t="s">
        <v>3294</v>
      </c>
      <c r="C427" s="5" t="s">
        <v>3295</v>
      </c>
      <c r="D427" s="6" t="s">
        <v>1052</v>
      </c>
      <c r="E427" s="6" t="s">
        <v>1053</v>
      </c>
      <c r="F427" s="7" t="s">
        <v>55</v>
      </c>
      <c r="G427" s="8">
        <v>236.0</v>
      </c>
      <c r="H427" s="5" t="s">
        <v>3344</v>
      </c>
      <c r="I427" s="5" t="s">
        <v>3310</v>
      </c>
      <c r="J427" s="5" t="s">
        <v>3313</v>
      </c>
      <c r="K427" s="9">
        <v>259836.0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hidden="1" customHeight="1" outlineLevel="2">
      <c r="A428" s="5" t="s">
        <v>3150</v>
      </c>
      <c r="B428" s="5" t="s">
        <v>3151</v>
      </c>
      <c r="C428" s="5" t="s">
        <v>3295</v>
      </c>
      <c r="D428" s="6" t="s">
        <v>1308</v>
      </c>
      <c r="E428" s="6" t="s">
        <v>1309</v>
      </c>
      <c r="F428" s="7" t="s">
        <v>55</v>
      </c>
      <c r="G428" s="8">
        <v>480.0</v>
      </c>
      <c r="H428" s="5" t="s">
        <v>3346</v>
      </c>
      <c r="I428" s="5" t="s">
        <v>3310</v>
      </c>
      <c r="J428" s="5" t="s">
        <v>3313</v>
      </c>
      <c r="K428" s="9">
        <v>528480.0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hidden="1" customHeight="1" outlineLevel="2">
      <c r="A429" s="5" t="s">
        <v>3293</v>
      </c>
      <c r="B429" s="5" t="s">
        <v>3294</v>
      </c>
      <c r="C429" s="5" t="s">
        <v>3295</v>
      </c>
      <c r="D429" s="6" t="s">
        <v>946</v>
      </c>
      <c r="E429" s="6" t="s">
        <v>947</v>
      </c>
      <c r="F429" s="7" t="s">
        <v>42</v>
      </c>
      <c r="G429" s="8">
        <v>669.0</v>
      </c>
      <c r="H429" s="5" t="s">
        <v>3315</v>
      </c>
      <c r="I429" s="5" t="s">
        <v>3318</v>
      </c>
      <c r="J429" s="5" t="s">
        <v>3313</v>
      </c>
      <c r="K429" s="9">
        <v>736569.0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hidden="1" customHeight="1" outlineLevel="2">
      <c r="A430" s="5" t="s">
        <v>3293</v>
      </c>
      <c r="B430" s="5" t="s">
        <v>3294</v>
      </c>
      <c r="C430" s="5" t="s">
        <v>3295</v>
      </c>
      <c r="D430" s="6" t="s">
        <v>1044</v>
      </c>
      <c r="E430" s="6" t="s">
        <v>1045</v>
      </c>
      <c r="F430" s="7" t="s">
        <v>60</v>
      </c>
      <c r="G430" s="8">
        <v>585.0</v>
      </c>
      <c r="H430" s="5" t="s">
        <v>3315</v>
      </c>
      <c r="I430" s="5" t="s">
        <v>3318</v>
      </c>
      <c r="J430" s="5" t="s">
        <v>3313</v>
      </c>
      <c r="K430" s="9">
        <v>644085.0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hidden="1" customHeight="1" outlineLevel="2">
      <c r="A431" s="5" t="s">
        <v>3293</v>
      </c>
      <c r="B431" s="5" t="s">
        <v>3294</v>
      </c>
      <c r="C431" s="5" t="s">
        <v>3295</v>
      </c>
      <c r="D431" s="6" t="s">
        <v>1060</v>
      </c>
      <c r="E431" s="6" t="s">
        <v>1061</v>
      </c>
      <c r="F431" s="7" t="s">
        <v>55</v>
      </c>
      <c r="G431" s="8">
        <v>432.0</v>
      </c>
      <c r="H431" s="5" t="s">
        <v>3315</v>
      </c>
      <c r="I431" s="5" t="s">
        <v>3318</v>
      </c>
      <c r="J431" s="5" t="s">
        <v>3313</v>
      </c>
      <c r="K431" s="9">
        <v>475632.0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hidden="1" customHeight="1" outlineLevel="2">
      <c r="A432" s="5" t="s">
        <v>3293</v>
      </c>
      <c r="B432" s="5" t="s">
        <v>3294</v>
      </c>
      <c r="C432" s="5" t="s">
        <v>3295</v>
      </c>
      <c r="D432" s="6" t="s">
        <v>1066</v>
      </c>
      <c r="E432" s="6" t="s">
        <v>1067</v>
      </c>
      <c r="F432" s="7" t="s">
        <v>55</v>
      </c>
      <c r="G432" s="8">
        <v>400.0</v>
      </c>
      <c r="H432" s="5" t="s">
        <v>3315</v>
      </c>
      <c r="I432" s="5" t="s">
        <v>3318</v>
      </c>
      <c r="J432" s="5" t="s">
        <v>3313</v>
      </c>
      <c r="K432" s="9">
        <v>440400.0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hidden="1" customHeight="1" outlineLevel="2">
      <c r="A433" s="5" t="s">
        <v>3293</v>
      </c>
      <c r="B433" s="5" t="s">
        <v>3294</v>
      </c>
      <c r="C433" s="5" t="s">
        <v>3295</v>
      </c>
      <c r="D433" s="6" t="s">
        <v>1068</v>
      </c>
      <c r="E433" s="6" t="s">
        <v>1069</v>
      </c>
      <c r="F433" s="7" t="s">
        <v>55</v>
      </c>
      <c r="G433" s="8">
        <v>355.0</v>
      </c>
      <c r="H433" s="5" t="s">
        <v>3315</v>
      </c>
      <c r="I433" s="5" t="s">
        <v>3318</v>
      </c>
      <c r="J433" s="5" t="s">
        <v>3313</v>
      </c>
      <c r="K433" s="9">
        <v>390855.0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hidden="1" customHeight="1" outlineLevel="2">
      <c r="A434" s="5" t="s">
        <v>3293</v>
      </c>
      <c r="B434" s="5" t="s">
        <v>3294</v>
      </c>
      <c r="C434" s="5" t="s">
        <v>3295</v>
      </c>
      <c r="D434" s="6" t="s">
        <v>1070</v>
      </c>
      <c r="E434" s="6" t="s">
        <v>1071</v>
      </c>
      <c r="F434" s="7" t="s">
        <v>55</v>
      </c>
      <c r="G434" s="8">
        <v>335.0</v>
      </c>
      <c r="H434" s="5" t="s">
        <v>3315</v>
      </c>
      <c r="I434" s="5" t="s">
        <v>3318</v>
      </c>
      <c r="J434" s="5" t="s">
        <v>3313</v>
      </c>
      <c r="K434" s="9">
        <v>368835.0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hidden="1" customHeight="1" outlineLevel="2">
      <c r="A435" s="5" t="s">
        <v>3293</v>
      </c>
      <c r="B435" s="5" t="s">
        <v>3294</v>
      </c>
      <c r="C435" s="5" t="s">
        <v>3295</v>
      </c>
      <c r="D435" s="6" t="s">
        <v>1072</v>
      </c>
      <c r="E435" s="6" t="s">
        <v>1073</v>
      </c>
      <c r="F435" s="7" t="s">
        <v>55</v>
      </c>
      <c r="G435" s="8">
        <v>398.0</v>
      </c>
      <c r="H435" s="5" t="s">
        <v>3315</v>
      </c>
      <c r="I435" s="5" t="s">
        <v>3318</v>
      </c>
      <c r="J435" s="5" t="s">
        <v>3313</v>
      </c>
      <c r="K435" s="9">
        <v>438198.0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hidden="1" customHeight="1" outlineLevel="1">
      <c r="A436" s="5"/>
      <c r="B436" s="5"/>
      <c r="C436" s="5"/>
      <c r="D436" s="6"/>
      <c r="E436" s="6"/>
      <c r="F436" s="7"/>
      <c r="G436" s="8">
        <f>SUBTOTAL(9,G387:G435)</f>
        <v>23652</v>
      </c>
      <c r="H436" s="5"/>
      <c r="I436" s="5"/>
      <c r="J436" s="12" t="s">
        <v>3391</v>
      </c>
      <c r="K436" s="9">
        <f>SUBTOTAL(9,K387:K435)</f>
        <v>26040852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hidden="1" customHeight="1" outlineLevel="2">
      <c r="A437" s="5" t="s">
        <v>3306</v>
      </c>
      <c r="B437" s="5" t="s">
        <v>3307</v>
      </c>
      <c r="C437" s="5" t="s">
        <v>3295</v>
      </c>
      <c r="D437" s="6" t="s">
        <v>788</v>
      </c>
      <c r="E437" s="6" t="s">
        <v>789</v>
      </c>
      <c r="F437" s="7" t="s">
        <v>14</v>
      </c>
      <c r="G437" s="8">
        <v>524.0</v>
      </c>
      <c r="H437" s="5" t="s">
        <v>3308</v>
      </c>
      <c r="I437" s="5" t="s">
        <v>3270</v>
      </c>
      <c r="J437" s="5" t="s">
        <v>3309</v>
      </c>
      <c r="K437" s="9">
        <v>576924.0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hidden="1" customHeight="1" outlineLevel="2">
      <c r="A438" s="5" t="s">
        <v>3306</v>
      </c>
      <c r="B438" s="5" t="s">
        <v>3307</v>
      </c>
      <c r="C438" s="5" t="s">
        <v>3295</v>
      </c>
      <c r="D438" s="6" t="s">
        <v>810</v>
      </c>
      <c r="E438" s="6" t="s">
        <v>811</v>
      </c>
      <c r="F438" s="7" t="s">
        <v>14</v>
      </c>
      <c r="G438" s="8">
        <v>133.0</v>
      </c>
      <c r="H438" s="5" t="s">
        <v>3308</v>
      </c>
      <c r="I438" s="5" t="s">
        <v>3270</v>
      </c>
      <c r="J438" s="5" t="s">
        <v>3309</v>
      </c>
      <c r="K438" s="9">
        <v>146433.0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hidden="1" customHeight="1" outlineLevel="2">
      <c r="A439" s="5" t="s">
        <v>3306</v>
      </c>
      <c r="B439" s="5" t="s">
        <v>3307</v>
      </c>
      <c r="C439" s="5" t="s">
        <v>3295</v>
      </c>
      <c r="D439" s="6" t="s">
        <v>812</v>
      </c>
      <c r="E439" s="6" t="s">
        <v>813</v>
      </c>
      <c r="F439" s="7" t="s">
        <v>14</v>
      </c>
      <c r="G439" s="8">
        <v>587.0</v>
      </c>
      <c r="H439" s="5" t="s">
        <v>3308</v>
      </c>
      <c r="I439" s="5" t="s">
        <v>3270</v>
      </c>
      <c r="J439" s="5" t="s">
        <v>3309</v>
      </c>
      <c r="K439" s="9">
        <v>646287.0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hidden="1" customHeight="1" outlineLevel="2">
      <c r="A440" s="5" t="s">
        <v>3306</v>
      </c>
      <c r="B440" s="5" t="s">
        <v>3307</v>
      </c>
      <c r="C440" s="5" t="s">
        <v>3295</v>
      </c>
      <c r="D440" s="6" t="s">
        <v>820</v>
      </c>
      <c r="E440" s="6" t="s">
        <v>821</v>
      </c>
      <c r="F440" s="7" t="s">
        <v>14</v>
      </c>
      <c r="G440" s="8">
        <v>516.0</v>
      </c>
      <c r="H440" s="5" t="s">
        <v>3308</v>
      </c>
      <c r="I440" s="5" t="s">
        <v>3270</v>
      </c>
      <c r="J440" s="5" t="s">
        <v>3309</v>
      </c>
      <c r="K440" s="9">
        <v>568116.0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hidden="1" customHeight="1" outlineLevel="2">
      <c r="A441" s="5" t="s">
        <v>3306</v>
      </c>
      <c r="B441" s="5" t="s">
        <v>3307</v>
      </c>
      <c r="C441" s="5" t="s">
        <v>3295</v>
      </c>
      <c r="D441" s="6" t="s">
        <v>830</v>
      </c>
      <c r="E441" s="6" t="s">
        <v>831</v>
      </c>
      <c r="F441" s="7" t="s">
        <v>14</v>
      </c>
      <c r="G441" s="8">
        <v>644.0</v>
      </c>
      <c r="H441" s="5" t="s">
        <v>3308</v>
      </c>
      <c r="I441" s="5" t="s">
        <v>3270</v>
      </c>
      <c r="J441" s="5" t="s">
        <v>3309</v>
      </c>
      <c r="K441" s="9">
        <v>709044.0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hidden="1" customHeight="1" outlineLevel="2">
      <c r="A442" s="5" t="s">
        <v>3306</v>
      </c>
      <c r="B442" s="5" t="s">
        <v>3307</v>
      </c>
      <c r="C442" s="5" t="s">
        <v>3295</v>
      </c>
      <c r="D442" s="6" t="s">
        <v>840</v>
      </c>
      <c r="E442" s="6" t="s">
        <v>841</v>
      </c>
      <c r="F442" s="7" t="s">
        <v>42</v>
      </c>
      <c r="G442" s="8">
        <v>261.0</v>
      </c>
      <c r="H442" s="5" t="s">
        <v>3308</v>
      </c>
      <c r="I442" s="5" t="s">
        <v>3270</v>
      </c>
      <c r="J442" s="5" t="s">
        <v>3309</v>
      </c>
      <c r="K442" s="9">
        <v>287361.0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hidden="1" customHeight="1" outlineLevel="2">
      <c r="A443" s="5" t="s">
        <v>3306</v>
      </c>
      <c r="B443" s="5" t="s">
        <v>3307</v>
      </c>
      <c r="C443" s="5" t="s">
        <v>3295</v>
      </c>
      <c r="D443" s="6" t="s">
        <v>842</v>
      </c>
      <c r="E443" s="6" t="s">
        <v>843</v>
      </c>
      <c r="F443" s="7" t="s">
        <v>42</v>
      </c>
      <c r="G443" s="8">
        <v>494.0</v>
      </c>
      <c r="H443" s="5" t="s">
        <v>3308</v>
      </c>
      <c r="I443" s="5" t="s">
        <v>3270</v>
      </c>
      <c r="J443" s="5" t="s">
        <v>3309</v>
      </c>
      <c r="K443" s="9">
        <v>543894.0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hidden="1" customHeight="1" outlineLevel="2">
      <c r="A444" s="5" t="s">
        <v>3306</v>
      </c>
      <c r="B444" s="5" t="s">
        <v>3307</v>
      </c>
      <c r="C444" s="5" t="s">
        <v>3295</v>
      </c>
      <c r="D444" s="6" t="s">
        <v>850</v>
      </c>
      <c r="E444" s="6" t="s">
        <v>851</v>
      </c>
      <c r="F444" s="7" t="s">
        <v>42</v>
      </c>
      <c r="G444" s="8">
        <v>300.0</v>
      </c>
      <c r="H444" s="5" t="s">
        <v>3308</v>
      </c>
      <c r="I444" s="5" t="s">
        <v>3270</v>
      </c>
      <c r="J444" s="5" t="s">
        <v>3309</v>
      </c>
      <c r="K444" s="9">
        <v>330300.0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hidden="1" customHeight="1" outlineLevel="2">
      <c r="A445" s="5" t="s">
        <v>3306</v>
      </c>
      <c r="B445" s="5" t="s">
        <v>3307</v>
      </c>
      <c r="C445" s="5" t="s">
        <v>3295</v>
      </c>
      <c r="D445" s="6" t="s">
        <v>904</v>
      </c>
      <c r="E445" s="6" t="s">
        <v>905</v>
      </c>
      <c r="F445" s="7" t="s">
        <v>55</v>
      </c>
      <c r="G445" s="8">
        <v>318.0</v>
      </c>
      <c r="H445" s="5" t="s">
        <v>3308</v>
      </c>
      <c r="I445" s="5" t="s">
        <v>3270</v>
      </c>
      <c r="J445" s="5" t="s">
        <v>3309</v>
      </c>
      <c r="K445" s="9">
        <v>350118.0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hidden="1" customHeight="1" outlineLevel="2">
      <c r="A446" s="5" t="s">
        <v>3306</v>
      </c>
      <c r="B446" s="5" t="s">
        <v>3307</v>
      </c>
      <c r="C446" s="5" t="s">
        <v>3295</v>
      </c>
      <c r="D446" s="6" t="s">
        <v>816</v>
      </c>
      <c r="E446" s="6" t="s">
        <v>817</v>
      </c>
      <c r="F446" s="7" t="s">
        <v>14</v>
      </c>
      <c r="G446" s="8">
        <v>705.0</v>
      </c>
      <c r="H446" s="5" t="s">
        <v>3339</v>
      </c>
      <c r="I446" s="5" t="s">
        <v>3270</v>
      </c>
      <c r="J446" s="5" t="s">
        <v>3309</v>
      </c>
      <c r="K446" s="9">
        <v>776205.0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hidden="1" customHeight="1" outlineLevel="2">
      <c r="A447" s="5" t="s">
        <v>3306</v>
      </c>
      <c r="B447" s="5" t="s">
        <v>3307</v>
      </c>
      <c r="C447" s="5" t="s">
        <v>3295</v>
      </c>
      <c r="D447" s="6" t="s">
        <v>836</v>
      </c>
      <c r="E447" s="6" t="s">
        <v>837</v>
      </c>
      <c r="F447" s="7" t="s">
        <v>21</v>
      </c>
      <c r="G447" s="8">
        <v>1033.0</v>
      </c>
      <c r="H447" s="5" t="s">
        <v>3339</v>
      </c>
      <c r="I447" s="5" t="s">
        <v>3270</v>
      </c>
      <c r="J447" s="5" t="s">
        <v>3309</v>
      </c>
      <c r="K447" s="9">
        <v>1137333.0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hidden="1" customHeight="1" outlineLevel="2">
      <c r="A448" s="5" t="s">
        <v>3293</v>
      </c>
      <c r="B448" s="5" t="s">
        <v>3294</v>
      </c>
      <c r="C448" s="5" t="s">
        <v>3295</v>
      </c>
      <c r="D448" s="6" t="s">
        <v>1004</v>
      </c>
      <c r="E448" s="6" t="s">
        <v>1005</v>
      </c>
      <c r="F448" s="7" t="s">
        <v>14</v>
      </c>
      <c r="G448" s="8">
        <v>654.0</v>
      </c>
      <c r="H448" s="5" t="s">
        <v>3344</v>
      </c>
      <c r="I448" s="5" t="s">
        <v>3270</v>
      </c>
      <c r="J448" s="5" t="s">
        <v>3309</v>
      </c>
      <c r="K448" s="9">
        <v>720054.0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hidden="1" customHeight="1" outlineLevel="2">
      <c r="A449" s="5" t="s">
        <v>3293</v>
      </c>
      <c r="B449" s="5" t="s">
        <v>3294</v>
      </c>
      <c r="C449" s="5" t="s">
        <v>3295</v>
      </c>
      <c r="D449" s="6" t="s">
        <v>1014</v>
      </c>
      <c r="E449" s="6" t="s">
        <v>1015</v>
      </c>
      <c r="F449" s="7" t="s">
        <v>42</v>
      </c>
      <c r="G449" s="8">
        <v>451.0</v>
      </c>
      <c r="H449" s="5" t="s">
        <v>3344</v>
      </c>
      <c r="I449" s="5" t="s">
        <v>3270</v>
      </c>
      <c r="J449" s="5" t="s">
        <v>3309</v>
      </c>
      <c r="K449" s="9">
        <v>496551.0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hidden="1" customHeight="1" outlineLevel="2">
      <c r="A450" s="5" t="s">
        <v>3306</v>
      </c>
      <c r="B450" s="5" t="s">
        <v>3307</v>
      </c>
      <c r="C450" s="5" t="s">
        <v>3295</v>
      </c>
      <c r="D450" s="6" t="s">
        <v>798</v>
      </c>
      <c r="E450" s="6" t="s">
        <v>799</v>
      </c>
      <c r="F450" s="7" t="s">
        <v>14</v>
      </c>
      <c r="G450" s="8">
        <v>1087.0</v>
      </c>
      <c r="H450" s="5" t="s">
        <v>3308</v>
      </c>
      <c r="I450" s="5" t="s">
        <v>3311</v>
      </c>
      <c r="J450" s="5" t="s">
        <v>3309</v>
      </c>
      <c r="K450" s="9">
        <v>1196787.0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hidden="1" customHeight="1" outlineLevel="2">
      <c r="A451" s="5" t="s">
        <v>3306</v>
      </c>
      <c r="B451" s="5" t="s">
        <v>3307</v>
      </c>
      <c r="C451" s="5" t="s">
        <v>3295</v>
      </c>
      <c r="D451" s="6" t="s">
        <v>860</v>
      </c>
      <c r="E451" s="6" t="s">
        <v>861</v>
      </c>
      <c r="F451" s="7" t="s">
        <v>42</v>
      </c>
      <c r="G451" s="8">
        <v>255.0</v>
      </c>
      <c r="H451" s="5" t="s">
        <v>3308</v>
      </c>
      <c r="I451" s="5" t="s">
        <v>3311</v>
      </c>
      <c r="J451" s="5" t="s">
        <v>3309</v>
      </c>
      <c r="K451" s="9">
        <v>280755.0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hidden="1" customHeight="1" outlineLevel="2">
      <c r="A452" s="5" t="s">
        <v>3306</v>
      </c>
      <c r="B452" s="5" t="s">
        <v>3307</v>
      </c>
      <c r="C452" s="5" t="s">
        <v>3295</v>
      </c>
      <c r="D452" s="6" t="s">
        <v>866</v>
      </c>
      <c r="E452" s="6" t="s">
        <v>867</v>
      </c>
      <c r="F452" s="7" t="s">
        <v>14</v>
      </c>
      <c r="G452" s="8">
        <v>529.0</v>
      </c>
      <c r="H452" s="5" t="s">
        <v>3308</v>
      </c>
      <c r="I452" s="5" t="s">
        <v>3311</v>
      </c>
      <c r="J452" s="5" t="s">
        <v>3309</v>
      </c>
      <c r="K452" s="9">
        <v>582429.0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hidden="1" customHeight="1" outlineLevel="2">
      <c r="A453" s="5" t="s">
        <v>3306</v>
      </c>
      <c r="B453" s="5" t="s">
        <v>3307</v>
      </c>
      <c r="C453" s="5" t="s">
        <v>3295</v>
      </c>
      <c r="D453" s="6" t="s">
        <v>872</v>
      </c>
      <c r="E453" s="6" t="s">
        <v>873</v>
      </c>
      <c r="F453" s="7" t="s">
        <v>14</v>
      </c>
      <c r="G453" s="8">
        <v>382.0</v>
      </c>
      <c r="H453" s="5" t="s">
        <v>3308</v>
      </c>
      <c r="I453" s="5" t="s">
        <v>3311</v>
      </c>
      <c r="J453" s="5" t="s">
        <v>3309</v>
      </c>
      <c r="K453" s="9">
        <v>420582.0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hidden="1" customHeight="1" outlineLevel="2">
      <c r="A454" s="5" t="s">
        <v>3327</v>
      </c>
      <c r="B454" s="5" t="s">
        <v>3328</v>
      </c>
      <c r="C454" s="5" t="s">
        <v>3295</v>
      </c>
      <c r="D454" s="6" t="s">
        <v>716</v>
      </c>
      <c r="E454" s="6" t="s">
        <v>717</v>
      </c>
      <c r="F454" s="7" t="s">
        <v>14</v>
      </c>
      <c r="G454" s="8">
        <v>603.0</v>
      </c>
      <c r="H454" s="5" t="s">
        <v>3325</v>
      </c>
      <c r="I454" s="5" t="s">
        <v>3311</v>
      </c>
      <c r="J454" s="5" t="s">
        <v>3309</v>
      </c>
      <c r="K454" s="9">
        <v>663903.0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hidden="1" customHeight="1" outlineLevel="2">
      <c r="A455" s="5" t="s">
        <v>3327</v>
      </c>
      <c r="B455" s="5" t="s">
        <v>3328</v>
      </c>
      <c r="C455" s="5" t="s">
        <v>3295</v>
      </c>
      <c r="D455" s="6" t="s">
        <v>718</v>
      </c>
      <c r="E455" s="6" t="s">
        <v>719</v>
      </c>
      <c r="F455" s="7" t="s">
        <v>14</v>
      </c>
      <c r="G455" s="8">
        <v>367.0</v>
      </c>
      <c r="H455" s="5" t="s">
        <v>3325</v>
      </c>
      <c r="I455" s="5" t="s">
        <v>3311</v>
      </c>
      <c r="J455" s="5" t="s">
        <v>3309</v>
      </c>
      <c r="K455" s="9">
        <v>404067.0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hidden="1" customHeight="1" outlineLevel="2">
      <c r="A456" s="5" t="s">
        <v>3327</v>
      </c>
      <c r="B456" s="5" t="s">
        <v>3328</v>
      </c>
      <c r="C456" s="5" t="s">
        <v>3295</v>
      </c>
      <c r="D456" s="6" t="s">
        <v>724</v>
      </c>
      <c r="E456" s="6" t="s">
        <v>725</v>
      </c>
      <c r="F456" s="7" t="s">
        <v>42</v>
      </c>
      <c r="G456" s="8">
        <v>249.0</v>
      </c>
      <c r="H456" s="5" t="s">
        <v>3325</v>
      </c>
      <c r="I456" s="5" t="s">
        <v>3311</v>
      </c>
      <c r="J456" s="5" t="s">
        <v>3309</v>
      </c>
      <c r="K456" s="9">
        <v>274149.0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hidden="1" customHeight="1" outlineLevel="2">
      <c r="A457" s="5" t="s">
        <v>3306</v>
      </c>
      <c r="B457" s="5" t="s">
        <v>3307</v>
      </c>
      <c r="C457" s="5" t="s">
        <v>3295</v>
      </c>
      <c r="D457" s="6" t="s">
        <v>804</v>
      </c>
      <c r="E457" s="6" t="s">
        <v>805</v>
      </c>
      <c r="F457" s="7" t="s">
        <v>14</v>
      </c>
      <c r="G457" s="8">
        <v>482.0</v>
      </c>
      <c r="H457" s="5" t="s">
        <v>3325</v>
      </c>
      <c r="I457" s="5" t="s">
        <v>3311</v>
      </c>
      <c r="J457" s="5" t="s">
        <v>3309</v>
      </c>
      <c r="K457" s="9">
        <v>530682.0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hidden="1" customHeight="1" outlineLevel="2">
      <c r="A458" s="5" t="s">
        <v>3306</v>
      </c>
      <c r="B458" s="5" t="s">
        <v>3307</v>
      </c>
      <c r="C458" s="5" t="s">
        <v>3295</v>
      </c>
      <c r="D458" s="6" t="s">
        <v>824</v>
      </c>
      <c r="E458" s="6" t="s">
        <v>825</v>
      </c>
      <c r="F458" s="7" t="s">
        <v>14</v>
      </c>
      <c r="G458" s="8">
        <v>335.0</v>
      </c>
      <c r="H458" s="5" t="s">
        <v>3325</v>
      </c>
      <c r="I458" s="5" t="s">
        <v>3311</v>
      </c>
      <c r="J458" s="5" t="s">
        <v>3309</v>
      </c>
      <c r="K458" s="9">
        <v>368835.0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hidden="1" customHeight="1" outlineLevel="2">
      <c r="A459" s="5" t="s">
        <v>3306</v>
      </c>
      <c r="B459" s="5" t="s">
        <v>3307</v>
      </c>
      <c r="C459" s="5" t="s">
        <v>3295</v>
      </c>
      <c r="D459" s="6" t="s">
        <v>868</v>
      </c>
      <c r="E459" s="6" t="s">
        <v>869</v>
      </c>
      <c r="F459" s="7" t="s">
        <v>14</v>
      </c>
      <c r="G459" s="8">
        <v>415.0</v>
      </c>
      <c r="H459" s="5" t="s">
        <v>3325</v>
      </c>
      <c r="I459" s="5" t="s">
        <v>3311</v>
      </c>
      <c r="J459" s="5" t="s">
        <v>3309</v>
      </c>
      <c r="K459" s="9">
        <v>456915.0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hidden="1" customHeight="1" outlineLevel="2">
      <c r="A460" s="5" t="s">
        <v>3306</v>
      </c>
      <c r="B460" s="5" t="s">
        <v>3307</v>
      </c>
      <c r="C460" s="5" t="s">
        <v>3295</v>
      </c>
      <c r="D460" s="6" t="s">
        <v>870</v>
      </c>
      <c r="E460" s="6" t="s">
        <v>871</v>
      </c>
      <c r="F460" s="7" t="s">
        <v>42</v>
      </c>
      <c r="G460" s="8">
        <v>436.0</v>
      </c>
      <c r="H460" s="5" t="s">
        <v>3325</v>
      </c>
      <c r="I460" s="5" t="s">
        <v>3311</v>
      </c>
      <c r="J460" s="5" t="s">
        <v>3309</v>
      </c>
      <c r="K460" s="9">
        <v>480036.0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hidden="1" customHeight="1" outlineLevel="2">
      <c r="A461" s="5" t="s">
        <v>3306</v>
      </c>
      <c r="B461" s="5" t="s">
        <v>3307</v>
      </c>
      <c r="C461" s="5" t="s">
        <v>3295</v>
      </c>
      <c r="D461" s="6" t="s">
        <v>896</v>
      </c>
      <c r="E461" s="6" t="s">
        <v>897</v>
      </c>
      <c r="F461" s="7" t="s">
        <v>55</v>
      </c>
      <c r="G461" s="8">
        <v>397.0</v>
      </c>
      <c r="H461" s="5" t="s">
        <v>3325</v>
      </c>
      <c r="I461" s="5" t="s">
        <v>3311</v>
      </c>
      <c r="J461" s="5" t="s">
        <v>3309</v>
      </c>
      <c r="K461" s="9">
        <v>437097.0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hidden="1" customHeight="1" outlineLevel="2">
      <c r="A462" s="5" t="s">
        <v>3306</v>
      </c>
      <c r="B462" s="5" t="s">
        <v>3307</v>
      </c>
      <c r="C462" s="5" t="s">
        <v>3295</v>
      </c>
      <c r="D462" s="6" t="s">
        <v>898</v>
      </c>
      <c r="E462" s="6" t="s">
        <v>899</v>
      </c>
      <c r="F462" s="7" t="s">
        <v>60</v>
      </c>
      <c r="G462" s="8">
        <v>505.0</v>
      </c>
      <c r="H462" s="5" t="s">
        <v>3325</v>
      </c>
      <c r="I462" s="5" t="s">
        <v>3311</v>
      </c>
      <c r="J462" s="5" t="s">
        <v>3309</v>
      </c>
      <c r="K462" s="9">
        <v>556005.0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hidden="1" customHeight="1" outlineLevel="2">
      <c r="A463" s="5" t="s">
        <v>3306</v>
      </c>
      <c r="B463" s="5" t="s">
        <v>3307</v>
      </c>
      <c r="C463" s="5" t="s">
        <v>3295</v>
      </c>
      <c r="D463" s="6" t="s">
        <v>906</v>
      </c>
      <c r="E463" s="6" t="s">
        <v>907</v>
      </c>
      <c r="F463" s="7" t="s">
        <v>55</v>
      </c>
      <c r="G463" s="8">
        <v>394.0</v>
      </c>
      <c r="H463" s="5" t="s">
        <v>3325</v>
      </c>
      <c r="I463" s="5" t="s">
        <v>3311</v>
      </c>
      <c r="J463" s="5" t="s">
        <v>3309</v>
      </c>
      <c r="K463" s="9">
        <v>433794.0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hidden="1" customHeight="1" outlineLevel="2">
      <c r="A464" s="5" t="s">
        <v>3306</v>
      </c>
      <c r="B464" s="5" t="s">
        <v>3307</v>
      </c>
      <c r="C464" s="5" t="s">
        <v>3295</v>
      </c>
      <c r="D464" s="6" t="s">
        <v>908</v>
      </c>
      <c r="E464" s="6" t="s">
        <v>909</v>
      </c>
      <c r="F464" s="7" t="s">
        <v>55</v>
      </c>
      <c r="G464" s="8">
        <v>309.0</v>
      </c>
      <c r="H464" s="5" t="s">
        <v>3325</v>
      </c>
      <c r="I464" s="5" t="s">
        <v>3311</v>
      </c>
      <c r="J464" s="5" t="s">
        <v>3309</v>
      </c>
      <c r="K464" s="9">
        <v>340209.0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hidden="1" customHeight="1" outlineLevel="2">
      <c r="A465" s="5" t="s">
        <v>3306</v>
      </c>
      <c r="B465" s="5" t="s">
        <v>3307</v>
      </c>
      <c r="C465" s="5" t="s">
        <v>3295</v>
      </c>
      <c r="D465" s="6" t="s">
        <v>914</v>
      </c>
      <c r="E465" s="6" t="s">
        <v>915</v>
      </c>
      <c r="F465" s="7" t="s">
        <v>60</v>
      </c>
      <c r="G465" s="8">
        <v>755.0</v>
      </c>
      <c r="H465" s="5" t="s">
        <v>3325</v>
      </c>
      <c r="I465" s="5" t="s">
        <v>3311</v>
      </c>
      <c r="J465" s="5" t="s">
        <v>3309</v>
      </c>
      <c r="K465" s="9">
        <v>831255.0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hidden="1" customHeight="1" outlineLevel="2">
      <c r="A466" s="5" t="s">
        <v>3293</v>
      </c>
      <c r="B466" s="5" t="s">
        <v>3307</v>
      </c>
      <c r="C466" s="5" t="s">
        <v>3295</v>
      </c>
      <c r="D466" s="6" t="s">
        <v>920</v>
      </c>
      <c r="E466" s="6" t="s">
        <v>921</v>
      </c>
      <c r="F466" s="7" t="s">
        <v>55</v>
      </c>
      <c r="G466" s="8">
        <v>230.0</v>
      </c>
      <c r="H466" s="5" t="s">
        <v>3325</v>
      </c>
      <c r="I466" s="5" t="s">
        <v>3311</v>
      </c>
      <c r="J466" s="5" t="s">
        <v>3309</v>
      </c>
      <c r="K466" s="9">
        <v>253230.0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hidden="1" customHeight="1" outlineLevel="2">
      <c r="A467" s="5" t="s">
        <v>3150</v>
      </c>
      <c r="B467" s="5" t="s">
        <v>3151</v>
      </c>
      <c r="C467" s="5" t="s">
        <v>3295</v>
      </c>
      <c r="D467" s="6" t="s">
        <v>1236</v>
      </c>
      <c r="E467" s="6" t="s">
        <v>1237</v>
      </c>
      <c r="F467" s="7" t="s">
        <v>14</v>
      </c>
      <c r="G467" s="8">
        <v>545.0</v>
      </c>
      <c r="H467" s="5" t="s">
        <v>3325</v>
      </c>
      <c r="I467" s="5" t="s">
        <v>3311</v>
      </c>
      <c r="J467" s="5" t="s">
        <v>3309</v>
      </c>
      <c r="K467" s="9">
        <v>600045.0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hidden="1" customHeight="1" outlineLevel="2">
      <c r="A468" s="5" t="s">
        <v>3150</v>
      </c>
      <c r="B468" s="5" t="s">
        <v>3151</v>
      </c>
      <c r="C468" s="5" t="s">
        <v>3295</v>
      </c>
      <c r="D468" s="6" t="s">
        <v>1274</v>
      </c>
      <c r="E468" s="6" t="s">
        <v>1275</v>
      </c>
      <c r="F468" s="7" t="s">
        <v>14</v>
      </c>
      <c r="G468" s="8">
        <v>209.0</v>
      </c>
      <c r="H468" s="5" t="s">
        <v>3325</v>
      </c>
      <c r="I468" s="5" t="s">
        <v>3311</v>
      </c>
      <c r="J468" s="5" t="s">
        <v>3309</v>
      </c>
      <c r="K468" s="9">
        <v>230109.0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hidden="1" customHeight="1" outlineLevel="2">
      <c r="A469" s="5" t="s">
        <v>3150</v>
      </c>
      <c r="B469" s="5" t="s">
        <v>3151</v>
      </c>
      <c r="C469" s="5" t="s">
        <v>3295</v>
      </c>
      <c r="D469" s="6" t="s">
        <v>1286</v>
      </c>
      <c r="E469" s="6" t="s">
        <v>1287</v>
      </c>
      <c r="F469" s="7" t="s">
        <v>60</v>
      </c>
      <c r="G469" s="8">
        <v>635.0</v>
      </c>
      <c r="H469" s="5" t="s">
        <v>3325</v>
      </c>
      <c r="I469" s="5" t="s">
        <v>3311</v>
      </c>
      <c r="J469" s="5" t="s">
        <v>3309</v>
      </c>
      <c r="K469" s="9">
        <v>699135.0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hidden="1" customHeight="1" outlineLevel="2">
      <c r="A470" s="5" t="s">
        <v>3150</v>
      </c>
      <c r="B470" s="5" t="s">
        <v>3151</v>
      </c>
      <c r="C470" s="5" t="s">
        <v>3295</v>
      </c>
      <c r="D470" s="6" t="s">
        <v>1296</v>
      </c>
      <c r="E470" s="6" t="s">
        <v>1297</v>
      </c>
      <c r="F470" s="7" t="s">
        <v>55</v>
      </c>
      <c r="G470" s="8">
        <v>220.0</v>
      </c>
      <c r="H470" s="5" t="s">
        <v>3325</v>
      </c>
      <c r="I470" s="5" t="s">
        <v>3311</v>
      </c>
      <c r="J470" s="5" t="s">
        <v>3309</v>
      </c>
      <c r="K470" s="9">
        <v>242220.0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hidden="1" customHeight="1" outlineLevel="2">
      <c r="A471" s="5" t="s">
        <v>3140</v>
      </c>
      <c r="B471" s="5" t="s">
        <v>3138</v>
      </c>
      <c r="C471" s="5" t="s">
        <v>3295</v>
      </c>
      <c r="D471" s="6" t="s">
        <v>2867</v>
      </c>
      <c r="E471" s="6" t="s">
        <v>1249</v>
      </c>
      <c r="F471" s="7" t="s">
        <v>14</v>
      </c>
      <c r="G471" s="8">
        <v>697.0</v>
      </c>
      <c r="H471" s="5" t="s">
        <v>3325</v>
      </c>
      <c r="I471" s="5" t="s">
        <v>3311</v>
      </c>
      <c r="J471" s="5" t="s">
        <v>3309</v>
      </c>
      <c r="K471" s="9">
        <v>767397.0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hidden="1" customHeight="1" outlineLevel="2">
      <c r="A472" s="5" t="s">
        <v>3306</v>
      </c>
      <c r="B472" s="5" t="s">
        <v>3307</v>
      </c>
      <c r="C472" s="5" t="s">
        <v>3295</v>
      </c>
      <c r="D472" s="6" t="s">
        <v>790</v>
      </c>
      <c r="E472" s="6" t="s">
        <v>791</v>
      </c>
      <c r="F472" s="7" t="s">
        <v>42</v>
      </c>
      <c r="G472" s="8">
        <v>451.0</v>
      </c>
      <c r="H472" s="5" t="s">
        <v>3308</v>
      </c>
      <c r="I472" s="5" t="s">
        <v>3310</v>
      </c>
      <c r="J472" s="5" t="s">
        <v>3309</v>
      </c>
      <c r="K472" s="9">
        <v>496551.0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hidden="1" customHeight="1" outlineLevel="2">
      <c r="A473" s="5" t="s">
        <v>3306</v>
      </c>
      <c r="B473" s="5" t="s">
        <v>3307</v>
      </c>
      <c r="C473" s="5" t="s">
        <v>3295</v>
      </c>
      <c r="D473" s="6" t="s">
        <v>856</v>
      </c>
      <c r="E473" s="6" t="s">
        <v>857</v>
      </c>
      <c r="F473" s="7" t="s">
        <v>42</v>
      </c>
      <c r="G473" s="8">
        <v>424.0</v>
      </c>
      <c r="H473" s="5" t="s">
        <v>3308</v>
      </c>
      <c r="I473" s="5" t="s">
        <v>3310</v>
      </c>
      <c r="J473" s="5" t="s">
        <v>3309</v>
      </c>
      <c r="K473" s="9">
        <v>466824.0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hidden="1" customHeight="1" outlineLevel="2">
      <c r="A474" s="5" t="s">
        <v>3306</v>
      </c>
      <c r="B474" s="5" t="s">
        <v>3307</v>
      </c>
      <c r="C474" s="5" t="s">
        <v>3295</v>
      </c>
      <c r="D474" s="6" t="s">
        <v>864</v>
      </c>
      <c r="E474" s="6" t="s">
        <v>865</v>
      </c>
      <c r="F474" s="7" t="s">
        <v>42</v>
      </c>
      <c r="G474" s="8">
        <v>366.0</v>
      </c>
      <c r="H474" s="5" t="s">
        <v>3308</v>
      </c>
      <c r="I474" s="5" t="s">
        <v>3310</v>
      </c>
      <c r="J474" s="5" t="s">
        <v>3309</v>
      </c>
      <c r="K474" s="9">
        <v>402966.0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hidden="1" customHeight="1" outlineLevel="2">
      <c r="A475" s="5" t="s">
        <v>3306</v>
      </c>
      <c r="B475" s="5" t="s">
        <v>3307</v>
      </c>
      <c r="C475" s="5" t="s">
        <v>3295</v>
      </c>
      <c r="D475" s="6" t="s">
        <v>882</v>
      </c>
      <c r="E475" s="6" t="s">
        <v>883</v>
      </c>
      <c r="F475" s="7" t="s">
        <v>55</v>
      </c>
      <c r="G475" s="8">
        <v>386.0</v>
      </c>
      <c r="H475" s="5" t="s">
        <v>3308</v>
      </c>
      <c r="I475" s="5" t="s">
        <v>3310</v>
      </c>
      <c r="J475" s="5" t="s">
        <v>3309</v>
      </c>
      <c r="K475" s="9">
        <v>424986.0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hidden="1" customHeight="1" outlineLevel="2">
      <c r="A476" s="5" t="s">
        <v>3306</v>
      </c>
      <c r="B476" s="5" t="s">
        <v>3307</v>
      </c>
      <c r="C476" s="5" t="s">
        <v>3295</v>
      </c>
      <c r="D476" s="6" t="s">
        <v>910</v>
      </c>
      <c r="E476" s="6" t="s">
        <v>911</v>
      </c>
      <c r="F476" s="7" t="s">
        <v>55</v>
      </c>
      <c r="G476" s="8">
        <v>286.0</v>
      </c>
      <c r="H476" s="5" t="s">
        <v>3308</v>
      </c>
      <c r="I476" s="5" t="s">
        <v>3310</v>
      </c>
      <c r="J476" s="5" t="s">
        <v>3309</v>
      </c>
      <c r="K476" s="9">
        <v>314886.0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hidden="1" customHeight="1" outlineLevel="2">
      <c r="A477" s="5" t="s">
        <v>3306</v>
      </c>
      <c r="B477" s="5" t="s">
        <v>3307</v>
      </c>
      <c r="C477" s="5" t="s">
        <v>3295</v>
      </c>
      <c r="D477" s="6" t="s">
        <v>912</v>
      </c>
      <c r="E477" s="6" t="s">
        <v>913</v>
      </c>
      <c r="F477" s="7" t="s">
        <v>60</v>
      </c>
      <c r="G477" s="8">
        <v>444.0</v>
      </c>
      <c r="H477" s="5" t="s">
        <v>3308</v>
      </c>
      <c r="I477" s="5" t="s">
        <v>3310</v>
      </c>
      <c r="J477" s="5" t="s">
        <v>3309</v>
      </c>
      <c r="K477" s="9">
        <v>488844.0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hidden="1" customHeight="1" outlineLevel="2">
      <c r="A478" s="5" t="s">
        <v>3306</v>
      </c>
      <c r="B478" s="5" t="s">
        <v>3307</v>
      </c>
      <c r="C478" s="5" t="s">
        <v>3295</v>
      </c>
      <c r="D478" s="6" t="s">
        <v>796</v>
      </c>
      <c r="E478" s="6" t="s">
        <v>797</v>
      </c>
      <c r="F478" s="7" t="s">
        <v>14</v>
      </c>
      <c r="G478" s="8">
        <v>385.0</v>
      </c>
      <c r="H478" s="5" t="s">
        <v>3325</v>
      </c>
      <c r="I478" s="5" t="s">
        <v>3310</v>
      </c>
      <c r="J478" s="5" t="s">
        <v>3309</v>
      </c>
      <c r="K478" s="9">
        <v>423885.0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hidden="1" customHeight="1" outlineLevel="2">
      <c r="A479" s="5" t="s">
        <v>3306</v>
      </c>
      <c r="B479" s="5" t="s">
        <v>3307</v>
      </c>
      <c r="C479" s="5" t="s">
        <v>3295</v>
      </c>
      <c r="D479" s="6" t="s">
        <v>800</v>
      </c>
      <c r="E479" s="6" t="s">
        <v>801</v>
      </c>
      <c r="F479" s="7" t="s">
        <v>14</v>
      </c>
      <c r="G479" s="8">
        <v>560.0</v>
      </c>
      <c r="H479" s="5" t="s">
        <v>3325</v>
      </c>
      <c r="I479" s="5" t="s">
        <v>3310</v>
      </c>
      <c r="J479" s="5" t="s">
        <v>3309</v>
      </c>
      <c r="K479" s="9">
        <v>616560.0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hidden="1" customHeight="1" outlineLevel="2">
      <c r="A480" s="5" t="s">
        <v>3306</v>
      </c>
      <c r="B480" s="5" t="s">
        <v>3307</v>
      </c>
      <c r="C480" s="5" t="s">
        <v>3295</v>
      </c>
      <c r="D480" s="6" t="s">
        <v>814</v>
      </c>
      <c r="E480" s="6" t="s">
        <v>815</v>
      </c>
      <c r="F480" s="7" t="s">
        <v>14</v>
      </c>
      <c r="G480" s="8">
        <v>416.0</v>
      </c>
      <c r="H480" s="5" t="s">
        <v>3325</v>
      </c>
      <c r="I480" s="5" t="s">
        <v>3310</v>
      </c>
      <c r="J480" s="5" t="s">
        <v>3309</v>
      </c>
      <c r="K480" s="9">
        <v>458016.0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hidden="1" customHeight="1" outlineLevel="2">
      <c r="A481" s="5" t="s">
        <v>3306</v>
      </c>
      <c r="B481" s="5" t="s">
        <v>3307</v>
      </c>
      <c r="C481" s="5" t="s">
        <v>3295</v>
      </c>
      <c r="D481" s="6" t="s">
        <v>834</v>
      </c>
      <c r="E481" s="6" t="s">
        <v>835</v>
      </c>
      <c r="F481" s="7" t="s">
        <v>42</v>
      </c>
      <c r="G481" s="8">
        <v>359.0</v>
      </c>
      <c r="H481" s="5" t="s">
        <v>3325</v>
      </c>
      <c r="I481" s="5" t="s">
        <v>3310</v>
      </c>
      <c r="J481" s="5" t="s">
        <v>3309</v>
      </c>
      <c r="K481" s="9">
        <v>395259.0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hidden="1" customHeight="1" outlineLevel="2">
      <c r="A482" s="5" t="s">
        <v>3306</v>
      </c>
      <c r="B482" s="5" t="s">
        <v>3307</v>
      </c>
      <c r="C482" s="5" t="s">
        <v>3295</v>
      </c>
      <c r="D482" s="6" t="s">
        <v>838</v>
      </c>
      <c r="E482" s="6" t="s">
        <v>839</v>
      </c>
      <c r="F482" s="7" t="s">
        <v>42</v>
      </c>
      <c r="G482" s="8">
        <v>374.0</v>
      </c>
      <c r="H482" s="5" t="s">
        <v>3325</v>
      </c>
      <c r="I482" s="5" t="s">
        <v>3310</v>
      </c>
      <c r="J482" s="5" t="s">
        <v>3309</v>
      </c>
      <c r="K482" s="9">
        <v>411774.0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hidden="1" customHeight="1" outlineLevel="2">
      <c r="A483" s="5" t="s">
        <v>3306</v>
      </c>
      <c r="B483" s="5" t="s">
        <v>3307</v>
      </c>
      <c r="C483" s="5" t="s">
        <v>3295</v>
      </c>
      <c r="D483" s="6" t="s">
        <v>886</v>
      </c>
      <c r="E483" s="6" t="s">
        <v>887</v>
      </c>
      <c r="F483" s="7" t="s">
        <v>60</v>
      </c>
      <c r="G483" s="8">
        <v>608.0</v>
      </c>
      <c r="H483" s="5" t="s">
        <v>3325</v>
      </c>
      <c r="I483" s="5" t="s">
        <v>3310</v>
      </c>
      <c r="J483" s="5" t="s">
        <v>3309</v>
      </c>
      <c r="K483" s="9">
        <v>669408.0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hidden="1" customHeight="1" outlineLevel="2">
      <c r="A484" s="5" t="s">
        <v>3306</v>
      </c>
      <c r="B484" s="5" t="s">
        <v>3307</v>
      </c>
      <c r="C484" s="5" t="s">
        <v>3295</v>
      </c>
      <c r="D484" s="6" t="s">
        <v>888</v>
      </c>
      <c r="E484" s="6" t="s">
        <v>889</v>
      </c>
      <c r="F484" s="7" t="s">
        <v>55</v>
      </c>
      <c r="G484" s="8">
        <v>419.0</v>
      </c>
      <c r="H484" s="5" t="s">
        <v>3325</v>
      </c>
      <c r="I484" s="5" t="s">
        <v>3310</v>
      </c>
      <c r="J484" s="5" t="s">
        <v>3309</v>
      </c>
      <c r="K484" s="9">
        <v>461319.0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hidden="1" customHeight="1" outlineLevel="2">
      <c r="A485" s="5" t="s">
        <v>3306</v>
      </c>
      <c r="B485" s="5" t="s">
        <v>3307</v>
      </c>
      <c r="C485" s="5" t="s">
        <v>3295</v>
      </c>
      <c r="D485" s="6" t="s">
        <v>890</v>
      </c>
      <c r="E485" s="6" t="s">
        <v>891</v>
      </c>
      <c r="F485" s="7" t="s">
        <v>55</v>
      </c>
      <c r="G485" s="8">
        <v>352.0</v>
      </c>
      <c r="H485" s="5" t="s">
        <v>3325</v>
      </c>
      <c r="I485" s="5" t="s">
        <v>3310</v>
      </c>
      <c r="J485" s="5" t="s">
        <v>3309</v>
      </c>
      <c r="K485" s="9">
        <v>387552.0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hidden="1" customHeight="1" outlineLevel="2">
      <c r="A486" s="5" t="s">
        <v>3306</v>
      </c>
      <c r="B486" s="5" t="s">
        <v>3307</v>
      </c>
      <c r="C486" s="5" t="s">
        <v>3295</v>
      </c>
      <c r="D486" s="6" t="s">
        <v>892</v>
      </c>
      <c r="E486" s="6" t="s">
        <v>893</v>
      </c>
      <c r="F486" s="7" t="s">
        <v>55</v>
      </c>
      <c r="G486" s="8">
        <v>472.0</v>
      </c>
      <c r="H486" s="5" t="s">
        <v>3325</v>
      </c>
      <c r="I486" s="5" t="s">
        <v>3310</v>
      </c>
      <c r="J486" s="5" t="s">
        <v>3309</v>
      </c>
      <c r="K486" s="9">
        <v>519672.0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hidden="1" customHeight="1" outlineLevel="2">
      <c r="A487" s="5" t="s">
        <v>3306</v>
      </c>
      <c r="B487" s="5" t="s">
        <v>3307</v>
      </c>
      <c r="C487" s="5" t="s">
        <v>3295</v>
      </c>
      <c r="D487" s="6" t="s">
        <v>894</v>
      </c>
      <c r="E487" s="6" t="s">
        <v>895</v>
      </c>
      <c r="F487" s="7" t="s">
        <v>55</v>
      </c>
      <c r="G487" s="8">
        <v>359.0</v>
      </c>
      <c r="H487" s="5" t="s">
        <v>3325</v>
      </c>
      <c r="I487" s="5" t="s">
        <v>3310</v>
      </c>
      <c r="J487" s="5" t="s">
        <v>3309</v>
      </c>
      <c r="K487" s="9">
        <v>395259.0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hidden="1" customHeight="1" outlineLevel="2">
      <c r="A488" s="5" t="s">
        <v>3306</v>
      </c>
      <c r="B488" s="5" t="s">
        <v>3307</v>
      </c>
      <c r="C488" s="5" t="s">
        <v>3295</v>
      </c>
      <c r="D488" s="6" t="s">
        <v>916</v>
      </c>
      <c r="E488" s="6" t="s">
        <v>917</v>
      </c>
      <c r="F488" s="7" t="s">
        <v>55</v>
      </c>
      <c r="G488" s="8">
        <v>414.0</v>
      </c>
      <c r="H488" s="5" t="s">
        <v>3325</v>
      </c>
      <c r="I488" s="5" t="s">
        <v>3310</v>
      </c>
      <c r="J488" s="5" t="s">
        <v>3309</v>
      </c>
      <c r="K488" s="9">
        <v>455814.0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hidden="1" customHeight="1" outlineLevel="1">
      <c r="A489" s="5"/>
      <c r="B489" s="5"/>
      <c r="C489" s="5"/>
      <c r="D489" s="6"/>
      <c r="E489" s="6"/>
      <c r="F489" s="7"/>
      <c r="G489" s="8">
        <f>SUBTOTAL(9,G437:G488)</f>
        <v>23731</v>
      </c>
      <c r="H489" s="5"/>
      <c r="I489" s="5"/>
      <c r="J489" s="12" t="s">
        <v>3392</v>
      </c>
      <c r="K489" s="9">
        <f>SUBTOTAL(9,K437:K488)</f>
        <v>26127831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hidden="1" customHeight="1" outlineLevel="2">
      <c r="A490" s="5" t="s">
        <v>3323</v>
      </c>
      <c r="B490" s="5" t="s">
        <v>3324</v>
      </c>
      <c r="C490" s="5" t="s">
        <v>3295</v>
      </c>
      <c r="D490" s="6" t="s">
        <v>614</v>
      </c>
      <c r="E490" s="6" t="s">
        <v>615</v>
      </c>
      <c r="F490" s="7" t="s">
        <v>21</v>
      </c>
      <c r="G490" s="8">
        <v>637.0</v>
      </c>
      <c r="H490" s="5" t="s">
        <v>3325</v>
      </c>
      <c r="I490" s="5" t="s">
        <v>3270</v>
      </c>
      <c r="J490" s="5" t="s">
        <v>3326</v>
      </c>
      <c r="K490" s="9">
        <v>701337.0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hidden="1" customHeight="1" outlineLevel="2">
      <c r="A491" s="5" t="s">
        <v>3323</v>
      </c>
      <c r="B491" s="5" t="s">
        <v>3324</v>
      </c>
      <c r="C491" s="5" t="s">
        <v>3295</v>
      </c>
      <c r="D491" s="6" t="s">
        <v>622</v>
      </c>
      <c r="E491" s="6" t="s">
        <v>623</v>
      </c>
      <c r="F491" s="7" t="s">
        <v>42</v>
      </c>
      <c r="G491" s="8">
        <v>256.0</v>
      </c>
      <c r="H491" s="5" t="s">
        <v>3325</v>
      </c>
      <c r="I491" s="5" t="s">
        <v>3270</v>
      </c>
      <c r="J491" s="5" t="s">
        <v>3326</v>
      </c>
      <c r="K491" s="9">
        <v>281856.0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hidden="1" customHeight="1" outlineLevel="2">
      <c r="A492" s="5" t="s">
        <v>3323</v>
      </c>
      <c r="B492" s="5" t="s">
        <v>3324</v>
      </c>
      <c r="C492" s="5" t="s">
        <v>3295</v>
      </c>
      <c r="D492" s="6" t="s">
        <v>602</v>
      </c>
      <c r="E492" s="6" t="s">
        <v>603</v>
      </c>
      <c r="F492" s="7" t="s">
        <v>14</v>
      </c>
      <c r="G492" s="8">
        <v>591.0</v>
      </c>
      <c r="H492" s="5" t="s">
        <v>3339</v>
      </c>
      <c r="I492" s="5" t="s">
        <v>3270</v>
      </c>
      <c r="J492" s="5" t="s">
        <v>3326</v>
      </c>
      <c r="K492" s="9">
        <v>650691.0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hidden="1" customHeight="1" outlineLevel="2">
      <c r="A493" s="5" t="s">
        <v>3323</v>
      </c>
      <c r="B493" s="5" t="s">
        <v>3324</v>
      </c>
      <c r="C493" s="5" t="s">
        <v>3295</v>
      </c>
      <c r="D493" s="6" t="s">
        <v>604</v>
      </c>
      <c r="E493" s="6" t="s">
        <v>605</v>
      </c>
      <c r="F493" s="7" t="s">
        <v>21</v>
      </c>
      <c r="G493" s="8">
        <v>681.0</v>
      </c>
      <c r="H493" s="5" t="s">
        <v>3339</v>
      </c>
      <c r="I493" s="5" t="s">
        <v>3270</v>
      </c>
      <c r="J493" s="5" t="s">
        <v>3326</v>
      </c>
      <c r="K493" s="9">
        <v>749781.0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hidden="1" customHeight="1" outlineLevel="2">
      <c r="A494" s="5" t="s">
        <v>3323</v>
      </c>
      <c r="B494" s="5" t="s">
        <v>3324</v>
      </c>
      <c r="C494" s="5" t="s">
        <v>3295</v>
      </c>
      <c r="D494" s="6" t="s">
        <v>606</v>
      </c>
      <c r="E494" s="6" t="s">
        <v>607</v>
      </c>
      <c r="F494" s="7" t="s">
        <v>14</v>
      </c>
      <c r="G494" s="8">
        <v>550.0</v>
      </c>
      <c r="H494" s="5" t="s">
        <v>3339</v>
      </c>
      <c r="I494" s="5" t="s">
        <v>3270</v>
      </c>
      <c r="J494" s="5" t="s">
        <v>3326</v>
      </c>
      <c r="K494" s="9">
        <v>605550.0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hidden="1" customHeight="1" outlineLevel="2">
      <c r="A495" s="5" t="s">
        <v>3323</v>
      </c>
      <c r="B495" s="5" t="s">
        <v>3324</v>
      </c>
      <c r="C495" s="5" t="s">
        <v>3295</v>
      </c>
      <c r="D495" s="6" t="s">
        <v>608</v>
      </c>
      <c r="E495" s="6" t="s">
        <v>609</v>
      </c>
      <c r="F495" s="7" t="s">
        <v>14</v>
      </c>
      <c r="G495" s="8">
        <v>497.0</v>
      </c>
      <c r="H495" s="5" t="s">
        <v>3339</v>
      </c>
      <c r="I495" s="5" t="s">
        <v>3270</v>
      </c>
      <c r="J495" s="5" t="s">
        <v>3326</v>
      </c>
      <c r="K495" s="9">
        <v>547197.0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hidden="1" customHeight="1" outlineLevel="2">
      <c r="A496" s="5" t="s">
        <v>3323</v>
      </c>
      <c r="B496" s="5" t="s">
        <v>3324</v>
      </c>
      <c r="C496" s="5" t="s">
        <v>3295</v>
      </c>
      <c r="D496" s="6" t="s">
        <v>618</v>
      </c>
      <c r="E496" s="6" t="s">
        <v>619</v>
      </c>
      <c r="F496" s="7" t="s">
        <v>14</v>
      </c>
      <c r="G496" s="8">
        <v>543.0</v>
      </c>
      <c r="H496" s="5" t="s">
        <v>3339</v>
      </c>
      <c r="I496" s="5" t="s">
        <v>3270</v>
      </c>
      <c r="J496" s="5" t="s">
        <v>3326</v>
      </c>
      <c r="K496" s="9">
        <v>597843.0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hidden="1" customHeight="1" outlineLevel="2">
      <c r="A497" s="5" t="s">
        <v>3323</v>
      </c>
      <c r="B497" s="5" t="s">
        <v>3324</v>
      </c>
      <c r="C497" s="5" t="s">
        <v>3295</v>
      </c>
      <c r="D497" s="6" t="s">
        <v>620</v>
      </c>
      <c r="E497" s="6" t="s">
        <v>621</v>
      </c>
      <c r="F497" s="7" t="s">
        <v>14</v>
      </c>
      <c r="G497" s="8">
        <v>366.0</v>
      </c>
      <c r="H497" s="5" t="s">
        <v>3339</v>
      </c>
      <c r="I497" s="5" t="s">
        <v>3270</v>
      </c>
      <c r="J497" s="5" t="s">
        <v>3326</v>
      </c>
      <c r="K497" s="9">
        <v>402966.0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hidden="1" customHeight="1" outlineLevel="2">
      <c r="A498" s="5" t="s">
        <v>3323</v>
      </c>
      <c r="B498" s="5" t="s">
        <v>3324</v>
      </c>
      <c r="C498" s="5" t="s">
        <v>3295</v>
      </c>
      <c r="D498" s="6" t="s">
        <v>624</v>
      </c>
      <c r="E498" s="6" t="s">
        <v>625</v>
      </c>
      <c r="F498" s="7" t="s">
        <v>14</v>
      </c>
      <c r="G498" s="8">
        <v>316.0</v>
      </c>
      <c r="H498" s="5" t="s">
        <v>3339</v>
      </c>
      <c r="I498" s="5" t="s">
        <v>3270</v>
      </c>
      <c r="J498" s="5" t="s">
        <v>3326</v>
      </c>
      <c r="K498" s="9">
        <v>347916.0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hidden="1" customHeight="1" outlineLevel="2">
      <c r="A499" s="5" t="s">
        <v>3323</v>
      </c>
      <c r="B499" s="5" t="s">
        <v>3324</v>
      </c>
      <c r="C499" s="5" t="s">
        <v>3295</v>
      </c>
      <c r="D499" s="6" t="s">
        <v>628</v>
      </c>
      <c r="E499" s="6" t="s">
        <v>629</v>
      </c>
      <c r="F499" s="7" t="s">
        <v>14</v>
      </c>
      <c r="G499" s="8">
        <v>451.0</v>
      </c>
      <c r="H499" s="5" t="s">
        <v>3339</v>
      </c>
      <c r="I499" s="5" t="s">
        <v>3270</v>
      </c>
      <c r="J499" s="5" t="s">
        <v>3326</v>
      </c>
      <c r="K499" s="9">
        <v>496551.0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hidden="1" customHeight="1" outlineLevel="2">
      <c r="A500" s="5" t="s">
        <v>3323</v>
      </c>
      <c r="B500" s="5" t="s">
        <v>3324</v>
      </c>
      <c r="C500" s="5" t="s">
        <v>3295</v>
      </c>
      <c r="D500" s="6" t="s">
        <v>632</v>
      </c>
      <c r="E500" s="6" t="s">
        <v>633</v>
      </c>
      <c r="F500" s="7" t="s">
        <v>60</v>
      </c>
      <c r="G500" s="8">
        <v>666.0</v>
      </c>
      <c r="H500" s="5" t="s">
        <v>3339</v>
      </c>
      <c r="I500" s="5" t="s">
        <v>3270</v>
      </c>
      <c r="J500" s="5" t="s">
        <v>3326</v>
      </c>
      <c r="K500" s="9">
        <v>733266.0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hidden="1" customHeight="1" outlineLevel="2">
      <c r="A501" s="5" t="s">
        <v>3323</v>
      </c>
      <c r="B501" s="5" t="s">
        <v>3324</v>
      </c>
      <c r="C501" s="5" t="s">
        <v>3295</v>
      </c>
      <c r="D501" s="6" t="s">
        <v>636</v>
      </c>
      <c r="E501" s="6" t="s">
        <v>637</v>
      </c>
      <c r="F501" s="7" t="s">
        <v>14</v>
      </c>
      <c r="G501" s="8">
        <v>420.0</v>
      </c>
      <c r="H501" s="5" t="s">
        <v>3339</v>
      </c>
      <c r="I501" s="5" t="s">
        <v>3270</v>
      </c>
      <c r="J501" s="5" t="s">
        <v>3326</v>
      </c>
      <c r="K501" s="9">
        <v>462420.0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hidden="1" customHeight="1" outlineLevel="2">
      <c r="A502" s="5" t="s">
        <v>3323</v>
      </c>
      <c r="B502" s="5" t="s">
        <v>3324</v>
      </c>
      <c r="C502" s="5" t="s">
        <v>3295</v>
      </c>
      <c r="D502" s="6" t="s">
        <v>650</v>
      </c>
      <c r="E502" s="6" t="s">
        <v>651</v>
      </c>
      <c r="F502" s="7" t="s">
        <v>60</v>
      </c>
      <c r="G502" s="8">
        <v>636.0</v>
      </c>
      <c r="H502" s="5" t="s">
        <v>3339</v>
      </c>
      <c r="I502" s="5" t="s">
        <v>3270</v>
      </c>
      <c r="J502" s="5" t="s">
        <v>3326</v>
      </c>
      <c r="K502" s="9">
        <v>700236.0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hidden="1" customHeight="1" outlineLevel="2">
      <c r="A503" s="5" t="s">
        <v>3323</v>
      </c>
      <c r="B503" s="5" t="s">
        <v>3324</v>
      </c>
      <c r="C503" s="5" t="s">
        <v>3295</v>
      </c>
      <c r="D503" s="6" t="s">
        <v>658</v>
      </c>
      <c r="E503" s="6" t="s">
        <v>659</v>
      </c>
      <c r="F503" s="7" t="s">
        <v>55</v>
      </c>
      <c r="G503" s="8">
        <v>177.0</v>
      </c>
      <c r="H503" s="5" t="s">
        <v>3339</v>
      </c>
      <c r="I503" s="5" t="s">
        <v>3270</v>
      </c>
      <c r="J503" s="5" t="s">
        <v>3326</v>
      </c>
      <c r="K503" s="9">
        <v>194877.0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hidden="1" customHeight="1" outlineLevel="2">
      <c r="A504" s="5" t="s">
        <v>3323</v>
      </c>
      <c r="B504" s="5" t="s">
        <v>3324</v>
      </c>
      <c r="C504" s="5" t="s">
        <v>3295</v>
      </c>
      <c r="D504" s="6" t="s">
        <v>660</v>
      </c>
      <c r="E504" s="6" t="s">
        <v>661</v>
      </c>
      <c r="F504" s="7" t="s">
        <v>55</v>
      </c>
      <c r="G504" s="8">
        <v>322.0</v>
      </c>
      <c r="H504" s="5" t="s">
        <v>3339</v>
      </c>
      <c r="I504" s="5" t="s">
        <v>3270</v>
      </c>
      <c r="J504" s="5" t="s">
        <v>3326</v>
      </c>
      <c r="K504" s="9">
        <v>354522.0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hidden="1" customHeight="1" outlineLevel="2">
      <c r="A505" s="5" t="s">
        <v>3323</v>
      </c>
      <c r="B505" s="5" t="s">
        <v>3324</v>
      </c>
      <c r="C505" s="5" t="s">
        <v>3295</v>
      </c>
      <c r="D505" s="6" t="s">
        <v>666</v>
      </c>
      <c r="E505" s="6" t="s">
        <v>667</v>
      </c>
      <c r="F505" s="7" t="s">
        <v>60</v>
      </c>
      <c r="G505" s="8">
        <v>506.0</v>
      </c>
      <c r="H505" s="5" t="s">
        <v>3339</v>
      </c>
      <c r="I505" s="5" t="s">
        <v>3270</v>
      </c>
      <c r="J505" s="5" t="s">
        <v>3326</v>
      </c>
      <c r="K505" s="9">
        <v>557106.0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hidden="1" customHeight="1" outlineLevel="2">
      <c r="A506" s="5" t="s">
        <v>3323</v>
      </c>
      <c r="B506" s="5" t="s">
        <v>3324</v>
      </c>
      <c r="C506" s="5" t="s">
        <v>3295</v>
      </c>
      <c r="D506" s="6" t="s">
        <v>668</v>
      </c>
      <c r="E506" s="6" t="s">
        <v>669</v>
      </c>
      <c r="F506" s="7" t="s">
        <v>55</v>
      </c>
      <c r="G506" s="8">
        <v>462.0</v>
      </c>
      <c r="H506" s="5" t="s">
        <v>3339</v>
      </c>
      <c r="I506" s="5" t="s">
        <v>3270</v>
      </c>
      <c r="J506" s="5" t="s">
        <v>3326</v>
      </c>
      <c r="K506" s="9">
        <v>508662.0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hidden="1" customHeight="1" outlineLevel="2">
      <c r="A507" s="5" t="s">
        <v>3323</v>
      </c>
      <c r="B507" s="5" t="s">
        <v>3324</v>
      </c>
      <c r="C507" s="5" t="s">
        <v>3295</v>
      </c>
      <c r="D507" s="6" t="s">
        <v>670</v>
      </c>
      <c r="E507" s="6" t="s">
        <v>671</v>
      </c>
      <c r="F507" s="7" t="s">
        <v>55</v>
      </c>
      <c r="G507" s="8">
        <v>522.0</v>
      </c>
      <c r="H507" s="5" t="s">
        <v>3339</v>
      </c>
      <c r="I507" s="5" t="s">
        <v>3270</v>
      </c>
      <c r="J507" s="5" t="s">
        <v>3326</v>
      </c>
      <c r="K507" s="9">
        <v>574722.0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hidden="1" customHeight="1" outlineLevel="2">
      <c r="A508" s="5" t="s">
        <v>3323</v>
      </c>
      <c r="B508" s="5" t="s">
        <v>3324</v>
      </c>
      <c r="C508" s="5" t="s">
        <v>3295</v>
      </c>
      <c r="D508" s="6" t="s">
        <v>672</v>
      </c>
      <c r="E508" s="6" t="s">
        <v>673</v>
      </c>
      <c r="F508" s="7" t="s">
        <v>55</v>
      </c>
      <c r="G508" s="8">
        <v>475.0</v>
      </c>
      <c r="H508" s="5" t="s">
        <v>3339</v>
      </c>
      <c r="I508" s="5" t="s">
        <v>3270</v>
      </c>
      <c r="J508" s="5" t="s">
        <v>3326</v>
      </c>
      <c r="K508" s="9">
        <v>522975.0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hidden="1" customHeight="1" outlineLevel="2">
      <c r="A509" s="5" t="s">
        <v>3323</v>
      </c>
      <c r="B509" s="5" t="s">
        <v>3324</v>
      </c>
      <c r="C509" s="5" t="s">
        <v>3295</v>
      </c>
      <c r="D509" s="6" t="s">
        <v>674</v>
      </c>
      <c r="E509" s="6" t="s">
        <v>675</v>
      </c>
      <c r="F509" s="7" t="s">
        <v>60</v>
      </c>
      <c r="G509" s="8">
        <v>595.0</v>
      </c>
      <c r="H509" s="5" t="s">
        <v>3339</v>
      </c>
      <c r="I509" s="5" t="s">
        <v>3270</v>
      </c>
      <c r="J509" s="5" t="s">
        <v>3326</v>
      </c>
      <c r="K509" s="9">
        <v>655095.0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hidden="1" customHeight="1" outlineLevel="2">
      <c r="A510" s="5" t="s">
        <v>3323</v>
      </c>
      <c r="B510" s="5" t="s">
        <v>3324</v>
      </c>
      <c r="C510" s="5" t="s">
        <v>3295</v>
      </c>
      <c r="D510" s="6" t="s">
        <v>678</v>
      </c>
      <c r="E510" s="6" t="s">
        <v>679</v>
      </c>
      <c r="F510" s="7" t="s">
        <v>55</v>
      </c>
      <c r="G510" s="8">
        <v>454.0</v>
      </c>
      <c r="H510" s="5" t="s">
        <v>3339</v>
      </c>
      <c r="I510" s="5" t="s">
        <v>3270</v>
      </c>
      <c r="J510" s="5" t="s">
        <v>3326</v>
      </c>
      <c r="K510" s="9">
        <v>499854.0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hidden="1" customHeight="1" outlineLevel="2">
      <c r="A511" s="5" t="s">
        <v>3323</v>
      </c>
      <c r="B511" s="5" t="s">
        <v>3324</v>
      </c>
      <c r="C511" s="5" t="s">
        <v>3295</v>
      </c>
      <c r="D511" s="6" t="s">
        <v>680</v>
      </c>
      <c r="E511" s="6" t="s">
        <v>681</v>
      </c>
      <c r="F511" s="7" t="s">
        <v>55</v>
      </c>
      <c r="G511" s="8">
        <v>484.0</v>
      </c>
      <c r="H511" s="5" t="s">
        <v>3339</v>
      </c>
      <c r="I511" s="5" t="s">
        <v>3270</v>
      </c>
      <c r="J511" s="5" t="s">
        <v>3326</v>
      </c>
      <c r="K511" s="9">
        <v>532884.0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hidden="1" customHeight="1" outlineLevel="2">
      <c r="A512" s="5" t="s">
        <v>3306</v>
      </c>
      <c r="B512" s="5" t="s">
        <v>3307</v>
      </c>
      <c r="C512" s="5" t="s">
        <v>3295</v>
      </c>
      <c r="D512" s="6" t="s">
        <v>808</v>
      </c>
      <c r="E512" s="6" t="s">
        <v>809</v>
      </c>
      <c r="F512" s="7" t="s">
        <v>14</v>
      </c>
      <c r="G512" s="8">
        <v>598.0</v>
      </c>
      <c r="H512" s="5" t="s">
        <v>3339</v>
      </c>
      <c r="I512" s="5" t="s">
        <v>3270</v>
      </c>
      <c r="J512" s="5" t="s">
        <v>3326</v>
      </c>
      <c r="K512" s="9">
        <v>658398.0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hidden="1" customHeight="1" outlineLevel="2">
      <c r="A513" s="5" t="s">
        <v>3323</v>
      </c>
      <c r="B513" s="5" t="s">
        <v>3324</v>
      </c>
      <c r="C513" s="5" t="s">
        <v>3295</v>
      </c>
      <c r="D513" s="6" t="s">
        <v>610</v>
      </c>
      <c r="E513" s="6" t="s">
        <v>611</v>
      </c>
      <c r="F513" s="7" t="s">
        <v>21</v>
      </c>
      <c r="G513" s="8">
        <v>736.0</v>
      </c>
      <c r="H513" s="5" t="s">
        <v>3325</v>
      </c>
      <c r="I513" s="5" t="s">
        <v>3311</v>
      </c>
      <c r="J513" s="5" t="s">
        <v>3326</v>
      </c>
      <c r="K513" s="9">
        <v>810336.0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hidden="1" customHeight="1" outlineLevel="2">
      <c r="A514" s="5" t="s">
        <v>3323</v>
      </c>
      <c r="B514" s="5" t="s">
        <v>3324</v>
      </c>
      <c r="C514" s="5" t="s">
        <v>3295</v>
      </c>
      <c r="D514" s="6" t="s">
        <v>626</v>
      </c>
      <c r="E514" s="6" t="s">
        <v>627</v>
      </c>
      <c r="F514" s="7" t="s">
        <v>14</v>
      </c>
      <c r="G514" s="8">
        <v>582.0</v>
      </c>
      <c r="H514" s="5" t="s">
        <v>3325</v>
      </c>
      <c r="I514" s="5" t="s">
        <v>3311</v>
      </c>
      <c r="J514" s="5" t="s">
        <v>3326</v>
      </c>
      <c r="K514" s="9">
        <v>640782.0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hidden="1" customHeight="1" outlineLevel="2">
      <c r="A515" s="5" t="s">
        <v>3323</v>
      </c>
      <c r="B515" s="5" t="s">
        <v>3324</v>
      </c>
      <c r="C515" s="5" t="s">
        <v>3295</v>
      </c>
      <c r="D515" s="6" t="s">
        <v>638</v>
      </c>
      <c r="E515" s="6" t="s">
        <v>639</v>
      </c>
      <c r="F515" s="7" t="s">
        <v>42</v>
      </c>
      <c r="G515" s="8">
        <v>241.0</v>
      </c>
      <c r="H515" s="5" t="s">
        <v>3325</v>
      </c>
      <c r="I515" s="5" t="s">
        <v>3311</v>
      </c>
      <c r="J515" s="5" t="s">
        <v>3326</v>
      </c>
      <c r="K515" s="9">
        <v>265341.0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hidden="1" customHeight="1" outlineLevel="2">
      <c r="A516" s="5" t="s">
        <v>3323</v>
      </c>
      <c r="B516" s="5" t="s">
        <v>3324</v>
      </c>
      <c r="C516" s="5" t="s">
        <v>3295</v>
      </c>
      <c r="D516" s="6" t="s">
        <v>640</v>
      </c>
      <c r="E516" s="6" t="s">
        <v>641</v>
      </c>
      <c r="F516" s="7" t="s">
        <v>42</v>
      </c>
      <c r="G516" s="8">
        <v>255.0</v>
      </c>
      <c r="H516" s="5" t="s">
        <v>3325</v>
      </c>
      <c r="I516" s="5" t="s">
        <v>3311</v>
      </c>
      <c r="J516" s="5" t="s">
        <v>3326</v>
      </c>
      <c r="K516" s="9">
        <v>280755.0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hidden="1" customHeight="1" outlineLevel="2">
      <c r="A517" s="5" t="s">
        <v>3323</v>
      </c>
      <c r="B517" s="5" t="s">
        <v>3324</v>
      </c>
      <c r="C517" s="5" t="s">
        <v>3295</v>
      </c>
      <c r="D517" s="6" t="s">
        <v>656</v>
      </c>
      <c r="E517" s="6" t="s">
        <v>657</v>
      </c>
      <c r="F517" s="7" t="s">
        <v>55</v>
      </c>
      <c r="G517" s="8">
        <v>216.0</v>
      </c>
      <c r="H517" s="5" t="s">
        <v>3325</v>
      </c>
      <c r="I517" s="5" t="s">
        <v>3311</v>
      </c>
      <c r="J517" s="5" t="s">
        <v>3326</v>
      </c>
      <c r="K517" s="9">
        <v>237816.0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hidden="1" customHeight="1" outlineLevel="2">
      <c r="A518" s="5" t="s">
        <v>3323</v>
      </c>
      <c r="B518" s="5" t="s">
        <v>3324</v>
      </c>
      <c r="C518" s="5" t="s">
        <v>3295</v>
      </c>
      <c r="D518" s="6" t="s">
        <v>662</v>
      </c>
      <c r="E518" s="6" t="s">
        <v>663</v>
      </c>
      <c r="F518" s="7" t="s">
        <v>55</v>
      </c>
      <c r="G518" s="8">
        <v>327.0</v>
      </c>
      <c r="H518" s="5" t="s">
        <v>3325</v>
      </c>
      <c r="I518" s="5" t="s">
        <v>3311</v>
      </c>
      <c r="J518" s="5" t="s">
        <v>3326</v>
      </c>
      <c r="K518" s="9">
        <v>360027.0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hidden="1" customHeight="1" outlineLevel="2">
      <c r="A519" s="5" t="s">
        <v>3323</v>
      </c>
      <c r="B519" s="5" t="s">
        <v>3324</v>
      </c>
      <c r="C519" s="5" t="s">
        <v>3295</v>
      </c>
      <c r="D519" s="6" t="s">
        <v>664</v>
      </c>
      <c r="E519" s="6" t="s">
        <v>665</v>
      </c>
      <c r="F519" s="7" t="s">
        <v>55</v>
      </c>
      <c r="G519" s="8">
        <v>514.0</v>
      </c>
      <c r="H519" s="5" t="s">
        <v>3325</v>
      </c>
      <c r="I519" s="5" t="s">
        <v>3311</v>
      </c>
      <c r="J519" s="5" t="s">
        <v>3326</v>
      </c>
      <c r="K519" s="9">
        <v>565914.0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hidden="1" customHeight="1" outlineLevel="2">
      <c r="A520" s="5" t="s">
        <v>3327</v>
      </c>
      <c r="B520" s="5" t="s">
        <v>3328</v>
      </c>
      <c r="C520" s="5" t="s">
        <v>3295</v>
      </c>
      <c r="D520" s="6" t="s">
        <v>710</v>
      </c>
      <c r="E520" s="6" t="s">
        <v>711</v>
      </c>
      <c r="F520" s="7" t="s">
        <v>14</v>
      </c>
      <c r="G520" s="8">
        <v>445.0</v>
      </c>
      <c r="H520" s="5" t="s">
        <v>3325</v>
      </c>
      <c r="I520" s="5" t="s">
        <v>3311</v>
      </c>
      <c r="J520" s="5" t="s">
        <v>3326</v>
      </c>
      <c r="K520" s="9">
        <v>489945.0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hidden="1" customHeight="1" outlineLevel="2">
      <c r="A521" s="5" t="s">
        <v>3150</v>
      </c>
      <c r="B521" s="5" t="s">
        <v>3151</v>
      </c>
      <c r="C521" s="5" t="s">
        <v>3295</v>
      </c>
      <c r="D521" s="6" t="s">
        <v>1298</v>
      </c>
      <c r="E521" s="6" t="s">
        <v>1299</v>
      </c>
      <c r="F521" s="7" t="s">
        <v>55</v>
      </c>
      <c r="G521" s="8">
        <v>216.0</v>
      </c>
      <c r="H521" s="5" t="s">
        <v>3325</v>
      </c>
      <c r="I521" s="5" t="s">
        <v>3311</v>
      </c>
      <c r="J521" s="5" t="s">
        <v>3326</v>
      </c>
      <c r="K521" s="9">
        <v>237816.0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hidden="1" customHeight="1" outlineLevel="2">
      <c r="A522" s="5" t="s">
        <v>3327</v>
      </c>
      <c r="B522" s="5" t="s">
        <v>3328</v>
      </c>
      <c r="C522" s="5" t="s">
        <v>3295</v>
      </c>
      <c r="D522" s="6" t="s">
        <v>688</v>
      </c>
      <c r="E522" s="6" t="s">
        <v>689</v>
      </c>
      <c r="F522" s="7" t="s">
        <v>14</v>
      </c>
      <c r="G522" s="8">
        <v>629.0</v>
      </c>
      <c r="H522" s="5" t="s">
        <v>3339</v>
      </c>
      <c r="I522" s="5" t="s">
        <v>3311</v>
      </c>
      <c r="J522" s="5" t="s">
        <v>3326</v>
      </c>
      <c r="K522" s="9">
        <v>692529.0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hidden="1" customHeight="1" outlineLevel="2">
      <c r="A523" s="5" t="s">
        <v>3327</v>
      </c>
      <c r="B523" s="5" t="s">
        <v>3328</v>
      </c>
      <c r="C523" s="5" t="s">
        <v>3295</v>
      </c>
      <c r="D523" s="6" t="s">
        <v>726</v>
      </c>
      <c r="E523" s="6" t="s">
        <v>727</v>
      </c>
      <c r="F523" s="7" t="s">
        <v>42</v>
      </c>
      <c r="G523" s="8">
        <v>499.0</v>
      </c>
      <c r="H523" s="5" t="s">
        <v>3339</v>
      </c>
      <c r="I523" s="5" t="s">
        <v>3311</v>
      </c>
      <c r="J523" s="5" t="s">
        <v>3326</v>
      </c>
      <c r="K523" s="9">
        <v>549399.0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hidden="1" customHeight="1" outlineLevel="2">
      <c r="A524" s="5" t="s">
        <v>3327</v>
      </c>
      <c r="B524" s="5" t="s">
        <v>3328</v>
      </c>
      <c r="C524" s="5" t="s">
        <v>3295</v>
      </c>
      <c r="D524" s="6" t="s">
        <v>776</v>
      </c>
      <c r="E524" s="6" t="s">
        <v>777</v>
      </c>
      <c r="F524" s="7" t="s">
        <v>55</v>
      </c>
      <c r="G524" s="8">
        <v>333.0</v>
      </c>
      <c r="H524" s="5" t="s">
        <v>3339</v>
      </c>
      <c r="I524" s="5" t="s">
        <v>3311</v>
      </c>
      <c r="J524" s="5" t="s">
        <v>3326</v>
      </c>
      <c r="K524" s="9">
        <v>366633.0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hidden="1" customHeight="1" outlineLevel="2">
      <c r="A525" s="5" t="s">
        <v>3327</v>
      </c>
      <c r="B525" s="5" t="s">
        <v>3328</v>
      </c>
      <c r="C525" s="5" t="s">
        <v>3295</v>
      </c>
      <c r="D525" s="6" t="s">
        <v>696</v>
      </c>
      <c r="E525" s="6" t="s">
        <v>697</v>
      </c>
      <c r="F525" s="7" t="s">
        <v>14</v>
      </c>
      <c r="G525" s="8">
        <v>546.0</v>
      </c>
      <c r="H525" s="5" t="s">
        <v>3341</v>
      </c>
      <c r="I525" s="5" t="s">
        <v>3311</v>
      </c>
      <c r="J525" s="5" t="s">
        <v>3326</v>
      </c>
      <c r="K525" s="9">
        <v>601146.0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hidden="1" customHeight="1" outlineLevel="2">
      <c r="A526" s="5" t="s">
        <v>3327</v>
      </c>
      <c r="B526" s="5" t="s">
        <v>3328</v>
      </c>
      <c r="C526" s="5" t="s">
        <v>3295</v>
      </c>
      <c r="D526" s="6" t="s">
        <v>720</v>
      </c>
      <c r="E526" s="6" t="s">
        <v>721</v>
      </c>
      <c r="F526" s="7" t="s">
        <v>14</v>
      </c>
      <c r="G526" s="8">
        <v>800.0</v>
      </c>
      <c r="H526" s="5" t="s">
        <v>3341</v>
      </c>
      <c r="I526" s="5" t="s">
        <v>3311</v>
      </c>
      <c r="J526" s="5" t="s">
        <v>3326</v>
      </c>
      <c r="K526" s="9">
        <v>880800.0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hidden="1" customHeight="1" outlineLevel="2">
      <c r="A527" s="5" t="s">
        <v>3327</v>
      </c>
      <c r="B527" s="5" t="s">
        <v>3328</v>
      </c>
      <c r="C527" s="5" t="s">
        <v>3295</v>
      </c>
      <c r="D527" s="6" t="s">
        <v>732</v>
      </c>
      <c r="E527" s="6" t="s">
        <v>733</v>
      </c>
      <c r="F527" s="7" t="s">
        <v>14</v>
      </c>
      <c r="G527" s="8">
        <v>595.0</v>
      </c>
      <c r="H527" s="5" t="s">
        <v>3341</v>
      </c>
      <c r="I527" s="5" t="s">
        <v>3311</v>
      </c>
      <c r="J527" s="5" t="s">
        <v>3326</v>
      </c>
      <c r="K527" s="9">
        <v>655095.0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hidden="1" customHeight="1" outlineLevel="2">
      <c r="A528" s="5" t="s">
        <v>3327</v>
      </c>
      <c r="B528" s="5" t="s">
        <v>3328</v>
      </c>
      <c r="C528" s="5" t="s">
        <v>3295</v>
      </c>
      <c r="D528" s="6" t="s">
        <v>752</v>
      </c>
      <c r="E528" s="6" t="s">
        <v>753</v>
      </c>
      <c r="F528" s="7" t="s">
        <v>60</v>
      </c>
      <c r="G528" s="8">
        <v>660.0</v>
      </c>
      <c r="H528" s="5" t="s">
        <v>3341</v>
      </c>
      <c r="I528" s="5" t="s">
        <v>3311</v>
      </c>
      <c r="J528" s="5" t="s">
        <v>3326</v>
      </c>
      <c r="K528" s="9">
        <v>726660.0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hidden="1" customHeight="1" outlineLevel="2">
      <c r="A529" s="5" t="s">
        <v>3150</v>
      </c>
      <c r="B529" s="5" t="s">
        <v>3151</v>
      </c>
      <c r="C529" s="5" t="s">
        <v>3295</v>
      </c>
      <c r="D529" s="6" t="s">
        <v>1228</v>
      </c>
      <c r="E529" s="6" t="s">
        <v>1229</v>
      </c>
      <c r="F529" s="7" t="s">
        <v>14</v>
      </c>
      <c r="G529" s="8">
        <v>573.0</v>
      </c>
      <c r="H529" s="5" t="s">
        <v>3341</v>
      </c>
      <c r="I529" s="5" t="s">
        <v>3311</v>
      </c>
      <c r="J529" s="5" t="s">
        <v>3326</v>
      </c>
      <c r="K529" s="9">
        <v>630873.0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hidden="1" customHeight="1" outlineLevel="2">
      <c r="A530" s="5" t="s">
        <v>3150</v>
      </c>
      <c r="B530" s="5" t="s">
        <v>3151</v>
      </c>
      <c r="C530" s="5" t="s">
        <v>3295</v>
      </c>
      <c r="D530" s="6" t="s">
        <v>1238</v>
      </c>
      <c r="E530" s="6" t="s">
        <v>1239</v>
      </c>
      <c r="F530" s="7" t="s">
        <v>14</v>
      </c>
      <c r="G530" s="8">
        <v>718.0</v>
      </c>
      <c r="H530" s="5" t="s">
        <v>3341</v>
      </c>
      <c r="I530" s="5" t="s">
        <v>3311</v>
      </c>
      <c r="J530" s="5" t="s">
        <v>3326</v>
      </c>
      <c r="K530" s="9">
        <v>790518.0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hidden="1" customHeight="1" outlineLevel="2">
      <c r="A531" s="5" t="s">
        <v>3150</v>
      </c>
      <c r="B531" s="5" t="s">
        <v>3151</v>
      </c>
      <c r="C531" s="5" t="s">
        <v>3295</v>
      </c>
      <c r="D531" s="6" t="s">
        <v>1252</v>
      </c>
      <c r="E531" s="6" t="s">
        <v>1253</v>
      </c>
      <c r="F531" s="7" t="s">
        <v>42</v>
      </c>
      <c r="G531" s="8">
        <v>299.0</v>
      </c>
      <c r="H531" s="5" t="s">
        <v>3341</v>
      </c>
      <c r="I531" s="5" t="s">
        <v>3311</v>
      </c>
      <c r="J531" s="5" t="s">
        <v>3326</v>
      </c>
      <c r="K531" s="9">
        <v>329199.0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hidden="1" customHeight="1" outlineLevel="2">
      <c r="A532" s="5" t="s">
        <v>3150</v>
      </c>
      <c r="B532" s="5" t="s">
        <v>3151</v>
      </c>
      <c r="C532" s="5" t="s">
        <v>3295</v>
      </c>
      <c r="D532" s="6" t="s">
        <v>1292</v>
      </c>
      <c r="E532" s="6" t="s">
        <v>1293</v>
      </c>
      <c r="F532" s="7" t="s">
        <v>55</v>
      </c>
      <c r="G532" s="8">
        <v>182.0</v>
      </c>
      <c r="H532" s="5" t="s">
        <v>3341</v>
      </c>
      <c r="I532" s="5" t="s">
        <v>3311</v>
      </c>
      <c r="J532" s="5" t="s">
        <v>3326</v>
      </c>
      <c r="K532" s="9">
        <v>200382.0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hidden="1" customHeight="1" outlineLevel="2">
      <c r="A533" s="5" t="s">
        <v>3150</v>
      </c>
      <c r="B533" s="5" t="s">
        <v>3151</v>
      </c>
      <c r="C533" s="5" t="s">
        <v>3295</v>
      </c>
      <c r="D533" s="6" t="s">
        <v>1306</v>
      </c>
      <c r="E533" s="6" t="s">
        <v>1307</v>
      </c>
      <c r="F533" s="7" t="s">
        <v>55</v>
      </c>
      <c r="G533" s="8">
        <v>449.0</v>
      </c>
      <c r="H533" s="5" t="s">
        <v>3341</v>
      </c>
      <c r="I533" s="5" t="s">
        <v>3311</v>
      </c>
      <c r="J533" s="5" t="s">
        <v>3326</v>
      </c>
      <c r="K533" s="9">
        <v>494349.0</v>
      </c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hidden="1" customHeight="1" outlineLevel="2">
      <c r="A534" s="5" t="s">
        <v>3327</v>
      </c>
      <c r="B534" s="5" t="s">
        <v>3328</v>
      </c>
      <c r="C534" s="5" t="s">
        <v>3295</v>
      </c>
      <c r="D534" s="6" t="s">
        <v>686</v>
      </c>
      <c r="E534" s="6" t="s">
        <v>687</v>
      </c>
      <c r="F534" s="7" t="s">
        <v>14</v>
      </c>
      <c r="G534" s="8">
        <v>563.0</v>
      </c>
      <c r="H534" s="5" t="s">
        <v>3339</v>
      </c>
      <c r="I534" s="5" t="s">
        <v>3318</v>
      </c>
      <c r="J534" s="5" t="s">
        <v>3326</v>
      </c>
      <c r="K534" s="9">
        <v>619863.0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hidden="1" customHeight="1" outlineLevel="2">
      <c r="A535" s="5" t="s">
        <v>3327</v>
      </c>
      <c r="B535" s="5" t="s">
        <v>3328</v>
      </c>
      <c r="C535" s="5" t="s">
        <v>3295</v>
      </c>
      <c r="D535" s="6" t="s">
        <v>778</v>
      </c>
      <c r="E535" s="6" t="s">
        <v>779</v>
      </c>
      <c r="F535" s="7" t="s">
        <v>55</v>
      </c>
      <c r="G535" s="8">
        <v>184.0</v>
      </c>
      <c r="H535" s="5" t="s">
        <v>3341</v>
      </c>
      <c r="I535" s="5" t="s">
        <v>3318</v>
      </c>
      <c r="J535" s="5" t="s">
        <v>3326</v>
      </c>
      <c r="K535" s="9">
        <v>202584.0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hidden="1" customHeight="1" outlineLevel="1">
      <c r="A536" s="5"/>
      <c r="B536" s="5"/>
      <c r="C536" s="5"/>
      <c r="D536" s="6"/>
      <c r="E536" s="6"/>
      <c r="F536" s="7"/>
      <c r="G536" s="8">
        <f>SUBTOTAL(9,G490:G535)</f>
        <v>21767</v>
      </c>
      <c r="H536" s="5"/>
      <c r="I536" s="5"/>
      <c r="J536" s="12" t="s">
        <v>3393</v>
      </c>
      <c r="K536" s="9">
        <f>SUBTOTAL(9,K490:K535)</f>
        <v>23965467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hidden="1" customHeight="1" outlineLevel="2">
      <c r="A537" s="5" t="s">
        <v>3327</v>
      </c>
      <c r="B537" s="5" t="s">
        <v>3328</v>
      </c>
      <c r="C537" s="5" t="s">
        <v>3295</v>
      </c>
      <c r="D537" s="6" t="s">
        <v>698</v>
      </c>
      <c r="E537" s="6" t="s">
        <v>699</v>
      </c>
      <c r="F537" s="7" t="s">
        <v>14</v>
      </c>
      <c r="G537" s="8">
        <v>270.0</v>
      </c>
      <c r="H537" s="5" t="s">
        <v>3341</v>
      </c>
      <c r="I537" s="5" t="s">
        <v>3311</v>
      </c>
      <c r="J537" s="5" t="s">
        <v>3342</v>
      </c>
      <c r="K537" s="9">
        <v>297270.0</v>
      </c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hidden="1" customHeight="1" outlineLevel="2">
      <c r="A538" s="5" t="s">
        <v>3327</v>
      </c>
      <c r="B538" s="5" t="s">
        <v>3328</v>
      </c>
      <c r="C538" s="5" t="s">
        <v>3295</v>
      </c>
      <c r="D538" s="6" t="s">
        <v>700</v>
      </c>
      <c r="E538" s="6" t="s">
        <v>701</v>
      </c>
      <c r="F538" s="7" t="s">
        <v>14</v>
      </c>
      <c r="G538" s="8">
        <v>556.0</v>
      </c>
      <c r="H538" s="5" t="s">
        <v>3341</v>
      </c>
      <c r="I538" s="5" t="s">
        <v>3311</v>
      </c>
      <c r="J538" s="5" t="s">
        <v>3342</v>
      </c>
      <c r="K538" s="9">
        <v>612156.0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hidden="1" customHeight="1" outlineLevel="2">
      <c r="A539" s="5" t="s">
        <v>3327</v>
      </c>
      <c r="B539" s="5" t="s">
        <v>3328</v>
      </c>
      <c r="C539" s="5" t="s">
        <v>3295</v>
      </c>
      <c r="D539" s="6" t="s">
        <v>708</v>
      </c>
      <c r="E539" s="6" t="s">
        <v>709</v>
      </c>
      <c r="F539" s="7" t="s">
        <v>42</v>
      </c>
      <c r="G539" s="8">
        <v>401.0</v>
      </c>
      <c r="H539" s="5" t="s">
        <v>3341</v>
      </c>
      <c r="I539" s="5" t="s">
        <v>3311</v>
      </c>
      <c r="J539" s="5" t="s">
        <v>3342</v>
      </c>
      <c r="K539" s="9">
        <v>441501.0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hidden="1" customHeight="1" outlineLevel="2">
      <c r="A540" s="5" t="s">
        <v>3327</v>
      </c>
      <c r="B540" s="5" t="s">
        <v>3328</v>
      </c>
      <c r="C540" s="5" t="s">
        <v>3295</v>
      </c>
      <c r="D540" s="6" t="s">
        <v>734</v>
      </c>
      <c r="E540" s="6" t="s">
        <v>735</v>
      </c>
      <c r="F540" s="7" t="s">
        <v>42</v>
      </c>
      <c r="G540" s="8">
        <v>532.0</v>
      </c>
      <c r="H540" s="5" t="s">
        <v>3341</v>
      </c>
      <c r="I540" s="5" t="s">
        <v>3311</v>
      </c>
      <c r="J540" s="5" t="s">
        <v>3342</v>
      </c>
      <c r="K540" s="9">
        <v>585732.0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hidden="1" customHeight="1" outlineLevel="2">
      <c r="A541" s="5" t="s">
        <v>3150</v>
      </c>
      <c r="B541" s="5" t="s">
        <v>3151</v>
      </c>
      <c r="C541" s="5" t="s">
        <v>3295</v>
      </c>
      <c r="D541" s="6" t="s">
        <v>1242</v>
      </c>
      <c r="E541" s="6" t="s">
        <v>1243</v>
      </c>
      <c r="F541" s="7" t="s">
        <v>14</v>
      </c>
      <c r="G541" s="8">
        <v>901.0</v>
      </c>
      <c r="H541" s="5" t="s">
        <v>3341</v>
      </c>
      <c r="I541" s="5" t="s">
        <v>3311</v>
      </c>
      <c r="J541" s="5" t="s">
        <v>3342</v>
      </c>
      <c r="K541" s="9">
        <v>992001.0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hidden="1" customHeight="1" outlineLevel="2">
      <c r="A542" s="5" t="s">
        <v>3150</v>
      </c>
      <c r="B542" s="5" t="s">
        <v>3151</v>
      </c>
      <c r="C542" s="5" t="s">
        <v>3295</v>
      </c>
      <c r="D542" s="6" t="s">
        <v>1244</v>
      </c>
      <c r="E542" s="6" t="s">
        <v>1245</v>
      </c>
      <c r="F542" s="7" t="s">
        <v>14</v>
      </c>
      <c r="G542" s="8">
        <v>838.0</v>
      </c>
      <c r="H542" s="5" t="s">
        <v>3341</v>
      </c>
      <c r="I542" s="5" t="s">
        <v>3311</v>
      </c>
      <c r="J542" s="5" t="s">
        <v>3342</v>
      </c>
      <c r="K542" s="9">
        <v>922638.0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hidden="1" customHeight="1" outlineLevel="2">
      <c r="A543" s="5" t="s">
        <v>3150</v>
      </c>
      <c r="B543" s="5" t="s">
        <v>3151</v>
      </c>
      <c r="C543" s="5" t="s">
        <v>3295</v>
      </c>
      <c r="D543" s="6" t="s">
        <v>1254</v>
      </c>
      <c r="E543" s="6" t="s">
        <v>1255</v>
      </c>
      <c r="F543" s="7" t="s">
        <v>60</v>
      </c>
      <c r="G543" s="8">
        <v>673.0</v>
      </c>
      <c r="H543" s="5" t="s">
        <v>3341</v>
      </c>
      <c r="I543" s="5" t="s">
        <v>3311</v>
      </c>
      <c r="J543" s="5" t="s">
        <v>3342</v>
      </c>
      <c r="K543" s="9">
        <v>740973.0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hidden="1" customHeight="1" outlineLevel="2">
      <c r="A544" s="5" t="s">
        <v>3150</v>
      </c>
      <c r="B544" s="5" t="s">
        <v>3151</v>
      </c>
      <c r="C544" s="5" t="s">
        <v>3295</v>
      </c>
      <c r="D544" s="6" t="s">
        <v>1282</v>
      </c>
      <c r="E544" s="6" t="s">
        <v>1283</v>
      </c>
      <c r="F544" s="7" t="s">
        <v>55</v>
      </c>
      <c r="G544" s="8">
        <v>368.0</v>
      </c>
      <c r="H544" s="5" t="s">
        <v>3341</v>
      </c>
      <c r="I544" s="5" t="s">
        <v>3311</v>
      </c>
      <c r="J544" s="5" t="s">
        <v>3342</v>
      </c>
      <c r="K544" s="9">
        <v>405168.0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hidden="1" customHeight="1" outlineLevel="2">
      <c r="A545" s="5" t="s">
        <v>3150</v>
      </c>
      <c r="B545" s="5" t="s">
        <v>3151</v>
      </c>
      <c r="C545" s="5" t="s">
        <v>3295</v>
      </c>
      <c r="D545" s="6" t="s">
        <v>1290</v>
      </c>
      <c r="E545" s="6" t="s">
        <v>1291</v>
      </c>
      <c r="F545" s="7" t="s">
        <v>55</v>
      </c>
      <c r="G545" s="8">
        <v>456.0</v>
      </c>
      <c r="H545" s="5" t="s">
        <v>3341</v>
      </c>
      <c r="I545" s="5" t="s">
        <v>3311</v>
      </c>
      <c r="J545" s="5" t="s">
        <v>3342</v>
      </c>
      <c r="K545" s="9">
        <v>502056.0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hidden="1" customHeight="1" outlineLevel="2">
      <c r="A546" s="5" t="s">
        <v>3150</v>
      </c>
      <c r="B546" s="5" t="s">
        <v>3151</v>
      </c>
      <c r="C546" s="5" t="s">
        <v>3295</v>
      </c>
      <c r="D546" s="6" t="s">
        <v>1294</v>
      </c>
      <c r="E546" s="6" t="s">
        <v>1295</v>
      </c>
      <c r="F546" s="7" t="s">
        <v>55</v>
      </c>
      <c r="G546" s="8">
        <v>284.0</v>
      </c>
      <c r="H546" s="5" t="s">
        <v>3341</v>
      </c>
      <c r="I546" s="5" t="s">
        <v>3311</v>
      </c>
      <c r="J546" s="5" t="s">
        <v>3342</v>
      </c>
      <c r="K546" s="9">
        <v>312684.0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hidden="1" customHeight="1" outlineLevel="2">
      <c r="A547" s="5" t="s">
        <v>3150</v>
      </c>
      <c r="B547" s="5" t="s">
        <v>3151</v>
      </c>
      <c r="C547" s="5" t="s">
        <v>3295</v>
      </c>
      <c r="D547" s="6" t="s">
        <v>1302</v>
      </c>
      <c r="E547" s="6" t="s">
        <v>1303</v>
      </c>
      <c r="F547" s="7" t="s">
        <v>55</v>
      </c>
      <c r="G547" s="8">
        <v>416.0</v>
      </c>
      <c r="H547" s="5" t="s">
        <v>3341</v>
      </c>
      <c r="I547" s="5" t="s">
        <v>3311</v>
      </c>
      <c r="J547" s="5" t="s">
        <v>3342</v>
      </c>
      <c r="K547" s="9">
        <v>458016.0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hidden="1" customHeight="1" outlineLevel="2">
      <c r="A548" s="5" t="s">
        <v>3150</v>
      </c>
      <c r="B548" s="5" t="s">
        <v>3151</v>
      </c>
      <c r="C548" s="5" t="s">
        <v>3295</v>
      </c>
      <c r="D548" s="6" t="s">
        <v>1304</v>
      </c>
      <c r="E548" s="6" t="s">
        <v>1305</v>
      </c>
      <c r="F548" s="7" t="s">
        <v>55</v>
      </c>
      <c r="G548" s="8">
        <v>433.0</v>
      </c>
      <c r="H548" s="5" t="s">
        <v>3341</v>
      </c>
      <c r="I548" s="5" t="s">
        <v>3311</v>
      </c>
      <c r="J548" s="5" t="s">
        <v>3342</v>
      </c>
      <c r="K548" s="9">
        <v>476733.0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hidden="1" customHeight="1" outlineLevel="2">
      <c r="A549" s="5" t="s">
        <v>3327</v>
      </c>
      <c r="B549" s="5" t="s">
        <v>3328</v>
      </c>
      <c r="C549" s="5" t="s">
        <v>3295</v>
      </c>
      <c r="D549" s="6" t="s">
        <v>730</v>
      </c>
      <c r="E549" s="6" t="s">
        <v>731</v>
      </c>
      <c r="F549" s="7" t="s">
        <v>55</v>
      </c>
      <c r="G549" s="8">
        <v>418.0</v>
      </c>
      <c r="H549" s="5" t="s">
        <v>3346</v>
      </c>
      <c r="I549" s="5" t="s">
        <v>3311</v>
      </c>
      <c r="J549" s="5" t="s">
        <v>3342</v>
      </c>
      <c r="K549" s="9">
        <v>460218.0</v>
      </c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hidden="1" customHeight="1" outlineLevel="2">
      <c r="A550" s="5" t="s">
        <v>3327</v>
      </c>
      <c r="B550" s="5" t="s">
        <v>3328</v>
      </c>
      <c r="C550" s="5" t="s">
        <v>3295</v>
      </c>
      <c r="D550" s="6" t="s">
        <v>766</v>
      </c>
      <c r="E550" s="6" t="s">
        <v>767</v>
      </c>
      <c r="F550" s="7" t="s">
        <v>60</v>
      </c>
      <c r="G550" s="8">
        <v>413.0</v>
      </c>
      <c r="H550" s="5" t="s">
        <v>3346</v>
      </c>
      <c r="I550" s="5" t="s">
        <v>3311</v>
      </c>
      <c r="J550" s="5" t="s">
        <v>3342</v>
      </c>
      <c r="K550" s="9">
        <v>454713.0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hidden="1" customHeight="1" outlineLevel="2">
      <c r="A551" s="5" t="s">
        <v>3327</v>
      </c>
      <c r="B551" s="5" t="s">
        <v>3328</v>
      </c>
      <c r="C551" s="5" t="s">
        <v>3295</v>
      </c>
      <c r="D551" s="6" t="s">
        <v>768</v>
      </c>
      <c r="E551" s="6" t="s">
        <v>769</v>
      </c>
      <c r="F551" s="7" t="s">
        <v>55</v>
      </c>
      <c r="G551" s="8">
        <v>148.0</v>
      </c>
      <c r="H551" s="5" t="s">
        <v>3346</v>
      </c>
      <c r="I551" s="5" t="s">
        <v>3311</v>
      </c>
      <c r="J551" s="5" t="s">
        <v>3342</v>
      </c>
      <c r="K551" s="9">
        <v>162948.0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hidden="1" customHeight="1" outlineLevel="2">
      <c r="A552" s="5" t="s">
        <v>3327</v>
      </c>
      <c r="B552" s="5" t="s">
        <v>3328</v>
      </c>
      <c r="C552" s="5" t="s">
        <v>3295</v>
      </c>
      <c r="D552" s="6" t="s">
        <v>772</v>
      </c>
      <c r="E552" s="6" t="s">
        <v>773</v>
      </c>
      <c r="F552" s="7" t="s">
        <v>55</v>
      </c>
      <c r="G552" s="8">
        <v>347.0</v>
      </c>
      <c r="H552" s="5" t="s">
        <v>3346</v>
      </c>
      <c r="I552" s="5" t="s">
        <v>3311</v>
      </c>
      <c r="J552" s="5" t="s">
        <v>3342</v>
      </c>
      <c r="K552" s="9">
        <v>382047.0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hidden="1" customHeight="1" outlineLevel="2">
      <c r="A553" s="5" t="s">
        <v>3327</v>
      </c>
      <c r="B553" s="5" t="s">
        <v>3328</v>
      </c>
      <c r="C553" s="5" t="s">
        <v>3295</v>
      </c>
      <c r="D553" s="6" t="s">
        <v>774</v>
      </c>
      <c r="E553" s="6" t="s">
        <v>775</v>
      </c>
      <c r="F553" s="7" t="s">
        <v>55</v>
      </c>
      <c r="G553" s="8">
        <v>511.0</v>
      </c>
      <c r="H553" s="5" t="s">
        <v>3346</v>
      </c>
      <c r="I553" s="5" t="s">
        <v>3311</v>
      </c>
      <c r="J553" s="5" t="s">
        <v>3342</v>
      </c>
      <c r="K553" s="9">
        <v>562611.0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hidden="1" customHeight="1" outlineLevel="2">
      <c r="A554" s="5" t="s">
        <v>3319</v>
      </c>
      <c r="B554" s="5" t="s">
        <v>3320</v>
      </c>
      <c r="C554" s="5" t="s">
        <v>3295</v>
      </c>
      <c r="D554" s="6" t="s">
        <v>1122</v>
      </c>
      <c r="E554" s="6" t="s">
        <v>1123</v>
      </c>
      <c r="F554" s="7" t="s">
        <v>14</v>
      </c>
      <c r="G554" s="8">
        <v>1104.0</v>
      </c>
      <c r="H554" s="5" t="s">
        <v>3346</v>
      </c>
      <c r="I554" s="5" t="s">
        <v>3311</v>
      </c>
      <c r="J554" s="5" t="s">
        <v>3342</v>
      </c>
      <c r="K554" s="9">
        <v>1215504.0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hidden="1" customHeight="1" outlineLevel="2">
      <c r="A555" s="5" t="s">
        <v>3319</v>
      </c>
      <c r="B555" s="5" t="s">
        <v>3320</v>
      </c>
      <c r="C555" s="5" t="s">
        <v>3295</v>
      </c>
      <c r="D555" s="6" t="s">
        <v>1132</v>
      </c>
      <c r="E555" s="6" t="s">
        <v>1133</v>
      </c>
      <c r="F555" s="7" t="s">
        <v>42</v>
      </c>
      <c r="G555" s="8">
        <v>824.0</v>
      </c>
      <c r="H555" s="5" t="s">
        <v>3346</v>
      </c>
      <c r="I555" s="5" t="s">
        <v>3311</v>
      </c>
      <c r="J555" s="5" t="s">
        <v>3342</v>
      </c>
      <c r="K555" s="9">
        <v>907224.0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hidden="1" customHeight="1" outlineLevel="2">
      <c r="A556" s="5" t="s">
        <v>3319</v>
      </c>
      <c r="B556" s="5" t="s">
        <v>3151</v>
      </c>
      <c r="C556" s="5" t="s">
        <v>3295</v>
      </c>
      <c r="D556" s="6" t="s">
        <v>1222</v>
      </c>
      <c r="E556" s="6" t="s">
        <v>1223</v>
      </c>
      <c r="F556" s="7" t="s">
        <v>14</v>
      </c>
      <c r="G556" s="8">
        <v>1003.0</v>
      </c>
      <c r="H556" s="5" t="s">
        <v>3346</v>
      </c>
      <c r="I556" s="5" t="s">
        <v>3311</v>
      </c>
      <c r="J556" s="5" t="s">
        <v>3342</v>
      </c>
      <c r="K556" s="9">
        <v>1104303.0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hidden="1" customHeight="1" outlineLevel="2">
      <c r="A557" s="5" t="s">
        <v>3150</v>
      </c>
      <c r="B557" s="5" t="s">
        <v>3151</v>
      </c>
      <c r="C557" s="5" t="s">
        <v>3295</v>
      </c>
      <c r="D557" s="6" t="s">
        <v>1276</v>
      </c>
      <c r="E557" s="6" t="s">
        <v>1277</v>
      </c>
      <c r="F557" s="7" t="s">
        <v>14</v>
      </c>
      <c r="G557" s="8">
        <v>479.0</v>
      </c>
      <c r="H557" s="5" t="s">
        <v>3346</v>
      </c>
      <c r="I557" s="5" t="s">
        <v>3311</v>
      </c>
      <c r="J557" s="5" t="s">
        <v>3342</v>
      </c>
      <c r="K557" s="9">
        <v>527379.0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hidden="1" customHeight="1" outlineLevel="2">
      <c r="A558" s="5" t="s">
        <v>3150</v>
      </c>
      <c r="B558" s="5" t="s">
        <v>3151</v>
      </c>
      <c r="C558" s="5" t="s">
        <v>3295</v>
      </c>
      <c r="D558" s="6" t="s">
        <v>1278</v>
      </c>
      <c r="E558" s="6" t="s">
        <v>1279</v>
      </c>
      <c r="F558" s="7" t="s">
        <v>14</v>
      </c>
      <c r="G558" s="8">
        <v>395.0</v>
      </c>
      <c r="H558" s="5" t="s">
        <v>3346</v>
      </c>
      <c r="I558" s="5" t="s">
        <v>3311</v>
      </c>
      <c r="J558" s="5" t="s">
        <v>3342</v>
      </c>
      <c r="K558" s="9">
        <v>434895.0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hidden="1" customHeight="1" outlineLevel="2">
      <c r="A559" s="5" t="s">
        <v>3150</v>
      </c>
      <c r="B559" s="5" t="s">
        <v>3151</v>
      </c>
      <c r="C559" s="5" t="s">
        <v>3295</v>
      </c>
      <c r="D559" s="6" t="s">
        <v>1310</v>
      </c>
      <c r="E559" s="6" t="s">
        <v>1311</v>
      </c>
      <c r="F559" s="7" t="s">
        <v>14</v>
      </c>
      <c r="G559" s="8">
        <v>263.0</v>
      </c>
      <c r="H559" s="5" t="s">
        <v>3346</v>
      </c>
      <c r="I559" s="5" t="s">
        <v>3311</v>
      </c>
      <c r="J559" s="5" t="s">
        <v>3342</v>
      </c>
      <c r="K559" s="9">
        <v>289563.0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hidden="1" customHeight="1" outlineLevel="2">
      <c r="A560" s="5" t="s">
        <v>3327</v>
      </c>
      <c r="B560" s="5" t="s">
        <v>3328</v>
      </c>
      <c r="C560" s="5" t="s">
        <v>3295</v>
      </c>
      <c r="D560" s="6" t="s">
        <v>690</v>
      </c>
      <c r="E560" s="6" t="s">
        <v>691</v>
      </c>
      <c r="F560" s="7" t="s">
        <v>14</v>
      </c>
      <c r="G560" s="8">
        <v>549.0</v>
      </c>
      <c r="H560" s="5" t="s">
        <v>3341</v>
      </c>
      <c r="I560" s="5" t="s">
        <v>3318</v>
      </c>
      <c r="J560" s="5" t="s">
        <v>3342</v>
      </c>
      <c r="K560" s="9">
        <v>604449.0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hidden="1" customHeight="1" outlineLevel="2">
      <c r="A561" s="5" t="s">
        <v>3327</v>
      </c>
      <c r="B561" s="5" t="s">
        <v>3328</v>
      </c>
      <c r="C561" s="5" t="s">
        <v>3295</v>
      </c>
      <c r="D561" s="6" t="s">
        <v>704</v>
      </c>
      <c r="E561" s="6" t="s">
        <v>705</v>
      </c>
      <c r="F561" s="7" t="s">
        <v>14</v>
      </c>
      <c r="G561" s="8">
        <v>440.0</v>
      </c>
      <c r="H561" s="5" t="s">
        <v>3341</v>
      </c>
      <c r="I561" s="5" t="s">
        <v>3318</v>
      </c>
      <c r="J561" s="5" t="s">
        <v>3342</v>
      </c>
      <c r="K561" s="9">
        <v>484440.0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hidden="1" customHeight="1" outlineLevel="2">
      <c r="A562" s="5" t="s">
        <v>3327</v>
      </c>
      <c r="B562" s="5" t="s">
        <v>3328</v>
      </c>
      <c r="C562" s="5" t="s">
        <v>3295</v>
      </c>
      <c r="D562" s="6" t="s">
        <v>712</v>
      </c>
      <c r="E562" s="6" t="s">
        <v>713</v>
      </c>
      <c r="F562" s="7" t="s">
        <v>42</v>
      </c>
      <c r="G562" s="8">
        <v>469.0</v>
      </c>
      <c r="H562" s="5" t="s">
        <v>3341</v>
      </c>
      <c r="I562" s="5" t="s">
        <v>3318</v>
      </c>
      <c r="J562" s="5" t="s">
        <v>3342</v>
      </c>
      <c r="K562" s="9">
        <v>516369.0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hidden="1" customHeight="1" outlineLevel="2">
      <c r="A563" s="5" t="s">
        <v>3327</v>
      </c>
      <c r="B563" s="5" t="s">
        <v>3328</v>
      </c>
      <c r="C563" s="5" t="s">
        <v>3295</v>
      </c>
      <c r="D563" s="6" t="s">
        <v>738</v>
      </c>
      <c r="E563" s="6" t="s">
        <v>739</v>
      </c>
      <c r="F563" s="7" t="s">
        <v>42</v>
      </c>
      <c r="G563" s="8">
        <v>242.0</v>
      </c>
      <c r="H563" s="5" t="s">
        <v>3341</v>
      </c>
      <c r="I563" s="5" t="s">
        <v>3318</v>
      </c>
      <c r="J563" s="5" t="s">
        <v>3342</v>
      </c>
      <c r="K563" s="9">
        <v>266442.0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hidden="1" customHeight="1" outlineLevel="2">
      <c r="A564" s="5" t="s">
        <v>3327</v>
      </c>
      <c r="B564" s="5" t="s">
        <v>3328</v>
      </c>
      <c r="C564" s="5" t="s">
        <v>3295</v>
      </c>
      <c r="D564" s="6" t="s">
        <v>744</v>
      </c>
      <c r="E564" s="6" t="s">
        <v>745</v>
      </c>
      <c r="F564" s="7" t="s">
        <v>42</v>
      </c>
      <c r="G564" s="8">
        <v>394.0</v>
      </c>
      <c r="H564" s="5" t="s">
        <v>3341</v>
      </c>
      <c r="I564" s="5" t="s">
        <v>3318</v>
      </c>
      <c r="J564" s="5" t="s">
        <v>3342</v>
      </c>
      <c r="K564" s="9">
        <v>433794.0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hidden="1" customHeight="1" outlineLevel="2">
      <c r="A565" s="5" t="s">
        <v>3327</v>
      </c>
      <c r="B565" s="5" t="s">
        <v>3328</v>
      </c>
      <c r="C565" s="5" t="s">
        <v>3295</v>
      </c>
      <c r="D565" s="6" t="s">
        <v>754</v>
      </c>
      <c r="E565" s="6" t="s">
        <v>755</v>
      </c>
      <c r="F565" s="7" t="s">
        <v>55</v>
      </c>
      <c r="G565" s="8">
        <v>252.0</v>
      </c>
      <c r="H565" s="5" t="s">
        <v>3341</v>
      </c>
      <c r="I565" s="5" t="s">
        <v>3318</v>
      </c>
      <c r="J565" s="5" t="s">
        <v>3342</v>
      </c>
      <c r="K565" s="9">
        <v>277452.0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hidden="1" customHeight="1" outlineLevel="2">
      <c r="A566" s="5" t="s">
        <v>3327</v>
      </c>
      <c r="B566" s="5" t="s">
        <v>3328</v>
      </c>
      <c r="C566" s="5" t="s">
        <v>3295</v>
      </c>
      <c r="D566" s="6" t="s">
        <v>784</v>
      </c>
      <c r="E566" s="6" t="s">
        <v>785</v>
      </c>
      <c r="F566" s="7" t="s">
        <v>55</v>
      </c>
      <c r="G566" s="8">
        <v>424.0</v>
      </c>
      <c r="H566" s="5" t="s">
        <v>3341</v>
      </c>
      <c r="I566" s="5" t="s">
        <v>3318</v>
      </c>
      <c r="J566" s="5" t="s">
        <v>3342</v>
      </c>
      <c r="K566" s="9">
        <v>466824.0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hidden="1" customHeight="1" outlineLevel="2">
      <c r="A567" s="5" t="s">
        <v>3327</v>
      </c>
      <c r="B567" s="5" t="s">
        <v>3328</v>
      </c>
      <c r="C567" s="5" t="s">
        <v>3295</v>
      </c>
      <c r="D567" s="6" t="s">
        <v>706</v>
      </c>
      <c r="E567" s="6" t="s">
        <v>707</v>
      </c>
      <c r="F567" s="7" t="s">
        <v>14</v>
      </c>
      <c r="G567" s="8">
        <v>759.0</v>
      </c>
      <c r="H567" s="5" t="s">
        <v>3346</v>
      </c>
      <c r="I567" s="5" t="s">
        <v>3318</v>
      </c>
      <c r="J567" s="5" t="s">
        <v>3342</v>
      </c>
      <c r="K567" s="9">
        <v>835659.0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hidden="1" customHeight="1" outlineLevel="2">
      <c r="A568" s="5" t="s">
        <v>3327</v>
      </c>
      <c r="B568" s="5" t="s">
        <v>3328</v>
      </c>
      <c r="C568" s="5" t="s">
        <v>3295</v>
      </c>
      <c r="D568" s="6" t="s">
        <v>714</v>
      </c>
      <c r="E568" s="6" t="s">
        <v>715</v>
      </c>
      <c r="F568" s="7" t="s">
        <v>14</v>
      </c>
      <c r="G568" s="8">
        <v>614.0</v>
      </c>
      <c r="H568" s="5" t="s">
        <v>3346</v>
      </c>
      <c r="I568" s="5" t="s">
        <v>3318</v>
      </c>
      <c r="J568" s="5" t="s">
        <v>3342</v>
      </c>
      <c r="K568" s="9">
        <v>676014.0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hidden="1" customHeight="1" outlineLevel="2">
      <c r="A569" s="5" t="s">
        <v>3327</v>
      </c>
      <c r="B569" s="5" t="s">
        <v>3328</v>
      </c>
      <c r="C569" s="5" t="s">
        <v>3295</v>
      </c>
      <c r="D569" s="6" t="s">
        <v>722</v>
      </c>
      <c r="E569" s="6" t="s">
        <v>723</v>
      </c>
      <c r="F569" s="7" t="s">
        <v>14</v>
      </c>
      <c r="G569" s="8">
        <v>698.0</v>
      </c>
      <c r="H569" s="5" t="s">
        <v>3346</v>
      </c>
      <c r="I569" s="5" t="s">
        <v>3318</v>
      </c>
      <c r="J569" s="5" t="s">
        <v>3342</v>
      </c>
      <c r="K569" s="9">
        <v>768498.0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hidden="1" customHeight="1" outlineLevel="1">
      <c r="A570" s="5"/>
      <c r="B570" s="5"/>
      <c r="C570" s="5"/>
      <c r="D570" s="6"/>
      <c r="E570" s="6"/>
      <c r="F570" s="7"/>
      <c r="G570" s="8">
        <f>SUBTOTAL(9,G537:G569)</f>
        <v>16874</v>
      </c>
      <c r="H570" s="5"/>
      <c r="I570" s="5"/>
      <c r="J570" s="12" t="s">
        <v>3394</v>
      </c>
      <c r="K570" s="9">
        <f>SUBTOTAL(9,K537:K569)</f>
        <v>18578274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hidden="1" customHeight="1" outlineLevel="2">
      <c r="A571" s="5" t="s">
        <v>3112</v>
      </c>
      <c r="B571" s="5" t="s">
        <v>3113</v>
      </c>
      <c r="C571" s="5" t="s">
        <v>3103</v>
      </c>
      <c r="D571" s="6" t="s">
        <v>2438</v>
      </c>
      <c r="E571" s="6" t="s">
        <v>2439</v>
      </c>
      <c r="F571" s="7" t="s">
        <v>14</v>
      </c>
      <c r="G571" s="8">
        <v>527.0</v>
      </c>
      <c r="H571" s="5" t="s">
        <v>3125</v>
      </c>
      <c r="I571" s="5" t="s">
        <v>3115</v>
      </c>
      <c r="J571" s="5" t="s">
        <v>3128</v>
      </c>
      <c r="K571" s="9">
        <v>580227.0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hidden="1" customHeight="1" outlineLevel="2">
      <c r="A572" s="5" t="s">
        <v>3101</v>
      </c>
      <c r="B572" s="5" t="s">
        <v>3113</v>
      </c>
      <c r="C572" s="5" t="s">
        <v>3103</v>
      </c>
      <c r="D572" s="6" t="s">
        <v>2456</v>
      </c>
      <c r="E572" s="6" t="s">
        <v>2457</v>
      </c>
      <c r="F572" s="7" t="s">
        <v>42</v>
      </c>
      <c r="G572" s="8">
        <v>1013.0</v>
      </c>
      <c r="H572" s="5" t="s">
        <v>3125</v>
      </c>
      <c r="I572" s="5" t="s">
        <v>3115</v>
      </c>
      <c r="J572" s="5" t="s">
        <v>3128</v>
      </c>
      <c r="K572" s="9">
        <v>1115313.0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hidden="1" customHeight="1" outlineLevel="2">
      <c r="A573" s="5" t="s">
        <v>3123</v>
      </c>
      <c r="B573" s="5" t="s">
        <v>3124</v>
      </c>
      <c r="C573" s="5" t="s">
        <v>3103</v>
      </c>
      <c r="D573" s="6" t="s">
        <v>2350</v>
      </c>
      <c r="E573" s="6" t="s">
        <v>2351</v>
      </c>
      <c r="F573" s="7" t="s">
        <v>42</v>
      </c>
      <c r="G573" s="8">
        <v>1076.0</v>
      </c>
      <c r="H573" s="5" t="s">
        <v>3130</v>
      </c>
      <c r="I573" s="5" t="s">
        <v>3115</v>
      </c>
      <c r="J573" s="5" t="s">
        <v>3128</v>
      </c>
      <c r="K573" s="9">
        <v>1184676.0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hidden="1" customHeight="1" outlineLevel="2">
      <c r="A574" s="5" t="s">
        <v>3112</v>
      </c>
      <c r="B574" s="5" t="s">
        <v>3124</v>
      </c>
      <c r="C574" s="5" t="s">
        <v>3103</v>
      </c>
      <c r="D574" s="6" t="s">
        <v>2354</v>
      </c>
      <c r="E574" s="6" t="s">
        <v>2355</v>
      </c>
      <c r="F574" s="7" t="s">
        <v>14</v>
      </c>
      <c r="G574" s="8">
        <v>943.0</v>
      </c>
      <c r="H574" s="5" t="s">
        <v>3130</v>
      </c>
      <c r="I574" s="5" t="s">
        <v>3115</v>
      </c>
      <c r="J574" s="5" t="s">
        <v>3128</v>
      </c>
      <c r="K574" s="9">
        <v>1038243.0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hidden="1" customHeight="1" outlineLevel="2">
      <c r="A575" s="5" t="s">
        <v>3112</v>
      </c>
      <c r="B575" s="5" t="s">
        <v>3124</v>
      </c>
      <c r="C575" s="5" t="s">
        <v>3103</v>
      </c>
      <c r="D575" s="6" t="s">
        <v>2356</v>
      </c>
      <c r="E575" s="6" t="s">
        <v>2357</v>
      </c>
      <c r="F575" s="7" t="s">
        <v>14</v>
      </c>
      <c r="G575" s="8">
        <v>1083.0</v>
      </c>
      <c r="H575" s="5" t="s">
        <v>3130</v>
      </c>
      <c r="I575" s="5" t="s">
        <v>3115</v>
      </c>
      <c r="J575" s="5" t="s">
        <v>3128</v>
      </c>
      <c r="K575" s="9">
        <v>1192383.0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hidden="1" customHeight="1" outlineLevel="2">
      <c r="A576" s="5" t="s">
        <v>3112</v>
      </c>
      <c r="B576" s="5" t="s">
        <v>3124</v>
      </c>
      <c r="C576" s="5" t="s">
        <v>3103</v>
      </c>
      <c r="D576" s="6" t="s">
        <v>2364</v>
      </c>
      <c r="E576" s="6" t="s">
        <v>2365</v>
      </c>
      <c r="F576" s="7" t="s">
        <v>14</v>
      </c>
      <c r="G576" s="8">
        <v>402.0</v>
      </c>
      <c r="H576" s="5" t="s">
        <v>3130</v>
      </c>
      <c r="I576" s="5" t="s">
        <v>3115</v>
      </c>
      <c r="J576" s="5" t="s">
        <v>3128</v>
      </c>
      <c r="K576" s="9">
        <v>442602.0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hidden="1" customHeight="1" outlineLevel="2">
      <c r="A577" s="5" t="s">
        <v>3112</v>
      </c>
      <c r="B577" s="5" t="s">
        <v>3124</v>
      </c>
      <c r="C577" s="5" t="s">
        <v>3103</v>
      </c>
      <c r="D577" s="6" t="s">
        <v>2374</v>
      </c>
      <c r="E577" s="6" t="s">
        <v>2375</v>
      </c>
      <c r="F577" s="7" t="s">
        <v>14</v>
      </c>
      <c r="G577" s="8">
        <v>409.0</v>
      </c>
      <c r="H577" s="5" t="s">
        <v>3130</v>
      </c>
      <c r="I577" s="5" t="s">
        <v>3115</v>
      </c>
      <c r="J577" s="5" t="s">
        <v>3128</v>
      </c>
      <c r="K577" s="9">
        <v>450309.0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hidden="1" customHeight="1" outlineLevel="2">
      <c r="A578" s="5" t="s">
        <v>3112</v>
      </c>
      <c r="B578" s="5" t="s">
        <v>3124</v>
      </c>
      <c r="C578" s="5" t="s">
        <v>3103</v>
      </c>
      <c r="D578" s="6" t="s">
        <v>2376</v>
      </c>
      <c r="E578" s="6" t="s">
        <v>2377</v>
      </c>
      <c r="F578" s="7" t="s">
        <v>14</v>
      </c>
      <c r="G578" s="8">
        <v>475.0</v>
      </c>
      <c r="H578" s="5" t="s">
        <v>3130</v>
      </c>
      <c r="I578" s="5" t="s">
        <v>3115</v>
      </c>
      <c r="J578" s="5" t="s">
        <v>3128</v>
      </c>
      <c r="K578" s="9">
        <v>522975.0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hidden="1" customHeight="1" outlineLevel="2">
      <c r="A579" s="5" t="s">
        <v>3112</v>
      </c>
      <c r="B579" s="5" t="s">
        <v>3124</v>
      </c>
      <c r="C579" s="5" t="s">
        <v>3103</v>
      </c>
      <c r="D579" s="6" t="s">
        <v>2382</v>
      </c>
      <c r="E579" s="6" t="s">
        <v>2383</v>
      </c>
      <c r="F579" s="7" t="s">
        <v>14</v>
      </c>
      <c r="G579" s="8">
        <v>506.0</v>
      </c>
      <c r="H579" s="5" t="s">
        <v>3130</v>
      </c>
      <c r="I579" s="5" t="s">
        <v>3115</v>
      </c>
      <c r="J579" s="5" t="s">
        <v>3128</v>
      </c>
      <c r="K579" s="9">
        <v>557106.0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hidden="1" customHeight="1" outlineLevel="2">
      <c r="A580" s="5" t="s">
        <v>3112</v>
      </c>
      <c r="B580" s="5" t="s">
        <v>3124</v>
      </c>
      <c r="C580" s="5" t="s">
        <v>3103</v>
      </c>
      <c r="D580" s="6" t="s">
        <v>2384</v>
      </c>
      <c r="E580" s="6" t="s">
        <v>2385</v>
      </c>
      <c r="F580" s="7" t="s">
        <v>42</v>
      </c>
      <c r="G580" s="8">
        <v>1260.0</v>
      </c>
      <c r="H580" s="5" t="s">
        <v>3130</v>
      </c>
      <c r="I580" s="5" t="s">
        <v>3115</v>
      </c>
      <c r="J580" s="5" t="s">
        <v>3128</v>
      </c>
      <c r="K580" s="9">
        <v>1387260.0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hidden="1" customHeight="1" outlineLevel="2">
      <c r="A581" s="5" t="s">
        <v>3112</v>
      </c>
      <c r="B581" s="5" t="s">
        <v>3124</v>
      </c>
      <c r="C581" s="5" t="s">
        <v>3103</v>
      </c>
      <c r="D581" s="6" t="s">
        <v>2390</v>
      </c>
      <c r="E581" s="6" t="s">
        <v>2391</v>
      </c>
      <c r="F581" s="7" t="s">
        <v>14</v>
      </c>
      <c r="G581" s="8">
        <v>579.0</v>
      </c>
      <c r="H581" s="5" t="s">
        <v>3130</v>
      </c>
      <c r="I581" s="5" t="s">
        <v>3115</v>
      </c>
      <c r="J581" s="5" t="s">
        <v>3128</v>
      </c>
      <c r="K581" s="9">
        <v>637479.0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hidden="1" customHeight="1" outlineLevel="2">
      <c r="A582" s="5" t="s">
        <v>3112</v>
      </c>
      <c r="B582" s="5" t="s">
        <v>3124</v>
      </c>
      <c r="C582" s="5" t="s">
        <v>3103</v>
      </c>
      <c r="D582" s="6" t="s">
        <v>2404</v>
      </c>
      <c r="E582" s="6" t="s">
        <v>2405</v>
      </c>
      <c r="F582" s="7" t="s">
        <v>42</v>
      </c>
      <c r="G582" s="8">
        <v>370.0</v>
      </c>
      <c r="H582" s="5" t="s">
        <v>3130</v>
      </c>
      <c r="I582" s="5" t="s">
        <v>3115</v>
      </c>
      <c r="J582" s="5" t="s">
        <v>3128</v>
      </c>
      <c r="K582" s="9">
        <v>407370.0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hidden="1" customHeight="1" outlineLevel="2">
      <c r="A583" s="5" t="s">
        <v>3112</v>
      </c>
      <c r="B583" s="5" t="s">
        <v>3124</v>
      </c>
      <c r="C583" s="5" t="s">
        <v>3103</v>
      </c>
      <c r="D583" s="6" t="s">
        <v>2418</v>
      </c>
      <c r="E583" s="6" t="s">
        <v>2419</v>
      </c>
      <c r="F583" s="7" t="s">
        <v>60</v>
      </c>
      <c r="G583" s="8">
        <v>565.0</v>
      </c>
      <c r="H583" s="5" t="s">
        <v>3130</v>
      </c>
      <c r="I583" s="5" t="s">
        <v>3115</v>
      </c>
      <c r="J583" s="5" t="s">
        <v>3128</v>
      </c>
      <c r="K583" s="9">
        <v>622065.0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hidden="1" customHeight="1" outlineLevel="2">
      <c r="A584" s="5" t="s">
        <v>3112</v>
      </c>
      <c r="B584" s="5" t="s">
        <v>3113</v>
      </c>
      <c r="C584" s="5" t="s">
        <v>3103</v>
      </c>
      <c r="D584" s="6" t="s">
        <v>2440</v>
      </c>
      <c r="E584" s="6" t="s">
        <v>2441</v>
      </c>
      <c r="F584" s="7" t="s">
        <v>14</v>
      </c>
      <c r="G584" s="8">
        <v>457.0</v>
      </c>
      <c r="H584" s="5" t="s">
        <v>3130</v>
      </c>
      <c r="I584" s="5" t="s">
        <v>3115</v>
      </c>
      <c r="J584" s="5" t="s">
        <v>3128</v>
      </c>
      <c r="K584" s="9">
        <v>503157.0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hidden="1" customHeight="1" outlineLevel="2">
      <c r="A585" s="5" t="s">
        <v>3101</v>
      </c>
      <c r="B585" s="5" t="s">
        <v>3113</v>
      </c>
      <c r="C585" s="5" t="s">
        <v>3103</v>
      </c>
      <c r="D585" s="6" t="s">
        <v>2444</v>
      </c>
      <c r="E585" s="6" t="s">
        <v>2445</v>
      </c>
      <c r="F585" s="7" t="s">
        <v>42</v>
      </c>
      <c r="G585" s="8">
        <v>892.0</v>
      </c>
      <c r="H585" s="5" t="s">
        <v>3130</v>
      </c>
      <c r="I585" s="5" t="s">
        <v>3115</v>
      </c>
      <c r="J585" s="5" t="s">
        <v>3128</v>
      </c>
      <c r="K585" s="9">
        <v>982092.0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hidden="1" customHeight="1" outlineLevel="2">
      <c r="A586" s="5" t="s">
        <v>3101</v>
      </c>
      <c r="B586" s="5" t="s">
        <v>3113</v>
      </c>
      <c r="C586" s="5" t="s">
        <v>3103</v>
      </c>
      <c r="D586" s="6" t="s">
        <v>2448</v>
      </c>
      <c r="E586" s="6" t="s">
        <v>2449</v>
      </c>
      <c r="F586" s="7" t="s">
        <v>14</v>
      </c>
      <c r="G586" s="8">
        <v>303.0</v>
      </c>
      <c r="H586" s="5" t="s">
        <v>3130</v>
      </c>
      <c r="I586" s="5" t="s">
        <v>3115</v>
      </c>
      <c r="J586" s="5" t="s">
        <v>3128</v>
      </c>
      <c r="K586" s="9">
        <v>333603.0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hidden="1" customHeight="1" outlineLevel="2">
      <c r="A587" s="5" t="s">
        <v>3101</v>
      </c>
      <c r="B587" s="5" t="s">
        <v>3113</v>
      </c>
      <c r="C587" s="5" t="s">
        <v>3103</v>
      </c>
      <c r="D587" s="6" t="s">
        <v>2450</v>
      </c>
      <c r="E587" s="6" t="s">
        <v>2451</v>
      </c>
      <c r="F587" s="7" t="s">
        <v>14</v>
      </c>
      <c r="G587" s="8">
        <v>277.0</v>
      </c>
      <c r="H587" s="5" t="s">
        <v>3130</v>
      </c>
      <c r="I587" s="5" t="s">
        <v>3115</v>
      </c>
      <c r="J587" s="5" t="s">
        <v>3128</v>
      </c>
      <c r="K587" s="9">
        <v>304977.0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hidden="1" customHeight="1" outlineLevel="2">
      <c r="A588" s="5" t="s">
        <v>3101</v>
      </c>
      <c r="B588" s="5" t="s">
        <v>3113</v>
      </c>
      <c r="C588" s="5" t="s">
        <v>3103</v>
      </c>
      <c r="D588" s="6" t="s">
        <v>2458</v>
      </c>
      <c r="E588" s="6" t="s">
        <v>2459</v>
      </c>
      <c r="F588" s="7" t="s">
        <v>14</v>
      </c>
      <c r="G588" s="8">
        <v>628.0</v>
      </c>
      <c r="H588" s="5" t="s">
        <v>3130</v>
      </c>
      <c r="I588" s="5" t="s">
        <v>3115</v>
      </c>
      <c r="J588" s="5" t="s">
        <v>3128</v>
      </c>
      <c r="K588" s="9">
        <v>691428.0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hidden="1" customHeight="1" outlineLevel="2">
      <c r="A589" s="5" t="s">
        <v>3101</v>
      </c>
      <c r="B589" s="5" t="s">
        <v>3102</v>
      </c>
      <c r="C589" s="5" t="s">
        <v>3103</v>
      </c>
      <c r="D589" s="6" t="s">
        <v>2495</v>
      </c>
      <c r="E589" s="6" t="s">
        <v>2496</v>
      </c>
      <c r="F589" s="7" t="s">
        <v>55</v>
      </c>
      <c r="G589" s="8">
        <v>2973.0</v>
      </c>
      <c r="H589" s="5" t="s">
        <v>3130</v>
      </c>
      <c r="I589" s="5" t="s">
        <v>3115</v>
      </c>
      <c r="J589" s="5" t="s">
        <v>3128</v>
      </c>
      <c r="K589" s="9">
        <v>3273273.0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hidden="1" customHeight="1" outlineLevel="2">
      <c r="A590" s="5" t="s">
        <v>3112</v>
      </c>
      <c r="B590" s="5" t="s">
        <v>3124</v>
      </c>
      <c r="C590" s="5" t="s">
        <v>3103</v>
      </c>
      <c r="D590" s="6" t="s">
        <v>2352</v>
      </c>
      <c r="E590" s="6" t="s">
        <v>2353</v>
      </c>
      <c r="F590" s="7" t="s">
        <v>14</v>
      </c>
      <c r="G590" s="8">
        <v>680.0</v>
      </c>
      <c r="H590" s="5" t="s">
        <v>3132</v>
      </c>
      <c r="I590" s="5" t="s">
        <v>3115</v>
      </c>
      <c r="J590" s="5" t="s">
        <v>3128</v>
      </c>
      <c r="K590" s="9">
        <v>748680.0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hidden="1" customHeight="1" outlineLevel="1">
      <c r="A591" s="5"/>
      <c r="B591" s="5"/>
      <c r="C591" s="5"/>
      <c r="D591" s="6"/>
      <c r="E591" s="6"/>
      <c r="F591" s="7"/>
      <c r="G591" s="8">
        <f>SUBTOTAL(9,G571:G590)</f>
        <v>15418</v>
      </c>
      <c r="H591" s="5"/>
      <c r="I591" s="5"/>
      <c r="J591" s="12" t="s">
        <v>3395</v>
      </c>
      <c r="K591" s="9">
        <f>SUBTOTAL(9,K571:K590)</f>
        <v>16975218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hidden="1" customHeight="1" outlineLevel="2">
      <c r="A592" s="5" t="s">
        <v>3112</v>
      </c>
      <c r="B592" s="5" t="s">
        <v>3124</v>
      </c>
      <c r="C592" s="5" t="s">
        <v>3103</v>
      </c>
      <c r="D592" s="6" t="s">
        <v>2358</v>
      </c>
      <c r="E592" s="6" t="s">
        <v>2359</v>
      </c>
      <c r="F592" s="7" t="s">
        <v>14</v>
      </c>
      <c r="G592" s="8">
        <v>907.0</v>
      </c>
      <c r="H592" s="5" t="s">
        <v>3130</v>
      </c>
      <c r="I592" s="5" t="s">
        <v>3115</v>
      </c>
      <c r="J592" s="5" t="s">
        <v>3127</v>
      </c>
      <c r="K592" s="9">
        <v>998607.0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hidden="1" customHeight="1" outlineLevel="2">
      <c r="A593" s="5" t="s">
        <v>3123</v>
      </c>
      <c r="B593" s="5" t="s">
        <v>3124</v>
      </c>
      <c r="C593" s="5" t="s">
        <v>3103</v>
      </c>
      <c r="D593" s="6" t="s">
        <v>2344</v>
      </c>
      <c r="E593" s="6" t="s">
        <v>2345</v>
      </c>
      <c r="F593" s="7" t="s">
        <v>14</v>
      </c>
      <c r="G593" s="8">
        <v>1302.0</v>
      </c>
      <c r="H593" s="5" t="s">
        <v>3171</v>
      </c>
      <c r="I593" s="5" t="s">
        <v>3115</v>
      </c>
      <c r="J593" s="5" t="s">
        <v>3127</v>
      </c>
      <c r="K593" s="9">
        <v>1433502.0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hidden="1" customHeight="1" outlineLevel="2">
      <c r="A594" s="5" t="s">
        <v>3112</v>
      </c>
      <c r="B594" s="5" t="s">
        <v>3124</v>
      </c>
      <c r="C594" s="5" t="s">
        <v>3103</v>
      </c>
      <c r="D594" s="6" t="s">
        <v>2378</v>
      </c>
      <c r="E594" s="6" t="s">
        <v>2379</v>
      </c>
      <c r="F594" s="7" t="s">
        <v>42</v>
      </c>
      <c r="G594" s="8">
        <v>1489.0</v>
      </c>
      <c r="H594" s="5" t="s">
        <v>3171</v>
      </c>
      <c r="I594" s="5" t="s">
        <v>3115</v>
      </c>
      <c r="J594" s="5" t="s">
        <v>3127</v>
      </c>
      <c r="K594" s="9">
        <v>1639389.0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hidden="1" customHeight="1" outlineLevel="2">
      <c r="A595" s="5" t="s">
        <v>3112</v>
      </c>
      <c r="B595" s="5" t="s">
        <v>3124</v>
      </c>
      <c r="C595" s="5" t="s">
        <v>3103</v>
      </c>
      <c r="D595" s="6" t="s">
        <v>2392</v>
      </c>
      <c r="E595" s="6" t="s">
        <v>2393</v>
      </c>
      <c r="F595" s="7" t="s">
        <v>14</v>
      </c>
      <c r="G595" s="8">
        <v>422.0</v>
      </c>
      <c r="H595" s="5" t="s">
        <v>3171</v>
      </c>
      <c r="I595" s="5" t="s">
        <v>3115</v>
      </c>
      <c r="J595" s="5" t="s">
        <v>3127</v>
      </c>
      <c r="K595" s="9">
        <v>464622.0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hidden="1" customHeight="1" outlineLevel="2">
      <c r="A596" s="5" t="s">
        <v>3112</v>
      </c>
      <c r="B596" s="5" t="s">
        <v>3124</v>
      </c>
      <c r="C596" s="5" t="s">
        <v>3103</v>
      </c>
      <c r="D596" s="6" t="s">
        <v>2398</v>
      </c>
      <c r="E596" s="6" t="s">
        <v>2399</v>
      </c>
      <c r="F596" s="7" t="s">
        <v>14</v>
      </c>
      <c r="G596" s="8">
        <v>363.0</v>
      </c>
      <c r="H596" s="5" t="s">
        <v>3171</v>
      </c>
      <c r="I596" s="5" t="s">
        <v>3115</v>
      </c>
      <c r="J596" s="5" t="s">
        <v>3127</v>
      </c>
      <c r="K596" s="9">
        <v>399663.0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hidden="1" customHeight="1" outlineLevel="2">
      <c r="A597" s="5" t="s">
        <v>3112</v>
      </c>
      <c r="B597" s="5" t="s">
        <v>3124</v>
      </c>
      <c r="C597" s="5" t="s">
        <v>3103</v>
      </c>
      <c r="D597" s="6" t="s">
        <v>2428</v>
      </c>
      <c r="E597" s="6" t="s">
        <v>2429</v>
      </c>
      <c r="F597" s="7" t="s">
        <v>55</v>
      </c>
      <c r="G597" s="8">
        <v>311.0</v>
      </c>
      <c r="H597" s="5" t="s">
        <v>3171</v>
      </c>
      <c r="I597" s="5" t="s">
        <v>3115</v>
      </c>
      <c r="J597" s="5" t="s">
        <v>3127</v>
      </c>
      <c r="K597" s="9">
        <v>342411.0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hidden="1" customHeight="1" outlineLevel="2">
      <c r="A598" s="5" t="s">
        <v>3123</v>
      </c>
      <c r="B598" s="5" t="s">
        <v>3124</v>
      </c>
      <c r="C598" s="5" t="s">
        <v>3103</v>
      </c>
      <c r="D598" s="6" t="s">
        <v>2348</v>
      </c>
      <c r="E598" s="6" t="s">
        <v>2349</v>
      </c>
      <c r="F598" s="7" t="s">
        <v>14</v>
      </c>
      <c r="G598" s="8">
        <v>987.0</v>
      </c>
      <c r="H598" s="5" t="s">
        <v>3125</v>
      </c>
      <c r="I598" s="5" t="s">
        <v>3126</v>
      </c>
      <c r="J598" s="5" t="s">
        <v>3127</v>
      </c>
      <c r="K598" s="9">
        <v>1086687.0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hidden="1" customHeight="1" outlineLevel="2">
      <c r="A599" s="5" t="s">
        <v>3112</v>
      </c>
      <c r="B599" s="5" t="s">
        <v>3124</v>
      </c>
      <c r="C599" s="5" t="s">
        <v>3103</v>
      </c>
      <c r="D599" s="6" t="s">
        <v>2360</v>
      </c>
      <c r="E599" s="6" t="s">
        <v>2361</v>
      </c>
      <c r="F599" s="7" t="s">
        <v>14</v>
      </c>
      <c r="G599" s="8">
        <v>911.0</v>
      </c>
      <c r="H599" s="5" t="s">
        <v>3125</v>
      </c>
      <c r="I599" s="5" t="s">
        <v>3126</v>
      </c>
      <c r="J599" s="5" t="s">
        <v>3127</v>
      </c>
      <c r="K599" s="9">
        <v>1003011.0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hidden="1" customHeight="1" outlineLevel="2">
      <c r="A600" s="5" t="s">
        <v>3112</v>
      </c>
      <c r="B600" s="5" t="s">
        <v>3124</v>
      </c>
      <c r="C600" s="5" t="s">
        <v>3103</v>
      </c>
      <c r="D600" s="6" t="s">
        <v>2368</v>
      </c>
      <c r="E600" s="6" t="s">
        <v>2369</v>
      </c>
      <c r="F600" s="7" t="s">
        <v>14</v>
      </c>
      <c r="G600" s="8">
        <v>711.0</v>
      </c>
      <c r="H600" s="5" t="s">
        <v>3125</v>
      </c>
      <c r="I600" s="5" t="s">
        <v>3126</v>
      </c>
      <c r="J600" s="5" t="s">
        <v>3127</v>
      </c>
      <c r="K600" s="9">
        <v>782811.0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hidden="1" customHeight="1" outlineLevel="2">
      <c r="A601" s="5" t="s">
        <v>3112</v>
      </c>
      <c r="B601" s="5" t="s">
        <v>3124</v>
      </c>
      <c r="C601" s="5" t="s">
        <v>3103</v>
      </c>
      <c r="D601" s="6" t="s">
        <v>2396</v>
      </c>
      <c r="E601" s="6" t="s">
        <v>2397</v>
      </c>
      <c r="F601" s="7" t="s">
        <v>42</v>
      </c>
      <c r="G601" s="8">
        <v>1381.0</v>
      </c>
      <c r="H601" s="5" t="s">
        <v>3125</v>
      </c>
      <c r="I601" s="5" t="s">
        <v>3126</v>
      </c>
      <c r="J601" s="5" t="s">
        <v>3127</v>
      </c>
      <c r="K601" s="9">
        <v>1520481.0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hidden="1" customHeight="1" outlineLevel="2">
      <c r="A602" s="5" t="s">
        <v>3112</v>
      </c>
      <c r="B602" s="5" t="s">
        <v>3124</v>
      </c>
      <c r="C602" s="5" t="s">
        <v>3103</v>
      </c>
      <c r="D602" s="6" t="s">
        <v>2416</v>
      </c>
      <c r="E602" s="6" t="s">
        <v>2417</v>
      </c>
      <c r="F602" s="7" t="s">
        <v>60</v>
      </c>
      <c r="G602" s="8">
        <v>647.0</v>
      </c>
      <c r="H602" s="5" t="s">
        <v>3125</v>
      </c>
      <c r="I602" s="5" t="s">
        <v>3126</v>
      </c>
      <c r="J602" s="5" t="s">
        <v>3127</v>
      </c>
      <c r="K602" s="9">
        <v>712347.0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hidden="1" customHeight="1" outlineLevel="2">
      <c r="A603" s="5" t="s">
        <v>3101</v>
      </c>
      <c r="B603" s="5" t="s">
        <v>3113</v>
      </c>
      <c r="C603" s="5" t="s">
        <v>3103</v>
      </c>
      <c r="D603" s="6" t="s">
        <v>2491</v>
      </c>
      <c r="E603" s="6" t="s">
        <v>2492</v>
      </c>
      <c r="F603" s="7" t="s">
        <v>55</v>
      </c>
      <c r="G603" s="8">
        <v>4510.0</v>
      </c>
      <c r="H603" s="5" t="s">
        <v>3125</v>
      </c>
      <c r="I603" s="5" t="s">
        <v>3126</v>
      </c>
      <c r="J603" s="5" t="s">
        <v>3127</v>
      </c>
      <c r="K603" s="9">
        <v>4965510.0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hidden="1" customHeight="1" outlineLevel="2">
      <c r="A604" s="5" t="s">
        <v>3123</v>
      </c>
      <c r="B604" s="5" t="s">
        <v>3124</v>
      </c>
      <c r="C604" s="5" t="s">
        <v>3103</v>
      </c>
      <c r="D604" s="6" t="s">
        <v>2342</v>
      </c>
      <c r="E604" s="6" t="s">
        <v>2343</v>
      </c>
      <c r="F604" s="7" t="s">
        <v>14</v>
      </c>
      <c r="G604" s="8">
        <v>1154.0</v>
      </c>
      <c r="H604" s="5" t="s">
        <v>3171</v>
      </c>
      <c r="I604" s="5" t="s">
        <v>3126</v>
      </c>
      <c r="J604" s="5" t="s">
        <v>3127</v>
      </c>
      <c r="K604" s="9">
        <v>1270554.0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hidden="1" customHeight="1" outlineLevel="2">
      <c r="A605" s="5" t="s">
        <v>3123</v>
      </c>
      <c r="B605" s="5" t="s">
        <v>3124</v>
      </c>
      <c r="C605" s="5" t="s">
        <v>3103</v>
      </c>
      <c r="D605" s="6" t="s">
        <v>2346</v>
      </c>
      <c r="E605" s="6" t="s">
        <v>2347</v>
      </c>
      <c r="F605" s="7" t="s">
        <v>14</v>
      </c>
      <c r="G605" s="8">
        <v>905.0</v>
      </c>
      <c r="H605" s="5" t="s">
        <v>3171</v>
      </c>
      <c r="I605" s="5" t="s">
        <v>3126</v>
      </c>
      <c r="J605" s="5" t="s">
        <v>3127</v>
      </c>
      <c r="K605" s="9">
        <v>996405.0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hidden="1" customHeight="1" outlineLevel="2">
      <c r="A606" s="5" t="s">
        <v>3112</v>
      </c>
      <c r="B606" s="5" t="s">
        <v>3124</v>
      </c>
      <c r="C606" s="5" t="s">
        <v>3103</v>
      </c>
      <c r="D606" s="6" t="s">
        <v>2380</v>
      </c>
      <c r="E606" s="6" t="s">
        <v>2381</v>
      </c>
      <c r="F606" s="7" t="s">
        <v>42</v>
      </c>
      <c r="G606" s="8">
        <v>783.0</v>
      </c>
      <c r="H606" s="5" t="s">
        <v>3171</v>
      </c>
      <c r="I606" s="5" t="s">
        <v>3126</v>
      </c>
      <c r="J606" s="5" t="s">
        <v>3127</v>
      </c>
      <c r="K606" s="9">
        <v>862083.0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hidden="1" customHeight="1" outlineLevel="2">
      <c r="A607" s="5" t="s">
        <v>3112</v>
      </c>
      <c r="B607" s="5" t="s">
        <v>3124</v>
      </c>
      <c r="C607" s="5" t="s">
        <v>3103</v>
      </c>
      <c r="D607" s="6" t="s">
        <v>2400</v>
      </c>
      <c r="E607" s="6" t="s">
        <v>2401</v>
      </c>
      <c r="F607" s="7" t="s">
        <v>14</v>
      </c>
      <c r="G607" s="8">
        <v>417.0</v>
      </c>
      <c r="H607" s="5" t="s">
        <v>3171</v>
      </c>
      <c r="I607" s="5" t="s">
        <v>3126</v>
      </c>
      <c r="J607" s="5" t="s">
        <v>3127</v>
      </c>
      <c r="K607" s="9">
        <v>459117.0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hidden="1" customHeight="1" outlineLevel="2">
      <c r="A608" s="5" t="s">
        <v>3112</v>
      </c>
      <c r="B608" s="5" t="s">
        <v>3124</v>
      </c>
      <c r="C608" s="5" t="s">
        <v>3103</v>
      </c>
      <c r="D608" s="6" t="s">
        <v>2414</v>
      </c>
      <c r="E608" s="6" t="s">
        <v>2415</v>
      </c>
      <c r="F608" s="7" t="s">
        <v>55</v>
      </c>
      <c r="G608" s="8">
        <v>429.0</v>
      </c>
      <c r="H608" s="5" t="s">
        <v>3171</v>
      </c>
      <c r="I608" s="5" t="s">
        <v>3126</v>
      </c>
      <c r="J608" s="5" t="s">
        <v>3127</v>
      </c>
      <c r="K608" s="9">
        <v>472329.0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hidden="1" customHeight="1" outlineLevel="2">
      <c r="A609" s="5" t="s">
        <v>3112</v>
      </c>
      <c r="B609" s="5" t="s">
        <v>3124</v>
      </c>
      <c r="C609" s="5" t="s">
        <v>3103</v>
      </c>
      <c r="D609" s="6" t="s">
        <v>2422</v>
      </c>
      <c r="E609" s="6" t="s">
        <v>2423</v>
      </c>
      <c r="F609" s="7" t="s">
        <v>55</v>
      </c>
      <c r="G609" s="8">
        <v>1538.0</v>
      </c>
      <c r="H609" s="5" t="s">
        <v>3171</v>
      </c>
      <c r="I609" s="5" t="s">
        <v>3126</v>
      </c>
      <c r="J609" s="5" t="s">
        <v>3127</v>
      </c>
      <c r="K609" s="9">
        <v>1693338.0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hidden="1" customHeight="1" outlineLevel="1">
      <c r="A610" s="5"/>
      <c r="B610" s="5"/>
      <c r="C610" s="5"/>
      <c r="D610" s="6"/>
      <c r="E610" s="6"/>
      <c r="F610" s="7"/>
      <c r="G610" s="8">
        <f>SUBTOTAL(9,G592:G609)</f>
        <v>19167</v>
      </c>
      <c r="H610" s="5"/>
      <c r="I610" s="5"/>
      <c r="J610" s="12" t="s">
        <v>3396</v>
      </c>
      <c r="K610" s="9">
        <f>SUBTOTAL(9,K592:K609)</f>
        <v>21102867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hidden="1" customHeight="1" outlineLevel="2">
      <c r="A611" s="5" t="s">
        <v>3123</v>
      </c>
      <c r="B611" s="5" t="s">
        <v>3134</v>
      </c>
      <c r="C611" s="5" t="s">
        <v>3103</v>
      </c>
      <c r="D611" s="6" t="s">
        <v>2244</v>
      </c>
      <c r="E611" s="6" t="s">
        <v>2245</v>
      </c>
      <c r="F611" s="7" t="s">
        <v>14</v>
      </c>
      <c r="G611" s="8">
        <v>1827.0</v>
      </c>
      <c r="H611" s="5" t="s">
        <v>3152</v>
      </c>
      <c r="I611" s="5" t="s">
        <v>3141</v>
      </c>
      <c r="J611" s="5" t="s">
        <v>3154</v>
      </c>
      <c r="K611" s="9">
        <v>2011527.0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hidden="1" customHeight="1" outlineLevel="2">
      <c r="A612" s="5" t="s">
        <v>3123</v>
      </c>
      <c r="B612" s="5" t="s">
        <v>3134</v>
      </c>
      <c r="C612" s="5" t="s">
        <v>3103</v>
      </c>
      <c r="D612" s="6" t="s">
        <v>2302</v>
      </c>
      <c r="E612" s="6" t="s">
        <v>2303</v>
      </c>
      <c r="F612" s="7" t="s">
        <v>14</v>
      </c>
      <c r="G612" s="8">
        <v>929.0</v>
      </c>
      <c r="H612" s="5" t="s">
        <v>3152</v>
      </c>
      <c r="I612" s="5" t="s">
        <v>3141</v>
      </c>
      <c r="J612" s="5" t="s">
        <v>3154</v>
      </c>
      <c r="K612" s="9">
        <v>1022829.0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hidden="1" customHeight="1" outlineLevel="2">
      <c r="A613" s="5" t="s">
        <v>3140</v>
      </c>
      <c r="B613" s="5" t="s">
        <v>3138</v>
      </c>
      <c r="C613" s="5" t="s">
        <v>3103</v>
      </c>
      <c r="D613" s="6" t="s">
        <v>2870</v>
      </c>
      <c r="E613" s="6" t="s">
        <v>2871</v>
      </c>
      <c r="F613" s="7" t="s">
        <v>14</v>
      </c>
      <c r="G613" s="8">
        <v>265.0</v>
      </c>
      <c r="H613" s="5" t="s">
        <v>3152</v>
      </c>
      <c r="I613" s="5" t="s">
        <v>3141</v>
      </c>
      <c r="J613" s="5" t="s">
        <v>3154</v>
      </c>
      <c r="K613" s="9">
        <v>291765.0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hidden="1" customHeight="1" outlineLevel="2">
      <c r="A614" s="5" t="s">
        <v>3140</v>
      </c>
      <c r="B614" s="5" t="s">
        <v>3138</v>
      </c>
      <c r="C614" s="5" t="s">
        <v>3103</v>
      </c>
      <c r="D614" s="6" t="s">
        <v>2890</v>
      </c>
      <c r="E614" s="6" t="s">
        <v>2891</v>
      </c>
      <c r="F614" s="7" t="s">
        <v>42</v>
      </c>
      <c r="G614" s="8">
        <v>1571.0</v>
      </c>
      <c r="H614" s="5" t="s">
        <v>3152</v>
      </c>
      <c r="I614" s="5" t="s">
        <v>3141</v>
      </c>
      <c r="J614" s="5" t="s">
        <v>3154</v>
      </c>
      <c r="K614" s="9">
        <v>1729671.0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hidden="1" customHeight="1" outlineLevel="2">
      <c r="A615" s="5" t="s">
        <v>3123</v>
      </c>
      <c r="B615" s="5" t="s">
        <v>3134</v>
      </c>
      <c r="C615" s="5" t="s">
        <v>3103</v>
      </c>
      <c r="D615" s="6" t="s">
        <v>2286</v>
      </c>
      <c r="E615" s="6" t="s">
        <v>2287</v>
      </c>
      <c r="F615" s="7" t="s">
        <v>14</v>
      </c>
      <c r="G615" s="8">
        <v>1354.0</v>
      </c>
      <c r="H615" s="5" t="s">
        <v>3156</v>
      </c>
      <c r="I615" s="5" t="s">
        <v>3141</v>
      </c>
      <c r="J615" s="5" t="s">
        <v>3154</v>
      </c>
      <c r="K615" s="9">
        <v>1490754.0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hidden="1" customHeight="1" outlineLevel="2">
      <c r="A616" s="5" t="s">
        <v>3140</v>
      </c>
      <c r="B616" s="5" t="s">
        <v>3138</v>
      </c>
      <c r="C616" s="5" t="s">
        <v>3103</v>
      </c>
      <c r="D616" s="6" t="s">
        <v>2835</v>
      </c>
      <c r="E616" s="6" t="s">
        <v>2836</v>
      </c>
      <c r="F616" s="7" t="s">
        <v>14</v>
      </c>
      <c r="G616" s="8">
        <v>824.0</v>
      </c>
      <c r="H616" s="5" t="s">
        <v>3156</v>
      </c>
      <c r="I616" s="5" t="s">
        <v>3141</v>
      </c>
      <c r="J616" s="5" t="s">
        <v>3154</v>
      </c>
      <c r="K616" s="9">
        <v>907224.0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hidden="1" customHeight="1" outlineLevel="2">
      <c r="A617" s="5" t="s">
        <v>3140</v>
      </c>
      <c r="B617" s="5" t="s">
        <v>3138</v>
      </c>
      <c r="C617" s="5" t="s">
        <v>3103</v>
      </c>
      <c r="D617" s="6" t="s">
        <v>2845</v>
      </c>
      <c r="E617" s="6" t="s">
        <v>2846</v>
      </c>
      <c r="F617" s="7" t="s">
        <v>21</v>
      </c>
      <c r="G617" s="8">
        <v>1247.0</v>
      </c>
      <c r="H617" s="5" t="s">
        <v>3156</v>
      </c>
      <c r="I617" s="5" t="s">
        <v>3141</v>
      </c>
      <c r="J617" s="5" t="s">
        <v>3154</v>
      </c>
      <c r="K617" s="9">
        <v>1372947.0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hidden="1" customHeight="1" outlineLevel="2">
      <c r="A618" s="5" t="s">
        <v>3153</v>
      </c>
      <c r="B618" s="5" t="s">
        <v>3134</v>
      </c>
      <c r="C618" s="5" t="s">
        <v>3103</v>
      </c>
      <c r="D618" s="6" t="s">
        <v>2240</v>
      </c>
      <c r="E618" s="6" t="s">
        <v>2241</v>
      </c>
      <c r="F618" s="7" t="s">
        <v>14</v>
      </c>
      <c r="G618" s="8">
        <v>1595.0</v>
      </c>
      <c r="H618" s="5" t="s">
        <v>3169</v>
      </c>
      <c r="I618" s="5" t="s">
        <v>3141</v>
      </c>
      <c r="J618" s="5" t="s">
        <v>3154</v>
      </c>
      <c r="K618" s="9">
        <v>1756095.0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hidden="1" customHeight="1" outlineLevel="2">
      <c r="A619" s="5" t="s">
        <v>3123</v>
      </c>
      <c r="B619" s="5" t="s">
        <v>3134</v>
      </c>
      <c r="C619" s="5" t="s">
        <v>3103</v>
      </c>
      <c r="D619" s="6" t="s">
        <v>2246</v>
      </c>
      <c r="E619" s="6" t="s">
        <v>2247</v>
      </c>
      <c r="F619" s="7" t="s">
        <v>14</v>
      </c>
      <c r="G619" s="8">
        <v>460.0</v>
      </c>
      <c r="H619" s="5" t="s">
        <v>3169</v>
      </c>
      <c r="I619" s="5" t="s">
        <v>3141</v>
      </c>
      <c r="J619" s="5" t="s">
        <v>3154</v>
      </c>
      <c r="K619" s="9">
        <v>506460.0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hidden="1" customHeight="1" outlineLevel="2">
      <c r="A620" s="5" t="s">
        <v>3123</v>
      </c>
      <c r="B620" s="5" t="s">
        <v>3134</v>
      </c>
      <c r="C620" s="5" t="s">
        <v>3103</v>
      </c>
      <c r="D620" s="6" t="s">
        <v>2268</v>
      </c>
      <c r="E620" s="6" t="s">
        <v>2269</v>
      </c>
      <c r="F620" s="7" t="s">
        <v>14</v>
      </c>
      <c r="G620" s="8">
        <v>1873.0</v>
      </c>
      <c r="H620" s="5" t="s">
        <v>3169</v>
      </c>
      <c r="I620" s="5" t="s">
        <v>3141</v>
      </c>
      <c r="J620" s="5" t="s">
        <v>3154</v>
      </c>
      <c r="K620" s="9">
        <v>2062173.0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hidden="1" customHeight="1" outlineLevel="2">
      <c r="A621" s="5" t="s">
        <v>3123</v>
      </c>
      <c r="B621" s="5" t="s">
        <v>3134</v>
      </c>
      <c r="C621" s="5" t="s">
        <v>3103</v>
      </c>
      <c r="D621" s="6" t="s">
        <v>2316</v>
      </c>
      <c r="E621" s="6" t="s">
        <v>2317</v>
      </c>
      <c r="F621" s="7" t="s">
        <v>55</v>
      </c>
      <c r="G621" s="8">
        <v>553.0</v>
      </c>
      <c r="H621" s="5" t="s">
        <v>3169</v>
      </c>
      <c r="I621" s="5" t="s">
        <v>3141</v>
      </c>
      <c r="J621" s="5" t="s">
        <v>3154</v>
      </c>
      <c r="K621" s="9">
        <v>608853.0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hidden="1" customHeight="1" outlineLevel="2">
      <c r="A622" s="5" t="s">
        <v>3123</v>
      </c>
      <c r="B622" s="5" t="s">
        <v>3134</v>
      </c>
      <c r="C622" s="5" t="s">
        <v>3103</v>
      </c>
      <c r="D622" s="6" t="s">
        <v>2318</v>
      </c>
      <c r="E622" s="6" t="s">
        <v>2319</v>
      </c>
      <c r="F622" s="7" t="s">
        <v>55</v>
      </c>
      <c r="G622" s="8">
        <v>423.0</v>
      </c>
      <c r="H622" s="5" t="s">
        <v>3169</v>
      </c>
      <c r="I622" s="5" t="s">
        <v>3141</v>
      </c>
      <c r="J622" s="5" t="s">
        <v>3154</v>
      </c>
      <c r="K622" s="9">
        <v>465723.0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hidden="1" customHeight="1" outlineLevel="2">
      <c r="A623" s="5" t="s">
        <v>3123</v>
      </c>
      <c r="B623" s="5" t="s">
        <v>3124</v>
      </c>
      <c r="C623" s="5" t="s">
        <v>3103</v>
      </c>
      <c r="D623" s="6" t="s">
        <v>2340</v>
      </c>
      <c r="E623" s="6" t="s">
        <v>2341</v>
      </c>
      <c r="F623" s="7" t="s">
        <v>55</v>
      </c>
      <c r="G623" s="8">
        <v>205.0</v>
      </c>
      <c r="H623" s="5" t="s">
        <v>3169</v>
      </c>
      <c r="I623" s="5" t="s">
        <v>3141</v>
      </c>
      <c r="J623" s="5" t="s">
        <v>3154</v>
      </c>
      <c r="K623" s="9">
        <v>225705.0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hidden="1" customHeight="1" outlineLevel="2">
      <c r="A624" s="5" t="s">
        <v>3123</v>
      </c>
      <c r="B624" s="5" t="s">
        <v>3134</v>
      </c>
      <c r="C624" s="5" t="s">
        <v>3103</v>
      </c>
      <c r="D624" s="6" t="s">
        <v>2242</v>
      </c>
      <c r="E624" s="6" t="s">
        <v>2243</v>
      </c>
      <c r="F624" s="7" t="s">
        <v>14</v>
      </c>
      <c r="G624" s="8">
        <v>1465.0</v>
      </c>
      <c r="H624" s="5" t="s">
        <v>3167</v>
      </c>
      <c r="I624" s="5" t="s">
        <v>3105</v>
      </c>
      <c r="J624" s="5" t="s">
        <v>3154</v>
      </c>
      <c r="K624" s="9">
        <v>1612965.0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hidden="1" customHeight="1" outlineLevel="2">
      <c r="A625" s="5" t="s">
        <v>3123</v>
      </c>
      <c r="B625" s="5" t="s">
        <v>3134</v>
      </c>
      <c r="C625" s="5" t="s">
        <v>3103</v>
      </c>
      <c r="D625" s="6" t="s">
        <v>2306</v>
      </c>
      <c r="E625" s="6" t="s">
        <v>2307</v>
      </c>
      <c r="F625" s="7" t="s">
        <v>14</v>
      </c>
      <c r="G625" s="8">
        <v>582.0</v>
      </c>
      <c r="H625" s="5" t="s">
        <v>3156</v>
      </c>
      <c r="I625" s="5" t="s">
        <v>3126</v>
      </c>
      <c r="J625" s="5" t="s">
        <v>3154</v>
      </c>
      <c r="K625" s="9">
        <v>640782.0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hidden="1" customHeight="1" outlineLevel="2">
      <c r="A626" s="5" t="s">
        <v>3123</v>
      </c>
      <c r="B626" s="5" t="s">
        <v>3134</v>
      </c>
      <c r="C626" s="5" t="s">
        <v>3103</v>
      </c>
      <c r="D626" s="6" t="s">
        <v>2330</v>
      </c>
      <c r="E626" s="6" t="s">
        <v>2331</v>
      </c>
      <c r="F626" s="7" t="s">
        <v>55</v>
      </c>
      <c r="G626" s="8">
        <v>793.0</v>
      </c>
      <c r="H626" s="5" t="s">
        <v>3156</v>
      </c>
      <c r="I626" s="5" t="s">
        <v>3126</v>
      </c>
      <c r="J626" s="5" t="s">
        <v>3154</v>
      </c>
      <c r="K626" s="9">
        <v>873093.0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hidden="1" customHeight="1" outlineLevel="1">
      <c r="A627" s="5"/>
      <c r="B627" s="5"/>
      <c r="C627" s="5"/>
      <c r="D627" s="6"/>
      <c r="E627" s="6"/>
      <c r="F627" s="7"/>
      <c r="G627" s="8">
        <f>SUBTOTAL(9,G611:G626)</f>
        <v>15966</v>
      </c>
      <c r="H627" s="5"/>
      <c r="I627" s="5"/>
      <c r="J627" s="12" t="s">
        <v>3397</v>
      </c>
      <c r="K627" s="9">
        <f>SUBTOTAL(9,K611:K626)</f>
        <v>17578566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hidden="1" customHeight="1" outlineLevel="2">
      <c r="A628" s="5" t="s">
        <v>3158</v>
      </c>
      <c r="B628" s="5" t="s">
        <v>3159</v>
      </c>
      <c r="C628" s="5" t="s">
        <v>3103</v>
      </c>
      <c r="D628" s="6" t="s">
        <v>452</v>
      </c>
      <c r="E628" s="6" t="s">
        <v>453</v>
      </c>
      <c r="F628" s="7" t="s">
        <v>60</v>
      </c>
      <c r="G628" s="8">
        <v>473.0</v>
      </c>
      <c r="H628" s="5" t="s">
        <v>3160</v>
      </c>
      <c r="I628" s="5" t="s">
        <v>3139</v>
      </c>
      <c r="J628" s="5" t="s">
        <v>3142</v>
      </c>
      <c r="K628" s="9">
        <v>520773.0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hidden="1" customHeight="1" outlineLevel="2">
      <c r="A629" s="5" t="s">
        <v>3120</v>
      </c>
      <c r="B629" s="5" t="s">
        <v>3138</v>
      </c>
      <c r="C629" s="5" t="s">
        <v>3103</v>
      </c>
      <c r="D629" s="6" t="s">
        <v>2817</v>
      </c>
      <c r="E629" s="6" t="s">
        <v>2818</v>
      </c>
      <c r="F629" s="7" t="s">
        <v>42</v>
      </c>
      <c r="G629" s="8">
        <v>768.0</v>
      </c>
      <c r="H629" s="5" t="s">
        <v>3160</v>
      </c>
      <c r="I629" s="5" t="s">
        <v>3139</v>
      </c>
      <c r="J629" s="5" t="s">
        <v>3142</v>
      </c>
      <c r="K629" s="9">
        <v>845568.0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hidden="1" customHeight="1" outlineLevel="2">
      <c r="A630" s="5" t="s">
        <v>3120</v>
      </c>
      <c r="B630" s="5" t="s">
        <v>3138</v>
      </c>
      <c r="C630" s="5" t="s">
        <v>3103</v>
      </c>
      <c r="D630" s="6" t="s">
        <v>2821</v>
      </c>
      <c r="E630" s="6" t="s">
        <v>2822</v>
      </c>
      <c r="F630" s="7" t="s">
        <v>14</v>
      </c>
      <c r="G630" s="8">
        <v>473.0</v>
      </c>
      <c r="H630" s="5" t="s">
        <v>3160</v>
      </c>
      <c r="I630" s="5" t="s">
        <v>3139</v>
      </c>
      <c r="J630" s="5" t="s">
        <v>3142</v>
      </c>
      <c r="K630" s="9">
        <v>520773.0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hidden="1" customHeight="1" outlineLevel="2">
      <c r="A631" s="5" t="s">
        <v>3140</v>
      </c>
      <c r="B631" s="5" t="s">
        <v>3138</v>
      </c>
      <c r="C631" s="5" t="s">
        <v>3103</v>
      </c>
      <c r="D631" s="6" t="s">
        <v>2833</v>
      </c>
      <c r="E631" s="6" t="s">
        <v>2834</v>
      </c>
      <c r="F631" s="7" t="s">
        <v>14</v>
      </c>
      <c r="G631" s="8">
        <v>569.0</v>
      </c>
      <c r="H631" s="5" t="s">
        <v>3160</v>
      </c>
      <c r="I631" s="5" t="s">
        <v>3139</v>
      </c>
      <c r="J631" s="5" t="s">
        <v>3142</v>
      </c>
      <c r="K631" s="9">
        <v>626469.0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hidden="1" customHeight="1" outlineLevel="2">
      <c r="A632" s="5" t="s">
        <v>3140</v>
      </c>
      <c r="B632" s="5" t="s">
        <v>3138</v>
      </c>
      <c r="C632" s="5" t="s">
        <v>3103</v>
      </c>
      <c r="D632" s="6" t="s">
        <v>2841</v>
      </c>
      <c r="E632" s="6" t="s">
        <v>2842</v>
      </c>
      <c r="F632" s="7" t="s">
        <v>21</v>
      </c>
      <c r="G632" s="8">
        <v>1333.0</v>
      </c>
      <c r="H632" s="5" t="s">
        <v>3160</v>
      </c>
      <c r="I632" s="5" t="s">
        <v>3139</v>
      </c>
      <c r="J632" s="5" t="s">
        <v>3142</v>
      </c>
      <c r="K632" s="9">
        <v>1467633.0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hidden="1" customHeight="1" outlineLevel="2">
      <c r="A633" s="5" t="s">
        <v>3140</v>
      </c>
      <c r="B633" s="5" t="s">
        <v>3138</v>
      </c>
      <c r="C633" s="5" t="s">
        <v>3103</v>
      </c>
      <c r="D633" s="6" t="s">
        <v>2843</v>
      </c>
      <c r="E633" s="6" t="s">
        <v>2844</v>
      </c>
      <c r="F633" s="7" t="s">
        <v>42</v>
      </c>
      <c r="G633" s="8">
        <v>705.0</v>
      </c>
      <c r="H633" s="5" t="s">
        <v>3160</v>
      </c>
      <c r="I633" s="5" t="s">
        <v>3139</v>
      </c>
      <c r="J633" s="5" t="s">
        <v>3142</v>
      </c>
      <c r="K633" s="9">
        <v>776205.0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hidden="1" customHeight="1" outlineLevel="2">
      <c r="A634" s="5" t="s">
        <v>3140</v>
      </c>
      <c r="B634" s="5" t="s">
        <v>3138</v>
      </c>
      <c r="C634" s="5" t="s">
        <v>3103</v>
      </c>
      <c r="D634" s="6" t="s">
        <v>2863</v>
      </c>
      <c r="E634" s="6" t="s">
        <v>2864</v>
      </c>
      <c r="F634" s="7" t="s">
        <v>14</v>
      </c>
      <c r="G634" s="8">
        <v>438.0</v>
      </c>
      <c r="H634" s="5" t="s">
        <v>3160</v>
      </c>
      <c r="I634" s="5" t="s">
        <v>3139</v>
      </c>
      <c r="J634" s="5" t="s">
        <v>3142</v>
      </c>
      <c r="K634" s="9">
        <v>482238.0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hidden="1" customHeight="1" outlineLevel="2">
      <c r="A635" s="5" t="s">
        <v>3140</v>
      </c>
      <c r="B635" s="5" t="s">
        <v>3138</v>
      </c>
      <c r="C635" s="5" t="s">
        <v>3103</v>
      </c>
      <c r="D635" s="6" t="s">
        <v>2874</v>
      </c>
      <c r="E635" s="6" t="s">
        <v>2875</v>
      </c>
      <c r="F635" s="7" t="s">
        <v>14</v>
      </c>
      <c r="G635" s="8">
        <v>449.0</v>
      </c>
      <c r="H635" s="5" t="s">
        <v>3160</v>
      </c>
      <c r="I635" s="5" t="s">
        <v>3139</v>
      </c>
      <c r="J635" s="5" t="s">
        <v>3142</v>
      </c>
      <c r="K635" s="9">
        <v>494349.0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hidden="1" customHeight="1" outlineLevel="2">
      <c r="A636" s="5" t="s">
        <v>3140</v>
      </c>
      <c r="B636" s="5" t="s">
        <v>3138</v>
      </c>
      <c r="C636" s="5" t="s">
        <v>3103</v>
      </c>
      <c r="D636" s="6" t="s">
        <v>2876</v>
      </c>
      <c r="E636" s="6" t="s">
        <v>2877</v>
      </c>
      <c r="F636" s="7" t="s">
        <v>42</v>
      </c>
      <c r="G636" s="8">
        <v>100.0</v>
      </c>
      <c r="H636" s="5" t="s">
        <v>3160</v>
      </c>
      <c r="I636" s="5" t="s">
        <v>3139</v>
      </c>
      <c r="J636" s="5" t="s">
        <v>3142</v>
      </c>
      <c r="K636" s="9">
        <v>110100.0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hidden="1" customHeight="1" outlineLevel="2">
      <c r="A637" s="5" t="s">
        <v>3140</v>
      </c>
      <c r="B637" s="5" t="s">
        <v>3138</v>
      </c>
      <c r="C637" s="5" t="s">
        <v>3103</v>
      </c>
      <c r="D637" s="6" t="s">
        <v>2900</v>
      </c>
      <c r="E637" s="6" t="s">
        <v>2901</v>
      </c>
      <c r="F637" s="7" t="s">
        <v>55</v>
      </c>
      <c r="G637" s="8">
        <v>2377.0</v>
      </c>
      <c r="H637" s="5" t="s">
        <v>3164</v>
      </c>
      <c r="I637" s="5" t="s">
        <v>3139</v>
      </c>
      <c r="J637" s="5" t="s">
        <v>3142</v>
      </c>
      <c r="K637" s="9">
        <v>2617077.0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hidden="1" customHeight="1" outlineLevel="2">
      <c r="A638" s="5" t="s">
        <v>3140</v>
      </c>
      <c r="B638" s="5" t="s">
        <v>3138</v>
      </c>
      <c r="C638" s="5" t="s">
        <v>3103</v>
      </c>
      <c r="D638" s="6" t="s">
        <v>2857</v>
      </c>
      <c r="E638" s="6" t="s">
        <v>2858</v>
      </c>
      <c r="F638" s="7" t="s">
        <v>14</v>
      </c>
      <c r="G638" s="8">
        <v>332.0</v>
      </c>
      <c r="H638" s="5" t="s">
        <v>3135</v>
      </c>
      <c r="I638" s="5" t="s">
        <v>3141</v>
      </c>
      <c r="J638" s="5" t="s">
        <v>3142</v>
      </c>
      <c r="K638" s="9">
        <v>365532.0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hidden="1" customHeight="1" outlineLevel="2">
      <c r="A639" s="5" t="s">
        <v>3120</v>
      </c>
      <c r="B639" s="5" t="s">
        <v>3138</v>
      </c>
      <c r="C639" s="5" t="s">
        <v>3103</v>
      </c>
      <c r="D639" s="6" t="s">
        <v>2815</v>
      </c>
      <c r="E639" s="6" t="s">
        <v>2816</v>
      </c>
      <c r="F639" s="7" t="s">
        <v>14</v>
      </c>
      <c r="G639" s="8">
        <v>536.0</v>
      </c>
      <c r="H639" s="5" t="s">
        <v>3160</v>
      </c>
      <c r="I639" s="5" t="s">
        <v>3141</v>
      </c>
      <c r="J639" s="5" t="s">
        <v>3142</v>
      </c>
      <c r="K639" s="9">
        <v>590136.0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hidden="1" customHeight="1" outlineLevel="2">
      <c r="A640" s="5" t="s">
        <v>3140</v>
      </c>
      <c r="B640" s="5" t="s">
        <v>3138</v>
      </c>
      <c r="C640" s="5" t="s">
        <v>3103</v>
      </c>
      <c r="D640" s="6" t="s">
        <v>2831</v>
      </c>
      <c r="E640" s="6" t="s">
        <v>2832</v>
      </c>
      <c r="F640" s="7" t="s">
        <v>14</v>
      </c>
      <c r="G640" s="8">
        <v>219.0</v>
      </c>
      <c r="H640" s="5" t="s">
        <v>3160</v>
      </c>
      <c r="I640" s="5" t="s">
        <v>3141</v>
      </c>
      <c r="J640" s="5" t="s">
        <v>3142</v>
      </c>
      <c r="K640" s="9">
        <v>241119.0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hidden="1" customHeight="1" outlineLevel="2">
      <c r="A641" s="5" t="s">
        <v>3140</v>
      </c>
      <c r="B641" s="5" t="s">
        <v>3138</v>
      </c>
      <c r="C641" s="5" t="s">
        <v>3103</v>
      </c>
      <c r="D641" s="6" t="s">
        <v>2847</v>
      </c>
      <c r="E641" s="6" t="s">
        <v>2848</v>
      </c>
      <c r="F641" s="7" t="s">
        <v>42</v>
      </c>
      <c r="G641" s="8">
        <v>1150.0</v>
      </c>
      <c r="H641" s="5" t="s">
        <v>3160</v>
      </c>
      <c r="I641" s="5" t="s">
        <v>3141</v>
      </c>
      <c r="J641" s="5" t="s">
        <v>3142</v>
      </c>
      <c r="K641" s="9">
        <v>1266150.0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hidden="1" customHeight="1" outlineLevel="1">
      <c r="A642" s="5"/>
      <c r="B642" s="5"/>
      <c r="C642" s="5"/>
      <c r="D642" s="6"/>
      <c r="E642" s="6"/>
      <c r="F642" s="7"/>
      <c r="G642" s="8">
        <f>SUBTOTAL(9,G628:G641)</f>
        <v>9922</v>
      </c>
      <c r="H642" s="5"/>
      <c r="I642" s="5"/>
      <c r="J642" s="12" t="s">
        <v>3398</v>
      </c>
      <c r="K642" s="9">
        <f>SUBTOTAL(9,K628:K641)</f>
        <v>10924122</v>
      </c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hidden="1" customHeight="1" outlineLevel="2">
      <c r="A643" s="5" t="s">
        <v>3112</v>
      </c>
      <c r="B643" s="5" t="s">
        <v>3113</v>
      </c>
      <c r="C643" s="5" t="s">
        <v>3103</v>
      </c>
      <c r="D643" s="6" t="s">
        <v>2434</v>
      </c>
      <c r="E643" s="6" t="s">
        <v>2435</v>
      </c>
      <c r="F643" s="7" t="s">
        <v>14</v>
      </c>
      <c r="G643" s="8">
        <v>565.0</v>
      </c>
      <c r="H643" s="5" t="s">
        <v>3114</v>
      </c>
      <c r="I643" s="5" t="s">
        <v>3115</v>
      </c>
      <c r="J643" s="5" t="s">
        <v>3104</v>
      </c>
      <c r="K643" s="9">
        <v>622065.0</v>
      </c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hidden="1" customHeight="1" outlineLevel="2">
      <c r="A644" s="5" t="s">
        <v>3101</v>
      </c>
      <c r="B644" s="5" t="s">
        <v>3113</v>
      </c>
      <c r="C644" s="5" t="s">
        <v>3103</v>
      </c>
      <c r="D644" s="6" t="s">
        <v>2452</v>
      </c>
      <c r="E644" s="6" t="s">
        <v>2453</v>
      </c>
      <c r="F644" s="7" t="s">
        <v>14</v>
      </c>
      <c r="G644" s="8">
        <v>681.0</v>
      </c>
      <c r="H644" s="5" t="s">
        <v>3114</v>
      </c>
      <c r="I644" s="5" t="s">
        <v>3115</v>
      </c>
      <c r="J644" s="5" t="s">
        <v>3104</v>
      </c>
      <c r="K644" s="9">
        <v>749781.0</v>
      </c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hidden="1" customHeight="1" outlineLevel="2">
      <c r="A645" s="5" t="s">
        <v>3101</v>
      </c>
      <c r="B645" s="5" t="s">
        <v>3113</v>
      </c>
      <c r="C645" s="5" t="s">
        <v>3103</v>
      </c>
      <c r="D645" s="6" t="s">
        <v>2462</v>
      </c>
      <c r="E645" s="6" t="s">
        <v>2463</v>
      </c>
      <c r="F645" s="7" t="s">
        <v>42</v>
      </c>
      <c r="G645" s="8">
        <v>950.0</v>
      </c>
      <c r="H645" s="5" t="s">
        <v>3114</v>
      </c>
      <c r="I645" s="5" t="s">
        <v>3115</v>
      </c>
      <c r="J645" s="5" t="s">
        <v>3104</v>
      </c>
      <c r="K645" s="9">
        <v>1045950.0</v>
      </c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hidden="1" customHeight="1" outlineLevel="2">
      <c r="A646" s="5" t="s">
        <v>3101</v>
      </c>
      <c r="B646" s="5" t="s">
        <v>3113</v>
      </c>
      <c r="C646" s="5" t="s">
        <v>3103</v>
      </c>
      <c r="D646" s="6" t="s">
        <v>2466</v>
      </c>
      <c r="E646" s="6" t="s">
        <v>2467</v>
      </c>
      <c r="F646" s="7" t="s">
        <v>21</v>
      </c>
      <c r="G646" s="8">
        <v>525.0</v>
      </c>
      <c r="H646" s="5" t="s">
        <v>3114</v>
      </c>
      <c r="I646" s="5" t="s">
        <v>3115</v>
      </c>
      <c r="J646" s="5" t="s">
        <v>3104</v>
      </c>
      <c r="K646" s="9">
        <v>578025.0</v>
      </c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hidden="1" customHeight="1" outlineLevel="2">
      <c r="A647" s="5" t="s">
        <v>3101</v>
      </c>
      <c r="B647" s="5" t="s">
        <v>3113</v>
      </c>
      <c r="C647" s="5" t="s">
        <v>3103</v>
      </c>
      <c r="D647" s="6" t="s">
        <v>2468</v>
      </c>
      <c r="E647" s="6" t="s">
        <v>2469</v>
      </c>
      <c r="F647" s="7" t="s">
        <v>14</v>
      </c>
      <c r="G647" s="8">
        <v>331.0</v>
      </c>
      <c r="H647" s="5" t="s">
        <v>3114</v>
      </c>
      <c r="I647" s="5" t="s">
        <v>3115</v>
      </c>
      <c r="J647" s="5" t="s">
        <v>3104</v>
      </c>
      <c r="K647" s="9">
        <v>364431.0</v>
      </c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hidden="1" customHeight="1" outlineLevel="2">
      <c r="A648" s="5" t="s">
        <v>3101</v>
      </c>
      <c r="B648" s="5" t="s">
        <v>3113</v>
      </c>
      <c r="C648" s="5" t="s">
        <v>3103</v>
      </c>
      <c r="D648" s="6" t="s">
        <v>2470</v>
      </c>
      <c r="E648" s="6" t="s">
        <v>2471</v>
      </c>
      <c r="F648" s="7" t="s">
        <v>14</v>
      </c>
      <c r="G648" s="8">
        <v>697.0</v>
      </c>
      <c r="H648" s="5" t="s">
        <v>3114</v>
      </c>
      <c r="I648" s="5" t="s">
        <v>3115</v>
      </c>
      <c r="J648" s="5" t="s">
        <v>3104</v>
      </c>
      <c r="K648" s="9">
        <v>767397.0</v>
      </c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hidden="1" customHeight="1" outlineLevel="2">
      <c r="A649" s="5" t="s">
        <v>3101</v>
      </c>
      <c r="B649" s="5" t="s">
        <v>3113</v>
      </c>
      <c r="C649" s="5" t="s">
        <v>3103</v>
      </c>
      <c r="D649" s="6" t="s">
        <v>2476</v>
      </c>
      <c r="E649" s="6" t="s">
        <v>2477</v>
      </c>
      <c r="F649" s="7" t="s">
        <v>14</v>
      </c>
      <c r="G649" s="8">
        <v>285.0</v>
      </c>
      <c r="H649" s="5" t="s">
        <v>3114</v>
      </c>
      <c r="I649" s="5" t="s">
        <v>3115</v>
      </c>
      <c r="J649" s="5" t="s">
        <v>3104</v>
      </c>
      <c r="K649" s="9">
        <v>313785.0</v>
      </c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hidden="1" customHeight="1" outlineLevel="2">
      <c r="A650" s="5" t="s">
        <v>3101</v>
      </c>
      <c r="B650" s="5" t="s">
        <v>3113</v>
      </c>
      <c r="C650" s="5" t="s">
        <v>3103</v>
      </c>
      <c r="D650" s="6" t="s">
        <v>2484</v>
      </c>
      <c r="E650" s="6" t="s">
        <v>2485</v>
      </c>
      <c r="F650" s="7" t="s">
        <v>21</v>
      </c>
      <c r="G650" s="8">
        <v>622.0</v>
      </c>
      <c r="H650" s="5" t="s">
        <v>3114</v>
      </c>
      <c r="I650" s="5" t="s">
        <v>3115</v>
      </c>
      <c r="J650" s="5" t="s">
        <v>3104</v>
      </c>
      <c r="K650" s="9">
        <v>684822.0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hidden="1" customHeight="1" outlineLevel="2">
      <c r="A651" s="5" t="s">
        <v>3101</v>
      </c>
      <c r="B651" s="5" t="s">
        <v>3102</v>
      </c>
      <c r="C651" s="5" t="s">
        <v>3103</v>
      </c>
      <c r="D651" s="6" t="s">
        <v>2497</v>
      </c>
      <c r="E651" s="6" t="s">
        <v>2498</v>
      </c>
      <c r="F651" s="7" t="s">
        <v>55</v>
      </c>
      <c r="G651" s="8">
        <v>1041.0</v>
      </c>
      <c r="H651" s="5" t="s">
        <v>3114</v>
      </c>
      <c r="I651" s="5" t="s">
        <v>3115</v>
      </c>
      <c r="J651" s="5" t="s">
        <v>3104</v>
      </c>
      <c r="K651" s="9">
        <v>1146141.0</v>
      </c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hidden="1" customHeight="1" outlineLevel="2">
      <c r="A652" s="5" t="s">
        <v>3120</v>
      </c>
      <c r="B652" s="5" t="s">
        <v>3121</v>
      </c>
      <c r="C652" s="5" t="s">
        <v>3103</v>
      </c>
      <c r="D652" s="6" t="s">
        <v>2774</v>
      </c>
      <c r="E652" s="6" t="s">
        <v>2775</v>
      </c>
      <c r="F652" s="7" t="s">
        <v>21</v>
      </c>
      <c r="G652" s="8">
        <v>691.0</v>
      </c>
      <c r="H652" s="5" t="s">
        <v>3114</v>
      </c>
      <c r="I652" s="5" t="s">
        <v>3115</v>
      </c>
      <c r="J652" s="5" t="s">
        <v>3104</v>
      </c>
      <c r="K652" s="9">
        <v>760791.0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hidden="1" customHeight="1" outlineLevel="2">
      <c r="A653" s="5" t="s">
        <v>3112</v>
      </c>
      <c r="B653" s="5" t="s">
        <v>3113</v>
      </c>
      <c r="C653" s="5" t="s">
        <v>3103</v>
      </c>
      <c r="D653" s="6" t="s">
        <v>2436</v>
      </c>
      <c r="E653" s="6" t="s">
        <v>2437</v>
      </c>
      <c r="F653" s="7" t="s">
        <v>14</v>
      </c>
      <c r="G653" s="8">
        <v>655.0</v>
      </c>
      <c r="H653" s="5" t="s">
        <v>3125</v>
      </c>
      <c r="I653" s="5" t="s">
        <v>3115</v>
      </c>
      <c r="J653" s="5" t="s">
        <v>3104</v>
      </c>
      <c r="K653" s="9">
        <v>721155.0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hidden="1" customHeight="1" outlineLevel="2">
      <c r="A654" s="5" t="s">
        <v>3101</v>
      </c>
      <c r="B654" s="5" t="s">
        <v>3113</v>
      </c>
      <c r="C654" s="5" t="s">
        <v>3103</v>
      </c>
      <c r="D654" s="6" t="s">
        <v>2460</v>
      </c>
      <c r="E654" s="6" t="s">
        <v>2461</v>
      </c>
      <c r="F654" s="7" t="s">
        <v>14</v>
      </c>
      <c r="G654" s="8">
        <v>620.0</v>
      </c>
      <c r="H654" s="5" t="s">
        <v>3125</v>
      </c>
      <c r="I654" s="5" t="s">
        <v>3115</v>
      </c>
      <c r="J654" s="5" t="s">
        <v>3104</v>
      </c>
      <c r="K654" s="9">
        <v>682620.0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hidden="1" customHeight="1" outlineLevel="2">
      <c r="A655" s="5" t="s">
        <v>3101</v>
      </c>
      <c r="B655" s="5" t="s">
        <v>3113</v>
      </c>
      <c r="C655" s="5" t="s">
        <v>3103</v>
      </c>
      <c r="D655" s="6" t="s">
        <v>2474</v>
      </c>
      <c r="E655" s="6" t="s">
        <v>2475</v>
      </c>
      <c r="F655" s="7" t="s">
        <v>14</v>
      </c>
      <c r="G655" s="8">
        <v>849.0</v>
      </c>
      <c r="H655" s="5" t="s">
        <v>3130</v>
      </c>
      <c r="I655" s="5" t="s">
        <v>3115</v>
      </c>
      <c r="J655" s="5" t="s">
        <v>3104</v>
      </c>
      <c r="K655" s="9">
        <v>934749.0</v>
      </c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hidden="1" customHeight="1" outlineLevel="2">
      <c r="A656" s="5" t="s">
        <v>3101</v>
      </c>
      <c r="B656" s="5" t="s">
        <v>3113</v>
      </c>
      <c r="C656" s="5" t="s">
        <v>3103</v>
      </c>
      <c r="D656" s="6" t="s">
        <v>2482</v>
      </c>
      <c r="E656" s="6" t="s">
        <v>2483</v>
      </c>
      <c r="F656" s="7" t="s">
        <v>14</v>
      </c>
      <c r="G656" s="8">
        <v>612.0</v>
      </c>
      <c r="H656" s="5" t="s">
        <v>3130</v>
      </c>
      <c r="I656" s="5" t="s">
        <v>3115</v>
      </c>
      <c r="J656" s="5" t="s">
        <v>3104</v>
      </c>
      <c r="K656" s="9">
        <v>673812.0</v>
      </c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hidden="1" customHeight="1" outlineLevel="2">
      <c r="A657" s="5" t="s">
        <v>3101</v>
      </c>
      <c r="B657" s="5" t="s">
        <v>3113</v>
      </c>
      <c r="C657" s="5" t="s">
        <v>3103</v>
      </c>
      <c r="D657" s="6" t="s">
        <v>2454</v>
      </c>
      <c r="E657" s="6" t="s">
        <v>2455</v>
      </c>
      <c r="F657" s="7" t="s">
        <v>14</v>
      </c>
      <c r="G657" s="8">
        <v>521.0</v>
      </c>
      <c r="H657" s="5" t="s">
        <v>3148</v>
      </c>
      <c r="I657" s="5" t="s">
        <v>3115</v>
      </c>
      <c r="J657" s="5" t="s">
        <v>3104</v>
      </c>
      <c r="K657" s="9">
        <v>573621.0</v>
      </c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hidden="1" customHeight="1" outlineLevel="2">
      <c r="A658" s="5" t="s">
        <v>3101</v>
      </c>
      <c r="B658" s="5" t="s">
        <v>3113</v>
      </c>
      <c r="C658" s="5" t="s">
        <v>3103</v>
      </c>
      <c r="D658" s="6" t="s">
        <v>2472</v>
      </c>
      <c r="E658" s="6" t="s">
        <v>2473</v>
      </c>
      <c r="F658" s="7" t="s">
        <v>14</v>
      </c>
      <c r="G658" s="8">
        <v>349.0</v>
      </c>
      <c r="H658" s="5" t="s">
        <v>3148</v>
      </c>
      <c r="I658" s="5" t="s">
        <v>3115</v>
      </c>
      <c r="J658" s="5" t="s">
        <v>3104</v>
      </c>
      <c r="K658" s="9">
        <v>384249.0</v>
      </c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hidden="1" customHeight="1" outlineLevel="2">
      <c r="A659" s="5" t="s">
        <v>3119</v>
      </c>
      <c r="B659" s="5" t="s">
        <v>3121</v>
      </c>
      <c r="C659" s="5" t="s">
        <v>3103</v>
      </c>
      <c r="D659" s="6" t="s">
        <v>2726</v>
      </c>
      <c r="E659" s="6" t="s">
        <v>2727</v>
      </c>
      <c r="F659" s="7" t="s">
        <v>14</v>
      </c>
      <c r="G659" s="8">
        <v>942.0</v>
      </c>
      <c r="H659" s="5" t="s">
        <v>3148</v>
      </c>
      <c r="I659" s="5" t="s">
        <v>3115</v>
      </c>
      <c r="J659" s="5" t="s">
        <v>3104</v>
      </c>
      <c r="K659" s="9">
        <v>1037142.0</v>
      </c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hidden="1" customHeight="1" outlineLevel="2">
      <c r="A660" s="5" t="s">
        <v>3120</v>
      </c>
      <c r="B660" s="5" t="s">
        <v>3121</v>
      </c>
      <c r="C660" s="5" t="s">
        <v>3103</v>
      </c>
      <c r="D660" s="6" t="s">
        <v>2786</v>
      </c>
      <c r="E660" s="6" t="s">
        <v>2787</v>
      </c>
      <c r="F660" s="7" t="s">
        <v>21</v>
      </c>
      <c r="G660" s="8">
        <v>453.0</v>
      </c>
      <c r="H660" s="5" t="s">
        <v>3148</v>
      </c>
      <c r="I660" s="5" t="s">
        <v>3115</v>
      </c>
      <c r="J660" s="5" t="s">
        <v>3104</v>
      </c>
      <c r="K660" s="9">
        <v>498753.0</v>
      </c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hidden="1" customHeight="1" outlineLevel="2">
      <c r="A661" s="5" t="s">
        <v>3101</v>
      </c>
      <c r="B661" s="5" t="s">
        <v>3113</v>
      </c>
      <c r="C661" s="5" t="s">
        <v>3103</v>
      </c>
      <c r="D661" s="6" t="s">
        <v>2493</v>
      </c>
      <c r="E661" s="6" t="s">
        <v>2494</v>
      </c>
      <c r="F661" s="7" t="s">
        <v>55</v>
      </c>
      <c r="G661" s="8">
        <v>1085.0</v>
      </c>
      <c r="H661" s="5" t="s">
        <v>3114</v>
      </c>
      <c r="I661" s="5" t="s">
        <v>3116</v>
      </c>
      <c r="J661" s="5" t="s">
        <v>3104</v>
      </c>
      <c r="K661" s="9">
        <v>1194585.0</v>
      </c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hidden="1" customHeight="1" outlineLevel="2">
      <c r="A662" s="5" t="s">
        <v>3119</v>
      </c>
      <c r="B662" s="5" t="s">
        <v>3121</v>
      </c>
      <c r="C662" s="5" t="s">
        <v>3103</v>
      </c>
      <c r="D662" s="6" t="s">
        <v>2730</v>
      </c>
      <c r="E662" s="6" t="s">
        <v>2731</v>
      </c>
      <c r="F662" s="7" t="s">
        <v>14</v>
      </c>
      <c r="G662" s="8">
        <v>668.0</v>
      </c>
      <c r="H662" s="5" t="s">
        <v>3117</v>
      </c>
      <c r="I662" s="5" t="s">
        <v>3116</v>
      </c>
      <c r="J662" s="5" t="s">
        <v>3104</v>
      </c>
      <c r="K662" s="9">
        <v>735468.0</v>
      </c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hidden="1" customHeight="1" outlineLevel="2">
      <c r="A663" s="5" t="s">
        <v>3120</v>
      </c>
      <c r="B663" s="5" t="s">
        <v>3121</v>
      </c>
      <c r="C663" s="5" t="s">
        <v>3103</v>
      </c>
      <c r="D663" s="6" t="s">
        <v>2807</v>
      </c>
      <c r="E663" s="6" t="s">
        <v>2808</v>
      </c>
      <c r="F663" s="7" t="s">
        <v>55</v>
      </c>
      <c r="G663" s="8">
        <v>346.0</v>
      </c>
      <c r="H663" s="5" t="s">
        <v>3117</v>
      </c>
      <c r="I663" s="5" t="s">
        <v>3116</v>
      </c>
      <c r="J663" s="5" t="s">
        <v>3104</v>
      </c>
      <c r="K663" s="9">
        <v>380946.0</v>
      </c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hidden="1" customHeight="1" outlineLevel="2">
      <c r="A664" s="5" t="s">
        <v>3120</v>
      </c>
      <c r="B664" s="5" t="s">
        <v>3121</v>
      </c>
      <c r="C664" s="5" t="s">
        <v>3103</v>
      </c>
      <c r="D664" s="6" t="s">
        <v>2744</v>
      </c>
      <c r="E664" s="6" t="s">
        <v>2745</v>
      </c>
      <c r="F664" s="7" t="s">
        <v>42</v>
      </c>
      <c r="G664" s="8">
        <v>1159.0</v>
      </c>
      <c r="H664" s="5" t="s">
        <v>3148</v>
      </c>
      <c r="I664" s="5" t="s">
        <v>3116</v>
      </c>
      <c r="J664" s="5" t="s">
        <v>3104</v>
      </c>
      <c r="K664" s="9">
        <v>1276059.0</v>
      </c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hidden="1" customHeight="1" outlineLevel="2">
      <c r="A665" s="5" t="s">
        <v>3120</v>
      </c>
      <c r="B665" s="5" t="s">
        <v>3121</v>
      </c>
      <c r="C665" s="5" t="s">
        <v>3103</v>
      </c>
      <c r="D665" s="6" t="s">
        <v>2756</v>
      </c>
      <c r="E665" s="6" t="s">
        <v>2757</v>
      </c>
      <c r="F665" s="7" t="s">
        <v>14</v>
      </c>
      <c r="G665" s="8">
        <v>880.0</v>
      </c>
      <c r="H665" s="5" t="s">
        <v>3148</v>
      </c>
      <c r="I665" s="5" t="s">
        <v>3116</v>
      </c>
      <c r="J665" s="5" t="s">
        <v>3104</v>
      </c>
      <c r="K665" s="9">
        <v>968880.0</v>
      </c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hidden="1" customHeight="1" outlineLevel="2">
      <c r="A666" s="5" t="s">
        <v>3101</v>
      </c>
      <c r="B666" s="5" t="s">
        <v>3113</v>
      </c>
      <c r="C666" s="5" t="s">
        <v>3103</v>
      </c>
      <c r="D666" s="6" t="s">
        <v>2446</v>
      </c>
      <c r="E666" s="6" t="s">
        <v>2447</v>
      </c>
      <c r="F666" s="7" t="s">
        <v>42</v>
      </c>
      <c r="G666" s="8">
        <v>1166.0</v>
      </c>
      <c r="H666" s="5" t="s">
        <v>3125</v>
      </c>
      <c r="I666" s="5" t="s">
        <v>3126</v>
      </c>
      <c r="J666" s="5" t="s">
        <v>3104</v>
      </c>
      <c r="K666" s="9">
        <v>1283766.0</v>
      </c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hidden="1" customHeight="1" outlineLevel="2">
      <c r="A667" s="5" t="s">
        <v>3101</v>
      </c>
      <c r="B667" s="5" t="s">
        <v>3113</v>
      </c>
      <c r="C667" s="5" t="s">
        <v>3103</v>
      </c>
      <c r="D667" s="6" t="s">
        <v>2478</v>
      </c>
      <c r="E667" s="6" t="s">
        <v>2479</v>
      </c>
      <c r="F667" s="7" t="s">
        <v>14</v>
      </c>
      <c r="G667" s="8">
        <v>388.0</v>
      </c>
      <c r="H667" s="5" t="s">
        <v>3125</v>
      </c>
      <c r="I667" s="5" t="s">
        <v>3126</v>
      </c>
      <c r="J667" s="5" t="s">
        <v>3104</v>
      </c>
      <c r="K667" s="9">
        <v>427188.0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hidden="1" customHeight="1" outlineLevel="2">
      <c r="A668" s="5" t="s">
        <v>3101</v>
      </c>
      <c r="B668" s="5" t="s">
        <v>3113</v>
      </c>
      <c r="C668" s="5" t="s">
        <v>3103</v>
      </c>
      <c r="D668" s="6" t="s">
        <v>2489</v>
      </c>
      <c r="E668" s="6" t="s">
        <v>2490</v>
      </c>
      <c r="F668" s="7" t="s">
        <v>55</v>
      </c>
      <c r="G668" s="8">
        <v>3659.0</v>
      </c>
      <c r="H668" s="5" t="s">
        <v>3130</v>
      </c>
      <c r="I668" s="5" t="s">
        <v>3126</v>
      </c>
      <c r="J668" s="5" t="s">
        <v>3104</v>
      </c>
      <c r="K668" s="9">
        <v>4028559.0</v>
      </c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hidden="1" customHeight="1" outlineLevel="1">
      <c r="A669" s="5"/>
      <c r="B669" s="5"/>
      <c r="C669" s="5"/>
      <c r="D669" s="6"/>
      <c r="E669" s="6"/>
      <c r="F669" s="7"/>
      <c r="G669" s="8">
        <f>SUBTOTAL(9,G643:G668)</f>
        <v>20740</v>
      </c>
      <c r="H669" s="5"/>
      <c r="I669" s="5"/>
      <c r="J669" s="12" t="s">
        <v>3111</v>
      </c>
      <c r="K669" s="9">
        <f>SUBTOTAL(9,K643:K668)</f>
        <v>22834740</v>
      </c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hidden="1" customHeight="1" outlineLevel="2">
      <c r="A670" s="5" t="s">
        <v>3119</v>
      </c>
      <c r="B670" s="5" t="s">
        <v>3110</v>
      </c>
      <c r="C670" s="5" t="s">
        <v>3103</v>
      </c>
      <c r="D670" s="6" t="s">
        <v>2642</v>
      </c>
      <c r="E670" s="6" t="s">
        <v>2643</v>
      </c>
      <c r="F670" s="7" t="s">
        <v>14</v>
      </c>
      <c r="G670" s="8">
        <v>838.0</v>
      </c>
      <c r="H670" s="5" t="s">
        <v>3114</v>
      </c>
      <c r="I670" s="5" t="s">
        <v>3115</v>
      </c>
      <c r="J670" s="5" t="s">
        <v>3114</v>
      </c>
      <c r="K670" s="9">
        <v>922638.0</v>
      </c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hidden="1" customHeight="1" outlineLevel="2">
      <c r="A671" s="5" t="s">
        <v>3119</v>
      </c>
      <c r="B671" s="5" t="s">
        <v>3110</v>
      </c>
      <c r="C671" s="5" t="s">
        <v>3103</v>
      </c>
      <c r="D671" s="6" t="s">
        <v>2712</v>
      </c>
      <c r="E671" s="6" t="s">
        <v>2713</v>
      </c>
      <c r="F671" s="7" t="s">
        <v>55</v>
      </c>
      <c r="G671" s="8">
        <v>2163.0</v>
      </c>
      <c r="H671" s="5" t="s">
        <v>3114</v>
      </c>
      <c r="I671" s="5" t="s">
        <v>3115</v>
      </c>
      <c r="J671" s="5" t="s">
        <v>3114</v>
      </c>
      <c r="K671" s="9">
        <v>2381463.0</v>
      </c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hidden="1" customHeight="1" outlineLevel="2">
      <c r="A672" s="5" t="s">
        <v>3120</v>
      </c>
      <c r="B672" s="5" t="s">
        <v>3121</v>
      </c>
      <c r="C672" s="5" t="s">
        <v>3103</v>
      </c>
      <c r="D672" s="6" t="s">
        <v>2750</v>
      </c>
      <c r="E672" s="6" t="s">
        <v>2751</v>
      </c>
      <c r="F672" s="7" t="s">
        <v>14</v>
      </c>
      <c r="G672" s="8">
        <v>749.0</v>
      </c>
      <c r="H672" s="5" t="s">
        <v>3114</v>
      </c>
      <c r="I672" s="5" t="s">
        <v>3115</v>
      </c>
      <c r="J672" s="5" t="s">
        <v>3114</v>
      </c>
      <c r="K672" s="9">
        <v>824649.0</v>
      </c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hidden="1" customHeight="1" outlineLevel="2">
      <c r="A673" s="5" t="s">
        <v>3119</v>
      </c>
      <c r="B673" s="5" t="s">
        <v>3110</v>
      </c>
      <c r="C673" s="5" t="s">
        <v>3103</v>
      </c>
      <c r="D673" s="6" t="s">
        <v>2640</v>
      </c>
      <c r="E673" s="6" t="s">
        <v>2641</v>
      </c>
      <c r="F673" s="7" t="s">
        <v>14</v>
      </c>
      <c r="G673" s="8">
        <v>654.0</v>
      </c>
      <c r="H673" s="5" t="s">
        <v>3114</v>
      </c>
      <c r="I673" s="5" t="s">
        <v>3116</v>
      </c>
      <c r="J673" s="5" t="s">
        <v>3114</v>
      </c>
      <c r="K673" s="9">
        <v>720054.0</v>
      </c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hidden="1" customHeight="1" outlineLevel="2">
      <c r="A674" s="5" t="s">
        <v>3119</v>
      </c>
      <c r="B674" s="5" t="s">
        <v>3110</v>
      </c>
      <c r="C674" s="5" t="s">
        <v>3103</v>
      </c>
      <c r="D674" s="6" t="s">
        <v>2648</v>
      </c>
      <c r="E674" s="6" t="s">
        <v>2649</v>
      </c>
      <c r="F674" s="7" t="s">
        <v>14</v>
      </c>
      <c r="G674" s="8">
        <v>897.0</v>
      </c>
      <c r="H674" s="5" t="s">
        <v>3114</v>
      </c>
      <c r="I674" s="5" t="s">
        <v>3116</v>
      </c>
      <c r="J674" s="5" t="s">
        <v>3114</v>
      </c>
      <c r="K674" s="9">
        <v>987597.0</v>
      </c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hidden="1" customHeight="1" outlineLevel="2">
      <c r="A675" s="5" t="s">
        <v>3119</v>
      </c>
      <c r="B675" s="5" t="s">
        <v>3110</v>
      </c>
      <c r="C675" s="5" t="s">
        <v>3103</v>
      </c>
      <c r="D675" s="6" t="s">
        <v>2676</v>
      </c>
      <c r="E675" s="6" t="s">
        <v>2677</v>
      </c>
      <c r="F675" s="7" t="s">
        <v>42</v>
      </c>
      <c r="G675" s="8">
        <v>1644.0</v>
      </c>
      <c r="H675" s="5" t="s">
        <v>3114</v>
      </c>
      <c r="I675" s="5" t="s">
        <v>3116</v>
      </c>
      <c r="J675" s="5" t="s">
        <v>3114</v>
      </c>
      <c r="K675" s="9">
        <v>1810044.0</v>
      </c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hidden="1" customHeight="1" outlineLevel="2">
      <c r="A676" s="5" t="s">
        <v>3119</v>
      </c>
      <c r="B676" s="5" t="s">
        <v>3110</v>
      </c>
      <c r="C676" s="5" t="s">
        <v>3103</v>
      </c>
      <c r="D676" s="6" t="s">
        <v>2684</v>
      </c>
      <c r="E676" s="6" t="s">
        <v>2685</v>
      </c>
      <c r="F676" s="7" t="s">
        <v>14</v>
      </c>
      <c r="G676" s="8">
        <v>200.0</v>
      </c>
      <c r="H676" s="5" t="s">
        <v>3114</v>
      </c>
      <c r="I676" s="5" t="s">
        <v>3116</v>
      </c>
      <c r="J676" s="5" t="s">
        <v>3114</v>
      </c>
      <c r="K676" s="9">
        <v>220200.0</v>
      </c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hidden="1" customHeight="1" outlineLevel="2">
      <c r="A677" s="5" t="s">
        <v>3119</v>
      </c>
      <c r="B677" s="5" t="s">
        <v>3110</v>
      </c>
      <c r="C677" s="5" t="s">
        <v>3103</v>
      </c>
      <c r="D677" s="6" t="s">
        <v>2698</v>
      </c>
      <c r="E677" s="6" t="s">
        <v>2699</v>
      </c>
      <c r="F677" s="7" t="s">
        <v>60</v>
      </c>
      <c r="G677" s="8">
        <v>668.0</v>
      </c>
      <c r="H677" s="5" t="s">
        <v>3114</v>
      </c>
      <c r="I677" s="5" t="s">
        <v>3116</v>
      </c>
      <c r="J677" s="5" t="s">
        <v>3114</v>
      </c>
      <c r="K677" s="9">
        <v>735468.0</v>
      </c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hidden="1" customHeight="1" outlineLevel="2">
      <c r="A678" s="5" t="s">
        <v>3119</v>
      </c>
      <c r="B678" s="5" t="s">
        <v>3110</v>
      </c>
      <c r="C678" s="5" t="s">
        <v>3103</v>
      </c>
      <c r="D678" s="6" t="s">
        <v>2700</v>
      </c>
      <c r="E678" s="6" t="s">
        <v>2701</v>
      </c>
      <c r="F678" s="7" t="s">
        <v>55</v>
      </c>
      <c r="G678" s="8">
        <v>428.0</v>
      </c>
      <c r="H678" s="5" t="s">
        <v>3114</v>
      </c>
      <c r="I678" s="5" t="s">
        <v>3116</v>
      </c>
      <c r="J678" s="5" t="s">
        <v>3114</v>
      </c>
      <c r="K678" s="9">
        <v>471228.0</v>
      </c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hidden="1" customHeight="1" outlineLevel="2">
      <c r="A679" s="5" t="s">
        <v>3119</v>
      </c>
      <c r="B679" s="5" t="s">
        <v>3110</v>
      </c>
      <c r="C679" s="5" t="s">
        <v>3103</v>
      </c>
      <c r="D679" s="6" t="s">
        <v>2702</v>
      </c>
      <c r="E679" s="6" t="s">
        <v>2703</v>
      </c>
      <c r="F679" s="7" t="s">
        <v>55</v>
      </c>
      <c r="G679" s="8">
        <v>473.0</v>
      </c>
      <c r="H679" s="5" t="s">
        <v>3114</v>
      </c>
      <c r="I679" s="5" t="s">
        <v>3116</v>
      </c>
      <c r="J679" s="5" t="s">
        <v>3114</v>
      </c>
      <c r="K679" s="9">
        <v>520773.0</v>
      </c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hidden="1" customHeight="1" outlineLevel="2">
      <c r="A680" s="5" t="s">
        <v>3119</v>
      </c>
      <c r="B680" s="5" t="s">
        <v>3110</v>
      </c>
      <c r="C680" s="5" t="s">
        <v>3103</v>
      </c>
      <c r="D680" s="6" t="s">
        <v>2704</v>
      </c>
      <c r="E680" s="6" t="s">
        <v>2705</v>
      </c>
      <c r="F680" s="7" t="s">
        <v>55</v>
      </c>
      <c r="G680" s="8">
        <v>193.0</v>
      </c>
      <c r="H680" s="5" t="s">
        <v>3114</v>
      </c>
      <c r="I680" s="5" t="s">
        <v>3116</v>
      </c>
      <c r="J680" s="5" t="s">
        <v>3114</v>
      </c>
      <c r="K680" s="9">
        <v>212493.0</v>
      </c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hidden="1" customHeight="1" outlineLevel="2">
      <c r="A681" s="5" t="s">
        <v>3119</v>
      </c>
      <c r="B681" s="5" t="s">
        <v>3110</v>
      </c>
      <c r="C681" s="5" t="s">
        <v>3103</v>
      </c>
      <c r="D681" s="6" t="s">
        <v>2710</v>
      </c>
      <c r="E681" s="6" t="s">
        <v>2711</v>
      </c>
      <c r="F681" s="7" t="s">
        <v>55</v>
      </c>
      <c r="G681" s="8">
        <v>3219.0</v>
      </c>
      <c r="H681" s="5" t="s">
        <v>3114</v>
      </c>
      <c r="I681" s="5" t="s">
        <v>3116</v>
      </c>
      <c r="J681" s="5" t="s">
        <v>3114</v>
      </c>
      <c r="K681" s="9">
        <v>3544119.0</v>
      </c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hidden="1" customHeight="1" outlineLevel="2">
      <c r="A682" s="5" t="s">
        <v>3112</v>
      </c>
      <c r="B682" s="5" t="s">
        <v>3124</v>
      </c>
      <c r="C682" s="5" t="s">
        <v>3103</v>
      </c>
      <c r="D682" s="6" t="s">
        <v>2366</v>
      </c>
      <c r="E682" s="6" t="s">
        <v>2367</v>
      </c>
      <c r="F682" s="7" t="s">
        <v>14</v>
      </c>
      <c r="G682" s="8">
        <v>622.0</v>
      </c>
      <c r="H682" s="5" t="s">
        <v>3125</v>
      </c>
      <c r="I682" s="5" t="s">
        <v>3116</v>
      </c>
      <c r="J682" s="5" t="s">
        <v>3114</v>
      </c>
      <c r="K682" s="9">
        <v>684822.0</v>
      </c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hidden="1" customHeight="1" outlineLevel="2">
      <c r="A683" s="5" t="s">
        <v>3112</v>
      </c>
      <c r="B683" s="5" t="s">
        <v>3124</v>
      </c>
      <c r="C683" s="5" t="s">
        <v>3103</v>
      </c>
      <c r="D683" s="6" t="s">
        <v>2402</v>
      </c>
      <c r="E683" s="6" t="s">
        <v>2403</v>
      </c>
      <c r="F683" s="7" t="s">
        <v>42</v>
      </c>
      <c r="G683" s="8">
        <v>380.0</v>
      </c>
      <c r="H683" s="5" t="s">
        <v>3125</v>
      </c>
      <c r="I683" s="5" t="s">
        <v>3116</v>
      </c>
      <c r="J683" s="5" t="s">
        <v>3114</v>
      </c>
      <c r="K683" s="9">
        <v>418380.0</v>
      </c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hidden="1" customHeight="1" outlineLevel="2">
      <c r="A684" s="5" t="s">
        <v>3112</v>
      </c>
      <c r="B684" s="5" t="s">
        <v>3113</v>
      </c>
      <c r="C684" s="5" t="s">
        <v>3103</v>
      </c>
      <c r="D684" s="6" t="s">
        <v>2430</v>
      </c>
      <c r="E684" s="6" t="s">
        <v>2431</v>
      </c>
      <c r="F684" s="7" t="s">
        <v>55</v>
      </c>
      <c r="G684" s="8">
        <v>738.0</v>
      </c>
      <c r="H684" s="5" t="s">
        <v>3125</v>
      </c>
      <c r="I684" s="5" t="s">
        <v>3116</v>
      </c>
      <c r="J684" s="5" t="s">
        <v>3114</v>
      </c>
      <c r="K684" s="9">
        <v>812538.0</v>
      </c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hidden="1" customHeight="1" outlineLevel="2">
      <c r="A685" s="5" t="s">
        <v>3119</v>
      </c>
      <c r="B685" s="5" t="s">
        <v>3110</v>
      </c>
      <c r="C685" s="5" t="s">
        <v>3103</v>
      </c>
      <c r="D685" s="6" t="s">
        <v>2714</v>
      </c>
      <c r="E685" s="6" t="s">
        <v>2715</v>
      </c>
      <c r="F685" s="7" t="s">
        <v>60</v>
      </c>
      <c r="G685" s="8">
        <v>675.0</v>
      </c>
      <c r="H685" s="5" t="s">
        <v>3125</v>
      </c>
      <c r="I685" s="5" t="s">
        <v>3116</v>
      </c>
      <c r="J685" s="5" t="s">
        <v>3114</v>
      </c>
      <c r="K685" s="9">
        <v>743175.0</v>
      </c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hidden="1" customHeight="1" outlineLevel="2">
      <c r="A686" s="5" t="s">
        <v>3119</v>
      </c>
      <c r="B686" s="5" t="s">
        <v>3110</v>
      </c>
      <c r="C686" s="5" t="s">
        <v>3103</v>
      </c>
      <c r="D686" s="6" t="s">
        <v>2668</v>
      </c>
      <c r="E686" s="6" t="s">
        <v>2669</v>
      </c>
      <c r="F686" s="7" t="s">
        <v>14</v>
      </c>
      <c r="G686" s="8">
        <v>699.0</v>
      </c>
      <c r="H686" s="5" t="s">
        <v>3106</v>
      </c>
      <c r="I686" s="5" t="s">
        <v>3116</v>
      </c>
      <c r="J686" s="5" t="s">
        <v>3114</v>
      </c>
      <c r="K686" s="9">
        <v>769599.0</v>
      </c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hidden="1" customHeight="1" outlineLevel="2">
      <c r="A687" s="5" t="s">
        <v>3112</v>
      </c>
      <c r="B687" s="5" t="s">
        <v>3124</v>
      </c>
      <c r="C687" s="5" t="s">
        <v>3103</v>
      </c>
      <c r="D687" s="6" t="s">
        <v>2370</v>
      </c>
      <c r="E687" s="6" t="s">
        <v>2371</v>
      </c>
      <c r="F687" s="7" t="s">
        <v>21</v>
      </c>
      <c r="G687" s="8">
        <v>654.0</v>
      </c>
      <c r="H687" s="5" t="s">
        <v>3132</v>
      </c>
      <c r="I687" s="5" t="s">
        <v>3105</v>
      </c>
      <c r="J687" s="5" t="s">
        <v>3114</v>
      </c>
      <c r="K687" s="9">
        <v>720054.0</v>
      </c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hidden="1" customHeight="1" outlineLevel="2">
      <c r="A688" s="5" t="s">
        <v>3112</v>
      </c>
      <c r="B688" s="5" t="s">
        <v>3124</v>
      </c>
      <c r="C688" s="5" t="s">
        <v>3103</v>
      </c>
      <c r="D688" s="6" t="s">
        <v>2372</v>
      </c>
      <c r="E688" s="6" t="s">
        <v>2373</v>
      </c>
      <c r="F688" s="7" t="s">
        <v>14</v>
      </c>
      <c r="G688" s="8">
        <v>691.0</v>
      </c>
      <c r="H688" s="5" t="s">
        <v>3132</v>
      </c>
      <c r="I688" s="5" t="s">
        <v>3105</v>
      </c>
      <c r="J688" s="5" t="s">
        <v>3114</v>
      </c>
      <c r="K688" s="9">
        <v>760791.0</v>
      </c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hidden="1" customHeight="1" outlineLevel="2">
      <c r="A689" s="5" t="s">
        <v>3112</v>
      </c>
      <c r="B689" s="5" t="s">
        <v>3113</v>
      </c>
      <c r="C689" s="5" t="s">
        <v>3103</v>
      </c>
      <c r="D689" s="6" t="s">
        <v>2432</v>
      </c>
      <c r="E689" s="6" t="s">
        <v>2433</v>
      </c>
      <c r="F689" s="7" t="s">
        <v>55</v>
      </c>
      <c r="G689" s="8">
        <v>185.0</v>
      </c>
      <c r="H689" s="5" t="s">
        <v>3132</v>
      </c>
      <c r="I689" s="5" t="s">
        <v>3105</v>
      </c>
      <c r="J689" s="5" t="s">
        <v>3114</v>
      </c>
      <c r="K689" s="9">
        <v>203685.0</v>
      </c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hidden="1" customHeight="1" outlineLevel="2">
      <c r="A690" s="5" t="s">
        <v>3119</v>
      </c>
      <c r="B690" s="5" t="s">
        <v>3110</v>
      </c>
      <c r="C690" s="5" t="s">
        <v>3103</v>
      </c>
      <c r="D690" s="6" t="s">
        <v>2682</v>
      </c>
      <c r="E690" s="6" t="s">
        <v>2683</v>
      </c>
      <c r="F690" s="7" t="s">
        <v>14</v>
      </c>
      <c r="G690" s="8">
        <v>188.0</v>
      </c>
      <c r="H690" s="5" t="s">
        <v>3118</v>
      </c>
      <c r="I690" s="5" t="s">
        <v>3105</v>
      </c>
      <c r="J690" s="5" t="s">
        <v>3114</v>
      </c>
      <c r="K690" s="9">
        <v>206988.0</v>
      </c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hidden="1" customHeight="1" outlineLevel="2">
      <c r="A691" s="5" t="s">
        <v>3112</v>
      </c>
      <c r="B691" s="5" t="s">
        <v>3124</v>
      </c>
      <c r="C691" s="5" t="s">
        <v>3103</v>
      </c>
      <c r="D691" s="6" t="s">
        <v>2424</v>
      </c>
      <c r="E691" s="6" t="s">
        <v>2425</v>
      </c>
      <c r="F691" s="7" t="s">
        <v>21</v>
      </c>
      <c r="G691" s="8">
        <v>482.0</v>
      </c>
      <c r="H691" s="5" t="s">
        <v>3125</v>
      </c>
      <c r="I691" s="5" t="s">
        <v>3126</v>
      </c>
      <c r="J691" s="5" t="s">
        <v>3114</v>
      </c>
      <c r="K691" s="9">
        <v>530682.0</v>
      </c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hidden="1" customHeight="1" outlineLevel="2">
      <c r="A692" s="5" t="s">
        <v>3101</v>
      </c>
      <c r="B692" s="5" t="s">
        <v>3113</v>
      </c>
      <c r="C692" s="5" t="s">
        <v>3103</v>
      </c>
      <c r="D692" s="6" t="s">
        <v>2464</v>
      </c>
      <c r="E692" s="6" t="s">
        <v>2465</v>
      </c>
      <c r="F692" s="7" t="s">
        <v>14</v>
      </c>
      <c r="G692" s="8">
        <v>890.0</v>
      </c>
      <c r="H692" s="5" t="s">
        <v>3125</v>
      </c>
      <c r="I692" s="5" t="s">
        <v>3126</v>
      </c>
      <c r="J692" s="5" t="s">
        <v>3114</v>
      </c>
      <c r="K692" s="9">
        <v>979890.0</v>
      </c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hidden="1" customHeight="1" outlineLevel="2">
      <c r="A693" s="5" t="s">
        <v>3101</v>
      </c>
      <c r="B693" s="5" t="s">
        <v>3113</v>
      </c>
      <c r="C693" s="5" t="s">
        <v>3103</v>
      </c>
      <c r="D693" s="6" t="s">
        <v>2480</v>
      </c>
      <c r="E693" s="6" t="s">
        <v>2481</v>
      </c>
      <c r="F693" s="7" t="s">
        <v>42</v>
      </c>
      <c r="G693" s="8">
        <v>1498.0</v>
      </c>
      <c r="H693" s="5" t="s">
        <v>3125</v>
      </c>
      <c r="I693" s="5" t="s">
        <v>3126</v>
      </c>
      <c r="J693" s="5" t="s">
        <v>3114</v>
      </c>
      <c r="K693" s="9">
        <v>1649298.0</v>
      </c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hidden="1" customHeight="1" outlineLevel="2">
      <c r="A694" s="5" t="s">
        <v>3112</v>
      </c>
      <c r="B694" s="5" t="s">
        <v>3124</v>
      </c>
      <c r="C694" s="5" t="s">
        <v>3103</v>
      </c>
      <c r="D694" s="6" t="s">
        <v>2388</v>
      </c>
      <c r="E694" s="6" t="s">
        <v>2389</v>
      </c>
      <c r="F694" s="7" t="s">
        <v>14</v>
      </c>
      <c r="G694" s="8">
        <v>414.0</v>
      </c>
      <c r="H694" s="5" t="s">
        <v>3132</v>
      </c>
      <c r="I694" s="5" t="s">
        <v>3126</v>
      </c>
      <c r="J694" s="5" t="s">
        <v>3114</v>
      </c>
      <c r="K694" s="9">
        <v>455814.0</v>
      </c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hidden="1" customHeight="1" outlineLevel="2">
      <c r="A695" s="5" t="s">
        <v>3112</v>
      </c>
      <c r="B695" s="5" t="s">
        <v>3124</v>
      </c>
      <c r="C695" s="5" t="s">
        <v>3103</v>
      </c>
      <c r="D695" s="6" t="s">
        <v>2394</v>
      </c>
      <c r="E695" s="6" t="s">
        <v>2395</v>
      </c>
      <c r="F695" s="7" t="s">
        <v>21</v>
      </c>
      <c r="G695" s="8">
        <v>585.0</v>
      </c>
      <c r="H695" s="5" t="s">
        <v>3132</v>
      </c>
      <c r="I695" s="5" t="s">
        <v>3126</v>
      </c>
      <c r="J695" s="5" t="s">
        <v>3114</v>
      </c>
      <c r="K695" s="9">
        <v>644085.0</v>
      </c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hidden="1" customHeight="1" outlineLevel="2">
      <c r="A696" s="5" t="s">
        <v>3112</v>
      </c>
      <c r="B696" s="5" t="s">
        <v>3124</v>
      </c>
      <c r="C696" s="5" t="s">
        <v>3103</v>
      </c>
      <c r="D696" s="6" t="s">
        <v>2426</v>
      </c>
      <c r="E696" s="6" t="s">
        <v>2427</v>
      </c>
      <c r="F696" s="7" t="s">
        <v>55</v>
      </c>
      <c r="G696" s="8">
        <v>1139.0</v>
      </c>
      <c r="H696" s="5" t="s">
        <v>3132</v>
      </c>
      <c r="I696" s="5" t="s">
        <v>3126</v>
      </c>
      <c r="J696" s="5" t="s">
        <v>3114</v>
      </c>
      <c r="K696" s="9">
        <v>1254039.0</v>
      </c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hidden="1" customHeight="1" outlineLevel="2">
      <c r="A697" s="5" t="s">
        <v>3119</v>
      </c>
      <c r="B697" s="5" t="s">
        <v>3110</v>
      </c>
      <c r="C697" s="5" t="s">
        <v>3103</v>
      </c>
      <c r="D697" s="6" t="s">
        <v>2678</v>
      </c>
      <c r="E697" s="6" t="s">
        <v>2679</v>
      </c>
      <c r="F697" s="7" t="s">
        <v>14</v>
      </c>
      <c r="G697" s="8">
        <v>678.0</v>
      </c>
      <c r="H697" s="5" t="s">
        <v>3156</v>
      </c>
      <c r="I697" s="5" t="s">
        <v>3126</v>
      </c>
      <c r="J697" s="5" t="s">
        <v>3114</v>
      </c>
      <c r="K697" s="9">
        <v>746478.0</v>
      </c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hidden="1" customHeight="1" outlineLevel="1">
      <c r="A698" s="5"/>
      <c r="B698" s="5"/>
      <c r="C698" s="5"/>
      <c r="D698" s="6"/>
      <c r="E698" s="6"/>
      <c r="F698" s="7"/>
      <c r="G698" s="8">
        <f>SUBTOTAL(9,G670:G697)</f>
        <v>22644</v>
      </c>
      <c r="H698" s="5"/>
      <c r="I698" s="5"/>
      <c r="J698" s="12" t="s">
        <v>3122</v>
      </c>
      <c r="K698" s="9">
        <f>SUBTOTAL(9,K670:K697)</f>
        <v>24931044</v>
      </c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hidden="1" customHeight="1" outlineLevel="2">
      <c r="A699" s="5" t="s">
        <v>3150</v>
      </c>
      <c r="B699" s="5" t="s">
        <v>3151</v>
      </c>
      <c r="C699" s="5" t="s">
        <v>3103</v>
      </c>
      <c r="D699" s="6" t="s">
        <v>1248</v>
      </c>
      <c r="E699" s="6" t="s">
        <v>1249</v>
      </c>
      <c r="F699" s="7" t="s">
        <v>14</v>
      </c>
      <c r="G699" s="8">
        <v>228.0</v>
      </c>
      <c r="H699" s="5" t="s">
        <v>3152</v>
      </c>
      <c r="I699" s="5" t="s">
        <v>3141</v>
      </c>
      <c r="J699" s="5" t="s">
        <v>3125</v>
      </c>
      <c r="K699" s="9">
        <v>251028.0</v>
      </c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hidden="1" customHeight="1" outlineLevel="2">
      <c r="A700" s="5" t="s">
        <v>3140</v>
      </c>
      <c r="B700" s="5" t="s">
        <v>3138</v>
      </c>
      <c r="C700" s="5" t="s">
        <v>3103</v>
      </c>
      <c r="D700" s="6" t="s">
        <v>2849</v>
      </c>
      <c r="E700" s="6" t="s">
        <v>2850</v>
      </c>
      <c r="F700" s="7" t="s">
        <v>42</v>
      </c>
      <c r="G700" s="8">
        <v>1652.0</v>
      </c>
      <c r="H700" s="5" t="s">
        <v>3152</v>
      </c>
      <c r="I700" s="5" t="s">
        <v>3141</v>
      </c>
      <c r="J700" s="5" t="s">
        <v>3125</v>
      </c>
      <c r="K700" s="9">
        <v>1818852.0</v>
      </c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hidden="1" customHeight="1" outlineLevel="2">
      <c r="A701" s="5" t="s">
        <v>3140</v>
      </c>
      <c r="B701" s="5" t="s">
        <v>3138</v>
      </c>
      <c r="C701" s="5" t="s">
        <v>3103</v>
      </c>
      <c r="D701" s="6" t="s">
        <v>2853</v>
      </c>
      <c r="E701" s="6" t="s">
        <v>2854</v>
      </c>
      <c r="F701" s="7" t="s">
        <v>14</v>
      </c>
      <c r="G701" s="8">
        <v>1011.0</v>
      </c>
      <c r="H701" s="5" t="s">
        <v>3152</v>
      </c>
      <c r="I701" s="5" t="s">
        <v>3141</v>
      </c>
      <c r="J701" s="5" t="s">
        <v>3125</v>
      </c>
      <c r="K701" s="9">
        <v>1113111.0</v>
      </c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hidden="1" customHeight="1" outlineLevel="2">
      <c r="A702" s="5" t="s">
        <v>3140</v>
      </c>
      <c r="B702" s="5" t="s">
        <v>3138</v>
      </c>
      <c r="C702" s="5" t="s">
        <v>3103</v>
      </c>
      <c r="D702" s="6" t="s">
        <v>2868</v>
      </c>
      <c r="E702" s="6" t="s">
        <v>2869</v>
      </c>
      <c r="F702" s="7" t="s">
        <v>14</v>
      </c>
      <c r="G702" s="8">
        <v>248.0</v>
      </c>
      <c r="H702" s="5" t="s">
        <v>3152</v>
      </c>
      <c r="I702" s="5" t="s">
        <v>3141</v>
      </c>
      <c r="J702" s="5" t="s">
        <v>3125</v>
      </c>
      <c r="K702" s="9">
        <v>273048.0</v>
      </c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hidden="1" customHeight="1" outlineLevel="2">
      <c r="A703" s="5" t="s">
        <v>3140</v>
      </c>
      <c r="B703" s="5" t="s">
        <v>3138</v>
      </c>
      <c r="C703" s="5" t="s">
        <v>3103</v>
      </c>
      <c r="D703" s="6" t="s">
        <v>2872</v>
      </c>
      <c r="E703" s="6" t="s">
        <v>2873</v>
      </c>
      <c r="F703" s="7" t="s">
        <v>42</v>
      </c>
      <c r="G703" s="8">
        <v>1291.0</v>
      </c>
      <c r="H703" s="5" t="s">
        <v>3152</v>
      </c>
      <c r="I703" s="5" t="s">
        <v>3141</v>
      </c>
      <c r="J703" s="5" t="s">
        <v>3125</v>
      </c>
      <c r="K703" s="9">
        <v>1421391.0</v>
      </c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hidden="1" customHeight="1" outlineLevel="2">
      <c r="A704" s="5" t="s">
        <v>3140</v>
      </c>
      <c r="B704" s="5" t="s">
        <v>3138</v>
      </c>
      <c r="C704" s="5" t="s">
        <v>3103</v>
      </c>
      <c r="D704" s="6" t="s">
        <v>2878</v>
      </c>
      <c r="E704" s="6" t="s">
        <v>2879</v>
      </c>
      <c r="F704" s="7" t="s">
        <v>14</v>
      </c>
      <c r="G704" s="8">
        <v>652.0</v>
      </c>
      <c r="H704" s="5" t="s">
        <v>3152</v>
      </c>
      <c r="I704" s="5" t="s">
        <v>3141</v>
      </c>
      <c r="J704" s="5" t="s">
        <v>3125</v>
      </c>
      <c r="K704" s="9">
        <v>717852.0</v>
      </c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hidden="1" customHeight="1" outlineLevel="2">
      <c r="A705" s="5" t="s">
        <v>3123</v>
      </c>
      <c r="B705" s="5" t="s">
        <v>3134</v>
      </c>
      <c r="C705" s="5" t="s">
        <v>3103</v>
      </c>
      <c r="D705" s="6" t="s">
        <v>2252</v>
      </c>
      <c r="E705" s="6" t="s">
        <v>2253</v>
      </c>
      <c r="F705" s="7" t="s">
        <v>42</v>
      </c>
      <c r="G705" s="8">
        <v>2277.0</v>
      </c>
      <c r="H705" s="5" t="s">
        <v>3169</v>
      </c>
      <c r="I705" s="5" t="s">
        <v>3141</v>
      </c>
      <c r="J705" s="5" t="s">
        <v>3125</v>
      </c>
      <c r="K705" s="9">
        <v>2506977.0</v>
      </c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hidden="1" customHeight="1" outlineLevel="2">
      <c r="A706" s="5" t="s">
        <v>3120</v>
      </c>
      <c r="B706" s="5" t="s">
        <v>3138</v>
      </c>
      <c r="C706" s="5" t="s">
        <v>3103</v>
      </c>
      <c r="D706" s="6" t="s">
        <v>2823</v>
      </c>
      <c r="E706" s="6" t="s">
        <v>2824</v>
      </c>
      <c r="F706" s="7" t="s">
        <v>14</v>
      </c>
      <c r="G706" s="8">
        <v>964.0</v>
      </c>
      <c r="H706" s="5" t="s">
        <v>3169</v>
      </c>
      <c r="I706" s="5" t="s">
        <v>3141</v>
      </c>
      <c r="J706" s="5" t="s">
        <v>3125</v>
      </c>
      <c r="K706" s="9">
        <v>1061364.0</v>
      </c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hidden="1" customHeight="1" outlineLevel="2">
      <c r="A707" s="5" t="s">
        <v>3153</v>
      </c>
      <c r="B707" s="5" t="s">
        <v>3134</v>
      </c>
      <c r="C707" s="5" t="s">
        <v>3103</v>
      </c>
      <c r="D707" s="6" t="s">
        <v>2238</v>
      </c>
      <c r="E707" s="6" t="s">
        <v>2239</v>
      </c>
      <c r="F707" s="7" t="s">
        <v>14</v>
      </c>
      <c r="G707" s="8">
        <v>1546.0</v>
      </c>
      <c r="H707" s="5" t="s">
        <v>3156</v>
      </c>
      <c r="I707" s="5" t="s">
        <v>3126</v>
      </c>
      <c r="J707" s="5" t="s">
        <v>3125</v>
      </c>
      <c r="K707" s="9">
        <v>1702146.0</v>
      </c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hidden="1" customHeight="1" outlineLevel="2">
      <c r="A708" s="5" t="s">
        <v>3123</v>
      </c>
      <c r="B708" s="5" t="s">
        <v>3134</v>
      </c>
      <c r="C708" s="5" t="s">
        <v>3103</v>
      </c>
      <c r="D708" s="6" t="s">
        <v>2322</v>
      </c>
      <c r="E708" s="6" t="s">
        <v>2323</v>
      </c>
      <c r="F708" s="7" t="s">
        <v>55</v>
      </c>
      <c r="G708" s="8">
        <v>1814.0</v>
      </c>
      <c r="H708" s="5" t="s">
        <v>3156</v>
      </c>
      <c r="I708" s="5" t="s">
        <v>3126</v>
      </c>
      <c r="J708" s="5" t="s">
        <v>3125</v>
      </c>
      <c r="K708" s="9">
        <v>1997214.0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hidden="1" customHeight="1" outlineLevel="2">
      <c r="A709" s="5" t="s">
        <v>3119</v>
      </c>
      <c r="B709" s="5" t="s">
        <v>3110</v>
      </c>
      <c r="C709" s="5" t="s">
        <v>3103</v>
      </c>
      <c r="D709" s="6" t="s">
        <v>2674</v>
      </c>
      <c r="E709" s="6" t="s">
        <v>2675</v>
      </c>
      <c r="F709" s="7" t="s">
        <v>14</v>
      </c>
      <c r="G709" s="8">
        <v>583.0</v>
      </c>
      <c r="H709" s="5" t="s">
        <v>3156</v>
      </c>
      <c r="I709" s="5" t="s">
        <v>3126</v>
      </c>
      <c r="J709" s="5" t="s">
        <v>3125</v>
      </c>
      <c r="K709" s="9">
        <v>641883.0</v>
      </c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hidden="1" customHeight="1" outlineLevel="2">
      <c r="A710" s="5" t="s">
        <v>3153</v>
      </c>
      <c r="B710" s="5" t="s">
        <v>3134</v>
      </c>
      <c r="C710" s="5" t="s">
        <v>3103</v>
      </c>
      <c r="D710" s="6" t="s">
        <v>2234</v>
      </c>
      <c r="E710" s="6" t="s">
        <v>2235</v>
      </c>
      <c r="F710" s="7" t="s">
        <v>14</v>
      </c>
      <c r="G710" s="8">
        <v>1314.0</v>
      </c>
      <c r="H710" s="5" t="s">
        <v>3169</v>
      </c>
      <c r="I710" s="5" t="s">
        <v>3126</v>
      </c>
      <c r="J710" s="5" t="s">
        <v>3125</v>
      </c>
      <c r="K710" s="9">
        <v>1446714.0</v>
      </c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hidden="1" customHeight="1" outlineLevel="1">
      <c r="A711" s="5"/>
      <c r="B711" s="5"/>
      <c r="C711" s="5"/>
      <c r="D711" s="6"/>
      <c r="E711" s="6"/>
      <c r="F711" s="7"/>
      <c r="G711" s="8">
        <f>SUBTOTAL(9,G699:G710)</f>
        <v>13580</v>
      </c>
      <c r="H711" s="5"/>
      <c r="I711" s="5"/>
      <c r="J711" s="12" t="s">
        <v>3129</v>
      </c>
      <c r="K711" s="9">
        <f>SUBTOTAL(9,K699:K710)</f>
        <v>14951580</v>
      </c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hidden="1" customHeight="1" outlineLevel="2">
      <c r="A712" s="5" t="s">
        <v>3120</v>
      </c>
      <c r="B712" s="5" t="s">
        <v>3138</v>
      </c>
      <c r="C712" s="5" t="s">
        <v>3103</v>
      </c>
      <c r="D712" s="6" t="s">
        <v>2819</v>
      </c>
      <c r="E712" s="6" t="s">
        <v>2820</v>
      </c>
      <c r="F712" s="7" t="s">
        <v>14</v>
      </c>
      <c r="G712" s="8">
        <v>971.0</v>
      </c>
      <c r="H712" s="5" t="s">
        <v>3135</v>
      </c>
      <c r="I712" s="5" t="s">
        <v>3139</v>
      </c>
      <c r="J712" s="5" t="s">
        <v>3130</v>
      </c>
      <c r="K712" s="9">
        <v>1069071.0</v>
      </c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hidden="1" customHeight="1" outlineLevel="2">
      <c r="A713" s="5" t="s">
        <v>3140</v>
      </c>
      <c r="B713" s="5" t="s">
        <v>3138</v>
      </c>
      <c r="C713" s="5" t="s">
        <v>3103</v>
      </c>
      <c r="D713" s="6" t="s">
        <v>2839</v>
      </c>
      <c r="E713" s="6" t="s">
        <v>2840</v>
      </c>
      <c r="F713" s="7" t="s">
        <v>14</v>
      </c>
      <c r="G713" s="8">
        <v>407.0</v>
      </c>
      <c r="H713" s="5" t="s">
        <v>3135</v>
      </c>
      <c r="I713" s="5" t="s">
        <v>3139</v>
      </c>
      <c r="J713" s="5" t="s">
        <v>3130</v>
      </c>
      <c r="K713" s="9">
        <v>448107.0</v>
      </c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hidden="1" customHeight="1" outlineLevel="2">
      <c r="A714" s="5" t="s">
        <v>3140</v>
      </c>
      <c r="B714" s="5" t="s">
        <v>3138</v>
      </c>
      <c r="C714" s="5" t="s">
        <v>3103</v>
      </c>
      <c r="D714" s="6" t="s">
        <v>2861</v>
      </c>
      <c r="E714" s="6" t="s">
        <v>2862</v>
      </c>
      <c r="F714" s="7" t="s">
        <v>14</v>
      </c>
      <c r="G714" s="8">
        <v>960.0</v>
      </c>
      <c r="H714" s="5" t="s">
        <v>3135</v>
      </c>
      <c r="I714" s="5" t="s">
        <v>3139</v>
      </c>
      <c r="J714" s="5" t="s">
        <v>3130</v>
      </c>
      <c r="K714" s="9">
        <v>1056960.0</v>
      </c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hidden="1" customHeight="1" outlineLevel="2">
      <c r="A715" s="5" t="s">
        <v>3140</v>
      </c>
      <c r="B715" s="5" t="s">
        <v>3138</v>
      </c>
      <c r="C715" s="5" t="s">
        <v>3103</v>
      </c>
      <c r="D715" s="6" t="s">
        <v>2865</v>
      </c>
      <c r="E715" s="6" t="s">
        <v>2866</v>
      </c>
      <c r="F715" s="7" t="s">
        <v>42</v>
      </c>
      <c r="G715" s="8">
        <v>490.0</v>
      </c>
      <c r="H715" s="5" t="s">
        <v>3135</v>
      </c>
      <c r="I715" s="5" t="s">
        <v>3139</v>
      </c>
      <c r="J715" s="5" t="s">
        <v>3130</v>
      </c>
      <c r="K715" s="9">
        <v>539490.0</v>
      </c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hidden="1" customHeight="1" outlineLevel="2">
      <c r="A716" s="5" t="s">
        <v>3140</v>
      </c>
      <c r="B716" s="5" t="s">
        <v>3138</v>
      </c>
      <c r="C716" s="5" t="s">
        <v>3103</v>
      </c>
      <c r="D716" s="6" t="s">
        <v>2896</v>
      </c>
      <c r="E716" s="6" t="s">
        <v>2897</v>
      </c>
      <c r="F716" s="7" t="s">
        <v>55</v>
      </c>
      <c r="G716" s="8">
        <v>562.0</v>
      </c>
      <c r="H716" s="5" t="s">
        <v>3135</v>
      </c>
      <c r="I716" s="5" t="s">
        <v>3139</v>
      </c>
      <c r="J716" s="5" t="s">
        <v>3130</v>
      </c>
      <c r="K716" s="9">
        <v>618762.0</v>
      </c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hidden="1" customHeight="1" outlineLevel="2">
      <c r="A717" s="5" t="s">
        <v>3140</v>
      </c>
      <c r="B717" s="5" t="s">
        <v>3138</v>
      </c>
      <c r="C717" s="5" t="s">
        <v>3103</v>
      </c>
      <c r="D717" s="6" t="s">
        <v>2902</v>
      </c>
      <c r="E717" s="6" t="s">
        <v>2903</v>
      </c>
      <c r="F717" s="7" t="s">
        <v>55</v>
      </c>
      <c r="G717" s="8">
        <v>834.0</v>
      </c>
      <c r="H717" s="5" t="s">
        <v>3135</v>
      </c>
      <c r="I717" s="5" t="s">
        <v>3139</v>
      </c>
      <c r="J717" s="5" t="s">
        <v>3130</v>
      </c>
      <c r="K717" s="9">
        <v>918234.0</v>
      </c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hidden="1" customHeight="1" outlineLevel="2">
      <c r="A718" s="5" t="s">
        <v>3153</v>
      </c>
      <c r="B718" s="5" t="s">
        <v>3134</v>
      </c>
      <c r="C718" s="5" t="s">
        <v>3103</v>
      </c>
      <c r="D718" s="6" t="s">
        <v>2236</v>
      </c>
      <c r="E718" s="6" t="s">
        <v>2237</v>
      </c>
      <c r="F718" s="7" t="s">
        <v>14</v>
      </c>
      <c r="G718" s="8">
        <v>1180.0</v>
      </c>
      <c r="H718" s="5" t="s">
        <v>3152</v>
      </c>
      <c r="I718" s="5" t="s">
        <v>3139</v>
      </c>
      <c r="J718" s="5" t="s">
        <v>3130</v>
      </c>
      <c r="K718" s="9">
        <v>1299180.0</v>
      </c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hidden="1" customHeight="1" outlineLevel="2">
      <c r="A719" s="5" t="s">
        <v>3140</v>
      </c>
      <c r="B719" s="5" t="s">
        <v>3138</v>
      </c>
      <c r="C719" s="5" t="s">
        <v>3103</v>
      </c>
      <c r="D719" s="6" t="s">
        <v>2898</v>
      </c>
      <c r="E719" s="6" t="s">
        <v>2899</v>
      </c>
      <c r="F719" s="7" t="s">
        <v>55</v>
      </c>
      <c r="G719" s="8">
        <v>2351.0</v>
      </c>
      <c r="H719" s="5" t="s">
        <v>3160</v>
      </c>
      <c r="I719" s="5" t="s">
        <v>3139</v>
      </c>
      <c r="J719" s="5" t="s">
        <v>3130</v>
      </c>
      <c r="K719" s="9">
        <v>2588451.0</v>
      </c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hidden="1" customHeight="1" outlineLevel="2">
      <c r="A720" s="5" t="s">
        <v>3162</v>
      </c>
      <c r="B720" s="5" t="s">
        <v>3163</v>
      </c>
      <c r="C720" s="5" t="s">
        <v>3103</v>
      </c>
      <c r="D720" s="6" t="s">
        <v>118</v>
      </c>
      <c r="E720" s="6" t="s">
        <v>119</v>
      </c>
      <c r="F720" s="7" t="s">
        <v>14</v>
      </c>
      <c r="G720" s="8">
        <v>168.0</v>
      </c>
      <c r="H720" s="5" t="s">
        <v>3164</v>
      </c>
      <c r="I720" s="5" t="s">
        <v>3139</v>
      </c>
      <c r="J720" s="5" t="s">
        <v>3130</v>
      </c>
      <c r="K720" s="9">
        <v>184968.0</v>
      </c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hidden="1" customHeight="1" outlineLevel="2">
      <c r="A721" s="5" t="s">
        <v>3123</v>
      </c>
      <c r="B721" s="5" t="s">
        <v>3134</v>
      </c>
      <c r="C721" s="5" t="s">
        <v>3103</v>
      </c>
      <c r="D721" s="6" t="s">
        <v>2290</v>
      </c>
      <c r="E721" s="6" t="s">
        <v>2291</v>
      </c>
      <c r="F721" s="7" t="s">
        <v>14</v>
      </c>
      <c r="G721" s="8">
        <v>710.0</v>
      </c>
      <c r="H721" s="5" t="s">
        <v>3164</v>
      </c>
      <c r="I721" s="5" t="s">
        <v>3139</v>
      </c>
      <c r="J721" s="5" t="s">
        <v>3130</v>
      </c>
      <c r="K721" s="9">
        <v>781710.0</v>
      </c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hidden="1" customHeight="1" outlineLevel="2">
      <c r="A722" s="5" t="s">
        <v>3123</v>
      </c>
      <c r="B722" s="5" t="s">
        <v>3134</v>
      </c>
      <c r="C722" s="5" t="s">
        <v>3103</v>
      </c>
      <c r="D722" s="6" t="s">
        <v>2312</v>
      </c>
      <c r="E722" s="6" t="s">
        <v>2313</v>
      </c>
      <c r="F722" s="7" t="s">
        <v>55</v>
      </c>
      <c r="G722" s="8">
        <v>639.0</v>
      </c>
      <c r="H722" s="5" t="s">
        <v>3164</v>
      </c>
      <c r="I722" s="5" t="s">
        <v>3139</v>
      </c>
      <c r="J722" s="5" t="s">
        <v>3130</v>
      </c>
      <c r="K722" s="9">
        <v>703539.0</v>
      </c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hidden="1" customHeight="1" outlineLevel="2">
      <c r="A723" s="5" t="s">
        <v>3123</v>
      </c>
      <c r="B723" s="5" t="s">
        <v>3134</v>
      </c>
      <c r="C723" s="5" t="s">
        <v>3103</v>
      </c>
      <c r="D723" s="6" t="s">
        <v>2314</v>
      </c>
      <c r="E723" s="6" t="s">
        <v>2315</v>
      </c>
      <c r="F723" s="7" t="s">
        <v>55</v>
      </c>
      <c r="G723" s="8">
        <v>414.0</v>
      </c>
      <c r="H723" s="5" t="s">
        <v>3164</v>
      </c>
      <c r="I723" s="5" t="s">
        <v>3139</v>
      </c>
      <c r="J723" s="5" t="s">
        <v>3130</v>
      </c>
      <c r="K723" s="9">
        <v>455814.0</v>
      </c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hidden="1" customHeight="1" outlineLevel="2">
      <c r="A724" s="5" t="s">
        <v>3123</v>
      </c>
      <c r="B724" s="5" t="s">
        <v>3134</v>
      </c>
      <c r="C724" s="5" t="s">
        <v>3103</v>
      </c>
      <c r="D724" s="6" t="s">
        <v>2320</v>
      </c>
      <c r="E724" s="6" t="s">
        <v>2321</v>
      </c>
      <c r="F724" s="7" t="s">
        <v>55</v>
      </c>
      <c r="G724" s="8">
        <v>621.0</v>
      </c>
      <c r="H724" s="5" t="s">
        <v>3164</v>
      </c>
      <c r="I724" s="5" t="s">
        <v>3139</v>
      </c>
      <c r="J724" s="5" t="s">
        <v>3130</v>
      </c>
      <c r="K724" s="9">
        <v>683721.0</v>
      </c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hidden="1" customHeight="1" outlineLevel="2">
      <c r="A725" s="5" t="s">
        <v>3123</v>
      </c>
      <c r="B725" s="5" t="s">
        <v>3134</v>
      </c>
      <c r="C725" s="5" t="s">
        <v>3103</v>
      </c>
      <c r="D725" s="6" t="s">
        <v>2328</v>
      </c>
      <c r="E725" s="6" t="s">
        <v>2329</v>
      </c>
      <c r="F725" s="7" t="s">
        <v>55</v>
      </c>
      <c r="G725" s="8">
        <v>499.0</v>
      </c>
      <c r="H725" s="5" t="s">
        <v>3164</v>
      </c>
      <c r="I725" s="5" t="s">
        <v>3139</v>
      </c>
      <c r="J725" s="5" t="s">
        <v>3130</v>
      </c>
      <c r="K725" s="9">
        <v>549399.0</v>
      </c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hidden="1" customHeight="1" outlineLevel="2">
      <c r="A726" s="5" t="s">
        <v>3123</v>
      </c>
      <c r="B726" s="5" t="s">
        <v>3134</v>
      </c>
      <c r="C726" s="5" t="s">
        <v>3103</v>
      </c>
      <c r="D726" s="6" t="s">
        <v>2332</v>
      </c>
      <c r="E726" s="6" t="s">
        <v>2333</v>
      </c>
      <c r="F726" s="7" t="s">
        <v>60</v>
      </c>
      <c r="G726" s="8">
        <v>671.0</v>
      </c>
      <c r="H726" s="5" t="s">
        <v>3164</v>
      </c>
      <c r="I726" s="5" t="s">
        <v>3139</v>
      </c>
      <c r="J726" s="5" t="s">
        <v>3130</v>
      </c>
      <c r="K726" s="9">
        <v>738771.0</v>
      </c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hidden="1" customHeight="1" outlineLevel="2">
      <c r="A727" s="5" t="s">
        <v>3123</v>
      </c>
      <c r="B727" s="5" t="s">
        <v>3134</v>
      </c>
      <c r="C727" s="5" t="s">
        <v>3103</v>
      </c>
      <c r="D727" s="6" t="s">
        <v>2336</v>
      </c>
      <c r="E727" s="6" t="s">
        <v>2337</v>
      </c>
      <c r="F727" s="7" t="s">
        <v>55</v>
      </c>
      <c r="G727" s="8">
        <v>1530.0</v>
      </c>
      <c r="H727" s="5" t="s">
        <v>3164</v>
      </c>
      <c r="I727" s="5" t="s">
        <v>3139</v>
      </c>
      <c r="J727" s="5" t="s">
        <v>3130</v>
      </c>
      <c r="K727" s="9">
        <v>1684530.0</v>
      </c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hidden="1" customHeight="1" outlineLevel="2">
      <c r="A728" s="5" t="s">
        <v>3123</v>
      </c>
      <c r="B728" s="5" t="s">
        <v>3124</v>
      </c>
      <c r="C728" s="5" t="s">
        <v>3103</v>
      </c>
      <c r="D728" s="6" t="s">
        <v>2338</v>
      </c>
      <c r="E728" s="6" t="s">
        <v>2339</v>
      </c>
      <c r="F728" s="7" t="s">
        <v>55</v>
      </c>
      <c r="G728" s="8">
        <v>2055.0</v>
      </c>
      <c r="H728" s="5" t="s">
        <v>3164</v>
      </c>
      <c r="I728" s="5" t="s">
        <v>3139</v>
      </c>
      <c r="J728" s="5" t="s">
        <v>3130</v>
      </c>
      <c r="K728" s="9">
        <v>2262555.0</v>
      </c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hidden="1" customHeight="1" outlineLevel="2">
      <c r="A729" s="5" t="s">
        <v>3140</v>
      </c>
      <c r="B729" s="5" t="s">
        <v>3138</v>
      </c>
      <c r="C729" s="5" t="s">
        <v>3103</v>
      </c>
      <c r="D729" s="6" t="s">
        <v>2829</v>
      </c>
      <c r="E729" s="6" t="s">
        <v>2830</v>
      </c>
      <c r="F729" s="7" t="s">
        <v>21</v>
      </c>
      <c r="G729" s="8">
        <v>686.0</v>
      </c>
      <c r="H729" s="5" t="s">
        <v>3164</v>
      </c>
      <c r="I729" s="5" t="s">
        <v>3139</v>
      </c>
      <c r="J729" s="5" t="s">
        <v>3130</v>
      </c>
      <c r="K729" s="9">
        <v>755286.0</v>
      </c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hidden="1" customHeight="1" outlineLevel="2">
      <c r="A730" s="5" t="s">
        <v>3140</v>
      </c>
      <c r="B730" s="5" t="s">
        <v>3138</v>
      </c>
      <c r="C730" s="5" t="s">
        <v>3103</v>
      </c>
      <c r="D730" s="6" t="s">
        <v>2837</v>
      </c>
      <c r="E730" s="6" t="s">
        <v>2838</v>
      </c>
      <c r="F730" s="7" t="s">
        <v>21</v>
      </c>
      <c r="G730" s="8">
        <v>322.0</v>
      </c>
      <c r="H730" s="5" t="s">
        <v>3164</v>
      </c>
      <c r="I730" s="5" t="s">
        <v>3139</v>
      </c>
      <c r="J730" s="5" t="s">
        <v>3130</v>
      </c>
      <c r="K730" s="9">
        <v>354522.0</v>
      </c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hidden="1" customHeight="1" outlineLevel="2">
      <c r="A731" s="5" t="s">
        <v>3140</v>
      </c>
      <c r="B731" s="5" t="s">
        <v>3138</v>
      </c>
      <c r="C731" s="5" t="s">
        <v>3103</v>
      </c>
      <c r="D731" s="6" t="s">
        <v>2904</v>
      </c>
      <c r="E731" s="6" t="s">
        <v>2905</v>
      </c>
      <c r="F731" s="7" t="s">
        <v>55</v>
      </c>
      <c r="G731" s="8">
        <v>1013.0</v>
      </c>
      <c r="H731" s="5" t="s">
        <v>3164</v>
      </c>
      <c r="I731" s="5" t="s">
        <v>3139</v>
      </c>
      <c r="J731" s="5" t="s">
        <v>3130</v>
      </c>
      <c r="K731" s="9">
        <v>1115313.0</v>
      </c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hidden="1" customHeight="1" outlineLevel="2">
      <c r="A732" s="5" t="s">
        <v>3140</v>
      </c>
      <c r="B732" s="5" t="s">
        <v>3138</v>
      </c>
      <c r="C732" s="5" t="s">
        <v>3103</v>
      </c>
      <c r="D732" s="6" t="s">
        <v>2906</v>
      </c>
      <c r="E732" s="6" t="s">
        <v>2907</v>
      </c>
      <c r="F732" s="7" t="s">
        <v>55</v>
      </c>
      <c r="G732" s="8">
        <v>893.0</v>
      </c>
      <c r="H732" s="5" t="s">
        <v>3164</v>
      </c>
      <c r="I732" s="5" t="s">
        <v>3139</v>
      </c>
      <c r="J732" s="5" t="s">
        <v>3130</v>
      </c>
      <c r="K732" s="9">
        <v>983193.0</v>
      </c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hidden="1" customHeight="1" outlineLevel="2">
      <c r="A733" s="5" t="s">
        <v>3140</v>
      </c>
      <c r="B733" s="5" t="s">
        <v>3165</v>
      </c>
      <c r="C733" s="5" t="s">
        <v>3103</v>
      </c>
      <c r="D733" s="6" t="s">
        <v>2908</v>
      </c>
      <c r="E733" s="6" t="s">
        <v>2909</v>
      </c>
      <c r="F733" s="7" t="s">
        <v>55</v>
      </c>
      <c r="G733" s="8">
        <v>970.0</v>
      </c>
      <c r="H733" s="5" t="s">
        <v>3164</v>
      </c>
      <c r="I733" s="5" t="s">
        <v>3139</v>
      </c>
      <c r="J733" s="5" t="s">
        <v>3130</v>
      </c>
      <c r="K733" s="9">
        <v>1067970.0</v>
      </c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hidden="1" customHeight="1" outlineLevel="2">
      <c r="A734" s="5" t="s">
        <v>3140</v>
      </c>
      <c r="B734" s="5" t="s">
        <v>3165</v>
      </c>
      <c r="C734" s="5" t="s">
        <v>3103</v>
      </c>
      <c r="D734" s="6" t="s">
        <v>2910</v>
      </c>
      <c r="E734" s="6" t="s">
        <v>2911</v>
      </c>
      <c r="F734" s="7" t="s">
        <v>60</v>
      </c>
      <c r="G734" s="8">
        <v>533.0</v>
      </c>
      <c r="H734" s="5" t="s">
        <v>3164</v>
      </c>
      <c r="I734" s="5" t="s">
        <v>3139</v>
      </c>
      <c r="J734" s="5" t="s">
        <v>3130</v>
      </c>
      <c r="K734" s="9">
        <v>586833.0</v>
      </c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hidden="1" customHeight="1" outlineLevel="2">
      <c r="A735" s="5" t="s">
        <v>3140</v>
      </c>
      <c r="B735" s="5" t="s">
        <v>3138</v>
      </c>
      <c r="C735" s="5" t="s">
        <v>3103</v>
      </c>
      <c r="D735" s="6" t="s">
        <v>2859</v>
      </c>
      <c r="E735" s="6" t="s">
        <v>2860</v>
      </c>
      <c r="F735" s="7" t="s">
        <v>14</v>
      </c>
      <c r="G735" s="8">
        <v>970.0</v>
      </c>
      <c r="H735" s="5" t="s">
        <v>3152</v>
      </c>
      <c r="I735" s="5" t="s">
        <v>3126</v>
      </c>
      <c r="J735" s="5" t="s">
        <v>3130</v>
      </c>
      <c r="K735" s="9">
        <v>1067970.0</v>
      </c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hidden="1" customHeight="1" outlineLevel="1">
      <c r="A736" s="5"/>
      <c r="B736" s="5"/>
      <c r="C736" s="5"/>
      <c r="D736" s="6"/>
      <c r="E736" s="6"/>
      <c r="F736" s="7"/>
      <c r="G736" s="8">
        <f>SUBTOTAL(9,G712:G735)</f>
        <v>20449</v>
      </c>
      <c r="H736" s="5"/>
      <c r="I736" s="5"/>
      <c r="J736" s="12" t="s">
        <v>3131</v>
      </c>
      <c r="K736" s="9">
        <f>SUBTOTAL(9,K712:K735)</f>
        <v>22514349</v>
      </c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hidden="1" customHeight="1" outlineLevel="2">
      <c r="A737" s="5" t="s">
        <v>3119</v>
      </c>
      <c r="B737" s="5" t="s">
        <v>3121</v>
      </c>
      <c r="C737" s="5" t="s">
        <v>3103</v>
      </c>
      <c r="D737" s="6" t="s">
        <v>2720</v>
      </c>
      <c r="E737" s="6" t="s">
        <v>2721</v>
      </c>
      <c r="F737" s="7" t="s">
        <v>55</v>
      </c>
      <c r="G737" s="8">
        <v>462.0</v>
      </c>
      <c r="H737" s="5" t="s">
        <v>3106</v>
      </c>
      <c r="I737" s="5" t="s">
        <v>3108</v>
      </c>
      <c r="J737" s="5" t="s">
        <v>3132</v>
      </c>
      <c r="K737" s="9">
        <v>508662.0</v>
      </c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hidden="1" customHeight="1" outlineLevel="2">
      <c r="A738" s="5" t="s">
        <v>3120</v>
      </c>
      <c r="B738" s="5" t="s">
        <v>3121</v>
      </c>
      <c r="C738" s="5" t="s">
        <v>3103</v>
      </c>
      <c r="D738" s="6" t="s">
        <v>2776</v>
      </c>
      <c r="E738" s="6" t="s">
        <v>2777</v>
      </c>
      <c r="F738" s="7" t="s">
        <v>42</v>
      </c>
      <c r="G738" s="8">
        <v>1282.0</v>
      </c>
      <c r="H738" s="5" t="s">
        <v>3117</v>
      </c>
      <c r="I738" s="5" t="s">
        <v>3115</v>
      </c>
      <c r="J738" s="5" t="s">
        <v>3132</v>
      </c>
      <c r="K738" s="9">
        <v>1411482.0</v>
      </c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hidden="1" customHeight="1" outlineLevel="2">
      <c r="A739" s="5" t="s">
        <v>3119</v>
      </c>
      <c r="B739" s="5" t="s">
        <v>3121</v>
      </c>
      <c r="C739" s="5" t="s">
        <v>3103</v>
      </c>
      <c r="D739" s="6" t="s">
        <v>2724</v>
      </c>
      <c r="E739" s="6" t="s">
        <v>2725</v>
      </c>
      <c r="F739" s="7" t="s">
        <v>14</v>
      </c>
      <c r="G739" s="8">
        <v>360.0</v>
      </c>
      <c r="H739" s="5" t="s">
        <v>3117</v>
      </c>
      <c r="I739" s="5" t="s">
        <v>3116</v>
      </c>
      <c r="J739" s="5" t="s">
        <v>3132</v>
      </c>
      <c r="K739" s="9">
        <v>396360.0</v>
      </c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hidden="1" customHeight="1" outlineLevel="2">
      <c r="A740" s="5" t="s">
        <v>3119</v>
      </c>
      <c r="B740" s="5" t="s">
        <v>3121</v>
      </c>
      <c r="C740" s="5" t="s">
        <v>3103</v>
      </c>
      <c r="D740" s="6" t="s">
        <v>2732</v>
      </c>
      <c r="E740" s="6" t="s">
        <v>2733</v>
      </c>
      <c r="F740" s="7" t="s">
        <v>14</v>
      </c>
      <c r="G740" s="8">
        <v>427.0</v>
      </c>
      <c r="H740" s="5" t="s">
        <v>3117</v>
      </c>
      <c r="I740" s="5" t="s">
        <v>3116</v>
      </c>
      <c r="J740" s="5" t="s">
        <v>3132</v>
      </c>
      <c r="K740" s="9">
        <v>470127.0</v>
      </c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hidden="1" customHeight="1" outlineLevel="2">
      <c r="A741" s="5" t="s">
        <v>3120</v>
      </c>
      <c r="B741" s="5" t="s">
        <v>3121</v>
      </c>
      <c r="C741" s="5" t="s">
        <v>3103</v>
      </c>
      <c r="D741" s="6" t="s">
        <v>2740</v>
      </c>
      <c r="E741" s="6" t="s">
        <v>2741</v>
      </c>
      <c r="F741" s="7" t="s">
        <v>42</v>
      </c>
      <c r="G741" s="8">
        <v>575.0</v>
      </c>
      <c r="H741" s="5" t="s">
        <v>3117</v>
      </c>
      <c r="I741" s="5" t="s">
        <v>3116</v>
      </c>
      <c r="J741" s="5" t="s">
        <v>3132</v>
      </c>
      <c r="K741" s="9">
        <v>633075.0</v>
      </c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hidden="1" customHeight="1" outlineLevel="2">
      <c r="A742" s="5" t="s">
        <v>3120</v>
      </c>
      <c r="B742" s="5" t="s">
        <v>3121</v>
      </c>
      <c r="C742" s="5" t="s">
        <v>3103</v>
      </c>
      <c r="D742" s="6" t="s">
        <v>2742</v>
      </c>
      <c r="E742" s="6" t="s">
        <v>2743</v>
      </c>
      <c r="F742" s="7" t="s">
        <v>14</v>
      </c>
      <c r="G742" s="8">
        <v>1410.0</v>
      </c>
      <c r="H742" s="5" t="s">
        <v>3117</v>
      </c>
      <c r="I742" s="5" t="s">
        <v>3116</v>
      </c>
      <c r="J742" s="5" t="s">
        <v>3132</v>
      </c>
      <c r="K742" s="9">
        <v>1552410.0</v>
      </c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hidden="1" customHeight="1" outlineLevel="2">
      <c r="A743" s="5" t="s">
        <v>3120</v>
      </c>
      <c r="B743" s="5" t="s">
        <v>3121</v>
      </c>
      <c r="C743" s="5" t="s">
        <v>3103</v>
      </c>
      <c r="D743" s="6" t="s">
        <v>2780</v>
      </c>
      <c r="E743" s="6" t="s">
        <v>2781</v>
      </c>
      <c r="F743" s="7" t="s">
        <v>21</v>
      </c>
      <c r="G743" s="8">
        <v>633.0</v>
      </c>
      <c r="H743" s="5" t="s">
        <v>3117</v>
      </c>
      <c r="I743" s="5" t="s">
        <v>3116</v>
      </c>
      <c r="J743" s="5" t="s">
        <v>3132</v>
      </c>
      <c r="K743" s="9">
        <v>696933.0</v>
      </c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hidden="1" customHeight="1" outlineLevel="2">
      <c r="A744" s="5" t="s">
        <v>3120</v>
      </c>
      <c r="B744" s="5" t="s">
        <v>3121</v>
      </c>
      <c r="C744" s="5" t="s">
        <v>3103</v>
      </c>
      <c r="D744" s="6" t="s">
        <v>2809</v>
      </c>
      <c r="E744" s="6" t="s">
        <v>2810</v>
      </c>
      <c r="F744" s="7" t="s">
        <v>60</v>
      </c>
      <c r="G744" s="8">
        <v>575.0</v>
      </c>
      <c r="H744" s="5" t="s">
        <v>3117</v>
      </c>
      <c r="I744" s="5" t="s">
        <v>3116</v>
      </c>
      <c r="J744" s="5" t="s">
        <v>3132</v>
      </c>
      <c r="K744" s="9">
        <v>633075.0</v>
      </c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hidden="1" customHeight="1" outlineLevel="2">
      <c r="A745" s="5" t="s">
        <v>3107</v>
      </c>
      <c r="B745" s="5" t="s">
        <v>3110</v>
      </c>
      <c r="C745" s="5" t="s">
        <v>3103</v>
      </c>
      <c r="D745" s="6" t="s">
        <v>2624</v>
      </c>
      <c r="E745" s="6" t="s">
        <v>2625</v>
      </c>
      <c r="F745" s="7" t="s">
        <v>42</v>
      </c>
      <c r="G745" s="8">
        <v>352.0</v>
      </c>
      <c r="H745" s="5" t="s">
        <v>3106</v>
      </c>
      <c r="I745" s="5" t="s">
        <v>3116</v>
      </c>
      <c r="J745" s="5" t="s">
        <v>3132</v>
      </c>
      <c r="K745" s="9">
        <v>387552.0</v>
      </c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hidden="1" customHeight="1" outlineLevel="2">
      <c r="A746" s="5" t="s">
        <v>3119</v>
      </c>
      <c r="B746" s="5" t="s">
        <v>3110</v>
      </c>
      <c r="C746" s="5" t="s">
        <v>3103</v>
      </c>
      <c r="D746" s="6" t="s">
        <v>2654</v>
      </c>
      <c r="E746" s="6" t="s">
        <v>2655</v>
      </c>
      <c r="F746" s="7" t="s">
        <v>14</v>
      </c>
      <c r="G746" s="8">
        <v>474.0</v>
      </c>
      <c r="H746" s="5" t="s">
        <v>3106</v>
      </c>
      <c r="I746" s="5" t="s">
        <v>3116</v>
      </c>
      <c r="J746" s="5" t="s">
        <v>3132</v>
      </c>
      <c r="K746" s="9">
        <v>521874.0</v>
      </c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hidden="1" customHeight="1" outlineLevel="2">
      <c r="A747" s="5" t="s">
        <v>3119</v>
      </c>
      <c r="B747" s="5" t="s">
        <v>3110</v>
      </c>
      <c r="C747" s="5" t="s">
        <v>3103</v>
      </c>
      <c r="D747" s="6" t="s">
        <v>2696</v>
      </c>
      <c r="E747" s="6" t="s">
        <v>2697</v>
      </c>
      <c r="F747" s="7" t="s">
        <v>60</v>
      </c>
      <c r="G747" s="8">
        <v>675.0</v>
      </c>
      <c r="H747" s="5" t="s">
        <v>3106</v>
      </c>
      <c r="I747" s="5" t="s">
        <v>3116</v>
      </c>
      <c r="J747" s="5" t="s">
        <v>3132</v>
      </c>
      <c r="K747" s="9">
        <v>743175.0</v>
      </c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hidden="1" customHeight="1" outlineLevel="2">
      <c r="A748" s="5" t="s">
        <v>3119</v>
      </c>
      <c r="B748" s="5" t="s">
        <v>3110</v>
      </c>
      <c r="C748" s="5" t="s">
        <v>3103</v>
      </c>
      <c r="D748" s="6" t="s">
        <v>2718</v>
      </c>
      <c r="E748" s="6" t="s">
        <v>2719</v>
      </c>
      <c r="F748" s="7" t="s">
        <v>55</v>
      </c>
      <c r="G748" s="8">
        <v>473.0</v>
      </c>
      <c r="H748" s="5" t="s">
        <v>3106</v>
      </c>
      <c r="I748" s="5" t="s">
        <v>3116</v>
      </c>
      <c r="J748" s="5" t="s">
        <v>3132</v>
      </c>
      <c r="K748" s="9">
        <v>520773.0</v>
      </c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hidden="1" customHeight="1" outlineLevel="2">
      <c r="A749" s="5" t="s">
        <v>3119</v>
      </c>
      <c r="B749" s="5" t="s">
        <v>3121</v>
      </c>
      <c r="C749" s="5" t="s">
        <v>3103</v>
      </c>
      <c r="D749" s="6" t="s">
        <v>2728</v>
      </c>
      <c r="E749" s="6" t="s">
        <v>2729</v>
      </c>
      <c r="F749" s="7" t="s">
        <v>14</v>
      </c>
      <c r="G749" s="8">
        <v>558.0</v>
      </c>
      <c r="H749" s="5" t="s">
        <v>3148</v>
      </c>
      <c r="I749" s="5" t="s">
        <v>3116</v>
      </c>
      <c r="J749" s="5" t="s">
        <v>3132</v>
      </c>
      <c r="K749" s="9">
        <v>614358.0</v>
      </c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hidden="1" customHeight="1" outlineLevel="2">
      <c r="A750" s="5" t="s">
        <v>3120</v>
      </c>
      <c r="B750" s="5" t="s">
        <v>3121</v>
      </c>
      <c r="C750" s="5" t="s">
        <v>3103</v>
      </c>
      <c r="D750" s="6" t="s">
        <v>2748</v>
      </c>
      <c r="E750" s="6" t="s">
        <v>2749</v>
      </c>
      <c r="F750" s="7" t="s">
        <v>14</v>
      </c>
      <c r="G750" s="8">
        <v>373.0</v>
      </c>
      <c r="H750" s="5" t="s">
        <v>3148</v>
      </c>
      <c r="I750" s="5" t="s">
        <v>3116</v>
      </c>
      <c r="J750" s="5" t="s">
        <v>3132</v>
      </c>
      <c r="K750" s="9">
        <v>410673.0</v>
      </c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hidden="1" customHeight="1" outlineLevel="2">
      <c r="A751" s="5" t="s">
        <v>3120</v>
      </c>
      <c r="B751" s="5" t="s">
        <v>3121</v>
      </c>
      <c r="C751" s="5" t="s">
        <v>3103</v>
      </c>
      <c r="D751" s="6" t="s">
        <v>2754</v>
      </c>
      <c r="E751" s="6" t="s">
        <v>2755</v>
      </c>
      <c r="F751" s="7" t="s">
        <v>14</v>
      </c>
      <c r="G751" s="8">
        <v>326.0</v>
      </c>
      <c r="H751" s="5" t="s">
        <v>3148</v>
      </c>
      <c r="I751" s="5" t="s">
        <v>3116</v>
      </c>
      <c r="J751" s="5" t="s">
        <v>3132</v>
      </c>
      <c r="K751" s="9">
        <v>358926.0</v>
      </c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hidden="1" customHeight="1" outlineLevel="2">
      <c r="A752" s="5" t="s">
        <v>3120</v>
      </c>
      <c r="B752" s="5" t="s">
        <v>3121</v>
      </c>
      <c r="C752" s="5" t="s">
        <v>3103</v>
      </c>
      <c r="D752" s="6" t="s">
        <v>2758</v>
      </c>
      <c r="E752" s="6" t="s">
        <v>2759</v>
      </c>
      <c r="F752" s="7" t="s">
        <v>14</v>
      </c>
      <c r="G752" s="8">
        <v>533.0</v>
      </c>
      <c r="H752" s="5" t="s">
        <v>3148</v>
      </c>
      <c r="I752" s="5" t="s">
        <v>3116</v>
      </c>
      <c r="J752" s="5" t="s">
        <v>3132</v>
      </c>
      <c r="K752" s="9">
        <v>586833.0</v>
      </c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hidden="1" customHeight="1" outlineLevel="2">
      <c r="A753" s="5" t="s">
        <v>3120</v>
      </c>
      <c r="B753" s="5" t="s">
        <v>3121</v>
      </c>
      <c r="C753" s="5" t="s">
        <v>3103</v>
      </c>
      <c r="D753" s="6" t="s">
        <v>2762</v>
      </c>
      <c r="E753" s="6" t="s">
        <v>2763</v>
      </c>
      <c r="F753" s="7" t="s">
        <v>21</v>
      </c>
      <c r="G753" s="8">
        <v>522.0</v>
      </c>
      <c r="H753" s="5" t="s">
        <v>3148</v>
      </c>
      <c r="I753" s="5" t="s">
        <v>3116</v>
      </c>
      <c r="J753" s="5" t="s">
        <v>3132</v>
      </c>
      <c r="K753" s="9">
        <v>574722.0</v>
      </c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hidden="1" customHeight="1" outlineLevel="2">
      <c r="A754" s="5" t="s">
        <v>3120</v>
      </c>
      <c r="B754" s="5" t="s">
        <v>3121</v>
      </c>
      <c r="C754" s="5" t="s">
        <v>3103</v>
      </c>
      <c r="D754" s="6" t="s">
        <v>2766</v>
      </c>
      <c r="E754" s="6" t="s">
        <v>2767</v>
      </c>
      <c r="F754" s="7" t="s">
        <v>14</v>
      </c>
      <c r="G754" s="8">
        <v>669.0</v>
      </c>
      <c r="H754" s="5" t="s">
        <v>3148</v>
      </c>
      <c r="I754" s="5" t="s">
        <v>3116</v>
      </c>
      <c r="J754" s="5" t="s">
        <v>3132</v>
      </c>
      <c r="K754" s="9">
        <v>736569.0</v>
      </c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hidden="1" customHeight="1" outlineLevel="2">
      <c r="A755" s="5" t="s">
        <v>3120</v>
      </c>
      <c r="B755" s="5" t="s">
        <v>3121</v>
      </c>
      <c r="C755" s="5" t="s">
        <v>3103</v>
      </c>
      <c r="D755" s="6" t="s">
        <v>2770</v>
      </c>
      <c r="E755" s="6" t="s">
        <v>2771</v>
      </c>
      <c r="F755" s="7" t="s">
        <v>42</v>
      </c>
      <c r="G755" s="8">
        <v>519.0</v>
      </c>
      <c r="H755" s="5" t="s">
        <v>3148</v>
      </c>
      <c r="I755" s="5" t="s">
        <v>3116</v>
      </c>
      <c r="J755" s="5" t="s">
        <v>3132</v>
      </c>
      <c r="K755" s="9">
        <v>571419.0</v>
      </c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hidden="1" customHeight="1" outlineLevel="2">
      <c r="A756" s="5" t="s">
        <v>3120</v>
      </c>
      <c r="B756" s="5" t="s">
        <v>3121</v>
      </c>
      <c r="C756" s="5" t="s">
        <v>3103</v>
      </c>
      <c r="D756" s="6" t="s">
        <v>2797</v>
      </c>
      <c r="E756" s="6" t="s">
        <v>2798</v>
      </c>
      <c r="F756" s="7" t="s">
        <v>60</v>
      </c>
      <c r="G756" s="8">
        <v>546.0</v>
      </c>
      <c r="H756" s="5" t="s">
        <v>3148</v>
      </c>
      <c r="I756" s="5" t="s">
        <v>3116</v>
      </c>
      <c r="J756" s="5" t="s">
        <v>3132</v>
      </c>
      <c r="K756" s="9">
        <v>601146.0</v>
      </c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hidden="1" customHeight="1" outlineLevel="2">
      <c r="A757" s="5" t="s">
        <v>3120</v>
      </c>
      <c r="B757" s="5" t="s">
        <v>3138</v>
      </c>
      <c r="C757" s="5" t="s">
        <v>3103</v>
      </c>
      <c r="D757" s="6" t="s">
        <v>2811</v>
      </c>
      <c r="E757" s="6" t="s">
        <v>2812</v>
      </c>
      <c r="F757" s="7" t="s">
        <v>55</v>
      </c>
      <c r="G757" s="8">
        <v>371.0</v>
      </c>
      <c r="H757" s="5" t="s">
        <v>3148</v>
      </c>
      <c r="I757" s="5" t="s">
        <v>3116</v>
      </c>
      <c r="J757" s="5" t="s">
        <v>3132</v>
      </c>
      <c r="K757" s="9">
        <v>408471.0</v>
      </c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hidden="1" customHeight="1" outlineLevel="2">
      <c r="A758" s="5" t="s">
        <v>3120</v>
      </c>
      <c r="B758" s="5" t="s">
        <v>3138</v>
      </c>
      <c r="C758" s="5" t="s">
        <v>3103</v>
      </c>
      <c r="D758" s="6" t="s">
        <v>2813</v>
      </c>
      <c r="E758" s="6" t="s">
        <v>2814</v>
      </c>
      <c r="F758" s="7" t="s">
        <v>55</v>
      </c>
      <c r="G758" s="8">
        <v>421.0</v>
      </c>
      <c r="H758" s="5" t="s">
        <v>3148</v>
      </c>
      <c r="I758" s="5" t="s">
        <v>3116</v>
      </c>
      <c r="J758" s="5" t="s">
        <v>3132</v>
      </c>
      <c r="K758" s="9">
        <v>463521.0</v>
      </c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hidden="1" customHeight="1" outlineLevel="1">
      <c r="A759" s="5"/>
      <c r="B759" s="5"/>
      <c r="C759" s="5"/>
      <c r="D759" s="6"/>
      <c r="E759" s="6"/>
      <c r="F759" s="7"/>
      <c r="G759" s="8">
        <f>SUBTOTAL(9,G737:G758)</f>
        <v>12536</v>
      </c>
      <c r="H759" s="5"/>
      <c r="I759" s="5"/>
      <c r="J759" s="12" t="s">
        <v>3133</v>
      </c>
      <c r="K759" s="9">
        <f>SUBTOTAL(9,K737:K758)</f>
        <v>13802136</v>
      </c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hidden="1" customHeight="1" outlineLevel="2">
      <c r="A760" s="5" t="s">
        <v>3107</v>
      </c>
      <c r="B760" s="5" t="s">
        <v>3102</v>
      </c>
      <c r="C760" s="5" t="s">
        <v>3103</v>
      </c>
      <c r="D760" s="6" t="s">
        <v>2618</v>
      </c>
      <c r="E760" s="6" t="s">
        <v>2619</v>
      </c>
      <c r="F760" s="7" t="s">
        <v>55</v>
      </c>
      <c r="G760" s="8">
        <v>1602.0</v>
      </c>
      <c r="H760" s="5" t="s">
        <v>3114</v>
      </c>
      <c r="I760" s="5" t="s">
        <v>3108</v>
      </c>
      <c r="J760" s="5" t="s">
        <v>3118</v>
      </c>
      <c r="K760" s="9">
        <v>1763802.0</v>
      </c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hidden="1" customHeight="1" outlineLevel="2">
      <c r="A761" s="5" t="s">
        <v>3119</v>
      </c>
      <c r="B761" s="5" t="s">
        <v>3110</v>
      </c>
      <c r="C761" s="5" t="s">
        <v>3103</v>
      </c>
      <c r="D761" s="6" t="s">
        <v>2662</v>
      </c>
      <c r="E761" s="6" t="s">
        <v>2663</v>
      </c>
      <c r="F761" s="7" t="s">
        <v>14</v>
      </c>
      <c r="G761" s="8">
        <v>646.0</v>
      </c>
      <c r="H761" s="5" t="s">
        <v>3114</v>
      </c>
      <c r="I761" s="5" t="s">
        <v>3108</v>
      </c>
      <c r="J761" s="5" t="s">
        <v>3118</v>
      </c>
      <c r="K761" s="9">
        <v>711246.0</v>
      </c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hidden="1" customHeight="1" outlineLevel="2">
      <c r="A762" s="5" t="s">
        <v>3107</v>
      </c>
      <c r="B762" s="5" t="s">
        <v>3102</v>
      </c>
      <c r="C762" s="5" t="s">
        <v>3103</v>
      </c>
      <c r="D762" s="6" t="s">
        <v>2545</v>
      </c>
      <c r="E762" s="6" t="s">
        <v>2546</v>
      </c>
      <c r="F762" s="7" t="s">
        <v>21</v>
      </c>
      <c r="G762" s="8">
        <v>1221.0</v>
      </c>
      <c r="H762" s="5" t="s">
        <v>3109</v>
      </c>
      <c r="I762" s="5" t="s">
        <v>3108</v>
      </c>
      <c r="J762" s="5" t="s">
        <v>3118</v>
      </c>
      <c r="K762" s="9">
        <v>1344321.0</v>
      </c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hidden="1" customHeight="1" outlineLevel="2">
      <c r="A763" s="5" t="s">
        <v>3107</v>
      </c>
      <c r="B763" s="5" t="s">
        <v>3102</v>
      </c>
      <c r="C763" s="5" t="s">
        <v>3103</v>
      </c>
      <c r="D763" s="6" t="s">
        <v>2551</v>
      </c>
      <c r="E763" s="6" t="s">
        <v>2552</v>
      </c>
      <c r="F763" s="7" t="s">
        <v>14</v>
      </c>
      <c r="G763" s="8">
        <v>451.0</v>
      </c>
      <c r="H763" s="5" t="s">
        <v>3109</v>
      </c>
      <c r="I763" s="5" t="s">
        <v>3108</v>
      </c>
      <c r="J763" s="5" t="s">
        <v>3118</v>
      </c>
      <c r="K763" s="9">
        <v>496551.0</v>
      </c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hidden="1" customHeight="1" outlineLevel="2">
      <c r="A764" s="5" t="s">
        <v>3107</v>
      </c>
      <c r="B764" s="5" t="s">
        <v>3102</v>
      </c>
      <c r="C764" s="5" t="s">
        <v>3103</v>
      </c>
      <c r="D764" s="6" t="s">
        <v>2543</v>
      </c>
      <c r="E764" s="6" t="s">
        <v>2544</v>
      </c>
      <c r="F764" s="7" t="s">
        <v>14</v>
      </c>
      <c r="G764" s="8">
        <v>631.0</v>
      </c>
      <c r="H764" s="5" t="s">
        <v>3106</v>
      </c>
      <c r="I764" s="5" t="s">
        <v>3108</v>
      </c>
      <c r="J764" s="5" t="s">
        <v>3118</v>
      </c>
      <c r="K764" s="9">
        <v>694731.0</v>
      </c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hidden="1" customHeight="1" outlineLevel="2">
      <c r="A765" s="5" t="s">
        <v>3107</v>
      </c>
      <c r="B765" s="5" t="s">
        <v>3102</v>
      </c>
      <c r="C765" s="5" t="s">
        <v>3103</v>
      </c>
      <c r="D765" s="6" t="s">
        <v>2616</v>
      </c>
      <c r="E765" s="6" t="s">
        <v>2617</v>
      </c>
      <c r="F765" s="7" t="s">
        <v>55</v>
      </c>
      <c r="G765" s="8">
        <v>294.0</v>
      </c>
      <c r="H765" s="5" t="s">
        <v>3106</v>
      </c>
      <c r="I765" s="5" t="s">
        <v>3108</v>
      </c>
      <c r="J765" s="5" t="s">
        <v>3118</v>
      </c>
      <c r="K765" s="9">
        <v>323694.0</v>
      </c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hidden="1" customHeight="1" outlineLevel="2">
      <c r="A766" s="5" t="s">
        <v>3107</v>
      </c>
      <c r="B766" s="5" t="s">
        <v>3110</v>
      </c>
      <c r="C766" s="5" t="s">
        <v>3103</v>
      </c>
      <c r="D766" s="6" t="s">
        <v>2626</v>
      </c>
      <c r="E766" s="6" t="s">
        <v>2627</v>
      </c>
      <c r="F766" s="7" t="s">
        <v>14</v>
      </c>
      <c r="G766" s="8">
        <v>358.0</v>
      </c>
      <c r="H766" s="5" t="s">
        <v>3106</v>
      </c>
      <c r="I766" s="5" t="s">
        <v>3108</v>
      </c>
      <c r="J766" s="5" t="s">
        <v>3118</v>
      </c>
      <c r="K766" s="9">
        <v>394158.0</v>
      </c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hidden="1" customHeight="1" outlineLevel="2">
      <c r="A767" s="5" t="s">
        <v>3119</v>
      </c>
      <c r="B767" s="5" t="s">
        <v>3110</v>
      </c>
      <c r="C767" s="5" t="s">
        <v>3103</v>
      </c>
      <c r="D767" s="6" t="s">
        <v>2634</v>
      </c>
      <c r="E767" s="6" t="s">
        <v>2635</v>
      </c>
      <c r="F767" s="7" t="s">
        <v>14</v>
      </c>
      <c r="G767" s="8">
        <v>458.0</v>
      </c>
      <c r="H767" s="5" t="s">
        <v>3106</v>
      </c>
      <c r="I767" s="5" t="s">
        <v>3108</v>
      </c>
      <c r="J767" s="5" t="s">
        <v>3118</v>
      </c>
      <c r="K767" s="9">
        <v>504258.0</v>
      </c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hidden="1" customHeight="1" outlineLevel="2">
      <c r="A768" s="5" t="s">
        <v>3119</v>
      </c>
      <c r="B768" s="5" t="s">
        <v>3110</v>
      </c>
      <c r="C768" s="5" t="s">
        <v>3103</v>
      </c>
      <c r="D768" s="6" t="s">
        <v>2636</v>
      </c>
      <c r="E768" s="6" t="s">
        <v>2637</v>
      </c>
      <c r="F768" s="7" t="s">
        <v>42</v>
      </c>
      <c r="G768" s="8">
        <v>353.0</v>
      </c>
      <c r="H768" s="5" t="s">
        <v>3106</v>
      </c>
      <c r="I768" s="5" t="s">
        <v>3108</v>
      </c>
      <c r="J768" s="5" t="s">
        <v>3118</v>
      </c>
      <c r="K768" s="9">
        <v>388653.0</v>
      </c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hidden="1" customHeight="1" outlineLevel="2">
      <c r="A769" s="5" t="s">
        <v>3119</v>
      </c>
      <c r="B769" s="5" t="s">
        <v>3110</v>
      </c>
      <c r="C769" s="5" t="s">
        <v>3103</v>
      </c>
      <c r="D769" s="6" t="s">
        <v>2638</v>
      </c>
      <c r="E769" s="6" t="s">
        <v>2639</v>
      </c>
      <c r="F769" s="7" t="s">
        <v>14</v>
      </c>
      <c r="G769" s="8">
        <v>484.0</v>
      </c>
      <c r="H769" s="5" t="s">
        <v>3106</v>
      </c>
      <c r="I769" s="5" t="s">
        <v>3108</v>
      </c>
      <c r="J769" s="5" t="s">
        <v>3118</v>
      </c>
      <c r="K769" s="9">
        <v>532884.0</v>
      </c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hidden="1" customHeight="1" outlineLevel="2">
      <c r="A770" s="5" t="s">
        <v>3119</v>
      </c>
      <c r="B770" s="5" t="s">
        <v>3110</v>
      </c>
      <c r="C770" s="5" t="s">
        <v>3103</v>
      </c>
      <c r="D770" s="6" t="s">
        <v>2660</v>
      </c>
      <c r="E770" s="6" t="s">
        <v>2661</v>
      </c>
      <c r="F770" s="7" t="s">
        <v>14</v>
      </c>
      <c r="G770" s="8">
        <v>553.0</v>
      </c>
      <c r="H770" s="5" t="s">
        <v>3106</v>
      </c>
      <c r="I770" s="5" t="s">
        <v>3108</v>
      </c>
      <c r="J770" s="5" t="s">
        <v>3118</v>
      </c>
      <c r="K770" s="9">
        <v>608853.0</v>
      </c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hidden="1" customHeight="1" outlineLevel="2">
      <c r="A771" s="5" t="s">
        <v>3119</v>
      </c>
      <c r="B771" s="5" t="s">
        <v>3110</v>
      </c>
      <c r="C771" s="5" t="s">
        <v>3103</v>
      </c>
      <c r="D771" s="6" t="s">
        <v>2690</v>
      </c>
      <c r="E771" s="6" t="s">
        <v>2691</v>
      </c>
      <c r="F771" s="7" t="s">
        <v>14</v>
      </c>
      <c r="G771" s="8">
        <v>563.0</v>
      </c>
      <c r="H771" s="5" t="s">
        <v>3106</v>
      </c>
      <c r="I771" s="5" t="s">
        <v>3108</v>
      </c>
      <c r="J771" s="5" t="s">
        <v>3118</v>
      </c>
      <c r="K771" s="9">
        <v>619863.0</v>
      </c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hidden="1" customHeight="1" outlineLevel="2">
      <c r="A772" s="5" t="s">
        <v>3107</v>
      </c>
      <c r="B772" s="5" t="s">
        <v>3102</v>
      </c>
      <c r="C772" s="5" t="s">
        <v>3103</v>
      </c>
      <c r="D772" s="6" t="s">
        <v>2515</v>
      </c>
      <c r="E772" s="6" t="s">
        <v>2516</v>
      </c>
      <c r="F772" s="7" t="s">
        <v>14</v>
      </c>
      <c r="G772" s="8">
        <v>907.0</v>
      </c>
      <c r="H772" s="5" t="s">
        <v>3167</v>
      </c>
      <c r="I772" s="5" t="s">
        <v>3108</v>
      </c>
      <c r="J772" s="5" t="s">
        <v>3118</v>
      </c>
      <c r="K772" s="9">
        <v>998607.0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hidden="1" customHeight="1" outlineLevel="2">
      <c r="A773" s="5" t="s">
        <v>3107</v>
      </c>
      <c r="B773" s="5" t="s">
        <v>3110</v>
      </c>
      <c r="C773" s="5" t="s">
        <v>3103</v>
      </c>
      <c r="D773" s="6" t="s">
        <v>2622</v>
      </c>
      <c r="E773" s="6" t="s">
        <v>2623</v>
      </c>
      <c r="F773" s="7" t="s">
        <v>55</v>
      </c>
      <c r="G773" s="8">
        <v>1038.0</v>
      </c>
      <c r="H773" s="5" t="s">
        <v>3167</v>
      </c>
      <c r="I773" s="5" t="s">
        <v>3108</v>
      </c>
      <c r="J773" s="5" t="s">
        <v>3118</v>
      </c>
      <c r="K773" s="9">
        <v>1142838.0</v>
      </c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hidden="1" customHeight="1" outlineLevel="1">
      <c r="A774" s="5"/>
      <c r="B774" s="5"/>
      <c r="C774" s="5"/>
      <c r="D774" s="6"/>
      <c r="E774" s="6"/>
      <c r="F774" s="7"/>
      <c r="G774" s="8">
        <f>SUBTOTAL(9,G760:G773)</f>
        <v>9559</v>
      </c>
      <c r="H774" s="5"/>
      <c r="I774" s="5"/>
      <c r="J774" s="12" t="s">
        <v>3136</v>
      </c>
      <c r="K774" s="9">
        <f>SUBTOTAL(9,K760:K773)</f>
        <v>10524459</v>
      </c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hidden="1" customHeight="1" outlineLevel="2">
      <c r="A775" s="5" t="s">
        <v>3101</v>
      </c>
      <c r="B775" s="5" t="s">
        <v>3102</v>
      </c>
      <c r="C775" s="5" t="s">
        <v>3103</v>
      </c>
      <c r="D775" s="6" t="s">
        <v>2507</v>
      </c>
      <c r="E775" s="6" t="s">
        <v>2508</v>
      </c>
      <c r="F775" s="7" t="s">
        <v>14</v>
      </c>
      <c r="G775" s="8">
        <v>217.0</v>
      </c>
      <c r="H775" s="5" t="s">
        <v>3114</v>
      </c>
      <c r="I775" s="5" t="s">
        <v>3108</v>
      </c>
      <c r="J775" s="5" t="s">
        <v>3117</v>
      </c>
      <c r="K775" s="9">
        <v>238917.0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hidden="1" customHeight="1" outlineLevel="2">
      <c r="A776" s="5" t="s">
        <v>3119</v>
      </c>
      <c r="B776" s="5" t="s">
        <v>3110</v>
      </c>
      <c r="C776" s="5" t="s">
        <v>3103</v>
      </c>
      <c r="D776" s="6" t="s">
        <v>2632</v>
      </c>
      <c r="E776" s="6" t="s">
        <v>2633</v>
      </c>
      <c r="F776" s="7" t="s">
        <v>14</v>
      </c>
      <c r="G776" s="8">
        <v>569.0</v>
      </c>
      <c r="H776" s="5" t="s">
        <v>3132</v>
      </c>
      <c r="I776" s="5" t="s">
        <v>3116</v>
      </c>
      <c r="J776" s="5" t="s">
        <v>3117</v>
      </c>
      <c r="K776" s="9">
        <v>626469.0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hidden="1" customHeight="1" outlineLevel="2">
      <c r="A777" s="5" t="s">
        <v>3119</v>
      </c>
      <c r="B777" s="5" t="s">
        <v>3110</v>
      </c>
      <c r="C777" s="5" t="s">
        <v>3103</v>
      </c>
      <c r="D777" s="6" t="s">
        <v>2644</v>
      </c>
      <c r="E777" s="6" t="s">
        <v>2645</v>
      </c>
      <c r="F777" s="7" t="s">
        <v>14</v>
      </c>
      <c r="G777" s="8">
        <v>783.0</v>
      </c>
      <c r="H777" s="5" t="s">
        <v>3132</v>
      </c>
      <c r="I777" s="5" t="s">
        <v>3105</v>
      </c>
      <c r="J777" s="5" t="s">
        <v>3117</v>
      </c>
      <c r="K777" s="9">
        <v>862083.0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hidden="1" customHeight="1" outlineLevel="2">
      <c r="A778" s="5" t="s">
        <v>3119</v>
      </c>
      <c r="B778" s="5" t="s">
        <v>3110</v>
      </c>
      <c r="C778" s="5" t="s">
        <v>3103</v>
      </c>
      <c r="D778" s="6" t="s">
        <v>2672</v>
      </c>
      <c r="E778" s="6" t="s">
        <v>2673</v>
      </c>
      <c r="F778" s="7" t="s">
        <v>14</v>
      </c>
      <c r="G778" s="8">
        <v>998.0</v>
      </c>
      <c r="H778" s="5" t="s">
        <v>3132</v>
      </c>
      <c r="I778" s="5" t="s">
        <v>3105</v>
      </c>
      <c r="J778" s="5" t="s">
        <v>3117</v>
      </c>
      <c r="K778" s="9">
        <v>1098798.0</v>
      </c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hidden="1" customHeight="1" outlineLevel="2">
      <c r="A779" s="5" t="s">
        <v>3123</v>
      </c>
      <c r="B779" s="5" t="s">
        <v>3134</v>
      </c>
      <c r="C779" s="5" t="s">
        <v>3103</v>
      </c>
      <c r="D779" s="6" t="s">
        <v>2334</v>
      </c>
      <c r="E779" s="6" t="s">
        <v>2335</v>
      </c>
      <c r="F779" s="7" t="s">
        <v>55</v>
      </c>
      <c r="G779" s="8">
        <v>1195.0</v>
      </c>
      <c r="H779" s="5" t="s">
        <v>3118</v>
      </c>
      <c r="I779" s="5" t="s">
        <v>3105</v>
      </c>
      <c r="J779" s="5" t="s">
        <v>3117</v>
      </c>
      <c r="K779" s="9">
        <v>1315695.0</v>
      </c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hidden="1" customHeight="1" outlineLevel="2">
      <c r="A780" s="5" t="s">
        <v>3119</v>
      </c>
      <c r="B780" s="5" t="s">
        <v>3110</v>
      </c>
      <c r="C780" s="5" t="s">
        <v>3103</v>
      </c>
      <c r="D780" s="6" t="s">
        <v>2646</v>
      </c>
      <c r="E780" s="6" t="s">
        <v>2647</v>
      </c>
      <c r="F780" s="7" t="s">
        <v>14</v>
      </c>
      <c r="G780" s="8">
        <v>664.0</v>
      </c>
      <c r="H780" s="5" t="s">
        <v>3118</v>
      </c>
      <c r="I780" s="5" t="s">
        <v>3105</v>
      </c>
      <c r="J780" s="5" t="s">
        <v>3117</v>
      </c>
      <c r="K780" s="9">
        <v>731064.0</v>
      </c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hidden="1" customHeight="1" outlineLevel="2">
      <c r="A781" s="5" t="s">
        <v>3119</v>
      </c>
      <c r="B781" s="5" t="s">
        <v>3110</v>
      </c>
      <c r="C781" s="5" t="s">
        <v>3103</v>
      </c>
      <c r="D781" s="6" t="s">
        <v>2656</v>
      </c>
      <c r="E781" s="6" t="s">
        <v>2657</v>
      </c>
      <c r="F781" s="7" t="s">
        <v>14</v>
      </c>
      <c r="G781" s="8">
        <v>805.0</v>
      </c>
      <c r="H781" s="5" t="s">
        <v>3118</v>
      </c>
      <c r="I781" s="5" t="s">
        <v>3105</v>
      </c>
      <c r="J781" s="5" t="s">
        <v>3117</v>
      </c>
      <c r="K781" s="9">
        <v>886305.0</v>
      </c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hidden="1" customHeight="1" outlineLevel="2">
      <c r="A782" s="5" t="s">
        <v>3119</v>
      </c>
      <c r="B782" s="5" t="s">
        <v>3110</v>
      </c>
      <c r="C782" s="5" t="s">
        <v>3103</v>
      </c>
      <c r="D782" s="6" t="s">
        <v>2664</v>
      </c>
      <c r="E782" s="6" t="s">
        <v>2665</v>
      </c>
      <c r="F782" s="7" t="s">
        <v>14</v>
      </c>
      <c r="G782" s="8">
        <v>633.0</v>
      </c>
      <c r="H782" s="5" t="s">
        <v>3118</v>
      </c>
      <c r="I782" s="5" t="s">
        <v>3105</v>
      </c>
      <c r="J782" s="5" t="s">
        <v>3117</v>
      </c>
      <c r="K782" s="9">
        <v>696933.0</v>
      </c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hidden="1" customHeight="1" outlineLevel="2">
      <c r="A783" s="5" t="s">
        <v>3119</v>
      </c>
      <c r="B783" s="5" t="s">
        <v>3110</v>
      </c>
      <c r="C783" s="5" t="s">
        <v>3103</v>
      </c>
      <c r="D783" s="6" t="s">
        <v>2708</v>
      </c>
      <c r="E783" s="6" t="s">
        <v>2709</v>
      </c>
      <c r="F783" s="7" t="s">
        <v>55</v>
      </c>
      <c r="G783" s="8">
        <v>3628.0</v>
      </c>
      <c r="H783" s="5" t="s">
        <v>3118</v>
      </c>
      <c r="I783" s="5" t="s">
        <v>3105</v>
      </c>
      <c r="J783" s="5" t="s">
        <v>3117</v>
      </c>
      <c r="K783" s="9">
        <v>3994428.0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hidden="1" customHeight="1" outlineLevel="2">
      <c r="A784" s="5" t="s">
        <v>3119</v>
      </c>
      <c r="B784" s="5" t="s">
        <v>3110</v>
      </c>
      <c r="C784" s="5" t="s">
        <v>3103</v>
      </c>
      <c r="D784" s="6" t="s">
        <v>2716</v>
      </c>
      <c r="E784" s="6" t="s">
        <v>2717</v>
      </c>
      <c r="F784" s="7" t="s">
        <v>55</v>
      </c>
      <c r="G784" s="8">
        <v>1077.0</v>
      </c>
      <c r="H784" s="5" t="s">
        <v>3118</v>
      </c>
      <c r="I784" s="5" t="s">
        <v>3105</v>
      </c>
      <c r="J784" s="5" t="s">
        <v>3117</v>
      </c>
      <c r="K784" s="9">
        <v>1185777.0</v>
      </c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hidden="1" customHeight="1" outlineLevel="2">
      <c r="A785" s="5" t="s">
        <v>3119</v>
      </c>
      <c r="B785" s="5" t="s">
        <v>3110</v>
      </c>
      <c r="C785" s="5" t="s">
        <v>3103</v>
      </c>
      <c r="D785" s="6" t="s">
        <v>2658</v>
      </c>
      <c r="E785" s="6" t="s">
        <v>2659</v>
      </c>
      <c r="F785" s="7" t="s">
        <v>42</v>
      </c>
      <c r="G785" s="8">
        <v>1673.0</v>
      </c>
      <c r="H785" s="5" t="s">
        <v>3132</v>
      </c>
      <c r="I785" s="5" t="s">
        <v>3126</v>
      </c>
      <c r="J785" s="5" t="s">
        <v>3117</v>
      </c>
      <c r="K785" s="9">
        <v>1841973.0</v>
      </c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hidden="1" customHeight="1" outlineLevel="2">
      <c r="A786" s="5" t="s">
        <v>3119</v>
      </c>
      <c r="B786" s="5" t="s">
        <v>3110</v>
      </c>
      <c r="C786" s="5" t="s">
        <v>3103</v>
      </c>
      <c r="D786" s="6" t="s">
        <v>2666</v>
      </c>
      <c r="E786" s="6" t="s">
        <v>2667</v>
      </c>
      <c r="F786" s="7" t="s">
        <v>14</v>
      </c>
      <c r="G786" s="8">
        <v>774.0</v>
      </c>
      <c r="H786" s="5" t="s">
        <v>3132</v>
      </c>
      <c r="I786" s="5" t="s">
        <v>3126</v>
      </c>
      <c r="J786" s="5" t="s">
        <v>3117</v>
      </c>
      <c r="K786" s="9">
        <v>852174.0</v>
      </c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hidden="1" customHeight="1" outlineLevel="2">
      <c r="A787" s="5" t="s">
        <v>3119</v>
      </c>
      <c r="B787" s="5" t="s">
        <v>3110</v>
      </c>
      <c r="C787" s="5" t="s">
        <v>3103</v>
      </c>
      <c r="D787" s="6" t="s">
        <v>2652</v>
      </c>
      <c r="E787" s="6" t="s">
        <v>2653</v>
      </c>
      <c r="F787" s="7" t="s">
        <v>14</v>
      </c>
      <c r="G787" s="8">
        <v>742.0</v>
      </c>
      <c r="H787" s="5" t="s">
        <v>3118</v>
      </c>
      <c r="I787" s="5" t="s">
        <v>3126</v>
      </c>
      <c r="J787" s="5" t="s">
        <v>3117</v>
      </c>
      <c r="K787" s="9">
        <v>816942.0</v>
      </c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hidden="1" customHeight="1" outlineLevel="2">
      <c r="A788" s="5" t="s">
        <v>3119</v>
      </c>
      <c r="B788" s="5" t="s">
        <v>3110</v>
      </c>
      <c r="C788" s="5" t="s">
        <v>3103</v>
      </c>
      <c r="D788" s="6" t="s">
        <v>2670</v>
      </c>
      <c r="E788" s="6" t="s">
        <v>2671</v>
      </c>
      <c r="F788" s="7" t="s">
        <v>42</v>
      </c>
      <c r="G788" s="8">
        <v>1102.0</v>
      </c>
      <c r="H788" s="5" t="s">
        <v>3118</v>
      </c>
      <c r="I788" s="5" t="s">
        <v>3126</v>
      </c>
      <c r="J788" s="5" t="s">
        <v>3117</v>
      </c>
      <c r="K788" s="9">
        <v>1213302.0</v>
      </c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hidden="1" customHeight="1" outlineLevel="2">
      <c r="A789" s="5" t="s">
        <v>3153</v>
      </c>
      <c r="B789" s="5" t="s">
        <v>3134</v>
      </c>
      <c r="C789" s="5" t="s">
        <v>3103</v>
      </c>
      <c r="D789" s="6" t="s">
        <v>2232</v>
      </c>
      <c r="E789" s="6" t="s">
        <v>2233</v>
      </c>
      <c r="F789" s="7" t="s">
        <v>42</v>
      </c>
      <c r="G789" s="8">
        <v>1771.0</v>
      </c>
      <c r="H789" s="5" t="s">
        <v>3169</v>
      </c>
      <c r="I789" s="5" t="s">
        <v>3126</v>
      </c>
      <c r="J789" s="5" t="s">
        <v>3117</v>
      </c>
      <c r="K789" s="9">
        <v>1949871.0</v>
      </c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hidden="1" customHeight="1" outlineLevel="1">
      <c r="A790" s="5"/>
      <c r="B790" s="5"/>
      <c r="C790" s="5"/>
      <c r="D790" s="6"/>
      <c r="E790" s="6"/>
      <c r="F790" s="7"/>
      <c r="G790" s="8">
        <f>SUBTOTAL(9,G775:G789)</f>
        <v>16631</v>
      </c>
      <c r="H790" s="5"/>
      <c r="I790" s="5"/>
      <c r="J790" s="12" t="s">
        <v>3137</v>
      </c>
      <c r="K790" s="9">
        <f>SUBTOTAL(9,K775:K789)</f>
        <v>18310731</v>
      </c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hidden="1" customHeight="1" outlineLevel="2">
      <c r="A791" s="5" t="s">
        <v>3107</v>
      </c>
      <c r="B791" s="5" t="s">
        <v>3102</v>
      </c>
      <c r="C791" s="5" t="s">
        <v>3103</v>
      </c>
      <c r="D791" s="6" t="s">
        <v>2511</v>
      </c>
      <c r="E791" s="6" t="s">
        <v>2512</v>
      </c>
      <c r="F791" s="7" t="s">
        <v>14</v>
      </c>
      <c r="G791" s="8">
        <v>400.0</v>
      </c>
      <c r="H791" s="5" t="s">
        <v>3118</v>
      </c>
      <c r="I791" s="5" t="s">
        <v>3108</v>
      </c>
      <c r="J791" s="5" t="s">
        <v>3135</v>
      </c>
      <c r="K791" s="9">
        <v>440400.0</v>
      </c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hidden="1" customHeight="1" outlineLevel="2">
      <c r="A792" s="5" t="s">
        <v>3107</v>
      </c>
      <c r="B792" s="5" t="s">
        <v>3102</v>
      </c>
      <c r="C792" s="5" t="s">
        <v>3103</v>
      </c>
      <c r="D792" s="6" t="s">
        <v>2523</v>
      </c>
      <c r="E792" s="6" t="s">
        <v>2524</v>
      </c>
      <c r="F792" s="7" t="s">
        <v>14</v>
      </c>
      <c r="G792" s="8">
        <v>442.0</v>
      </c>
      <c r="H792" s="5" t="s">
        <v>3167</v>
      </c>
      <c r="I792" s="5" t="s">
        <v>3108</v>
      </c>
      <c r="J792" s="5" t="s">
        <v>3135</v>
      </c>
      <c r="K792" s="9">
        <v>486642.0</v>
      </c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hidden="1" customHeight="1" outlineLevel="2">
      <c r="A793" s="5" t="s">
        <v>3107</v>
      </c>
      <c r="B793" s="5" t="s">
        <v>3102</v>
      </c>
      <c r="C793" s="5" t="s">
        <v>3103</v>
      </c>
      <c r="D793" s="6" t="s">
        <v>2572</v>
      </c>
      <c r="E793" s="6" t="s">
        <v>2573</v>
      </c>
      <c r="F793" s="7" t="s">
        <v>14</v>
      </c>
      <c r="G793" s="8">
        <v>274.0</v>
      </c>
      <c r="H793" s="5" t="s">
        <v>3167</v>
      </c>
      <c r="I793" s="5" t="s">
        <v>3108</v>
      </c>
      <c r="J793" s="5" t="s">
        <v>3135</v>
      </c>
      <c r="K793" s="9">
        <v>301674.0</v>
      </c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hidden="1" customHeight="1" outlineLevel="2">
      <c r="A794" s="5" t="s">
        <v>3107</v>
      </c>
      <c r="B794" s="5" t="s">
        <v>3102</v>
      </c>
      <c r="C794" s="5" t="s">
        <v>3103</v>
      </c>
      <c r="D794" s="6" t="s">
        <v>2578</v>
      </c>
      <c r="E794" s="6" t="s">
        <v>2579</v>
      </c>
      <c r="F794" s="7" t="s">
        <v>14</v>
      </c>
      <c r="G794" s="8">
        <v>340.0</v>
      </c>
      <c r="H794" s="5" t="s">
        <v>3167</v>
      </c>
      <c r="I794" s="5" t="s">
        <v>3108</v>
      </c>
      <c r="J794" s="5" t="s">
        <v>3135</v>
      </c>
      <c r="K794" s="9">
        <v>374340.0</v>
      </c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hidden="1" customHeight="1" outlineLevel="2">
      <c r="A795" s="5" t="s">
        <v>3123</v>
      </c>
      <c r="B795" s="5" t="s">
        <v>3134</v>
      </c>
      <c r="C795" s="5" t="s">
        <v>3103</v>
      </c>
      <c r="D795" s="6" t="s">
        <v>2300</v>
      </c>
      <c r="E795" s="6" t="s">
        <v>2301</v>
      </c>
      <c r="F795" s="7" t="s">
        <v>14</v>
      </c>
      <c r="G795" s="8">
        <v>576.0</v>
      </c>
      <c r="H795" s="5" t="s">
        <v>3164</v>
      </c>
      <c r="I795" s="5" t="s">
        <v>3139</v>
      </c>
      <c r="J795" s="5" t="s">
        <v>3135</v>
      </c>
      <c r="K795" s="9">
        <v>634176.0</v>
      </c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hidden="1" customHeight="1" outlineLevel="2">
      <c r="A796" s="5" t="s">
        <v>3123</v>
      </c>
      <c r="B796" s="5" t="s">
        <v>3134</v>
      </c>
      <c r="C796" s="5" t="s">
        <v>3103</v>
      </c>
      <c r="D796" s="6" t="s">
        <v>2254</v>
      </c>
      <c r="E796" s="6" t="s">
        <v>2255</v>
      </c>
      <c r="F796" s="7" t="s">
        <v>14</v>
      </c>
      <c r="G796" s="8">
        <v>580.0</v>
      </c>
      <c r="H796" s="5" t="s">
        <v>3167</v>
      </c>
      <c r="I796" s="5" t="s">
        <v>3139</v>
      </c>
      <c r="J796" s="5" t="s">
        <v>3135</v>
      </c>
      <c r="K796" s="9">
        <v>638580.0</v>
      </c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hidden="1" customHeight="1" outlineLevel="2">
      <c r="A797" s="5" t="s">
        <v>3123</v>
      </c>
      <c r="B797" s="5" t="s">
        <v>3134</v>
      </c>
      <c r="C797" s="5" t="s">
        <v>3103</v>
      </c>
      <c r="D797" s="6" t="s">
        <v>2264</v>
      </c>
      <c r="E797" s="6" t="s">
        <v>2265</v>
      </c>
      <c r="F797" s="7" t="s">
        <v>21</v>
      </c>
      <c r="G797" s="8">
        <v>561.0</v>
      </c>
      <c r="H797" s="5" t="s">
        <v>3118</v>
      </c>
      <c r="I797" s="5" t="s">
        <v>3105</v>
      </c>
      <c r="J797" s="5" t="s">
        <v>3135</v>
      </c>
      <c r="K797" s="9">
        <v>617661.0</v>
      </c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hidden="1" customHeight="1" outlineLevel="2">
      <c r="A798" s="5" t="s">
        <v>3123</v>
      </c>
      <c r="B798" s="5" t="s">
        <v>3134</v>
      </c>
      <c r="C798" s="5" t="s">
        <v>3103</v>
      </c>
      <c r="D798" s="6" t="s">
        <v>2278</v>
      </c>
      <c r="E798" s="6" t="s">
        <v>2279</v>
      </c>
      <c r="F798" s="7" t="s">
        <v>21</v>
      </c>
      <c r="G798" s="8">
        <v>871.0</v>
      </c>
      <c r="H798" s="5" t="s">
        <v>3118</v>
      </c>
      <c r="I798" s="5" t="s">
        <v>3105</v>
      </c>
      <c r="J798" s="5" t="s">
        <v>3135</v>
      </c>
      <c r="K798" s="9">
        <v>958971.0</v>
      </c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hidden="1" customHeight="1" outlineLevel="2">
      <c r="A799" s="5" t="s">
        <v>3123</v>
      </c>
      <c r="B799" s="5" t="s">
        <v>3134</v>
      </c>
      <c r="C799" s="5" t="s">
        <v>3103</v>
      </c>
      <c r="D799" s="6" t="s">
        <v>2284</v>
      </c>
      <c r="E799" s="6" t="s">
        <v>2285</v>
      </c>
      <c r="F799" s="7" t="s">
        <v>21</v>
      </c>
      <c r="G799" s="8">
        <v>940.0</v>
      </c>
      <c r="H799" s="5" t="s">
        <v>3118</v>
      </c>
      <c r="I799" s="5" t="s">
        <v>3105</v>
      </c>
      <c r="J799" s="5" t="s">
        <v>3135</v>
      </c>
      <c r="K799" s="9">
        <v>1034940.0</v>
      </c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hidden="1" customHeight="1" outlineLevel="2">
      <c r="A800" s="5" t="s">
        <v>3107</v>
      </c>
      <c r="B800" s="5" t="s">
        <v>3102</v>
      </c>
      <c r="C800" s="5" t="s">
        <v>3103</v>
      </c>
      <c r="D800" s="6" t="s">
        <v>2525</v>
      </c>
      <c r="E800" s="6" t="s">
        <v>2526</v>
      </c>
      <c r="F800" s="7" t="s">
        <v>14</v>
      </c>
      <c r="G800" s="8">
        <v>788.0</v>
      </c>
      <c r="H800" s="5" t="s">
        <v>3118</v>
      </c>
      <c r="I800" s="5" t="s">
        <v>3105</v>
      </c>
      <c r="J800" s="5" t="s">
        <v>3135</v>
      </c>
      <c r="K800" s="9">
        <v>867588.0</v>
      </c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hidden="1" customHeight="1" outlineLevel="2">
      <c r="A801" s="5" t="s">
        <v>3123</v>
      </c>
      <c r="B801" s="5" t="s">
        <v>3134</v>
      </c>
      <c r="C801" s="5" t="s">
        <v>3103</v>
      </c>
      <c r="D801" s="6" t="s">
        <v>2248</v>
      </c>
      <c r="E801" s="6" t="s">
        <v>2249</v>
      </c>
      <c r="F801" s="7" t="s">
        <v>21</v>
      </c>
      <c r="G801" s="8">
        <v>1178.0</v>
      </c>
      <c r="H801" s="5" t="s">
        <v>3135</v>
      </c>
      <c r="I801" s="5" t="s">
        <v>3105</v>
      </c>
      <c r="J801" s="5" t="s">
        <v>3135</v>
      </c>
      <c r="K801" s="9">
        <v>1296978.0</v>
      </c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hidden="1" customHeight="1" outlineLevel="2">
      <c r="A802" s="5" t="s">
        <v>3123</v>
      </c>
      <c r="B802" s="5" t="s">
        <v>3134</v>
      </c>
      <c r="C802" s="5" t="s">
        <v>3103</v>
      </c>
      <c r="D802" s="6" t="s">
        <v>2250</v>
      </c>
      <c r="E802" s="6" t="s">
        <v>2251</v>
      </c>
      <c r="F802" s="7" t="s">
        <v>14</v>
      </c>
      <c r="G802" s="8">
        <v>975.0</v>
      </c>
      <c r="H802" s="5" t="s">
        <v>3135</v>
      </c>
      <c r="I802" s="5" t="s">
        <v>3105</v>
      </c>
      <c r="J802" s="5" t="s">
        <v>3135</v>
      </c>
      <c r="K802" s="9">
        <v>1073475.0</v>
      </c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hidden="1" customHeight="1" outlineLevel="2">
      <c r="A803" s="5" t="s">
        <v>3123</v>
      </c>
      <c r="B803" s="5" t="s">
        <v>3134</v>
      </c>
      <c r="C803" s="5" t="s">
        <v>3103</v>
      </c>
      <c r="D803" s="6" t="s">
        <v>2258</v>
      </c>
      <c r="E803" s="6" t="s">
        <v>2259</v>
      </c>
      <c r="F803" s="7" t="s">
        <v>42</v>
      </c>
      <c r="G803" s="8">
        <v>1906.0</v>
      </c>
      <c r="H803" s="5" t="s">
        <v>3135</v>
      </c>
      <c r="I803" s="5" t="s">
        <v>3105</v>
      </c>
      <c r="J803" s="5" t="s">
        <v>3135</v>
      </c>
      <c r="K803" s="9">
        <v>2098506.0</v>
      </c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hidden="1" customHeight="1" outlineLevel="2">
      <c r="A804" s="5" t="s">
        <v>3123</v>
      </c>
      <c r="B804" s="5" t="s">
        <v>3134</v>
      </c>
      <c r="C804" s="5" t="s">
        <v>3103</v>
      </c>
      <c r="D804" s="6" t="s">
        <v>2288</v>
      </c>
      <c r="E804" s="6" t="s">
        <v>2289</v>
      </c>
      <c r="F804" s="7" t="s">
        <v>14</v>
      </c>
      <c r="G804" s="8">
        <v>1061.0</v>
      </c>
      <c r="H804" s="5" t="s">
        <v>3135</v>
      </c>
      <c r="I804" s="5" t="s">
        <v>3105</v>
      </c>
      <c r="J804" s="5" t="s">
        <v>3135</v>
      </c>
      <c r="K804" s="9">
        <v>1168161.0</v>
      </c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hidden="1" customHeight="1" outlineLevel="2">
      <c r="A805" s="5" t="s">
        <v>3123</v>
      </c>
      <c r="B805" s="5" t="s">
        <v>3134</v>
      </c>
      <c r="C805" s="5" t="s">
        <v>3103</v>
      </c>
      <c r="D805" s="6" t="s">
        <v>2294</v>
      </c>
      <c r="E805" s="6" t="s">
        <v>2295</v>
      </c>
      <c r="F805" s="7" t="s">
        <v>14</v>
      </c>
      <c r="G805" s="8">
        <v>1443.0</v>
      </c>
      <c r="H805" s="5" t="s">
        <v>3135</v>
      </c>
      <c r="I805" s="5" t="s">
        <v>3105</v>
      </c>
      <c r="J805" s="5" t="s">
        <v>3135</v>
      </c>
      <c r="K805" s="9">
        <v>1588743.0</v>
      </c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hidden="1" customHeight="1" outlineLevel="2">
      <c r="A806" s="5" t="s">
        <v>3123</v>
      </c>
      <c r="B806" s="5" t="s">
        <v>3134</v>
      </c>
      <c r="C806" s="5" t="s">
        <v>3103</v>
      </c>
      <c r="D806" s="6" t="s">
        <v>2298</v>
      </c>
      <c r="E806" s="6" t="s">
        <v>2299</v>
      </c>
      <c r="F806" s="7" t="s">
        <v>14</v>
      </c>
      <c r="G806" s="8">
        <v>523.0</v>
      </c>
      <c r="H806" s="5" t="s">
        <v>3135</v>
      </c>
      <c r="I806" s="5" t="s">
        <v>3105</v>
      </c>
      <c r="J806" s="5" t="s">
        <v>3135</v>
      </c>
      <c r="K806" s="9">
        <v>575823.0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hidden="1" customHeight="1" outlineLevel="2">
      <c r="A807" s="5" t="s">
        <v>3123</v>
      </c>
      <c r="B807" s="5" t="s">
        <v>3134</v>
      </c>
      <c r="C807" s="5" t="s">
        <v>3103</v>
      </c>
      <c r="D807" s="6" t="s">
        <v>2256</v>
      </c>
      <c r="E807" s="6" t="s">
        <v>2257</v>
      </c>
      <c r="F807" s="7" t="s">
        <v>14</v>
      </c>
      <c r="G807" s="8">
        <v>632.0</v>
      </c>
      <c r="H807" s="5" t="s">
        <v>3164</v>
      </c>
      <c r="I807" s="5" t="s">
        <v>3105</v>
      </c>
      <c r="J807" s="5" t="s">
        <v>3135</v>
      </c>
      <c r="K807" s="9">
        <v>695832.0</v>
      </c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hidden="1" customHeight="1" outlineLevel="2">
      <c r="A808" s="5" t="s">
        <v>3123</v>
      </c>
      <c r="B808" s="5" t="s">
        <v>3134</v>
      </c>
      <c r="C808" s="5" t="s">
        <v>3103</v>
      </c>
      <c r="D808" s="6" t="s">
        <v>2272</v>
      </c>
      <c r="E808" s="6" t="s">
        <v>2273</v>
      </c>
      <c r="F808" s="7" t="s">
        <v>42</v>
      </c>
      <c r="G808" s="8">
        <v>1110.0</v>
      </c>
      <c r="H808" s="5" t="s">
        <v>3164</v>
      </c>
      <c r="I808" s="5" t="s">
        <v>3105</v>
      </c>
      <c r="J808" s="5" t="s">
        <v>3135</v>
      </c>
      <c r="K808" s="9">
        <v>1222110.0</v>
      </c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hidden="1" customHeight="1" outlineLevel="2">
      <c r="A809" s="5" t="s">
        <v>3123</v>
      </c>
      <c r="B809" s="5" t="s">
        <v>3134</v>
      </c>
      <c r="C809" s="5" t="s">
        <v>3103</v>
      </c>
      <c r="D809" s="6" t="s">
        <v>2324</v>
      </c>
      <c r="E809" s="6" t="s">
        <v>2325</v>
      </c>
      <c r="F809" s="7" t="s">
        <v>55</v>
      </c>
      <c r="G809" s="8">
        <v>1693.0</v>
      </c>
      <c r="H809" s="5" t="s">
        <v>3164</v>
      </c>
      <c r="I809" s="5" t="s">
        <v>3105</v>
      </c>
      <c r="J809" s="5" t="s">
        <v>3135</v>
      </c>
      <c r="K809" s="9">
        <v>1863993.0</v>
      </c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hidden="1" customHeight="1" outlineLevel="2">
      <c r="A810" s="5" t="s">
        <v>3123</v>
      </c>
      <c r="B810" s="5" t="s">
        <v>3134</v>
      </c>
      <c r="C810" s="5" t="s">
        <v>3103</v>
      </c>
      <c r="D810" s="6" t="s">
        <v>2270</v>
      </c>
      <c r="E810" s="6" t="s">
        <v>2271</v>
      </c>
      <c r="F810" s="7" t="s">
        <v>14</v>
      </c>
      <c r="G810" s="8">
        <v>688.0</v>
      </c>
      <c r="H810" s="5" t="s">
        <v>3167</v>
      </c>
      <c r="I810" s="5" t="s">
        <v>3105</v>
      </c>
      <c r="J810" s="5" t="s">
        <v>3135</v>
      </c>
      <c r="K810" s="9">
        <v>757488.0</v>
      </c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hidden="1" customHeight="1" outlineLevel="2">
      <c r="A811" s="5" t="s">
        <v>3107</v>
      </c>
      <c r="B811" s="5" t="s">
        <v>3102</v>
      </c>
      <c r="C811" s="5" t="s">
        <v>3103</v>
      </c>
      <c r="D811" s="6" t="s">
        <v>2529</v>
      </c>
      <c r="E811" s="6" t="s">
        <v>2530</v>
      </c>
      <c r="F811" s="7" t="s">
        <v>14</v>
      </c>
      <c r="G811" s="8">
        <v>673.0</v>
      </c>
      <c r="H811" s="5" t="s">
        <v>3167</v>
      </c>
      <c r="I811" s="5" t="s">
        <v>3105</v>
      </c>
      <c r="J811" s="5" t="s">
        <v>3135</v>
      </c>
      <c r="K811" s="9">
        <v>740973.0</v>
      </c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hidden="1" customHeight="1" outlineLevel="2">
      <c r="A812" s="5" t="s">
        <v>3107</v>
      </c>
      <c r="B812" s="5" t="s">
        <v>3102</v>
      </c>
      <c r="C812" s="5" t="s">
        <v>3103</v>
      </c>
      <c r="D812" s="6" t="s">
        <v>2570</v>
      </c>
      <c r="E812" s="6" t="s">
        <v>2571</v>
      </c>
      <c r="F812" s="7" t="s">
        <v>14</v>
      </c>
      <c r="G812" s="8">
        <v>589.0</v>
      </c>
      <c r="H812" s="5" t="s">
        <v>3167</v>
      </c>
      <c r="I812" s="5" t="s">
        <v>3105</v>
      </c>
      <c r="J812" s="5" t="s">
        <v>3135</v>
      </c>
      <c r="K812" s="9">
        <v>648489.0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hidden="1" customHeight="1" outlineLevel="1">
      <c r="A813" s="5"/>
      <c r="B813" s="5"/>
      <c r="C813" s="5"/>
      <c r="D813" s="6"/>
      <c r="E813" s="6"/>
      <c r="F813" s="7"/>
      <c r="G813" s="8">
        <f>SUBTOTAL(9,G791:G812)</f>
        <v>18243</v>
      </c>
      <c r="H813" s="5"/>
      <c r="I813" s="5"/>
      <c r="J813" s="12" t="s">
        <v>3143</v>
      </c>
      <c r="K813" s="9">
        <f>SUBTOTAL(9,K791:K812)</f>
        <v>20085543</v>
      </c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hidden="1" customHeight="1" outlineLevel="2">
      <c r="A814" s="5" t="s">
        <v>3107</v>
      </c>
      <c r="B814" s="5" t="s">
        <v>3102</v>
      </c>
      <c r="C814" s="5" t="s">
        <v>3103</v>
      </c>
      <c r="D814" s="6" t="s">
        <v>2509</v>
      </c>
      <c r="E814" s="6" t="s">
        <v>2510</v>
      </c>
      <c r="F814" s="7" t="s">
        <v>42</v>
      </c>
      <c r="G814" s="8">
        <v>226.0</v>
      </c>
      <c r="H814" s="5" t="s">
        <v>3104</v>
      </c>
      <c r="I814" s="5" t="s">
        <v>3108</v>
      </c>
      <c r="J814" s="5" t="s">
        <v>3109</v>
      </c>
      <c r="K814" s="9">
        <v>248826.0</v>
      </c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hidden="1" customHeight="1" outlineLevel="2">
      <c r="A815" s="5" t="s">
        <v>3107</v>
      </c>
      <c r="B815" s="5" t="s">
        <v>3102</v>
      </c>
      <c r="C815" s="5" t="s">
        <v>3103</v>
      </c>
      <c r="D815" s="6" t="s">
        <v>2533</v>
      </c>
      <c r="E815" s="6" t="s">
        <v>2534</v>
      </c>
      <c r="F815" s="7" t="s">
        <v>14</v>
      </c>
      <c r="G815" s="8">
        <v>627.0</v>
      </c>
      <c r="H815" s="5" t="s">
        <v>3104</v>
      </c>
      <c r="I815" s="5" t="s">
        <v>3108</v>
      </c>
      <c r="J815" s="5" t="s">
        <v>3109</v>
      </c>
      <c r="K815" s="9">
        <v>690327.0</v>
      </c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hidden="1" customHeight="1" outlineLevel="2">
      <c r="A816" s="5" t="s">
        <v>3107</v>
      </c>
      <c r="B816" s="5" t="s">
        <v>3102</v>
      </c>
      <c r="C816" s="5" t="s">
        <v>3103</v>
      </c>
      <c r="D816" s="6" t="s">
        <v>2588</v>
      </c>
      <c r="E816" s="6" t="s">
        <v>2589</v>
      </c>
      <c r="F816" s="7" t="s">
        <v>42</v>
      </c>
      <c r="G816" s="8">
        <v>405.0</v>
      </c>
      <c r="H816" s="5" t="s">
        <v>3104</v>
      </c>
      <c r="I816" s="5" t="s">
        <v>3108</v>
      </c>
      <c r="J816" s="5" t="s">
        <v>3109</v>
      </c>
      <c r="K816" s="9">
        <v>445905.0</v>
      </c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hidden="1" customHeight="1" outlineLevel="2">
      <c r="A817" s="5" t="s">
        <v>3107</v>
      </c>
      <c r="B817" s="5" t="s">
        <v>3102</v>
      </c>
      <c r="C817" s="5" t="s">
        <v>3103</v>
      </c>
      <c r="D817" s="6" t="s">
        <v>2598</v>
      </c>
      <c r="E817" s="6" t="s">
        <v>2599</v>
      </c>
      <c r="F817" s="7" t="s">
        <v>55</v>
      </c>
      <c r="G817" s="8">
        <v>334.0</v>
      </c>
      <c r="H817" s="5" t="s">
        <v>3104</v>
      </c>
      <c r="I817" s="5" t="s">
        <v>3108</v>
      </c>
      <c r="J817" s="5" t="s">
        <v>3109</v>
      </c>
      <c r="K817" s="9">
        <v>367734.0</v>
      </c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hidden="1" customHeight="1" outlineLevel="2">
      <c r="A818" s="5" t="s">
        <v>3107</v>
      </c>
      <c r="B818" s="5" t="s">
        <v>3102</v>
      </c>
      <c r="C818" s="5" t="s">
        <v>3103</v>
      </c>
      <c r="D818" s="6" t="s">
        <v>2604</v>
      </c>
      <c r="E818" s="6" t="s">
        <v>2605</v>
      </c>
      <c r="F818" s="7" t="s">
        <v>55</v>
      </c>
      <c r="G818" s="8">
        <v>438.0</v>
      </c>
      <c r="H818" s="5" t="s">
        <v>3104</v>
      </c>
      <c r="I818" s="5" t="s">
        <v>3108</v>
      </c>
      <c r="J818" s="5" t="s">
        <v>3109</v>
      </c>
      <c r="K818" s="9">
        <v>482238.0</v>
      </c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hidden="1" customHeight="1" outlineLevel="2">
      <c r="A819" s="5" t="s">
        <v>3107</v>
      </c>
      <c r="B819" s="5" t="s">
        <v>3102</v>
      </c>
      <c r="C819" s="5" t="s">
        <v>3103</v>
      </c>
      <c r="D819" s="6" t="s">
        <v>2608</v>
      </c>
      <c r="E819" s="6" t="s">
        <v>2609</v>
      </c>
      <c r="F819" s="7" t="s">
        <v>60</v>
      </c>
      <c r="G819" s="8">
        <v>655.0</v>
      </c>
      <c r="H819" s="5" t="s">
        <v>3104</v>
      </c>
      <c r="I819" s="5" t="s">
        <v>3108</v>
      </c>
      <c r="J819" s="5" t="s">
        <v>3109</v>
      </c>
      <c r="K819" s="9">
        <v>721155.0</v>
      </c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hidden="1" customHeight="1" outlineLevel="2">
      <c r="A820" s="5" t="s">
        <v>3120</v>
      </c>
      <c r="B820" s="5" t="s">
        <v>3121</v>
      </c>
      <c r="C820" s="5" t="s">
        <v>3103</v>
      </c>
      <c r="D820" s="6" t="s">
        <v>2760</v>
      </c>
      <c r="E820" s="6" t="s">
        <v>2761</v>
      </c>
      <c r="F820" s="7" t="s">
        <v>21</v>
      </c>
      <c r="G820" s="8">
        <v>677.0</v>
      </c>
      <c r="H820" s="5" t="s">
        <v>3117</v>
      </c>
      <c r="I820" s="5" t="s">
        <v>3108</v>
      </c>
      <c r="J820" s="5" t="s">
        <v>3109</v>
      </c>
      <c r="K820" s="9">
        <v>745377.0</v>
      </c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hidden="1" customHeight="1" outlineLevel="2">
      <c r="A821" s="5" t="s">
        <v>3120</v>
      </c>
      <c r="B821" s="5" t="s">
        <v>3121</v>
      </c>
      <c r="C821" s="5" t="s">
        <v>3103</v>
      </c>
      <c r="D821" s="6" t="s">
        <v>2772</v>
      </c>
      <c r="E821" s="6" t="s">
        <v>2773</v>
      </c>
      <c r="F821" s="7" t="s">
        <v>14</v>
      </c>
      <c r="G821" s="8">
        <v>498.0</v>
      </c>
      <c r="H821" s="5" t="s">
        <v>3117</v>
      </c>
      <c r="I821" s="5" t="s">
        <v>3108</v>
      </c>
      <c r="J821" s="5" t="s">
        <v>3109</v>
      </c>
      <c r="K821" s="9">
        <v>548298.0</v>
      </c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hidden="1" customHeight="1" outlineLevel="2">
      <c r="A822" s="5" t="s">
        <v>3144</v>
      </c>
      <c r="B822" s="5" t="s">
        <v>3145</v>
      </c>
      <c r="C822" s="5" t="s">
        <v>3103</v>
      </c>
      <c r="D822" s="6" t="s">
        <v>2006</v>
      </c>
      <c r="E822" s="6" t="s">
        <v>2007</v>
      </c>
      <c r="F822" s="7" t="s">
        <v>14</v>
      </c>
      <c r="G822" s="8">
        <v>901.0</v>
      </c>
      <c r="H822" s="5" t="s">
        <v>3109</v>
      </c>
      <c r="I822" s="5" t="s">
        <v>3108</v>
      </c>
      <c r="J822" s="5" t="s">
        <v>3109</v>
      </c>
      <c r="K822" s="9">
        <v>992001.0</v>
      </c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hidden="1" customHeight="1" outlineLevel="2">
      <c r="A823" s="5" t="s">
        <v>3101</v>
      </c>
      <c r="B823" s="5" t="s">
        <v>3102</v>
      </c>
      <c r="C823" s="5" t="s">
        <v>3103</v>
      </c>
      <c r="D823" s="6" t="s">
        <v>2499</v>
      </c>
      <c r="E823" s="6" t="s">
        <v>2500</v>
      </c>
      <c r="F823" s="7" t="s">
        <v>21</v>
      </c>
      <c r="G823" s="8">
        <v>627.0</v>
      </c>
      <c r="H823" s="5" t="s">
        <v>3109</v>
      </c>
      <c r="I823" s="5" t="s">
        <v>3108</v>
      </c>
      <c r="J823" s="5" t="s">
        <v>3109</v>
      </c>
      <c r="K823" s="9">
        <v>690327.0</v>
      </c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hidden="1" customHeight="1" outlineLevel="2">
      <c r="A824" s="5" t="s">
        <v>3107</v>
      </c>
      <c r="B824" s="5" t="s">
        <v>3102</v>
      </c>
      <c r="C824" s="5" t="s">
        <v>3103</v>
      </c>
      <c r="D824" s="6" t="s">
        <v>2535</v>
      </c>
      <c r="E824" s="6" t="s">
        <v>2536</v>
      </c>
      <c r="F824" s="7" t="s">
        <v>21</v>
      </c>
      <c r="G824" s="8">
        <v>782.0</v>
      </c>
      <c r="H824" s="5" t="s">
        <v>3109</v>
      </c>
      <c r="I824" s="5" t="s">
        <v>3108</v>
      </c>
      <c r="J824" s="5" t="s">
        <v>3109</v>
      </c>
      <c r="K824" s="9">
        <v>860982.0</v>
      </c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hidden="1" customHeight="1" outlineLevel="2">
      <c r="A825" s="5" t="s">
        <v>3107</v>
      </c>
      <c r="B825" s="5" t="s">
        <v>3102</v>
      </c>
      <c r="C825" s="5" t="s">
        <v>3103</v>
      </c>
      <c r="D825" s="6" t="s">
        <v>2553</v>
      </c>
      <c r="E825" s="6" t="s">
        <v>2554</v>
      </c>
      <c r="F825" s="7" t="s">
        <v>21</v>
      </c>
      <c r="G825" s="8">
        <v>499.0</v>
      </c>
      <c r="H825" s="5" t="s">
        <v>3109</v>
      </c>
      <c r="I825" s="5" t="s">
        <v>3108</v>
      </c>
      <c r="J825" s="5" t="s">
        <v>3109</v>
      </c>
      <c r="K825" s="9">
        <v>549399.0</v>
      </c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hidden="1" customHeight="1" outlineLevel="2">
      <c r="A826" s="5" t="s">
        <v>3107</v>
      </c>
      <c r="B826" s="5" t="s">
        <v>3102</v>
      </c>
      <c r="C826" s="5" t="s">
        <v>3103</v>
      </c>
      <c r="D826" s="6" t="s">
        <v>2592</v>
      </c>
      <c r="E826" s="6" t="s">
        <v>2593</v>
      </c>
      <c r="F826" s="7" t="s">
        <v>21</v>
      </c>
      <c r="G826" s="8">
        <v>363.0</v>
      </c>
      <c r="H826" s="5" t="s">
        <v>3109</v>
      </c>
      <c r="I826" s="5" t="s">
        <v>3108</v>
      </c>
      <c r="J826" s="5" t="s">
        <v>3109</v>
      </c>
      <c r="K826" s="9">
        <v>399663.0</v>
      </c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hidden="1" customHeight="1" outlineLevel="2">
      <c r="A827" s="5" t="s">
        <v>3120</v>
      </c>
      <c r="B827" s="5" t="s">
        <v>3121</v>
      </c>
      <c r="C827" s="5" t="s">
        <v>3103</v>
      </c>
      <c r="D827" s="6" t="s">
        <v>2738</v>
      </c>
      <c r="E827" s="6" t="s">
        <v>2739</v>
      </c>
      <c r="F827" s="7" t="s">
        <v>14</v>
      </c>
      <c r="G827" s="8">
        <v>413.0</v>
      </c>
      <c r="H827" s="5" t="s">
        <v>3109</v>
      </c>
      <c r="I827" s="5" t="s">
        <v>3108</v>
      </c>
      <c r="J827" s="5" t="s">
        <v>3109</v>
      </c>
      <c r="K827" s="9">
        <v>454713.0</v>
      </c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hidden="1" customHeight="1" outlineLevel="2">
      <c r="A828" s="5" t="s">
        <v>3120</v>
      </c>
      <c r="B828" s="5" t="s">
        <v>3121</v>
      </c>
      <c r="C828" s="5" t="s">
        <v>3103</v>
      </c>
      <c r="D828" s="6" t="s">
        <v>2768</v>
      </c>
      <c r="E828" s="6" t="s">
        <v>2769</v>
      </c>
      <c r="F828" s="7" t="s">
        <v>14</v>
      </c>
      <c r="G828" s="8">
        <v>301.0</v>
      </c>
      <c r="H828" s="5" t="s">
        <v>3109</v>
      </c>
      <c r="I828" s="5" t="s">
        <v>3108</v>
      </c>
      <c r="J828" s="5" t="s">
        <v>3109</v>
      </c>
      <c r="K828" s="9">
        <v>331401.0</v>
      </c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hidden="1" customHeight="1" outlineLevel="2">
      <c r="A829" s="5" t="s">
        <v>3120</v>
      </c>
      <c r="B829" s="5" t="s">
        <v>3121</v>
      </c>
      <c r="C829" s="5" t="s">
        <v>3103</v>
      </c>
      <c r="D829" s="6" t="s">
        <v>2778</v>
      </c>
      <c r="E829" s="6" t="s">
        <v>2779</v>
      </c>
      <c r="F829" s="7" t="s">
        <v>14</v>
      </c>
      <c r="G829" s="8">
        <v>282.0</v>
      </c>
      <c r="H829" s="5" t="s">
        <v>3109</v>
      </c>
      <c r="I829" s="5" t="s">
        <v>3108</v>
      </c>
      <c r="J829" s="5" t="s">
        <v>3109</v>
      </c>
      <c r="K829" s="9">
        <v>310482.0</v>
      </c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hidden="1" customHeight="1" outlineLevel="2">
      <c r="A830" s="5" t="s">
        <v>3120</v>
      </c>
      <c r="B830" s="5" t="s">
        <v>3121</v>
      </c>
      <c r="C830" s="5" t="s">
        <v>3103</v>
      </c>
      <c r="D830" s="6" t="s">
        <v>2788</v>
      </c>
      <c r="E830" s="6" t="s">
        <v>2789</v>
      </c>
      <c r="F830" s="7" t="s">
        <v>42</v>
      </c>
      <c r="G830" s="8">
        <v>307.0</v>
      </c>
      <c r="H830" s="5" t="s">
        <v>3109</v>
      </c>
      <c r="I830" s="5" t="s">
        <v>3108</v>
      </c>
      <c r="J830" s="5" t="s">
        <v>3109</v>
      </c>
      <c r="K830" s="9">
        <v>338007.0</v>
      </c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hidden="1" customHeight="1" outlineLevel="2">
      <c r="A831" s="5" t="s">
        <v>3120</v>
      </c>
      <c r="B831" s="5" t="s">
        <v>3121</v>
      </c>
      <c r="C831" s="5" t="s">
        <v>3103</v>
      </c>
      <c r="D831" s="6" t="s">
        <v>2790</v>
      </c>
      <c r="E831" s="6" t="s">
        <v>2791</v>
      </c>
      <c r="F831" s="7" t="s">
        <v>42</v>
      </c>
      <c r="G831" s="8">
        <v>301.0</v>
      </c>
      <c r="H831" s="5" t="s">
        <v>3109</v>
      </c>
      <c r="I831" s="5" t="s">
        <v>3108</v>
      </c>
      <c r="J831" s="5" t="s">
        <v>3109</v>
      </c>
      <c r="K831" s="9">
        <v>331401.0</v>
      </c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hidden="1" customHeight="1" outlineLevel="2">
      <c r="A832" s="5" t="s">
        <v>3120</v>
      </c>
      <c r="B832" s="5" t="s">
        <v>3121</v>
      </c>
      <c r="C832" s="5" t="s">
        <v>3103</v>
      </c>
      <c r="D832" s="6" t="s">
        <v>2734</v>
      </c>
      <c r="E832" s="6" t="s">
        <v>2735</v>
      </c>
      <c r="F832" s="7" t="s">
        <v>14</v>
      </c>
      <c r="G832" s="8">
        <v>358.0</v>
      </c>
      <c r="H832" s="5" t="s">
        <v>3106</v>
      </c>
      <c r="I832" s="5" t="s">
        <v>3108</v>
      </c>
      <c r="J832" s="5" t="s">
        <v>3109</v>
      </c>
      <c r="K832" s="9">
        <v>394158.0</v>
      </c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hidden="1" customHeight="1" outlineLevel="2">
      <c r="A833" s="5" t="s">
        <v>3120</v>
      </c>
      <c r="B833" s="5" t="s">
        <v>3121</v>
      </c>
      <c r="C833" s="5" t="s">
        <v>3103</v>
      </c>
      <c r="D833" s="6" t="s">
        <v>2736</v>
      </c>
      <c r="E833" s="6" t="s">
        <v>2737</v>
      </c>
      <c r="F833" s="7" t="s">
        <v>14</v>
      </c>
      <c r="G833" s="8">
        <v>284.0</v>
      </c>
      <c r="H833" s="5" t="s">
        <v>3117</v>
      </c>
      <c r="I833" s="5" t="s">
        <v>3116</v>
      </c>
      <c r="J833" s="5" t="s">
        <v>3109</v>
      </c>
      <c r="K833" s="9">
        <v>312684.0</v>
      </c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hidden="1" customHeight="1" outlineLevel="2">
      <c r="A834" s="5" t="s">
        <v>3120</v>
      </c>
      <c r="B834" s="5" t="s">
        <v>3121</v>
      </c>
      <c r="C834" s="5" t="s">
        <v>3103</v>
      </c>
      <c r="D834" s="6" t="s">
        <v>2752</v>
      </c>
      <c r="E834" s="6" t="s">
        <v>2753</v>
      </c>
      <c r="F834" s="7" t="s">
        <v>14</v>
      </c>
      <c r="G834" s="8">
        <v>355.0</v>
      </c>
      <c r="H834" s="5" t="s">
        <v>3117</v>
      </c>
      <c r="I834" s="5" t="s">
        <v>3116</v>
      </c>
      <c r="J834" s="5" t="s">
        <v>3109</v>
      </c>
      <c r="K834" s="9">
        <v>390855.0</v>
      </c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hidden="1" customHeight="1" outlineLevel="2">
      <c r="A835" s="5" t="s">
        <v>3120</v>
      </c>
      <c r="B835" s="5" t="s">
        <v>3121</v>
      </c>
      <c r="C835" s="5" t="s">
        <v>3103</v>
      </c>
      <c r="D835" s="6" t="s">
        <v>2782</v>
      </c>
      <c r="E835" s="6" t="s">
        <v>2783</v>
      </c>
      <c r="F835" s="7" t="s">
        <v>21</v>
      </c>
      <c r="G835" s="8">
        <v>741.0</v>
      </c>
      <c r="H835" s="5" t="s">
        <v>3117</v>
      </c>
      <c r="I835" s="5" t="s">
        <v>3116</v>
      </c>
      <c r="J835" s="5" t="s">
        <v>3109</v>
      </c>
      <c r="K835" s="9">
        <v>815841.0</v>
      </c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hidden="1" customHeight="1" outlineLevel="2">
      <c r="A836" s="5" t="s">
        <v>3120</v>
      </c>
      <c r="B836" s="5" t="s">
        <v>3121</v>
      </c>
      <c r="C836" s="5" t="s">
        <v>3103</v>
      </c>
      <c r="D836" s="6" t="s">
        <v>2795</v>
      </c>
      <c r="E836" s="6" t="s">
        <v>2796</v>
      </c>
      <c r="F836" s="7" t="s">
        <v>55</v>
      </c>
      <c r="G836" s="8">
        <v>355.0</v>
      </c>
      <c r="H836" s="5" t="s">
        <v>3117</v>
      </c>
      <c r="I836" s="5" t="s">
        <v>3116</v>
      </c>
      <c r="J836" s="5" t="s">
        <v>3109</v>
      </c>
      <c r="K836" s="9">
        <v>390855.0</v>
      </c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hidden="1" customHeight="1" outlineLevel="2">
      <c r="A837" s="5" t="s">
        <v>3120</v>
      </c>
      <c r="B837" s="5" t="s">
        <v>3121</v>
      </c>
      <c r="C837" s="5" t="s">
        <v>3103</v>
      </c>
      <c r="D837" s="6" t="s">
        <v>2799</v>
      </c>
      <c r="E837" s="6" t="s">
        <v>2800</v>
      </c>
      <c r="F837" s="7" t="s">
        <v>55</v>
      </c>
      <c r="G837" s="8">
        <v>456.0</v>
      </c>
      <c r="H837" s="5" t="s">
        <v>3117</v>
      </c>
      <c r="I837" s="5" t="s">
        <v>3116</v>
      </c>
      <c r="J837" s="5" t="s">
        <v>3109</v>
      </c>
      <c r="K837" s="9">
        <v>502056.0</v>
      </c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hidden="1" customHeight="1" outlineLevel="2">
      <c r="A838" s="5" t="s">
        <v>3120</v>
      </c>
      <c r="B838" s="5" t="s">
        <v>3121</v>
      </c>
      <c r="C838" s="5" t="s">
        <v>3103</v>
      </c>
      <c r="D838" s="6" t="s">
        <v>2801</v>
      </c>
      <c r="E838" s="6" t="s">
        <v>2802</v>
      </c>
      <c r="F838" s="7" t="s">
        <v>55</v>
      </c>
      <c r="G838" s="8">
        <v>431.0</v>
      </c>
      <c r="H838" s="5" t="s">
        <v>3117</v>
      </c>
      <c r="I838" s="5" t="s">
        <v>3116</v>
      </c>
      <c r="J838" s="5" t="s">
        <v>3109</v>
      </c>
      <c r="K838" s="9">
        <v>474531.0</v>
      </c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hidden="1" customHeight="1" outlineLevel="2">
      <c r="A839" s="5" t="s">
        <v>3120</v>
      </c>
      <c r="B839" s="5" t="s">
        <v>3121</v>
      </c>
      <c r="C839" s="5" t="s">
        <v>3103</v>
      </c>
      <c r="D839" s="6" t="s">
        <v>2803</v>
      </c>
      <c r="E839" s="6" t="s">
        <v>2804</v>
      </c>
      <c r="F839" s="7" t="s">
        <v>60</v>
      </c>
      <c r="G839" s="8">
        <v>544.0</v>
      </c>
      <c r="H839" s="5" t="s">
        <v>3117</v>
      </c>
      <c r="I839" s="5" t="s">
        <v>3116</v>
      </c>
      <c r="J839" s="5" t="s">
        <v>3109</v>
      </c>
      <c r="K839" s="9">
        <v>598944.0</v>
      </c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hidden="1" customHeight="1" outlineLevel="2">
      <c r="A840" s="5" t="s">
        <v>3107</v>
      </c>
      <c r="B840" s="5" t="s">
        <v>3102</v>
      </c>
      <c r="C840" s="5" t="s">
        <v>3103</v>
      </c>
      <c r="D840" s="6" t="s">
        <v>2537</v>
      </c>
      <c r="E840" s="6" t="s">
        <v>2538</v>
      </c>
      <c r="F840" s="7" t="s">
        <v>14</v>
      </c>
      <c r="G840" s="8">
        <v>191.0</v>
      </c>
      <c r="H840" s="5" t="s">
        <v>3104</v>
      </c>
      <c r="I840" s="5" t="s">
        <v>3105</v>
      </c>
      <c r="J840" s="5" t="s">
        <v>3109</v>
      </c>
      <c r="K840" s="9">
        <v>210291.0</v>
      </c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hidden="1" customHeight="1" outlineLevel="2">
      <c r="A841" s="5" t="s">
        <v>3107</v>
      </c>
      <c r="B841" s="5" t="s">
        <v>3102</v>
      </c>
      <c r="C841" s="5" t="s">
        <v>3103</v>
      </c>
      <c r="D841" s="6" t="s">
        <v>2555</v>
      </c>
      <c r="E841" s="6" t="s">
        <v>2556</v>
      </c>
      <c r="F841" s="7" t="s">
        <v>14</v>
      </c>
      <c r="G841" s="8">
        <v>443.0</v>
      </c>
      <c r="H841" s="5" t="s">
        <v>3104</v>
      </c>
      <c r="I841" s="5" t="s">
        <v>3105</v>
      </c>
      <c r="J841" s="5" t="s">
        <v>3109</v>
      </c>
      <c r="K841" s="9">
        <v>487743.0</v>
      </c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hidden="1" customHeight="1" outlineLevel="1">
      <c r="A842" s="5"/>
      <c r="B842" s="5"/>
      <c r="C842" s="5"/>
      <c r="D842" s="6"/>
      <c r="E842" s="6"/>
      <c r="F842" s="7"/>
      <c r="G842" s="8">
        <f>SUBTOTAL(9,G814:G841)</f>
        <v>12794</v>
      </c>
      <c r="H842" s="5"/>
      <c r="I842" s="5"/>
      <c r="J842" s="12" t="s">
        <v>3146</v>
      </c>
      <c r="K842" s="9">
        <f>SUBTOTAL(9,K814:K841)</f>
        <v>14086194</v>
      </c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hidden="1" customHeight="1" outlineLevel="2">
      <c r="A843" s="5" t="s">
        <v>3107</v>
      </c>
      <c r="B843" s="5" t="s">
        <v>3102</v>
      </c>
      <c r="C843" s="5" t="s">
        <v>3103</v>
      </c>
      <c r="D843" s="6" t="s">
        <v>2539</v>
      </c>
      <c r="E843" s="6" t="s">
        <v>2540</v>
      </c>
      <c r="F843" s="7" t="s">
        <v>14</v>
      </c>
      <c r="G843" s="8">
        <v>1394.0</v>
      </c>
      <c r="H843" s="5" t="s">
        <v>3109</v>
      </c>
      <c r="I843" s="5" t="s">
        <v>3108</v>
      </c>
      <c r="J843" s="5" t="s">
        <v>3106</v>
      </c>
      <c r="K843" s="9">
        <v>1534794.0</v>
      </c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hidden="1" customHeight="1" outlineLevel="2">
      <c r="A844" s="5" t="s">
        <v>3107</v>
      </c>
      <c r="B844" s="5" t="s">
        <v>3102</v>
      </c>
      <c r="C844" s="5" t="s">
        <v>3103</v>
      </c>
      <c r="D844" s="6" t="s">
        <v>2565</v>
      </c>
      <c r="E844" s="6" t="s">
        <v>2566</v>
      </c>
      <c r="F844" s="7" t="s">
        <v>42</v>
      </c>
      <c r="G844" s="8">
        <v>864.0</v>
      </c>
      <c r="H844" s="5" t="s">
        <v>3109</v>
      </c>
      <c r="I844" s="5" t="s">
        <v>3108</v>
      </c>
      <c r="J844" s="5" t="s">
        <v>3106</v>
      </c>
      <c r="K844" s="9">
        <v>951264.0</v>
      </c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hidden="1" customHeight="1" outlineLevel="2">
      <c r="A845" s="5" t="s">
        <v>3101</v>
      </c>
      <c r="B845" s="5" t="s">
        <v>3102</v>
      </c>
      <c r="C845" s="5" t="s">
        <v>3103</v>
      </c>
      <c r="D845" s="6" t="s">
        <v>2505</v>
      </c>
      <c r="E845" s="6" t="s">
        <v>2506</v>
      </c>
      <c r="F845" s="7" t="s">
        <v>21</v>
      </c>
      <c r="G845" s="8">
        <v>195.0</v>
      </c>
      <c r="H845" s="5" t="s">
        <v>3104</v>
      </c>
      <c r="I845" s="5" t="s">
        <v>3105</v>
      </c>
      <c r="J845" s="5" t="s">
        <v>3106</v>
      </c>
      <c r="K845" s="9">
        <v>214695.0</v>
      </c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hidden="1" customHeight="1" outlineLevel="2">
      <c r="A846" s="5" t="s">
        <v>3107</v>
      </c>
      <c r="B846" s="5" t="s">
        <v>3102</v>
      </c>
      <c r="C846" s="5" t="s">
        <v>3103</v>
      </c>
      <c r="D846" s="6" t="s">
        <v>2517</v>
      </c>
      <c r="E846" s="6" t="s">
        <v>2518</v>
      </c>
      <c r="F846" s="7" t="s">
        <v>14</v>
      </c>
      <c r="G846" s="8">
        <v>1075.0</v>
      </c>
      <c r="H846" s="5" t="s">
        <v>3104</v>
      </c>
      <c r="I846" s="5" t="s">
        <v>3105</v>
      </c>
      <c r="J846" s="5" t="s">
        <v>3106</v>
      </c>
      <c r="K846" s="9">
        <v>1183575.0</v>
      </c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hidden="1" customHeight="1" outlineLevel="2">
      <c r="A847" s="5" t="s">
        <v>3107</v>
      </c>
      <c r="B847" s="5" t="s">
        <v>3102</v>
      </c>
      <c r="C847" s="5" t="s">
        <v>3103</v>
      </c>
      <c r="D847" s="6" t="s">
        <v>2541</v>
      </c>
      <c r="E847" s="6" t="s">
        <v>2542</v>
      </c>
      <c r="F847" s="7" t="s">
        <v>21</v>
      </c>
      <c r="G847" s="8">
        <v>629.0</v>
      </c>
      <c r="H847" s="5" t="s">
        <v>3104</v>
      </c>
      <c r="I847" s="5" t="s">
        <v>3105</v>
      </c>
      <c r="J847" s="5" t="s">
        <v>3106</v>
      </c>
      <c r="K847" s="9">
        <v>692529.0</v>
      </c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hidden="1" customHeight="1" outlineLevel="2">
      <c r="A848" s="5" t="s">
        <v>3107</v>
      </c>
      <c r="B848" s="5" t="s">
        <v>3102</v>
      </c>
      <c r="C848" s="5" t="s">
        <v>3103</v>
      </c>
      <c r="D848" s="6" t="s">
        <v>2547</v>
      </c>
      <c r="E848" s="6" t="s">
        <v>2548</v>
      </c>
      <c r="F848" s="7" t="s">
        <v>42</v>
      </c>
      <c r="G848" s="8">
        <v>1866.0</v>
      </c>
      <c r="H848" s="5" t="s">
        <v>3104</v>
      </c>
      <c r="I848" s="5" t="s">
        <v>3105</v>
      </c>
      <c r="J848" s="5" t="s">
        <v>3106</v>
      </c>
      <c r="K848" s="9">
        <v>2054466.0</v>
      </c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hidden="1" customHeight="1" outlineLevel="2">
      <c r="A849" s="5" t="s">
        <v>3107</v>
      </c>
      <c r="B849" s="5" t="s">
        <v>3102</v>
      </c>
      <c r="C849" s="5" t="s">
        <v>3103</v>
      </c>
      <c r="D849" s="6" t="s">
        <v>2549</v>
      </c>
      <c r="E849" s="6" t="s">
        <v>2550</v>
      </c>
      <c r="F849" s="7" t="s">
        <v>21</v>
      </c>
      <c r="G849" s="8">
        <v>623.0</v>
      </c>
      <c r="H849" s="5" t="s">
        <v>3104</v>
      </c>
      <c r="I849" s="5" t="s">
        <v>3105</v>
      </c>
      <c r="J849" s="5" t="s">
        <v>3106</v>
      </c>
      <c r="K849" s="9">
        <v>685923.0</v>
      </c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hidden="1" customHeight="1" outlineLevel="2">
      <c r="A850" s="5" t="s">
        <v>3107</v>
      </c>
      <c r="B850" s="5" t="s">
        <v>3102</v>
      </c>
      <c r="C850" s="5" t="s">
        <v>3103</v>
      </c>
      <c r="D850" s="6" t="s">
        <v>2559</v>
      </c>
      <c r="E850" s="6" t="s">
        <v>2560</v>
      </c>
      <c r="F850" s="7" t="s">
        <v>21</v>
      </c>
      <c r="G850" s="8">
        <v>588.0</v>
      </c>
      <c r="H850" s="5" t="s">
        <v>3104</v>
      </c>
      <c r="I850" s="5" t="s">
        <v>3105</v>
      </c>
      <c r="J850" s="5" t="s">
        <v>3106</v>
      </c>
      <c r="K850" s="9">
        <v>647388.0</v>
      </c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hidden="1" customHeight="1" outlineLevel="2">
      <c r="A851" s="5" t="s">
        <v>3107</v>
      </c>
      <c r="B851" s="5" t="s">
        <v>3102</v>
      </c>
      <c r="C851" s="5" t="s">
        <v>3103</v>
      </c>
      <c r="D851" s="6" t="s">
        <v>2567</v>
      </c>
      <c r="E851" s="6" t="s">
        <v>2568</v>
      </c>
      <c r="F851" s="7" t="s">
        <v>21</v>
      </c>
      <c r="G851" s="8">
        <v>899.0</v>
      </c>
      <c r="H851" s="5" t="s">
        <v>3104</v>
      </c>
      <c r="I851" s="5" t="s">
        <v>3105</v>
      </c>
      <c r="J851" s="5" t="s">
        <v>3106</v>
      </c>
      <c r="K851" s="9">
        <v>989799.0</v>
      </c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hidden="1" customHeight="1" outlineLevel="2">
      <c r="A852" s="5" t="s">
        <v>3107</v>
      </c>
      <c r="B852" s="5" t="s">
        <v>3102</v>
      </c>
      <c r="C852" s="5" t="s">
        <v>3103</v>
      </c>
      <c r="D852" s="6" t="s">
        <v>2584</v>
      </c>
      <c r="E852" s="6" t="s">
        <v>2585</v>
      </c>
      <c r="F852" s="7" t="s">
        <v>14</v>
      </c>
      <c r="G852" s="8">
        <v>450.0</v>
      </c>
      <c r="H852" s="5" t="s">
        <v>3104</v>
      </c>
      <c r="I852" s="5" t="s">
        <v>3105</v>
      </c>
      <c r="J852" s="5" t="s">
        <v>3106</v>
      </c>
      <c r="K852" s="9">
        <v>495450.0</v>
      </c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hidden="1" customHeight="1" outlineLevel="2">
      <c r="A853" s="5" t="s">
        <v>3107</v>
      </c>
      <c r="B853" s="5" t="s">
        <v>3102</v>
      </c>
      <c r="C853" s="5" t="s">
        <v>3103</v>
      </c>
      <c r="D853" s="6" t="s">
        <v>2586</v>
      </c>
      <c r="E853" s="6" t="s">
        <v>2587</v>
      </c>
      <c r="F853" s="7" t="s">
        <v>42</v>
      </c>
      <c r="G853" s="8">
        <v>231.0</v>
      </c>
      <c r="H853" s="5" t="s">
        <v>3104</v>
      </c>
      <c r="I853" s="5" t="s">
        <v>3105</v>
      </c>
      <c r="J853" s="5" t="s">
        <v>3106</v>
      </c>
      <c r="K853" s="9">
        <v>254331.0</v>
      </c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hidden="1" customHeight="1" outlineLevel="2">
      <c r="A854" s="5" t="s">
        <v>3107</v>
      </c>
      <c r="B854" s="5" t="s">
        <v>3102</v>
      </c>
      <c r="C854" s="5" t="s">
        <v>3103</v>
      </c>
      <c r="D854" s="6" t="s">
        <v>2590</v>
      </c>
      <c r="E854" s="6" t="s">
        <v>2591</v>
      </c>
      <c r="F854" s="7" t="s">
        <v>60</v>
      </c>
      <c r="G854" s="8">
        <v>1375.0</v>
      </c>
      <c r="H854" s="5" t="s">
        <v>3104</v>
      </c>
      <c r="I854" s="5" t="s">
        <v>3105</v>
      </c>
      <c r="J854" s="5" t="s">
        <v>3106</v>
      </c>
      <c r="K854" s="9">
        <v>1513875.0</v>
      </c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hidden="1" customHeight="1" outlineLevel="2">
      <c r="A855" s="5" t="s">
        <v>3107</v>
      </c>
      <c r="B855" s="5" t="s">
        <v>3102</v>
      </c>
      <c r="C855" s="5" t="s">
        <v>3103</v>
      </c>
      <c r="D855" s="6" t="s">
        <v>2602</v>
      </c>
      <c r="E855" s="6" t="s">
        <v>2603</v>
      </c>
      <c r="F855" s="7" t="s">
        <v>60</v>
      </c>
      <c r="G855" s="8">
        <v>953.0</v>
      </c>
      <c r="H855" s="5" t="s">
        <v>3104</v>
      </c>
      <c r="I855" s="5" t="s">
        <v>3105</v>
      </c>
      <c r="J855" s="5" t="s">
        <v>3106</v>
      </c>
      <c r="K855" s="9">
        <v>1049253.0</v>
      </c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hidden="1" customHeight="1" outlineLevel="2">
      <c r="A856" s="5" t="s">
        <v>3107</v>
      </c>
      <c r="B856" s="5" t="s">
        <v>3102</v>
      </c>
      <c r="C856" s="5" t="s">
        <v>3103</v>
      </c>
      <c r="D856" s="6" t="s">
        <v>2606</v>
      </c>
      <c r="E856" s="6" t="s">
        <v>2607</v>
      </c>
      <c r="F856" s="7" t="s">
        <v>55</v>
      </c>
      <c r="G856" s="8">
        <v>619.0</v>
      </c>
      <c r="H856" s="5" t="s">
        <v>3104</v>
      </c>
      <c r="I856" s="5" t="s">
        <v>3105</v>
      </c>
      <c r="J856" s="5" t="s">
        <v>3106</v>
      </c>
      <c r="K856" s="9">
        <v>681519.0</v>
      </c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hidden="1" customHeight="1" outlineLevel="2">
      <c r="A857" s="5" t="s">
        <v>3107</v>
      </c>
      <c r="B857" s="5" t="s">
        <v>3102</v>
      </c>
      <c r="C857" s="5" t="s">
        <v>3103</v>
      </c>
      <c r="D857" s="6" t="s">
        <v>2610</v>
      </c>
      <c r="E857" s="6" t="s">
        <v>2611</v>
      </c>
      <c r="F857" s="7" t="s">
        <v>55</v>
      </c>
      <c r="G857" s="8">
        <v>283.0</v>
      </c>
      <c r="H857" s="5" t="s">
        <v>3104</v>
      </c>
      <c r="I857" s="5" t="s">
        <v>3105</v>
      </c>
      <c r="J857" s="5" t="s">
        <v>3106</v>
      </c>
      <c r="K857" s="9">
        <v>311583.0</v>
      </c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hidden="1" customHeight="1" outlineLevel="2">
      <c r="A858" s="5" t="s">
        <v>3107</v>
      </c>
      <c r="B858" s="5" t="s">
        <v>3102</v>
      </c>
      <c r="C858" s="5" t="s">
        <v>3103</v>
      </c>
      <c r="D858" s="6" t="s">
        <v>2614</v>
      </c>
      <c r="E858" s="6" t="s">
        <v>2615</v>
      </c>
      <c r="F858" s="7" t="s">
        <v>55</v>
      </c>
      <c r="G858" s="8">
        <v>292.0</v>
      </c>
      <c r="H858" s="5" t="s">
        <v>3104</v>
      </c>
      <c r="I858" s="5" t="s">
        <v>3105</v>
      </c>
      <c r="J858" s="5" t="s">
        <v>3106</v>
      </c>
      <c r="K858" s="9">
        <v>321492.0</v>
      </c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hidden="1" customHeight="1" outlineLevel="2">
      <c r="A859" s="5" t="s">
        <v>3107</v>
      </c>
      <c r="B859" s="5" t="s">
        <v>3110</v>
      </c>
      <c r="C859" s="5" t="s">
        <v>3103</v>
      </c>
      <c r="D859" s="6" t="s">
        <v>2620</v>
      </c>
      <c r="E859" s="6" t="s">
        <v>2621</v>
      </c>
      <c r="F859" s="7" t="s">
        <v>55</v>
      </c>
      <c r="G859" s="8">
        <v>2264.0</v>
      </c>
      <c r="H859" s="5" t="s">
        <v>3104</v>
      </c>
      <c r="I859" s="5" t="s">
        <v>3105</v>
      </c>
      <c r="J859" s="5" t="s">
        <v>3106</v>
      </c>
      <c r="K859" s="9">
        <v>2492664.0</v>
      </c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hidden="1" customHeight="1" outlineLevel="2">
      <c r="A860" s="5" t="s">
        <v>3107</v>
      </c>
      <c r="B860" s="5" t="s">
        <v>3102</v>
      </c>
      <c r="C860" s="5" t="s">
        <v>3103</v>
      </c>
      <c r="D860" s="6" t="s">
        <v>2513</v>
      </c>
      <c r="E860" s="6" t="s">
        <v>2514</v>
      </c>
      <c r="F860" s="7" t="s">
        <v>14</v>
      </c>
      <c r="G860" s="8">
        <v>1039.0</v>
      </c>
      <c r="H860" s="5" t="s">
        <v>3167</v>
      </c>
      <c r="I860" s="5" t="s">
        <v>3105</v>
      </c>
      <c r="J860" s="5" t="s">
        <v>3106</v>
      </c>
      <c r="K860" s="9">
        <v>1143939.0</v>
      </c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hidden="1" customHeight="1" outlineLevel="2">
      <c r="A861" s="5" t="s">
        <v>3107</v>
      </c>
      <c r="B861" s="5" t="s">
        <v>3102</v>
      </c>
      <c r="C861" s="5" t="s">
        <v>3103</v>
      </c>
      <c r="D861" s="6" t="s">
        <v>2519</v>
      </c>
      <c r="E861" s="6" t="s">
        <v>2520</v>
      </c>
      <c r="F861" s="7" t="s">
        <v>14</v>
      </c>
      <c r="G861" s="8">
        <v>560.0</v>
      </c>
      <c r="H861" s="5" t="s">
        <v>3167</v>
      </c>
      <c r="I861" s="5" t="s">
        <v>3105</v>
      </c>
      <c r="J861" s="5" t="s">
        <v>3106</v>
      </c>
      <c r="K861" s="9">
        <v>616560.0</v>
      </c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hidden="1" customHeight="1" outlineLevel="2">
      <c r="A862" s="5" t="s">
        <v>3107</v>
      </c>
      <c r="B862" s="5" t="s">
        <v>3102</v>
      </c>
      <c r="C862" s="5" t="s">
        <v>3103</v>
      </c>
      <c r="D862" s="6" t="s">
        <v>2521</v>
      </c>
      <c r="E862" s="6" t="s">
        <v>2522</v>
      </c>
      <c r="F862" s="7" t="s">
        <v>14</v>
      </c>
      <c r="G862" s="8">
        <v>452.0</v>
      </c>
      <c r="H862" s="5" t="s">
        <v>3167</v>
      </c>
      <c r="I862" s="5" t="s">
        <v>3105</v>
      </c>
      <c r="J862" s="5" t="s">
        <v>3106</v>
      </c>
      <c r="K862" s="9">
        <v>497652.0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hidden="1" customHeight="1" outlineLevel="1">
      <c r="A863" s="5"/>
      <c r="B863" s="5"/>
      <c r="C863" s="5"/>
      <c r="D863" s="6"/>
      <c r="E863" s="6"/>
      <c r="F863" s="7"/>
      <c r="G863" s="8">
        <f>SUBTOTAL(9,G843:G862)</f>
        <v>16651</v>
      </c>
      <c r="H863" s="5"/>
      <c r="I863" s="5"/>
      <c r="J863" s="12" t="s">
        <v>3147</v>
      </c>
      <c r="K863" s="9">
        <f>SUBTOTAL(9,K843:K862)</f>
        <v>18332751</v>
      </c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hidden="1" customHeight="1" outlineLevel="2">
      <c r="A864" s="5" t="s">
        <v>3218</v>
      </c>
      <c r="B864" s="5" t="s">
        <v>3215</v>
      </c>
      <c r="C864" s="5" t="s">
        <v>3174</v>
      </c>
      <c r="D864" s="6" t="s">
        <v>1454</v>
      </c>
      <c r="E864" s="6" t="s">
        <v>1455</v>
      </c>
      <c r="F864" s="7" t="s">
        <v>55</v>
      </c>
      <c r="G864" s="8">
        <v>505.0</v>
      </c>
      <c r="H864" s="5" t="s">
        <v>3208</v>
      </c>
      <c r="I864" s="5" t="s">
        <v>3217</v>
      </c>
      <c r="J864" s="5" t="s">
        <v>3148</v>
      </c>
      <c r="K864" s="9">
        <v>556005.0</v>
      </c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hidden="1" customHeight="1" outlineLevel="2">
      <c r="A865" s="5" t="s">
        <v>3218</v>
      </c>
      <c r="B865" s="5" t="s">
        <v>3215</v>
      </c>
      <c r="C865" s="5" t="s">
        <v>3174</v>
      </c>
      <c r="D865" s="6" t="s">
        <v>1456</v>
      </c>
      <c r="E865" s="6" t="s">
        <v>1457</v>
      </c>
      <c r="F865" s="7" t="s">
        <v>55</v>
      </c>
      <c r="G865" s="8">
        <v>565.0</v>
      </c>
      <c r="H865" s="5" t="s">
        <v>3208</v>
      </c>
      <c r="I865" s="5" t="s">
        <v>3217</v>
      </c>
      <c r="J865" s="5" t="s">
        <v>3148</v>
      </c>
      <c r="K865" s="9">
        <v>622065.0</v>
      </c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hidden="1" customHeight="1" outlineLevel="2">
      <c r="A866" s="5" t="s">
        <v>3218</v>
      </c>
      <c r="B866" s="5" t="s">
        <v>3215</v>
      </c>
      <c r="C866" s="5" t="s">
        <v>3174</v>
      </c>
      <c r="D866" s="6" t="s">
        <v>1458</v>
      </c>
      <c r="E866" s="6" t="s">
        <v>1459</v>
      </c>
      <c r="F866" s="7" t="s">
        <v>55</v>
      </c>
      <c r="G866" s="8">
        <v>669.0</v>
      </c>
      <c r="H866" s="5" t="s">
        <v>3208</v>
      </c>
      <c r="I866" s="5" t="s">
        <v>3217</v>
      </c>
      <c r="J866" s="5" t="s">
        <v>3148</v>
      </c>
      <c r="K866" s="9">
        <v>736569.0</v>
      </c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hidden="1" customHeight="1" outlineLevel="2">
      <c r="A867" s="5" t="s">
        <v>3213</v>
      </c>
      <c r="B867" s="5" t="s">
        <v>3214</v>
      </c>
      <c r="C867" s="5" t="s">
        <v>3174</v>
      </c>
      <c r="D867" s="6" t="s">
        <v>1346</v>
      </c>
      <c r="E867" s="6" t="s">
        <v>1347</v>
      </c>
      <c r="F867" s="7" t="s">
        <v>21</v>
      </c>
      <c r="G867" s="8">
        <v>536.0</v>
      </c>
      <c r="H867" s="5" t="s">
        <v>3222</v>
      </c>
      <c r="I867" s="5" t="s">
        <v>3192</v>
      </c>
      <c r="J867" s="5" t="s">
        <v>3148</v>
      </c>
      <c r="K867" s="9">
        <v>590136.0</v>
      </c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hidden="1" customHeight="1" outlineLevel="2">
      <c r="A868" s="5" t="s">
        <v>3213</v>
      </c>
      <c r="B868" s="5" t="s">
        <v>3214</v>
      </c>
      <c r="C868" s="5" t="s">
        <v>3174</v>
      </c>
      <c r="D868" s="6" t="s">
        <v>1362</v>
      </c>
      <c r="E868" s="6" t="s">
        <v>1363</v>
      </c>
      <c r="F868" s="7" t="s">
        <v>55</v>
      </c>
      <c r="G868" s="8">
        <v>188.0</v>
      </c>
      <c r="H868" s="5" t="s">
        <v>3222</v>
      </c>
      <c r="I868" s="5" t="s">
        <v>3192</v>
      </c>
      <c r="J868" s="5" t="s">
        <v>3148</v>
      </c>
      <c r="K868" s="9">
        <v>206988.0</v>
      </c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hidden="1" customHeight="1" outlineLevel="2">
      <c r="A869" s="5" t="s">
        <v>3213</v>
      </c>
      <c r="B869" s="5" t="s">
        <v>3214</v>
      </c>
      <c r="C869" s="5" t="s">
        <v>3174</v>
      </c>
      <c r="D869" s="6" t="s">
        <v>1366</v>
      </c>
      <c r="E869" s="6" t="s">
        <v>1367</v>
      </c>
      <c r="F869" s="7" t="s">
        <v>55</v>
      </c>
      <c r="G869" s="8">
        <v>578.0</v>
      </c>
      <c r="H869" s="5" t="s">
        <v>3222</v>
      </c>
      <c r="I869" s="5" t="s">
        <v>3192</v>
      </c>
      <c r="J869" s="5" t="s">
        <v>3148</v>
      </c>
      <c r="K869" s="9">
        <v>636378.0</v>
      </c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hidden="1" customHeight="1" outlineLevel="2">
      <c r="A870" s="5" t="s">
        <v>3213</v>
      </c>
      <c r="B870" s="5" t="s">
        <v>3214</v>
      </c>
      <c r="C870" s="5" t="s">
        <v>3174</v>
      </c>
      <c r="D870" s="6" t="s">
        <v>1372</v>
      </c>
      <c r="E870" s="6" t="s">
        <v>1373</v>
      </c>
      <c r="F870" s="7" t="s">
        <v>55</v>
      </c>
      <c r="G870" s="8">
        <v>441.0</v>
      </c>
      <c r="H870" s="5" t="s">
        <v>3222</v>
      </c>
      <c r="I870" s="5" t="s">
        <v>3192</v>
      </c>
      <c r="J870" s="5" t="s">
        <v>3148</v>
      </c>
      <c r="K870" s="9">
        <v>485541.0</v>
      </c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hidden="1" customHeight="1" outlineLevel="2">
      <c r="A871" s="5" t="s">
        <v>3213</v>
      </c>
      <c r="B871" s="5" t="s">
        <v>3214</v>
      </c>
      <c r="C871" s="5" t="s">
        <v>3174</v>
      </c>
      <c r="D871" s="6" t="s">
        <v>1378</v>
      </c>
      <c r="E871" s="6" t="s">
        <v>1379</v>
      </c>
      <c r="F871" s="7" t="s">
        <v>60</v>
      </c>
      <c r="G871" s="8">
        <v>485.0</v>
      </c>
      <c r="H871" s="5" t="s">
        <v>3222</v>
      </c>
      <c r="I871" s="5" t="s">
        <v>3192</v>
      </c>
      <c r="J871" s="5" t="s">
        <v>3148</v>
      </c>
      <c r="K871" s="9">
        <v>533985.0</v>
      </c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hidden="1" customHeight="1" outlineLevel="2">
      <c r="A872" s="5" t="s">
        <v>3213</v>
      </c>
      <c r="B872" s="5" t="s">
        <v>3214</v>
      </c>
      <c r="C872" s="5" t="s">
        <v>3174</v>
      </c>
      <c r="D872" s="6" t="s">
        <v>1384</v>
      </c>
      <c r="E872" s="6" t="s">
        <v>1385</v>
      </c>
      <c r="F872" s="7" t="s">
        <v>55</v>
      </c>
      <c r="G872" s="8">
        <v>802.0</v>
      </c>
      <c r="H872" s="5" t="s">
        <v>3222</v>
      </c>
      <c r="I872" s="5" t="s">
        <v>3192</v>
      </c>
      <c r="J872" s="5" t="s">
        <v>3148</v>
      </c>
      <c r="K872" s="9">
        <v>883002.0</v>
      </c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hidden="1" customHeight="1" outlineLevel="2">
      <c r="A873" s="5" t="s">
        <v>3213</v>
      </c>
      <c r="B873" s="5" t="s">
        <v>3214</v>
      </c>
      <c r="C873" s="5" t="s">
        <v>3174</v>
      </c>
      <c r="D873" s="6" t="s">
        <v>1390</v>
      </c>
      <c r="E873" s="6" t="s">
        <v>1391</v>
      </c>
      <c r="F873" s="7" t="s">
        <v>55</v>
      </c>
      <c r="G873" s="8">
        <v>427.0</v>
      </c>
      <c r="H873" s="5" t="s">
        <v>3222</v>
      </c>
      <c r="I873" s="5" t="s">
        <v>3192</v>
      </c>
      <c r="J873" s="5" t="s">
        <v>3148</v>
      </c>
      <c r="K873" s="9">
        <v>470127.0</v>
      </c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hidden="1" customHeight="1" outlineLevel="2">
      <c r="A874" s="5" t="s">
        <v>3196</v>
      </c>
      <c r="B874" s="5" t="s">
        <v>3197</v>
      </c>
      <c r="C874" s="5" t="s">
        <v>3174</v>
      </c>
      <c r="D874" s="6" t="s">
        <v>1480</v>
      </c>
      <c r="E874" s="6" t="s">
        <v>1481</v>
      </c>
      <c r="F874" s="7" t="s">
        <v>14</v>
      </c>
      <c r="G874" s="8">
        <v>501.0</v>
      </c>
      <c r="H874" s="5" t="s">
        <v>3222</v>
      </c>
      <c r="I874" s="5" t="s">
        <v>3192</v>
      </c>
      <c r="J874" s="5" t="s">
        <v>3148</v>
      </c>
      <c r="K874" s="9">
        <v>551601.0</v>
      </c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hidden="1" customHeight="1" outlineLevel="2">
      <c r="A875" s="5" t="s">
        <v>3196</v>
      </c>
      <c r="B875" s="5" t="s">
        <v>3197</v>
      </c>
      <c r="C875" s="5" t="s">
        <v>3174</v>
      </c>
      <c r="D875" s="6" t="s">
        <v>1514</v>
      </c>
      <c r="E875" s="6" t="s">
        <v>1515</v>
      </c>
      <c r="F875" s="7" t="s">
        <v>14</v>
      </c>
      <c r="G875" s="8">
        <v>768.0</v>
      </c>
      <c r="H875" s="5" t="s">
        <v>3222</v>
      </c>
      <c r="I875" s="5" t="s">
        <v>3192</v>
      </c>
      <c r="J875" s="5" t="s">
        <v>3148</v>
      </c>
      <c r="K875" s="9">
        <v>845568.0</v>
      </c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hidden="1" customHeight="1" outlineLevel="2">
      <c r="A876" s="5" t="s">
        <v>3196</v>
      </c>
      <c r="B876" s="5" t="s">
        <v>3197</v>
      </c>
      <c r="C876" s="5" t="s">
        <v>3174</v>
      </c>
      <c r="D876" s="6" t="s">
        <v>1524</v>
      </c>
      <c r="E876" s="6" t="s">
        <v>1525</v>
      </c>
      <c r="F876" s="7" t="s">
        <v>42</v>
      </c>
      <c r="G876" s="8">
        <v>528.0</v>
      </c>
      <c r="H876" s="5" t="s">
        <v>3222</v>
      </c>
      <c r="I876" s="5" t="s">
        <v>3192</v>
      </c>
      <c r="J876" s="5" t="s">
        <v>3148</v>
      </c>
      <c r="K876" s="9">
        <v>581328.0</v>
      </c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hidden="1" customHeight="1" outlineLevel="2">
      <c r="A877" s="5" t="s">
        <v>3196</v>
      </c>
      <c r="B877" s="5" t="s">
        <v>3197</v>
      </c>
      <c r="C877" s="5" t="s">
        <v>3174</v>
      </c>
      <c r="D877" s="6" t="s">
        <v>1538</v>
      </c>
      <c r="E877" s="6" t="s">
        <v>1539</v>
      </c>
      <c r="F877" s="7" t="s">
        <v>55</v>
      </c>
      <c r="G877" s="8">
        <v>169.0</v>
      </c>
      <c r="H877" s="5" t="s">
        <v>3222</v>
      </c>
      <c r="I877" s="5" t="s">
        <v>3192</v>
      </c>
      <c r="J877" s="5" t="s">
        <v>3148</v>
      </c>
      <c r="K877" s="9">
        <v>186069.0</v>
      </c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hidden="1" customHeight="1" outlineLevel="2">
      <c r="A878" s="5" t="s">
        <v>3196</v>
      </c>
      <c r="B878" s="5" t="s">
        <v>3197</v>
      </c>
      <c r="C878" s="5" t="s">
        <v>3174</v>
      </c>
      <c r="D878" s="6" t="s">
        <v>1556</v>
      </c>
      <c r="E878" s="6" t="s">
        <v>1557</v>
      </c>
      <c r="F878" s="7" t="s">
        <v>55</v>
      </c>
      <c r="G878" s="8">
        <v>866.0</v>
      </c>
      <c r="H878" s="5" t="s">
        <v>3222</v>
      </c>
      <c r="I878" s="5" t="s">
        <v>3192</v>
      </c>
      <c r="J878" s="5" t="s">
        <v>3148</v>
      </c>
      <c r="K878" s="9">
        <v>953466.0</v>
      </c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hidden="1" customHeight="1" outlineLevel="2">
      <c r="A879" s="5" t="s">
        <v>3196</v>
      </c>
      <c r="B879" s="5" t="s">
        <v>3197</v>
      </c>
      <c r="C879" s="5" t="s">
        <v>3174</v>
      </c>
      <c r="D879" s="6" t="s">
        <v>1554</v>
      </c>
      <c r="E879" s="6" t="s">
        <v>1555</v>
      </c>
      <c r="F879" s="7" t="s">
        <v>55</v>
      </c>
      <c r="G879" s="8">
        <v>276.0</v>
      </c>
      <c r="H879" s="5" t="s">
        <v>3236</v>
      </c>
      <c r="I879" s="5" t="s">
        <v>3192</v>
      </c>
      <c r="J879" s="5" t="s">
        <v>3148</v>
      </c>
      <c r="K879" s="9">
        <v>303876.0</v>
      </c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hidden="1" customHeight="1" outlineLevel="2">
      <c r="A880" s="5" t="s">
        <v>3213</v>
      </c>
      <c r="B880" s="5" t="s">
        <v>3215</v>
      </c>
      <c r="C880" s="5" t="s">
        <v>3174</v>
      </c>
      <c r="D880" s="6" t="s">
        <v>1392</v>
      </c>
      <c r="E880" s="6" t="s">
        <v>1393</v>
      </c>
      <c r="F880" s="7" t="s">
        <v>14</v>
      </c>
      <c r="G880" s="8">
        <v>210.0</v>
      </c>
      <c r="H880" s="5" t="s">
        <v>3208</v>
      </c>
      <c r="I880" s="5" t="s">
        <v>3216</v>
      </c>
      <c r="J880" s="5" t="s">
        <v>3148</v>
      </c>
      <c r="K880" s="9">
        <v>231210.0</v>
      </c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hidden="1" customHeight="1" outlineLevel="2">
      <c r="A881" s="5" t="s">
        <v>3218</v>
      </c>
      <c r="B881" s="5" t="s">
        <v>3215</v>
      </c>
      <c r="C881" s="5" t="s">
        <v>3174</v>
      </c>
      <c r="D881" s="6" t="s">
        <v>1400</v>
      </c>
      <c r="E881" s="6" t="s">
        <v>1401</v>
      </c>
      <c r="F881" s="7" t="s">
        <v>14</v>
      </c>
      <c r="G881" s="8">
        <v>504.0</v>
      </c>
      <c r="H881" s="5" t="s">
        <v>3208</v>
      </c>
      <c r="I881" s="5" t="s">
        <v>3216</v>
      </c>
      <c r="J881" s="5" t="s">
        <v>3148</v>
      </c>
      <c r="K881" s="9">
        <v>554904.0</v>
      </c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hidden="1" customHeight="1" outlineLevel="2">
      <c r="A882" s="5" t="s">
        <v>3218</v>
      </c>
      <c r="B882" s="5" t="s">
        <v>3215</v>
      </c>
      <c r="C882" s="5" t="s">
        <v>3174</v>
      </c>
      <c r="D882" s="6" t="s">
        <v>1402</v>
      </c>
      <c r="E882" s="6" t="s">
        <v>1403</v>
      </c>
      <c r="F882" s="7" t="s">
        <v>14</v>
      </c>
      <c r="G882" s="8">
        <v>404.0</v>
      </c>
      <c r="H882" s="5" t="s">
        <v>3208</v>
      </c>
      <c r="I882" s="5" t="s">
        <v>3216</v>
      </c>
      <c r="J882" s="5" t="s">
        <v>3148</v>
      </c>
      <c r="K882" s="9">
        <v>444804.0</v>
      </c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hidden="1" customHeight="1" outlineLevel="2">
      <c r="A883" s="5" t="s">
        <v>3218</v>
      </c>
      <c r="B883" s="5" t="s">
        <v>3215</v>
      </c>
      <c r="C883" s="5" t="s">
        <v>3174</v>
      </c>
      <c r="D883" s="6" t="s">
        <v>1410</v>
      </c>
      <c r="E883" s="6" t="s">
        <v>1411</v>
      </c>
      <c r="F883" s="7" t="s">
        <v>14</v>
      </c>
      <c r="G883" s="8">
        <v>454.0</v>
      </c>
      <c r="H883" s="5" t="s">
        <v>3208</v>
      </c>
      <c r="I883" s="5" t="s">
        <v>3216</v>
      </c>
      <c r="J883" s="5" t="s">
        <v>3148</v>
      </c>
      <c r="K883" s="9">
        <v>499854.0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hidden="1" customHeight="1" outlineLevel="2">
      <c r="A884" s="5" t="s">
        <v>3218</v>
      </c>
      <c r="B884" s="5" t="s">
        <v>3215</v>
      </c>
      <c r="C884" s="5" t="s">
        <v>3174</v>
      </c>
      <c r="D884" s="6" t="s">
        <v>1434</v>
      </c>
      <c r="E884" s="6" t="s">
        <v>1435</v>
      </c>
      <c r="F884" s="7" t="s">
        <v>14</v>
      </c>
      <c r="G884" s="8">
        <v>503.0</v>
      </c>
      <c r="H884" s="5" t="s">
        <v>3208</v>
      </c>
      <c r="I884" s="5" t="s">
        <v>3216</v>
      </c>
      <c r="J884" s="5" t="s">
        <v>3148</v>
      </c>
      <c r="K884" s="9">
        <v>553803.0</v>
      </c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hidden="1" customHeight="1" outlineLevel="2">
      <c r="A885" s="5" t="s">
        <v>3218</v>
      </c>
      <c r="B885" s="5" t="s">
        <v>3215</v>
      </c>
      <c r="C885" s="5" t="s">
        <v>3174</v>
      </c>
      <c r="D885" s="6" t="s">
        <v>1442</v>
      </c>
      <c r="E885" s="6" t="s">
        <v>1443</v>
      </c>
      <c r="F885" s="7" t="s">
        <v>60</v>
      </c>
      <c r="G885" s="8">
        <v>491.0</v>
      </c>
      <c r="H885" s="5" t="s">
        <v>3208</v>
      </c>
      <c r="I885" s="5" t="s">
        <v>3216</v>
      </c>
      <c r="J885" s="5" t="s">
        <v>3148</v>
      </c>
      <c r="K885" s="9">
        <v>540591.0</v>
      </c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hidden="1" customHeight="1" outlineLevel="2">
      <c r="A886" s="5" t="s">
        <v>3218</v>
      </c>
      <c r="B886" s="5" t="s">
        <v>3215</v>
      </c>
      <c r="C886" s="5" t="s">
        <v>3174</v>
      </c>
      <c r="D886" s="6" t="s">
        <v>1462</v>
      </c>
      <c r="E886" s="6" t="s">
        <v>1463</v>
      </c>
      <c r="F886" s="7" t="s">
        <v>55</v>
      </c>
      <c r="G886" s="8">
        <v>202.0</v>
      </c>
      <c r="H886" s="5" t="s">
        <v>3208</v>
      </c>
      <c r="I886" s="5" t="s">
        <v>3216</v>
      </c>
      <c r="J886" s="5" t="s">
        <v>3148</v>
      </c>
      <c r="K886" s="9">
        <v>222402.0</v>
      </c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hidden="1" customHeight="1" outlineLevel="2">
      <c r="A887" s="5" t="s">
        <v>3218</v>
      </c>
      <c r="B887" s="5" t="s">
        <v>3215</v>
      </c>
      <c r="C887" s="5" t="s">
        <v>3174</v>
      </c>
      <c r="D887" s="6" t="s">
        <v>1466</v>
      </c>
      <c r="E887" s="6" t="s">
        <v>1467</v>
      </c>
      <c r="F887" s="7" t="s">
        <v>55</v>
      </c>
      <c r="G887" s="8">
        <v>217.0</v>
      </c>
      <c r="H887" s="5" t="s">
        <v>3208</v>
      </c>
      <c r="I887" s="5" t="s">
        <v>3216</v>
      </c>
      <c r="J887" s="5" t="s">
        <v>3148</v>
      </c>
      <c r="K887" s="9">
        <v>238917.0</v>
      </c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hidden="1" customHeight="1" outlineLevel="2">
      <c r="A888" s="5" t="s">
        <v>3150</v>
      </c>
      <c r="B888" s="5" t="s">
        <v>3214</v>
      </c>
      <c r="C888" s="5" t="s">
        <v>3174</v>
      </c>
      <c r="D888" s="6" t="s">
        <v>1314</v>
      </c>
      <c r="E888" s="6" t="s">
        <v>1315</v>
      </c>
      <c r="F888" s="7" t="s">
        <v>21</v>
      </c>
      <c r="G888" s="8">
        <v>925.0</v>
      </c>
      <c r="H888" s="5" t="s">
        <v>3222</v>
      </c>
      <c r="I888" s="5" t="s">
        <v>3216</v>
      </c>
      <c r="J888" s="5" t="s">
        <v>3148</v>
      </c>
      <c r="K888" s="9">
        <v>1018425.0</v>
      </c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hidden="1" customHeight="1" outlineLevel="2">
      <c r="A889" s="5" t="s">
        <v>3196</v>
      </c>
      <c r="B889" s="5" t="s">
        <v>3197</v>
      </c>
      <c r="C889" s="5" t="s">
        <v>3174</v>
      </c>
      <c r="D889" s="6" t="s">
        <v>1540</v>
      </c>
      <c r="E889" s="6" t="s">
        <v>1541</v>
      </c>
      <c r="F889" s="7" t="s">
        <v>55</v>
      </c>
      <c r="G889" s="8">
        <v>243.0</v>
      </c>
      <c r="H889" s="5" t="s">
        <v>3222</v>
      </c>
      <c r="I889" s="5" t="s">
        <v>3216</v>
      </c>
      <c r="J889" s="5" t="s">
        <v>3148</v>
      </c>
      <c r="K889" s="9">
        <v>267543.0</v>
      </c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hidden="1" customHeight="1" outlineLevel="2">
      <c r="A890" s="5" t="s">
        <v>3196</v>
      </c>
      <c r="B890" s="5" t="s">
        <v>3197</v>
      </c>
      <c r="C890" s="5" t="s">
        <v>3174</v>
      </c>
      <c r="D890" s="6" t="s">
        <v>1548</v>
      </c>
      <c r="E890" s="6" t="s">
        <v>1549</v>
      </c>
      <c r="F890" s="7" t="s">
        <v>60</v>
      </c>
      <c r="G890" s="8">
        <v>694.0</v>
      </c>
      <c r="H890" s="5" t="s">
        <v>3222</v>
      </c>
      <c r="I890" s="5" t="s">
        <v>3216</v>
      </c>
      <c r="J890" s="5" t="s">
        <v>3148</v>
      </c>
      <c r="K890" s="9">
        <v>764094.0</v>
      </c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hidden="1" customHeight="1" outlineLevel="1">
      <c r="A891" s="5"/>
      <c r="B891" s="5"/>
      <c r="C891" s="5"/>
      <c r="D891" s="6"/>
      <c r="E891" s="6"/>
      <c r="F891" s="7"/>
      <c r="G891" s="8">
        <f>SUBTOTAL(9,G864:G890)</f>
        <v>13151</v>
      </c>
      <c r="H891" s="5"/>
      <c r="I891" s="5"/>
      <c r="J891" s="12" t="s">
        <v>3149</v>
      </c>
      <c r="K891" s="9">
        <f>SUBTOTAL(9,K864:K890)</f>
        <v>14479251</v>
      </c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hidden="1" customHeight="1" outlineLevel="2">
      <c r="A892" s="5" t="s">
        <v>3123</v>
      </c>
      <c r="B892" s="5" t="s">
        <v>3134</v>
      </c>
      <c r="C892" s="5" t="s">
        <v>3103</v>
      </c>
      <c r="D892" s="6" t="s">
        <v>2260</v>
      </c>
      <c r="E892" s="6" t="s">
        <v>2261</v>
      </c>
      <c r="F892" s="7" t="s">
        <v>42</v>
      </c>
      <c r="G892" s="8">
        <v>992.0</v>
      </c>
      <c r="H892" s="5" t="s">
        <v>3167</v>
      </c>
      <c r="I892" s="5" t="s">
        <v>3139</v>
      </c>
      <c r="J892" s="5" t="s">
        <v>3152</v>
      </c>
      <c r="K892" s="9">
        <v>1092192.0</v>
      </c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hidden="1" customHeight="1" outlineLevel="2">
      <c r="A893" s="5" t="s">
        <v>3123</v>
      </c>
      <c r="B893" s="5" t="s">
        <v>3134</v>
      </c>
      <c r="C893" s="5" t="s">
        <v>3103</v>
      </c>
      <c r="D893" s="6" t="s">
        <v>2296</v>
      </c>
      <c r="E893" s="6" t="s">
        <v>2297</v>
      </c>
      <c r="F893" s="7" t="s">
        <v>14</v>
      </c>
      <c r="G893" s="8">
        <v>490.0</v>
      </c>
      <c r="H893" s="5" t="s">
        <v>3167</v>
      </c>
      <c r="I893" s="5" t="s">
        <v>3139</v>
      </c>
      <c r="J893" s="5" t="s">
        <v>3152</v>
      </c>
      <c r="K893" s="9">
        <v>539490.0</v>
      </c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hidden="1" customHeight="1" outlineLevel="2">
      <c r="A894" s="5" t="s">
        <v>3213</v>
      </c>
      <c r="B894" s="5" t="s">
        <v>3215</v>
      </c>
      <c r="C894" s="5" t="s">
        <v>3174</v>
      </c>
      <c r="D894" s="6" t="s">
        <v>1394</v>
      </c>
      <c r="E894" s="6" t="s">
        <v>1395</v>
      </c>
      <c r="F894" s="7" t="s">
        <v>14</v>
      </c>
      <c r="G894" s="8">
        <v>243.0</v>
      </c>
      <c r="H894" s="5" t="s">
        <v>3208</v>
      </c>
      <c r="I894" s="5" t="s">
        <v>3217</v>
      </c>
      <c r="J894" s="5" t="s">
        <v>3152</v>
      </c>
      <c r="K894" s="9">
        <v>267543.0</v>
      </c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hidden="1" customHeight="1" outlineLevel="2">
      <c r="A895" s="5" t="s">
        <v>3218</v>
      </c>
      <c r="B895" s="5" t="s">
        <v>3215</v>
      </c>
      <c r="C895" s="5" t="s">
        <v>3174</v>
      </c>
      <c r="D895" s="6" t="s">
        <v>1408</v>
      </c>
      <c r="E895" s="6" t="s">
        <v>1409</v>
      </c>
      <c r="F895" s="7" t="s">
        <v>21</v>
      </c>
      <c r="G895" s="8">
        <v>689.0</v>
      </c>
      <c r="H895" s="5" t="s">
        <v>3208</v>
      </c>
      <c r="I895" s="5" t="s">
        <v>3217</v>
      </c>
      <c r="J895" s="5" t="s">
        <v>3152</v>
      </c>
      <c r="K895" s="9">
        <v>758589.0</v>
      </c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hidden="1" customHeight="1" outlineLevel="2">
      <c r="A896" s="5" t="s">
        <v>3218</v>
      </c>
      <c r="B896" s="5" t="s">
        <v>3215</v>
      </c>
      <c r="C896" s="5" t="s">
        <v>3174</v>
      </c>
      <c r="D896" s="6" t="s">
        <v>1438</v>
      </c>
      <c r="E896" s="6" t="s">
        <v>1439</v>
      </c>
      <c r="F896" s="7" t="s">
        <v>42</v>
      </c>
      <c r="G896" s="8">
        <v>487.0</v>
      </c>
      <c r="H896" s="5" t="s">
        <v>3208</v>
      </c>
      <c r="I896" s="5" t="s">
        <v>3217</v>
      </c>
      <c r="J896" s="5" t="s">
        <v>3152</v>
      </c>
      <c r="K896" s="9">
        <v>536187.0</v>
      </c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hidden="1" customHeight="1" outlineLevel="2">
      <c r="A897" s="5" t="s">
        <v>3213</v>
      </c>
      <c r="B897" s="5" t="s">
        <v>3215</v>
      </c>
      <c r="C897" s="5" t="s">
        <v>3174</v>
      </c>
      <c r="D897" s="6" t="s">
        <v>1396</v>
      </c>
      <c r="E897" s="6" t="s">
        <v>1397</v>
      </c>
      <c r="F897" s="7" t="s">
        <v>14</v>
      </c>
      <c r="G897" s="8">
        <v>177.0</v>
      </c>
      <c r="H897" s="5" t="s">
        <v>3224</v>
      </c>
      <c r="I897" s="5" t="s">
        <v>3217</v>
      </c>
      <c r="J897" s="5" t="s">
        <v>3152</v>
      </c>
      <c r="K897" s="9">
        <v>194877.0</v>
      </c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hidden="1" customHeight="1" outlineLevel="2">
      <c r="A898" s="5" t="s">
        <v>3218</v>
      </c>
      <c r="B898" s="5" t="s">
        <v>3215</v>
      </c>
      <c r="C898" s="5" t="s">
        <v>3174</v>
      </c>
      <c r="D898" s="6" t="s">
        <v>1404</v>
      </c>
      <c r="E898" s="6" t="s">
        <v>1405</v>
      </c>
      <c r="F898" s="7" t="s">
        <v>42</v>
      </c>
      <c r="G898" s="8">
        <v>324.0</v>
      </c>
      <c r="H898" s="5" t="s">
        <v>3224</v>
      </c>
      <c r="I898" s="5" t="s">
        <v>3217</v>
      </c>
      <c r="J898" s="5" t="s">
        <v>3152</v>
      </c>
      <c r="K898" s="9">
        <v>356724.0</v>
      </c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hidden="1" customHeight="1" outlineLevel="2">
      <c r="A899" s="5" t="s">
        <v>3218</v>
      </c>
      <c r="B899" s="5" t="s">
        <v>3215</v>
      </c>
      <c r="C899" s="5" t="s">
        <v>3174</v>
      </c>
      <c r="D899" s="6" t="s">
        <v>1412</v>
      </c>
      <c r="E899" s="6" t="s">
        <v>1413</v>
      </c>
      <c r="F899" s="7" t="s">
        <v>14</v>
      </c>
      <c r="G899" s="8">
        <v>348.0</v>
      </c>
      <c r="H899" s="5" t="s">
        <v>3224</v>
      </c>
      <c r="I899" s="5" t="s">
        <v>3217</v>
      </c>
      <c r="J899" s="5" t="s">
        <v>3152</v>
      </c>
      <c r="K899" s="9">
        <v>383148.0</v>
      </c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hidden="1" customHeight="1" outlineLevel="2">
      <c r="A900" s="5" t="s">
        <v>3218</v>
      </c>
      <c r="B900" s="5" t="s">
        <v>3215</v>
      </c>
      <c r="C900" s="5" t="s">
        <v>3174</v>
      </c>
      <c r="D900" s="6" t="s">
        <v>1416</v>
      </c>
      <c r="E900" s="6" t="s">
        <v>1417</v>
      </c>
      <c r="F900" s="7" t="s">
        <v>14</v>
      </c>
      <c r="G900" s="8">
        <v>620.0</v>
      </c>
      <c r="H900" s="5" t="s">
        <v>3224</v>
      </c>
      <c r="I900" s="5" t="s">
        <v>3217</v>
      </c>
      <c r="J900" s="5" t="s">
        <v>3152</v>
      </c>
      <c r="K900" s="9">
        <v>682620.0</v>
      </c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hidden="1" customHeight="1" outlineLevel="2">
      <c r="A901" s="5" t="s">
        <v>3218</v>
      </c>
      <c r="B901" s="5" t="s">
        <v>3215</v>
      </c>
      <c r="C901" s="5" t="s">
        <v>3174</v>
      </c>
      <c r="D901" s="6" t="s">
        <v>1418</v>
      </c>
      <c r="E901" s="6" t="s">
        <v>1419</v>
      </c>
      <c r="F901" s="7" t="s">
        <v>14</v>
      </c>
      <c r="G901" s="8">
        <v>328.0</v>
      </c>
      <c r="H901" s="5" t="s">
        <v>3224</v>
      </c>
      <c r="I901" s="5" t="s">
        <v>3217</v>
      </c>
      <c r="J901" s="5" t="s">
        <v>3152</v>
      </c>
      <c r="K901" s="9">
        <v>361128.0</v>
      </c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hidden="1" customHeight="1" outlineLevel="2">
      <c r="A902" s="5" t="s">
        <v>3218</v>
      </c>
      <c r="B902" s="5" t="s">
        <v>3215</v>
      </c>
      <c r="C902" s="5" t="s">
        <v>3174</v>
      </c>
      <c r="D902" s="6" t="s">
        <v>1422</v>
      </c>
      <c r="E902" s="6" t="s">
        <v>1423</v>
      </c>
      <c r="F902" s="7" t="s">
        <v>14</v>
      </c>
      <c r="G902" s="8">
        <v>255.0</v>
      </c>
      <c r="H902" s="5" t="s">
        <v>3224</v>
      </c>
      <c r="I902" s="5" t="s">
        <v>3217</v>
      </c>
      <c r="J902" s="5" t="s">
        <v>3152</v>
      </c>
      <c r="K902" s="9">
        <v>280755.0</v>
      </c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hidden="1" customHeight="1" outlineLevel="2">
      <c r="A903" s="5" t="s">
        <v>3218</v>
      </c>
      <c r="B903" s="5" t="s">
        <v>3215</v>
      </c>
      <c r="C903" s="5" t="s">
        <v>3174</v>
      </c>
      <c r="D903" s="6" t="s">
        <v>1424</v>
      </c>
      <c r="E903" s="6" t="s">
        <v>1425</v>
      </c>
      <c r="F903" s="7" t="s">
        <v>14</v>
      </c>
      <c r="G903" s="8">
        <v>385.0</v>
      </c>
      <c r="H903" s="5" t="s">
        <v>3224</v>
      </c>
      <c r="I903" s="5" t="s">
        <v>3217</v>
      </c>
      <c r="J903" s="5" t="s">
        <v>3152</v>
      </c>
      <c r="K903" s="9">
        <v>423885.0</v>
      </c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hidden="1" customHeight="1" outlineLevel="2">
      <c r="A904" s="5" t="s">
        <v>3218</v>
      </c>
      <c r="B904" s="5" t="s">
        <v>3215</v>
      </c>
      <c r="C904" s="5" t="s">
        <v>3174</v>
      </c>
      <c r="D904" s="6" t="s">
        <v>1426</v>
      </c>
      <c r="E904" s="6" t="s">
        <v>1427</v>
      </c>
      <c r="F904" s="7" t="s">
        <v>14</v>
      </c>
      <c r="G904" s="8">
        <v>628.0</v>
      </c>
      <c r="H904" s="5" t="s">
        <v>3224</v>
      </c>
      <c r="I904" s="5" t="s">
        <v>3217</v>
      </c>
      <c r="J904" s="5" t="s">
        <v>3152</v>
      </c>
      <c r="K904" s="9">
        <v>691428.0</v>
      </c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hidden="1" customHeight="1" outlineLevel="2">
      <c r="A905" s="5" t="s">
        <v>3218</v>
      </c>
      <c r="B905" s="5" t="s">
        <v>3215</v>
      </c>
      <c r="C905" s="5" t="s">
        <v>3174</v>
      </c>
      <c r="D905" s="6" t="s">
        <v>1432</v>
      </c>
      <c r="E905" s="6" t="s">
        <v>1433</v>
      </c>
      <c r="F905" s="7" t="s">
        <v>14</v>
      </c>
      <c r="G905" s="8">
        <v>81.0</v>
      </c>
      <c r="H905" s="5" t="s">
        <v>3224</v>
      </c>
      <c r="I905" s="5" t="s">
        <v>3217</v>
      </c>
      <c r="J905" s="5" t="s">
        <v>3152</v>
      </c>
      <c r="K905" s="9">
        <v>89181.0</v>
      </c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hidden="1" customHeight="1" outlineLevel="2">
      <c r="A906" s="5" t="s">
        <v>3218</v>
      </c>
      <c r="B906" s="5" t="s">
        <v>3215</v>
      </c>
      <c r="C906" s="5" t="s">
        <v>3174</v>
      </c>
      <c r="D906" s="6" t="s">
        <v>1440</v>
      </c>
      <c r="E906" s="6" t="s">
        <v>1441</v>
      </c>
      <c r="F906" s="7" t="s">
        <v>42</v>
      </c>
      <c r="G906" s="8">
        <v>248.0</v>
      </c>
      <c r="H906" s="5" t="s">
        <v>3224</v>
      </c>
      <c r="I906" s="5" t="s">
        <v>3217</v>
      </c>
      <c r="J906" s="5" t="s">
        <v>3152</v>
      </c>
      <c r="K906" s="9">
        <v>273048.0</v>
      </c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hidden="1" customHeight="1" outlineLevel="2">
      <c r="A907" s="5" t="s">
        <v>3218</v>
      </c>
      <c r="B907" s="5" t="s">
        <v>3215</v>
      </c>
      <c r="C907" s="5" t="s">
        <v>3174</v>
      </c>
      <c r="D907" s="6" t="s">
        <v>1444</v>
      </c>
      <c r="E907" s="6" t="s">
        <v>1445</v>
      </c>
      <c r="F907" s="7" t="s">
        <v>55</v>
      </c>
      <c r="G907" s="8">
        <v>616.0</v>
      </c>
      <c r="H907" s="5" t="s">
        <v>3224</v>
      </c>
      <c r="I907" s="5" t="s">
        <v>3217</v>
      </c>
      <c r="J907" s="5" t="s">
        <v>3152</v>
      </c>
      <c r="K907" s="9">
        <v>678216.0</v>
      </c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hidden="1" customHeight="1" outlineLevel="2">
      <c r="A908" s="5" t="s">
        <v>3218</v>
      </c>
      <c r="B908" s="5" t="s">
        <v>3215</v>
      </c>
      <c r="C908" s="5" t="s">
        <v>3174</v>
      </c>
      <c r="D908" s="6" t="s">
        <v>1446</v>
      </c>
      <c r="E908" s="6" t="s">
        <v>1447</v>
      </c>
      <c r="F908" s="7" t="s">
        <v>55</v>
      </c>
      <c r="G908" s="8">
        <v>283.0</v>
      </c>
      <c r="H908" s="5" t="s">
        <v>3224</v>
      </c>
      <c r="I908" s="5" t="s">
        <v>3217</v>
      </c>
      <c r="J908" s="5" t="s">
        <v>3152</v>
      </c>
      <c r="K908" s="9">
        <v>311583.0</v>
      </c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hidden="1" customHeight="1" outlineLevel="2">
      <c r="A909" s="5" t="s">
        <v>3218</v>
      </c>
      <c r="B909" s="5" t="s">
        <v>3215</v>
      </c>
      <c r="C909" s="5" t="s">
        <v>3174</v>
      </c>
      <c r="D909" s="6" t="s">
        <v>1448</v>
      </c>
      <c r="E909" s="6" t="s">
        <v>1449</v>
      </c>
      <c r="F909" s="7" t="s">
        <v>55</v>
      </c>
      <c r="G909" s="8">
        <v>667.0</v>
      </c>
      <c r="H909" s="5" t="s">
        <v>3224</v>
      </c>
      <c r="I909" s="5" t="s">
        <v>3217</v>
      </c>
      <c r="J909" s="5" t="s">
        <v>3152</v>
      </c>
      <c r="K909" s="9">
        <v>734367.0</v>
      </c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hidden="1" customHeight="1" outlineLevel="2">
      <c r="A910" s="5" t="s">
        <v>3218</v>
      </c>
      <c r="B910" s="5" t="s">
        <v>3215</v>
      </c>
      <c r="C910" s="5" t="s">
        <v>3174</v>
      </c>
      <c r="D910" s="6" t="s">
        <v>1450</v>
      </c>
      <c r="E910" s="6" t="s">
        <v>1451</v>
      </c>
      <c r="F910" s="7" t="s">
        <v>55</v>
      </c>
      <c r="G910" s="8">
        <v>263.0</v>
      </c>
      <c r="H910" s="5" t="s">
        <v>3224</v>
      </c>
      <c r="I910" s="5" t="s">
        <v>3217</v>
      </c>
      <c r="J910" s="5" t="s">
        <v>3152</v>
      </c>
      <c r="K910" s="9">
        <v>289563.0</v>
      </c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hidden="1" customHeight="1" outlineLevel="2">
      <c r="A911" s="5" t="s">
        <v>3218</v>
      </c>
      <c r="B911" s="5" t="s">
        <v>3215</v>
      </c>
      <c r="C911" s="5" t="s">
        <v>3174</v>
      </c>
      <c r="D911" s="6" t="s">
        <v>1452</v>
      </c>
      <c r="E911" s="6" t="s">
        <v>1453</v>
      </c>
      <c r="F911" s="7" t="s">
        <v>55</v>
      </c>
      <c r="G911" s="8">
        <v>821.0</v>
      </c>
      <c r="H911" s="5" t="s">
        <v>3224</v>
      </c>
      <c r="I911" s="5" t="s">
        <v>3217</v>
      </c>
      <c r="J911" s="5" t="s">
        <v>3152</v>
      </c>
      <c r="K911" s="9">
        <v>903921.0</v>
      </c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hidden="1" customHeight="1" outlineLevel="2">
      <c r="A912" s="5" t="s">
        <v>3218</v>
      </c>
      <c r="B912" s="5" t="s">
        <v>3215</v>
      </c>
      <c r="C912" s="5" t="s">
        <v>3174</v>
      </c>
      <c r="D912" s="6" t="s">
        <v>1460</v>
      </c>
      <c r="E912" s="6" t="s">
        <v>1461</v>
      </c>
      <c r="F912" s="7" t="s">
        <v>60</v>
      </c>
      <c r="G912" s="8">
        <v>424.0</v>
      </c>
      <c r="H912" s="5" t="s">
        <v>3224</v>
      </c>
      <c r="I912" s="5" t="s">
        <v>3217</v>
      </c>
      <c r="J912" s="5" t="s">
        <v>3152</v>
      </c>
      <c r="K912" s="9">
        <v>466824.0</v>
      </c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hidden="1" customHeight="1" outlineLevel="2">
      <c r="A913" s="5" t="s">
        <v>3153</v>
      </c>
      <c r="B913" s="5" t="s">
        <v>3226</v>
      </c>
      <c r="C913" s="5" t="s">
        <v>3174</v>
      </c>
      <c r="D913" s="6" t="s">
        <v>2190</v>
      </c>
      <c r="E913" s="6" t="s">
        <v>2191</v>
      </c>
      <c r="F913" s="7" t="s">
        <v>14</v>
      </c>
      <c r="G913" s="8">
        <v>490.0</v>
      </c>
      <c r="H913" s="5" t="s">
        <v>3224</v>
      </c>
      <c r="I913" s="5" t="s">
        <v>3217</v>
      </c>
      <c r="J913" s="5" t="s">
        <v>3152</v>
      </c>
      <c r="K913" s="9">
        <v>539490.0</v>
      </c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hidden="1" customHeight="1" outlineLevel="2">
      <c r="A914" s="5" t="s">
        <v>3153</v>
      </c>
      <c r="B914" s="5" t="s">
        <v>3226</v>
      </c>
      <c r="C914" s="5" t="s">
        <v>3174</v>
      </c>
      <c r="D914" s="6" t="s">
        <v>2194</v>
      </c>
      <c r="E914" s="6" t="s">
        <v>2195</v>
      </c>
      <c r="F914" s="7" t="s">
        <v>42</v>
      </c>
      <c r="G914" s="8">
        <v>282.0</v>
      </c>
      <c r="H914" s="5" t="s">
        <v>3224</v>
      </c>
      <c r="I914" s="5" t="s">
        <v>3217</v>
      </c>
      <c r="J914" s="5" t="s">
        <v>3152</v>
      </c>
      <c r="K914" s="9">
        <v>310482.0</v>
      </c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hidden="1" customHeight="1" outlineLevel="2">
      <c r="A915" s="5" t="s">
        <v>3153</v>
      </c>
      <c r="B915" s="5" t="s">
        <v>3226</v>
      </c>
      <c r="C915" s="5" t="s">
        <v>3174</v>
      </c>
      <c r="D915" s="6" t="s">
        <v>2202</v>
      </c>
      <c r="E915" s="6" t="s">
        <v>2203</v>
      </c>
      <c r="F915" s="7" t="s">
        <v>42</v>
      </c>
      <c r="G915" s="8">
        <v>306.0</v>
      </c>
      <c r="H915" s="5" t="s">
        <v>3224</v>
      </c>
      <c r="I915" s="5" t="s">
        <v>3217</v>
      </c>
      <c r="J915" s="5" t="s">
        <v>3152</v>
      </c>
      <c r="K915" s="9">
        <v>336906.0</v>
      </c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hidden="1" customHeight="1" outlineLevel="2">
      <c r="A916" s="5" t="s">
        <v>3153</v>
      </c>
      <c r="B916" s="5" t="s">
        <v>3226</v>
      </c>
      <c r="C916" s="5" t="s">
        <v>3174</v>
      </c>
      <c r="D916" s="6" t="s">
        <v>2204</v>
      </c>
      <c r="E916" s="6" t="s">
        <v>2205</v>
      </c>
      <c r="F916" s="7" t="s">
        <v>42</v>
      </c>
      <c r="G916" s="8">
        <v>349.0</v>
      </c>
      <c r="H916" s="5" t="s">
        <v>3224</v>
      </c>
      <c r="I916" s="5" t="s">
        <v>3217</v>
      </c>
      <c r="J916" s="5" t="s">
        <v>3152</v>
      </c>
      <c r="K916" s="9">
        <v>384249.0</v>
      </c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hidden="1" customHeight="1" outlineLevel="2">
      <c r="A917" s="5" t="s">
        <v>3123</v>
      </c>
      <c r="B917" s="5" t="s">
        <v>3134</v>
      </c>
      <c r="C917" s="5" t="s">
        <v>3103</v>
      </c>
      <c r="D917" s="6" t="s">
        <v>2262</v>
      </c>
      <c r="E917" s="6" t="s">
        <v>2263</v>
      </c>
      <c r="F917" s="7" t="s">
        <v>14</v>
      </c>
      <c r="G917" s="8">
        <v>576.0</v>
      </c>
      <c r="H917" s="5" t="s">
        <v>3224</v>
      </c>
      <c r="I917" s="5" t="s">
        <v>3217</v>
      </c>
      <c r="J917" s="5" t="s">
        <v>3152</v>
      </c>
      <c r="K917" s="9">
        <v>634176.0</v>
      </c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hidden="1" customHeight="1" outlineLevel="2">
      <c r="A918" s="5" t="s">
        <v>3119</v>
      </c>
      <c r="B918" s="5" t="s">
        <v>3121</v>
      </c>
      <c r="C918" s="5" t="s">
        <v>3174</v>
      </c>
      <c r="D918" s="6" t="s">
        <v>2722</v>
      </c>
      <c r="E918" s="6" t="s">
        <v>2723</v>
      </c>
      <c r="F918" s="7" t="s">
        <v>60</v>
      </c>
      <c r="G918" s="8">
        <v>565.0</v>
      </c>
      <c r="H918" s="5" t="s">
        <v>3224</v>
      </c>
      <c r="I918" s="5" t="s">
        <v>3217</v>
      </c>
      <c r="J918" s="5" t="s">
        <v>3152</v>
      </c>
      <c r="K918" s="9">
        <v>622065.0</v>
      </c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hidden="1" customHeight="1" outlineLevel="2">
      <c r="A919" s="5" t="s">
        <v>3225</v>
      </c>
      <c r="B919" s="5" t="s">
        <v>3226</v>
      </c>
      <c r="C919" s="5" t="s">
        <v>3174</v>
      </c>
      <c r="D919" s="6" t="s">
        <v>2180</v>
      </c>
      <c r="E919" s="6" t="s">
        <v>2181</v>
      </c>
      <c r="F919" s="7" t="s">
        <v>14</v>
      </c>
      <c r="G919" s="8">
        <v>285.0</v>
      </c>
      <c r="H919" s="5" t="s">
        <v>3228</v>
      </c>
      <c r="I919" s="5" t="s">
        <v>3217</v>
      </c>
      <c r="J919" s="5" t="s">
        <v>3152</v>
      </c>
      <c r="K919" s="9">
        <v>313785.0</v>
      </c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hidden="1" customHeight="1" outlineLevel="2">
      <c r="A920" s="5" t="s">
        <v>3153</v>
      </c>
      <c r="B920" s="5" t="s">
        <v>3226</v>
      </c>
      <c r="C920" s="5" t="s">
        <v>3174</v>
      </c>
      <c r="D920" s="6" t="s">
        <v>2196</v>
      </c>
      <c r="E920" s="6" t="s">
        <v>2197</v>
      </c>
      <c r="F920" s="7" t="s">
        <v>14</v>
      </c>
      <c r="G920" s="8">
        <v>349.0</v>
      </c>
      <c r="H920" s="5" t="s">
        <v>3228</v>
      </c>
      <c r="I920" s="5" t="s">
        <v>3217</v>
      </c>
      <c r="J920" s="5" t="s">
        <v>3152</v>
      </c>
      <c r="K920" s="9">
        <v>384249.0</v>
      </c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hidden="1" customHeight="1" outlineLevel="2">
      <c r="A921" s="5" t="s">
        <v>3153</v>
      </c>
      <c r="B921" s="5" t="s">
        <v>3226</v>
      </c>
      <c r="C921" s="5" t="s">
        <v>3174</v>
      </c>
      <c r="D921" s="6" t="s">
        <v>2200</v>
      </c>
      <c r="E921" s="6" t="s">
        <v>2201</v>
      </c>
      <c r="F921" s="7" t="s">
        <v>14</v>
      </c>
      <c r="G921" s="8">
        <v>212.0</v>
      </c>
      <c r="H921" s="5" t="s">
        <v>3228</v>
      </c>
      <c r="I921" s="5" t="s">
        <v>3217</v>
      </c>
      <c r="J921" s="5" t="s">
        <v>3152</v>
      </c>
      <c r="K921" s="9">
        <v>233412.0</v>
      </c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hidden="1" customHeight="1" outlineLevel="2">
      <c r="A922" s="5" t="s">
        <v>3153</v>
      </c>
      <c r="B922" s="5" t="s">
        <v>3226</v>
      </c>
      <c r="C922" s="5" t="s">
        <v>3174</v>
      </c>
      <c r="D922" s="6" t="s">
        <v>2222</v>
      </c>
      <c r="E922" s="6" t="s">
        <v>2223</v>
      </c>
      <c r="F922" s="7" t="s">
        <v>55</v>
      </c>
      <c r="G922" s="8">
        <v>487.0</v>
      </c>
      <c r="H922" s="5" t="s">
        <v>3228</v>
      </c>
      <c r="I922" s="5" t="s">
        <v>3217</v>
      </c>
      <c r="J922" s="5" t="s">
        <v>3152</v>
      </c>
      <c r="K922" s="9">
        <v>536187.0</v>
      </c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hidden="1" customHeight="1" outlineLevel="2">
      <c r="A923" s="5" t="s">
        <v>3153</v>
      </c>
      <c r="B923" s="5" t="s">
        <v>3134</v>
      </c>
      <c r="C923" s="5" t="s">
        <v>3174</v>
      </c>
      <c r="D923" s="6" t="s">
        <v>2230</v>
      </c>
      <c r="E923" s="6" t="s">
        <v>2231</v>
      </c>
      <c r="F923" s="7" t="s">
        <v>55</v>
      </c>
      <c r="G923" s="8">
        <v>275.0</v>
      </c>
      <c r="H923" s="5" t="s">
        <v>3228</v>
      </c>
      <c r="I923" s="5" t="s">
        <v>3217</v>
      </c>
      <c r="J923" s="5" t="s">
        <v>3152</v>
      </c>
      <c r="K923" s="9">
        <v>302775.0</v>
      </c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hidden="1" customHeight="1" outlineLevel="2">
      <c r="A924" s="5" t="s">
        <v>3218</v>
      </c>
      <c r="B924" s="5" t="s">
        <v>3215</v>
      </c>
      <c r="C924" s="5" t="s">
        <v>3174</v>
      </c>
      <c r="D924" s="6" t="s">
        <v>1428</v>
      </c>
      <c r="E924" s="6" t="s">
        <v>1429</v>
      </c>
      <c r="F924" s="7" t="s">
        <v>14</v>
      </c>
      <c r="G924" s="8">
        <v>183.0</v>
      </c>
      <c r="H924" s="5" t="s">
        <v>3234</v>
      </c>
      <c r="I924" s="5" t="s">
        <v>3217</v>
      </c>
      <c r="J924" s="5" t="s">
        <v>3152</v>
      </c>
      <c r="K924" s="9">
        <v>201483.0</v>
      </c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hidden="1" customHeight="1" outlineLevel="2">
      <c r="A925" s="5" t="s">
        <v>3218</v>
      </c>
      <c r="B925" s="5" t="s">
        <v>3215</v>
      </c>
      <c r="C925" s="5" t="s">
        <v>3174</v>
      </c>
      <c r="D925" s="6" t="s">
        <v>1430</v>
      </c>
      <c r="E925" s="6" t="s">
        <v>1431</v>
      </c>
      <c r="F925" s="7" t="s">
        <v>42</v>
      </c>
      <c r="G925" s="8">
        <v>1191.0</v>
      </c>
      <c r="H925" s="5" t="s">
        <v>3224</v>
      </c>
      <c r="I925" s="5" t="s">
        <v>3216</v>
      </c>
      <c r="J925" s="5" t="s">
        <v>3152</v>
      </c>
      <c r="K925" s="9">
        <v>1311291.0</v>
      </c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hidden="1" customHeight="1" outlineLevel="1">
      <c r="A926" s="5"/>
      <c r="B926" s="5"/>
      <c r="C926" s="5"/>
      <c r="D926" s="6"/>
      <c r="E926" s="6"/>
      <c r="F926" s="7"/>
      <c r="G926" s="8">
        <f>SUBTOTAL(9,G892:G925)</f>
        <v>14919</v>
      </c>
      <c r="H926" s="5"/>
      <c r="I926" s="5"/>
      <c r="J926" s="12" t="s">
        <v>3155</v>
      </c>
      <c r="K926" s="9">
        <f>SUBTOTAL(9,K892:K925)</f>
        <v>16425819</v>
      </c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hidden="1" customHeight="1" outlineLevel="2">
      <c r="A927" s="5" t="s">
        <v>3188</v>
      </c>
      <c r="B927" s="5" t="s">
        <v>3186</v>
      </c>
      <c r="C927" s="5" t="s">
        <v>3174</v>
      </c>
      <c r="D927" s="6" t="s">
        <v>1636</v>
      </c>
      <c r="E927" s="6" t="s">
        <v>1637</v>
      </c>
      <c r="F927" s="7" t="s">
        <v>14</v>
      </c>
      <c r="G927" s="8">
        <v>231.0</v>
      </c>
      <c r="H927" s="5" t="s">
        <v>3190</v>
      </c>
      <c r="I927" s="5" t="s">
        <v>3191</v>
      </c>
      <c r="J927" s="5" t="s">
        <v>3156</v>
      </c>
      <c r="K927" s="9">
        <v>254331.0</v>
      </c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hidden="1" customHeight="1" outlineLevel="2">
      <c r="A928" s="5" t="s">
        <v>3188</v>
      </c>
      <c r="B928" s="5" t="s">
        <v>3186</v>
      </c>
      <c r="C928" s="5" t="s">
        <v>3174</v>
      </c>
      <c r="D928" s="6" t="s">
        <v>1702</v>
      </c>
      <c r="E928" s="6" t="s">
        <v>1703</v>
      </c>
      <c r="F928" s="7" t="s">
        <v>60</v>
      </c>
      <c r="G928" s="8">
        <v>1313.0</v>
      </c>
      <c r="H928" s="5" t="s">
        <v>3190</v>
      </c>
      <c r="I928" s="5" t="s">
        <v>3191</v>
      </c>
      <c r="J928" s="5" t="s">
        <v>3156</v>
      </c>
      <c r="K928" s="9">
        <v>1445613.0</v>
      </c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hidden="1" customHeight="1" outlineLevel="2">
      <c r="A929" s="5" t="s">
        <v>3188</v>
      </c>
      <c r="B929" s="5" t="s">
        <v>3186</v>
      </c>
      <c r="C929" s="5" t="s">
        <v>3174</v>
      </c>
      <c r="D929" s="6" t="s">
        <v>1648</v>
      </c>
      <c r="E929" s="6" t="s">
        <v>1649</v>
      </c>
      <c r="F929" s="7" t="s">
        <v>42</v>
      </c>
      <c r="G929" s="8">
        <v>204.0</v>
      </c>
      <c r="H929" s="5" t="s">
        <v>3222</v>
      </c>
      <c r="I929" s="5" t="s">
        <v>3191</v>
      </c>
      <c r="J929" s="5" t="s">
        <v>3156</v>
      </c>
      <c r="K929" s="9">
        <v>224604.0</v>
      </c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hidden="1" customHeight="1" outlineLevel="2">
      <c r="A930" s="5" t="s">
        <v>3188</v>
      </c>
      <c r="B930" s="5" t="s">
        <v>3186</v>
      </c>
      <c r="C930" s="5" t="s">
        <v>3174</v>
      </c>
      <c r="D930" s="6" t="s">
        <v>1646</v>
      </c>
      <c r="E930" s="6" t="s">
        <v>1647</v>
      </c>
      <c r="F930" s="7" t="s">
        <v>14</v>
      </c>
      <c r="G930" s="8">
        <v>557.0</v>
      </c>
      <c r="H930" s="5" t="s">
        <v>3236</v>
      </c>
      <c r="I930" s="5" t="s">
        <v>3191</v>
      </c>
      <c r="J930" s="5" t="s">
        <v>3156</v>
      </c>
      <c r="K930" s="9">
        <v>613257.0</v>
      </c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hidden="1" customHeight="1" outlineLevel="2">
      <c r="A931" s="5" t="s">
        <v>3188</v>
      </c>
      <c r="B931" s="5" t="s">
        <v>3186</v>
      </c>
      <c r="C931" s="5" t="s">
        <v>3174</v>
      </c>
      <c r="D931" s="6" t="s">
        <v>1650</v>
      </c>
      <c r="E931" s="6" t="s">
        <v>1651</v>
      </c>
      <c r="F931" s="7" t="s">
        <v>42</v>
      </c>
      <c r="G931" s="8">
        <v>152.0</v>
      </c>
      <c r="H931" s="5" t="s">
        <v>3236</v>
      </c>
      <c r="I931" s="5" t="s">
        <v>3191</v>
      </c>
      <c r="J931" s="5" t="s">
        <v>3156</v>
      </c>
      <c r="K931" s="9">
        <v>167352.0</v>
      </c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hidden="1" customHeight="1" outlineLevel="2">
      <c r="A932" s="5" t="s">
        <v>3188</v>
      </c>
      <c r="B932" s="5" t="s">
        <v>3186</v>
      </c>
      <c r="C932" s="5" t="s">
        <v>3174</v>
      </c>
      <c r="D932" s="6" t="s">
        <v>1652</v>
      </c>
      <c r="E932" s="6" t="s">
        <v>1653</v>
      </c>
      <c r="F932" s="7" t="s">
        <v>42</v>
      </c>
      <c r="G932" s="8">
        <v>146.0</v>
      </c>
      <c r="H932" s="5" t="s">
        <v>3236</v>
      </c>
      <c r="I932" s="5" t="s">
        <v>3191</v>
      </c>
      <c r="J932" s="5" t="s">
        <v>3156</v>
      </c>
      <c r="K932" s="9">
        <v>160746.0</v>
      </c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hidden="1" customHeight="1" outlineLevel="2">
      <c r="A933" s="5" t="s">
        <v>3188</v>
      </c>
      <c r="B933" s="5" t="s">
        <v>3186</v>
      </c>
      <c r="C933" s="5" t="s">
        <v>3174</v>
      </c>
      <c r="D933" s="6" t="s">
        <v>1656</v>
      </c>
      <c r="E933" s="6" t="s">
        <v>1657</v>
      </c>
      <c r="F933" s="7" t="s">
        <v>14</v>
      </c>
      <c r="G933" s="8">
        <v>297.0</v>
      </c>
      <c r="H933" s="5" t="s">
        <v>3236</v>
      </c>
      <c r="I933" s="5" t="s">
        <v>3191</v>
      </c>
      <c r="J933" s="5" t="s">
        <v>3156</v>
      </c>
      <c r="K933" s="9">
        <v>326997.0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hidden="1" customHeight="1" outlineLevel="2">
      <c r="A934" s="5" t="s">
        <v>3188</v>
      </c>
      <c r="B934" s="5" t="s">
        <v>3186</v>
      </c>
      <c r="C934" s="5" t="s">
        <v>3174</v>
      </c>
      <c r="D934" s="6" t="s">
        <v>1638</v>
      </c>
      <c r="E934" s="6" t="s">
        <v>1639</v>
      </c>
      <c r="F934" s="7" t="s">
        <v>14</v>
      </c>
      <c r="G934" s="8">
        <v>448.0</v>
      </c>
      <c r="H934" s="5" t="s">
        <v>3236</v>
      </c>
      <c r="I934" s="5" t="s">
        <v>3180</v>
      </c>
      <c r="J934" s="5" t="s">
        <v>3156</v>
      </c>
      <c r="K934" s="9">
        <v>493248.0</v>
      </c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hidden="1" customHeight="1" outlineLevel="2">
      <c r="A935" s="5" t="s">
        <v>3188</v>
      </c>
      <c r="B935" s="5" t="s">
        <v>3186</v>
      </c>
      <c r="C935" s="5" t="s">
        <v>3174</v>
      </c>
      <c r="D935" s="6" t="s">
        <v>1682</v>
      </c>
      <c r="E935" s="6" t="s">
        <v>1683</v>
      </c>
      <c r="F935" s="7" t="s">
        <v>55</v>
      </c>
      <c r="G935" s="8">
        <v>391.0</v>
      </c>
      <c r="H935" s="5" t="s">
        <v>3236</v>
      </c>
      <c r="I935" s="5" t="s">
        <v>3180</v>
      </c>
      <c r="J935" s="5" t="s">
        <v>3156</v>
      </c>
      <c r="K935" s="9">
        <v>430491.0</v>
      </c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hidden="1" customHeight="1" outlineLevel="2">
      <c r="A936" s="5" t="s">
        <v>3188</v>
      </c>
      <c r="B936" s="5" t="s">
        <v>3186</v>
      </c>
      <c r="C936" s="5" t="s">
        <v>3174</v>
      </c>
      <c r="D936" s="6" t="s">
        <v>1684</v>
      </c>
      <c r="E936" s="6" t="s">
        <v>1685</v>
      </c>
      <c r="F936" s="7" t="s">
        <v>55</v>
      </c>
      <c r="G936" s="8">
        <v>184.0</v>
      </c>
      <c r="H936" s="5" t="s">
        <v>3236</v>
      </c>
      <c r="I936" s="5" t="s">
        <v>3180</v>
      </c>
      <c r="J936" s="5" t="s">
        <v>3156</v>
      </c>
      <c r="K936" s="9">
        <v>202584.0</v>
      </c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hidden="1" customHeight="1" outlineLevel="2">
      <c r="A937" s="5" t="s">
        <v>3188</v>
      </c>
      <c r="B937" s="5" t="s">
        <v>3186</v>
      </c>
      <c r="C937" s="5" t="s">
        <v>3174</v>
      </c>
      <c r="D937" s="6" t="s">
        <v>1696</v>
      </c>
      <c r="E937" s="6" t="s">
        <v>1697</v>
      </c>
      <c r="F937" s="7" t="s">
        <v>55</v>
      </c>
      <c r="G937" s="8">
        <v>357.0</v>
      </c>
      <c r="H937" s="5" t="s">
        <v>3236</v>
      </c>
      <c r="I937" s="5" t="s">
        <v>3180</v>
      </c>
      <c r="J937" s="5" t="s">
        <v>3156</v>
      </c>
      <c r="K937" s="9">
        <v>393057.0</v>
      </c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hidden="1" customHeight="1" outlineLevel="2">
      <c r="A938" s="5" t="s">
        <v>3188</v>
      </c>
      <c r="B938" s="5" t="s">
        <v>3186</v>
      </c>
      <c r="C938" s="5" t="s">
        <v>3174</v>
      </c>
      <c r="D938" s="6" t="s">
        <v>1698</v>
      </c>
      <c r="E938" s="6" t="s">
        <v>1699</v>
      </c>
      <c r="F938" s="7" t="s">
        <v>55</v>
      </c>
      <c r="G938" s="8">
        <v>278.0</v>
      </c>
      <c r="H938" s="5" t="s">
        <v>3236</v>
      </c>
      <c r="I938" s="5" t="s">
        <v>3180</v>
      </c>
      <c r="J938" s="5" t="s">
        <v>3156</v>
      </c>
      <c r="K938" s="9">
        <v>306078.0</v>
      </c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hidden="1" customHeight="1" outlineLevel="2">
      <c r="A939" s="5" t="s">
        <v>3188</v>
      </c>
      <c r="B939" s="5" t="s">
        <v>3186</v>
      </c>
      <c r="C939" s="5" t="s">
        <v>3174</v>
      </c>
      <c r="D939" s="6" t="s">
        <v>1704</v>
      </c>
      <c r="E939" s="6" t="s">
        <v>1705</v>
      </c>
      <c r="F939" s="7" t="s">
        <v>55</v>
      </c>
      <c r="G939" s="8">
        <v>1176.0</v>
      </c>
      <c r="H939" s="5" t="s">
        <v>3236</v>
      </c>
      <c r="I939" s="5" t="s">
        <v>3180</v>
      </c>
      <c r="J939" s="5" t="s">
        <v>3156</v>
      </c>
      <c r="K939" s="9">
        <v>1294776.0</v>
      </c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hidden="1" customHeight="1" outlineLevel="2">
      <c r="A940" s="5" t="s">
        <v>3213</v>
      </c>
      <c r="B940" s="5" t="s">
        <v>3214</v>
      </c>
      <c r="C940" s="5" t="s">
        <v>3174</v>
      </c>
      <c r="D940" s="6" t="s">
        <v>1324</v>
      </c>
      <c r="E940" s="6" t="s">
        <v>1325</v>
      </c>
      <c r="F940" s="7" t="s">
        <v>14</v>
      </c>
      <c r="G940" s="8">
        <v>196.0</v>
      </c>
      <c r="H940" s="5" t="s">
        <v>3208</v>
      </c>
      <c r="I940" s="5" t="s">
        <v>3192</v>
      </c>
      <c r="J940" s="5" t="s">
        <v>3156</v>
      </c>
      <c r="K940" s="9">
        <v>215796.0</v>
      </c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hidden="1" customHeight="1" outlineLevel="2">
      <c r="A941" s="5" t="s">
        <v>3213</v>
      </c>
      <c r="B941" s="5" t="s">
        <v>3214</v>
      </c>
      <c r="C941" s="5" t="s">
        <v>3174</v>
      </c>
      <c r="D941" s="6" t="s">
        <v>1340</v>
      </c>
      <c r="E941" s="6" t="s">
        <v>1341</v>
      </c>
      <c r="F941" s="7" t="s">
        <v>60</v>
      </c>
      <c r="G941" s="8">
        <v>349.0</v>
      </c>
      <c r="H941" s="5" t="s">
        <v>3208</v>
      </c>
      <c r="I941" s="5" t="s">
        <v>3192</v>
      </c>
      <c r="J941" s="5" t="s">
        <v>3156</v>
      </c>
      <c r="K941" s="9">
        <v>384249.0</v>
      </c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hidden="1" customHeight="1" outlineLevel="2">
      <c r="A942" s="5" t="s">
        <v>3213</v>
      </c>
      <c r="B942" s="5" t="s">
        <v>3214</v>
      </c>
      <c r="C942" s="5" t="s">
        <v>3174</v>
      </c>
      <c r="D942" s="6" t="s">
        <v>1360</v>
      </c>
      <c r="E942" s="6" t="s">
        <v>1361</v>
      </c>
      <c r="F942" s="7" t="s">
        <v>42</v>
      </c>
      <c r="G942" s="8">
        <v>184.0</v>
      </c>
      <c r="H942" s="5" t="s">
        <v>3208</v>
      </c>
      <c r="I942" s="5" t="s">
        <v>3192</v>
      </c>
      <c r="J942" s="5" t="s">
        <v>3156</v>
      </c>
      <c r="K942" s="9">
        <v>202584.0</v>
      </c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hidden="1" customHeight="1" outlineLevel="2">
      <c r="A943" s="5" t="s">
        <v>3213</v>
      </c>
      <c r="B943" s="5" t="s">
        <v>3214</v>
      </c>
      <c r="C943" s="5" t="s">
        <v>3174</v>
      </c>
      <c r="D943" s="6" t="s">
        <v>1388</v>
      </c>
      <c r="E943" s="6" t="s">
        <v>1389</v>
      </c>
      <c r="F943" s="7" t="s">
        <v>55</v>
      </c>
      <c r="G943" s="8">
        <v>825.0</v>
      </c>
      <c r="H943" s="5" t="s">
        <v>3208</v>
      </c>
      <c r="I943" s="5" t="s">
        <v>3192</v>
      </c>
      <c r="J943" s="5" t="s">
        <v>3156</v>
      </c>
      <c r="K943" s="9">
        <v>908325.0</v>
      </c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hidden="1" customHeight="1" outlineLevel="2">
      <c r="A944" s="5" t="s">
        <v>3218</v>
      </c>
      <c r="B944" s="5" t="s">
        <v>3215</v>
      </c>
      <c r="C944" s="5" t="s">
        <v>3174</v>
      </c>
      <c r="D944" s="6" t="s">
        <v>1420</v>
      </c>
      <c r="E944" s="6" t="s">
        <v>1421</v>
      </c>
      <c r="F944" s="7" t="s">
        <v>21</v>
      </c>
      <c r="G944" s="8">
        <v>424.0</v>
      </c>
      <c r="H944" s="5" t="s">
        <v>3208</v>
      </c>
      <c r="I944" s="5" t="s">
        <v>3192</v>
      </c>
      <c r="J944" s="5" t="s">
        <v>3156</v>
      </c>
      <c r="K944" s="9">
        <v>466824.0</v>
      </c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hidden="1" customHeight="1" outlineLevel="2">
      <c r="A945" s="5" t="s">
        <v>3213</v>
      </c>
      <c r="B945" s="5" t="s">
        <v>3214</v>
      </c>
      <c r="C945" s="5" t="s">
        <v>3174</v>
      </c>
      <c r="D945" s="6" t="s">
        <v>1370</v>
      </c>
      <c r="E945" s="6" t="s">
        <v>1371</v>
      </c>
      <c r="F945" s="7" t="s">
        <v>55</v>
      </c>
      <c r="G945" s="8">
        <v>353.0</v>
      </c>
      <c r="H945" s="5" t="s">
        <v>3222</v>
      </c>
      <c r="I945" s="5" t="s">
        <v>3192</v>
      </c>
      <c r="J945" s="5" t="s">
        <v>3156</v>
      </c>
      <c r="K945" s="9">
        <v>388653.0</v>
      </c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hidden="1" customHeight="1" outlineLevel="2">
      <c r="A946" s="5" t="s">
        <v>3150</v>
      </c>
      <c r="B946" s="5" t="s">
        <v>3214</v>
      </c>
      <c r="C946" s="5" t="s">
        <v>3174</v>
      </c>
      <c r="D946" s="6" t="s">
        <v>1316</v>
      </c>
      <c r="E946" s="6" t="s">
        <v>1317</v>
      </c>
      <c r="F946" s="7" t="s">
        <v>14</v>
      </c>
      <c r="G946" s="8">
        <v>794.0</v>
      </c>
      <c r="H946" s="5" t="s">
        <v>3236</v>
      </c>
      <c r="I946" s="5" t="s">
        <v>3192</v>
      </c>
      <c r="J946" s="5" t="s">
        <v>3156</v>
      </c>
      <c r="K946" s="9">
        <v>874194.0</v>
      </c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hidden="1" customHeight="1" outlineLevel="2">
      <c r="A947" s="5" t="s">
        <v>3150</v>
      </c>
      <c r="B947" s="5" t="s">
        <v>3214</v>
      </c>
      <c r="C947" s="5" t="s">
        <v>3174</v>
      </c>
      <c r="D947" s="6" t="s">
        <v>1318</v>
      </c>
      <c r="E947" s="6" t="s">
        <v>1319</v>
      </c>
      <c r="F947" s="7" t="s">
        <v>14</v>
      </c>
      <c r="G947" s="8">
        <v>814.0</v>
      </c>
      <c r="H947" s="5" t="s">
        <v>3236</v>
      </c>
      <c r="I947" s="5" t="s">
        <v>3192</v>
      </c>
      <c r="J947" s="5" t="s">
        <v>3156</v>
      </c>
      <c r="K947" s="9">
        <v>896214.0</v>
      </c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hidden="1" customHeight="1" outlineLevel="2">
      <c r="A948" s="5" t="s">
        <v>3150</v>
      </c>
      <c r="B948" s="5" t="s">
        <v>3214</v>
      </c>
      <c r="C948" s="5" t="s">
        <v>3174</v>
      </c>
      <c r="D948" s="6" t="s">
        <v>1320</v>
      </c>
      <c r="E948" s="6" t="s">
        <v>1321</v>
      </c>
      <c r="F948" s="7" t="s">
        <v>14</v>
      </c>
      <c r="G948" s="8">
        <v>423.0</v>
      </c>
      <c r="H948" s="5" t="s">
        <v>3236</v>
      </c>
      <c r="I948" s="5" t="s">
        <v>3192</v>
      </c>
      <c r="J948" s="5" t="s">
        <v>3156</v>
      </c>
      <c r="K948" s="9">
        <v>465723.0</v>
      </c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hidden="1" customHeight="1" outlineLevel="2">
      <c r="A949" s="5" t="s">
        <v>3213</v>
      </c>
      <c r="B949" s="5" t="s">
        <v>3214</v>
      </c>
      <c r="C949" s="5" t="s">
        <v>3174</v>
      </c>
      <c r="D949" s="6" t="s">
        <v>1330</v>
      </c>
      <c r="E949" s="6" t="s">
        <v>1331</v>
      </c>
      <c r="F949" s="7" t="s">
        <v>14</v>
      </c>
      <c r="G949" s="8">
        <v>211.0</v>
      </c>
      <c r="H949" s="5" t="s">
        <v>3236</v>
      </c>
      <c r="I949" s="5" t="s">
        <v>3192</v>
      </c>
      <c r="J949" s="5" t="s">
        <v>3156</v>
      </c>
      <c r="K949" s="9">
        <v>232311.0</v>
      </c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hidden="1" customHeight="1" outlineLevel="2">
      <c r="A950" s="5" t="s">
        <v>3213</v>
      </c>
      <c r="B950" s="5" t="s">
        <v>3214</v>
      </c>
      <c r="C950" s="5" t="s">
        <v>3174</v>
      </c>
      <c r="D950" s="6" t="s">
        <v>1334</v>
      </c>
      <c r="E950" s="6" t="s">
        <v>1335</v>
      </c>
      <c r="F950" s="7" t="s">
        <v>42</v>
      </c>
      <c r="G950" s="8">
        <v>335.0</v>
      </c>
      <c r="H950" s="5" t="s">
        <v>3236</v>
      </c>
      <c r="I950" s="5" t="s">
        <v>3192</v>
      </c>
      <c r="J950" s="5" t="s">
        <v>3156</v>
      </c>
      <c r="K950" s="9">
        <v>368835.0</v>
      </c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hidden="1" customHeight="1" outlineLevel="2">
      <c r="A951" s="5" t="s">
        <v>3213</v>
      </c>
      <c r="B951" s="5" t="s">
        <v>3214</v>
      </c>
      <c r="C951" s="5" t="s">
        <v>3174</v>
      </c>
      <c r="D951" s="6" t="s">
        <v>1344</v>
      </c>
      <c r="E951" s="6" t="s">
        <v>1345</v>
      </c>
      <c r="F951" s="7" t="s">
        <v>14</v>
      </c>
      <c r="G951" s="8">
        <v>88.0</v>
      </c>
      <c r="H951" s="5" t="s">
        <v>3236</v>
      </c>
      <c r="I951" s="5" t="s">
        <v>3192</v>
      </c>
      <c r="J951" s="5" t="s">
        <v>3156</v>
      </c>
      <c r="K951" s="9">
        <v>96888.0</v>
      </c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hidden="1" customHeight="1" outlineLevel="2">
      <c r="A952" s="5" t="s">
        <v>3213</v>
      </c>
      <c r="B952" s="5" t="s">
        <v>3214</v>
      </c>
      <c r="C952" s="5" t="s">
        <v>3174</v>
      </c>
      <c r="D952" s="6" t="s">
        <v>1348</v>
      </c>
      <c r="E952" s="6" t="s">
        <v>1349</v>
      </c>
      <c r="F952" s="7" t="s">
        <v>14</v>
      </c>
      <c r="G952" s="8">
        <v>159.0</v>
      </c>
      <c r="H952" s="5" t="s">
        <v>3236</v>
      </c>
      <c r="I952" s="5" t="s">
        <v>3192</v>
      </c>
      <c r="J952" s="5" t="s">
        <v>3156</v>
      </c>
      <c r="K952" s="9">
        <v>175059.0</v>
      </c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hidden="1" customHeight="1" outlineLevel="2">
      <c r="A953" s="5" t="s">
        <v>3213</v>
      </c>
      <c r="B953" s="5" t="s">
        <v>3214</v>
      </c>
      <c r="C953" s="5" t="s">
        <v>3174</v>
      </c>
      <c r="D953" s="6" t="s">
        <v>1364</v>
      </c>
      <c r="E953" s="6" t="s">
        <v>1365</v>
      </c>
      <c r="F953" s="7" t="s">
        <v>55</v>
      </c>
      <c r="G953" s="8">
        <v>442.0</v>
      </c>
      <c r="H953" s="5" t="s">
        <v>3236</v>
      </c>
      <c r="I953" s="5" t="s">
        <v>3192</v>
      </c>
      <c r="J953" s="5" t="s">
        <v>3156</v>
      </c>
      <c r="K953" s="9">
        <v>486642.0</v>
      </c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hidden="1" customHeight="1" outlineLevel="2">
      <c r="A954" s="5" t="s">
        <v>3213</v>
      </c>
      <c r="B954" s="5" t="s">
        <v>3214</v>
      </c>
      <c r="C954" s="5" t="s">
        <v>3174</v>
      </c>
      <c r="D954" s="6" t="s">
        <v>1368</v>
      </c>
      <c r="E954" s="6" t="s">
        <v>1369</v>
      </c>
      <c r="F954" s="7" t="s">
        <v>55</v>
      </c>
      <c r="G954" s="8">
        <v>5970.0</v>
      </c>
      <c r="H954" s="5" t="s">
        <v>3236</v>
      </c>
      <c r="I954" s="5" t="s">
        <v>3192</v>
      </c>
      <c r="J954" s="5" t="s">
        <v>3156</v>
      </c>
      <c r="K954" s="9">
        <v>6572970.0</v>
      </c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hidden="1" customHeight="1" outlineLevel="2">
      <c r="A955" s="5" t="s">
        <v>3213</v>
      </c>
      <c r="B955" s="5" t="s">
        <v>3214</v>
      </c>
      <c r="C955" s="5" t="s">
        <v>3174</v>
      </c>
      <c r="D955" s="6" t="s">
        <v>1374</v>
      </c>
      <c r="E955" s="6" t="s">
        <v>1375</v>
      </c>
      <c r="F955" s="7" t="s">
        <v>21</v>
      </c>
      <c r="G955" s="8">
        <v>526.0</v>
      </c>
      <c r="H955" s="5" t="s">
        <v>3236</v>
      </c>
      <c r="I955" s="5" t="s">
        <v>3192</v>
      </c>
      <c r="J955" s="5" t="s">
        <v>3156</v>
      </c>
      <c r="K955" s="9">
        <v>579126.0</v>
      </c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hidden="1" customHeight="1" outlineLevel="2">
      <c r="A956" s="5" t="s">
        <v>3213</v>
      </c>
      <c r="B956" s="5" t="s">
        <v>3214</v>
      </c>
      <c r="C956" s="5" t="s">
        <v>3174</v>
      </c>
      <c r="D956" s="6" t="s">
        <v>1376</v>
      </c>
      <c r="E956" s="6" t="s">
        <v>1377</v>
      </c>
      <c r="F956" s="7" t="s">
        <v>55</v>
      </c>
      <c r="G956" s="8">
        <v>145.0</v>
      </c>
      <c r="H956" s="5" t="s">
        <v>3236</v>
      </c>
      <c r="I956" s="5" t="s">
        <v>3192</v>
      </c>
      <c r="J956" s="5" t="s">
        <v>3156</v>
      </c>
      <c r="K956" s="9">
        <v>159645.0</v>
      </c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hidden="1" customHeight="1" outlineLevel="2">
      <c r="A957" s="5" t="s">
        <v>3213</v>
      </c>
      <c r="B957" s="5" t="s">
        <v>3214</v>
      </c>
      <c r="C957" s="5" t="s">
        <v>3174</v>
      </c>
      <c r="D957" s="6" t="s">
        <v>1386</v>
      </c>
      <c r="E957" s="6" t="s">
        <v>1387</v>
      </c>
      <c r="F957" s="7" t="s">
        <v>55</v>
      </c>
      <c r="G957" s="8">
        <v>190.0</v>
      </c>
      <c r="H957" s="5" t="s">
        <v>3236</v>
      </c>
      <c r="I957" s="5" t="s">
        <v>3192</v>
      </c>
      <c r="J957" s="5" t="s">
        <v>3156</v>
      </c>
      <c r="K957" s="9">
        <v>209190.0</v>
      </c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hidden="1" customHeight="1" outlineLevel="1">
      <c r="A958" s="5"/>
      <c r="B958" s="5"/>
      <c r="C958" s="5"/>
      <c r="D958" s="6"/>
      <c r="E958" s="6"/>
      <c r="F958" s="7"/>
      <c r="G958" s="8">
        <f>SUBTOTAL(9,G927:G957)</f>
        <v>18162</v>
      </c>
      <c r="H958" s="5"/>
      <c r="I958" s="5"/>
      <c r="J958" s="12" t="s">
        <v>3157</v>
      </c>
      <c r="K958" s="9">
        <f>SUBTOTAL(9,K927:K957)</f>
        <v>19996362</v>
      </c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hidden="1" customHeight="1" outlineLevel="2">
      <c r="A959" s="5" t="s">
        <v>3185</v>
      </c>
      <c r="B959" s="5" t="s">
        <v>3199</v>
      </c>
      <c r="C959" s="5" t="s">
        <v>3174</v>
      </c>
      <c r="D959" s="6" t="s">
        <v>1594</v>
      </c>
      <c r="E959" s="6" t="s">
        <v>1595</v>
      </c>
      <c r="F959" s="7" t="s">
        <v>14</v>
      </c>
      <c r="G959" s="8">
        <v>262.0</v>
      </c>
      <c r="H959" s="5" t="s">
        <v>3228</v>
      </c>
      <c r="I959" s="5" t="s">
        <v>3217</v>
      </c>
      <c r="J959" s="5" t="s">
        <v>3160</v>
      </c>
      <c r="K959" s="9">
        <v>288462.0</v>
      </c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hidden="1" customHeight="1" outlineLevel="2">
      <c r="A960" s="5" t="s">
        <v>3218</v>
      </c>
      <c r="B960" s="5" t="s">
        <v>3215</v>
      </c>
      <c r="C960" s="5" t="s">
        <v>3174</v>
      </c>
      <c r="D960" s="6" t="s">
        <v>1406</v>
      </c>
      <c r="E960" s="6" t="s">
        <v>1407</v>
      </c>
      <c r="F960" s="7" t="s">
        <v>14</v>
      </c>
      <c r="G960" s="8">
        <v>264.0</v>
      </c>
      <c r="H960" s="5" t="s">
        <v>3234</v>
      </c>
      <c r="I960" s="5" t="s">
        <v>3217</v>
      </c>
      <c r="J960" s="5" t="s">
        <v>3160</v>
      </c>
      <c r="K960" s="9">
        <v>290664.0</v>
      </c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hidden="1" customHeight="1" outlineLevel="2">
      <c r="A961" s="5" t="s">
        <v>3188</v>
      </c>
      <c r="B961" s="5" t="s">
        <v>3186</v>
      </c>
      <c r="C961" s="5" t="s">
        <v>3174</v>
      </c>
      <c r="D961" s="6" t="s">
        <v>1626</v>
      </c>
      <c r="E961" s="6" t="s">
        <v>1627</v>
      </c>
      <c r="F961" s="7" t="s">
        <v>21</v>
      </c>
      <c r="G961" s="8">
        <v>504.0</v>
      </c>
      <c r="H961" s="5" t="s">
        <v>3190</v>
      </c>
      <c r="I961" s="5" t="s">
        <v>3192</v>
      </c>
      <c r="J961" s="5" t="s">
        <v>3160</v>
      </c>
      <c r="K961" s="9">
        <v>554904.0</v>
      </c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hidden="1" customHeight="1" outlineLevel="2">
      <c r="A962" s="5" t="s">
        <v>3188</v>
      </c>
      <c r="B962" s="5" t="s">
        <v>3186</v>
      </c>
      <c r="C962" s="5" t="s">
        <v>3174</v>
      </c>
      <c r="D962" s="6" t="s">
        <v>1644</v>
      </c>
      <c r="E962" s="6" t="s">
        <v>1645</v>
      </c>
      <c r="F962" s="7" t="s">
        <v>14</v>
      </c>
      <c r="G962" s="8">
        <v>351.0</v>
      </c>
      <c r="H962" s="5" t="s">
        <v>3190</v>
      </c>
      <c r="I962" s="5" t="s">
        <v>3192</v>
      </c>
      <c r="J962" s="5" t="s">
        <v>3160</v>
      </c>
      <c r="K962" s="9">
        <v>386451.0</v>
      </c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hidden="1" customHeight="1" outlineLevel="2">
      <c r="A963" s="5" t="s">
        <v>3213</v>
      </c>
      <c r="B963" s="5" t="s">
        <v>3214</v>
      </c>
      <c r="C963" s="5" t="s">
        <v>3174</v>
      </c>
      <c r="D963" s="6" t="s">
        <v>1342</v>
      </c>
      <c r="E963" s="6" t="s">
        <v>1343</v>
      </c>
      <c r="F963" s="7" t="s">
        <v>42</v>
      </c>
      <c r="G963" s="8">
        <v>151.0</v>
      </c>
      <c r="H963" s="5" t="s">
        <v>3222</v>
      </c>
      <c r="I963" s="5" t="s">
        <v>3192</v>
      </c>
      <c r="J963" s="5" t="s">
        <v>3160</v>
      </c>
      <c r="K963" s="9">
        <v>166251.0</v>
      </c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hidden="1" customHeight="1" outlineLevel="2">
      <c r="A964" s="5" t="s">
        <v>3188</v>
      </c>
      <c r="B964" s="5" t="s">
        <v>3186</v>
      </c>
      <c r="C964" s="5" t="s">
        <v>3174</v>
      </c>
      <c r="D964" s="6" t="s">
        <v>1658</v>
      </c>
      <c r="E964" s="6" t="s">
        <v>1659</v>
      </c>
      <c r="F964" s="7" t="s">
        <v>21</v>
      </c>
      <c r="G964" s="8">
        <v>387.0</v>
      </c>
      <c r="H964" s="5" t="s">
        <v>3231</v>
      </c>
      <c r="I964" s="5" t="s">
        <v>3192</v>
      </c>
      <c r="J964" s="5" t="s">
        <v>3160</v>
      </c>
      <c r="K964" s="9">
        <v>426087.0</v>
      </c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hidden="1" customHeight="1" outlineLevel="2">
      <c r="A965" s="5" t="s">
        <v>3213</v>
      </c>
      <c r="B965" s="5" t="s">
        <v>3214</v>
      </c>
      <c r="C965" s="5" t="s">
        <v>3174</v>
      </c>
      <c r="D965" s="6" t="s">
        <v>1322</v>
      </c>
      <c r="E965" s="6" t="s">
        <v>1323</v>
      </c>
      <c r="F965" s="7" t="s">
        <v>14</v>
      </c>
      <c r="G965" s="8">
        <v>134.0</v>
      </c>
      <c r="H965" s="5" t="s">
        <v>3234</v>
      </c>
      <c r="I965" s="5" t="s">
        <v>3192</v>
      </c>
      <c r="J965" s="5" t="s">
        <v>3160</v>
      </c>
      <c r="K965" s="9">
        <v>147534.0</v>
      </c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hidden="1" customHeight="1" outlineLevel="2">
      <c r="A966" s="5" t="s">
        <v>3213</v>
      </c>
      <c r="B966" s="5" t="s">
        <v>3214</v>
      </c>
      <c r="C966" s="5" t="s">
        <v>3174</v>
      </c>
      <c r="D966" s="6" t="s">
        <v>1332</v>
      </c>
      <c r="E966" s="6" t="s">
        <v>1333</v>
      </c>
      <c r="F966" s="7" t="s">
        <v>14</v>
      </c>
      <c r="G966" s="8">
        <v>240.0</v>
      </c>
      <c r="H966" s="5" t="s">
        <v>3234</v>
      </c>
      <c r="I966" s="5" t="s">
        <v>3192</v>
      </c>
      <c r="J966" s="5" t="s">
        <v>3160</v>
      </c>
      <c r="K966" s="9">
        <v>264240.0</v>
      </c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hidden="1" customHeight="1" outlineLevel="2">
      <c r="A967" s="5" t="s">
        <v>3213</v>
      </c>
      <c r="B967" s="5" t="s">
        <v>3214</v>
      </c>
      <c r="C967" s="5" t="s">
        <v>3174</v>
      </c>
      <c r="D967" s="6" t="s">
        <v>1338</v>
      </c>
      <c r="E967" s="6" t="s">
        <v>1339</v>
      </c>
      <c r="F967" s="7" t="s">
        <v>14</v>
      </c>
      <c r="G967" s="8">
        <v>198.0</v>
      </c>
      <c r="H967" s="5" t="s">
        <v>3234</v>
      </c>
      <c r="I967" s="5" t="s">
        <v>3192</v>
      </c>
      <c r="J967" s="5" t="s">
        <v>3160</v>
      </c>
      <c r="K967" s="9">
        <v>217998.0</v>
      </c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hidden="1" customHeight="1" outlineLevel="2">
      <c r="A968" s="5" t="s">
        <v>3213</v>
      </c>
      <c r="B968" s="5" t="s">
        <v>3214</v>
      </c>
      <c r="C968" s="5" t="s">
        <v>3174</v>
      </c>
      <c r="D968" s="6" t="s">
        <v>1350</v>
      </c>
      <c r="E968" s="6" t="s">
        <v>1351</v>
      </c>
      <c r="F968" s="7" t="s">
        <v>42</v>
      </c>
      <c r="G968" s="8">
        <v>96.0</v>
      </c>
      <c r="H968" s="5" t="s">
        <v>3234</v>
      </c>
      <c r="I968" s="5" t="s">
        <v>3192</v>
      </c>
      <c r="J968" s="5" t="s">
        <v>3160</v>
      </c>
      <c r="K968" s="9">
        <v>105696.0</v>
      </c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hidden="1" customHeight="1" outlineLevel="2">
      <c r="A969" s="5" t="s">
        <v>3213</v>
      </c>
      <c r="B969" s="5" t="s">
        <v>3214</v>
      </c>
      <c r="C969" s="5" t="s">
        <v>3174</v>
      </c>
      <c r="D969" s="6" t="s">
        <v>1352</v>
      </c>
      <c r="E969" s="6" t="s">
        <v>1353</v>
      </c>
      <c r="F969" s="7" t="s">
        <v>14</v>
      </c>
      <c r="G969" s="8">
        <v>132.0</v>
      </c>
      <c r="H969" s="5" t="s">
        <v>3234</v>
      </c>
      <c r="I969" s="5" t="s">
        <v>3192</v>
      </c>
      <c r="J969" s="5" t="s">
        <v>3160</v>
      </c>
      <c r="K969" s="9">
        <v>145332.0</v>
      </c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hidden="1" customHeight="1" outlineLevel="2">
      <c r="A970" s="5" t="s">
        <v>3213</v>
      </c>
      <c r="B970" s="5" t="s">
        <v>3214</v>
      </c>
      <c r="C970" s="5" t="s">
        <v>3174</v>
      </c>
      <c r="D970" s="6" t="s">
        <v>1380</v>
      </c>
      <c r="E970" s="6" t="s">
        <v>1381</v>
      </c>
      <c r="F970" s="7" t="s">
        <v>55</v>
      </c>
      <c r="G970" s="8">
        <v>233.0</v>
      </c>
      <c r="H970" s="5" t="s">
        <v>3234</v>
      </c>
      <c r="I970" s="5" t="s">
        <v>3192</v>
      </c>
      <c r="J970" s="5" t="s">
        <v>3160</v>
      </c>
      <c r="K970" s="9">
        <v>256533.0</v>
      </c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hidden="1" customHeight="1" outlineLevel="2">
      <c r="A971" s="5" t="s">
        <v>3213</v>
      </c>
      <c r="B971" s="5" t="s">
        <v>3215</v>
      </c>
      <c r="C971" s="5" t="s">
        <v>3174</v>
      </c>
      <c r="D971" s="6" t="s">
        <v>1398</v>
      </c>
      <c r="E971" s="6" t="s">
        <v>1399</v>
      </c>
      <c r="F971" s="7" t="s">
        <v>14</v>
      </c>
      <c r="G971" s="8">
        <v>247.0</v>
      </c>
      <c r="H971" s="5" t="s">
        <v>3234</v>
      </c>
      <c r="I971" s="5" t="s">
        <v>3192</v>
      </c>
      <c r="J971" s="5" t="s">
        <v>3160</v>
      </c>
      <c r="K971" s="9">
        <v>271947.0</v>
      </c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hidden="1" customHeight="1" outlineLevel="2">
      <c r="A972" s="5" t="s">
        <v>3196</v>
      </c>
      <c r="B972" s="5" t="s">
        <v>3199</v>
      </c>
      <c r="C972" s="5" t="s">
        <v>3174</v>
      </c>
      <c r="D972" s="6" t="s">
        <v>1568</v>
      </c>
      <c r="E972" s="6" t="s">
        <v>1569</v>
      </c>
      <c r="F972" s="7" t="s">
        <v>14</v>
      </c>
      <c r="G972" s="8">
        <v>60.0</v>
      </c>
      <c r="H972" s="5" t="s">
        <v>3234</v>
      </c>
      <c r="I972" s="5" t="s">
        <v>3192</v>
      </c>
      <c r="J972" s="5" t="s">
        <v>3160</v>
      </c>
      <c r="K972" s="9">
        <v>66060.0</v>
      </c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hidden="1" customHeight="1" outlineLevel="2">
      <c r="A973" s="5" t="s">
        <v>3196</v>
      </c>
      <c r="B973" s="5" t="s">
        <v>3199</v>
      </c>
      <c r="C973" s="5" t="s">
        <v>3174</v>
      </c>
      <c r="D973" s="6" t="s">
        <v>1570</v>
      </c>
      <c r="E973" s="6" t="s">
        <v>1571</v>
      </c>
      <c r="F973" s="7" t="s">
        <v>14</v>
      </c>
      <c r="G973" s="8">
        <v>206.0</v>
      </c>
      <c r="H973" s="5" t="s">
        <v>3234</v>
      </c>
      <c r="I973" s="5" t="s">
        <v>3192</v>
      </c>
      <c r="J973" s="5" t="s">
        <v>3160</v>
      </c>
      <c r="K973" s="9">
        <v>226806.0</v>
      </c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hidden="1" customHeight="1" outlineLevel="2">
      <c r="A974" s="5" t="s">
        <v>3185</v>
      </c>
      <c r="B974" s="5" t="s">
        <v>3199</v>
      </c>
      <c r="C974" s="5" t="s">
        <v>3174</v>
      </c>
      <c r="D974" s="6" t="s">
        <v>1574</v>
      </c>
      <c r="E974" s="6" t="s">
        <v>1575</v>
      </c>
      <c r="F974" s="7" t="s">
        <v>42</v>
      </c>
      <c r="G974" s="8">
        <v>247.0</v>
      </c>
      <c r="H974" s="5" t="s">
        <v>3234</v>
      </c>
      <c r="I974" s="5" t="s">
        <v>3192</v>
      </c>
      <c r="J974" s="5" t="s">
        <v>3160</v>
      </c>
      <c r="K974" s="9">
        <v>271947.0</v>
      </c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hidden="1" customHeight="1" outlineLevel="2">
      <c r="A975" s="5" t="s">
        <v>3185</v>
      </c>
      <c r="B975" s="5" t="s">
        <v>3199</v>
      </c>
      <c r="C975" s="5" t="s">
        <v>3174</v>
      </c>
      <c r="D975" s="6" t="s">
        <v>1578</v>
      </c>
      <c r="E975" s="6" t="s">
        <v>1579</v>
      </c>
      <c r="F975" s="7" t="s">
        <v>42</v>
      </c>
      <c r="G975" s="8">
        <v>164.0</v>
      </c>
      <c r="H975" s="5" t="s">
        <v>3234</v>
      </c>
      <c r="I975" s="5" t="s">
        <v>3192</v>
      </c>
      <c r="J975" s="5" t="s">
        <v>3160</v>
      </c>
      <c r="K975" s="9">
        <v>180564.0</v>
      </c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hidden="1" customHeight="1" outlineLevel="2">
      <c r="A976" s="5" t="s">
        <v>3185</v>
      </c>
      <c r="B976" s="5" t="s">
        <v>3199</v>
      </c>
      <c r="C976" s="5" t="s">
        <v>3174</v>
      </c>
      <c r="D976" s="6" t="s">
        <v>1580</v>
      </c>
      <c r="E976" s="6" t="s">
        <v>1581</v>
      </c>
      <c r="F976" s="7" t="s">
        <v>14</v>
      </c>
      <c r="G976" s="8">
        <v>251.0</v>
      </c>
      <c r="H976" s="5" t="s">
        <v>3234</v>
      </c>
      <c r="I976" s="5" t="s">
        <v>3192</v>
      </c>
      <c r="J976" s="5" t="s">
        <v>3160</v>
      </c>
      <c r="K976" s="9">
        <v>276351.0</v>
      </c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hidden="1" customHeight="1" outlineLevel="2">
      <c r="A977" s="5" t="s">
        <v>3185</v>
      </c>
      <c r="B977" s="5" t="s">
        <v>3199</v>
      </c>
      <c r="C977" s="5" t="s">
        <v>3174</v>
      </c>
      <c r="D977" s="6" t="s">
        <v>1584</v>
      </c>
      <c r="E977" s="6" t="s">
        <v>1585</v>
      </c>
      <c r="F977" s="7" t="s">
        <v>14</v>
      </c>
      <c r="G977" s="8">
        <v>127.0</v>
      </c>
      <c r="H977" s="5" t="s">
        <v>3234</v>
      </c>
      <c r="I977" s="5" t="s">
        <v>3192</v>
      </c>
      <c r="J977" s="5" t="s">
        <v>3160</v>
      </c>
      <c r="K977" s="9">
        <v>139827.0</v>
      </c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hidden="1" customHeight="1" outlineLevel="2">
      <c r="A978" s="5" t="s">
        <v>3185</v>
      </c>
      <c r="B978" s="5" t="s">
        <v>3199</v>
      </c>
      <c r="C978" s="5" t="s">
        <v>3174</v>
      </c>
      <c r="D978" s="6" t="s">
        <v>1588</v>
      </c>
      <c r="E978" s="6" t="s">
        <v>1589</v>
      </c>
      <c r="F978" s="7" t="s">
        <v>21</v>
      </c>
      <c r="G978" s="8">
        <v>200.0</v>
      </c>
      <c r="H978" s="5" t="s">
        <v>3234</v>
      </c>
      <c r="I978" s="5" t="s">
        <v>3192</v>
      </c>
      <c r="J978" s="5" t="s">
        <v>3160</v>
      </c>
      <c r="K978" s="9">
        <v>220200.0</v>
      </c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hidden="1" customHeight="1" outlineLevel="2">
      <c r="A979" s="5" t="s">
        <v>3185</v>
      </c>
      <c r="B979" s="5" t="s">
        <v>3199</v>
      </c>
      <c r="C979" s="5" t="s">
        <v>3174</v>
      </c>
      <c r="D979" s="6" t="s">
        <v>1592</v>
      </c>
      <c r="E979" s="6" t="s">
        <v>1593</v>
      </c>
      <c r="F979" s="7" t="s">
        <v>14</v>
      </c>
      <c r="G979" s="8">
        <v>207.0</v>
      </c>
      <c r="H979" s="5" t="s">
        <v>3234</v>
      </c>
      <c r="I979" s="5" t="s">
        <v>3192</v>
      </c>
      <c r="J979" s="5" t="s">
        <v>3160</v>
      </c>
      <c r="K979" s="9">
        <v>227907.0</v>
      </c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hidden="1" customHeight="1" outlineLevel="2">
      <c r="A980" s="5" t="s">
        <v>3185</v>
      </c>
      <c r="B980" s="5" t="s">
        <v>3199</v>
      </c>
      <c r="C980" s="5" t="s">
        <v>3174</v>
      </c>
      <c r="D980" s="6" t="s">
        <v>1596</v>
      </c>
      <c r="E980" s="6" t="s">
        <v>1597</v>
      </c>
      <c r="F980" s="7" t="s">
        <v>14</v>
      </c>
      <c r="G980" s="8">
        <v>254.0</v>
      </c>
      <c r="H980" s="5" t="s">
        <v>3234</v>
      </c>
      <c r="I980" s="5" t="s">
        <v>3192</v>
      </c>
      <c r="J980" s="5" t="s">
        <v>3160</v>
      </c>
      <c r="K980" s="9">
        <v>279654.0</v>
      </c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hidden="1" customHeight="1" outlineLevel="2">
      <c r="A981" s="5" t="s">
        <v>3185</v>
      </c>
      <c r="B981" s="5" t="s">
        <v>3199</v>
      </c>
      <c r="C981" s="5" t="s">
        <v>3174</v>
      </c>
      <c r="D981" s="6" t="s">
        <v>1602</v>
      </c>
      <c r="E981" s="6" t="s">
        <v>1603</v>
      </c>
      <c r="F981" s="7" t="s">
        <v>55</v>
      </c>
      <c r="G981" s="8">
        <v>420.0</v>
      </c>
      <c r="H981" s="5" t="s">
        <v>3234</v>
      </c>
      <c r="I981" s="5" t="s">
        <v>3192</v>
      </c>
      <c r="J981" s="5" t="s">
        <v>3160</v>
      </c>
      <c r="K981" s="9">
        <v>462420.0</v>
      </c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hidden="1" customHeight="1" outlineLevel="2">
      <c r="A982" s="5" t="s">
        <v>3185</v>
      </c>
      <c r="B982" s="5" t="s">
        <v>3186</v>
      </c>
      <c r="C982" s="5" t="s">
        <v>3174</v>
      </c>
      <c r="D982" s="6" t="s">
        <v>1610</v>
      </c>
      <c r="E982" s="6" t="s">
        <v>1611</v>
      </c>
      <c r="F982" s="7" t="s">
        <v>55</v>
      </c>
      <c r="G982" s="8">
        <v>111.0</v>
      </c>
      <c r="H982" s="5" t="s">
        <v>3234</v>
      </c>
      <c r="I982" s="5" t="s">
        <v>3192</v>
      </c>
      <c r="J982" s="5" t="s">
        <v>3160</v>
      </c>
      <c r="K982" s="9">
        <v>122211.0</v>
      </c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hidden="1" customHeight="1" outlineLevel="2">
      <c r="A983" s="5" t="s">
        <v>3188</v>
      </c>
      <c r="B983" s="5" t="s">
        <v>3186</v>
      </c>
      <c r="C983" s="5" t="s">
        <v>3174</v>
      </c>
      <c r="D983" s="6" t="s">
        <v>1654</v>
      </c>
      <c r="E983" s="6" t="s">
        <v>1655</v>
      </c>
      <c r="F983" s="7" t="s">
        <v>42</v>
      </c>
      <c r="G983" s="8">
        <v>342.0</v>
      </c>
      <c r="H983" s="5" t="s">
        <v>3234</v>
      </c>
      <c r="I983" s="5" t="s">
        <v>3192</v>
      </c>
      <c r="J983" s="5" t="s">
        <v>3160</v>
      </c>
      <c r="K983" s="9">
        <v>376542.0</v>
      </c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hidden="1" customHeight="1" outlineLevel="2">
      <c r="A984" s="5" t="s">
        <v>3188</v>
      </c>
      <c r="B984" s="5" t="s">
        <v>3194</v>
      </c>
      <c r="C984" s="5" t="s">
        <v>3174</v>
      </c>
      <c r="D984" s="6" t="s">
        <v>1708</v>
      </c>
      <c r="E984" s="6" t="s">
        <v>1709</v>
      </c>
      <c r="F984" s="7" t="s">
        <v>55</v>
      </c>
      <c r="G984" s="8">
        <v>336.0</v>
      </c>
      <c r="H984" s="5" t="s">
        <v>3234</v>
      </c>
      <c r="I984" s="5" t="s">
        <v>3192</v>
      </c>
      <c r="J984" s="5" t="s">
        <v>3160</v>
      </c>
      <c r="K984" s="9">
        <v>369936.0</v>
      </c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hidden="1" customHeight="1" outlineLevel="2">
      <c r="A985" s="5" t="s">
        <v>3150</v>
      </c>
      <c r="B985" s="5" t="s">
        <v>3214</v>
      </c>
      <c r="C985" s="5" t="s">
        <v>3174</v>
      </c>
      <c r="D985" s="11" t="s">
        <v>1312</v>
      </c>
      <c r="E985" s="6" t="s">
        <v>1313</v>
      </c>
      <c r="F985" s="7" t="s">
        <v>14</v>
      </c>
      <c r="G985" s="8">
        <v>313.0</v>
      </c>
      <c r="H985" s="5" t="s">
        <v>3236</v>
      </c>
      <c r="I985" s="5" t="s">
        <v>3192</v>
      </c>
      <c r="J985" s="5" t="s">
        <v>3160</v>
      </c>
      <c r="K985" s="9">
        <v>344613.0</v>
      </c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hidden="1" customHeight="1" outlineLevel="2">
      <c r="A986" s="5" t="s">
        <v>3213</v>
      </c>
      <c r="B986" s="5" t="s">
        <v>3214</v>
      </c>
      <c r="C986" s="5" t="s">
        <v>3174</v>
      </c>
      <c r="D986" s="6" t="s">
        <v>1326</v>
      </c>
      <c r="E986" s="6" t="s">
        <v>1327</v>
      </c>
      <c r="F986" s="7" t="s">
        <v>14</v>
      </c>
      <c r="G986" s="8">
        <v>167.0</v>
      </c>
      <c r="H986" s="5" t="s">
        <v>3236</v>
      </c>
      <c r="I986" s="5" t="s">
        <v>3192</v>
      </c>
      <c r="J986" s="5" t="s">
        <v>3160</v>
      </c>
      <c r="K986" s="9">
        <v>183867.0</v>
      </c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hidden="1" customHeight="1" outlineLevel="2">
      <c r="A987" s="5" t="s">
        <v>3213</v>
      </c>
      <c r="B987" s="5" t="s">
        <v>3214</v>
      </c>
      <c r="C987" s="5" t="s">
        <v>3174</v>
      </c>
      <c r="D987" s="6" t="s">
        <v>1328</v>
      </c>
      <c r="E987" s="6" t="s">
        <v>1329</v>
      </c>
      <c r="F987" s="7" t="s">
        <v>14</v>
      </c>
      <c r="G987" s="8">
        <v>216.0</v>
      </c>
      <c r="H987" s="5" t="s">
        <v>3236</v>
      </c>
      <c r="I987" s="5" t="s">
        <v>3192</v>
      </c>
      <c r="J987" s="5" t="s">
        <v>3160</v>
      </c>
      <c r="K987" s="9">
        <v>237816.0</v>
      </c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hidden="1" customHeight="1" outlineLevel="2">
      <c r="A988" s="5" t="s">
        <v>3213</v>
      </c>
      <c r="B988" s="5" t="s">
        <v>3214</v>
      </c>
      <c r="C988" s="5" t="s">
        <v>3174</v>
      </c>
      <c r="D988" s="6" t="s">
        <v>1382</v>
      </c>
      <c r="E988" s="6" t="s">
        <v>1383</v>
      </c>
      <c r="F988" s="7" t="s">
        <v>55</v>
      </c>
      <c r="G988" s="8">
        <v>359.0</v>
      </c>
      <c r="H988" s="5" t="s">
        <v>3236</v>
      </c>
      <c r="I988" s="5" t="s">
        <v>3192</v>
      </c>
      <c r="J988" s="5" t="s">
        <v>3160</v>
      </c>
      <c r="K988" s="9">
        <v>395259.0</v>
      </c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hidden="1" customHeight="1" outlineLevel="1">
      <c r="A989" s="5"/>
      <c r="B989" s="5"/>
      <c r="C989" s="5"/>
      <c r="D989" s="6"/>
      <c r="E989" s="6"/>
      <c r="F989" s="7"/>
      <c r="G989" s="8">
        <f>SUBTOTAL(9,G959:G988)</f>
        <v>7179</v>
      </c>
      <c r="H989" s="5"/>
      <c r="I989" s="5"/>
      <c r="J989" s="12" t="s">
        <v>3161</v>
      </c>
      <c r="K989" s="9">
        <f>SUBTOTAL(9,K959:K988)</f>
        <v>7904079</v>
      </c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hidden="1" customHeight="1" outlineLevel="2">
      <c r="A990" s="5" t="s">
        <v>3225</v>
      </c>
      <c r="B990" s="5" t="s">
        <v>3226</v>
      </c>
      <c r="C990" s="5" t="s">
        <v>3174</v>
      </c>
      <c r="D990" s="6" t="s">
        <v>2186</v>
      </c>
      <c r="E990" s="6" t="s">
        <v>2187</v>
      </c>
      <c r="F990" s="7" t="s">
        <v>14</v>
      </c>
      <c r="G990" s="8">
        <v>325.0</v>
      </c>
      <c r="H990" s="5" t="s">
        <v>3224</v>
      </c>
      <c r="I990" s="5" t="s">
        <v>3217</v>
      </c>
      <c r="J990" s="5" t="s">
        <v>3164</v>
      </c>
      <c r="K990" s="9">
        <v>357825.0</v>
      </c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hidden="1" customHeight="1" outlineLevel="2">
      <c r="A991" s="5" t="s">
        <v>3153</v>
      </c>
      <c r="B991" s="5" t="s">
        <v>3226</v>
      </c>
      <c r="C991" s="5" t="s">
        <v>3174</v>
      </c>
      <c r="D991" s="6" t="s">
        <v>2206</v>
      </c>
      <c r="E991" s="6" t="s">
        <v>2207</v>
      </c>
      <c r="F991" s="7" t="s">
        <v>14</v>
      </c>
      <c r="G991" s="8">
        <v>477.0</v>
      </c>
      <c r="H991" s="5" t="s">
        <v>3224</v>
      </c>
      <c r="I991" s="5" t="s">
        <v>3217</v>
      </c>
      <c r="J991" s="5" t="s">
        <v>3164</v>
      </c>
      <c r="K991" s="9">
        <v>525177.0</v>
      </c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hidden="1" customHeight="1" outlineLevel="2">
      <c r="A992" s="5" t="s">
        <v>3153</v>
      </c>
      <c r="B992" s="5" t="s">
        <v>3226</v>
      </c>
      <c r="C992" s="5" t="s">
        <v>3174</v>
      </c>
      <c r="D992" s="6" t="s">
        <v>2208</v>
      </c>
      <c r="E992" s="6" t="s">
        <v>2209</v>
      </c>
      <c r="F992" s="7" t="s">
        <v>14</v>
      </c>
      <c r="G992" s="8">
        <v>144.0</v>
      </c>
      <c r="H992" s="5" t="s">
        <v>3224</v>
      </c>
      <c r="I992" s="5" t="s">
        <v>3217</v>
      </c>
      <c r="J992" s="5" t="s">
        <v>3164</v>
      </c>
      <c r="K992" s="9">
        <v>158544.0</v>
      </c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hidden="1" customHeight="1" outlineLevel="2">
      <c r="A993" s="5" t="s">
        <v>3153</v>
      </c>
      <c r="B993" s="5" t="s">
        <v>3226</v>
      </c>
      <c r="C993" s="5" t="s">
        <v>3174</v>
      </c>
      <c r="D993" s="6" t="s">
        <v>2210</v>
      </c>
      <c r="E993" s="6" t="s">
        <v>2211</v>
      </c>
      <c r="F993" s="7" t="s">
        <v>42</v>
      </c>
      <c r="G993" s="8">
        <v>812.0</v>
      </c>
      <c r="H993" s="5" t="s">
        <v>3224</v>
      </c>
      <c r="I993" s="5" t="s">
        <v>3217</v>
      </c>
      <c r="J993" s="5" t="s">
        <v>3164</v>
      </c>
      <c r="K993" s="9">
        <v>894012.0</v>
      </c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hidden="1" customHeight="1" outlineLevel="2">
      <c r="A994" s="5" t="s">
        <v>3153</v>
      </c>
      <c r="B994" s="5" t="s">
        <v>3134</v>
      </c>
      <c r="C994" s="5" t="s">
        <v>3174</v>
      </c>
      <c r="D994" s="6" t="s">
        <v>2228</v>
      </c>
      <c r="E994" s="6" t="s">
        <v>2229</v>
      </c>
      <c r="F994" s="7" t="s">
        <v>60</v>
      </c>
      <c r="G994" s="8">
        <v>447.0</v>
      </c>
      <c r="H994" s="5" t="s">
        <v>3224</v>
      </c>
      <c r="I994" s="5" t="s">
        <v>3217</v>
      </c>
      <c r="J994" s="5" t="s">
        <v>3164</v>
      </c>
      <c r="K994" s="9">
        <v>492147.0</v>
      </c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hidden="1" customHeight="1" outlineLevel="2">
      <c r="A995" s="5" t="s">
        <v>3193</v>
      </c>
      <c r="B995" s="5" t="s">
        <v>3229</v>
      </c>
      <c r="C995" s="5" t="s">
        <v>3174</v>
      </c>
      <c r="D995" s="6" t="s">
        <v>1776</v>
      </c>
      <c r="E995" s="6" t="s">
        <v>1777</v>
      </c>
      <c r="F995" s="7" t="s">
        <v>14</v>
      </c>
      <c r="G995" s="8">
        <v>831.0</v>
      </c>
      <c r="H995" s="5" t="s">
        <v>3228</v>
      </c>
      <c r="I995" s="5" t="s">
        <v>3217</v>
      </c>
      <c r="J995" s="5" t="s">
        <v>3164</v>
      </c>
      <c r="K995" s="9">
        <v>914931.0</v>
      </c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hidden="1" customHeight="1" outlineLevel="2">
      <c r="A996" s="5" t="s">
        <v>3193</v>
      </c>
      <c r="B996" s="5" t="s">
        <v>3229</v>
      </c>
      <c r="C996" s="5" t="s">
        <v>3174</v>
      </c>
      <c r="D996" s="6" t="s">
        <v>1780</v>
      </c>
      <c r="E996" s="6" t="s">
        <v>1781</v>
      </c>
      <c r="F996" s="7" t="s">
        <v>14</v>
      </c>
      <c r="G996" s="8">
        <v>590.0</v>
      </c>
      <c r="H996" s="5" t="s">
        <v>3228</v>
      </c>
      <c r="I996" s="5" t="s">
        <v>3217</v>
      </c>
      <c r="J996" s="5" t="s">
        <v>3164</v>
      </c>
      <c r="K996" s="9">
        <v>649590.0</v>
      </c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hidden="1" customHeight="1" outlineLevel="2">
      <c r="A997" s="5" t="s">
        <v>3200</v>
      </c>
      <c r="B997" s="5" t="s">
        <v>3229</v>
      </c>
      <c r="C997" s="5" t="s">
        <v>3174</v>
      </c>
      <c r="D997" s="6" t="s">
        <v>1784</v>
      </c>
      <c r="E997" s="6" t="s">
        <v>1785</v>
      </c>
      <c r="F997" s="7" t="s">
        <v>14</v>
      </c>
      <c r="G997" s="8">
        <v>833.0</v>
      </c>
      <c r="H997" s="5" t="s">
        <v>3228</v>
      </c>
      <c r="I997" s="5" t="s">
        <v>3217</v>
      </c>
      <c r="J997" s="5" t="s">
        <v>3164</v>
      </c>
      <c r="K997" s="9">
        <v>917133.0</v>
      </c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hidden="1" customHeight="1" outlineLevel="2">
      <c r="A998" s="5" t="s">
        <v>3200</v>
      </c>
      <c r="B998" s="5" t="s">
        <v>3229</v>
      </c>
      <c r="C998" s="5" t="s">
        <v>3174</v>
      </c>
      <c r="D998" s="6" t="s">
        <v>1788</v>
      </c>
      <c r="E998" s="6" t="s">
        <v>1789</v>
      </c>
      <c r="F998" s="7" t="s">
        <v>14</v>
      </c>
      <c r="G998" s="8">
        <v>504.0</v>
      </c>
      <c r="H998" s="5" t="s">
        <v>3228</v>
      </c>
      <c r="I998" s="5" t="s">
        <v>3217</v>
      </c>
      <c r="J998" s="5" t="s">
        <v>3164</v>
      </c>
      <c r="K998" s="9">
        <v>554904.0</v>
      </c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hidden="1" customHeight="1" outlineLevel="2">
      <c r="A999" s="5" t="s">
        <v>3200</v>
      </c>
      <c r="B999" s="5" t="s">
        <v>3229</v>
      </c>
      <c r="C999" s="5" t="s">
        <v>3174</v>
      </c>
      <c r="D999" s="6" t="s">
        <v>1792</v>
      </c>
      <c r="E999" s="6" t="s">
        <v>1793</v>
      </c>
      <c r="F999" s="7" t="s">
        <v>42</v>
      </c>
      <c r="G999" s="8">
        <v>437.0</v>
      </c>
      <c r="H999" s="5" t="s">
        <v>3228</v>
      </c>
      <c r="I999" s="5" t="s">
        <v>3217</v>
      </c>
      <c r="J999" s="5" t="s">
        <v>3164</v>
      </c>
      <c r="K999" s="9">
        <v>481137.0</v>
      </c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hidden="1" customHeight="1" outlineLevel="2">
      <c r="A1000" s="5" t="s">
        <v>3200</v>
      </c>
      <c r="B1000" s="5" t="s">
        <v>3229</v>
      </c>
      <c r="C1000" s="5" t="s">
        <v>3174</v>
      </c>
      <c r="D1000" s="6" t="s">
        <v>1818</v>
      </c>
      <c r="E1000" s="6" t="s">
        <v>1819</v>
      </c>
      <c r="F1000" s="7" t="s">
        <v>14</v>
      </c>
      <c r="G1000" s="8">
        <v>465.0</v>
      </c>
      <c r="H1000" s="5" t="s">
        <v>3228</v>
      </c>
      <c r="I1000" s="5" t="s">
        <v>3217</v>
      </c>
      <c r="J1000" s="5" t="s">
        <v>3164</v>
      </c>
      <c r="K1000" s="9">
        <v>511965.0</v>
      </c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4.25" hidden="1" customHeight="1" outlineLevel="2">
      <c r="A1001" s="5" t="s">
        <v>3200</v>
      </c>
      <c r="B1001" s="5" t="s">
        <v>3229</v>
      </c>
      <c r="C1001" s="5" t="s">
        <v>3174</v>
      </c>
      <c r="D1001" s="6" t="s">
        <v>1858</v>
      </c>
      <c r="E1001" s="6" t="s">
        <v>1859</v>
      </c>
      <c r="F1001" s="7" t="s">
        <v>55</v>
      </c>
      <c r="G1001" s="8">
        <v>269.0</v>
      </c>
      <c r="H1001" s="5" t="s">
        <v>3228</v>
      </c>
      <c r="I1001" s="5" t="s">
        <v>3217</v>
      </c>
      <c r="J1001" s="5" t="s">
        <v>3164</v>
      </c>
      <c r="K1001" s="9">
        <v>296169.0</v>
      </c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4.25" hidden="1" customHeight="1" outlineLevel="2">
      <c r="A1002" s="5" t="s">
        <v>3200</v>
      </c>
      <c r="B1002" s="5" t="s">
        <v>3229</v>
      </c>
      <c r="C1002" s="5" t="s">
        <v>3174</v>
      </c>
      <c r="D1002" s="6" t="s">
        <v>1860</v>
      </c>
      <c r="E1002" s="6" t="s">
        <v>1861</v>
      </c>
      <c r="F1002" s="7" t="s">
        <v>55</v>
      </c>
      <c r="G1002" s="8">
        <v>622.0</v>
      </c>
      <c r="H1002" s="5" t="s">
        <v>3228</v>
      </c>
      <c r="I1002" s="5" t="s">
        <v>3217</v>
      </c>
      <c r="J1002" s="5" t="s">
        <v>3164</v>
      </c>
      <c r="K1002" s="9">
        <v>684822.0</v>
      </c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4.25" hidden="1" customHeight="1" outlineLevel="2">
      <c r="A1003" s="5" t="s">
        <v>3200</v>
      </c>
      <c r="B1003" s="5" t="s">
        <v>3229</v>
      </c>
      <c r="C1003" s="5" t="s">
        <v>3174</v>
      </c>
      <c r="D1003" s="6" t="s">
        <v>1862</v>
      </c>
      <c r="E1003" s="6" t="s">
        <v>1863</v>
      </c>
      <c r="F1003" s="7" t="s">
        <v>55</v>
      </c>
      <c r="G1003" s="8">
        <v>415.0</v>
      </c>
      <c r="H1003" s="5" t="s">
        <v>3228</v>
      </c>
      <c r="I1003" s="5" t="s">
        <v>3217</v>
      </c>
      <c r="J1003" s="5" t="s">
        <v>3164</v>
      </c>
      <c r="K1003" s="9">
        <v>456915.0</v>
      </c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4.25" hidden="1" customHeight="1" outlineLevel="2">
      <c r="A1004" s="5" t="s">
        <v>3200</v>
      </c>
      <c r="B1004" s="5" t="s">
        <v>3229</v>
      </c>
      <c r="C1004" s="5" t="s">
        <v>3174</v>
      </c>
      <c r="D1004" s="6" t="s">
        <v>1864</v>
      </c>
      <c r="E1004" s="6" t="s">
        <v>1865</v>
      </c>
      <c r="F1004" s="7" t="s">
        <v>55</v>
      </c>
      <c r="G1004" s="8">
        <v>395.0</v>
      </c>
      <c r="H1004" s="5" t="s">
        <v>3228</v>
      </c>
      <c r="I1004" s="5" t="s">
        <v>3217</v>
      </c>
      <c r="J1004" s="5" t="s">
        <v>3164</v>
      </c>
      <c r="K1004" s="9">
        <v>434895.0</v>
      </c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4.25" hidden="1" customHeight="1" outlineLevel="2">
      <c r="A1005" s="5" t="s">
        <v>3200</v>
      </c>
      <c r="B1005" s="5" t="s">
        <v>3229</v>
      </c>
      <c r="C1005" s="5" t="s">
        <v>3174</v>
      </c>
      <c r="D1005" s="6" t="s">
        <v>1866</v>
      </c>
      <c r="E1005" s="6" t="s">
        <v>1867</v>
      </c>
      <c r="F1005" s="7" t="s">
        <v>55</v>
      </c>
      <c r="G1005" s="8">
        <v>270.0</v>
      </c>
      <c r="H1005" s="5" t="s">
        <v>3228</v>
      </c>
      <c r="I1005" s="5" t="s">
        <v>3217</v>
      </c>
      <c r="J1005" s="5" t="s">
        <v>3164</v>
      </c>
      <c r="K1005" s="9">
        <v>297270.0</v>
      </c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4.25" hidden="1" customHeight="1" outlineLevel="2">
      <c r="A1006" s="5" t="s">
        <v>3225</v>
      </c>
      <c r="B1006" s="5" t="s">
        <v>3226</v>
      </c>
      <c r="C1006" s="5" t="s">
        <v>3174</v>
      </c>
      <c r="D1006" s="6" t="s">
        <v>2178</v>
      </c>
      <c r="E1006" s="6" t="s">
        <v>2179</v>
      </c>
      <c r="F1006" s="7" t="s">
        <v>21</v>
      </c>
      <c r="G1006" s="8">
        <v>593.0</v>
      </c>
      <c r="H1006" s="5" t="s">
        <v>3228</v>
      </c>
      <c r="I1006" s="5" t="s">
        <v>3217</v>
      </c>
      <c r="J1006" s="5" t="s">
        <v>3164</v>
      </c>
      <c r="K1006" s="9">
        <v>652893.0</v>
      </c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4.25" hidden="1" customHeight="1" outlineLevel="2">
      <c r="A1007" s="5" t="s">
        <v>3225</v>
      </c>
      <c r="B1007" s="5" t="s">
        <v>3226</v>
      </c>
      <c r="C1007" s="5" t="s">
        <v>3174</v>
      </c>
      <c r="D1007" s="6" t="s">
        <v>2184</v>
      </c>
      <c r="E1007" s="6" t="s">
        <v>2185</v>
      </c>
      <c r="F1007" s="7" t="s">
        <v>14</v>
      </c>
      <c r="G1007" s="8">
        <v>366.0</v>
      </c>
      <c r="H1007" s="5" t="s">
        <v>3228</v>
      </c>
      <c r="I1007" s="5" t="s">
        <v>3217</v>
      </c>
      <c r="J1007" s="5" t="s">
        <v>3164</v>
      </c>
      <c r="K1007" s="9">
        <v>402966.0</v>
      </c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4.25" hidden="1" customHeight="1" outlineLevel="2">
      <c r="A1008" s="5" t="s">
        <v>3153</v>
      </c>
      <c r="B1008" s="5" t="s">
        <v>3226</v>
      </c>
      <c r="C1008" s="5" t="s">
        <v>3174</v>
      </c>
      <c r="D1008" s="6" t="s">
        <v>2192</v>
      </c>
      <c r="E1008" s="6" t="s">
        <v>2193</v>
      </c>
      <c r="F1008" s="7" t="s">
        <v>14</v>
      </c>
      <c r="G1008" s="8">
        <v>259.0</v>
      </c>
      <c r="H1008" s="5" t="s">
        <v>3228</v>
      </c>
      <c r="I1008" s="5" t="s">
        <v>3217</v>
      </c>
      <c r="J1008" s="5" t="s">
        <v>3164</v>
      </c>
      <c r="K1008" s="9">
        <v>285159.0</v>
      </c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4.25" hidden="1" customHeight="1" outlineLevel="2">
      <c r="A1009" s="5" t="s">
        <v>3153</v>
      </c>
      <c r="B1009" s="5" t="s">
        <v>3226</v>
      </c>
      <c r="C1009" s="5" t="s">
        <v>3174</v>
      </c>
      <c r="D1009" s="6" t="s">
        <v>2212</v>
      </c>
      <c r="E1009" s="6" t="s">
        <v>2213</v>
      </c>
      <c r="F1009" s="7" t="s">
        <v>21</v>
      </c>
      <c r="G1009" s="8">
        <v>443.0</v>
      </c>
      <c r="H1009" s="5" t="s">
        <v>3228</v>
      </c>
      <c r="I1009" s="5" t="s">
        <v>3217</v>
      </c>
      <c r="J1009" s="5" t="s">
        <v>3164</v>
      </c>
      <c r="K1009" s="9">
        <v>487743.0</v>
      </c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4.25" hidden="1" customHeight="1" outlineLevel="2">
      <c r="A1010" s="5" t="s">
        <v>3153</v>
      </c>
      <c r="B1010" s="5" t="s">
        <v>3226</v>
      </c>
      <c r="C1010" s="5" t="s">
        <v>3174</v>
      </c>
      <c r="D1010" s="6" t="s">
        <v>2218</v>
      </c>
      <c r="E1010" s="6" t="s">
        <v>2219</v>
      </c>
      <c r="F1010" s="7" t="s">
        <v>55</v>
      </c>
      <c r="G1010" s="8">
        <v>281.0</v>
      </c>
      <c r="H1010" s="5" t="s">
        <v>3228</v>
      </c>
      <c r="I1010" s="5" t="s">
        <v>3217</v>
      </c>
      <c r="J1010" s="5" t="s">
        <v>3164</v>
      </c>
      <c r="K1010" s="9">
        <v>309381.0</v>
      </c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4.25" hidden="1" customHeight="1" outlineLevel="2">
      <c r="A1011" s="5" t="s">
        <v>3153</v>
      </c>
      <c r="B1011" s="5" t="s">
        <v>3226</v>
      </c>
      <c r="C1011" s="5" t="s">
        <v>3174</v>
      </c>
      <c r="D1011" s="6" t="s">
        <v>2220</v>
      </c>
      <c r="E1011" s="6" t="s">
        <v>2221</v>
      </c>
      <c r="F1011" s="7" t="s">
        <v>55</v>
      </c>
      <c r="G1011" s="8">
        <v>246.0</v>
      </c>
      <c r="H1011" s="5" t="s">
        <v>3228</v>
      </c>
      <c r="I1011" s="5" t="s">
        <v>3217</v>
      </c>
      <c r="J1011" s="5" t="s">
        <v>3164</v>
      </c>
      <c r="K1011" s="9">
        <v>270846.0</v>
      </c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4.25" hidden="1" customHeight="1" outlineLevel="2">
      <c r="A1012" s="5" t="s">
        <v>3153</v>
      </c>
      <c r="B1012" s="5" t="s">
        <v>3226</v>
      </c>
      <c r="C1012" s="5" t="s">
        <v>3174</v>
      </c>
      <c r="D1012" s="6" t="s">
        <v>2226</v>
      </c>
      <c r="E1012" s="6" t="s">
        <v>2227</v>
      </c>
      <c r="F1012" s="7" t="s">
        <v>55</v>
      </c>
      <c r="G1012" s="8">
        <v>198.0</v>
      </c>
      <c r="H1012" s="5" t="s">
        <v>3228</v>
      </c>
      <c r="I1012" s="5" t="s">
        <v>3217</v>
      </c>
      <c r="J1012" s="5" t="s">
        <v>3164</v>
      </c>
      <c r="K1012" s="9">
        <v>217998.0</v>
      </c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4.25" hidden="1" customHeight="1" outlineLevel="2">
      <c r="A1013" s="5" t="s">
        <v>3193</v>
      </c>
      <c r="B1013" s="5" t="s">
        <v>3229</v>
      </c>
      <c r="C1013" s="5" t="s">
        <v>3174</v>
      </c>
      <c r="D1013" s="6" t="s">
        <v>1782</v>
      </c>
      <c r="E1013" s="6" t="s">
        <v>1783</v>
      </c>
      <c r="F1013" s="7" t="s">
        <v>21</v>
      </c>
      <c r="G1013" s="8">
        <v>431.0</v>
      </c>
      <c r="H1013" s="5" t="s">
        <v>3231</v>
      </c>
      <c r="I1013" s="5" t="s">
        <v>3217</v>
      </c>
      <c r="J1013" s="5" t="s">
        <v>3164</v>
      </c>
      <c r="K1013" s="9">
        <v>474531.0</v>
      </c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4.25" hidden="1" customHeight="1" outlineLevel="2">
      <c r="A1014" s="5" t="s">
        <v>3200</v>
      </c>
      <c r="B1014" s="5" t="s">
        <v>3229</v>
      </c>
      <c r="C1014" s="5" t="s">
        <v>3174</v>
      </c>
      <c r="D1014" s="6" t="s">
        <v>1808</v>
      </c>
      <c r="E1014" s="6" t="s">
        <v>1809</v>
      </c>
      <c r="F1014" s="7" t="s">
        <v>14</v>
      </c>
      <c r="G1014" s="8">
        <v>519.0</v>
      </c>
      <c r="H1014" s="5" t="s">
        <v>3231</v>
      </c>
      <c r="I1014" s="5" t="s">
        <v>3217</v>
      </c>
      <c r="J1014" s="5" t="s">
        <v>3164</v>
      </c>
      <c r="K1014" s="9">
        <v>571419.0</v>
      </c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4.25" hidden="1" customHeight="1" outlineLevel="2">
      <c r="A1015" s="5" t="s">
        <v>3225</v>
      </c>
      <c r="B1015" s="5" t="s">
        <v>3232</v>
      </c>
      <c r="C1015" s="5" t="s">
        <v>3174</v>
      </c>
      <c r="D1015" s="6" t="s">
        <v>2172</v>
      </c>
      <c r="E1015" s="6" t="s">
        <v>2173</v>
      </c>
      <c r="F1015" s="7" t="s">
        <v>55</v>
      </c>
      <c r="G1015" s="8">
        <v>284.0</v>
      </c>
      <c r="H1015" s="5" t="s">
        <v>3231</v>
      </c>
      <c r="I1015" s="5" t="s">
        <v>3217</v>
      </c>
      <c r="J1015" s="5" t="s">
        <v>3164</v>
      </c>
      <c r="K1015" s="9">
        <v>312684.0</v>
      </c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4.25" hidden="1" customHeight="1" outlineLevel="2">
      <c r="A1016" s="5" t="s">
        <v>3200</v>
      </c>
      <c r="B1016" s="5" t="s">
        <v>3229</v>
      </c>
      <c r="C1016" s="5" t="s">
        <v>3174</v>
      </c>
      <c r="D1016" s="6" t="s">
        <v>1810</v>
      </c>
      <c r="E1016" s="6" t="s">
        <v>1811</v>
      </c>
      <c r="F1016" s="7" t="s">
        <v>42</v>
      </c>
      <c r="G1016" s="8">
        <v>544.0</v>
      </c>
      <c r="H1016" s="5" t="s">
        <v>3231</v>
      </c>
      <c r="I1016" s="5" t="s">
        <v>3176</v>
      </c>
      <c r="J1016" s="5" t="s">
        <v>3164</v>
      </c>
      <c r="K1016" s="9">
        <v>598944.0</v>
      </c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4.25" hidden="1" customHeight="1" outlineLevel="2">
      <c r="A1017" s="5" t="s">
        <v>3225</v>
      </c>
      <c r="B1017" s="5" t="s">
        <v>3232</v>
      </c>
      <c r="C1017" s="5" t="s">
        <v>3174</v>
      </c>
      <c r="D1017" s="6" t="s">
        <v>2148</v>
      </c>
      <c r="E1017" s="6" t="s">
        <v>2149</v>
      </c>
      <c r="F1017" s="7" t="s">
        <v>14</v>
      </c>
      <c r="G1017" s="8">
        <v>245.0</v>
      </c>
      <c r="H1017" s="5" t="s">
        <v>3231</v>
      </c>
      <c r="I1017" s="5" t="s">
        <v>3176</v>
      </c>
      <c r="J1017" s="5" t="s">
        <v>3164</v>
      </c>
      <c r="K1017" s="9">
        <v>269745.0</v>
      </c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4.25" hidden="1" customHeight="1" outlineLevel="2">
      <c r="A1018" s="5" t="s">
        <v>3200</v>
      </c>
      <c r="B1018" s="5" t="s">
        <v>3229</v>
      </c>
      <c r="C1018" s="5" t="s">
        <v>3174</v>
      </c>
      <c r="D1018" s="6" t="s">
        <v>1786</v>
      </c>
      <c r="E1018" s="6" t="s">
        <v>1787</v>
      </c>
      <c r="F1018" s="7" t="s">
        <v>14</v>
      </c>
      <c r="G1018" s="8">
        <v>605.0</v>
      </c>
      <c r="H1018" s="5" t="s">
        <v>3242</v>
      </c>
      <c r="I1018" s="5" t="s">
        <v>3176</v>
      </c>
      <c r="J1018" s="5" t="s">
        <v>3164</v>
      </c>
      <c r="K1018" s="9">
        <v>666105.0</v>
      </c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4.25" hidden="1" customHeight="1" outlineLevel="2">
      <c r="A1019" s="5" t="s">
        <v>3200</v>
      </c>
      <c r="B1019" s="5" t="s">
        <v>3229</v>
      </c>
      <c r="C1019" s="5" t="s">
        <v>3174</v>
      </c>
      <c r="D1019" s="6" t="s">
        <v>1800</v>
      </c>
      <c r="E1019" s="6" t="s">
        <v>1801</v>
      </c>
      <c r="F1019" s="7" t="s">
        <v>14</v>
      </c>
      <c r="G1019" s="8">
        <v>807.0</v>
      </c>
      <c r="H1019" s="5" t="s">
        <v>3242</v>
      </c>
      <c r="I1019" s="5" t="s">
        <v>3176</v>
      </c>
      <c r="J1019" s="5" t="s">
        <v>3164</v>
      </c>
      <c r="K1019" s="9">
        <v>888507.0</v>
      </c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4.25" hidden="1" customHeight="1" outlineLevel="2">
      <c r="A1020" s="5" t="s">
        <v>3182</v>
      </c>
      <c r="B1020" s="5" t="s">
        <v>3232</v>
      </c>
      <c r="C1020" s="5" t="s">
        <v>3174</v>
      </c>
      <c r="D1020" s="6" t="s">
        <v>2126</v>
      </c>
      <c r="E1020" s="6" t="s">
        <v>2127</v>
      </c>
      <c r="F1020" s="7" t="s">
        <v>21</v>
      </c>
      <c r="G1020" s="8">
        <v>365.0</v>
      </c>
      <c r="H1020" s="5" t="s">
        <v>3231</v>
      </c>
      <c r="I1020" s="5" t="s">
        <v>3192</v>
      </c>
      <c r="J1020" s="5" t="s">
        <v>3164</v>
      </c>
      <c r="K1020" s="9">
        <v>401865.0</v>
      </c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4.25" hidden="1" customHeight="1" outlineLevel="1">
      <c r="A1021" s="5"/>
      <c r="B1021" s="5"/>
      <c r="C1021" s="5"/>
      <c r="D1021" s="6"/>
      <c r="E1021" s="6"/>
      <c r="F1021" s="7"/>
      <c r="G1021" s="8">
        <f>SUBTOTAL(9,G990:G1020)</f>
        <v>14022</v>
      </c>
      <c r="H1021" s="5"/>
      <c r="I1021" s="5"/>
      <c r="J1021" s="12" t="s">
        <v>3166</v>
      </c>
      <c r="K1021" s="9">
        <f>SUBTOTAL(9,K990:K1020)</f>
        <v>15438222</v>
      </c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4.25" hidden="1" customHeight="1" outlineLevel="2">
      <c r="A1022" s="5" t="s">
        <v>3202</v>
      </c>
      <c r="B1022" s="5" t="s">
        <v>3201</v>
      </c>
      <c r="C1022" s="5" t="s">
        <v>3174</v>
      </c>
      <c r="D1022" s="6" t="s">
        <v>1886</v>
      </c>
      <c r="E1022" s="6" t="s">
        <v>1887</v>
      </c>
      <c r="F1022" s="7" t="s">
        <v>14</v>
      </c>
      <c r="G1022" s="8">
        <v>1466.0</v>
      </c>
      <c r="H1022" s="5" t="s">
        <v>3179</v>
      </c>
      <c r="I1022" s="5" t="s">
        <v>3183</v>
      </c>
      <c r="J1022" s="5" t="s">
        <v>3167</v>
      </c>
      <c r="K1022" s="9">
        <v>1614066.0</v>
      </c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4.25" hidden="1" customHeight="1" outlineLevel="2">
      <c r="A1023" s="5" t="s">
        <v>3202</v>
      </c>
      <c r="B1023" s="5" t="s">
        <v>3201</v>
      </c>
      <c r="C1023" s="5" t="s">
        <v>3174</v>
      </c>
      <c r="D1023" s="6" t="s">
        <v>1922</v>
      </c>
      <c r="E1023" s="6" t="s">
        <v>1923</v>
      </c>
      <c r="F1023" s="7" t="s">
        <v>42</v>
      </c>
      <c r="G1023" s="8">
        <v>1517.0</v>
      </c>
      <c r="H1023" s="5" t="s">
        <v>3211</v>
      </c>
      <c r="I1023" s="5" t="s">
        <v>3183</v>
      </c>
      <c r="J1023" s="5" t="s">
        <v>3167</v>
      </c>
      <c r="K1023" s="9">
        <v>1670217.0</v>
      </c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4.25" hidden="1" customHeight="1" outlineLevel="2">
      <c r="A1024" s="5" t="s">
        <v>3196</v>
      </c>
      <c r="B1024" s="5" t="s">
        <v>3197</v>
      </c>
      <c r="C1024" s="5" t="s">
        <v>3174</v>
      </c>
      <c r="D1024" s="6" t="s">
        <v>1508</v>
      </c>
      <c r="E1024" s="6" t="s">
        <v>1509</v>
      </c>
      <c r="F1024" s="7" t="s">
        <v>14</v>
      </c>
      <c r="G1024" s="8">
        <v>1388.0</v>
      </c>
      <c r="H1024" s="5" t="s">
        <v>3220</v>
      </c>
      <c r="I1024" s="5" t="s">
        <v>3183</v>
      </c>
      <c r="J1024" s="5" t="s">
        <v>3167</v>
      </c>
      <c r="K1024" s="9">
        <v>1528188.0</v>
      </c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4.25" hidden="1" customHeight="1" outlineLevel="2">
      <c r="A1025" s="5" t="s">
        <v>3196</v>
      </c>
      <c r="B1025" s="5" t="s">
        <v>3197</v>
      </c>
      <c r="C1025" s="5" t="s">
        <v>3174</v>
      </c>
      <c r="D1025" s="6" t="s">
        <v>1552</v>
      </c>
      <c r="E1025" s="6" t="s">
        <v>1553</v>
      </c>
      <c r="F1025" s="7" t="s">
        <v>55</v>
      </c>
      <c r="G1025" s="8">
        <v>213.0</v>
      </c>
      <c r="H1025" s="5" t="s">
        <v>3220</v>
      </c>
      <c r="I1025" s="5" t="s">
        <v>3183</v>
      </c>
      <c r="J1025" s="5" t="s">
        <v>3167</v>
      </c>
      <c r="K1025" s="9">
        <v>234513.0</v>
      </c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4.25" hidden="1" customHeight="1" outlineLevel="2">
      <c r="A1026" s="5" t="s">
        <v>3196</v>
      </c>
      <c r="B1026" s="5" t="s">
        <v>3197</v>
      </c>
      <c r="C1026" s="5" t="s">
        <v>3174</v>
      </c>
      <c r="D1026" s="6" t="s">
        <v>1490</v>
      </c>
      <c r="E1026" s="6" t="s">
        <v>1491</v>
      </c>
      <c r="F1026" s="7" t="s">
        <v>14</v>
      </c>
      <c r="G1026" s="8">
        <v>1351.0</v>
      </c>
      <c r="H1026" s="5" t="s">
        <v>3220</v>
      </c>
      <c r="I1026" s="5" t="s">
        <v>3191</v>
      </c>
      <c r="J1026" s="5" t="s">
        <v>3167</v>
      </c>
      <c r="K1026" s="9">
        <v>1487451.0</v>
      </c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4.25" hidden="1" customHeight="1" outlineLevel="2">
      <c r="A1027" s="5" t="s">
        <v>3202</v>
      </c>
      <c r="B1027" s="5" t="s">
        <v>3201</v>
      </c>
      <c r="C1027" s="5" t="s">
        <v>3174</v>
      </c>
      <c r="D1027" s="6" t="s">
        <v>1938</v>
      </c>
      <c r="E1027" s="6" t="s">
        <v>1939</v>
      </c>
      <c r="F1027" s="7" t="s">
        <v>14</v>
      </c>
      <c r="G1027" s="8">
        <v>1020.0</v>
      </c>
      <c r="H1027" s="5" t="s">
        <v>3220</v>
      </c>
      <c r="I1027" s="5" t="s">
        <v>3191</v>
      </c>
      <c r="J1027" s="5" t="s">
        <v>3167</v>
      </c>
      <c r="K1027" s="9">
        <v>1123020.0</v>
      </c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4.25" hidden="1" customHeight="1" outlineLevel="2">
      <c r="A1028" s="5" t="s">
        <v>3202</v>
      </c>
      <c r="B1028" s="5" t="s">
        <v>3201</v>
      </c>
      <c r="C1028" s="5" t="s">
        <v>3174</v>
      </c>
      <c r="D1028" s="6" t="s">
        <v>1940</v>
      </c>
      <c r="E1028" s="6" t="s">
        <v>1941</v>
      </c>
      <c r="F1028" s="7" t="s">
        <v>14</v>
      </c>
      <c r="G1028" s="8">
        <v>770.0</v>
      </c>
      <c r="H1028" s="5" t="s">
        <v>3220</v>
      </c>
      <c r="I1028" s="5" t="s">
        <v>3191</v>
      </c>
      <c r="J1028" s="5" t="s">
        <v>3167</v>
      </c>
      <c r="K1028" s="9">
        <v>847770.0</v>
      </c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4.25" hidden="1" customHeight="1" outlineLevel="2">
      <c r="A1029" s="5" t="s">
        <v>3202</v>
      </c>
      <c r="B1029" s="5" t="s">
        <v>3201</v>
      </c>
      <c r="C1029" s="5" t="s">
        <v>3174</v>
      </c>
      <c r="D1029" s="6" t="s">
        <v>1948</v>
      </c>
      <c r="E1029" s="6" t="s">
        <v>1949</v>
      </c>
      <c r="F1029" s="7" t="s">
        <v>14</v>
      </c>
      <c r="G1029" s="8">
        <v>338.0</v>
      </c>
      <c r="H1029" s="5" t="s">
        <v>3220</v>
      </c>
      <c r="I1029" s="5" t="s">
        <v>3191</v>
      </c>
      <c r="J1029" s="5" t="s">
        <v>3167</v>
      </c>
      <c r="K1029" s="9">
        <v>372138.0</v>
      </c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4.25" hidden="1" customHeight="1" outlineLevel="2">
      <c r="A1030" s="5" t="s">
        <v>3213</v>
      </c>
      <c r="B1030" s="5" t="s">
        <v>3214</v>
      </c>
      <c r="C1030" s="5" t="s">
        <v>3174</v>
      </c>
      <c r="D1030" s="6" t="s">
        <v>1336</v>
      </c>
      <c r="E1030" s="6" t="s">
        <v>1337</v>
      </c>
      <c r="F1030" s="7" t="s">
        <v>14</v>
      </c>
      <c r="G1030" s="8">
        <v>701.0</v>
      </c>
      <c r="H1030" s="5" t="s">
        <v>3222</v>
      </c>
      <c r="I1030" s="5" t="s">
        <v>3191</v>
      </c>
      <c r="J1030" s="5" t="s">
        <v>3167</v>
      </c>
      <c r="K1030" s="9">
        <v>771801.0</v>
      </c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4.25" hidden="1" customHeight="1" outlineLevel="2">
      <c r="A1031" s="5" t="s">
        <v>3218</v>
      </c>
      <c r="B1031" s="5" t="s">
        <v>3197</v>
      </c>
      <c r="C1031" s="5" t="s">
        <v>3174</v>
      </c>
      <c r="D1031" s="6" t="s">
        <v>1470</v>
      </c>
      <c r="E1031" s="6" t="s">
        <v>1471</v>
      </c>
      <c r="F1031" s="7" t="s">
        <v>14</v>
      </c>
      <c r="G1031" s="8">
        <v>971.0</v>
      </c>
      <c r="H1031" s="5" t="s">
        <v>3220</v>
      </c>
      <c r="I1031" s="5" t="s">
        <v>3180</v>
      </c>
      <c r="J1031" s="5" t="s">
        <v>3167</v>
      </c>
      <c r="K1031" s="9">
        <v>1069071.0</v>
      </c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4.25" hidden="1" customHeight="1" outlineLevel="2">
      <c r="A1032" s="5" t="s">
        <v>3196</v>
      </c>
      <c r="B1032" s="5" t="s">
        <v>3197</v>
      </c>
      <c r="C1032" s="5" t="s">
        <v>3174</v>
      </c>
      <c r="D1032" s="6" t="s">
        <v>1516</v>
      </c>
      <c r="E1032" s="6" t="s">
        <v>1517</v>
      </c>
      <c r="F1032" s="7" t="s">
        <v>14</v>
      </c>
      <c r="G1032" s="8">
        <v>392.0</v>
      </c>
      <c r="H1032" s="5" t="s">
        <v>3220</v>
      </c>
      <c r="I1032" s="5" t="s">
        <v>3180</v>
      </c>
      <c r="J1032" s="5" t="s">
        <v>3167</v>
      </c>
      <c r="K1032" s="9">
        <v>431592.0</v>
      </c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4.25" hidden="1" customHeight="1" outlineLevel="2">
      <c r="A1033" s="5" t="s">
        <v>3196</v>
      </c>
      <c r="B1033" s="5" t="s">
        <v>3197</v>
      </c>
      <c r="C1033" s="5" t="s">
        <v>3174</v>
      </c>
      <c r="D1033" s="6" t="s">
        <v>1522</v>
      </c>
      <c r="E1033" s="6" t="s">
        <v>1523</v>
      </c>
      <c r="F1033" s="7" t="s">
        <v>42</v>
      </c>
      <c r="G1033" s="8">
        <v>568.0</v>
      </c>
      <c r="H1033" s="5" t="s">
        <v>3220</v>
      </c>
      <c r="I1033" s="5" t="s">
        <v>3180</v>
      </c>
      <c r="J1033" s="5" t="s">
        <v>3167</v>
      </c>
      <c r="K1033" s="9">
        <v>625368.0</v>
      </c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4.25" hidden="1" customHeight="1" outlineLevel="2">
      <c r="A1034" s="5" t="s">
        <v>3218</v>
      </c>
      <c r="B1034" s="5" t="s">
        <v>3197</v>
      </c>
      <c r="C1034" s="5" t="s">
        <v>3174</v>
      </c>
      <c r="D1034" s="11" t="s">
        <v>1468</v>
      </c>
      <c r="E1034" s="6" t="s">
        <v>1469</v>
      </c>
      <c r="F1034" s="7" t="s">
        <v>14</v>
      </c>
      <c r="G1034" s="8">
        <v>1101.0</v>
      </c>
      <c r="H1034" s="5" t="s">
        <v>3220</v>
      </c>
      <c r="I1034" s="5" t="s">
        <v>3192</v>
      </c>
      <c r="J1034" s="5" t="s">
        <v>3167</v>
      </c>
      <c r="K1034" s="9">
        <v>1212201.0</v>
      </c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4.25" hidden="1" customHeight="1" outlineLevel="2">
      <c r="A1035" s="5" t="s">
        <v>3218</v>
      </c>
      <c r="B1035" s="5" t="s">
        <v>3197</v>
      </c>
      <c r="C1035" s="5" t="s">
        <v>3174</v>
      </c>
      <c r="D1035" s="6" t="s">
        <v>1472</v>
      </c>
      <c r="E1035" s="6" t="s">
        <v>1473</v>
      </c>
      <c r="F1035" s="7" t="s">
        <v>14</v>
      </c>
      <c r="G1035" s="8">
        <v>427.0</v>
      </c>
      <c r="H1035" s="5" t="s">
        <v>3220</v>
      </c>
      <c r="I1035" s="5" t="s">
        <v>3192</v>
      </c>
      <c r="J1035" s="5" t="s">
        <v>3167</v>
      </c>
      <c r="K1035" s="9">
        <v>470127.0</v>
      </c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4.25" hidden="1" customHeight="1" outlineLevel="2">
      <c r="A1036" s="5" t="s">
        <v>3196</v>
      </c>
      <c r="B1036" s="5" t="s">
        <v>3197</v>
      </c>
      <c r="C1036" s="5" t="s">
        <v>3174</v>
      </c>
      <c r="D1036" s="6" t="s">
        <v>1502</v>
      </c>
      <c r="E1036" s="6" t="s">
        <v>1503</v>
      </c>
      <c r="F1036" s="7" t="s">
        <v>42</v>
      </c>
      <c r="G1036" s="8">
        <v>480.0</v>
      </c>
      <c r="H1036" s="5" t="s">
        <v>3220</v>
      </c>
      <c r="I1036" s="5" t="s">
        <v>3192</v>
      </c>
      <c r="J1036" s="5" t="s">
        <v>3167</v>
      </c>
      <c r="K1036" s="9">
        <v>528480.0</v>
      </c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4.25" hidden="1" customHeight="1" outlineLevel="2">
      <c r="A1037" s="5" t="s">
        <v>3196</v>
      </c>
      <c r="B1037" s="5" t="s">
        <v>3197</v>
      </c>
      <c r="C1037" s="5" t="s">
        <v>3174</v>
      </c>
      <c r="D1037" s="6" t="s">
        <v>1510</v>
      </c>
      <c r="E1037" s="6" t="s">
        <v>1511</v>
      </c>
      <c r="F1037" s="7" t="s">
        <v>14</v>
      </c>
      <c r="G1037" s="8">
        <v>557.0</v>
      </c>
      <c r="H1037" s="5" t="s">
        <v>3220</v>
      </c>
      <c r="I1037" s="5" t="s">
        <v>3192</v>
      </c>
      <c r="J1037" s="5" t="s">
        <v>3167</v>
      </c>
      <c r="K1037" s="9">
        <v>613257.0</v>
      </c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4.25" hidden="1" customHeight="1" outlineLevel="2">
      <c r="A1038" s="5" t="s">
        <v>3196</v>
      </c>
      <c r="B1038" s="5" t="s">
        <v>3197</v>
      </c>
      <c r="C1038" s="5" t="s">
        <v>3174</v>
      </c>
      <c r="D1038" s="6" t="s">
        <v>1528</v>
      </c>
      <c r="E1038" s="6" t="s">
        <v>1529</v>
      </c>
      <c r="F1038" s="7" t="s">
        <v>14</v>
      </c>
      <c r="G1038" s="8">
        <v>447.0</v>
      </c>
      <c r="H1038" s="5" t="s">
        <v>3220</v>
      </c>
      <c r="I1038" s="5" t="s">
        <v>3192</v>
      </c>
      <c r="J1038" s="5" t="s">
        <v>3167</v>
      </c>
      <c r="K1038" s="9">
        <v>492147.0</v>
      </c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4.25" hidden="1" customHeight="1" outlineLevel="2">
      <c r="A1039" s="5" t="s">
        <v>3196</v>
      </c>
      <c r="B1039" s="5" t="s">
        <v>3197</v>
      </c>
      <c r="C1039" s="5" t="s">
        <v>3174</v>
      </c>
      <c r="D1039" s="6" t="s">
        <v>1530</v>
      </c>
      <c r="E1039" s="6" t="s">
        <v>1531</v>
      </c>
      <c r="F1039" s="7" t="s">
        <v>14</v>
      </c>
      <c r="G1039" s="8">
        <v>189.0</v>
      </c>
      <c r="H1039" s="5" t="s">
        <v>3220</v>
      </c>
      <c r="I1039" s="5" t="s">
        <v>3192</v>
      </c>
      <c r="J1039" s="5" t="s">
        <v>3167</v>
      </c>
      <c r="K1039" s="9">
        <v>208089.0</v>
      </c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4.25" hidden="1" customHeight="1" outlineLevel="2">
      <c r="A1040" s="5" t="s">
        <v>3196</v>
      </c>
      <c r="B1040" s="5" t="s">
        <v>3197</v>
      </c>
      <c r="C1040" s="5" t="s">
        <v>3174</v>
      </c>
      <c r="D1040" s="6" t="s">
        <v>1558</v>
      </c>
      <c r="E1040" s="6" t="s">
        <v>1559</v>
      </c>
      <c r="F1040" s="7" t="s">
        <v>55</v>
      </c>
      <c r="G1040" s="8">
        <v>1185.0</v>
      </c>
      <c r="H1040" s="5" t="s">
        <v>3220</v>
      </c>
      <c r="I1040" s="5" t="s">
        <v>3192</v>
      </c>
      <c r="J1040" s="5" t="s">
        <v>3167</v>
      </c>
      <c r="K1040" s="9">
        <v>1304685.0</v>
      </c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4.25" hidden="1" customHeight="1" outlineLevel="2">
      <c r="A1041" s="5" t="s">
        <v>3196</v>
      </c>
      <c r="B1041" s="5" t="s">
        <v>3197</v>
      </c>
      <c r="C1041" s="5" t="s">
        <v>3174</v>
      </c>
      <c r="D1041" s="6" t="s">
        <v>1550</v>
      </c>
      <c r="E1041" s="6" t="s">
        <v>1551</v>
      </c>
      <c r="F1041" s="7" t="s">
        <v>55</v>
      </c>
      <c r="G1041" s="8">
        <v>552.0</v>
      </c>
      <c r="H1041" s="5" t="s">
        <v>3222</v>
      </c>
      <c r="I1041" s="5" t="s">
        <v>3192</v>
      </c>
      <c r="J1041" s="5" t="s">
        <v>3167</v>
      </c>
      <c r="K1041" s="9">
        <v>607752.0</v>
      </c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4.25" hidden="1" customHeight="1" outlineLevel="1">
      <c r="A1042" s="5"/>
      <c r="B1042" s="5"/>
      <c r="C1042" s="5"/>
      <c r="D1042" s="6"/>
      <c r="E1042" s="6"/>
      <c r="F1042" s="7"/>
      <c r="G1042" s="8">
        <f>SUBTOTAL(9,G1022:G1041)</f>
        <v>15633</v>
      </c>
      <c r="H1042" s="5"/>
      <c r="I1042" s="5"/>
      <c r="J1042" s="12" t="s">
        <v>3168</v>
      </c>
      <c r="K1042" s="9">
        <f>SUBTOTAL(9,K1022:K1041)</f>
        <v>17211933</v>
      </c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4.25" hidden="1" customHeight="1" outlineLevel="2">
      <c r="A1043" s="5" t="s">
        <v>3200</v>
      </c>
      <c r="B1043" s="5" t="s">
        <v>3201</v>
      </c>
      <c r="C1043" s="5" t="s">
        <v>3174</v>
      </c>
      <c r="D1043" s="6" t="s">
        <v>1878</v>
      </c>
      <c r="E1043" s="6" t="s">
        <v>1879</v>
      </c>
      <c r="F1043" s="7" t="s">
        <v>42</v>
      </c>
      <c r="G1043" s="8">
        <v>1213.0</v>
      </c>
      <c r="H1043" s="5" t="s">
        <v>3198</v>
      </c>
      <c r="I1043" s="5" t="s">
        <v>3183</v>
      </c>
      <c r="J1043" s="5" t="s">
        <v>3169</v>
      </c>
      <c r="K1043" s="9">
        <v>1335513.0</v>
      </c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4.25" hidden="1" customHeight="1" outlineLevel="2">
      <c r="A1044" s="5" t="s">
        <v>3200</v>
      </c>
      <c r="B1044" s="5" t="s">
        <v>3201</v>
      </c>
      <c r="C1044" s="5" t="s">
        <v>3174</v>
      </c>
      <c r="D1044" s="6" t="s">
        <v>1880</v>
      </c>
      <c r="E1044" s="6" t="s">
        <v>1881</v>
      </c>
      <c r="F1044" s="7" t="s">
        <v>14</v>
      </c>
      <c r="G1044" s="8">
        <v>739.0</v>
      </c>
      <c r="H1044" s="5" t="s">
        <v>3211</v>
      </c>
      <c r="I1044" s="5" t="s">
        <v>3183</v>
      </c>
      <c r="J1044" s="5" t="s">
        <v>3169</v>
      </c>
      <c r="K1044" s="9">
        <v>813639.0</v>
      </c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4.25" hidden="1" customHeight="1" outlineLevel="2">
      <c r="A1045" s="5" t="s">
        <v>3202</v>
      </c>
      <c r="B1045" s="5" t="s">
        <v>3201</v>
      </c>
      <c r="C1045" s="5" t="s">
        <v>3174</v>
      </c>
      <c r="D1045" s="6" t="s">
        <v>1892</v>
      </c>
      <c r="E1045" s="6" t="s">
        <v>1893</v>
      </c>
      <c r="F1045" s="7" t="s">
        <v>14</v>
      </c>
      <c r="G1045" s="8">
        <v>1165.0</v>
      </c>
      <c r="H1045" s="5" t="s">
        <v>3211</v>
      </c>
      <c r="I1045" s="5" t="s">
        <v>3183</v>
      </c>
      <c r="J1045" s="5" t="s">
        <v>3169</v>
      </c>
      <c r="K1045" s="9">
        <v>1282665.0</v>
      </c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4.25" hidden="1" customHeight="1" outlineLevel="2">
      <c r="A1046" s="5" t="s">
        <v>3196</v>
      </c>
      <c r="B1046" s="5" t="s">
        <v>3197</v>
      </c>
      <c r="C1046" s="5" t="s">
        <v>3174</v>
      </c>
      <c r="D1046" s="6" t="s">
        <v>1500</v>
      </c>
      <c r="E1046" s="6" t="s">
        <v>1501</v>
      </c>
      <c r="F1046" s="7" t="s">
        <v>14</v>
      </c>
      <c r="G1046" s="8">
        <v>949.0</v>
      </c>
      <c r="H1046" s="5" t="s">
        <v>3220</v>
      </c>
      <c r="I1046" s="5" t="s">
        <v>3183</v>
      </c>
      <c r="J1046" s="5" t="s">
        <v>3169</v>
      </c>
      <c r="K1046" s="9">
        <v>1044849.0</v>
      </c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4.25" hidden="1" customHeight="1" outlineLevel="2">
      <c r="A1047" s="5" t="s">
        <v>3196</v>
      </c>
      <c r="B1047" s="5" t="s">
        <v>3197</v>
      </c>
      <c r="C1047" s="5" t="s">
        <v>3174</v>
      </c>
      <c r="D1047" s="6" t="s">
        <v>1496</v>
      </c>
      <c r="E1047" s="6" t="s">
        <v>1497</v>
      </c>
      <c r="F1047" s="7" t="s">
        <v>14</v>
      </c>
      <c r="G1047" s="8">
        <v>296.0</v>
      </c>
      <c r="H1047" s="5" t="s">
        <v>3220</v>
      </c>
      <c r="I1047" s="5" t="s">
        <v>3191</v>
      </c>
      <c r="J1047" s="5" t="s">
        <v>3169</v>
      </c>
      <c r="K1047" s="9">
        <v>325896.0</v>
      </c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4.25" hidden="1" customHeight="1" outlineLevel="2">
      <c r="A1048" s="5" t="s">
        <v>3202</v>
      </c>
      <c r="B1048" s="5" t="s">
        <v>3201</v>
      </c>
      <c r="C1048" s="5" t="s">
        <v>3174</v>
      </c>
      <c r="D1048" s="6" t="s">
        <v>1936</v>
      </c>
      <c r="E1048" s="6" t="s">
        <v>1937</v>
      </c>
      <c r="F1048" s="7" t="s">
        <v>14</v>
      </c>
      <c r="G1048" s="8">
        <v>399.0</v>
      </c>
      <c r="H1048" s="5" t="s">
        <v>3220</v>
      </c>
      <c r="I1048" s="5" t="s">
        <v>3191</v>
      </c>
      <c r="J1048" s="5" t="s">
        <v>3169</v>
      </c>
      <c r="K1048" s="9">
        <v>439299.0</v>
      </c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4.25" hidden="1" customHeight="1" outlineLevel="2">
      <c r="A1049" s="5" t="s">
        <v>3196</v>
      </c>
      <c r="B1049" s="5" t="s">
        <v>3197</v>
      </c>
      <c r="C1049" s="5" t="s">
        <v>3174</v>
      </c>
      <c r="D1049" s="6" t="s">
        <v>1484</v>
      </c>
      <c r="E1049" s="6" t="s">
        <v>1485</v>
      </c>
      <c r="F1049" s="7" t="s">
        <v>42</v>
      </c>
      <c r="G1049" s="8">
        <v>1132.0</v>
      </c>
      <c r="H1049" s="5" t="s">
        <v>3222</v>
      </c>
      <c r="I1049" s="5" t="s">
        <v>3191</v>
      </c>
      <c r="J1049" s="5" t="s">
        <v>3169</v>
      </c>
      <c r="K1049" s="9">
        <v>1246332.0</v>
      </c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4.25" hidden="1" customHeight="1" outlineLevel="2">
      <c r="A1050" s="5" t="s">
        <v>3196</v>
      </c>
      <c r="B1050" s="5" t="s">
        <v>3197</v>
      </c>
      <c r="C1050" s="5" t="s">
        <v>3174</v>
      </c>
      <c r="D1050" s="6" t="s">
        <v>1518</v>
      </c>
      <c r="E1050" s="6" t="s">
        <v>1519</v>
      </c>
      <c r="F1050" s="7" t="s">
        <v>14</v>
      </c>
      <c r="G1050" s="8">
        <v>1460.0</v>
      </c>
      <c r="H1050" s="5" t="s">
        <v>3222</v>
      </c>
      <c r="I1050" s="5" t="s">
        <v>3191</v>
      </c>
      <c r="J1050" s="5" t="s">
        <v>3169</v>
      </c>
      <c r="K1050" s="9">
        <v>1607460.0</v>
      </c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4.25" hidden="1" customHeight="1" outlineLevel="2">
      <c r="A1051" s="5" t="s">
        <v>3196</v>
      </c>
      <c r="B1051" s="5" t="s">
        <v>3197</v>
      </c>
      <c r="C1051" s="5" t="s">
        <v>3174</v>
      </c>
      <c r="D1051" s="6" t="s">
        <v>1492</v>
      </c>
      <c r="E1051" s="6" t="s">
        <v>1493</v>
      </c>
      <c r="F1051" s="7" t="s">
        <v>14</v>
      </c>
      <c r="G1051" s="8">
        <v>548.0</v>
      </c>
      <c r="H1051" s="5" t="s">
        <v>3198</v>
      </c>
      <c r="I1051" s="5" t="s">
        <v>3180</v>
      </c>
      <c r="J1051" s="5" t="s">
        <v>3169</v>
      </c>
      <c r="K1051" s="9">
        <v>603348.0</v>
      </c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4.25" hidden="1" customHeight="1" outlineLevel="2">
      <c r="A1052" s="5">
        <v>0.0</v>
      </c>
      <c r="B1052" s="5" t="s">
        <v>3197</v>
      </c>
      <c r="C1052" s="5" t="s">
        <v>3174</v>
      </c>
      <c r="D1052" s="6" t="s">
        <v>1498</v>
      </c>
      <c r="E1052" s="6" t="s">
        <v>1499</v>
      </c>
      <c r="F1052" s="7" t="s">
        <v>14</v>
      </c>
      <c r="G1052" s="8">
        <v>781.0</v>
      </c>
      <c r="H1052" s="5" t="s">
        <v>3198</v>
      </c>
      <c r="I1052" s="5" t="s">
        <v>3180</v>
      </c>
      <c r="J1052" s="5" t="s">
        <v>3169</v>
      </c>
      <c r="K1052" s="9">
        <v>859881.0</v>
      </c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4.25" hidden="1" customHeight="1" outlineLevel="2">
      <c r="A1053" s="5" t="s">
        <v>3196</v>
      </c>
      <c r="B1053" s="5" t="s">
        <v>3197</v>
      </c>
      <c r="C1053" s="5" t="s">
        <v>3174</v>
      </c>
      <c r="D1053" s="6" t="s">
        <v>1506</v>
      </c>
      <c r="E1053" s="6" t="s">
        <v>1507</v>
      </c>
      <c r="F1053" s="7" t="s">
        <v>14</v>
      </c>
      <c r="G1053" s="8">
        <v>499.0</v>
      </c>
      <c r="H1053" s="5" t="s">
        <v>3198</v>
      </c>
      <c r="I1053" s="5" t="s">
        <v>3180</v>
      </c>
      <c r="J1053" s="5" t="s">
        <v>3169</v>
      </c>
      <c r="K1053" s="9">
        <v>549399.0</v>
      </c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4.25" hidden="1" customHeight="1" outlineLevel="2">
      <c r="A1054" s="5" t="s">
        <v>3196</v>
      </c>
      <c r="B1054" s="5" t="s">
        <v>3197</v>
      </c>
      <c r="C1054" s="5" t="s">
        <v>3174</v>
      </c>
      <c r="D1054" s="6" t="s">
        <v>1512</v>
      </c>
      <c r="E1054" s="6" t="s">
        <v>1513</v>
      </c>
      <c r="F1054" s="7" t="s">
        <v>14</v>
      </c>
      <c r="G1054" s="8">
        <v>1096.0</v>
      </c>
      <c r="H1054" s="5" t="s">
        <v>3198</v>
      </c>
      <c r="I1054" s="5" t="s">
        <v>3180</v>
      </c>
      <c r="J1054" s="5" t="s">
        <v>3169</v>
      </c>
      <c r="K1054" s="9">
        <v>1206696.0</v>
      </c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4.25" hidden="1" customHeight="1" outlineLevel="2">
      <c r="A1055" s="5" t="s">
        <v>3196</v>
      </c>
      <c r="B1055" s="5" t="s">
        <v>3197</v>
      </c>
      <c r="C1055" s="5" t="s">
        <v>3174</v>
      </c>
      <c r="D1055" s="6" t="s">
        <v>1542</v>
      </c>
      <c r="E1055" s="6" t="s">
        <v>1543</v>
      </c>
      <c r="F1055" s="7" t="s">
        <v>55</v>
      </c>
      <c r="G1055" s="8">
        <v>452.0</v>
      </c>
      <c r="H1055" s="5" t="s">
        <v>3198</v>
      </c>
      <c r="I1055" s="5" t="s">
        <v>3180</v>
      </c>
      <c r="J1055" s="5" t="s">
        <v>3169</v>
      </c>
      <c r="K1055" s="9">
        <v>497652.0</v>
      </c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4.25" hidden="1" customHeight="1" outlineLevel="2">
      <c r="A1056" s="5" t="s">
        <v>3196</v>
      </c>
      <c r="B1056" s="5" t="s">
        <v>3197</v>
      </c>
      <c r="C1056" s="5" t="s">
        <v>3174</v>
      </c>
      <c r="D1056" s="6" t="s">
        <v>1544</v>
      </c>
      <c r="E1056" s="6" t="s">
        <v>1545</v>
      </c>
      <c r="F1056" s="7" t="s">
        <v>55</v>
      </c>
      <c r="G1056" s="8">
        <v>196.0</v>
      </c>
      <c r="H1056" s="5" t="s">
        <v>3198</v>
      </c>
      <c r="I1056" s="5" t="s">
        <v>3180</v>
      </c>
      <c r="J1056" s="5" t="s">
        <v>3169</v>
      </c>
      <c r="K1056" s="9">
        <v>215796.0</v>
      </c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4.25" hidden="1" customHeight="1" outlineLevel="2">
      <c r="A1057" s="5" t="s">
        <v>3196</v>
      </c>
      <c r="B1057" s="5" t="s">
        <v>3197</v>
      </c>
      <c r="C1057" s="5" t="s">
        <v>3174</v>
      </c>
      <c r="D1057" s="6" t="s">
        <v>1546</v>
      </c>
      <c r="E1057" s="6" t="s">
        <v>1547</v>
      </c>
      <c r="F1057" s="7" t="s">
        <v>60</v>
      </c>
      <c r="G1057" s="8">
        <v>681.0</v>
      </c>
      <c r="H1057" s="5" t="s">
        <v>3198</v>
      </c>
      <c r="I1057" s="5" t="s">
        <v>3180</v>
      </c>
      <c r="J1057" s="5" t="s">
        <v>3169</v>
      </c>
      <c r="K1057" s="9">
        <v>749781.0</v>
      </c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4.25" hidden="1" customHeight="1" outlineLevel="2">
      <c r="A1058" s="5" t="s">
        <v>3196</v>
      </c>
      <c r="B1058" s="5" t="s">
        <v>3199</v>
      </c>
      <c r="C1058" s="5" t="s">
        <v>3174</v>
      </c>
      <c r="D1058" s="6" t="s">
        <v>1560</v>
      </c>
      <c r="E1058" s="6" t="s">
        <v>1561</v>
      </c>
      <c r="F1058" s="7" t="s">
        <v>55</v>
      </c>
      <c r="G1058" s="8">
        <v>675.0</v>
      </c>
      <c r="H1058" s="5" t="s">
        <v>3198</v>
      </c>
      <c r="I1058" s="5" t="s">
        <v>3180</v>
      </c>
      <c r="J1058" s="5" t="s">
        <v>3169</v>
      </c>
      <c r="K1058" s="9">
        <v>743175.0</v>
      </c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4.25" hidden="1" customHeight="1" outlineLevel="2">
      <c r="A1059" s="5" t="s">
        <v>3202</v>
      </c>
      <c r="B1059" s="5" t="s">
        <v>3201</v>
      </c>
      <c r="C1059" s="5" t="s">
        <v>3174</v>
      </c>
      <c r="D1059" s="6" t="s">
        <v>1902</v>
      </c>
      <c r="E1059" s="6" t="s">
        <v>1903</v>
      </c>
      <c r="F1059" s="7" t="s">
        <v>14</v>
      </c>
      <c r="G1059" s="8">
        <v>819.0</v>
      </c>
      <c r="H1059" s="5" t="s">
        <v>3198</v>
      </c>
      <c r="I1059" s="5" t="s">
        <v>3180</v>
      </c>
      <c r="J1059" s="5" t="s">
        <v>3169</v>
      </c>
      <c r="K1059" s="9">
        <v>901719.0</v>
      </c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4.25" hidden="1" customHeight="1" outlineLevel="2">
      <c r="A1060" s="5" t="s">
        <v>3196</v>
      </c>
      <c r="B1060" s="5" t="s">
        <v>3197</v>
      </c>
      <c r="C1060" s="5" t="s">
        <v>3174</v>
      </c>
      <c r="D1060" s="6" t="s">
        <v>1482</v>
      </c>
      <c r="E1060" s="6" t="s">
        <v>1483</v>
      </c>
      <c r="F1060" s="7" t="s">
        <v>14</v>
      </c>
      <c r="G1060" s="8">
        <v>426.0</v>
      </c>
      <c r="H1060" s="5" t="s">
        <v>3222</v>
      </c>
      <c r="I1060" s="5" t="s">
        <v>3180</v>
      </c>
      <c r="J1060" s="5" t="s">
        <v>3169</v>
      </c>
      <c r="K1060" s="9">
        <v>469026.0</v>
      </c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4.25" hidden="1" customHeight="1" outlineLevel="2">
      <c r="A1061" s="5" t="s">
        <v>3196</v>
      </c>
      <c r="B1061" s="5" t="s">
        <v>3197</v>
      </c>
      <c r="C1061" s="5" t="s">
        <v>3174</v>
      </c>
      <c r="D1061" s="6" t="s">
        <v>1478</v>
      </c>
      <c r="E1061" s="6" t="s">
        <v>1479</v>
      </c>
      <c r="F1061" s="7" t="s">
        <v>14</v>
      </c>
      <c r="G1061" s="8">
        <v>451.0</v>
      </c>
      <c r="H1061" s="5" t="s">
        <v>3222</v>
      </c>
      <c r="I1061" s="5" t="s">
        <v>3192</v>
      </c>
      <c r="J1061" s="5" t="s">
        <v>3169</v>
      </c>
      <c r="K1061" s="9">
        <v>496551.0</v>
      </c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4.25" hidden="1" customHeight="1" outlineLevel="2">
      <c r="A1062" s="5" t="s">
        <v>3196</v>
      </c>
      <c r="B1062" s="5" t="s">
        <v>3197</v>
      </c>
      <c r="C1062" s="5" t="s">
        <v>3174</v>
      </c>
      <c r="D1062" s="6" t="s">
        <v>1520</v>
      </c>
      <c r="E1062" s="6" t="s">
        <v>1521</v>
      </c>
      <c r="F1062" s="7" t="s">
        <v>42</v>
      </c>
      <c r="G1062" s="8">
        <v>257.0</v>
      </c>
      <c r="H1062" s="5" t="s">
        <v>3222</v>
      </c>
      <c r="I1062" s="5" t="s">
        <v>3192</v>
      </c>
      <c r="J1062" s="5" t="s">
        <v>3169</v>
      </c>
      <c r="K1062" s="9">
        <v>282957.0</v>
      </c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4.25" hidden="1" customHeight="1" outlineLevel="2">
      <c r="A1063" s="5" t="s">
        <v>3218</v>
      </c>
      <c r="B1063" s="5" t="s">
        <v>3197</v>
      </c>
      <c r="C1063" s="5" t="s">
        <v>3174</v>
      </c>
      <c r="D1063" s="6" t="s">
        <v>1476</v>
      </c>
      <c r="E1063" s="6" t="s">
        <v>1477</v>
      </c>
      <c r="F1063" s="7" t="s">
        <v>14</v>
      </c>
      <c r="G1063" s="8">
        <v>908.0</v>
      </c>
      <c r="H1063" s="5" t="s">
        <v>3222</v>
      </c>
      <c r="I1063" s="5" t="s">
        <v>3216</v>
      </c>
      <c r="J1063" s="5" t="s">
        <v>3169</v>
      </c>
      <c r="K1063" s="9">
        <v>999708.0</v>
      </c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4.25" hidden="1" customHeight="1" outlineLevel="2">
      <c r="A1064" s="5" t="s">
        <v>3196</v>
      </c>
      <c r="B1064" s="5" t="s">
        <v>3197</v>
      </c>
      <c r="C1064" s="5" t="s">
        <v>3174</v>
      </c>
      <c r="D1064" s="6" t="s">
        <v>1504</v>
      </c>
      <c r="E1064" s="6" t="s">
        <v>1505</v>
      </c>
      <c r="F1064" s="7" t="s">
        <v>14</v>
      </c>
      <c r="G1064" s="8">
        <v>640.0</v>
      </c>
      <c r="H1064" s="5" t="s">
        <v>3222</v>
      </c>
      <c r="I1064" s="5" t="s">
        <v>3216</v>
      </c>
      <c r="J1064" s="5" t="s">
        <v>3169</v>
      </c>
      <c r="K1064" s="9">
        <v>704640.0</v>
      </c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4.25" hidden="1" customHeight="1" outlineLevel="2">
      <c r="A1065" s="5" t="s">
        <v>3196</v>
      </c>
      <c r="B1065" s="5" t="s">
        <v>3197</v>
      </c>
      <c r="C1065" s="5" t="s">
        <v>3174</v>
      </c>
      <c r="D1065" s="6" t="s">
        <v>1526</v>
      </c>
      <c r="E1065" s="6" t="s">
        <v>1527</v>
      </c>
      <c r="F1065" s="7" t="s">
        <v>60</v>
      </c>
      <c r="G1065" s="8">
        <v>676.0</v>
      </c>
      <c r="H1065" s="5" t="s">
        <v>3222</v>
      </c>
      <c r="I1065" s="5" t="s">
        <v>3216</v>
      </c>
      <c r="J1065" s="5" t="s">
        <v>3169</v>
      </c>
      <c r="K1065" s="9">
        <v>744276.0</v>
      </c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4.25" hidden="1" customHeight="1" outlineLevel="1">
      <c r="A1066" s="5"/>
      <c r="B1066" s="5"/>
      <c r="C1066" s="5"/>
      <c r="D1066" s="6"/>
      <c r="E1066" s="6"/>
      <c r="F1066" s="7"/>
      <c r="G1066" s="8">
        <f>SUBTOTAL(9,G1043:G1065)</f>
        <v>16458</v>
      </c>
      <c r="H1066" s="5"/>
      <c r="I1066" s="5"/>
      <c r="J1066" s="12" t="s">
        <v>3170</v>
      </c>
      <c r="K1066" s="9">
        <f>SUBTOTAL(9,K1043:K1065)</f>
        <v>18120258</v>
      </c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4.25" hidden="1" customHeight="1" outlineLevel="2">
      <c r="A1067" s="5" t="s">
        <v>3182</v>
      </c>
      <c r="B1067" s="5" t="s">
        <v>3173</v>
      </c>
      <c r="C1067" s="5" t="s">
        <v>3174</v>
      </c>
      <c r="D1067" s="6" t="s">
        <v>2072</v>
      </c>
      <c r="E1067" s="6" t="s">
        <v>2073</v>
      </c>
      <c r="F1067" s="7" t="s">
        <v>14</v>
      </c>
      <c r="G1067" s="8">
        <v>1101.0</v>
      </c>
      <c r="H1067" s="5" t="s">
        <v>3198</v>
      </c>
      <c r="I1067" s="5" t="s">
        <v>3183</v>
      </c>
      <c r="J1067" s="5" t="s">
        <v>3171</v>
      </c>
      <c r="K1067" s="9">
        <v>1212201.0</v>
      </c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4.25" hidden="1" customHeight="1" outlineLevel="2">
      <c r="A1068" s="5" t="s">
        <v>3185</v>
      </c>
      <c r="B1068" s="5" t="s">
        <v>3186</v>
      </c>
      <c r="C1068" s="5" t="s">
        <v>3174</v>
      </c>
      <c r="D1068" s="11" t="s">
        <v>1614</v>
      </c>
      <c r="E1068" s="6" t="s">
        <v>1615</v>
      </c>
      <c r="F1068" s="7" t="s">
        <v>42</v>
      </c>
      <c r="G1068" s="8">
        <v>495.0</v>
      </c>
      <c r="H1068" s="5" t="s">
        <v>3190</v>
      </c>
      <c r="I1068" s="5" t="s">
        <v>3191</v>
      </c>
      <c r="J1068" s="5" t="s">
        <v>3171</v>
      </c>
      <c r="K1068" s="9">
        <v>544995.0</v>
      </c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4.25" hidden="1" customHeight="1" outlineLevel="2">
      <c r="A1069" s="5" t="s">
        <v>3188</v>
      </c>
      <c r="B1069" s="5" t="s">
        <v>3186</v>
      </c>
      <c r="C1069" s="5" t="s">
        <v>3174</v>
      </c>
      <c r="D1069" s="6" t="s">
        <v>1620</v>
      </c>
      <c r="E1069" s="6" t="s">
        <v>1621</v>
      </c>
      <c r="F1069" s="7" t="s">
        <v>42</v>
      </c>
      <c r="G1069" s="8">
        <v>592.0</v>
      </c>
      <c r="H1069" s="5" t="s">
        <v>3190</v>
      </c>
      <c r="I1069" s="5" t="s">
        <v>3191</v>
      </c>
      <c r="J1069" s="5" t="s">
        <v>3171</v>
      </c>
      <c r="K1069" s="9">
        <v>651792.0</v>
      </c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4.25" hidden="1" customHeight="1" outlineLevel="2">
      <c r="A1070" s="5" t="s">
        <v>3188</v>
      </c>
      <c r="B1070" s="5" t="s">
        <v>3186</v>
      </c>
      <c r="C1070" s="5" t="s">
        <v>3174</v>
      </c>
      <c r="D1070" s="6" t="s">
        <v>1622</v>
      </c>
      <c r="E1070" s="6" t="s">
        <v>1623</v>
      </c>
      <c r="F1070" s="7" t="s">
        <v>14</v>
      </c>
      <c r="G1070" s="8">
        <v>196.0</v>
      </c>
      <c r="H1070" s="5" t="s">
        <v>3190</v>
      </c>
      <c r="I1070" s="5" t="s">
        <v>3191</v>
      </c>
      <c r="J1070" s="5" t="s">
        <v>3171</v>
      </c>
      <c r="K1070" s="9">
        <v>215796.0</v>
      </c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4.25" hidden="1" customHeight="1" outlineLevel="2">
      <c r="A1071" s="5" t="s">
        <v>3188</v>
      </c>
      <c r="B1071" s="5" t="s">
        <v>3186</v>
      </c>
      <c r="C1071" s="5" t="s">
        <v>3174</v>
      </c>
      <c r="D1071" s="6" t="s">
        <v>1624</v>
      </c>
      <c r="E1071" s="6" t="s">
        <v>1625</v>
      </c>
      <c r="F1071" s="7" t="s">
        <v>14</v>
      </c>
      <c r="G1071" s="8">
        <v>341.0</v>
      </c>
      <c r="H1071" s="5" t="s">
        <v>3190</v>
      </c>
      <c r="I1071" s="5" t="s">
        <v>3191</v>
      </c>
      <c r="J1071" s="5" t="s">
        <v>3171</v>
      </c>
      <c r="K1071" s="9">
        <v>375441.0</v>
      </c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4.25" hidden="1" customHeight="1" outlineLevel="2">
      <c r="A1072" s="5" t="s">
        <v>3188</v>
      </c>
      <c r="B1072" s="5" t="s">
        <v>3186</v>
      </c>
      <c r="C1072" s="5" t="s">
        <v>3174</v>
      </c>
      <c r="D1072" s="6" t="s">
        <v>1660</v>
      </c>
      <c r="E1072" s="6" t="s">
        <v>1661</v>
      </c>
      <c r="F1072" s="7" t="s">
        <v>14</v>
      </c>
      <c r="G1072" s="8">
        <v>170.0</v>
      </c>
      <c r="H1072" s="5" t="s">
        <v>3190</v>
      </c>
      <c r="I1072" s="5" t="s">
        <v>3191</v>
      </c>
      <c r="J1072" s="5" t="s">
        <v>3171</v>
      </c>
      <c r="K1072" s="9">
        <v>187170.0</v>
      </c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4.25" hidden="1" customHeight="1" outlineLevel="2">
      <c r="A1073" s="5" t="s">
        <v>3188</v>
      </c>
      <c r="B1073" s="5" t="s">
        <v>3186</v>
      </c>
      <c r="C1073" s="5" t="s">
        <v>3174</v>
      </c>
      <c r="D1073" s="6" t="s">
        <v>1686</v>
      </c>
      <c r="E1073" s="6" t="s">
        <v>1687</v>
      </c>
      <c r="F1073" s="7" t="s">
        <v>60</v>
      </c>
      <c r="G1073" s="8">
        <v>347.0</v>
      </c>
      <c r="H1073" s="5" t="s">
        <v>3190</v>
      </c>
      <c r="I1073" s="5" t="s">
        <v>3191</v>
      </c>
      <c r="J1073" s="5" t="s">
        <v>3171</v>
      </c>
      <c r="K1073" s="9">
        <v>382047.0</v>
      </c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4.25" hidden="1" customHeight="1" outlineLevel="2">
      <c r="A1074" s="5" t="s">
        <v>3188</v>
      </c>
      <c r="B1074" s="5" t="s">
        <v>3186</v>
      </c>
      <c r="C1074" s="5" t="s">
        <v>3174</v>
      </c>
      <c r="D1074" s="6" t="s">
        <v>1694</v>
      </c>
      <c r="E1074" s="6" t="s">
        <v>1695</v>
      </c>
      <c r="F1074" s="7" t="s">
        <v>55</v>
      </c>
      <c r="G1074" s="8">
        <v>437.0</v>
      </c>
      <c r="H1074" s="5" t="s">
        <v>3190</v>
      </c>
      <c r="I1074" s="5" t="s">
        <v>3191</v>
      </c>
      <c r="J1074" s="5" t="s">
        <v>3171</v>
      </c>
      <c r="K1074" s="9">
        <v>481137.0</v>
      </c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4.25" hidden="1" customHeight="1" outlineLevel="2">
      <c r="A1075" s="5" t="s">
        <v>3193</v>
      </c>
      <c r="B1075" s="5" t="s">
        <v>3194</v>
      </c>
      <c r="C1075" s="5" t="s">
        <v>3174</v>
      </c>
      <c r="D1075" s="6" t="s">
        <v>1728</v>
      </c>
      <c r="E1075" s="6" t="s">
        <v>1729</v>
      </c>
      <c r="F1075" s="7" t="s">
        <v>21</v>
      </c>
      <c r="G1075" s="8">
        <v>1252.0</v>
      </c>
      <c r="H1075" s="5" t="s">
        <v>3190</v>
      </c>
      <c r="I1075" s="5" t="s">
        <v>3191</v>
      </c>
      <c r="J1075" s="5" t="s">
        <v>3171</v>
      </c>
      <c r="K1075" s="9">
        <v>1378452.0</v>
      </c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4.25" hidden="1" customHeight="1" outlineLevel="2">
      <c r="A1076" s="5" t="s">
        <v>3185</v>
      </c>
      <c r="B1076" s="5" t="s">
        <v>3186</v>
      </c>
      <c r="C1076" s="5" t="s">
        <v>3174</v>
      </c>
      <c r="D1076" s="6" t="s">
        <v>1616</v>
      </c>
      <c r="E1076" s="6" t="s">
        <v>1617</v>
      </c>
      <c r="F1076" s="7" t="s">
        <v>14</v>
      </c>
      <c r="G1076" s="8">
        <v>626.0</v>
      </c>
      <c r="H1076" s="5" t="s">
        <v>3187</v>
      </c>
      <c r="I1076" s="5" t="s">
        <v>3180</v>
      </c>
      <c r="J1076" s="5" t="s">
        <v>3171</v>
      </c>
      <c r="K1076" s="9">
        <v>689226.0</v>
      </c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4.25" hidden="1" customHeight="1" outlineLevel="2">
      <c r="A1077" s="5" t="s">
        <v>3188</v>
      </c>
      <c r="B1077" s="5" t="s">
        <v>3186</v>
      </c>
      <c r="C1077" s="5" t="s">
        <v>3174</v>
      </c>
      <c r="D1077" s="6" t="s">
        <v>1640</v>
      </c>
      <c r="E1077" s="6" t="s">
        <v>1641</v>
      </c>
      <c r="F1077" s="7" t="s">
        <v>42</v>
      </c>
      <c r="G1077" s="8">
        <v>416.0</v>
      </c>
      <c r="H1077" s="5" t="s">
        <v>3187</v>
      </c>
      <c r="I1077" s="5" t="s">
        <v>3180</v>
      </c>
      <c r="J1077" s="5" t="s">
        <v>3171</v>
      </c>
      <c r="K1077" s="9">
        <v>458016.0</v>
      </c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4.25" hidden="1" customHeight="1" outlineLevel="2">
      <c r="A1078" s="5" t="s">
        <v>3188</v>
      </c>
      <c r="B1078" s="5" t="s">
        <v>3186</v>
      </c>
      <c r="C1078" s="5" t="s">
        <v>3174</v>
      </c>
      <c r="D1078" s="6" t="s">
        <v>1642</v>
      </c>
      <c r="E1078" s="6" t="s">
        <v>1643</v>
      </c>
      <c r="F1078" s="7" t="s">
        <v>14</v>
      </c>
      <c r="G1078" s="8">
        <v>810.0</v>
      </c>
      <c r="H1078" s="5" t="s">
        <v>3187</v>
      </c>
      <c r="I1078" s="5" t="s">
        <v>3180</v>
      </c>
      <c r="J1078" s="5" t="s">
        <v>3171</v>
      </c>
      <c r="K1078" s="9">
        <v>891810.0</v>
      </c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4.25" hidden="1" customHeight="1" outlineLevel="2">
      <c r="A1079" s="5" t="s">
        <v>3188</v>
      </c>
      <c r="B1079" s="5" t="s">
        <v>3186</v>
      </c>
      <c r="C1079" s="5" t="s">
        <v>3174</v>
      </c>
      <c r="D1079" s="6" t="s">
        <v>1664</v>
      </c>
      <c r="E1079" s="6" t="s">
        <v>1665</v>
      </c>
      <c r="F1079" s="7" t="s">
        <v>14</v>
      </c>
      <c r="G1079" s="8">
        <v>331.0</v>
      </c>
      <c r="H1079" s="5" t="s">
        <v>3187</v>
      </c>
      <c r="I1079" s="5" t="s">
        <v>3180</v>
      </c>
      <c r="J1079" s="5" t="s">
        <v>3171</v>
      </c>
      <c r="K1079" s="9">
        <v>364431.0</v>
      </c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4.25" hidden="1" customHeight="1" outlineLevel="2">
      <c r="A1080" s="5" t="s">
        <v>3188</v>
      </c>
      <c r="B1080" s="5" t="s">
        <v>3186</v>
      </c>
      <c r="C1080" s="5" t="s">
        <v>3174</v>
      </c>
      <c r="D1080" s="6" t="s">
        <v>1678</v>
      </c>
      <c r="E1080" s="6" t="s">
        <v>1679</v>
      </c>
      <c r="F1080" s="7" t="s">
        <v>60</v>
      </c>
      <c r="G1080" s="8">
        <v>420.0</v>
      </c>
      <c r="H1080" s="5" t="s">
        <v>3187</v>
      </c>
      <c r="I1080" s="5" t="s">
        <v>3180</v>
      </c>
      <c r="J1080" s="5" t="s">
        <v>3171</v>
      </c>
      <c r="K1080" s="9">
        <v>462420.0</v>
      </c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4.25" hidden="1" customHeight="1" outlineLevel="2">
      <c r="A1081" s="5" t="s">
        <v>3188</v>
      </c>
      <c r="B1081" s="5" t="s">
        <v>3186</v>
      </c>
      <c r="C1081" s="5" t="s">
        <v>3174</v>
      </c>
      <c r="D1081" s="6" t="s">
        <v>1680</v>
      </c>
      <c r="E1081" s="6" t="s">
        <v>1681</v>
      </c>
      <c r="F1081" s="7" t="s">
        <v>55</v>
      </c>
      <c r="G1081" s="8">
        <v>222.0</v>
      </c>
      <c r="H1081" s="5" t="s">
        <v>3187</v>
      </c>
      <c r="I1081" s="5" t="s">
        <v>3180</v>
      </c>
      <c r="J1081" s="5" t="s">
        <v>3171</v>
      </c>
      <c r="K1081" s="9">
        <v>244422.0</v>
      </c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4.25" hidden="1" customHeight="1" outlineLevel="2">
      <c r="A1082" s="5" t="s">
        <v>3188</v>
      </c>
      <c r="B1082" s="5" t="s">
        <v>3186</v>
      </c>
      <c r="C1082" s="5" t="s">
        <v>3174</v>
      </c>
      <c r="D1082" s="6" t="s">
        <v>1688</v>
      </c>
      <c r="E1082" s="6" t="s">
        <v>1689</v>
      </c>
      <c r="F1082" s="7" t="s">
        <v>55</v>
      </c>
      <c r="G1082" s="8">
        <v>484.0</v>
      </c>
      <c r="H1082" s="5" t="s">
        <v>3187</v>
      </c>
      <c r="I1082" s="5" t="s">
        <v>3180</v>
      </c>
      <c r="J1082" s="5" t="s">
        <v>3171</v>
      </c>
      <c r="K1082" s="9">
        <v>532884.0</v>
      </c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4.25" hidden="1" customHeight="1" outlineLevel="2">
      <c r="A1083" s="5" t="s">
        <v>3188</v>
      </c>
      <c r="B1083" s="5" t="s">
        <v>3186</v>
      </c>
      <c r="C1083" s="5" t="s">
        <v>3174</v>
      </c>
      <c r="D1083" s="6" t="s">
        <v>1690</v>
      </c>
      <c r="E1083" s="6" t="s">
        <v>1691</v>
      </c>
      <c r="F1083" s="7" t="s">
        <v>55</v>
      </c>
      <c r="G1083" s="8">
        <v>327.0</v>
      </c>
      <c r="H1083" s="5" t="s">
        <v>3187</v>
      </c>
      <c r="I1083" s="5" t="s">
        <v>3180</v>
      </c>
      <c r="J1083" s="5" t="s">
        <v>3171</v>
      </c>
      <c r="K1083" s="9">
        <v>360027.0</v>
      </c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4.25" hidden="1" customHeight="1" outlineLevel="2">
      <c r="A1084" s="5" t="s">
        <v>3188</v>
      </c>
      <c r="B1084" s="5" t="s">
        <v>3186</v>
      </c>
      <c r="C1084" s="5" t="s">
        <v>3174</v>
      </c>
      <c r="D1084" s="6" t="s">
        <v>1692</v>
      </c>
      <c r="E1084" s="6" t="s">
        <v>1693</v>
      </c>
      <c r="F1084" s="7" t="s">
        <v>60</v>
      </c>
      <c r="G1084" s="8">
        <v>554.0</v>
      </c>
      <c r="H1084" s="5" t="s">
        <v>3187</v>
      </c>
      <c r="I1084" s="5" t="s">
        <v>3180</v>
      </c>
      <c r="J1084" s="5" t="s">
        <v>3171</v>
      </c>
      <c r="K1084" s="9">
        <v>609954.0</v>
      </c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4.25" hidden="1" customHeight="1" outlineLevel="2">
      <c r="A1085" s="5" t="s">
        <v>3182</v>
      </c>
      <c r="B1085" s="5" t="s">
        <v>3173</v>
      </c>
      <c r="C1085" s="5" t="s">
        <v>3174</v>
      </c>
      <c r="D1085" s="6" t="s">
        <v>2114</v>
      </c>
      <c r="E1085" s="6" t="s">
        <v>2115</v>
      </c>
      <c r="F1085" s="7" t="s">
        <v>55</v>
      </c>
      <c r="G1085" s="8">
        <v>630.0</v>
      </c>
      <c r="H1085" s="5" t="s">
        <v>3198</v>
      </c>
      <c r="I1085" s="5" t="s">
        <v>3180</v>
      </c>
      <c r="J1085" s="5" t="s">
        <v>3171</v>
      </c>
      <c r="K1085" s="9">
        <v>693630.0</v>
      </c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4.25" hidden="1" customHeight="1" outlineLevel="1">
      <c r="A1086" s="5"/>
      <c r="B1086" s="5"/>
      <c r="C1086" s="5"/>
      <c r="D1086" s="6"/>
      <c r="E1086" s="6"/>
      <c r="F1086" s="7"/>
      <c r="G1086" s="8">
        <f>SUBTOTAL(9,G1067:G1085)</f>
        <v>9751</v>
      </c>
      <c r="H1086" s="5"/>
      <c r="I1086" s="5"/>
      <c r="J1086" s="12" t="s">
        <v>3172</v>
      </c>
      <c r="K1086" s="9">
        <f>SUBTOTAL(9,K1067:K1085)</f>
        <v>10735851</v>
      </c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4.25" hidden="1" customHeight="1" outlineLevel="2">
      <c r="A1087" s="5" t="s">
        <v>3193</v>
      </c>
      <c r="B1087" s="5" t="s">
        <v>3229</v>
      </c>
      <c r="C1087" s="5" t="s">
        <v>3174</v>
      </c>
      <c r="D1087" s="6" t="s">
        <v>1774</v>
      </c>
      <c r="E1087" s="6" t="s">
        <v>1775</v>
      </c>
      <c r="F1087" s="7" t="s">
        <v>55</v>
      </c>
      <c r="G1087" s="8">
        <v>194.0</v>
      </c>
      <c r="H1087" s="5" t="s">
        <v>3238</v>
      </c>
      <c r="I1087" s="5" t="s">
        <v>3176</v>
      </c>
      <c r="J1087" s="5" t="s">
        <v>3175</v>
      </c>
      <c r="K1087" s="9">
        <v>213594.0</v>
      </c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4.25" hidden="1" customHeight="1" outlineLevel="2">
      <c r="A1088" s="5" t="s">
        <v>3188</v>
      </c>
      <c r="B1088" s="5" t="s">
        <v>3186</v>
      </c>
      <c r="C1088" s="5" t="s">
        <v>3174</v>
      </c>
      <c r="D1088" s="6" t="s">
        <v>1632</v>
      </c>
      <c r="E1088" s="6" t="s">
        <v>1633</v>
      </c>
      <c r="F1088" s="7" t="s">
        <v>21</v>
      </c>
      <c r="G1088" s="8">
        <v>1077.0</v>
      </c>
      <c r="H1088" s="5" t="s">
        <v>3231</v>
      </c>
      <c r="I1088" s="5" t="s">
        <v>3191</v>
      </c>
      <c r="J1088" s="5" t="s">
        <v>3175</v>
      </c>
      <c r="K1088" s="9">
        <v>1185777.0</v>
      </c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4.25" hidden="1" customHeight="1" outlineLevel="2">
      <c r="A1089" s="5" t="s">
        <v>3188</v>
      </c>
      <c r="B1089" s="5" t="s">
        <v>3186</v>
      </c>
      <c r="C1089" s="5" t="s">
        <v>3174</v>
      </c>
      <c r="D1089" s="6" t="s">
        <v>1662</v>
      </c>
      <c r="E1089" s="6" t="s">
        <v>1663</v>
      </c>
      <c r="F1089" s="7" t="s">
        <v>14</v>
      </c>
      <c r="G1089" s="8">
        <v>240.0</v>
      </c>
      <c r="H1089" s="5" t="s">
        <v>3231</v>
      </c>
      <c r="I1089" s="5" t="s">
        <v>3191</v>
      </c>
      <c r="J1089" s="5" t="s">
        <v>3175</v>
      </c>
      <c r="K1089" s="9">
        <v>264240.0</v>
      </c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4.25" hidden="1" customHeight="1" outlineLevel="2">
      <c r="A1090" s="5" t="s">
        <v>3188</v>
      </c>
      <c r="B1090" s="5" t="s">
        <v>3186</v>
      </c>
      <c r="C1090" s="5" t="s">
        <v>3174</v>
      </c>
      <c r="D1090" s="6" t="s">
        <v>1674</v>
      </c>
      <c r="E1090" s="6" t="s">
        <v>1675</v>
      </c>
      <c r="F1090" s="7" t="s">
        <v>14</v>
      </c>
      <c r="G1090" s="8">
        <v>275.0</v>
      </c>
      <c r="H1090" s="5" t="s">
        <v>3231</v>
      </c>
      <c r="I1090" s="5" t="s">
        <v>3191</v>
      </c>
      <c r="J1090" s="5" t="s">
        <v>3175</v>
      </c>
      <c r="K1090" s="9">
        <v>302775.0</v>
      </c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4.25" hidden="1" customHeight="1" outlineLevel="2">
      <c r="A1091" s="5" t="s">
        <v>3188</v>
      </c>
      <c r="B1091" s="5" t="s">
        <v>3186</v>
      </c>
      <c r="C1091" s="5" t="s">
        <v>3174</v>
      </c>
      <c r="D1091" s="6" t="s">
        <v>1700</v>
      </c>
      <c r="E1091" s="6" t="s">
        <v>1701</v>
      </c>
      <c r="F1091" s="7" t="s">
        <v>55</v>
      </c>
      <c r="G1091" s="8">
        <v>93.0</v>
      </c>
      <c r="H1091" s="5" t="s">
        <v>3231</v>
      </c>
      <c r="I1091" s="5" t="s">
        <v>3191</v>
      </c>
      <c r="J1091" s="5" t="s">
        <v>3175</v>
      </c>
      <c r="K1091" s="9">
        <v>102393.0</v>
      </c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4.25" hidden="1" customHeight="1" outlineLevel="2">
      <c r="A1092" s="5" t="s">
        <v>3182</v>
      </c>
      <c r="B1092" s="5" t="s">
        <v>3232</v>
      </c>
      <c r="C1092" s="5" t="s">
        <v>3174</v>
      </c>
      <c r="D1092" s="6" t="s">
        <v>2124</v>
      </c>
      <c r="E1092" s="6" t="s">
        <v>2125</v>
      </c>
      <c r="F1092" s="7" t="s">
        <v>14</v>
      </c>
      <c r="G1092" s="8">
        <v>193.0</v>
      </c>
      <c r="H1092" s="5" t="s">
        <v>3231</v>
      </c>
      <c r="I1092" s="5" t="s">
        <v>3191</v>
      </c>
      <c r="J1092" s="5" t="s">
        <v>3175</v>
      </c>
      <c r="K1092" s="9">
        <v>212493.0</v>
      </c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4.25" hidden="1" customHeight="1" outlineLevel="2">
      <c r="A1093" s="5" t="s">
        <v>3225</v>
      </c>
      <c r="B1093" s="5" t="s">
        <v>3232</v>
      </c>
      <c r="C1093" s="5" t="s">
        <v>3174</v>
      </c>
      <c r="D1093" s="6" t="s">
        <v>2128</v>
      </c>
      <c r="E1093" s="6" t="s">
        <v>2129</v>
      </c>
      <c r="F1093" s="7" t="s">
        <v>14</v>
      </c>
      <c r="G1093" s="8">
        <v>654.0</v>
      </c>
      <c r="H1093" s="5" t="s">
        <v>3231</v>
      </c>
      <c r="I1093" s="5" t="s">
        <v>3191</v>
      </c>
      <c r="J1093" s="5" t="s">
        <v>3175</v>
      </c>
      <c r="K1093" s="9">
        <v>720054.0</v>
      </c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4.25" hidden="1" customHeight="1" outlineLevel="2">
      <c r="A1094" s="5" t="s">
        <v>3225</v>
      </c>
      <c r="B1094" s="5" t="s">
        <v>3232</v>
      </c>
      <c r="C1094" s="5" t="s">
        <v>3174</v>
      </c>
      <c r="D1094" s="6" t="s">
        <v>2138</v>
      </c>
      <c r="E1094" s="6" t="s">
        <v>2139</v>
      </c>
      <c r="F1094" s="7" t="s">
        <v>14</v>
      </c>
      <c r="G1094" s="8">
        <v>208.0</v>
      </c>
      <c r="H1094" s="5" t="s">
        <v>3231</v>
      </c>
      <c r="I1094" s="5" t="s">
        <v>3191</v>
      </c>
      <c r="J1094" s="5" t="s">
        <v>3175</v>
      </c>
      <c r="K1094" s="9">
        <v>229008.0</v>
      </c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4.25" hidden="1" customHeight="1" outlineLevel="2">
      <c r="A1095" s="5" t="s">
        <v>3225</v>
      </c>
      <c r="B1095" s="5" t="s">
        <v>3232</v>
      </c>
      <c r="C1095" s="5" t="s">
        <v>3174</v>
      </c>
      <c r="D1095" s="6" t="s">
        <v>2142</v>
      </c>
      <c r="E1095" s="6" t="s">
        <v>2143</v>
      </c>
      <c r="F1095" s="7" t="s">
        <v>14</v>
      </c>
      <c r="G1095" s="8">
        <v>268.0</v>
      </c>
      <c r="H1095" s="5" t="s">
        <v>3231</v>
      </c>
      <c r="I1095" s="5" t="s">
        <v>3191</v>
      </c>
      <c r="J1095" s="5" t="s">
        <v>3175</v>
      </c>
      <c r="K1095" s="9">
        <v>295068.0</v>
      </c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4.25" hidden="1" customHeight="1" outlineLevel="2">
      <c r="A1096" s="5" t="s">
        <v>3225</v>
      </c>
      <c r="B1096" s="5" t="s">
        <v>3232</v>
      </c>
      <c r="C1096" s="5" t="s">
        <v>3174</v>
      </c>
      <c r="D1096" s="6" t="s">
        <v>2146</v>
      </c>
      <c r="E1096" s="6" t="s">
        <v>2147</v>
      </c>
      <c r="F1096" s="7" t="s">
        <v>42</v>
      </c>
      <c r="G1096" s="8">
        <v>296.0</v>
      </c>
      <c r="H1096" s="5" t="s">
        <v>3231</v>
      </c>
      <c r="I1096" s="5" t="s">
        <v>3191</v>
      </c>
      <c r="J1096" s="5" t="s">
        <v>3175</v>
      </c>
      <c r="K1096" s="9">
        <v>325896.0</v>
      </c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4.25" hidden="1" customHeight="1" outlineLevel="2">
      <c r="A1097" s="5" t="s">
        <v>3225</v>
      </c>
      <c r="B1097" s="5" t="s">
        <v>3232</v>
      </c>
      <c r="C1097" s="5" t="s">
        <v>3174</v>
      </c>
      <c r="D1097" s="6" t="s">
        <v>2152</v>
      </c>
      <c r="E1097" s="6" t="s">
        <v>2153</v>
      </c>
      <c r="F1097" s="7" t="s">
        <v>55</v>
      </c>
      <c r="G1097" s="8">
        <v>134.0</v>
      </c>
      <c r="H1097" s="5" t="s">
        <v>3231</v>
      </c>
      <c r="I1097" s="5" t="s">
        <v>3191</v>
      </c>
      <c r="J1097" s="5" t="s">
        <v>3175</v>
      </c>
      <c r="K1097" s="9">
        <v>147534.0</v>
      </c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4.25" hidden="1" customHeight="1" outlineLevel="2">
      <c r="A1098" s="5" t="s">
        <v>3225</v>
      </c>
      <c r="B1098" s="5" t="s">
        <v>3232</v>
      </c>
      <c r="C1098" s="5" t="s">
        <v>3174</v>
      </c>
      <c r="D1098" s="6" t="s">
        <v>2164</v>
      </c>
      <c r="E1098" s="6" t="s">
        <v>2165</v>
      </c>
      <c r="F1098" s="7" t="s">
        <v>42</v>
      </c>
      <c r="G1098" s="8">
        <v>182.0</v>
      </c>
      <c r="H1098" s="5" t="s">
        <v>3231</v>
      </c>
      <c r="I1098" s="5" t="s">
        <v>3191</v>
      </c>
      <c r="J1098" s="5" t="s">
        <v>3175</v>
      </c>
      <c r="K1098" s="9">
        <v>200382.0</v>
      </c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4.25" hidden="1" customHeight="1" outlineLevel="2">
      <c r="A1099" s="5" t="s">
        <v>3225</v>
      </c>
      <c r="B1099" s="5" t="s">
        <v>3226</v>
      </c>
      <c r="C1099" s="5" t="s">
        <v>3174</v>
      </c>
      <c r="D1099" s="6" t="s">
        <v>2176</v>
      </c>
      <c r="E1099" s="6" t="s">
        <v>2177</v>
      </c>
      <c r="F1099" s="7" t="s">
        <v>60</v>
      </c>
      <c r="G1099" s="8">
        <v>162.0</v>
      </c>
      <c r="H1099" s="5" t="s">
        <v>3231</v>
      </c>
      <c r="I1099" s="5" t="s">
        <v>3191</v>
      </c>
      <c r="J1099" s="5" t="s">
        <v>3175</v>
      </c>
      <c r="K1099" s="9">
        <v>178362.0</v>
      </c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4.25" hidden="1" customHeight="1" outlineLevel="2">
      <c r="A1100" s="5" t="s">
        <v>3193</v>
      </c>
      <c r="B1100" s="5" t="s">
        <v>3194</v>
      </c>
      <c r="C1100" s="5" t="s">
        <v>3174</v>
      </c>
      <c r="D1100" s="6" t="s">
        <v>1718</v>
      </c>
      <c r="E1100" s="6" t="s">
        <v>1719</v>
      </c>
      <c r="F1100" s="7" t="s">
        <v>14</v>
      </c>
      <c r="G1100" s="8">
        <v>499.0</v>
      </c>
      <c r="H1100" s="5" t="s">
        <v>3238</v>
      </c>
      <c r="I1100" s="5" t="s">
        <v>3191</v>
      </c>
      <c r="J1100" s="5" t="s">
        <v>3175</v>
      </c>
      <c r="K1100" s="9">
        <v>549399.0</v>
      </c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4.25" hidden="1" customHeight="1" outlineLevel="2">
      <c r="A1101" s="5" t="s">
        <v>3193</v>
      </c>
      <c r="B1101" s="5" t="s">
        <v>3194</v>
      </c>
      <c r="C1101" s="5" t="s">
        <v>3174</v>
      </c>
      <c r="D1101" s="6" t="s">
        <v>1724</v>
      </c>
      <c r="E1101" s="6" t="s">
        <v>1725</v>
      </c>
      <c r="F1101" s="7" t="s">
        <v>14</v>
      </c>
      <c r="G1101" s="8">
        <v>431.0</v>
      </c>
      <c r="H1101" s="5" t="s">
        <v>3238</v>
      </c>
      <c r="I1101" s="5" t="s">
        <v>3191</v>
      </c>
      <c r="J1101" s="5" t="s">
        <v>3175</v>
      </c>
      <c r="K1101" s="9">
        <v>474531.0</v>
      </c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4.25" hidden="1" customHeight="1" outlineLevel="2">
      <c r="A1102" s="5" t="s">
        <v>3193</v>
      </c>
      <c r="B1102" s="5" t="s">
        <v>3194</v>
      </c>
      <c r="C1102" s="5" t="s">
        <v>3174</v>
      </c>
      <c r="D1102" s="6" t="s">
        <v>1732</v>
      </c>
      <c r="E1102" s="6" t="s">
        <v>1733</v>
      </c>
      <c r="F1102" s="7" t="s">
        <v>14</v>
      </c>
      <c r="G1102" s="8">
        <v>317.0</v>
      </c>
      <c r="H1102" s="5" t="s">
        <v>3238</v>
      </c>
      <c r="I1102" s="5" t="s">
        <v>3191</v>
      </c>
      <c r="J1102" s="5" t="s">
        <v>3175</v>
      </c>
      <c r="K1102" s="9">
        <v>349017.0</v>
      </c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4.25" hidden="1" customHeight="1" outlineLevel="2">
      <c r="A1103" s="5" t="s">
        <v>3193</v>
      </c>
      <c r="B1103" s="5" t="s">
        <v>3194</v>
      </c>
      <c r="C1103" s="5" t="s">
        <v>3174</v>
      </c>
      <c r="D1103" s="6" t="s">
        <v>1746</v>
      </c>
      <c r="E1103" s="6" t="s">
        <v>1747</v>
      </c>
      <c r="F1103" s="7" t="s">
        <v>42</v>
      </c>
      <c r="G1103" s="8">
        <v>176.0</v>
      </c>
      <c r="H1103" s="5" t="s">
        <v>3238</v>
      </c>
      <c r="I1103" s="5" t="s">
        <v>3191</v>
      </c>
      <c r="J1103" s="5" t="s">
        <v>3175</v>
      </c>
      <c r="K1103" s="9">
        <v>193776.0</v>
      </c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4.25" hidden="1" customHeight="1" outlineLevel="2">
      <c r="A1104" s="5" t="s">
        <v>3196</v>
      </c>
      <c r="B1104" s="5" t="s">
        <v>3199</v>
      </c>
      <c r="C1104" s="5" t="s">
        <v>3174</v>
      </c>
      <c r="D1104" s="6" t="s">
        <v>1564</v>
      </c>
      <c r="E1104" s="6" t="s">
        <v>1565</v>
      </c>
      <c r="F1104" s="7" t="s">
        <v>14</v>
      </c>
      <c r="G1104" s="8">
        <v>174.0</v>
      </c>
      <c r="H1104" s="5" t="s">
        <v>3231</v>
      </c>
      <c r="I1104" s="5" t="s">
        <v>3192</v>
      </c>
      <c r="J1104" s="5" t="s">
        <v>3175</v>
      </c>
      <c r="K1104" s="9">
        <v>191574.0</v>
      </c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4.25" hidden="1" customHeight="1" outlineLevel="2">
      <c r="A1105" s="5" t="s">
        <v>3185</v>
      </c>
      <c r="B1105" s="5" t="s">
        <v>3199</v>
      </c>
      <c r="C1105" s="5" t="s">
        <v>3174</v>
      </c>
      <c r="D1105" s="6" t="s">
        <v>1576</v>
      </c>
      <c r="E1105" s="6" t="s">
        <v>1577</v>
      </c>
      <c r="F1105" s="7" t="s">
        <v>14</v>
      </c>
      <c r="G1105" s="8">
        <v>276.0</v>
      </c>
      <c r="H1105" s="5" t="s">
        <v>3231</v>
      </c>
      <c r="I1105" s="5" t="s">
        <v>3192</v>
      </c>
      <c r="J1105" s="5" t="s">
        <v>3175</v>
      </c>
      <c r="K1105" s="9">
        <v>303876.0</v>
      </c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4.25" hidden="1" customHeight="1" outlineLevel="2">
      <c r="A1106" s="5" t="s">
        <v>3185</v>
      </c>
      <c r="B1106" s="5" t="s">
        <v>3199</v>
      </c>
      <c r="C1106" s="5" t="s">
        <v>3174</v>
      </c>
      <c r="D1106" s="6" t="s">
        <v>1604</v>
      </c>
      <c r="E1106" s="6" t="s">
        <v>1605</v>
      </c>
      <c r="F1106" s="7" t="s">
        <v>55</v>
      </c>
      <c r="G1106" s="8">
        <v>540.0</v>
      </c>
      <c r="H1106" s="5" t="s">
        <v>3231</v>
      </c>
      <c r="I1106" s="5" t="s">
        <v>3192</v>
      </c>
      <c r="J1106" s="5" t="s">
        <v>3175</v>
      </c>
      <c r="K1106" s="9">
        <v>594540.0</v>
      </c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4.25" hidden="1" customHeight="1" outlineLevel="2">
      <c r="A1107" s="5" t="s">
        <v>3185</v>
      </c>
      <c r="B1107" s="5" t="s">
        <v>3199</v>
      </c>
      <c r="C1107" s="5" t="s">
        <v>3174</v>
      </c>
      <c r="D1107" s="6" t="s">
        <v>1606</v>
      </c>
      <c r="E1107" s="6" t="s">
        <v>1607</v>
      </c>
      <c r="F1107" s="7" t="s">
        <v>55</v>
      </c>
      <c r="G1107" s="8">
        <v>146.0</v>
      </c>
      <c r="H1107" s="5" t="s">
        <v>3231</v>
      </c>
      <c r="I1107" s="5" t="s">
        <v>3192</v>
      </c>
      <c r="J1107" s="5" t="s">
        <v>3175</v>
      </c>
      <c r="K1107" s="9">
        <v>160746.0</v>
      </c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4.25" hidden="1" customHeight="1" outlineLevel="2">
      <c r="A1108" s="5" t="s">
        <v>3185</v>
      </c>
      <c r="B1108" s="5" t="s">
        <v>3186</v>
      </c>
      <c r="C1108" s="5" t="s">
        <v>3174</v>
      </c>
      <c r="D1108" s="6" t="s">
        <v>1618</v>
      </c>
      <c r="E1108" s="6" t="s">
        <v>1619</v>
      </c>
      <c r="F1108" s="7" t="s">
        <v>14</v>
      </c>
      <c r="G1108" s="8">
        <v>275.0</v>
      </c>
      <c r="H1108" s="5" t="s">
        <v>3231</v>
      </c>
      <c r="I1108" s="5" t="s">
        <v>3192</v>
      </c>
      <c r="J1108" s="5" t="s">
        <v>3175</v>
      </c>
      <c r="K1108" s="9">
        <v>302775.0</v>
      </c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4.25" hidden="1" customHeight="1" outlineLevel="2">
      <c r="A1109" s="5" t="s">
        <v>3188</v>
      </c>
      <c r="B1109" s="5" t="s">
        <v>3186</v>
      </c>
      <c r="C1109" s="5" t="s">
        <v>3174</v>
      </c>
      <c r="D1109" s="6" t="s">
        <v>1634</v>
      </c>
      <c r="E1109" s="6" t="s">
        <v>1635</v>
      </c>
      <c r="F1109" s="7" t="s">
        <v>14</v>
      </c>
      <c r="G1109" s="8">
        <v>134.0</v>
      </c>
      <c r="H1109" s="5" t="s">
        <v>3231</v>
      </c>
      <c r="I1109" s="5" t="s">
        <v>3192</v>
      </c>
      <c r="J1109" s="5" t="s">
        <v>3175</v>
      </c>
      <c r="K1109" s="9">
        <v>147534.0</v>
      </c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4.25" hidden="1" customHeight="1" outlineLevel="2">
      <c r="A1110" s="5" t="s">
        <v>3188</v>
      </c>
      <c r="B1110" s="5" t="s">
        <v>3186</v>
      </c>
      <c r="C1110" s="5" t="s">
        <v>3174</v>
      </c>
      <c r="D1110" s="6" t="s">
        <v>1666</v>
      </c>
      <c r="E1110" s="6" t="s">
        <v>1667</v>
      </c>
      <c r="F1110" s="7" t="s">
        <v>42</v>
      </c>
      <c r="G1110" s="8">
        <v>182.0</v>
      </c>
      <c r="H1110" s="5" t="s">
        <v>3231</v>
      </c>
      <c r="I1110" s="5" t="s">
        <v>3192</v>
      </c>
      <c r="J1110" s="5" t="s">
        <v>3175</v>
      </c>
      <c r="K1110" s="9">
        <v>200382.0</v>
      </c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4.25" hidden="1" customHeight="1" outlineLevel="2">
      <c r="A1111" s="5" t="s">
        <v>3182</v>
      </c>
      <c r="B1111" s="5" t="s">
        <v>3232</v>
      </c>
      <c r="C1111" s="5" t="s">
        <v>3174</v>
      </c>
      <c r="D1111" s="6" t="s">
        <v>2122</v>
      </c>
      <c r="E1111" s="6" t="s">
        <v>2123</v>
      </c>
      <c r="F1111" s="7" t="s">
        <v>21</v>
      </c>
      <c r="G1111" s="8">
        <v>267.0</v>
      </c>
      <c r="H1111" s="5" t="s">
        <v>3231</v>
      </c>
      <c r="I1111" s="5" t="s">
        <v>3192</v>
      </c>
      <c r="J1111" s="5" t="s">
        <v>3175</v>
      </c>
      <c r="K1111" s="9">
        <v>293967.0</v>
      </c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4.25" hidden="1" customHeight="1" outlineLevel="2">
      <c r="A1112" s="5" t="s">
        <v>3225</v>
      </c>
      <c r="B1112" s="5" t="s">
        <v>3232</v>
      </c>
      <c r="C1112" s="5" t="s">
        <v>3174</v>
      </c>
      <c r="D1112" s="6" t="s">
        <v>2156</v>
      </c>
      <c r="E1112" s="6" t="s">
        <v>2157</v>
      </c>
      <c r="F1112" s="7" t="s">
        <v>42</v>
      </c>
      <c r="G1112" s="8">
        <v>143.0</v>
      </c>
      <c r="H1112" s="5" t="s">
        <v>3231</v>
      </c>
      <c r="I1112" s="5" t="s">
        <v>3192</v>
      </c>
      <c r="J1112" s="5" t="s">
        <v>3175</v>
      </c>
      <c r="K1112" s="9">
        <v>157443.0</v>
      </c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4.25" hidden="1" customHeight="1" outlineLevel="2">
      <c r="A1113" s="5" t="s">
        <v>3225</v>
      </c>
      <c r="B1113" s="5" t="s">
        <v>3232</v>
      </c>
      <c r="C1113" s="5" t="s">
        <v>3174</v>
      </c>
      <c r="D1113" s="6" t="s">
        <v>2166</v>
      </c>
      <c r="E1113" s="6" t="s">
        <v>2167</v>
      </c>
      <c r="F1113" s="7" t="s">
        <v>55</v>
      </c>
      <c r="G1113" s="8">
        <v>232.0</v>
      </c>
      <c r="H1113" s="5" t="s">
        <v>3231</v>
      </c>
      <c r="I1113" s="5" t="s">
        <v>3192</v>
      </c>
      <c r="J1113" s="5" t="s">
        <v>3175</v>
      </c>
      <c r="K1113" s="9">
        <v>255432.0</v>
      </c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4.25" hidden="1" customHeight="1" outlineLevel="2">
      <c r="A1114" s="5" t="s">
        <v>3225</v>
      </c>
      <c r="B1114" s="5" t="s">
        <v>3232</v>
      </c>
      <c r="C1114" s="5" t="s">
        <v>3174</v>
      </c>
      <c r="D1114" s="6" t="s">
        <v>2170</v>
      </c>
      <c r="E1114" s="6" t="s">
        <v>2171</v>
      </c>
      <c r="F1114" s="7" t="s">
        <v>60</v>
      </c>
      <c r="G1114" s="8">
        <v>646.0</v>
      </c>
      <c r="H1114" s="5" t="s">
        <v>3231</v>
      </c>
      <c r="I1114" s="5" t="s">
        <v>3192</v>
      </c>
      <c r="J1114" s="5" t="s">
        <v>3175</v>
      </c>
      <c r="K1114" s="9">
        <v>711246.0</v>
      </c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4.25" hidden="1" customHeight="1" outlineLevel="2">
      <c r="A1115" s="5" t="s">
        <v>3196</v>
      </c>
      <c r="B1115" s="5" t="s">
        <v>3199</v>
      </c>
      <c r="C1115" s="5" t="s">
        <v>3174</v>
      </c>
      <c r="D1115" s="6" t="s">
        <v>1566</v>
      </c>
      <c r="E1115" s="6" t="s">
        <v>1567</v>
      </c>
      <c r="F1115" s="7" t="s">
        <v>14</v>
      </c>
      <c r="G1115" s="8">
        <v>518.0</v>
      </c>
      <c r="H1115" s="5" t="s">
        <v>3234</v>
      </c>
      <c r="I1115" s="5" t="s">
        <v>3192</v>
      </c>
      <c r="J1115" s="5" t="s">
        <v>3175</v>
      </c>
      <c r="K1115" s="9">
        <v>570318.0</v>
      </c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4.25" hidden="1" customHeight="1" outlineLevel="2">
      <c r="A1116" s="5" t="s">
        <v>3185</v>
      </c>
      <c r="B1116" s="5" t="s">
        <v>3199</v>
      </c>
      <c r="C1116" s="5" t="s">
        <v>3174</v>
      </c>
      <c r="D1116" s="6" t="s">
        <v>1582</v>
      </c>
      <c r="E1116" s="6" t="s">
        <v>1583</v>
      </c>
      <c r="F1116" s="7" t="s">
        <v>14</v>
      </c>
      <c r="G1116" s="8">
        <v>181.0</v>
      </c>
      <c r="H1116" s="5" t="s">
        <v>3234</v>
      </c>
      <c r="I1116" s="5" t="s">
        <v>3192</v>
      </c>
      <c r="J1116" s="5" t="s">
        <v>3175</v>
      </c>
      <c r="K1116" s="9">
        <v>199281.0</v>
      </c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4.25" hidden="1" customHeight="1" outlineLevel="2">
      <c r="A1117" s="5" t="s">
        <v>3185</v>
      </c>
      <c r="B1117" s="5" t="s">
        <v>3199</v>
      </c>
      <c r="C1117" s="5" t="s">
        <v>3174</v>
      </c>
      <c r="D1117" s="6" t="s">
        <v>1586</v>
      </c>
      <c r="E1117" s="6" t="s">
        <v>1587</v>
      </c>
      <c r="F1117" s="7" t="s">
        <v>42</v>
      </c>
      <c r="G1117" s="8">
        <v>269.0</v>
      </c>
      <c r="H1117" s="5" t="s">
        <v>3234</v>
      </c>
      <c r="I1117" s="5" t="s">
        <v>3192</v>
      </c>
      <c r="J1117" s="5" t="s">
        <v>3175</v>
      </c>
      <c r="K1117" s="9">
        <v>296169.0</v>
      </c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4.25" hidden="1" customHeight="1" outlineLevel="2">
      <c r="A1118" s="5" t="s">
        <v>3185</v>
      </c>
      <c r="B1118" s="5" t="s">
        <v>3199</v>
      </c>
      <c r="C1118" s="5" t="s">
        <v>3174</v>
      </c>
      <c r="D1118" s="6" t="s">
        <v>1590</v>
      </c>
      <c r="E1118" s="6" t="s">
        <v>1591</v>
      </c>
      <c r="F1118" s="7" t="s">
        <v>14</v>
      </c>
      <c r="G1118" s="8">
        <v>199.0</v>
      </c>
      <c r="H1118" s="5" t="s">
        <v>3234</v>
      </c>
      <c r="I1118" s="5" t="s">
        <v>3192</v>
      </c>
      <c r="J1118" s="5" t="s">
        <v>3175</v>
      </c>
      <c r="K1118" s="9">
        <v>219099.0</v>
      </c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4.25" hidden="1" customHeight="1" outlineLevel="1">
      <c r="A1119" s="5"/>
      <c r="B1119" s="5"/>
      <c r="C1119" s="5"/>
      <c r="D1119" s="6"/>
      <c r="E1119" s="6"/>
      <c r="F1119" s="7"/>
      <c r="G1119" s="8">
        <f>SUBTOTAL(9,G1087:G1118)</f>
        <v>9581</v>
      </c>
      <c r="H1119" s="5"/>
      <c r="I1119" s="5"/>
      <c r="J1119" s="12" t="s">
        <v>3184</v>
      </c>
      <c r="K1119" s="9">
        <f>SUBTOTAL(9,K1087:K1118)</f>
        <v>10548681</v>
      </c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4.25" hidden="1" customHeight="1" outlineLevel="2">
      <c r="A1120" s="5" t="s">
        <v>3200</v>
      </c>
      <c r="B1120" s="5" t="s">
        <v>3229</v>
      </c>
      <c r="C1120" s="5" t="s">
        <v>3174</v>
      </c>
      <c r="D1120" s="6" t="s">
        <v>1790</v>
      </c>
      <c r="E1120" s="6" t="s">
        <v>1791</v>
      </c>
      <c r="F1120" s="7" t="s">
        <v>14</v>
      </c>
      <c r="G1120" s="8">
        <v>722.0</v>
      </c>
      <c r="H1120" s="5" t="s">
        <v>3228</v>
      </c>
      <c r="I1120" s="5" t="s">
        <v>3176</v>
      </c>
      <c r="J1120" s="5" t="s">
        <v>3187</v>
      </c>
      <c r="K1120" s="9">
        <v>794922.0</v>
      </c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4.25" hidden="1" customHeight="1" outlineLevel="2">
      <c r="A1121" s="5" t="s">
        <v>3193</v>
      </c>
      <c r="B1121" s="5" t="s">
        <v>3194</v>
      </c>
      <c r="C1121" s="5" t="s">
        <v>3174</v>
      </c>
      <c r="D1121" s="6" t="s">
        <v>1722</v>
      </c>
      <c r="E1121" s="6" t="s">
        <v>1723</v>
      </c>
      <c r="F1121" s="7" t="s">
        <v>42</v>
      </c>
      <c r="G1121" s="8">
        <v>481.0</v>
      </c>
      <c r="H1121" s="5" t="s">
        <v>3238</v>
      </c>
      <c r="I1121" s="5" t="s">
        <v>3176</v>
      </c>
      <c r="J1121" s="5" t="s">
        <v>3187</v>
      </c>
      <c r="K1121" s="9">
        <v>529581.0</v>
      </c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4.25" hidden="1" customHeight="1" outlineLevel="2">
      <c r="A1122" s="5" t="s">
        <v>3193</v>
      </c>
      <c r="B1122" s="5" t="s">
        <v>3194</v>
      </c>
      <c r="C1122" s="5" t="s">
        <v>3174</v>
      </c>
      <c r="D1122" s="6" t="s">
        <v>1738</v>
      </c>
      <c r="E1122" s="6" t="s">
        <v>1739</v>
      </c>
      <c r="F1122" s="7" t="s">
        <v>14</v>
      </c>
      <c r="G1122" s="8">
        <v>371.0</v>
      </c>
      <c r="H1122" s="5" t="s">
        <v>3238</v>
      </c>
      <c r="I1122" s="5" t="s">
        <v>3176</v>
      </c>
      <c r="J1122" s="5" t="s">
        <v>3187</v>
      </c>
      <c r="K1122" s="9">
        <v>408471.0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4.25" hidden="1" customHeight="1" outlineLevel="2">
      <c r="A1123" s="5" t="s">
        <v>3193</v>
      </c>
      <c r="B1123" s="5" t="s">
        <v>3194</v>
      </c>
      <c r="C1123" s="5" t="s">
        <v>3174</v>
      </c>
      <c r="D1123" s="6" t="s">
        <v>1742</v>
      </c>
      <c r="E1123" s="6" t="s">
        <v>1743</v>
      </c>
      <c r="F1123" s="7" t="s">
        <v>42</v>
      </c>
      <c r="G1123" s="8">
        <v>389.0</v>
      </c>
      <c r="H1123" s="5" t="s">
        <v>3238</v>
      </c>
      <c r="I1123" s="5" t="s">
        <v>3176</v>
      </c>
      <c r="J1123" s="5" t="s">
        <v>3187</v>
      </c>
      <c r="K1123" s="9">
        <v>428289.0</v>
      </c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4.25" hidden="1" customHeight="1" outlineLevel="2">
      <c r="A1124" s="5" t="s">
        <v>3193</v>
      </c>
      <c r="B1124" s="5" t="s">
        <v>3194</v>
      </c>
      <c r="C1124" s="5" t="s">
        <v>3174</v>
      </c>
      <c r="D1124" s="6" t="s">
        <v>1768</v>
      </c>
      <c r="E1124" s="6" t="s">
        <v>1769</v>
      </c>
      <c r="F1124" s="7" t="s">
        <v>55</v>
      </c>
      <c r="G1124" s="8">
        <v>206.0</v>
      </c>
      <c r="H1124" s="5" t="s">
        <v>3238</v>
      </c>
      <c r="I1124" s="5" t="s">
        <v>3176</v>
      </c>
      <c r="J1124" s="5" t="s">
        <v>3187</v>
      </c>
      <c r="K1124" s="9">
        <v>226806.0</v>
      </c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4.25" hidden="1" customHeight="1" outlineLevel="2">
      <c r="A1125" s="5" t="s">
        <v>3225</v>
      </c>
      <c r="B1125" s="5" t="s">
        <v>3232</v>
      </c>
      <c r="C1125" s="5" t="s">
        <v>3174</v>
      </c>
      <c r="D1125" s="6" t="s">
        <v>2130</v>
      </c>
      <c r="E1125" s="6" t="s">
        <v>2131</v>
      </c>
      <c r="F1125" s="7" t="s">
        <v>14</v>
      </c>
      <c r="G1125" s="8">
        <v>179.0</v>
      </c>
      <c r="H1125" s="5" t="s">
        <v>3238</v>
      </c>
      <c r="I1125" s="5" t="s">
        <v>3176</v>
      </c>
      <c r="J1125" s="5" t="s">
        <v>3187</v>
      </c>
      <c r="K1125" s="9">
        <v>197079.0</v>
      </c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4.25" hidden="1" customHeight="1" outlineLevel="2">
      <c r="A1126" s="5" t="s">
        <v>3225</v>
      </c>
      <c r="B1126" s="5" t="s">
        <v>3226</v>
      </c>
      <c r="C1126" s="5" t="s">
        <v>3174</v>
      </c>
      <c r="D1126" s="6" t="s">
        <v>2174</v>
      </c>
      <c r="E1126" s="6" t="s">
        <v>2175</v>
      </c>
      <c r="F1126" s="7" t="s">
        <v>55</v>
      </c>
      <c r="G1126" s="8">
        <v>212.0</v>
      </c>
      <c r="H1126" s="5" t="s">
        <v>3238</v>
      </c>
      <c r="I1126" s="5" t="s">
        <v>3176</v>
      </c>
      <c r="J1126" s="5" t="s">
        <v>3187</v>
      </c>
      <c r="K1126" s="9">
        <v>233412.0</v>
      </c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4.25" hidden="1" customHeight="1" outlineLevel="2">
      <c r="A1127" s="5" t="s">
        <v>3188</v>
      </c>
      <c r="B1127" s="5" t="s">
        <v>3194</v>
      </c>
      <c r="C1127" s="5" t="s">
        <v>3174</v>
      </c>
      <c r="D1127" s="6" t="s">
        <v>1714</v>
      </c>
      <c r="E1127" s="6" t="s">
        <v>1715</v>
      </c>
      <c r="F1127" s="7" t="s">
        <v>14</v>
      </c>
      <c r="G1127" s="8">
        <v>461.0</v>
      </c>
      <c r="H1127" s="5" t="s">
        <v>3240</v>
      </c>
      <c r="I1127" s="5" t="s">
        <v>3176</v>
      </c>
      <c r="J1127" s="5" t="s">
        <v>3187</v>
      </c>
      <c r="K1127" s="9">
        <v>507561.0</v>
      </c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4.25" hidden="1" customHeight="1" outlineLevel="2">
      <c r="A1128" s="5" t="s">
        <v>3193</v>
      </c>
      <c r="B1128" s="5" t="s">
        <v>3229</v>
      </c>
      <c r="C1128" s="5" t="s">
        <v>3174</v>
      </c>
      <c r="D1128" s="6" t="s">
        <v>1778</v>
      </c>
      <c r="E1128" s="6" t="s">
        <v>1779</v>
      </c>
      <c r="F1128" s="7" t="s">
        <v>14</v>
      </c>
      <c r="G1128" s="8">
        <v>406.0</v>
      </c>
      <c r="H1128" s="5" t="s">
        <v>3242</v>
      </c>
      <c r="I1128" s="5" t="s">
        <v>3176</v>
      </c>
      <c r="J1128" s="5" t="s">
        <v>3187</v>
      </c>
      <c r="K1128" s="9">
        <v>447006.0</v>
      </c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4.25" hidden="1" customHeight="1" outlineLevel="2">
      <c r="A1129" s="5" t="s">
        <v>3200</v>
      </c>
      <c r="B1129" s="5" t="s">
        <v>3229</v>
      </c>
      <c r="C1129" s="5" t="s">
        <v>3174</v>
      </c>
      <c r="D1129" s="6" t="s">
        <v>1794</v>
      </c>
      <c r="E1129" s="6" t="s">
        <v>1795</v>
      </c>
      <c r="F1129" s="7" t="s">
        <v>14</v>
      </c>
      <c r="G1129" s="8">
        <v>201.0</v>
      </c>
      <c r="H1129" s="5" t="s">
        <v>3242</v>
      </c>
      <c r="I1129" s="5" t="s">
        <v>3176</v>
      </c>
      <c r="J1129" s="5" t="s">
        <v>3187</v>
      </c>
      <c r="K1129" s="9">
        <v>221301.0</v>
      </c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4.25" hidden="1" customHeight="1" outlineLevel="2">
      <c r="A1130" s="5" t="s">
        <v>3200</v>
      </c>
      <c r="B1130" s="5" t="s">
        <v>3229</v>
      </c>
      <c r="C1130" s="5" t="s">
        <v>3174</v>
      </c>
      <c r="D1130" s="6" t="s">
        <v>1796</v>
      </c>
      <c r="E1130" s="6" t="s">
        <v>1797</v>
      </c>
      <c r="F1130" s="7" t="s">
        <v>14</v>
      </c>
      <c r="G1130" s="8">
        <v>344.0</v>
      </c>
      <c r="H1130" s="5" t="s">
        <v>3242</v>
      </c>
      <c r="I1130" s="5" t="s">
        <v>3176</v>
      </c>
      <c r="J1130" s="5" t="s">
        <v>3187</v>
      </c>
      <c r="K1130" s="9">
        <v>378744.0</v>
      </c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4.25" hidden="1" customHeight="1" outlineLevel="2">
      <c r="A1131" s="5" t="s">
        <v>3200</v>
      </c>
      <c r="B1131" s="5" t="s">
        <v>3229</v>
      </c>
      <c r="C1131" s="5" t="s">
        <v>3174</v>
      </c>
      <c r="D1131" s="6" t="s">
        <v>1798</v>
      </c>
      <c r="E1131" s="6" t="s">
        <v>1799</v>
      </c>
      <c r="F1131" s="7" t="s">
        <v>14</v>
      </c>
      <c r="G1131" s="8">
        <v>212.0</v>
      </c>
      <c r="H1131" s="5" t="s">
        <v>3242</v>
      </c>
      <c r="I1131" s="5" t="s">
        <v>3176</v>
      </c>
      <c r="J1131" s="5" t="s">
        <v>3187</v>
      </c>
      <c r="K1131" s="9">
        <v>233412.0</v>
      </c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4.25" hidden="1" customHeight="1" outlineLevel="2">
      <c r="A1132" s="5" t="s">
        <v>3200</v>
      </c>
      <c r="B1132" s="5" t="s">
        <v>3229</v>
      </c>
      <c r="C1132" s="5" t="s">
        <v>3174</v>
      </c>
      <c r="D1132" s="6" t="s">
        <v>1802</v>
      </c>
      <c r="E1132" s="6" t="s">
        <v>1803</v>
      </c>
      <c r="F1132" s="7" t="s">
        <v>42</v>
      </c>
      <c r="G1132" s="8">
        <v>470.0</v>
      </c>
      <c r="H1132" s="5" t="s">
        <v>3242</v>
      </c>
      <c r="I1132" s="5" t="s">
        <v>3176</v>
      </c>
      <c r="J1132" s="5" t="s">
        <v>3187</v>
      </c>
      <c r="K1132" s="9">
        <v>517470.0</v>
      </c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4.25" hidden="1" customHeight="1" outlineLevel="2">
      <c r="A1133" s="5" t="s">
        <v>3200</v>
      </c>
      <c r="B1133" s="5" t="s">
        <v>3229</v>
      </c>
      <c r="C1133" s="5" t="s">
        <v>3174</v>
      </c>
      <c r="D1133" s="6" t="s">
        <v>1804</v>
      </c>
      <c r="E1133" s="6" t="s">
        <v>1805</v>
      </c>
      <c r="F1133" s="7" t="s">
        <v>14</v>
      </c>
      <c r="G1133" s="8">
        <v>370.0</v>
      </c>
      <c r="H1133" s="5" t="s">
        <v>3242</v>
      </c>
      <c r="I1133" s="5" t="s">
        <v>3176</v>
      </c>
      <c r="J1133" s="5" t="s">
        <v>3187</v>
      </c>
      <c r="K1133" s="9">
        <v>407370.0</v>
      </c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4.25" hidden="1" customHeight="1" outlineLevel="2">
      <c r="A1134" s="5" t="s">
        <v>3200</v>
      </c>
      <c r="B1134" s="5" t="s">
        <v>3229</v>
      </c>
      <c r="C1134" s="5" t="s">
        <v>3174</v>
      </c>
      <c r="D1134" s="6" t="s">
        <v>1806</v>
      </c>
      <c r="E1134" s="6" t="s">
        <v>1807</v>
      </c>
      <c r="F1134" s="7" t="s">
        <v>14</v>
      </c>
      <c r="G1134" s="8">
        <v>328.0</v>
      </c>
      <c r="H1134" s="5" t="s">
        <v>3242</v>
      </c>
      <c r="I1134" s="5" t="s">
        <v>3176</v>
      </c>
      <c r="J1134" s="5" t="s">
        <v>3187</v>
      </c>
      <c r="K1134" s="9">
        <v>361128.0</v>
      </c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4.25" hidden="1" customHeight="1" outlineLevel="2">
      <c r="A1135" s="5" t="s">
        <v>3200</v>
      </c>
      <c r="B1135" s="5" t="s">
        <v>3229</v>
      </c>
      <c r="C1135" s="5" t="s">
        <v>3174</v>
      </c>
      <c r="D1135" s="6" t="s">
        <v>1812</v>
      </c>
      <c r="E1135" s="6" t="s">
        <v>1813</v>
      </c>
      <c r="F1135" s="7" t="s">
        <v>14</v>
      </c>
      <c r="G1135" s="8">
        <v>258.0</v>
      </c>
      <c r="H1135" s="5" t="s">
        <v>3242</v>
      </c>
      <c r="I1135" s="5" t="s">
        <v>3176</v>
      </c>
      <c r="J1135" s="5" t="s">
        <v>3187</v>
      </c>
      <c r="K1135" s="9">
        <v>284058.0</v>
      </c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4.25" hidden="1" customHeight="1" outlineLevel="2">
      <c r="A1136" s="5" t="s">
        <v>3200</v>
      </c>
      <c r="B1136" s="5" t="s">
        <v>3229</v>
      </c>
      <c r="C1136" s="5" t="s">
        <v>3174</v>
      </c>
      <c r="D1136" s="6" t="s">
        <v>1814</v>
      </c>
      <c r="E1136" s="6" t="s">
        <v>1815</v>
      </c>
      <c r="F1136" s="7" t="s">
        <v>14</v>
      </c>
      <c r="G1136" s="8">
        <v>173.0</v>
      </c>
      <c r="H1136" s="5" t="s">
        <v>3242</v>
      </c>
      <c r="I1136" s="5" t="s">
        <v>3176</v>
      </c>
      <c r="J1136" s="5" t="s">
        <v>3187</v>
      </c>
      <c r="K1136" s="9">
        <v>190473.0</v>
      </c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4.25" hidden="1" customHeight="1" outlineLevel="2">
      <c r="A1137" s="5" t="s">
        <v>3200</v>
      </c>
      <c r="B1137" s="5" t="s">
        <v>3229</v>
      </c>
      <c r="C1137" s="5" t="s">
        <v>3174</v>
      </c>
      <c r="D1137" s="6" t="s">
        <v>1816</v>
      </c>
      <c r="E1137" s="6" t="s">
        <v>1817</v>
      </c>
      <c r="F1137" s="7" t="s">
        <v>14</v>
      </c>
      <c r="G1137" s="8">
        <v>265.0</v>
      </c>
      <c r="H1137" s="5" t="s">
        <v>3242</v>
      </c>
      <c r="I1137" s="5" t="s">
        <v>3176</v>
      </c>
      <c r="J1137" s="5" t="s">
        <v>3187</v>
      </c>
      <c r="K1137" s="9">
        <v>291765.0</v>
      </c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4.25" hidden="1" customHeight="1" outlineLevel="2">
      <c r="A1138" s="5" t="s">
        <v>3200</v>
      </c>
      <c r="B1138" s="5" t="s">
        <v>3229</v>
      </c>
      <c r="C1138" s="5" t="s">
        <v>3174</v>
      </c>
      <c r="D1138" s="6" t="s">
        <v>1824</v>
      </c>
      <c r="E1138" s="6" t="s">
        <v>1825</v>
      </c>
      <c r="F1138" s="7" t="s">
        <v>42</v>
      </c>
      <c r="G1138" s="8">
        <v>346.0</v>
      </c>
      <c r="H1138" s="5" t="s">
        <v>3242</v>
      </c>
      <c r="I1138" s="5" t="s">
        <v>3176</v>
      </c>
      <c r="J1138" s="5" t="s">
        <v>3187</v>
      </c>
      <c r="K1138" s="9">
        <v>380946.0</v>
      </c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4.25" hidden="1" customHeight="1" outlineLevel="2">
      <c r="A1139" s="5" t="s">
        <v>3200</v>
      </c>
      <c r="B1139" s="5" t="s">
        <v>3229</v>
      </c>
      <c r="C1139" s="5" t="s">
        <v>3174</v>
      </c>
      <c r="D1139" s="6" t="s">
        <v>1836</v>
      </c>
      <c r="E1139" s="6" t="s">
        <v>1837</v>
      </c>
      <c r="F1139" s="7" t="s">
        <v>14</v>
      </c>
      <c r="G1139" s="8">
        <v>509.0</v>
      </c>
      <c r="H1139" s="5" t="s">
        <v>3242</v>
      </c>
      <c r="I1139" s="5" t="s">
        <v>3176</v>
      </c>
      <c r="J1139" s="5" t="s">
        <v>3187</v>
      </c>
      <c r="K1139" s="9">
        <v>560409.0</v>
      </c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4.25" hidden="1" customHeight="1" outlineLevel="2">
      <c r="A1140" s="5" t="s">
        <v>3200</v>
      </c>
      <c r="B1140" s="5" t="s">
        <v>3229</v>
      </c>
      <c r="C1140" s="5" t="s">
        <v>3174</v>
      </c>
      <c r="D1140" s="6" t="s">
        <v>1838</v>
      </c>
      <c r="E1140" s="6" t="s">
        <v>1839</v>
      </c>
      <c r="F1140" s="7" t="s">
        <v>42</v>
      </c>
      <c r="G1140" s="8">
        <v>271.0</v>
      </c>
      <c r="H1140" s="5" t="s">
        <v>3242</v>
      </c>
      <c r="I1140" s="5" t="s">
        <v>3176</v>
      </c>
      <c r="J1140" s="5" t="s">
        <v>3187</v>
      </c>
      <c r="K1140" s="9">
        <v>298371.0</v>
      </c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4.25" hidden="1" customHeight="1" outlineLevel="2">
      <c r="A1141" s="5" t="s">
        <v>3200</v>
      </c>
      <c r="B1141" s="5" t="s">
        <v>3229</v>
      </c>
      <c r="C1141" s="5" t="s">
        <v>3174</v>
      </c>
      <c r="D1141" s="6" t="s">
        <v>1844</v>
      </c>
      <c r="E1141" s="6" t="s">
        <v>1845</v>
      </c>
      <c r="F1141" s="7" t="s">
        <v>60</v>
      </c>
      <c r="G1141" s="8">
        <v>514.0</v>
      </c>
      <c r="H1141" s="5" t="s">
        <v>3242</v>
      </c>
      <c r="I1141" s="5" t="s">
        <v>3176</v>
      </c>
      <c r="J1141" s="5" t="s">
        <v>3187</v>
      </c>
      <c r="K1141" s="9">
        <v>565914.0</v>
      </c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4.25" hidden="1" customHeight="1" outlineLevel="2">
      <c r="A1142" s="5" t="s">
        <v>3200</v>
      </c>
      <c r="B1142" s="5" t="s">
        <v>3229</v>
      </c>
      <c r="C1142" s="5" t="s">
        <v>3174</v>
      </c>
      <c r="D1142" s="6" t="s">
        <v>1846</v>
      </c>
      <c r="E1142" s="6" t="s">
        <v>1847</v>
      </c>
      <c r="F1142" s="7" t="s">
        <v>60</v>
      </c>
      <c r="G1142" s="8">
        <v>501.0</v>
      </c>
      <c r="H1142" s="5" t="s">
        <v>3242</v>
      </c>
      <c r="I1142" s="5" t="s">
        <v>3176</v>
      </c>
      <c r="J1142" s="5" t="s">
        <v>3187</v>
      </c>
      <c r="K1142" s="9">
        <v>551601.0</v>
      </c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4.25" hidden="1" customHeight="1" outlineLevel="2">
      <c r="A1143" s="5" t="s">
        <v>3200</v>
      </c>
      <c r="B1143" s="5" t="s">
        <v>3229</v>
      </c>
      <c r="C1143" s="5" t="s">
        <v>3174</v>
      </c>
      <c r="D1143" s="6" t="s">
        <v>1850</v>
      </c>
      <c r="E1143" s="6" t="s">
        <v>1851</v>
      </c>
      <c r="F1143" s="7" t="s">
        <v>55</v>
      </c>
      <c r="G1143" s="8">
        <v>296.0</v>
      </c>
      <c r="H1143" s="5" t="s">
        <v>3242</v>
      </c>
      <c r="I1143" s="5" t="s">
        <v>3176</v>
      </c>
      <c r="J1143" s="5" t="s">
        <v>3187</v>
      </c>
      <c r="K1143" s="9">
        <v>325896.0</v>
      </c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4.25" hidden="1" customHeight="1" outlineLevel="2">
      <c r="A1144" s="5" t="s">
        <v>3200</v>
      </c>
      <c r="B1144" s="5" t="s">
        <v>3229</v>
      </c>
      <c r="C1144" s="5" t="s">
        <v>3174</v>
      </c>
      <c r="D1144" s="6" t="s">
        <v>1852</v>
      </c>
      <c r="E1144" s="6" t="s">
        <v>1853</v>
      </c>
      <c r="F1144" s="7" t="s">
        <v>55</v>
      </c>
      <c r="G1144" s="8">
        <v>206.0</v>
      </c>
      <c r="H1144" s="5" t="s">
        <v>3242</v>
      </c>
      <c r="I1144" s="5" t="s">
        <v>3176</v>
      </c>
      <c r="J1144" s="5" t="s">
        <v>3187</v>
      </c>
      <c r="K1144" s="9">
        <v>226806.0</v>
      </c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4.25" hidden="1" customHeight="1" outlineLevel="2">
      <c r="A1145" s="5" t="s">
        <v>3200</v>
      </c>
      <c r="B1145" s="5" t="s">
        <v>3229</v>
      </c>
      <c r="C1145" s="5" t="s">
        <v>3174</v>
      </c>
      <c r="D1145" s="6" t="s">
        <v>1854</v>
      </c>
      <c r="E1145" s="6" t="s">
        <v>1855</v>
      </c>
      <c r="F1145" s="7" t="s">
        <v>55</v>
      </c>
      <c r="G1145" s="8">
        <v>415.0</v>
      </c>
      <c r="H1145" s="5" t="s">
        <v>3242</v>
      </c>
      <c r="I1145" s="5" t="s">
        <v>3176</v>
      </c>
      <c r="J1145" s="5" t="s">
        <v>3187</v>
      </c>
      <c r="K1145" s="9">
        <v>456915.0</v>
      </c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4.25" hidden="1" customHeight="1" outlineLevel="2">
      <c r="A1146" s="5" t="s">
        <v>3200</v>
      </c>
      <c r="B1146" s="5" t="s">
        <v>3229</v>
      </c>
      <c r="C1146" s="5" t="s">
        <v>3174</v>
      </c>
      <c r="D1146" s="6" t="s">
        <v>1856</v>
      </c>
      <c r="E1146" s="6" t="s">
        <v>1857</v>
      </c>
      <c r="F1146" s="7" t="s">
        <v>55</v>
      </c>
      <c r="G1146" s="8">
        <v>262.0</v>
      </c>
      <c r="H1146" s="5" t="s">
        <v>3242</v>
      </c>
      <c r="I1146" s="5" t="s">
        <v>3176</v>
      </c>
      <c r="J1146" s="5" t="s">
        <v>3187</v>
      </c>
      <c r="K1146" s="9">
        <v>288462.0</v>
      </c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4.25" hidden="1" customHeight="1" outlineLevel="2">
      <c r="A1147" s="5" t="s">
        <v>3200</v>
      </c>
      <c r="B1147" s="5" t="s">
        <v>3201</v>
      </c>
      <c r="C1147" s="5" t="s">
        <v>3174</v>
      </c>
      <c r="D1147" s="6" t="s">
        <v>1870</v>
      </c>
      <c r="E1147" s="6" t="s">
        <v>1871</v>
      </c>
      <c r="F1147" s="7" t="s">
        <v>55</v>
      </c>
      <c r="G1147" s="8">
        <v>261.0</v>
      </c>
      <c r="H1147" s="5" t="s">
        <v>3242</v>
      </c>
      <c r="I1147" s="5" t="s">
        <v>3176</v>
      </c>
      <c r="J1147" s="5" t="s">
        <v>3187</v>
      </c>
      <c r="K1147" s="9">
        <v>287361.0</v>
      </c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4.25" hidden="1" customHeight="1" outlineLevel="2">
      <c r="A1148" s="5" t="s">
        <v>3182</v>
      </c>
      <c r="B1148" s="5" t="s">
        <v>3232</v>
      </c>
      <c r="C1148" s="5" t="s">
        <v>3174</v>
      </c>
      <c r="D1148" s="6" t="s">
        <v>2120</v>
      </c>
      <c r="E1148" s="6" t="s">
        <v>2121</v>
      </c>
      <c r="F1148" s="7" t="s">
        <v>21</v>
      </c>
      <c r="G1148" s="8">
        <v>452.0</v>
      </c>
      <c r="H1148" s="5" t="s">
        <v>3242</v>
      </c>
      <c r="I1148" s="5" t="s">
        <v>3176</v>
      </c>
      <c r="J1148" s="5" t="s">
        <v>3187</v>
      </c>
      <c r="K1148" s="9">
        <v>497652.0</v>
      </c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4.25" hidden="1" customHeight="1" outlineLevel="2">
      <c r="A1149" s="5" t="s">
        <v>3225</v>
      </c>
      <c r="B1149" s="5" t="s">
        <v>3232</v>
      </c>
      <c r="C1149" s="5" t="s">
        <v>3174</v>
      </c>
      <c r="D1149" s="6" t="s">
        <v>2134</v>
      </c>
      <c r="E1149" s="6" t="s">
        <v>2135</v>
      </c>
      <c r="F1149" s="7" t="s">
        <v>21</v>
      </c>
      <c r="G1149" s="8">
        <v>522.0</v>
      </c>
      <c r="H1149" s="5" t="s">
        <v>3242</v>
      </c>
      <c r="I1149" s="5" t="s">
        <v>3176</v>
      </c>
      <c r="J1149" s="5" t="s">
        <v>3187</v>
      </c>
      <c r="K1149" s="9">
        <v>574722.0</v>
      </c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4.25" hidden="1" customHeight="1" outlineLevel="2">
      <c r="A1150" s="5" t="s">
        <v>3225</v>
      </c>
      <c r="B1150" s="5" t="s">
        <v>3232</v>
      </c>
      <c r="C1150" s="5" t="s">
        <v>3174</v>
      </c>
      <c r="D1150" s="6" t="s">
        <v>2140</v>
      </c>
      <c r="E1150" s="6" t="s">
        <v>2141</v>
      </c>
      <c r="F1150" s="7" t="s">
        <v>21</v>
      </c>
      <c r="G1150" s="8">
        <v>531.0</v>
      </c>
      <c r="H1150" s="5" t="s">
        <v>3231</v>
      </c>
      <c r="I1150" s="5" t="s">
        <v>3191</v>
      </c>
      <c r="J1150" s="5" t="s">
        <v>3187</v>
      </c>
      <c r="K1150" s="9">
        <v>584631.0</v>
      </c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4.25" hidden="1" customHeight="1" outlineLevel="2">
      <c r="A1151" s="5" t="s">
        <v>3188</v>
      </c>
      <c r="B1151" s="5" t="s">
        <v>3194</v>
      </c>
      <c r="C1151" s="5" t="s">
        <v>3174</v>
      </c>
      <c r="D1151" s="6" t="s">
        <v>1710</v>
      </c>
      <c r="E1151" s="6" t="s">
        <v>1711</v>
      </c>
      <c r="F1151" s="7" t="s">
        <v>21</v>
      </c>
      <c r="G1151" s="8">
        <v>774.0</v>
      </c>
      <c r="H1151" s="5" t="s">
        <v>3238</v>
      </c>
      <c r="I1151" s="5" t="s">
        <v>3180</v>
      </c>
      <c r="J1151" s="5" t="s">
        <v>3187</v>
      </c>
      <c r="K1151" s="9">
        <v>852174.0</v>
      </c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4.25" hidden="1" customHeight="1" outlineLevel="2">
      <c r="A1152" s="5" t="s">
        <v>3193</v>
      </c>
      <c r="B1152" s="5" t="s">
        <v>3194</v>
      </c>
      <c r="C1152" s="5" t="s">
        <v>3174</v>
      </c>
      <c r="D1152" s="6" t="s">
        <v>1726</v>
      </c>
      <c r="E1152" s="6" t="s">
        <v>1727</v>
      </c>
      <c r="F1152" s="7" t="s">
        <v>14</v>
      </c>
      <c r="G1152" s="8">
        <v>387.0</v>
      </c>
      <c r="H1152" s="5" t="s">
        <v>3238</v>
      </c>
      <c r="I1152" s="5" t="s">
        <v>3180</v>
      </c>
      <c r="J1152" s="5" t="s">
        <v>3187</v>
      </c>
      <c r="K1152" s="9">
        <v>426087.0</v>
      </c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4.25" hidden="1" customHeight="1" outlineLevel="1">
      <c r="A1153" s="5"/>
      <c r="B1153" s="5"/>
      <c r="C1153" s="5"/>
      <c r="D1153" s="6"/>
      <c r="E1153" s="6"/>
      <c r="F1153" s="7"/>
      <c r="G1153" s="8">
        <f>SUBTOTAL(9,G1120:G1152)</f>
        <v>12295</v>
      </c>
      <c r="H1153" s="5"/>
      <c r="I1153" s="5"/>
      <c r="J1153" s="12" t="s">
        <v>3189</v>
      </c>
      <c r="K1153" s="9">
        <f>SUBTOTAL(9,K1120:K1152)</f>
        <v>13536795</v>
      </c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4.25" hidden="1" customHeight="1" outlineLevel="2">
      <c r="A1154" s="5" t="s">
        <v>3202</v>
      </c>
      <c r="B1154" s="5" t="s">
        <v>3201</v>
      </c>
      <c r="C1154" s="5" t="s">
        <v>3174</v>
      </c>
      <c r="D1154" s="6" t="s">
        <v>1884</v>
      </c>
      <c r="E1154" s="6" t="s">
        <v>1885</v>
      </c>
      <c r="F1154" s="7" t="s">
        <v>21</v>
      </c>
      <c r="G1154" s="8">
        <v>1207.0</v>
      </c>
      <c r="H1154" s="5" t="s">
        <v>3177</v>
      </c>
      <c r="I1154" s="5" t="s">
        <v>3178</v>
      </c>
      <c r="J1154" s="5" t="s">
        <v>3190</v>
      </c>
      <c r="K1154" s="9">
        <v>1328907.0</v>
      </c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4.25" hidden="1" customHeight="1" outlineLevel="2">
      <c r="A1155" s="5" t="s">
        <v>3202</v>
      </c>
      <c r="B1155" s="5" t="s">
        <v>3201</v>
      </c>
      <c r="C1155" s="5" t="s">
        <v>3174</v>
      </c>
      <c r="D1155" s="6" t="s">
        <v>1890</v>
      </c>
      <c r="E1155" s="6" t="s">
        <v>1891</v>
      </c>
      <c r="F1155" s="7" t="s">
        <v>14</v>
      </c>
      <c r="G1155" s="8">
        <v>528.0</v>
      </c>
      <c r="H1155" s="5" t="s">
        <v>3177</v>
      </c>
      <c r="I1155" s="5" t="s">
        <v>3178</v>
      </c>
      <c r="J1155" s="5" t="s">
        <v>3190</v>
      </c>
      <c r="K1155" s="9">
        <v>581328.0</v>
      </c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4.25" hidden="1" customHeight="1" outlineLevel="2">
      <c r="A1156" s="5" t="s">
        <v>3202</v>
      </c>
      <c r="B1156" s="5" t="s">
        <v>3201</v>
      </c>
      <c r="C1156" s="5" t="s">
        <v>3174</v>
      </c>
      <c r="D1156" s="6" t="s">
        <v>1906</v>
      </c>
      <c r="E1156" s="6" t="s">
        <v>1907</v>
      </c>
      <c r="F1156" s="7" t="s">
        <v>14</v>
      </c>
      <c r="G1156" s="8">
        <v>629.0</v>
      </c>
      <c r="H1156" s="5" t="s">
        <v>3177</v>
      </c>
      <c r="I1156" s="5" t="s">
        <v>3178</v>
      </c>
      <c r="J1156" s="5" t="s">
        <v>3190</v>
      </c>
      <c r="K1156" s="9">
        <v>692529.0</v>
      </c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4.25" hidden="1" customHeight="1" outlineLevel="2">
      <c r="A1157" s="5" t="s">
        <v>3202</v>
      </c>
      <c r="B1157" s="5" t="s">
        <v>3201</v>
      </c>
      <c r="C1157" s="5" t="s">
        <v>3174</v>
      </c>
      <c r="D1157" s="6" t="s">
        <v>1916</v>
      </c>
      <c r="E1157" s="6" t="s">
        <v>1917</v>
      </c>
      <c r="F1157" s="7" t="s">
        <v>42</v>
      </c>
      <c r="G1157" s="8">
        <v>1597.0</v>
      </c>
      <c r="H1157" s="5" t="s">
        <v>3177</v>
      </c>
      <c r="I1157" s="5" t="s">
        <v>3178</v>
      </c>
      <c r="J1157" s="5" t="s">
        <v>3190</v>
      </c>
      <c r="K1157" s="9">
        <v>1758297.0</v>
      </c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4.25" hidden="1" customHeight="1" outlineLevel="2">
      <c r="A1158" s="5" t="s">
        <v>3202</v>
      </c>
      <c r="B1158" s="5" t="s">
        <v>3201</v>
      </c>
      <c r="C1158" s="5" t="s">
        <v>3174</v>
      </c>
      <c r="D1158" s="6" t="s">
        <v>1928</v>
      </c>
      <c r="E1158" s="6" t="s">
        <v>1929</v>
      </c>
      <c r="F1158" s="7" t="s">
        <v>21</v>
      </c>
      <c r="G1158" s="8">
        <v>1209.0</v>
      </c>
      <c r="H1158" s="5" t="s">
        <v>3177</v>
      </c>
      <c r="I1158" s="5" t="s">
        <v>3178</v>
      </c>
      <c r="J1158" s="5" t="s">
        <v>3190</v>
      </c>
      <c r="K1158" s="9">
        <v>1331109.0</v>
      </c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4.25" hidden="1" customHeight="1" outlineLevel="2">
      <c r="A1159" s="5" t="s">
        <v>3202</v>
      </c>
      <c r="B1159" s="5" t="s">
        <v>3201</v>
      </c>
      <c r="C1159" s="5" t="s">
        <v>3174</v>
      </c>
      <c r="D1159" s="6" t="s">
        <v>1932</v>
      </c>
      <c r="E1159" s="6" t="s">
        <v>1933</v>
      </c>
      <c r="F1159" s="7" t="s">
        <v>42</v>
      </c>
      <c r="G1159" s="8">
        <v>1943.0</v>
      </c>
      <c r="H1159" s="5" t="s">
        <v>3177</v>
      </c>
      <c r="I1159" s="5" t="s">
        <v>3178</v>
      </c>
      <c r="J1159" s="5" t="s">
        <v>3190</v>
      </c>
      <c r="K1159" s="9">
        <v>2139243.0</v>
      </c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4.25" hidden="1" customHeight="1" outlineLevel="2">
      <c r="A1160" s="5" t="s">
        <v>3202</v>
      </c>
      <c r="B1160" s="5" t="s">
        <v>3201</v>
      </c>
      <c r="C1160" s="5" t="s">
        <v>3174</v>
      </c>
      <c r="D1160" s="6" t="s">
        <v>1934</v>
      </c>
      <c r="E1160" s="6" t="s">
        <v>1935</v>
      </c>
      <c r="F1160" s="7" t="s">
        <v>14</v>
      </c>
      <c r="G1160" s="8">
        <v>453.0</v>
      </c>
      <c r="H1160" s="5" t="s">
        <v>3177</v>
      </c>
      <c r="I1160" s="5" t="s">
        <v>3178</v>
      </c>
      <c r="J1160" s="5" t="s">
        <v>3190</v>
      </c>
      <c r="K1160" s="9">
        <v>498753.0</v>
      </c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4.25" hidden="1" customHeight="1" outlineLevel="2">
      <c r="A1161" s="5" t="s">
        <v>3202</v>
      </c>
      <c r="B1161" s="5" t="s">
        <v>3201</v>
      </c>
      <c r="C1161" s="5" t="s">
        <v>3174</v>
      </c>
      <c r="D1161" s="6" t="s">
        <v>1894</v>
      </c>
      <c r="E1161" s="6" t="s">
        <v>1895</v>
      </c>
      <c r="F1161" s="7" t="s">
        <v>21</v>
      </c>
      <c r="G1161" s="8">
        <v>592.0</v>
      </c>
      <c r="H1161" s="5" t="s">
        <v>3204</v>
      </c>
      <c r="I1161" s="5" t="s">
        <v>3178</v>
      </c>
      <c r="J1161" s="5" t="s">
        <v>3190</v>
      </c>
      <c r="K1161" s="9">
        <v>651792.0</v>
      </c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4.25" hidden="1" customHeight="1" outlineLevel="2">
      <c r="A1162" s="5" t="s">
        <v>3202</v>
      </c>
      <c r="B1162" s="5" t="s">
        <v>3201</v>
      </c>
      <c r="C1162" s="5" t="s">
        <v>3174</v>
      </c>
      <c r="D1162" s="6" t="s">
        <v>1946</v>
      </c>
      <c r="E1162" s="6" t="s">
        <v>1947</v>
      </c>
      <c r="F1162" s="7" t="s">
        <v>14</v>
      </c>
      <c r="G1162" s="8">
        <v>529.0</v>
      </c>
      <c r="H1162" s="5" t="s">
        <v>3204</v>
      </c>
      <c r="I1162" s="5" t="s">
        <v>3178</v>
      </c>
      <c r="J1162" s="5" t="s">
        <v>3190</v>
      </c>
      <c r="K1162" s="9">
        <v>582429.0</v>
      </c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4.25" hidden="1" customHeight="1" outlineLevel="2">
      <c r="A1163" s="5" t="s">
        <v>3144</v>
      </c>
      <c r="B1163" s="5" t="s">
        <v>3173</v>
      </c>
      <c r="C1163" s="5" t="s">
        <v>3174</v>
      </c>
      <c r="D1163" s="6" t="s">
        <v>2036</v>
      </c>
      <c r="E1163" s="6" t="s">
        <v>2037</v>
      </c>
      <c r="F1163" s="7" t="s">
        <v>60</v>
      </c>
      <c r="G1163" s="8">
        <v>919.0</v>
      </c>
      <c r="H1163" s="5" t="s">
        <v>3204</v>
      </c>
      <c r="I1163" s="5" t="s">
        <v>3178</v>
      </c>
      <c r="J1163" s="5" t="s">
        <v>3190</v>
      </c>
      <c r="K1163" s="9">
        <v>1011819.0</v>
      </c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4.25" hidden="1" customHeight="1" outlineLevel="2">
      <c r="A1164" s="5" t="s">
        <v>3202</v>
      </c>
      <c r="B1164" s="5" t="s">
        <v>3201</v>
      </c>
      <c r="C1164" s="5" t="s">
        <v>3174</v>
      </c>
      <c r="D1164" s="6" t="s">
        <v>1888</v>
      </c>
      <c r="E1164" s="6" t="s">
        <v>1889</v>
      </c>
      <c r="F1164" s="7" t="s">
        <v>14</v>
      </c>
      <c r="G1164" s="8">
        <v>680.0</v>
      </c>
      <c r="H1164" s="5" t="s">
        <v>3211</v>
      </c>
      <c r="I1164" s="5" t="s">
        <v>3178</v>
      </c>
      <c r="J1164" s="5" t="s">
        <v>3190</v>
      </c>
      <c r="K1164" s="9">
        <v>748680.0</v>
      </c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4.25" hidden="1" customHeight="1" outlineLevel="2">
      <c r="A1165" s="5" t="s">
        <v>3202</v>
      </c>
      <c r="B1165" s="5" t="s">
        <v>3201</v>
      </c>
      <c r="C1165" s="5" t="s">
        <v>3174</v>
      </c>
      <c r="D1165" s="6" t="s">
        <v>1900</v>
      </c>
      <c r="E1165" s="6" t="s">
        <v>1901</v>
      </c>
      <c r="F1165" s="7" t="s">
        <v>14</v>
      </c>
      <c r="G1165" s="8">
        <v>1272.0</v>
      </c>
      <c r="H1165" s="5" t="s">
        <v>3211</v>
      </c>
      <c r="I1165" s="5" t="s">
        <v>3178</v>
      </c>
      <c r="J1165" s="5" t="s">
        <v>3190</v>
      </c>
      <c r="K1165" s="9">
        <v>1400472.0</v>
      </c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4.25" hidden="1" customHeight="1" outlineLevel="2">
      <c r="A1166" s="5" t="s">
        <v>3202</v>
      </c>
      <c r="B1166" s="5" t="s">
        <v>3201</v>
      </c>
      <c r="C1166" s="5" t="s">
        <v>3174</v>
      </c>
      <c r="D1166" s="6" t="s">
        <v>1910</v>
      </c>
      <c r="E1166" s="6" t="s">
        <v>1911</v>
      </c>
      <c r="F1166" s="7" t="s">
        <v>42</v>
      </c>
      <c r="G1166" s="8">
        <v>925.0</v>
      </c>
      <c r="H1166" s="5" t="s">
        <v>3211</v>
      </c>
      <c r="I1166" s="5" t="s">
        <v>3178</v>
      </c>
      <c r="J1166" s="5" t="s">
        <v>3190</v>
      </c>
      <c r="K1166" s="9">
        <v>1018425.0</v>
      </c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4.25" hidden="1" customHeight="1" outlineLevel="2">
      <c r="A1167" s="5" t="s">
        <v>3202</v>
      </c>
      <c r="B1167" s="5" t="s">
        <v>3201</v>
      </c>
      <c r="C1167" s="5" t="s">
        <v>3174</v>
      </c>
      <c r="D1167" s="6" t="s">
        <v>1918</v>
      </c>
      <c r="E1167" s="6" t="s">
        <v>1919</v>
      </c>
      <c r="F1167" s="7" t="s">
        <v>14</v>
      </c>
      <c r="G1167" s="8">
        <v>1144.0</v>
      </c>
      <c r="H1167" s="5" t="s">
        <v>3211</v>
      </c>
      <c r="I1167" s="5" t="s">
        <v>3178</v>
      </c>
      <c r="J1167" s="5" t="s">
        <v>3190</v>
      </c>
      <c r="K1167" s="9">
        <v>1259544.0</v>
      </c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4.25" hidden="1" customHeight="1" outlineLevel="2">
      <c r="A1168" s="5" t="s">
        <v>3202</v>
      </c>
      <c r="B1168" s="5" t="s">
        <v>3201</v>
      </c>
      <c r="C1168" s="5" t="s">
        <v>3174</v>
      </c>
      <c r="D1168" s="6" t="s">
        <v>1926</v>
      </c>
      <c r="E1168" s="6" t="s">
        <v>1927</v>
      </c>
      <c r="F1168" s="7" t="s">
        <v>42</v>
      </c>
      <c r="G1168" s="8">
        <v>1634.0</v>
      </c>
      <c r="H1168" s="5" t="s">
        <v>3211</v>
      </c>
      <c r="I1168" s="5" t="s">
        <v>3178</v>
      </c>
      <c r="J1168" s="5" t="s">
        <v>3190</v>
      </c>
      <c r="K1168" s="9">
        <v>1799034.0</v>
      </c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4.25" hidden="1" customHeight="1" outlineLevel="2">
      <c r="A1169" s="5" t="s">
        <v>3202</v>
      </c>
      <c r="B1169" s="5" t="s">
        <v>3201</v>
      </c>
      <c r="C1169" s="5" t="s">
        <v>3174</v>
      </c>
      <c r="D1169" s="6" t="s">
        <v>1950</v>
      </c>
      <c r="E1169" s="6" t="s">
        <v>1951</v>
      </c>
      <c r="F1169" s="7" t="s">
        <v>55</v>
      </c>
      <c r="G1169" s="8">
        <v>3497.0</v>
      </c>
      <c r="H1169" s="5" t="s">
        <v>3211</v>
      </c>
      <c r="I1169" s="5" t="s">
        <v>3178</v>
      </c>
      <c r="J1169" s="5" t="s">
        <v>3190</v>
      </c>
      <c r="K1169" s="9">
        <v>3850197.0</v>
      </c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4.25" hidden="1" customHeight="1" outlineLevel="2">
      <c r="A1170" s="5" t="s">
        <v>3202</v>
      </c>
      <c r="B1170" s="5" t="s">
        <v>3201</v>
      </c>
      <c r="C1170" s="5" t="s">
        <v>3174</v>
      </c>
      <c r="D1170" s="6" t="s">
        <v>1952</v>
      </c>
      <c r="E1170" s="6" t="s">
        <v>1953</v>
      </c>
      <c r="F1170" s="7" t="s">
        <v>55</v>
      </c>
      <c r="G1170" s="8">
        <v>1273.0</v>
      </c>
      <c r="H1170" s="5" t="s">
        <v>3220</v>
      </c>
      <c r="I1170" s="5" t="s">
        <v>3178</v>
      </c>
      <c r="J1170" s="5" t="s">
        <v>3190</v>
      </c>
      <c r="K1170" s="9">
        <v>1401573.0</v>
      </c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4.25" hidden="1" customHeight="1" outlineLevel="2">
      <c r="A1171" s="5" t="s">
        <v>3200</v>
      </c>
      <c r="B1171" s="5" t="s">
        <v>3201</v>
      </c>
      <c r="C1171" s="5" t="s">
        <v>3174</v>
      </c>
      <c r="D1171" s="6" t="s">
        <v>1874</v>
      </c>
      <c r="E1171" s="6" t="s">
        <v>1875</v>
      </c>
      <c r="F1171" s="7" t="s">
        <v>21</v>
      </c>
      <c r="G1171" s="8">
        <v>1025.0</v>
      </c>
      <c r="H1171" s="5" t="s">
        <v>3253</v>
      </c>
      <c r="I1171" s="5" t="s">
        <v>3178</v>
      </c>
      <c r="J1171" s="5" t="s">
        <v>3190</v>
      </c>
      <c r="K1171" s="9">
        <v>1128525.0</v>
      </c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4.25" hidden="1" customHeight="1" outlineLevel="2">
      <c r="A1172" s="5" t="s">
        <v>3202</v>
      </c>
      <c r="B1172" s="5" t="s">
        <v>3201</v>
      </c>
      <c r="C1172" s="5" t="s">
        <v>3174</v>
      </c>
      <c r="D1172" s="6" t="s">
        <v>1882</v>
      </c>
      <c r="E1172" s="6" t="s">
        <v>1883</v>
      </c>
      <c r="F1172" s="7" t="s">
        <v>14</v>
      </c>
      <c r="G1172" s="8">
        <v>1450.0</v>
      </c>
      <c r="H1172" s="5" t="s">
        <v>3253</v>
      </c>
      <c r="I1172" s="5" t="s">
        <v>3178</v>
      </c>
      <c r="J1172" s="5" t="s">
        <v>3190</v>
      </c>
      <c r="K1172" s="9">
        <v>1596450.0</v>
      </c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4.25" hidden="1" customHeight="1" outlineLevel="2">
      <c r="A1173" s="5" t="s">
        <v>3202</v>
      </c>
      <c r="B1173" s="5" t="s">
        <v>3201</v>
      </c>
      <c r="C1173" s="5" t="s">
        <v>3174</v>
      </c>
      <c r="D1173" s="6" t="s">
        <v>1898</v>
      </c>
      <c r="E1173" s="6" t="s">
        <v>1899</v>
      </c>
      <c r="F1173" s="7" t="s">
        <v>14</v>
      </c>
      <c r="G1173" s="8">
        <v>998.0</v>
      </c>
      <c r="H1173" s="5" t="s">
        <v>3253</v>
      </c>
      <c r="I1173" s="5" t="s">
        <v>3178</v>
      </c>
      <c r="J1173" s="5" t="s">
        <v>3190</v>
      </c>
      <c r="K1173" s="9">
        <v>1098798.0</v>
      </c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4.25" hidden="1" customHeight="1" outlineLevel="1">
      <c r="A1174" s="5"/>
      <c r="B1174" s="5"/>
      <c r="C1174" s="5"/>
      <c r="D1174" s="6"/>
      <c r="E1174" s="6"/>
      <c r="F1174" s="7"/>
      <c r="G1174" s="8">
        <f>SUBTOTAL(9,G1154:G1173)</f>
        <v>23504</v>
      </c>
      <c r="H1174" s="5"/>
      <c r="I1174" s="5"/>
      <c r="J1174" s="12" t="s">
        <v>3195</v>
      </c>
      <c r="K1174" s="9">
        <f>SUBTOTAL(9,K1154:K1173)</f>
        <v>25877904</v>
      </c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4.25" hidden="1" customHeight="1" outlineLevel="2">
      <c r="A1175" s="5" t="s">
        <v>3202</v>
      </c>
      <c r="B1175" s="5" t="s">
        <v>3201</v>
      </c>
      <c r="C1175" s="5" t="s">
        <v>3174</v>
      </c>
      <c r="D1175" s="6" t="s">
        <v>1924</v>
      </c>
      <c r="E1175" s="6" t="s">
        <v>1925</v>
      </c>
      <c r="F1175" s="7" t="s">
        <v>42</v>
      </c>
      <c r="G1175" s="8">
        <v>882.0</v>
      </c>
      <c r="H1175" s="5" t="s">
        <v>3198</v>
      </c>
      <c r="I1175" s="5" t="s">
        <v>3183</v>
      </c>
      <c r="J1175" s="5" t="s">
        <v>3198</v>
      </c>
      <c r="K1175" s="9">
        <v>971082.0</v>
      </c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4.25" hidden="1" customHeight="1" outlineLevel="2">
      <c r="A1176" s="5" t="s">
        <v>3202</v>
      </c>
      <c r="B1176" s="5" t="s">
        <v>3145</v>
      </c>
      <c r="C1176" s="5" t="s">
        <v>3174</v>
      </c>
      <c r="D1176" s="6" t="s">
        <v>1958</v>
      </c>
      <c r="E1176" s="6" t="s">
        <v>1959</v>
      </c>
      <c r="F1176" s="7" t="s">
        <v>60</v>
      </c>
      <c r="G1176" s="8">
        <v>555.0</v>
      </c>
      <c r="H1176" s="5" t="s">
        <v>3198</v>
      </c>
      <c r="I1176" s="5" t="s">
        <v>3183</v>
      </c>
      <c r="J1176" s="5" t="s">
        <v>3198</v>
      </c>
      <c r="K1176" s="9">
        <v>611055.0</v>
      </c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4.25" hidden="1" customHeight="1" outlineLevel="2">
      <c r="A1177" s="5" t="s">
        <v>3182</v>
      </c>
      <c r="B1177" s="5" t="s">
        <v>3173</v>
      </c>
      <c r="C1177" s="5" t="s">
        <v>3174</v>
      </c>
      <c r="D1177" s="6" t="s">
        <v>2050</v>
      </c>
      <c r="E1177" s="6" t="s">
        <v>2051</v>
      </c>
      <c r="F1177" s="7" t="s">
        <v>14</v>
      </c>
      <c r="G1177" s="8">
        <v>554.0</v>
      </c>
      <c r="H1177" s="5" t="s">
        <v>3198</v>
      </c>
      <c r="I1177" s="5" t="s">
        <v>3183</v>
      </c>
      <c r="J1177" s="5" t="s">
        <v>3198</v>
      </c>
      <c r="K1177" s="9">
        <v>609954.0</v>
      </c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4.25" hidden="1" customHeight="1" outlineLevel="2">
      <c r="A1178" s="5" t="s">
        <v>3182</v>
      </c>
      <c r="B1178" s="5" t="s">
        <v>3173</v>
      </c>
      <c r="C1178" s="5" t="s">
        <v>3174</v>
      </c>
      <c r="D1178" s="6" t="s">
        <v>2052</v>
      </c>
      <c r="E1178" s="6" t="s">
        <v>2053</v>
      </c>
      <c r="F1178" s="7" t="s">
        <v>14</v>
      </c>
      <c r="G1178" s="8">
        <v>926.0</v>
      </c>
      <c r="H1178" s="5" t="s">
        <v>3198</v>
      </c>
      <c r="I1178" s="5" t="s">
        <v>3183</v>
      </c>
      <c r="J1178" s="5" t="s">
        <v>3198</v>
      </c>
      <c r="K1178" s="9">
        <v>1019526.0</v>
      </c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4.25" hidden="1" customHeight="1" outlineLevel="2">
      <c r="A1179" s="5" t="s">
        <v>3202</v>
      </c>
      <c r="B1179" s="5" t="s">
        <v>3201</v>
      </c>
      <c r="C1179" s="5" t="s">
        <v>3174</v>
      </c>
      <c r="D1179" s="6" t="s">
        <v>1942</v>
      </c>
      <c r="E1179" s="6" t="s">
        <v>1943</v>
      </c>
      <c r="F1179" s="7" t="s">
        <v>14</v>
      </c>
      <c r="G1179" s="8">
        <v>386.0</v>
      </c>
      <c r="H1179" s="5" t="s">
        <v>3204</v>
      </c>
      <c r="I1179" s="5" t="s">
        <v>3183</v>
      </c>
      <c r="J1179" s="5" t="s">
        <v>3198</v>
      </c>
      <c r="K1179" s="9">
        <v>424986.0</v>
      </c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4.25" hidden="1" customHeight="1" outlineLevel="2">
      <c r="A1180" s="5" t="s">
        <v>3202</v>
      </c>
      <c r="B1180" s="5" t="s">
        <v>3201</v>
      </c>
      <c r="C1180" s="5" t="s">
        <v>3174</v>
      </c>
      <c r="D1180" s="6" t="s">
        <v>1944</v>
      </c>
      <c r="E1180" s="6" t="s">
        <v>1945</v>
      </c>
      <c r="F1180" s="7" t="s">
        <v>21</v>
      </c>
      <c r="G1180" s="8">
        <v>516.0</v>
      </c>
      <c r="H1180" s="5" t="s">
        <v>3204</v>
      </c>
      <c r="I1180" s="5" t="s">
        <v>3183</v>
      </c>
      <c r="J1180" s="5" t="s">
        <v>3198</v>
      </c>
      <c r="K1180" s="9">
        <v>568116.0</v>
      </c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4.25" hidden="1" customHeight="1" outlineLevel="2">
      <c r="A1181" s="5" t="s">
        <v>3202</v>
      </c>
      <c r="B1181" s="5" t="s">
        <v>3145</v>
      </c>
      <c r="C1181" s="5" t="s">
        <v>3174</v>
      </c>
      <c r="D1181" s="6" t="s">
        <v>1964</v>
      </c>
      <c r="E1181" s="6" t="s">
        <v>1965</v>
      </c>
      <c r="F1181" s="7" t="s">
        <v>42</v>
      </c>
      <c r="G1181" s="8">
        <v>795.0</v>
      </c>
      <c r="H1181" s="5" t="s">
        <v>3204</v>
      </c>
      <c r="I1181" s="5" t="s">
        <v>3183</v>
      </c>
      <c r="J1181" s="5" t="s">
        <v>3198</v>
      </c>
      <c r="K1181" s="9">
        <v>875295.0</v>
      </c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4.25" hidden="1" customHeight="1" outlineLevel="2">
      <c r="A1182" s="5" t="s">
        <v>3144</v>
      </c>
      <c r="B1182" s="5" t="s">
        <v>3145</v>
      </c>
      <c r="C1182" s="5" t="s">
        <v>3174</v>
      </c>
      <c r="D1182" s="6" t="s">
        <v>1982</v>
      </c>
      <c r="E1182" s="6" t="s">
        <v>1983</v>
      </c>
      <c r="F1182" s="7" t="s">
        <v>14</v>
      </c>
      <c r="G1182" s="8">
        <v>956.0</v>
      </c>
      <c r="H1182" s="5" t="s">
        <v>3204</v>
      </c>
      <c r="I1182" s="5" t="s">
        <v>3183</v>
      </c>
      <c r="J1182" s="5" t="s">
        <v>3198</v>
      </c>
      <c r="K1182" s="9">
        <v>1052556.0</v>
      </c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4.25" hidden="1" customHeight="1" outlineLevel="2">
      <c r="A1183" s="5" t="s">
        <v>3200</v>
      </c>
      <c r="B1183" s="5" t="s">
        <v>3201</v>
      </c>
      <c r="C1183" s="5" t="s">
        <v>3174</v>
      </c>
      <c r="D1183" s="6" t="s">
        <v>1876</v>
      </c>
      <c r="E1183" s="6" t="s">
        <v>1877</v>
      </c>
      <c r="F1183" s="7" t="s">
        <v>14</v>
      </c>
      <c r="G1183" s="8">
        <v>534.0</v>
      </c>
      <c r="H1183" s="5" t="s">
        <v>3179</v>
      </c>
      <c r="I1183" s="5" t="s">
        <v>3183</v>
      </c>
      <c r="J1183" s="5" t="s">
        <v>3198</v>
      </c>
      <c r="K1183" s="9">
        <v>587934.0</v>
      </c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4.25" hidden="1" customHeight="1" outlineLevel="2">
      <c r="A1184" s="5" t="s">
        <v>3202</v>
      </c>
      <c r="B1184" s="5" t="s">
        <v>3201</v>
      </c>
      <c r="C1184" s="5" t="s">
        <v>3174</v>
      </c>
      <c r="D1184" s="6" t="s">
        <v>1896</v>
      </c>
      <c r="E1184" s="6" t="s">
        <v>1897</v>
      </c>
      <c r="F1184" s="7" t="s">
        <v>14</v>
      </c>
      <c r="G1184" s="8">
        <v>701.0</v>
      </c>
      <c r="H1184" s="5" t="s">
        <v>3179</v>
      </c>
      <c r="I1184" s="5" t="s">
        <v>3183</v>
      </c>
      <c r="J1184" s="5" t="s">
        <v>3198</v>
      </c>
      <c r="K1184" s="9">
        <v>771801.0</v>
      </c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4.25" hidden="1" customHeight="1" outlineLevel="2">
      <c r="A1185" s="5" t="s">
        <v>3202</v>
      </c>
      <c r="B1185" s="5" t="s">
        <v>3201</v>
      </c>
      <c r="C1185" s="5" t="s">
        <v>3174</v>
      </c>
      <c r="D1185" s="6" t="s">
        <v>1904</v>
      </c>
      <c r="E1185" s="6" t="s">
        <v>1905</v>
      </c>
      <c r="F1185" s="7" t="s">
        <v>21</v>
      </c>
      <c r="G1185" s="8">
        <v>1120.0</v>
      </c>
      <c r="H1185" s="5" t="s">
        <v>3179</v>
      </c>
      <c r="I1185" s="5" t="s">
        <v>3183</v>
      </c>
      <c r="J1185" s="5" t="s">
        <v>3198</v>
      </c>
      <c r="K1185" s="9">
        <v>1233120.0</v>
      </c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4.25" hidden="1" customHeight="1" outlineLevel="2">
      <c r="A1186" s="5" t="s">
        <v>3202</v>
      </c>
      <c r="B1186" s="5" t="s">
        <v>3201</v>
      </c>
      <c r="C1186" s="5" t="s">
        <v>3174</v>
      </c>
      <c r="D1186" s="6" t="s">
        <v>1912</v>
      </c>
      <c r="E1186" s="6" t="s">
        <v>1913</v>
      </c>
      <c r="F1186" s="7" t="s">
        <v>21</v>
      </c>
      <c r="G1186" s="8">
        <v>626.0</v>
      </c>
      <c r="H1186" s="5" t="s">
        <v>3179</v>
      </c>
      <c r="I1186" s="5" t="s">
        <v>3183</v>
      </c>
      <c r="J1186" s="5" t="s">
        <v>3198</v>
      </c>
      <c r="K1186" s="9">
        <v>689226.0</v>
      </c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4.25" hidden="1" customHeight="1" outlineLevel="2">
      <c r="A1187" s="5" t="s">
        <v>3202</v>
      </c>
      <c r="B1187" s="5" t="s">
        <v>3145</v>
      </c>
      <c r="C1187" s="5" t="s">
        <v>3174</v>
      </c>
      <c r="D1187" s="6" t="s">
        <v>1956</v>
      </c>
      <c r="E1187" s="6" t="s">
        <v>1957</v>
      </c>
      <c r="F1187" s="7" t="s">
        <v>55</v>
      </c>
      <c r="G1187" s="8">
        <v>2935.0</v>
      </c>
      <c r="H1187" s="5" t="s">
        <v>3179</v>
      </c>
      <c r="I1187" s="5" t="s">
        <v>3183</v>
      </c>
      <c r="J1187" s="5" t="s">
        <v>3198</v>
      </c>
      <c r="K1187" s="9">
        <v>3231435.0</v>
      </c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4.25" hidden="1" customHeight="1" outlineLevel="2">
      <c r="A1188" s="5" t="s">
        <v>3144</v>
      </c>
      <c r="B1188" s="5" t="s">
        <v>3145</v>
      </c>
      <c r="C1188" s="5" t="s">
        <v>3174</v>
      </c>
      <c r="D1188" s="6" t="s">
        <v>1970</v>
      </c>
      <c r="E1188" s="6" t="s">
        <v>1971</v>
      </c>
      <c r="F1188" s="7" t="s">
        <v>21</v>
      </c>
      <c r="G1188" s="8">
        <v>826.0</v>
      </c>
      <c r="H1188" s="5" t="s">
        <v>3179</v>
      </c>
      <c r="I1188" s="5" t="s">
        <v>3183</v>
      </c>
      <c r="J1188" s="5" t="s">
        <v>3198</v>
      </c>
      <c r="K1188" s="9">
        <v>909426.0</v>
      </c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4.25" hidden="1" customHeight="1" outlineLevel="2">
      <c r="A1189" s="5" t="s">
        <v>3144</v>
      </c>
      <c r="B1189" s="5" t="s">
        <v>3145</v>
      </c>
      <c r="C1189" s="5" t="s">
        <v>3174</v>
      </c>
      <c r="D1189" s="6" t="s">
        <v>1976</v>
      </c>
      <c r="E1189" s="6" t="s">
        <v>1977</v>
      </c>
      <c r="F1189" s="7" t="s">
        <v>21</v>
      </c>
      <c r="G1189" s="8">
        <v>334.0</v>
      </c>
      <c r="H1189" s="5" t="s">
        <v>3179</v>
      </c>
      <c r="I1189" s="5" t="s">
        <v>3183</v>
      </c>
      <c r="J1189" s="5" t="s">
        <v>3198</v>
      </c>
      <c r="K1189" s="9">
        <v>367734.0</v>
      </c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4.25" hidden="1" customHeight="1" outlineLevel="2">
      <c r="A1190" s="5" t="s">
        <v>3144</v>
      </c>
      <c r="B1190" s="5" t="s">
        <v>3145</v>
      </c>
      <c r="C1190" s="5" t="s">
        <v>3174</v>
      </c>
      <c r="D1190" s="6" t="s">
        <v>1998</v>
      </c>
      <c r="E1190" s="6" t="s">
        <v>1999</v>
      </c>
      <c r="F1190" s="7" t="s">
        <v>21</v>
      </c>
      <c r="G1190" s="8">
        <v>997.0</v>
      </c>
      <c r="H1190" s="5" t="s">
        <v>3179</v>
      </c>
      <c r="I1190" s="5" t="s">
        <v>3183</v>
      </c>
      <c r="J1190" s="5" t="s">
        <v>3198</v>
      </c>
      <c r="K1190" s="9">
        <v>1097697.0</v>
      </c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4.25" hidden="1" customHeight="1" outlineLevel="2">
      <c r="A1191" s="5" t="s">
        <v>3202</v>
      </c>
      <c r="B1191" s="5" t="s">
        <v>3201</v>
      </c>
      <c r="C1191" s="5" t="s">
        <v>3174</v>
      </c>
      <c r="D1191" s="6" t="s">
        <v>1920</v>
      </c>
      <c r="E1191" s="6" t="s">
        <v>1921</v>
      </c>
      <c r="F1191" s="7" t="s">
        <v>14</v>
      </c>
      <c r="G1191" s="8">
        <v>1204.0</v>
      </c>
      <c r="H1191" s="5" t="s">
        <v>3211</v>
      </c>
      <c r="I1191" s="5" t="s">
        <v>3178</v>
      </c>
      <c r="J1191" s="5" t="s">
        <v>3198</v>
      </c>
      <c r="K1191" s="9">
        <v>1325604.0</v>
      </c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4.25" hidden="1" customHeight="1" outlineLevel="2">
      <c r="A1192" s="5" t="s">
        <v>3202</v>
      </c>
      <c r="B1192" s="5" t="s">
        <v>3201</v>
      </c>
      <c r="C1192" s="5" t="s">
        <v>3174</v>
      </c>
      <c r="D1192" s="6" t="s">
        <v>1930</v>
      </c>
      <c r="E1192" s="6" t="s">
        <v>1931</v>
      </c>
      <c r="F1192" s="7" t="s">
        <v>14</v>
      </c>
      <c r="G1192" s="8">
        <v>857.0</v>
      </c>
      <c r="H1192" s="5" t="s">
        <v>3211</v>
      </c>
      <c r="I1192" s="5" t="s">
        <v>3178</v>
      </c>
      <c r="J1192" s="5" t="s">
        <v>3198</v>
      </c>
      <c r="K1192" s="9">
        <v>943557.0</v>
      </c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4.25" hidden="1" customHeight="1" outlineLevel="1">
      <c r="A1193" s="5"/>
      <c r="B1193" s="5"/>
      <c r="C1193" s="5"/>
      <c r="D1193" s="6"/>
      <c r="E1193" s="6"/>
      <c r="F1193" s="7"/>
      <c r="G1193" s="8">
        <f>SUBTOTAL(9,G1175:G1192)</f>
        <v>15704</v>
      </c>
      <c r="H1193" s="5"/>
      <c r="I1193" s="5"/>
      <c r="J1193" s="12" t="s">
        <v>3203</v>
      </c>
      <c r="K1193" s="9">
        <f>SUBTOTAL(9,K1175:K1192)</f>
        <v>17290104</v>
      </c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4.25" hidden="1" customHeight="1" outlineLevel="2">
      <c r="A1194" s="5" t="s">
        <v>3182</v>
      </c>
      <c r="B1194" s="5" t="s">
        <v>3173</v>
      </c>
      <c r="C1194" s="5" t="s">
        <v>3174</v>
      </c>
      <c r="D1194" s="6" t="s">
        <v>2080</v>
      </c>
      <c r="E1194" s="6" t="s">
        <v>2081</v>
      </c>
      <c r="F1194" s="7" t="s">
        <v>42</v>
      </c>
      <c r="G1194" s="8">
        <v>717.0</v>
      </c>
      <c r="H1194" s="5" t="s">
        <v>3187</v>
      </c>
      <c r="I1194" s="5" t="s">
        <v>3183</v>
      </c>
      <c r="J1194" s="5" t="s">
        <v>3181</v>
      </c>
      <c r="K1194" s="9">
        <v>789417.0</v>
      </c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4.25" hidden="1" customHeight="1" outlineLevel="2">
      <c r="A1195" s="5" t="s">
        <v>3193</v>
      </c>
      <c r="B1195" s="5" t="s">
        <v>3194</v>
      </c>
      <c r="C1195" s="5" t="s">
        <v>3174</v>
      </c>
      <c r="D1195" s="6" t="s">
        <v>1744</v>
      </c>
      <c r="E1195" s="6" t="s">
        <v>1745</v>
      </c>
      <c r="F1195" s="7" t="s">
        <v>42</v>
      </c>
      <c r="G1195" s="8">
        <v>227.0</v>
      </c>
      <c r="H1195" s="5" t="s">
        <v>3238</v>
      </c>
      <c r="I1195" s="5" t="s">
        <v>3191</v>
      </c>
      <c r="J1195" s="5" t="s">
        <v>3181</v>
      </c>
      <c r="K1195" s="9">
        <v>249927.0</v>
      </c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4.25" hidden="1" customHeight="1" outlineLevel="2">
      <c r="A1196" s="5" t="s">
        <v>3144</v>
      </c>
      <c r="B1196" s="5" t="s">
        <v>3173</v>
      </c>
      <c r="C1196" s="5" t="s">
        <v>3174</v>
      </c>
      <c r="D1196" s="6" t="s">
        <v>2048</v>
      </c>
      <c r="E1196" s="6" t="s">
        <v>2049</v>
      </c>
      <c r="F1196" s="7" t="s">
        <v>14</v>
      </c>
      <c r="G1196" s="8">
        <v>416.0</v>
      </c>
      <c r="H1196" s="5" t="s">
        <v>3175</v>
      </c>
      <c r="I1196" s="5" t="s">
        <v>3180</v>
      </c>
      <c r="J1196" s="5" t="s">
        <v>3181</v>
      </c>
      <c r="K1196" s="9">
        <v>458016.0</v>
      </c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4.25" hidden="1" customHeight="1" outlineLevel="2">
      <c r="A1197" s="5" t="s">
        <v>3182</v>
      </c>
      <c r="B1197" s="5" t="s">
        <v>3173</v>
      </c>
      <c r="C1197" s="5" t="s">
        <v>3174</v>
      </c>
      <c r="D1197" s="6" t="s">
        <v>2098</v>
      </c>
      <c r="E1197" s="6" t="s">
        <v>2099</v>
      </c>
      <c r="F1197" s="7" t="s">
        <v>14</v>
      </c>
      <c r="G1197" s="8">
        <v>157.0</v>
      </c>
      <c r="H1197" s="5" t="s">
        <v>3175</v>
      </c>
      <c r="I1197" s="5" t="s">
        <v>3180</v>
      </c>
      <c r="J1197" s="5" t="s">
        <v>3181</v>
      </c>
      <c r="K1197" s="9">
        <v>172857.0</v>
      </c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4.25" hidden="1" customHeight="1" outlineLevel="2">
      <c r="A1198" s="5" t="s">
        <v>3188</v>
      </c>
      <c r="B1198" s="5" t="s">
        <v>3186</v>
      </c>
      <c r="C1198" s="5" t="s">
        <v>3174</v>
      </c>
      <c r="D1198" s="6" t="s">
        <v>1630</v>
      </c>
      <c r="E1198" s="6" t="s">
        <v>1631</v>
      </c>
      <c r="F1198" s="7" t="s">
        <v>21</v>
      </c>
      <c r="G1198" s="8">
        <v>581.0</v>
      </c>
      <c r="H1198" s="5" t="s">
        <v>3187</v>
      </c>
      <c r="I1198" s="5" t="s">
        <v>3180</v>
      </c>
      <c r="J1198" s="5" t="s">
        <v>3181</v>
      </c>
      <c r="K1198" s="9">
        <v>639681.0</v>
      </c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4.25" hidden="1" customHeight="1" outlineLevel="2">
      <c r="A1199" s="5" t="s">
        <v>3182</v>
      </c>
      <c r="B1199" s="5" t="s">
        <v>3173</v>
      </c>
      <c r="C1199" s="5" t="s">
        <v>3174</v>
      </c>
      <c r="D1199" s="6" t="s">
        <v>2054</v>
      </c>
      <c r="E1199" s="6" t="s">
        <v>2055</v>
      </c>
      <c r="F1199" s="7" t="s">
        <v>14</v>
      </c>
      <c r="G1199" s="8">
        <v>612.0</v>
      </c>
      <c r="H1199" s="5" t="s">
        <v>3187</v>
      </c>
      <c r="I1199" s="5" t="s">
        <v>3180</v>
      </c>
      <c r="J1199" s="5" t="s">
        <v>3181</v>
      </c>
      <c r="K1199" s="9">
        <v>673812.0</v>
      </c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4.25" hidden="1" customHeight="1" outlineLevel="2">
      <c r="A1200" s="5" t="s">
        <v>3182</v>
      </c>
      <c r="B1200" s="5" t="s">
        <v>3173</v>
      </c>
      <c r="C1200" s="5" t="s">
        <v>3174</v>
      </c>
      <c r="D1200" s="6" t="s">
        <v>2096</v>
      </c>
      <c r="E1200" s="6" t="s">
        <v>2097</v>
      </c>
      <c r="F1200" s="7" t="s">
        <v>14</v>
      </c>
      <c r="G1200" s="8">
        <v>648.0</v>
      </c>
      <c r="H1200" s="5" t="s">
        <v>3187</v>
      </c>
      <c r="I1200" s="5" t="s">
        <v>3180</v>
      </c>
      <c r="J1200" s="5" t="s">
        <v>3181</v>
      </c>
      <c r="K1200" s="9">
        <v>713448.0</v>
      </c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4.25" hidden="1" customHeight="1" outlineLevel="2">
      <c r="A1201" s="5" t="s">
        <v>3182</v>
      </c>
      <c r="B1201" s="5" t="s">
        <v>3173</v>
      </c>
      <c r="C1201" s="5" t="s">
        <v>3174</v>
      </c>
      <c r="D1201" s="6" t="s">
        <v>2100</v>
      </c>
      <c r="E1201" s="6" t="s">
        <v>2101</v>
      </c>
      <c r="F1201" s="7" t="s">
        <v>14</v>
      </c>
      <c r="G1201" s="8">
        <v>619.0</v>
      </c>
      <c r="H1201" s="5" t="s">
        <v>3187</v>
      </c>
      <c r="I1201" s="5" t="s">
        <v>3180</v>
      </c>
      <c r="J1201" s="5" t="s">
        <v>3181</v>
      </c>
      <c r="K1201" s="9">
        <v>681519.0</v>
      </c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4.25" hidden="1" customHeight="1" outlineLevel="2">
      <c r="A1202" s="5" t="s">
        <v>3182</v>
      </c>
      <c r="B1202" s="5" t="s">
        <v>3173</v>
      </c>
      <c r="C1202" s="5" t="s">
        <v>3174</v>
      </c>
      <c r="D1202" s="6" t="s">
        <v>2108</v>
      </c>
      <c r="E1202" s="6" t="s">
        <v>2109</v>
      </c>
      <c r="F1202" s="7" t="s">
        <v>55</v>
      </c>
      <c r="G1202" s="8">
        <v>4120.0</v>
      </c>
      <c r="H1202" s="5" t="s">
        <v>3187</v>
      </c>
      <c r="I1202" s="5" t="s">
        <v>3180</v>
      </c>
      <c r="J1202" s="5" t="s">
        <v>3181</v>
      </c>
      <c r="K1202" s="9">
        <v>4536120.0</v>
      </c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4.25" hidden="1" customHeight="1" outlineLevel="2">
      <c r="A1203" s="5" t="s">
        <v>3193</v>
      </c>
      <c r="B1203" s="5" t="s">
        <v>3194</v>
      </c>
      <c r="C1203" s="5" t="s">
        <v>3174</v>
      </c>
      <c r="D1203" s="6" t="s">
        <v>1720</v>
      </c>
      <c r="E1203" s="6" t="s">
        <v>1721</v>
      </c>
      <c r="F1203" s="7" t="s">
        <v>14</v>
      </c>
      <c r="G1203" s="8">
        <v>303.0</v>
      </c>
      <c r="H1203" s="5" t="s">
        <v>3238</v>
      </c>
      <c r="I1203" s="5" t="s">
        <v>3180</v>
      </c>
      <c r="J1203" s="5" t="s">
        <v>3181</v>
      </c>
      <c r="K1203" s="9">
        <v>333603.0</v>
      </c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4.25" hidden="1" customHeight="1" outlineLevel="2">
      <c r="A1204" s="5" t="s">
        <v>3193</v>
      </c>
      <c r="B1204" s="5" t="s">
        <v>3194</v>
      </c>
      <c r="C1204" s="5" t="s">
        <v>3174</v>
      </c>
      <c r="D1204" s="6" t="s">
        <v>1730</v>
      </c>
      <c r="E1204" s="6" t="s">
        <v>1731</v>
      </c>
      <c r="F1204" s="7" t="s">
        <v>14</v>
      </c>
      <c r="G1204" s="8">
        <v>373.0</v>
      </c>
      <c r="H1204" s="5" t="s">
        <v>3238</v>
      </c>
      <c r="I1204" s="5" t="s">
        <v>3180</v>
      </c>
      <c r="J1204" s="5" t="s">
        <v>3181</v>
      </c>
      <c r="K1204" s="9">
        <v>410673.0</v>
      </c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4.25" hidden="1" customHeight="1" outlineLevel="2">
      <c r="A1205" s="5" t="s">
        <v>3193</v>
      </c>
      <c r="B1205" s="5" t="s">
        <v>3194</v>
      </c>
      <c r="C1205" s="5" t="s">
        <v>3174</v>
      </c>
      <c r="D1205" s="6" t="s">
        <v>1750</v>
      </c>
      <c r="E1205" s="6" t="s">
        <v>1751</v>
      </c>
      <c r="F1205" s="7" t="s">
        <v>55</v>
      </c>
      <c r="G1205" s="8">
        <v>722.0</v>
      </c>
      <c r="H1205" s="5" t="s">
        <v>3238</v>
      </c>
      <c r="I1205" s="5" t="s">
        <v>3180</v>
      </c>
      <c r="J1205" s="5" t="s">
        <v>3181</v>
      </c>
      <c r="K1205" s="9">
        <v>794922.0</v>
      </c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4.25" hidden="1" customHeight="1" outlineLevel="2">
      <c r="A1206" s="5" t="s">
        <v>3193</v>
      </c>
      <c r="B1206" s="5" t="s">
        <v>3194</v>
      </c>
      <c r="C1206" s="5" t="s">
        <v>3174</v>
      </c>
      <c r="D1206" s="6" t="s">
        <v>1756</v>
      </c>
      <c r="E1206" s="6" t="s">
        <v>1757</v>
      </c>
      <c r="F1206" s="7" t="s">
        <v>55</v>
      </c>
      <c r="G1206" s="8">
        <v>350.0</v>
      </c>
      <c r="H1206" s="5" t="s">
        <v>3238</v>
      </c>
      <c r="I1206" s="5" t="s">
        <v>3180</v>
      </c>
      <c r="J1206" s="5" t="s">
        <v>3181</v>
      </c>
      <c r="K1206" s="9">
        <v>385350.0</v>
      </c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4.25" hidden="1" customHeight="1" outlineLevel="2">
      <c r="A1207" s="5" t="s">
        <v>3193</v>
      </c>
      <c r="B1207" s="5" t="s">
        <v>3194</v>
      </c>
      <c r="C1207" s="5" t="s">
        <v>3174</v>
      </c>
      <c r="D1207" s="6" t="s">
        <v>1764</v>
      </c>
      <c r="E1207" s="6" t="s">
        <v>1765</v>
      </c>
      <c r="F1207" s="7" t="s">
        <v>55</v>
      </c>
      <c r="G1207" s="8">
        <v>318.0</v>
      </c>
      <c r="H1207" s="5" t="s">
        <v>3238</v>
      </c>
      <c r="I1207" s="5" t="s">
        <v>3180</v>
      </c>
      <c r="J1207" s="5" t="s">
        <v>3181</v>
      </c>
      <c r="K1207" s="9">
        <v>350118.0</v>
      </c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4.25" hidden="1" customHeight="1" outlineLevel="2">
      <c r="A1208" s="5" t="s">
        <v>3144</v>
      </c>
      <c r="B1208" s="5" t="s">
        <v>3173</v>
      </c>
      <c r="C1208" s="5" t="s">
        <v>3174</v>
      </c>
      <c r="D1208" s="6" t="s">
        <v>2046</v>
      </c>
      <c r="E1208" s="6" t="s">
        <v>2047</v>
      </c>
      <c r="F1208" s="7" t="s">
        <v>21</v>
      </c>
      <c r="G1208" s="8">
        <v>596.0</v>
      </c>
      <c r="H1208" s="5" t="s">
        <v>3238</v>
      </c>
      <c r="I1208" s="5" t="s">
        <v>3180</v>
      </c>
      <c r="J1208" s="5" t="s">
        <v>3181</v>
      </c>
      <c r="K1208" s="9">
        <v>656196.0</v>
      </c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4.25" hidden="1" customHeight="1" outlineLevel="2">
      <c r="A1209" s="5" t="s">
        <v>3182</v>
      </c>
      <c r="B1209" s="5" t="s">
        <v>3173</v>
      </c>
      <c r="C1209" s="5" t="s">
        <v>3174</v>
      </c>
      <c r="D1209" s="6" t="s">
        <v>2064</v>
      </c>
      <c r="E1209" s="6" t="s">
        <v>2065</v>
      </c>
      <c r="F1209" s="7" t="s">
        <v>14</v>
      </c>
      <c r="G1209" s="8">
        <v>324.0</v>
      </c>
      <c r="H1209" s="5" t="s">
        <v>3238</v>
      </c>
      <c r="I1209" s="5" t="s">
        <v>3180</v>
      </c>
      <c r="J1209" s="5" t="s">
        <v>3181</v>
      </c>
      <c r="K1209" s="9">
        <v>356724.0</v>
      </c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4.25" hidden="1" customHeight="1" outlineLevel="1" collapsed="1">
      <c r="A1210" s="5"/>
      <c r="B1210" s="5"/>
      <c r="C1210" s="5"/>
      <c r="D1210" s="6"/>
      <c r="E1210" s="6"/>
      <c r="F1210" s="7"/>
      <c r="G1210" s="8">
        <f>SUBTOTAL(9,G1194:G1209)</f>
        <v>11083</v>
      </c>
      <c r="H1210" s="5"/>
      <c r="I1210" s="5"/>
      <c r="J1210" s="12" t="s">
        <v>3206</v>
      </c>
      <c r="K1210" s="9">
        <f>SUBTOTAL(9,K1194:K1209)</f>
        <v>12202383</v>
      </c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4.25" hidden="1" customHeight="1" outlineLevel="2">
      <c r="A1211" s="5" t="s">
        <v>3144</v>
      </c>
      <c r="B1211" s="5" t="s">
        <v>3173</v>
      </c>
      <c r="C1211" s="5" t="s">
        <v>3174</v>
      </c>
      <c r="D1211" s="6" t="s">
        <v>2040</v>
      </c>
      <c r="E1211" s="6" t="s">
        <v>2041</v>
      </c>
      <c r="F1211" s="7" t="s">
        <v>42</v>
      </c>
      <c r="G1211" s="8">
        <v>521.0</v>
      </c>
      <c r="H1211" s="5" t="s">
        <v>3175</v>
      </c>
      <c r="I1211" s="5" t="s">
        <v>3176</v>
      </c>
      <c r="J1211" s="5" t="s">
        <v>3177</v>
      </c>
      <c r="K1211" s="9">
        <v>573621.0</v>
      </c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4.25" hidden="1" customHeight="1" outlineLevel="2">
      <c r="A1212" s="5" t="s">
        <v>3188</v>
      </c>
      <c r="B1212" s="5" t="s">
        <v>3194</v>
      </c>
      <c r="C1212" s="5" t="s">
        <v>3174</v>
      </c>
      <c r="D1212" s="6" t="s">
        <v>1712</v>
      </c>
      <c r="E1212" s="6" t="s">
        <v>1713</v>
      </c>
      <c r="F1212" s="7" t="s">
        <v>42</v>
      </c>
      <c r="G1212" s="8">
        <v>284.0</v>
      </c>
      <c r="H1212" s="5" t="s">
        <v>3240</v>
      </c>
      <c r="I1212" s="5" t="s">
        <v>3176</v>
      </c>
      <c r="J1212" s="5" t="s">
        <v>3177</v>
      </c>
      <c r="K1212" s="9">
        <v>312684.0</v>
      </c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4.25" hidden="1" customHeight="1" outlineLevel="2">
      <c r="A1213" s="5" t="s">
        <v>3188</v>
      </c>
      <c r="B1213" s="5" t="s">
        <v>3194</v>
      </c>
      <c r="C1213" s="5" t="s">
        <v>3174</v>
      </c>
      <c r="D1213" s="6" t="s">
        <v>1716</v>
      </c>
      <c r="E1213" s="6" t="s">
        <v>1717</v>
      </c>
      <c r="F1213" s="7" t="s">
        <v>14</v>
      </c>
      <c r="G1213" s="8">
        <v>803.0</v>
      </c>
      <c r="H1213" s="5" t="s">
        <v>3240</v>
      </c>
      <c r="I1213" s="5" t="s">
        <v>3176</v>
      </c>
      <c r="J1213" s="5" t="s">
        <v>3177</v>
      </c>
      <c r="K1213" s="9">
        <v>884103.0</v>
      </c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4.25" hidden="1" customHeight="1" outlineLevel="2">
      <c r="A1214" s="5" t="s">
        <v>3193</v>
      </c>
      <c r="B1214" s="5" t="s">
        <v>3194</v>
      </c>
      <c r="C1214" s="5" t="s">
        <v>3174</v>
      </c>
      <c r="D1214" s="6" t="s">
        <v>1734</v>
      </c>
      <c r="E1214" s="6" t="s">
        <v>1735</v>
      </c>
      <c r="F1214" s="7" t="s">
        <v>14</v>
      </c>
      <c r="G1214" s="8">
        <v>380.0</v>
      </c>
      <c r="H1214" s="5" t="s">
        <v>3240</v>
      </c>
      <c r="I1214" s="5" t="s">
        <v>3176</v>
      </c>
      <c r="J1214" s="5" t="s">
        <v>3177</v>
      </c>
      <c r="K1214" s="9">
        <v>418380.0</v>
      </c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4.25" hidden="1" customHeight="1" outlineLevel="2">
      <c r="A1215" s="5" t="s">
        <v>3193</v>
      </c>
      <c r="B1215" s="5" t="s">
        <v>3194</v>
      </c>
      <c r="C1215" s="5" t="s">
        <v>3174</v>
      </c>
      <c r="D1215" s="6" t="s">
        <v>1736</v>
      </c>
      <c r="E1215" s="6" t="s">
        <v>1737</v>
      </c>
      <c r="F1215" s="7" t="s">
        <v>14</v>
      </c>
      <c r="G1215" s="8">
        <v>544.0</v>
      </c>
      <c r="H1215" s="5" t="s">
        <v>3240</v>
      </c>
      <c r="I1215" s="5" t="s">
        <v>3176</v>
      </c>
      <c r="J1215" s="5" t="s">
        <v>3177</v>
      </c>
      <c r="K1215" s="9">
        <v>598944.0</v>
      </c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4.25" hidden="1" customHeight="1" outlineLevel="2">
      <c r="A1216" s="5" t="s">
        <v>3193</v>
      </c>
      <c r="B1216" s="5" t="s">
        <v>3194</v>
      </c>
      <c r="C1216" s="5" t="s">
        <v>3174</v>
      </c>
      <c r="D1216" s="6" t="s">
        <v>1754</v>
      </c>
      <c r="E1216" s="6" t="s">
        <v>1755</v>
      </c>
      <c r="F1216" s="7" t="s">
        <v>55</v>
      </c>
      <c r="G1216" s="8">
        <v>350.0</v>
      </c>
      <c r="H1216" s="5" t="s">
        <v>3240</v>
      </c>
      <c r="I1216" s="5" t="s">
        <v>3176</v>
      </c>
      <c r="J1216" s="5" t="s">
        <v>3177</v>
      </c>
      <c r="K1216" s="9">
        <v>385350.0</v>
      </c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4.25" hidden="1" customHeight="1" outlineLevel="2">
      <c r="A1217" s="5" t="s">
        <v>3193</v>
      </c>
      <c r="B1217" s="5" t="s">
        <v>3194</v>
      </c>
      <c r="C1217" s="5" t="s">
        <v>3174</v>
      </c>
      <c r="D1217" s="6" t="s">
        <v>1758</v>
      </c>
      <c r="E1217" s="6" t="s">
        <v>1759</v>
      </c>
      <c r="F1217" s="7" t="s">
        <v>55</v>
      </c>
      <c r="G1217" s="8">
        <v>345.0</v>
      </c>
      <c r="H1217" s="5" t="s">
        <v>3240</v>
      </c>
      <c r="I1217" s="5" t="s">
        <v>3176</v>
      </c>
      <c r="J1217" s="5" t="s">
        <v>3177</v>
      </c>
      <c r="K1217" s="9">
        <v>379845.0</v>
      </c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4.25" hidden="1" customHeight="1" outlineLevel="2">
      <c r="A1218" s="5" t="s">
        <v>3193</v>
      </c>
      <c r="B1218" s="5" t="s">
        <v>3194</v>
      </c>
      <c r="C1218" s="5" t="s">
        <v>3174</v>
      </c>
      <c r="D1218" s="6" t="s">
        <v>1760</v>
      </c>
      <c r="E1218" s="6" t="s">
        <v>1761</v>
      </c>
      <c r="F1218" s="7" t="s">
        <v>55</v>
      </c>
      <c r="G1218" s="8">
        <v>183.0</v>
      </c>
      <c r="H1218" s="5" t="s">
        <v>3240</v>
      </c>
      <c r="I1218" s="5" t="s">
        <v>3176</v>
      </c>
      <c r="J1218" s="5" t="s">
        <v>3177</v>
      </c>
      <c r="K1218" s="9">
        <v>201483.0</v>
      </c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4.25" hidden="1" customHeight="1" outlineLevel="2">
      <c r="A1219" s="5" t="s">
        <v>3193</v>
      </c>
      <c r="B1219" s="5" t="s">
        <v>3194</v>
      </c>
      <c r="C1219" s="5" t="s">
        <v>3174</v>
      </c>
      <c r="D1219" s="6" t="s">
        <v>1762</v>
      </c>
      <c r="E1219" s="6" t="s">
        <v>1763</v>
      </c>
      <c r="F1219" s="7" t="s">
        <v>55</v>
      </c>
      <c r="G1219" s="8">
        <v>230.0</v>
      </c>
      <c r="H1219" s="5" t="s">
        <v>3240</v>
      </c>
      <c r="I1219" s="5" t="s">
        <v>3176</v>
      </c>
      <c r="J1219" s="5" t="s">
        <v>3177</v>
      </c>
      <c r="K1219" s="9">
        <v>253230.0</v>
      </c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4.25" hidden="1" customHeight="1" outlineLevel="2">
      <c r="A1220" s="5" t="s">
        <v>3193</v>
      </c>
      <c r="B1220" s="5" t="s">
        <v>3194</v>
      </c>
      <c r="C1220" s="5" t="s">
        <v>3174</v>
      </c>
      <c r="D1220" s="6" t="s">
        <v>1766</v>
      </c>
      <c r="E1220" s="6" t="s">
        <v>1767</v>
      </c>
      <c r="F1220" s="7" t="s">
        <v>55</v>
      </c>
      <c r="G1220" s="8">
        <v>413.0</v>
      </c>
      <c r="H1220" s="5" t="s">
        <v>3240</v>
      </c>
      <c r="I1220" s="5" t="s">
        <v>3176</v>
      </c>
      <c r="J1220" s="5" t="s">
        <v>3177</v>
      </c>
      <c r="K1220" s="9">
        <v>454713.0</v>
      </c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4.25" hidden="1" customHeight="1" outlineLevel="2">
      <c r="A1221" s="5" t="s">
        <v>3193</v>
      </c>
      <c r="B1221" s="5" t="s">
        <v>3194</v>
      </c>
      <c r="C1221" s="5" t="s">
        <v>3174</v>
      </c>
      <c r="D1221" s="6" t="s">
        <v>1770</v>
      </c>
      <c r="E1221" s="6" t="s">
        <v>1771</v>
      </c>
      <c r="F1221" s="7" t="s">
        <v>55</v>
      </c>
      <c r="G1221" s="8">
        <v>282.0</v>
      </c>
      <c r="H1221" s="5" t="s">
        <v>3240</v>
      </c>
      <c r="I1221" s="5" t="s">
        <v>3176</v>
      </c>
      <c r="J1221" s="5" t="s">
        <v>3177</v>
      </c>
      <c r="K1221" s="9">
        <v>310482.0</v>
      </c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4.25" hidden="1" customHeight="1" outlineLevel="2">
      <c r="A1222" s="5" t="s">
        <v>3193</v>
      </c>
      <c r="B1222" s="5" t="s">
        <v>3229</v>
      </c>
      <c r="C1222" s="5" t="s">
        <v>3174</v>
      </c>
      <c r="D1222" s="6" t="s">
        <v>1772</v>
      </c>
      <c r="E1222" s="6" t="s">
        <v>1773</v>
      </c>
      <c r="F1222" s="7" t="s">
        <v>55</v>
      </c>
      <c r="G1222" s="8">
        <v>242.0</v>
      </c>
      <c r="H1222" s="5" t="s">
        <v>3240</v>
      </c>
      <c r="I1222" s="5" t="s">
        <v>3176</v>
      </c>
      <c r="J1222" s="5" t="s">
        <v>3177</v>
      </c>
      <c r="K1222" s="9">
        <v>266442.0</v>
      </c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4.25" hidden="1" customHeight="1" outlineLevel="2">
      <c r="A1223" s="5" t="s">
        <v>3144</v>
      </c>
      <c r="B1223" s="5" t="s">
        <v>3173</v>
      </c>
      <c r="C1223" s="5" t="s">
        <v>3174</v>
      </c>
      <c r="D1223" s="6" t="s">
        <v>2044</v>
      </c>
      <c r="E1223" s="6" t="s">
        <v>2045</v>
      </c>
      <c r="F1223" s="7" t="s">
        <v>42</v>
      </c>
      <c r="G1223" s="8">
        <v>551.0</v>
      </c>
      <c r="H1223" s="5" t="s">
        <v>3240</v>
      </c>
      <c r="I1223" s="5" t="s">
        <v>3176</v>
      </c>
      <c r="J1223" s="5" t="s">
        <v>3177</v>
      </c>
      <c r="K1223" s="9">
        <v>606651.0</v>
      </c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4.25" hidden="1" customHeight="1" outlineLevel="2">
      <c r="A1224" s="5" t="s">
        <v>3182</v>
      </c>
      <c r="B1224" s="5" t="s">
        <v>3173</v>
      </c>
      <c r="C1224" s="5" t="s">
        <v>3174</v>
      </c>
      <c r="D1224" s="6" t="s">
        <v>2066</v>
      </c>
      <c r="E1224" s="6" t="s">
        <v>2067</v>
      </c>
      <c r="F1224" s="7" t="s">
        <v>14</v>
      </c>
      <c r="G1224" s="8">
        <v>611.0</v>
      </c>
      <c r="H1224" s="5" t="s">
        <v>3240</v>
      </c>
      <c r="I1224" s="5" t="s">
        <v>3176</v>
      </c>
      <c r="J1224" s="5" t="s">
        <v>3177</v>
      </c>
      <c r="K1224" s="9">
        <v>672711.0</v>
      </c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4.25" hidden="1" customHeight="1" outlineLevel="2">
      <c r="A1225" s="5" t="s">
        <v>3182</v>
      </c>
      <c r="B1225" s="5" t="s">
        <v>3173</v>
      </c>
      <c r="C1225" s="5" t="s">
        <v>3174</v>
      </c>
      <c r="D1225" s="6" t="s">
        <v>2078</v>
      </c>
      <c r="E1225" s="6" t="s">
        <v>2079</v>
      </c>
      <c r="F1225" s="7" t="s">
        <v>14</v>
      </c>
      <c r="G1225" s="8">
        <v>504.0</v>
      </c>
      <c r="H1225" s="5" t="s">
        <v>3240</v>
      </c>
      <c r="I1225" s="5" t="s">
        <v>3176</v>
      </c>
      <c r="J1225" s="5" t="s">
        <v>3177</v>
      </c>
      <c r="K1225" s="9">
        <v>554904.0</v>
      </c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4.25" hidden="1" customHeight="1" outlineLevel="2">
      <c r="A1226" s="5" t="s">
        <v>3182</v>
      </c>
      <c r="B1226" s="5" t="s">
        <v>3173</v>
      </c>
      <c r="C1226" s="5" t="s">
        <v>3174</v>
      </c>
      <c r="D1226" s="6" t="s">
        <v>2094</v>
      </c>
      <c r="E1226" s="6" t="s">
        <v>2095</v>
      </c>
      <c r="F1226" s="7" t="s">
        <v>14</v>
      </c>
      <c r="G1226" s="8">
        <v>678.0</v>
      </c>
      <c r="H1226" s="5" t="s">
        <v>3240</v>
      </c>
      <c r="I1226" s="5" t="s">
        <v>3176</v>
      </c>
      <c r="J1226" s="5" t="s">
        <v>3177</v>
      </c>
      <c r="K1226" s="9">
        <v>746478.0</v>
      </c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4.25" hidden="1" customHeight="1" outlineLevel="2">
      <c r="A1227" s="5" t="s">
        <v>3200</v>
      </c>
      <c r="B1227" s="5" t="s">
        <v>3229</v>
      </c>
      <c r="C1227" s="5" t="s">
        <v>3174</v>
      </c>
      <c r="D1227" s="6" t="s">
        <v>1820</v>
      </c>
      <c r="E1227" s="6" t="s">
        <v>1821</v>
      </c>
      <c r="F1227" s="7" t="s">
        <v>14</v>
      </c>
      <c r="G1227" s="8">
        <v>496.0</v>
      </c>
      <c r="H1227" s="5" t="s">
        <v>3242</v>
      </c>
      <c r="I1227" s="5" t="s">
        <v>3176</v>
      </c>
      <c r="J1227" s="5" t="s">
        <v>3177</v>
      </c>
      <c r="K1227" s="9">
        <v>546096.0</v>
      </c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4.25" hidden="1" customHeight="1" outlineLevel="2">
      <c r="A1228" s="5" t="s">
        <v>3200</v>
      </c>
      <c r="B1228" s="5" t="s">
        <v>3229</v>
      </c>
      <c r="C1228" s="5" t="s">
        <v>3174</v>
      </c>
      <c r="D1228" s="6" t="s">
        <v>1822</v>
      </c>
      <c r="E1228" s="6" t="s">
        <v>1823</v>
      </c>
      <c r="F1228" s="7" t="s">
        <v>42</v>
      </c>
      <c r="G1228" s="8">
        <v>360.0</v>
      </c>
      <c r="H1228" s="5" t="s">
        <v>3242</v>
      </c>
      <c r="I1228" s="5" t="s">
        <v>3176</v>
      </c>
      <c r="J1228" s="5" t="s">
        <v>3177</v>
      </c>
      <c r="K1228" s="9">
        <v>396360.0</v>
      </c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4.25" hidden="1" customHeight="1" outlineLevel="2">
      <c r="A1229" s="5" t="s">
        <v>3182</v>
      </c>
      <c r="B1229" s="5" t="s">
        <v>3173</v>
      </c>
      <c r="C1229" s="5" t="s">
        <v>3174</v>
      </c>
      <c r="D1229" s="6" t="s">
        <v>2084</v>
      </c>
      <c r="E1229" s="6" t="s">
        <v>2085</v>
      </c>
      <c r="F1229" s="7" t="s">
        <v>14</v>
      </c>
      <c r="G1229" s="8">
        <v>433.0</v>
      </c>
      <c r="H1229" s="5" t="s">
        <v>3240</v>
      </c>
      <c r="I1229" s="5" t="s">
        <v>3180</v>
      </c>
      <c r="J1229" s="5" t="s">
        <v>3177</v>
      </c>
      <c r="K1229" s="9">
        <v>476733.0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4.25" hidden="1" customHeight="1" outlineLevel="2">
      <c r="A1230" s="5" t="s">
        <v>3182</v>
      </c>
      <c r="B1230" s="5" t="s">
        <v>3173</v>
      </c>
      <c r="C1230" s="5" t="s">
        <v>3174</v>
      </c>
      <c r="D1230" s="6" t="s">
        <v>2074</v>
      </c>
      <c r="E1230" s="6" t="s">
        <v>2075</v>
      </c>
      <c r="F1230" s="7" t="s">
        <v>14</v>
      </c>
      <c r="G1230" s="8">
        <v>900.0</v>
      </c>
      <c r="H1230" s="5" t="s">
        <v>3175</v>
      </c>
      <c r="I1230" s="5" t="s">
        <v>3178</v>
      </c>
      <c r="J1230" s="5" t="s">
        <v>3177</v>
      </c>
      <c r="K1230" s="9">
        <v>990900.0</v>
      </c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4.25" hidden="1" customHeight="1" outlineLevel="2">
      <c r="A1231" s="5" t="s">
        <v>3182</v>
      </c>
      <c r="B1231" s="5" t="s">
        <v>3173</v>
      </c>
      <c r="C1231" s="5" t="s">
        <v>3174</v>
      </c>
      <c r="D1231" s="6" t="s">
        <v>2092</v>
      </c>
      <c r="E1231" s="6" t="s">
        <v>2093</v>
      </c>
      <c r="F1231" s="7" t="s">
        <v>42</v>
      </c>
      <c r="G1231" s="8">
        <v>1215.0</v>
      </c>
      <c r="H1231" s="5" t="s">
        <v>3175</v>
      </c>
      <c r="I1231" s="5" t="s">
        <v>3178</v>
      </c>
      <c r="J1231" s="5" t="s">
        <v>3177</v>
      </c>
      <c r="K1231" s="9">
        <v>1337715.0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4.25" hidden="1" customHeight="1" outlineLevel="2">
      <c r="A1232" s="5" t="s">
        <v>3182</v>
      </c>
      <c r="B1232" s="5" t="s">
        <v>3173</v>
      </c>
      <c r="C1232" s="5" t="s">
        <v>3174</v>
      </c>
      <c r="D1232" s="6" t="s">
        <v>2070</v>
      </c>
      <c r="E1232" s="6" t="s">
        <v>2071</v>
      </c>
      <c r="F1232" s="7" t="s">
        <v>21</v>
      </c>
      <c r="G1232" s="8">
        <v>1187.0</v>
      </c>
      <c r="H1232" s="5" t="s">
        <v>3240</v>
      </c>
      <c r="I1232" s="5" t="s">
        <v>3178</v>
      </c>
      <c r="J1232" s="5" t="s">
        <v>3177</v>
      </c>
      <c r="K1232" s="9">
        <v>1306887.0</v>
      </c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4.25" hidden="1" customHeight="1" outlineLevel="2">
      <c r="A1233" s="5" t="s">
        <v>3182</v>
      </c>
      <c r="B1233" s="5" t="s">
        <v>3173</v>
      </c>
      <c r="C1233" s="5" t="s">
        <v>3174</v>
      </c>
      <c r="D1233" s="6" t="s">
        <v>2090</v>
      </c>
      <c r="E1233" s="6" t="s">
        <v>2091</v>
      </c>
      <c r="F1233" s="7" t="s">
        <v>14</v>
      </c>
      <c r="G1233" s="8">
        <v>377.0</v>
      </c>
      <c r="H1233" s="5" t="s">
        <v>3240</v>
      </c>
      <c r="I1233" s="5" t="s">
        <v>3178</v>
      </c>
      <c r="J1233" s="5" t="s">
        <v>3177</v>
      </c>
      <c r="K1233" s="9">
        <v>415077.0</v>
      </c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4.25" hidden="1" customHeight="1" outlineLevel="1">
      <c r="A1234" s="5"/>
      <c r="B1234" s="5"/>
      <c r="C1234" s="5"/>
      <c r="D1234" s="6"/>
      <c r="E1234" s="6"/>
      <c r="F1234" s="7"/>
      <c r="G1234" s="8">
        <f>SUBTOTAL(9,G1211:G1233)</f>
        <v>11889</v>
      </c>
      <c r="H1234" s="5"/>
      <c r="I1234" s="5"/>
      <c r="J1234" s="12" t="s">
        <v>3207</v>
      </c>
      <c r="K1234" s="9">
        <f>SUBTOTAL(9,K1211:K1233)</f>
        <v>13089789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4.25" hidden="1" customHeight="1" outlineLevel="2">
      <c r="A1235" s="5" t="s">
        <v>3202</v>
      </c>
      <c r="B1235" s="5" t="s">
        <v>3145</v>
      </c>
      <c r="C1235" s="5" t="s">
        <v>3174</v>
      </c>
      <c r="D1235" s="6" t="s">
        <v>1962</v>
      </c>
      <c r="E1235" s="6" t="s">
        <v>1963</v>
      </c>
      <c r="F1235" s="7" t="s">
        <v>21</v>
      </c>
      <c r="G1235" s="8">
        <v>923.0</v>
      </c>
      <c r="H1235" s="5" t="s">
        <v>3181</v>
      </c>
      <c r="I1235" s="5" t="s">
        <v>3178</v>
      </c>
      <c r="J1235" s="5" t="s">
        <v>3204</v>
      </c>
      <c r="K1235" s="9">
        <v>1016223.0</v>
      </c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4.25" hidden="1" customHeight="1" outlineLevel="2">
      <c r="A1236" s="5" t="s">
        <v>3144</v>
      </c>
      <c r="B1236" s="5" t="s">
        <v>3145</v>
      </c>
      <c r="C1236" s="5" t="s">
        <v>3174</v>
      </c>
      <c r="D1236" s="6" t="s">
        <v>1992</v>
      </c>
      <c r="E1236" s="6" t="s">
        <v>1993</v>
      </c>
      <c r="F1236" s="7" t="s">
        <v>14</v>
      </c>
      <c r="G1236" s="8">
        <v>817.0</v>
      </c>
      <c r="H1236" s="5" t="s">
        <v>3181</v>
      </c>
      <c r="I1236" s="5" t="s">
        <v>3178</v>
      </c>
      <c r="J1236" s="5" t="s">
        <v>3204</v>
      </c>
      <c r="K1236" s="9">
        <v>899517.0</v>
      </c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4.25" hidden="1" customHeight="1" outlineLevel="2">
      <c r="A1237" s="5" t="s">
        <v>3144</v>
      </c>
      <c r="B1237" s="5" t="s">
        <v>3145</v>
      </c>
      <c r="C1237" s="5" t="s">
        <v>3174</v>
      </c>
      <c r="D1237" s="6" t="s">
        <v>1974</v>
      </c>
      <c r="E1237" s="6" t="s">
        <v>1975</v>
      </c>
      <c r="F1237" s="7" t="s">
        <v>14</v>
      </c>
      <c r="G1237" s="8">
        <v>840.0</v>
      </c>
      <c r="H1237" s="5" t="s">
        <v>3204</v>
      </c>
      <c r="I1237" s="5" t="s">
        <v>3178</v>
      </c>
      <c r="J1237" s="5" t="s">
        <v>3204</v>
      </c>
      <c r="K1237" s="9">
        <v>924840.0</v>
      </c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4.25" hidden="1" customHeight="1" outlineLevel="2">
      <c r="A1238" s="5" t="s">
        <v>3144</v>
      </c>
      <c r="B1238" s="5" t="s">
        <v>3145</v>
      </c>
      <c r="C1238" s="5" t="s">
        <v>3174</v>
      </c>
      <c r="D1238" s="6" t="s">
        <v>1990</v>
      </c>
      <c r="E1238" s="6" t="s">
        <v>1991</v>
      </c>
      <c r="F1238" s="7" t="s">
        <v>14</v>
      </c>
      <c r="G1238" s="8">
        <v>647.0</v>
      </c>
      <c r="H1238" s="5" t="s">
        <v>3204</v>
      </c>
      <c r="I1238" s="5" t="s">
        <v>3178</v>
      </c>
      <c r="J1238" s="5" t="s">
        <v>3204</v>
      </c>
      <c r="K1238" s="9">
        <v>712347.0</v>
      </c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4.25" hidden="1" customHeight="1" outlineLevel="2">
      <c r="A1239" s="5" t="s">
        <v>3144</v>
      </c>
      <c r="B1239" s="5" t="s">
        <v>3145</v>
      </c>
      <c r="C1239" s="5" t="s">
        <v>3174</v>
      </c>
      <c r="D1239" s="6" t="s">
        <v>2000</v>
      </c>
      <c r="E1239" s="6" t="s">
        <v>2001</v>
      </c>
      <c r="F1239" s="7" t="s">
        <v>42</v>
      </c>
      <c r="G1239" s="8">
        <v>1359.0</v>
      </c>
      <c r="H1239" s="5" t="s">
        <v>3204</v>
      </c>
      <c r="I1239" s="5" t="s">
        <v>3178</v>
      </c>
      <c r="J1239" s="5" t="s">
        <v>3204</v>
      </c>
      <c r="K1239" s="9">
        <v>1496259.0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4.25" hidden="1" customHeight="1" outlineLevel="2">
      <c r="A1240" s="5" t="s">
        <v>3144</v>
      </c>
      <c r="B1240" s="5" t="s">
        <v>3145</v>
      </c>
      <c r="C1240" s="5" t="s">
        <v>3174</v>
      </c>
      <c r="D1240" s="6" t="s">
        <v>2016</v>
      </c>
      <c r="E1240" s="6" t="s">
        <v>2017</v>
      </c>
      <c r="F1240" s="7" t="s">
        <v>55</v>
      </c>
      <c r="G1240" s="8">
        <v>288.0</v>
      </c>
      <c r="H1240" s="5" t="s">
        <v>3204</v>
      </c>
      <c r="I1240" s="5" t="s">
        <v>3178</v>
      </c>
      <c r="J1240" s="5" t="s">
        <v>3204</v>
      </c>
      <c r="K1240" s="9">
        <v>317088.0</v>
      </c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4.25" hidden="1" customHeight="1" outlineLevel="2">
      <c r="A1241" s="5" t="s">
        <v>3144</v>
      </c>
      <c r="B1241" s="5" t="s">
        <v>3145</v>
      </c>
      <c r="C1241" s="5" t="s">
        <v>3174</v>
      </c>
      <c r="D1241" s="6" t="s">
        <v>2020</v>
      </c>
      <c r="E1241" s="6" t="s">
        <v>2021</v>
      </c>
      <c r="F1241" s="7" t="s">
        <v>55</v>
      </c>
      <c r="G1241" s="8">
        <v>218.0</v>
      </c>
      <c r="H1241" s="5" t="s">
        <v>3204</v>
      </c>
      <c r="I1241" s="5" t="s">
        <v>3178</v>
      </c>
      <c r="J1241" s="5" t="s">
        <v>3204</v>
      </c>
      <c r="K1241" s="9">
        <v>240018.0</v>
      </c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4.25" hidden="1" customHeight="1" outlineLevel="2">
      <c r="A1242" s="5" t="s">
        <v>3144</v>
      </c>
      <c r="B1242" s="5" t="s">
        <v>3145</v>
      </c>
      <c r="C1242" s="5" t="s">
        <v>3174</v>
      </c>
      <c r="D1242" s="6" t="s">
        <v>2024</v>
      </c>
      <c r="E1242" s="6" t="s">
        <v>2025</v>
      </c>
      <c r="F1242" s="7" t="s">
        <v>60</v>
      </c>
      <c r="G1242" s="8">
        <v>637.0</v>
      </c>
      <c r="H1242" s="5" t="s">
        <v>3204</v>
      </c>
      <c r="I1242" s="5" t="s">
        <v>3178</v>
      </c>
      <c r="J1242" s="5" t="s">
        <v>3204</v>
      </c>
      <c r="K1242" s="9">
        <v>701337.0</v>
      </c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4.25" hidden="1" customHeight="1" outlineLevel="2">
      <c r="A1243" s="5" t="s">
        <v>3144</v>
      </c>
      <c r="B1243" s="5" t="s">
        <v>3145</v>
      </c>
      <c r="C1243" s="5" t="s">
        <v>3174</v>
      </c>
      <c r="D1243" s="6" t="s">
        <v>2030</v>
      </c>
      <c r="E1243" s="6" t="s">
        <v>2031</v>
      </c>
      <c r="F1243" s="7" t="s">
        <v>55</v>
      </c>
      <c r="G1243" s="8">
        <v>305.0</v>
      </c>
      <c r="H1243" s="5" t="s">
        <v>3204</v>
      </c>
      <c r="I1243" s="5" t="s">
        <v>3178</v>
      </c>
      <c r="J1243" s="5" t="s">
        <v>3204</v>
      </c>
      <c r="K1243" s="9">
        <v>335805.0</v>
      </c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4.25" hidden="1" customHeight="1" outlineLevel="2">
      <c r="A1244" s="5" t="s">
        <v>3144</v>
      </c>
      <c r="B1244" s="5" t="s">
        <v>3145</v>
      </c>
      <c r="C1244" s="5" t="s">
        <v>3174</v>
      </c>
      <c r="D1244" s="6" t="s">
        <v>2032</v>
      </c>
      <c r="E1244" s="6" t="s">
        <v>2033</v>
      </c>
      <c r="F1244" s="7" t="s">
        <v>55</v>
      </c>
      <c r="G1244" s="8">
        <v>359.0</v>
      </c>
      <c r="H1244" s="5" t="s">
        <v>3204</v>
      </c>
      <c r="I1244" s="5" t="s">
        <v>3178</v>
      </c>
      <c r="J1244" s="5" t="s">
        <v>3204</v>
      </c>
      <c r="K1244" s="9">
        <v>395259.0</v>
      </c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4.25" hidden="1" customHeight="1" outlineLevel="2">
      <c r="A1245" s="5" t="s">
        <v>3144</v>
      </c>
      <c r="B1245" s="5" t="s">
        <v>3145</v>
      </c>
      <c r="C1245" s="5" t="s">
        <v>3174</v>
      </c>
      <c r="D1245" s="6" t="s">
        <v>1988</v>
      </c>
      <c r="E1245" s="6" t="s">
        <v>1989</v>
      </c>
      <c r="F1245" s="7" t="s">
        <v>21</v>
      </c>
      <c r="G1245" s="8">
        <v>685.0</v>
      </c>
      <c r="H1245" s="5" t="s">
        <v>3181</v>
      </c>
      <c r="I1245" s="5" t="s">
        <v>3205</v>
      </c>
      <c r="J1245" s="5" t="s">
        <v>3204</v>
      </c>
      <c r="K1245" s="9">
        <v>754185.0</v>
      </c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4.25" hidden="1" customHeight="1" outlineLevel="2">
      <c r="A1246" s="5" t="s">
        <v>3144</v>
      </c>
      <c r="B1246" s="5" t="s">
        <v>3145</v>
      </c>
      <c r="C1246" s="5" t="s">
        <v>3174</v>
      </c>
      <c r="D1246" s="6" t="s">
        <v>1994</v>
      </c>
      <c r="E1246" s="6" t="s">
        <v>1995</v>
      </c>
      <c r="F1246" s="7" t="s">
        <v>14</v>
      </c>
      <c r="G1246" s="8">
        <v>659.0</v>
      </c>
      <c r="H1246" s="5" t="s">
        <v>3181</v>
      </c>
      <c r="I1246" s="5" t="s">
        <v>3205</v>
      </c>
      <c r="J1246" s="5" t="s">
        <v>3204</v>
      </c>
      <c r="K1246" s="9">
        <v>725559.0</v>
      </c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4.25" hidden="1" customHeight="1" outlineLevel="2">
      <c r="A1247" s="5" t="s">
        <v>3144</v>
      </c>
      <c r="B1247" s="5" t="s">
        <v>3145</v>
      </c>
      <c r="C1247" s="5" t="s">
        <v>3174</v>
      </c>
      <c r="D1247" s="6" t="s">
        <v>2028</v>
      </c>
      <c r="E1247" s="6" t="s">
        <v>2029</v>
      </c>
      <c r="F1247" s="7" t="s">
        <v>55</v>
      </c>
      <c r="G1247" s="8">
        <v>2223.0</v>
      </c>
      <c r="H1247" s="5" t="s">
        <v>3181</v>
      </c>
      <c r="I1247" s="5" t="s">
        <v>3205</v>
      </c>
      <c r="J1247" s="5" t="s">
        <v>3204</v>
      </c>
      <c r="K1247" s="9">
        <v>2447523.0</v>
      </c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4.25" hidden="1" customHeight="1" outlineLevel="2">
      <c r="A1248" s="5" t="s">
        <v>3202</v>
      </c>
      <c r="B1248" s="5" t="s">
        <v>3145</v>
      </c>
      <c r="C1248" s="5" t="s">
        <v>3174</v>
      </c>
      <c r="D1248" s="6" t="s">
        <v>1960</v>
      </c>
      <c r="E1248" s="6" t="s">
        <v>1961</v>
      </c>
      <c r="F1248" s="7" t="s">
        <v>14</v>
      </c>
      <c r="G1248" s="8">
        <v>598.0</v>
      </c>
      <c r="H1248" s="5" t="s">
        <v>3177</v>
      </c>
      <c r="I1248" s="5" t="s">
        <v>3205</v>
      </c>
      <c r="J1248" s="5" t="s">
        <v>3204</v>
      </c>
      <c r="K1248" s="9">
        <v>658398.0</v>
      </c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4.25" hidden="1" customHeight="1" outlineLevel="2">
      <c r="A1249" s="5" t="s">
        <v>3144</v>
      </c>
      <c r="B1249" s="5" t="s">
        <v>3145</v>
      </c>
      <c r="C1249" s="5" t="s">
        <v>3174</v>
      </c>
      <c r="D1249" s="6" t="s">
        <v>1972</v>
      </c>
      <c r="E1249" s="6" t="s">
        <v>1973</v>
      </c>
      <c r="F1249" s="7" t="s">
        <v>14</v>
      </c>
      <c r="G1249" s="8">
        <v>724.0</v>
      </c>
      <c r="H1249" s="5" t="s">
        <v>3177</v>
      </c>
      <c r="I1249" s="5" t="s">
        <v>3205</v>
      </c>
      <c r="J1249" s="5" t="s">
        <v>3204</v>
      </c>
      <c r="K1249" s="9">
        <v>797124.0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4.25" hidden="1" customHeight="1" outlineLevel="2">
      <c r="A1250" s="5" t="s">
        <v>3144</v>
      </c>
      <c r="B1250" s="5" t="s">
        <v>3145</v>
      </c>
      <c r="C1250" s="5" t="s">
        <v>3174</v>
      </c>
      <c r="D1250" s="6" t="s">
        <v>1984</v>
      </c>
      <c r="E1250" s="6" t="s">
        <v>1985</v>
      </c>
      <c r="F1250" s="7" t="s">
        <v>14</v>
      </c>
      <c r="G1250" s="8">
        <v>336.0</v>
      </c>
      <c r="H1250" s="5" t="s">
        <v>3177</v>
      </c>
      <c r="I1250" s="5" t="s">
        <v>3205</v>
      </c>
      <c r="J1250" s="5" t="s">
        <v>3204</v>
      </c>
      <c r="K1250" s="9">
        <v>369936.0</v>
      </c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4.25" hidden="1" customHeight="1" outlineLevel="2">
      <c r="A1251" s="5" t="s">
        <v>3144</v>
      </c>
      <c r="B1251" s="5" t="s">
        <v>3145</v>
      </c>
      <c r="C1251" s="5" t="s">
        <v>3174</v>
      </c>
      <c r="D1251" s="6" t="s">
        <v>2004</v>
      </c>
      <c r="E1251" s="6" t="s">
        <v>2005</v>
      </c>
      <c r="F1251" s="7" t="s">
        <v>42</v>
      </c>
      <c r="G1251" s="8">
        <v>1325.0</v>
      </c>
      <c r="H1251" s="5" t="s">
        <v>3177</v>
      </c>
      <c r="I1251" s="5" t="s">
        <v>3205</v>
      </c>
      <c r="J1251" s="5" t="s">
        <v>3204</v>
      </c>
      <c r="K1251" s="9">
        <v>1458825.0</v>
      </c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4.25" hidden="1" customHeight="1" outlineLevel="2">
      <c r="A1252" s="5" t="s">
        <v>3144</v>
      </c>
      <c r="B1252" s="5" t="s">
        <v>3145</v>
      </c>
      <c r="C1252" s="5" t="s">
        <v>3174</v>
      </c>
      <c r="D1252" s="6" t="s">
        <v>2012</v>
      </c>
      <c r="E1252" s="6" t="s">
        <v>2013</v>
      </c>
      <c r="F1252" s="7" t="s">
        <v>42</v>
      </c>
      <c r="G1252" s="8">
        <v>536.0</v>
      </c>
      <c r="H1252" s="5" t="s">
        <v>3177</v>
      </c>
      <c r="I1252" s="5" t="s">
        <v>3205</v>
      </c>
      <c r="J1252" s="5" t="s">
        <v>3204</v>
      </c>
      <c r="K1252" s="9">
        <v>590136.0</v>
      </c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4.25" hidden="1" customHeight="1" outlineLevel="2">
      <c r="A1253" s="5" t="s">
        <v>3144</v>
      </c>
      <c r="B1253" s="5" t="s">
        <v>3145</v>
      </c>
      <c r="C1253" s="5" t="s">
        <v>3174</v>
      </c>
      <c r="D1253" s="6" t="s">
        <v>2014</v>
      </c>
      <c r="E1253" s="6" t="s">
        <v>2015</v>
      </c>
      <c r="F1253" s="7" t="s">
        <v>14</v>
      </c>
      <c r="G1253" s="8">
        <v>368.0</v>
      </c>
      <c r="H1253" s="5" t="s">
        <v>3177</v>
      </c>
      <c r="I1253" s="5" t="s">
        <v>3205</v>
      </c>
      <c r="J1253" s="5" t="s">
        <v>3204</v>
      </c>
      <c r="K1253" s="9">
        <v>405168.0</v>
      </c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4.25" hidden="1" customHeight="1" outlineLevel="2">
      <c r="A1254" s="5" t="s">
        <v>3144</v>
      </c>
      <c r="B1254" s="5" t="s">
        <v>3145</v>
      </c>
      <c r="C1254" s="5" t="s">
        <v>3174</v>
      </c>
      <c r="D1254" s="6" t="s">
        <v>2018</v>
      </c>
      <c r="E1254" s="6" t="s">
        <v>2019</v>
      </c>
      <c r="F1254" s="7" t="s">
        <v>55</v>
      </c>
      <c r="G1254" s="8">
        <v>606.0</v>
      </c>
      <c r="H1254" s="5" t="s">
        <v>3177</v>
      </c>
      <c r="I1254" s="5" t="s">
        <v>3205</v>
      </c>
      <c r="J1254" s="5" t="s">
        <v>3204</v>
      </c>
      <c r="K1254" s="9">
        <v>667206.0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4.25" hidden="1" customHeight="1" outlineLevel="2">
      <c r="A1255" s="5" t="s">
        <v>3144</v>
      </c>
      <c r="B1255" s="5" t="s">
        <v>3145</v>
      </c>
      <c r="C1255" s="5" t="s">
        <v>3174</v>
      </c>
      <c r="D1255" s="6" t="s">
        <v>2022</v>
      </c>
      <c r="E1255" s="6" t="s">
        <v>2023</v>
      </c>
      <c r="F1255" s="7" t="s">
        <v>55</v>
      </c>
      <c r="G1255" s="8">
        <v>1840.0</v>
      </c>
      <c r="H1255" s="5" t="s">
        <v>3177</v>
      </c>
      <c r="I1255" s="5" t="s">
        <v>3205</v>
      </c>
      <c r="J1255" s="5" t="s">
        <v>3204</v>
      </c>
      <c r="K1255" s="9">
        <v>2025840.0</v>
      </c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4.25" hidden="1" customHeight="1" outlineLevel="2">
      <c r="A1256" s="5" t="s">
        <v>3144</v>
      </c>
      <c r="B1256" s="5" t="s">
        <v>3173</v>
      </c>
      <c r="C1256" s="5" t="s">
        <v>3174</v>
      </c>
      <c r="D1256" s="6" t="s">
        <v>2038</v>
      </c>
      <c r="E1256" s="6" t="s">
        <v>2039</v>
      </c>
      <c r="F1256" s="7" t="s">
        <v>55</v>
      </c>
      <c r="G1256" s="8">
        <v>208.0</v>
      </c>
      <c r="H1256" s="5" t="s">
        <v>3177</v>
      </c>
      <c r="I1256" s="5" t="s">
        <v>3205</v>
      </c>
      <c r="J1256" s="5" t="s">
        <v>3204</v>
      </c>
      <c r="K1256" s="9">
        <v>229008.0</v>
      </c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4.25" hidden="1" customHeight="1" outlineLevel="2">
      <c r="A1257" s="5" t="s">
        <v>3144</v>
      </c>
      <c r="B1257" s="5" t="s">
        <v>3145</v>
      </c>
      <c r="C1257" s="5" t="s">
        <v>3174</v>
      </c>
      <c r="D1257" s="6" t="s">
        <v>2008</v>
      </c>
      <c r="E1257" s="6" t="s">
        <v>2009</v>
      </c>
      <c r="F1257" s="7" t="s">
        <v>42</v>
      </c>
      <c r="G1257" s="8">
        <v>1343.0</v>
      </c>
      <c r="H1257" s="5" t="s">
        <v>3204</v>
      </c>
      <c r="I1257" s="5" t="s">
        <v>3205</v>
      </c>
      <c r="J1257" s="5" t="s">
        <v>3204</v>
      </c>
      <c r="K1257" s="9">
        <v>1478643.0</v>
      </c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4.25" hidden="1" customHeight="1" outlineLevel="1">
      <c r="A1258" s="5"/>
      <c r="B1258" s="5"/>
      <c r="C1258" s="5"/>
      <c r="D1258" s="6"/>
      <c r="E1258" s="6"/>
      <c r="F1258" s="7"/>
      <c r="G1258" s="8">
        <f>SUBTOTAL(9,G1235:G1257)</f>
        <v>17844</v>
      </c>
      <c r="H1258" s="5"/>
      <c r="I1258" s="5"/>
      <c r="J1258" s="12" t="s">
        <v>3209</v>
      </c>
      <c r="K1258" s="9">
        <f>SUBTOTAL(9,K1235:K1257)</f>
        <v>19646244</v>
      </c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4.25" hidden="1" customHeight="1" outlineLevel="2">
      <c r="A1259" s="5" t="s">
        <v>3182</v>
      </c>
      <c r="B1259" s="5" t="s">
        <v>3173</v>
      </c>
      <c r="C1259" s="5" t="s">
        <v>3174</v>
      </c>
      <c r="D1259" s="6" t="s">
        <v>2062</v>
      </c>
      <c r="E1259" s="6" t="s">
        <v>2063</v>
      </c>
      <c r="F1259" s="7" t="s">
        <v>14</v>
      </c>
      <c r="G1259" s="8">
        <v>676.0</v>
      </c>
      <c r="H1259" s="5" t="s">
        <v>3175</v>
      </c>
      <c r="I1259" s="5" t="s">
        <v>3183</v>
      </c>
      <c r="J1259" s="5" t="s">
        <v>3179</v>
      </c>
      <c r="K1259" s="9">
        <v>744276.0</v>
      </c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4.25" hidden="1" customHeight="1" outlineLevel="2">
      <c r="A1260" s="5" t="s">
        <v>3182</v>
      </c>
      <c r="B1260" s="5" t="s">
        <v>3173</v>
      </c>
      <c r="C1260" s="5" t="s">
        <v>3174</v>
      </c>
      <c r="D1260" s="6" t="s">
        <v>2102</v>
      </c>
      <c r="E1260" s="6" t="s">
        <v>2103</v>
      </c>
      <c r="F1260" s="7" t="s">
        <v>42</v>
      </c>
      <c r="G1260" s="8">
        <v>214.0</v>
      </c>
      <c r="H1260" s="5" t="s">
        <v>3175</v>
      </c>
      <c r="I1260" s="5" t="s">
        <v>3183</v>
      </c>
      <c r="J1260" s="5" t="s">
        <v>3179</v>
      </c>
      <c r="K1260" s="9">
        <v>235614.0</v>
      </c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4.25" hidden="1" customHeight="1" outlineLevel="2">
      <c r="A1261" s="5" t="s">
        <v>3182</v>
      </c>
      <c r="B1261" s="5" t="s">
        <v>3173</v>
      </c>
      <c r="C1261" s="5" t="s">
        <v>3174</v>
      </c>
      <c r="D1261" s="6" t="s">
        <v>2110</v>
      </c>
      <c r="E1261" s="6" t="s">
        <v>2111</v>
      </c>
      <c r="F1261" s="7" t="s">
        <v>55</v>
      </c>
      <c r="G1261" s="8">
        <v>3878.0</v>
      </c>
      <c r="H1261" s="5" t="s">
        <v>3175</v>
      </c>
      <c r="I1261" s="5" t="s">
        <v>3183</v>
      </c>
      <c r="J1261" s="5" t="s">
        <v>3179</v>
      </c>
      <c r="K1261" s="9">
        <v>4269678.0</v>
      </c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4.25" hidden="1" customHeight="1" outlineLevel="2">
      <c r="A1262" s="5" t="s">
        <v>3182</v>
      </c>
      <c r="B1262" s="5" t="s">
        <v>3173</v>
      </c>
      <c r="C1262" s="5" t="s">
        <v>3174</v>
      </c>
      <c r="D1262" s="6" t="s">
        <v>2056</v>
      </c>
      <c r="E1262" s="6" t="s">
        <v>2057</v>
      </c>
      <c r="F1262" s="7" t="s">
        <v>14</v>
      </c>
      <c r="G1262" s="8">
        <v>706.0</v>
      </c>
      <c r="H1262" s="5" t="s">
        <v>3187</v>
      </c>
      <c r="I1262" s="5" t="s">
        <v>3183</v>
      </c>
      <c r="J1262" s="5" t="s">
        <v>3179</v>
      </c>
      <c r="K1262" s="9">
        <v>777306.0</v>
      </c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4.25" hidden="1" customHeight="1" outlineLevel="2">
      <c r="A1263" s="5" t="s">
        <v>3144</v>
      </c>
      <c r="B1263" s="5" t="s">
        <v>3145</v>
      </c>
      <c r="C1263" s="5" t="s">
        <v>3174</v>
      </c>
      <c r="D1263" s="6" t="s">
        <v>1980</v>
      </c>
      <c r="E1263" s="6" t="s">
        <v>1981</v>
      </c>
      <c r="F1263" s="7" t="s">
        <v>14</v>
      </c>
      <c r="G1263" s="8">
        <v>521.0</v>
      </c>
      <c r="H1263" s="5" t="s">
        <v>3181</v>
      </c>
      <c r="I1263" s="5" t="s">
        <v>3183</v>
      </c>
      <c r="J1263" s="5" t="s">
        <v>3179</v>
      </c>
      <c r="K1263" s="9">
        <v>573621.0</v>
      </c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4.25" hidden="1" customHeight="1" outlineLevel="2">
      <c r="A1264" s="5" t="s">
        <v>3182</v>
      </c>
      <c r="B1264" s="5" t="s">
        <v>3173</v>
      </c>
      <c r="C1264" s="5" t="s">
        <v>3174</v>
      </c>
      <c r="D1264" s="6" t="s">
        <v>2076</v>
      </c>
      <c r="E1264" s="6" t="s">
        <v>2077</v>
      </c>
      <c r="F1264" s="7" t="s">
        <v>42</v>
      </c>
      <c r="G1264" s="8">
        <v>1772.0</v>
      </c>
      <c r="H1264" s="5" t="s">
        <v>3181</v>
      </c>
      <c r="I1264" s="5" t="s">
        <v>3183</v>
      </c>
      <c r="J1264" s="5" t="s">
        <v>3179</v>
      </c>
      <c r="K1264" s="9">
        <v>1950972.0</v>
      </c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4.25" hidden="1" customHeight="1" outlineLevel="2">
      <c r="A1265" s="5" t="s">
        <v>3182</v>
      </c>
      <c r="B1265" s="5" t="s">
        <v>3173</v>
      </c>
      <c r="C1265" s="5" t="s">
        <v>3174</v>
      </c>
      <c r="D1265" s="6" t="s">
        <v>2088</v>
      </c>
      <c r="E1265" s="6" t="s">
        <v>2089</v>
      </c>
      <c r="F1265" s="7" t="s">
        <v>14</v>
      </c>
      <c r="G1265" s="8">
        <v>887.0</v>
      </c>
      <c r="H1265" s="5" t="s">
        <v>3181</v>
      </c>
      <c r="I1265" s="5" t="s">
        <v>3183</v>
      </c>
      <c r="J1265" s="5" t="s">
        <v>3179</v>
      </c>
      <c r="K1265" s="9">
        <v>976587.0</v>
      </c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4.25" hidden="1" customHeight="1" outlineLevel="2">
      <c r="A1266" s="5" t="s">
        <v>3144</v>
      </c>
      <c r="B1266" s="5" t="s">
        <v>3145</v>
      </c>
      <c r="C1266" s="5" t="s">
        <v>3174</v>
      </c>
      <c r="D1266" s="6" t="s">
        <v>1986</v>
      </c>
      <c r="E1266" s="6" t="s">
        <v>1987</v>
      </c>
      <c r="F1266" s="7" t="s">
        <v>14</v>
      </c>
      <c r="G1266" s="8">
        <v>534.0</v>
      </c>
      <c r="H1266" s="5" t="s">
        <v>3179</v>
      </c>
      <c r="I1266" s="5" t="s">
        <v>3183</v>
      </c>
      <c r="J1266" s="5" t="s">
        <v>3179</v>
      </c>
      <c r="K1266" s="9">
        <v>587934.0</v>
      </c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4.25" hidden="1" customHeight="1" outlineLevel="2">
      <c r="A1267" s="5" t="s">
        <v>3144</v>
      </c>
      <c r="B1267" s="5" t="s">
        <v>3145</v>
      </c>
      <c r="C1267" s="5" t="s">
        <v>3174</v>
      </c>
      <c r="D1267" s="6" t="s">
        <v>2026</v>
      </c>
      <c r="E1267" s="6" t="s">
        <v>2027</v>
      </c>
      <c r="F1267" s="7" t="s">
        <v>55</v>
      </c>
      <c r="G1267" s="8">
        <v>3667.0</v>
      </c>
      <c r="H1267" s="5" t="s">
        <v>3179</v>
      </c>
      <c r="I1267" s="5" t="s">
        <v>3183</v>
      </c>
      <c r="J1267" s="5" t="s">
        <v>3179</v>
      </c>
      <c r="K1267" s="9">
        <v>4037367.0</v>
      </c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4.25" hidden="1" customHeight="1" outlineLevel="2">
      <c r="A1268" s="5" t="s">
        <v>3182</v>
      </c>
      <c r="B1268" s="5" t="s">
        <v>3173</v>
      </c>
      <c r="C1268" s="5" t="s">
        <v>3174</v>
      </c>
      <c r="D1268" s="6" t="s">
        <v>2058</v>
      </c>
      <c r="E1268" s="6" t="s">
        <v>2059</v>
      </c>
      <c r="F1268" s="7" t="s">
        <v>14</v>
      </c>
      <c r="G1268" s="8">
        <v>531.0</v>
      </c>
      <c r="H1268" s="5" t="s">
        <v>3175</v>
      </c>
      <c r="I1268" s="5" t="s">
        <v>3176</v>
      </c>
      <c r="J1268" s="5" t="s">
        <v>3179</v>
      </c>
      <c r="K1268" s="9">
        <v>584631.0</v>
      </c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4.25" hidden="1" customHeight="1" outlineLevel="2">
      <c r="A1269" s="5" t="s">
        <v>3182</v>
      </c>
      <c r="B1269" s="5" t="s">
        <v>3173</v>
      </c>
      <c r="C1269" s="5" t="s">
        <v>3174</v>
      </c>
      <c r="D1269" s="6" t="s">
        <v>2068</v>
      </c>
      <c r="E1269" s="6" t="s">
        <v>2069</v>
      </c>
      <c r="F1269" s="7" t="s">
        <v>21</v>
      </c>
      <c r="G1269" s="8">
        <v>1485.0</v>
      </c>
      <c r="H1269" s="5" t="s">
        <v>3175</v>
      </c>
      <c r="I1269" s="5" t="s">
        <v>3176</v>
      </c>
      <c r="J1269" s="5" t="s">
        <v>3179</v>
      </c>
      <c r="K1269" s="9">
        <v>1634985.0</v>
      </c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4.25" hidden="1" customHeight="1" outlineLevel="2">
      <c r="A1270" s="5" t="s">
        <v>3182</v>
      </c>
      <c r="B1270" s="5" t="s">
        <v>3173</v>
      </c>
      <c r="C1270" s="5" t="s">
        <v>3174</v>
      </c>
      <c r="D1270" s="6" t="s">
        <v>2086</v>
      </c>
      <c r="E1270" s="6" t="s">
        <v>2087</v>
      </c>
      <c r="F1270" s="7" t="s">
        <v>14</v>
      </c>
      <c r="G1270" s="8">
        <v>734.0</v>
      </c>
      <c r="H1270" s="5" t="s">
        <v>3181</v>
      </c>
      <c r="I1270" s="5" t="s">
        <v>3176</v>
      </c>
      <c r="J1270" s="5" t="s">
        <v>3179</v>
      </c>
      <c r="K1270" s="9">
        <v>808134.0</v>
      </c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4.25" hidden="1" customHeight="1" outlineLevel="2">
      <c r="A1271" s="5" t="s">
        <v>3144</v>
      </c>
      <c r="B1271" s="5" t="s">
        <v>3173</v>
      </c>
      <c r="C1271" s="5" t="s">
        <v>3174</v>
      </c>
      <c r="D1271" s="6" t="s">
        <v>2042</v>
      </c>
      <c r="E1271" s="6" t="s">
        <v>2043</v>
      </c>
      <c r="F1271" s="7" t="s">
        <v>14</v>
      </c>
      <c r="G1271" s="8">
        <v>715.0</v>
      </c>
      <c r="H1271" s="5" t="s">
        <v>3175</v>
      </c>
      <c r="I1271" s="5" t="s">
        <v>3178</v>
      </c>
      <c r="J1271" s="5" t="s">
        <v>3179</v>
      </c>
      <c r="K1271" s="9">
        <v>787215.0</v>
      </c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4.25" hidden="1" customHeight="1" outlineLevel="2">
      <c r="A1272" s="5" t="s">
        <v>3144</v>
      </c>
      <c r="B1272" s="5" t="s">
        <v>3145</v>
      </c>
      <c r="C1272" s="5" t="s">
        <v>3174</v>
      </c>
      <c r="D1272" s="6" t="s">
        <v>2002</v>
      </c>
      <c r="E1272" s="6" t="s">
        <v>2003</v>
      </c>
      <c r="F1272" s="7" t="s">
        <v>21</v>
      </c>
      <c r="G1272" s="8">
        <v>552.0</v>
      </c>
      <c r="H1272" s="5" t="s">
        <v>3181</v>
      </c>
      <c r="I1272" s="5" t="s">
        <v>3178</v>
      </c>
      <c r="J1272" s="5" t="s">
        <v>3179</v>
      </c>
      <c r="K1272" s="9">
        <v>607752.0</v>
      </c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4.25" hidden="1" customHeight="1" outlineLevel="2">
      <c r="A1273" s="5" t="s">
        <v>3182</v>
      </c>
      <c r="B1273" s="5" t="s">
        <v>3173</v>
      </c>
      <c r="C1273" s="5" t="s">
        <v>3174</v>
      </c>
      <c r="D1273" s="6" t="s">
        <v>2060</v>
      </c>
      <c r="E1273" s="6" t="s">
        <v>2061</v>
      </c>
      <c r="F1273" s="7" t="s">
        <v>14</v>
      </c>
      <c r="G1273" s="8">
        <v>459.0</v>
      </c>
      <c r="H1273" s="5" t="s">
        <v>3181</v>
      </c>
      <c r="I1273" s="5" t="s">
        <v>3178</v>
      </c>
      <c r="J1273" s="5" t="s">
        <v>3179</v>
      </c>
      <c r="K1273" s="9">
        <v>505359.0</v>
      </c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4.25" hidden="1" customHeight="1" outlineLevel="2">
      <c r="A1274" s="5" t="s">
        <v>3182</v>
      </c>
      <c r="B1274" s="5" t="s">
        <v>3173</v>
      </c>
      <c r="C1274" s="5" t="s">
        <v>3174</v>
      </c>
      <c r="D1274" s="6" t="s">
        <v>2112</v>
      </c>
      <c r="E1274" s="6" t="s">
        <v>2113</v>
      </c>
      <c r="F1274" s="7" t="s">
        <v>55</v>
      </c>
      <c r="G1274" s="8">
        <v>999.0</v>
      </c>
      <c r="H1274" s="5" t="s">
        <v>3181</v>
      </c>
      <c r="I1274" s="5" t="s">
        <v>3178</v>
      </c>
      <c r="J1274" s="5" t="s">
        <v>3179</v>
      </c>
      <c r="K1274" s="9">
        <v>1099899.0</v>
      </c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4.25" hidden="1" customHeight="1" outlineLevel="2">
      <c r="A1275" s="5" t="s">
        <v>3144</v>
      </c>
      <c r="B1275" s="5" t="s">
        <v>3145</v>
      </c>
      <c r="C1275" s="5" t="s">
        <v>3174</v>
      </c>
      <c r="D1275" s="6" t="s">
        <v>1968</v>
      </c>
      <c r="E1275" s="6" t="s">
        <v>1969</v>
      </c>
      <c r="F1275" s="7" t="s">
        <v>42</v>
      </c>
      <c r="G1275" s="8">
        <v>1527.0</v>
      </c>
      <c r="H1275" s="5" t="s">
        <v>3181</v>
      </c>
      <c r="I1275" s="5" t="s">
        <v>3205</v>
      </c>
      <c r="J1275" s="5" t="s">
        <v>3179</v>
      </c>
      <c r="K1275" s="9">
        <v>1681227.0</v>
      </c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4.25" hidden="1" customHeight="1" outlineLevel="2">
      <c r="A1276" s="5" t="s">
        <v>3144</v>
      </c>
      <c r="B1276" s="5" t="s">
        <v>3145</v>
      </c>
      <c r="C1276" s="5" t="s">
        <v>3174</v>
      </c>
      <c r="D1276" s="6" t="s">
        <v>1996</v>
      </c>
      <c r="E1276" s="6" t="s">
        <v>1997</v>
      </c>
      <c r="F1276" s="7" t="s">
        <v>21</v>
      </c>
      <c r="G1276" s="8">
        <v>931.0</v>
      </c>
      <c r="H1276" s="5" t="s">
        <v>3181</v>
      </c>
      <c r="I1276" s="5" t="s">
        <v>3205</v>
      </c>
      <c r="J1276" s="5" t="s">
        <v>3179</v>
      </c>
      <c r="K1276" s="9">
        <v>1025031.0</v>
      </c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4.25" hidden="1" customHeight="1" outlineLevel="2">
      <c r="A1277" s="5" t="s">
        <v>3144</v>
      </c>
      <c r="B1277" s="5" t="s">
        <v>3145</v>
      </c>
      <c r="C1277" s="5" t="s">
        <v>3174</v>
      </c>
      <c r="D1277" s="6" t="s">
        <v>2034</v>
      </c>
      <c r="E1277" s="6" t="s">
        <v>2035</v>
      </c>
      <c r="F1277" s="7" t="s">
        <v>55</v>
      </c>
      <c r="G1277" s="8">
        <v>395.0</v>
      </c>
      <c r="H1277" s="5" t="s">
        <v>3181</v>
      </c>
      <c r="I1277" s="5" t="s">
        <v>3205</v>
      </c>
      <c r="J1277" s="5" t="s">
        <v>3179</v>
      </c>
      <c r="K1277" s="9">
        <v>434895.0</v>
      </c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4.25" hidden="1" customHeight="1" outlineLevel="2">
      <c r="A1278" s="5" t="s">
        <v>3107</v>
      </c>
      <c r="B1278" s="5" t="s">
        <v>3102</v>
      </c>
      <c r="C1278" s="5" t="s">
        <v>3174</v>
      </c>
      <c r="D1278" s="6" t="s">
        <v>2569</v>
      </c>
      <c r="E1278" s="6" t="s">
        <v>2007</v>
      </c>
      <c r="F1278" s="7" t="s">
        <v>14</v>
      </c>
      <c r="G1278" s="8">
        <v>479.0</v>
      </c>
      <c r="H1278" s="5" t="s">
        <v>3181</v>
      </c>
      <c r="I1278" s="5" t="s">
        <v>3205</v>
      </c>
      <c r="J1278" s="5" t="s">
        <v>3179</v>
      </c>
      <c r="K1278" s="9">
        <v>527379.0</v>
      </c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4.25" hidden="1" customHeight="1" outlineLevel="1">
      <c r="A1279" s="5"/>
      <c r="B1279" s="5"/>
      <c r="C1279" s="5"/>
      <c r="D1279" s="6"/>
      <c r="E1279" s="6"/>
      <c r="F1279" s="7"/>
      <c r="G1279" s="8">
        <f>SUBTOTAL(9,G1259:G1278)</f>
        <v>21662</v>
      </c>
      <c r="H1279" s="5"/>
      <c r="I1279" s="5"/>
      <c r="J1279" s="12" t="s">
        <v>3210</v>
      </c>
      <c r="K1279" s="9">
        <f>SUBTOTAL(9,K1259:K1278)</f>
        <v>23849862</v>
      </c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4.25" hidden="1" customHeight="1" outlineLevel="2">
      <c r="A1280" s="5" t="s">
        <v>3244</v>
      </c>
      <c r="B1280" s="5" t="s">
        <v>3165</v>
      </c>
      <c r="C1280" s="5" t="s">
        <v>3245</v>
      </c>
      <c r="D1280" s="6" t="s">
        <v>2936</v>
      </c>
      <c r="E1280" s="6" t="s">
        <v>2937</v>
      </c>
      <c r="F1280" s="7" t="s">
        <v>14</v>
      </c>
      <c r="G1280" s="8">
        <v>430.0</v>
      </c>
      <c r="H1280" s="5" t="s">
        <v>3246</v>
      </c>
      <c r="I1280" s="5" t="s">
        <v>3205</v>
      </c>
      <c r="J1280" s="5" t="s">
        <v>3211</v>
      </c>
      <c r="K1280" s="9">
        <v>473430.0</v>
      </c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4.25" hidden="1" customHeight="1" outlineLevel="2">
      <c r="A1281" s="5" t="s">
        <v>3244</v>
      </c>
      <c r="B1281" s="5" t="s">
        <v>3165</v>
      </c>
      <c r="C1281" s="5" t="s">
        <v>3245</v>
      </c>
      <c r="D1281" s="6" t="s">
        <v>2938</v>
      </c>
      <c r="E1281" s="6" t="s">
        <v>2939</v>
      </c>
      <c r="F1281" s="7" t="s">
        <v>14</v>
      </c>
      <c r="G1281" s="8">
        <v>519.0</v>
      </c>
      <c r="H1281" s="5" t="s">
        <v>3246</v>
      </c>
      <c r="I1281" s="5" t="s">
        <v>3205</v>
      </c>
      <c r="J1281" s="5" t="s">
        <v>3211</v>
      </c>
      <c r="K1281" s="9">
        <v>571419.0</v>
      </c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4.25" hidden="1" customHeight="1" outlineLevel="2">
      <c r="A1282" s="5" t="s">
        <v>3244</v>
      </c>
      <c r="B1282" s="5" t="s">
        <v>3165</v>
      </c>
      <c r="C1282" s="5" t="s">
        <v>3245</v>
      </c>
      <c r="D1282" s="6" t="s">
        <v>2940</v>
      </c>
      <c r="E1282" s="6" t="s">
        <v>2941</v>
      </c>
      <c r="F1282" s="7" t="s">
        <v>14</v>
      </c>
      <c r="G1282" s="8">
        <v>479.0</v>
      </c>
      <c r="H1282" s="5" t="s">
        <v>3246</v>
      </c>
      <c r="I1282" s="5" t="s">
        <v>3205</v>
      </c>
      <c r="J1282" s="5" t="s">
        <v>3211</v>
      </c>
      <c r="K1282" s="9">
        <v>527379.0</v>
      </c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4.25" hidden="1" customHeight="1" outlineLevel="2">
      <c r="A1283" s="5" t="s">
        <v>3244</v>
      </c>
      <c r="B1283" s="5" t="s">
        <v>3165</v>
      </c>
      <c r="C1283" s="5" t="s">
        <v>3245</v>
      </c>
      <c r="D1283" s="6" t="s">
        <v>2942</v>
      </c>
      <c r="E1283" s="6" t="s">
        <v>2943</v>
      </c>
      <c r="F1283" s="7" t="s">
        <v>14</v>
      </c>
      <c r="G1283" s="8">
        <v>433.0</v>
      </c>
      <c r="H1283" s="5" t="s">
        <v>3246</v>
      </c>
      <c r="I1283" s="5" t="s">
        <v>3205</v>
      </c>
      <c r="J1283" s="5" t="s">
        <v>3211</v>
      </c>
      <c r="K1283" s="9">
        <v>476733.0</v>
      </c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4.25" hidden="1" customHeight="1" outlineLevel="2">
      <c r="A1284" s="5" t="s">
        <v>3244</v>
      </c>
      <c r="B1284" s="5" t="s">
        <v>3165</v>
      </c>
      <c r="C1284" s="5" t="s">
        <v>3245</v>
      </c>
      <c r="D1284" s="6" t="s">
        <v>2944</v>
      </c>
      <c r="E1284" s="6" t="s">
        <v>2945</v>
      </c>
      <c r="F1284" s="7" t="s">
        <v>14</v>
      </c>
      <c r="G1284" s="8">
        <v>356.0</v>
      </c>
      <c r="H1284" s="5" t="s">
        <v>3246</v>
      </c>
      <c r="I1284" s="5" t="s">
        <v>3205</v>
      </c>
      <c r="J1284" s="5" t="s">
        <v>3211</v>
      </c>
      <c r="K1284" s="9">
        <v>391956.0</v>
      </c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4.25" hidden="1" customHeight="1" outlineLevel="2">
      <c r="A1285" s="5" t="s">
        <v>3244</v>
      </c>
      <c r="B1285" s="5" t="s">
        <v>3165</v>
      </c>
      <c r="C1285" s="5" t="s">
        <v>3245</v>
      </c>
      <c r="D1285" s="6" t="s">
        <v>2946</v>
      </c>
      <c r="E1285" s="6" t="s">
        <v>2947</v>
      </c>
      <c r="F1285" s="7" t="s">
        <v>14</v>
      </c>
      <c r="G1285" s="8">
        <v>925.0</v>
      </c>
      <c r="H1285" s="5" t="s">
        <v>3246</v>
      </c>
      <c r="I1285" s="5" t="s">
        <v>3205</v>
      </c>
      <c r="J1285" s="5" t="s">
        <v>3211</v>
      </c>
      <c r="K1285" s="9">
        <v>1018425.0</v>
      </c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4.25" hidden="1" customHeight="1" outlineLevel="2">
      <c r="A1286" s="5" t="s">
        <v>3244</v>
      </c>
      <c r="B1286" s="5" t="s">
        <v>3165</v>
      </c>
      <c r="C1286" s="5" t="s">
        <v>3245</v>
      </c>
      <c r="D1286" s="6" t="s">
        <v>2962</v>
      </c>
      <c r="E1286" s="6" t="s">
        <v>2963</v>
      </c>
      <c r="F1286" s="7" t="s">
        <v>14</v>
      </c>
      <c r="G1286" s="8">
        <v>316.0</v>
      </c>
      <c r="H1286" s="5" t="s">
        <v>3246</v>
      </c>
      <c r="I1286" s="5" t="s">
        <v>3205</v>
      </c>
      <c r="J1286" s="5" t="s">
        <v>3211</v>
      </c>
      <c r="K1286" s="9">
        <v>347916.0</v>
      </c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4.25" hidden="1" customHeight="1" outlineLevel="2">
      <c r="A1287" s="5" t="s">
        <v>3244</v>
      </c>
      <c r="B1287" s="5" t="s">
        <v>3165</v>
      </c>
      <c r="C1287" s="5" t="s">
        <v>3245</v>
      </c>
      <c r="D1287" s="6" t="s">
        <v>2980</v>
      </c>
      <c r="E1287" s="6" t="s">
        <v>2981</v>
      </c>
      <c r="F1287" s="7" t="s">
        <v>14</v>
      </c>
      <c r="G1287" s="8">
        <v>772.0</v>
      </c>
      <c r="H1287" s="5" t="s">
        <v>3246</v>
      </c>
      <c r="I1287" s="5" t="s">
        <v>3205</v>
      </c>
      <c r="J1287" s="5" t="s">
        <v>3211</v>
      </c>
      <c r="K1287" s="9">
        <v>849972.0</v>
      </c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4.25" hidden="1" customHeight="1" outlineLevel="2">
      <c r="A1288" s="5" t="s">
        <v>3244</v>
      </c>
      <c r="B1288" s="5" t="s">
        <v>3165</v>
      </c>
      <c r="C1288" s="5" t="s">
        <v>3245</v>
      </c>
      <c r="D1288" s="6" t="s">
        <v>2988</v>
      </c>
      <c r="E1288" s="6" t="s">
        <v>2989</v>
      </c>
      <c r="F1288" s="7" t="s">
        <v>42</v>
      </c>
      <c r="G1288" s="8">
        <v>517.0</v>
      </c>
      <c r="H1288" s="5" t="s">
        <v>3246</v>
      </c>
      <c r="I1288" s="5" t="s">
        <v>3205</v>
      </c>
      <c r="J1288" s="5" t="s">
        <v>3211</v>
      </c>
      <c r="K1288" s="9">
        <v>569217.0</v>
      </c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4.25" hidden="1" customHeight="1" outlineLevel="2">
      <c r="A1289" s="5" t="s">
        <v>3244</v>
      </c>
      <c r="B1289" s="5" t="s">
        <v>3165</v>
      </c>
      <c r="C1289" s="5" t="s">
        <v>3245</v>
      </c>
      <c r="D1289" s="6" t="s">
        <v>3004</v>
      </c>
      <c r="E1289" s="6" t="s">
        <v>3005</v>
      </c>
      <c r="F1289" s="7" t="s">
        <v>14</v>
      </c>
      <c r="G1289" s="8">
        <v>625.0</v>
      </c>
      <c r="H1289" s="5" t="s">
        <v>3246</v>
      </c>
      <c r="I1289" s="5" t="s">
        <v>3205</v>
      </c>
      <c r="J1289" s="5" t="s">
        <v>3211</v>
      </c>
      <c r="K1289" s="9">
        <v>688125.0</v>
      </c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4.25" hidden="1" customHeight="1" outlineLevel="2">
      <c r="A1290" s="5" t="s">
        <v>3244</v>
      </c>
      <c r="B1290" s="5" t="s">
        <v>3165</v>
      </c>
      <c r="C1290" s="5" t="s">
        <v>3245</v>
      </c>
      <c r="D1290" s="6" t="s">
        <v>3018</v>
      </c>
      <c r="E1290" s="6" t="s">
        <v>3019</v>
      </c>
      <c r="F1290" s="7" t="s">
        <v>14</v>
      </c>
      <c r="G1290" s="8">
        <v>381.0</v>
      </c>
      <c r="H1290" s="5" t="s">
        <v>3246</v>
      </c>
      <c r="I1290" s="5" t="s">
        <v>3205</v>
      </c>
      <c r="J1290" s="5" t="s">
        <v>3211</v>
      </c>
      <c r="K1290" s="9">
        <v>419481.0</v>
      </c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4.25" hidden="1" customHeight="1" outlineLevel="2">
      <c r="A1291" s="5" t="s">
        <v>3244</v>
      </c>
      <c r="B1291" s="5" t="s">
        <v>3165</v>
      </c>
      <c r="C1291" s="5" t="s">
        <v>3245</v>
      </c>
      <c r="D1291" s="6" t="s">
        <v>3042</v>
      </c>
      <c r="E1291" s="6" t="s">
        <v>3043</v>
      </c>
      <c r="F1291" s="7" t="s">
        <v>55</v>
      </c>
      <c r="G1291" s="8">
        <v>1403.0</v>
      </c>
      <c r="H1291" s="5" t="s">
        <v>3246</v>
      </c>
      <c r="I1291" s="5" t="s">
        <v>3205</v>
      </c>
      <c r="J1291" s="5" t="s">
        <v>3211</v>
      </c>
      <c r="K1291" s="9">
        <v>1544703.0</v>
      </c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4.25" hidden="1" customHeight="1" outlineLevel="2">
      <c r="A1292" s="5" t="s">
        <v>3244</v>
      </c>
      <c r="B1292" s="5" t="s">
        <v>3165</v>
      </c>
      <c r="C1292" s="5" t="s">
        <v>3245</v>
      </c>
      <c r="D1292" s="6" t="s">
        <v>3044</v>
      </c>
      <c r="E1292" s="6" t="s">
        <v>3045</v>
      </c>
      <c r="F1292" s="7" t="s">
        <v>55</v>
      </c>
      <c r="G1292" s="8">
        <v>2590.0</v>
      </c>
      <c r="H1292" s="5" t="s">
        <v>3246</v>
      </c>
      <c r="I1292" s="5" t="s">
        <v>3205</v>
      </c>
      <c r="J1292" s="5" t="s">
        <v>3211</v>
      </c>
      <c r="K1292" s="9">
        <v>2851590.0</v>
      </c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4.25" hidden="1" customHeight="1" outlineLevel="2">
      <c r="A1293" s="5" t="s">
        <v>3244</v>
      </c>
      <c r="B1293" s="5" t="s">
        <v>3165</v>
      </c>
      <c r="C1293" s="5" t="s">
        <v>3245</v>
      </c>
      <c r="D1293" s="6" t="s">
        <v>3050</v>
      </c>
      <c r="E1293" s="6" t="s">
        <v>3051</v>
      </c>
      <c r="F1293" s="7" t="s">
        <v>55</v>
      </c>
      <c r="G1293" s="8">
        <v>168.0</v>
      </c>
      <c r="H1293" s="5" t="s">
        <v>3246</v>
      </c>
      <c r="I1293" s="5" t="s">
        <v>3205</v>
      </c>
      <c r="J1293" s="5" t="s">
        <v>3211</v>
      </c>
      <c r="K1293" s="9">
        <v>184968.0</v>
      </c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4.25" hidden="1" customHeight="1" outlineLevel="2">
      <c r="A1294" s="5" t="s">
        <v>3244</v>
      </c>
      <c r="B1294" s="5">
        <v>0.0</v>
      </c>
      <c r="C1294" s="5" t="s">
        <v>3245</v>
      </c>
      <c r="D1294" s="6" t="s">
        <v>3052</v>
      </c>
      <c r="E1294" s="6" t="s">
        <v>3053</v>
      </c>
      <c r="F1294" s="7" t="s">
        <v>55</v>
      </c>
      <c r="G1294" s="8">
        <v>832.0</v>
      </c>
      <c r="H1294" s="5" t="s">
        <v>3246</v>
      </c>
      <c r="I1294" s="5" t="s">
        <v>3205</v>
      </c>
      <c r="J1294" s="5" t="s">
        <v>3211</v>
      </c>
      <c r="K1294" s="9">
        <v>916032.0</v>
      </c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4.25" hidden="1" customHeight="1" outlineLevel="2">
      <c r="A1295" s="5" t="s">
        <v>3244</v>
      </c>
      <c r="B1295" s="5" t="s">
        <v>3165</v>
      </c>
      <c r="C1295" s="5" t="s">
        <v>3245</v>
      </c>
      <c r="D1295" s="6" t="s">
        <v>3032</v>
      </c>
      <c r="E1295" s="6" t="s">
        <v>3033</v>
      </c>
      <c r="F1295" s="7" t="s">
        <v>21</v>
      </c>
      <c r="G1295" s="8">
        <v>886.0</v>
      </c>
      <c r="H1295" s="5" t="s">
        <v>3251</v>
      </c>
      <c r="I1295" s="5" t="s">
        <v>3205</v>
      </c>
      <c r="J1295" s="5" t="s">
        <v>3211</v>
      </c>
      <c r="K1295" s="9">
        <v>975486.0</v>
      </c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4.25" hidden="1" customHeight="1" outlineLevel="2">
      <c r="A1296" s="5" t="s">
        <v>3244</v>
      </c>
      <c r="B1296" s="5" t="s">
        <v>3165</v>
      </c>
      <c r="C1296" s="5" t="s">
        <v>3245</v>
      </c>
      <c r="D1296" s="6" t="s">
        <v>2954</v>
      </c>
      <c r="E1296" s="6" t="s">
        <v>2955</v>
      </c>
      <c r="F1296" s="7" t="s">
        <v>42</v>
      </c>
      <c r="G1296" s="8">
        <v>1009.0</v>
      </c>
      <c r="H1296" s="5" t="s">
        <v>3246</v>
      </c>
      <c r="I1296" s="5" t="s">
        <v>3247</v>
      </c>
      <c r="J1296" s="5" t="s">
        <v>3211</v>
      </c>
      <c r="K1296" s="9">
        <v>1110909.0</v>
      </c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4.25" hidden="1" customHeight="1" outlineLevel="2">
      <c r="A1297" s="5" t="s">
        <v>3244</v>
      </c>
      <c r="B1297" s="5" t="s">
        <v>3165</v>
      </c>
      <c r="C1297" s="5" t="s">
        <v>3245</v>
      </c>
      <c r="D1297" s="6" t="s">
        <v>2982</v>
      </c>
      <c r="E1297" s="6" t="s">
        <v>2983</v>
      </c>
      <c r="F1297" s="7" t="s">
        <v>14</v>
      </c>
      <c r="G1297" s="8">
        <v>827.0</v>
      </c>
      <c r="H1297" s="5" t="s">
        <v>3246</v>
      </c>
      <c r="I1297" s="5" t="s">
        <v>3247</v>
      </c>
      <c r="J1297" s="5" t="s">
        <v>3211</v>
      </c>
      <c r="K1297" s="9">
        <v>910527.0</v>
      </c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4.25" hidden="1" customHeight="1" outlineLevel="2">
      <c r="A1298" s="5" t="s">
        <v>3244</v>
      </c>
      <c r="B1298" s="5" t="s">
        <v>3165</v>
      </c>
      <c r="C1298" s="5" t="s">
        <v>3245</v>
      </c>
      <c r="D1298" s="6" t="s">
        <v>2992</v>
      </c>
      <c r="E1298" s="6" t="s">
        <v>2993</v>
      </c>
      <c r="F1298" s="7" t="s">
        <v>42</v>
      </c>
      <c r="G1298" s="8">
        <v>1303.0</v>
      </c>
      <c r="H1298" s="5" t="s">
        <v>3246</v>
      </c>
      <c r="I1298" s="5" t="s">
        <v>3247</v>
      </c>
      <c r="J1298" s="5" t="s">
        <v>3211</v>
      </c>
      <c r="K1298" s="9">
        <v>1434603.0</v>
      </c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4.25" hidden="1" customHeight="1" outlineLevel="2">
      <c r="A1299" s="5" t="s">
        <v>3244</v>
      </c>
      <c r="B1299" s="5" t="s">
        <v>3165</v>
      </c>
      <c r="C1299" s="5" t="s">
        <v>3245</v>
      </c>
      <c r="D1299" s="6" t="s">
        <v>3012</v>
      </c>
      <c r="E1299" s="6" t="s">
        <v>3013</v>
      </c>
      <c r="F1299" s="7" t="s">
        <v>42</v>
      </c>
      <c r="G1299" s="8">
        <v>977.0</v>
      </c>
      <c r="H1299" s="5" t="s">
        <v>3246</v>
      </c>
      <c r="I1299" s="5" t="s">
        <v>3247</v>
      </c>
      <c r="J1299" s="5" t="s">
        <v>3211</v>
      </c>
      <c r="K1299" s="9">
        <v>1075677.0</v>
      </c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4.25" hidden="1" customHeight="1" outlineLevel="2">
      <c r="A1300" s="5" t="s">
        <v>3244</v>
      </c>
      <c r="B1300" s="5" t="s">
        <v>3165</v>
      </c>
      <c r="C1300" s="5" t="s">
        <v>3245</v>
      </c>
      <c r="D1300" s="6" t="s">
        <v>2958</v>
      </c>
      <c r="E1300" s="6" t="s">
        <v>2959</v>
      </c>
      <c r="F1300" s="7" t="s">
        <v>14</v>
      </c>
      <c r="G1300" s="8">
        <v>585.0</v>
      </c>
      <c r="H1300" s="5" t="s">
        <v>3251</v>
      </c>
      <c r="I1300" s="5" t="s">
        <v>3247</v>
      </c>
      <c r="J1300" s="5" t="s">
        <v>3211</v>
      </c>
      <c r="K1300" s="9">
        <v>644085.0</v>
      </c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4.25" hidden="1" customHeight="1" outlineLevel="2">
      <c r="A1301" s="5" t="s">
        <v>3244</v>
      </c>
      <c r="B1301" s="5" t="s">
        <v>3165</v>
      </c>
      <c r="C1301" s="5" t="s">
        <v>3245</v>
      </c>
      <c r="D1301" s="6" t="s">
        <v>2960</v>
      </c>
      <c r="E1301" s="6" t="s">
        <v>2961</v>
      </c>
      <c r="F1301" s="7" t="s">
        <v>14</v>
      </c>
      <c r="G1301" s="8">
        <v>807.0</v>
      </c>
      <c r="H1301" s="5" t="s">
        <v>3251</v>
      </c>
      <c r="I1301" s="5" t="s">
        <v>3247</v>
      </c>
      <c r="J1301" s="5" t="s">
        <v>3211</v>
      </c>
      <c r="K1301" s="9">
        <v>888507.0</v>
      </c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4.25" hidden="1" customHeight="1" outlineLevel="2">
      <c r="A1302" s="5" t="s">
        <v>3244</v>
      </c>
      <c r="B1302" s="5" t="s">
        <v>3165</v>
      </c>
      <c r="C1302" s="5" t="s">
        <v>3245</v>
      </c>
      <c r="D1302" s="6" t="s">
        <v>2968</v>
      </c>
      <c r="E1302" s="6" t="s">
        <v>2969</v>
      </c>
      <c r="F1302" s="7" t="s">
        <v>14</v>
      </c>
      <c r="G1302" s="8">
        <v>398.0</v>
      </c>
      <c r="H1302" s="5" t="s">
        <v>3251</v>
      </c>
      <c r="I1302" s="5" t="s">
        <v>3247</v>
      </c>
      <c r="J1302" s="5" t="s">
        <v>3211</v>
      </c>
      <c r="K1302" s="9">
        <v>438198.0</v>
      </c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4.25" hidden="1" customHeight="1" outlineLevel="2">
      <c r="A1303" s="5" t="s">
        <v>3244</v>
      </c>
      <c r="B1303" s="5" t="s">
        <v>3165</v>
      </c>
      <c r="C1303" s="5" t="s">
        <v>3245</v>
      </c>
      <c r="D1303" s="6" t="s">
        <v>3038</v>
      </c>
      <c r="E1303" s="6" t="s">
        <v>3039</v>
      </c>
      <c r="F1303" s="7" t="s">
        <v>69</v>
      </c>
      <c r="G1303" s="8">
        <v>1257.0</v>
      </c>
      <c r="H1303" s="5" t="s">
        <v>3251</v>
      </c>
      <c r="I1303" s="5" t="s">
        <v>3247</v>
      </c>
      <c r="J1303" s="5" t="s">
        <v>3211</v>
      </c>
      <c r="K1303" s="9">
        <v>1383957.0</v>
      </c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4.25" hidden="1" customHeight="1" outlineLevel="1">
      <c r="A1304" s="5"/>
      <c r="B1304" s="5"/>
      <c r="C1304" s="5"/>
      <c r="D1304" s="6"/>
      <c r="E1304" s="6"/>
      <c r="F1304" s="7"/>
      <c r="G1304" s="8">
        <f>SUBTOTAL(9,G1280:G1303)</f>
        <v>18795</v>
      </c>
      <c r="H1304" s="5"/>
      <c r="I1304" s="5"/>
      <c r="J1304" s="12" t="s">
        <v>3212</v>
      </c>
      <c r="K1304" s="9">
        <f>SUBTOTAL(9,K1280:K1303)</f>
        <v>20693295</v>
      </c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4.25" hidden="1" customHeight="1" outlineLevel="2">
      <c r="A1305" s="5" t="s">
        <v>3202</v>
      </c>
      <c r="B1305" s="5" t="s">
        <v>3201</v>
      </c>
      <c r="C1305" s="5" t="s">
        <v>3174</v>
      </c>
      <c r="D1305" s="6" t="s">
        <v>1908</v>
      </c>
      <c r="E1305" s="6" t="s">
        <v>1909</v>
      </c>
      <c r="F1305" s="7" t="s">
        <v>14</v>
      </c>
      <c r="G1305" s="8">
        <v>1067.0</v>
      </c>
      <c r="H1305" s="5" t="s">
        <v>3211</v>
      </c>
      <c r="I1305" s="5" t="s">
        <v>3178</v>
      </c>
      <c r="J1305" s="5" t="s">
        <v>3208</v>
      </c>
      <c r="K1305" s="9">
        <v>1174767.0</v>
      </c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4.25" hidden="1" customHeight="1" outlineLevel="2">
      <c r="A1306" s="5" t="s">
        <v>3202</v>
      </c>
      <c r="B1306" s="5" t="s">
        <v>3201</v>
      </c>
      <c r="C1306" s="5" t="s">
        <v>3174</v>
      </c>
      <c r="D1306" s="6" t="s">
        <v>1914</v>
      </c>
      <c r="E1306" s="6" t="s">
        <v>1915</v>
      </c>
      <c r="F1306" s="7" t="s">
        <v>14</v>
      </c>
      <c r="G1306" s="8">
        <v>1325.0</v>
      </c>
      <c r="H1306" s="5" t="s">
        <v>3204</v>
      </c>
      <c r="I1306" s="5" t="s">
        <v>3205</v>
      </c>
      <c r="J1306" s="5" t="s">
        <v>3208</v>
      </c>
      <c r="K1306" s="9">
        <v>1458825.0</v>
      </c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4.25" hidden="1" customHeight="1" outlineLevel="2">
      <c r="A1307" s="5" t="s">
        <v>3144</v>
      </c>
      <c r="B1307" s="5" t="s">
        <v>3145</v>
      </c>
      <c r="C1307" s="5" t="s">
        <v>3174</v>
      </c>
      <c r="D1307" s="6" t="s">
        <v>1978</v>
      </c>
      <c r="E1307" s="6" t="s">
        <v>1979</v>
      </c>
      <c r="F1307" s="7" t="s">
        <v>14</v>
      </c>
      <c r="G1307" s="8">
        <v>488.0</v>
      </c>
      <c r="H1307" s="5" t="s">
        <v>3204</v>
      </c>
      <c r="I1307" s="5" t="s">
        <v>3205</v>
      </c>
      <c r="J1307" s="5" t="s">
        <v>3208</v>
      </c>
      <c r="K1307" s="9">
        <v>537288.0</v>
      </c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4.25" hidden="1" customHeight="1" outlineLevel="2">
      <c r="A1308" s="5" t="s">
        <v>3244</v>
      </c>
      <c r="B1308" s="5" t="s">
        <v>3165</v>
      </c>
      <c r="C1308" s="5" t="s">
        <v>3245</v>
      </c>
      <c r="D1308" s="6" t="s">
        <v>2974</v>
      </c>
      <c r="E1308" s="6" t="s">
        <v>2975</v>
      </c>
      <c r="F1308" s="7" t="s">
        <v>14</v>
      </c>
      <c r="G1308" s="8">
        <v>548.0</v>
      </c>
      <c r="H1308" s="5" t="s">
        <v>3253</v>
      </c>
      <c r="I1308" s="5" t="s">
        <v>3205</v>
      </c>
      <c r="J1308" s="5" t="s">
        <v>3208</v>
      </c>
      <c r="K1308" s="9">
        <v>603348.0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4.25" hidden="1" customHeight="1" outlineLevel="2">
      <c r="A1309" s="5" t="s">
        <v>3244</v>
      </c>
      <c r="B1309" s="5" t="s">
        <v>3165</v>
      </c>
      <c r="C1309" s="5" t="s">
        <v>3245</v>
      </c>
      <c r="D1309" s="6" t="s">
        <v>2984</v>
      </c>
      <c r="E1309" s="6" t="s">
        <v>2985</v>
      </c>
      <c r="F1309" s="7" t="s">
        <v>14</v>
      </c>
      <c r="G1309" s="8">
        <v>235.0</v>
      </c>
      <c r="H1309" s="5" t="s">
        <v>3253</v>
      </c>
      <c r="I1309" s="5" t="s">
        <v>3205</v>
      </c>
      <c r="J1309" s="5" t="s">
        <v>3208</v>
      </c>
      <c r="K1309" s="9">
        <v>258735.0</v>
      </c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4.25" hidden="1" customHeight="1" outlineLevel="2">
      <c r="A1310" s="5" t="s">
        <v>3244</v>
      </c>
      <c r="B1310" s="5" t="s">
        <v>3165</v>
      </c>
      <c r="C1310" s="5" t="s">
        <v>3245</v>
      </c>
      <c r="D1310" s="6" t="s">
        <v>2948</v>
      </c>
      <c r="E1310" s="6" t="s">
        <v>2949</v>
      </c>
      <c r="F1310" s="7" t="s">
        <v>14</v>
      </c>
      <c r="G1310" s="8">
        <v>533.0</v>
      </c>
      <c r="H1310" s="5" t="s">
        <v>3249</v>
      </c>
      <c r="I1310" s="5" t="s">
        <v>3247</v>
      </c>
      <c r="J1310" s="5" t="s">
        <v>3208</v>
      </c>
      <c r="K1310" s="9">
        <v>586833.0</v>
      </c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4.25" hidden="1" customHeight="1" outlineLevel="2">
      <c r="A1311" s="5">
        <v>331500.0</v>
      </c>
      <c r="B1311" s="5" t="s">
        <v>3197</v>
      </c>
      <c r="C1311" s="5" t="s">
        <v>3174</v>
      </c>
      <c r="D1311" s="6" t="s">
        <v>1532</v>
      </c>
      <c r="E1311" s="6" t="s">
        <v>1533</v>
      </c>
      <c r="F1311" s="7" t="s">
        <v>42</v>
      </c>
      <c r="G1311" s="8">
        <v>505.0</v>
      </c>
      <c r="H1311" s="5" t="s">
        <v>3251</v>
      </c>
      <c r="I1311" s="5" t="s">
        <v>3247</v>
      </c>
      <c r="J1311" s="5" t="s">
        <v>3208</v>
      </c>
      <c r="K1311" s="9">
        <v>556005.0</v>
      </c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4.25" hidden="1" customHeight="1" outlineLevel="2">
      <c r="A1312" s="5" t="s">
        <v>3244</v>
      </c>
      <c r="B1312" s="5" t="s">
        <v>3165</v>
      </c>
      <c r="C1312" s="5" t="s">
        <v>3245</v>
      </c>
      <c r="D1312" s="6" t="s">
        <v>2932</v>
      </c>
      <c r="E1312" s="6" t="s">
        <v>2933</v>
      </c>
      <c r="F1312" s="7" t="s">
        <v>14</v>
      </c>
      <c r="G1312" s="8">
        <v>287.0</v>
      </c>
      <c r="H1312" s="5" t="s">
        <v>3251</v>
      </c>
      <c r="I1312" s="5" t="s">
        <v>3247</v>
      </c>
      <c r="J1312" s="5" t="s">
        <v>3208</v>
      </c>
      <c r="K1312" s="9">
        <v>315987.0</v>
      </c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4.25" hidden="1" customHeight="1" outlineLevel="2">
      <c r="A1313" s="5" t="s">
        <v>3244</v>
      </c>
      <c r="B1313" s="5" t="s">
        <v>3165</v>
      </c>
      <c r="C1313" s="5" t="s">
        <v>3245</v>
      </c>
      <c r="D1313" s="6" t="s">
        <v>2952</v>
      </c>
      <c r="E1313" s="6" t="s">
        <v>2953</v>
      </c>
      <c r="F1313" s="7" t="s">
        <v>14</v>
      </c>
      <c r="G1313" s="8">
        <v>264.0</v>
      </c>
      <c r="H1313" s="5" t="s">
        <v>3251</v>
      </c>
      <c r="I1313" s="5" t="s">
        <v>3247</v>
      </c>
      <c r="J1313" s="5" t="s">
        <v>3208</v>
      </c>
      <c r="K1313" s="9">
        <v>290664.0</v>
      </c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4.25" hidden="1" customHeight="1" outlineLevel="2">
      <c r="A1314" s="5" t="s">
        <v>3244</v>
      </c>
      <c r="B1314" s="5" t="s">
        <v>3165</v>
      </c>
      <c r="C1314" s="5" t="s">
        <v>3245</v>
      </c>
      <c r="D1314" s="6" t="s">
        <v>2986</v>
      </c>
      <c r="E1314" s="6" t="s">
        <v>2987</v>
      </c>
      <c r="F1314" s="7" t="s">
        <v>21</v>
      </c>
      <c r="G1314" s="8">
        <v>930.0</v>
      </c>
      <c r="H1314" s="5" t="s">
        <v>3251</v>
      </c>
      <c r="I1314" s="5" t="s">
        <v>3247</v>
      </c>
      <c r="J1314" s="5" t="s">
        <v>3208</v>
      </c>
      <c r="K1314" s="9">
        <v>1023930.0</v>
      </c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4.25" hidden="1" customHeight="1" outlineLevel="2">
      <c r="A1315" s="5" t="s">
        <v>3244</v>
      </c>
      <c r="B1315" s="5" t="s">
        <v>3165</v>
      </c>
      <c r="C1315" s="5" t="s">
        <v>3245</v>
      </c>
      <c r="D1315" s="6" t="s">
        <v>2998</v>
      </c>
      <c r="E1315" s="6" t="s">
        <v>2999</v>
      </c>
      <c r="F1315" s="7" t="s">
        <v>14</v>
      </c>
      <c r="G1315" s="8">
        <v>752.0</v>
      </c>
      <c r="H1315" s="5" t="s">
        <v>3251</v>
      </c>
      <c r="I1315" s="5" t="s">
        <v>3247</v>
      </c>
      <c r="J1315" s="5" t="s">
        <v>3208</v>
      </c>
      <c r="K1315" s="9">
        <v>827952.0</v>
      </c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4.25" hidden="1" customHeight="1" outlineLevel="2">
      <c r="A1316" s="5" t="s">
        <v>3244</v>
      </c>
      <c r="B1316" s="5" t="s">
        <v>3165</v>
      </c>
      <c r="C1316" s="5" t="s">
        <v>3245</v>
      </c>
      <c r="D1316" s="6" t="s">
        <v>3010</v>
      </c>
      <c r="E1316" s="6" t="s">
        <v>3011</v>
      </c>
      <c r="F1316" s="7" t="s">
        <v>14</v>
      </c>
      <c r="G1316" s="8">
        <v>820.0</v>
      </c>
      <c r="H1316" s="5" t="s">
        <v>3251</v>
      </c>
      <c r="I1316" s="5" t="s">
        <v>3247</v>
      </c>
      <c r="J1316" s="5" t="s">
        <v>3208</v>
      </c>
      <c r="K1316" s="9">
        <v>902820.0</v>
      </c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4.25" hidden="1" customHeight="1" outlineLevel="2">
      <c r="A1317" s="5" t="s">
        <v>3140</v>
      </c>
      <c r="B1317" s="5" t="s">
        <v>3165</v>
      </c>
      <c r="C1317" s="5" t="s">
        <v>3245</v>
      </c>
      <c r="D1317" s="6" t="s">
        <v>2914</v>
      </c>
      <c r="E1317" s="6" t="s">
        <v>2915</v>
      </c>
      <c r="F1317" s="7" t="s">
        <v>42</v>
      </c>
      <c r="G1317" s="8">
        <v>1079.0</v>
      </c>
      <c r="H1317" s="5" t="s">
        <v>3253</v>
      </c>
      <c r="I1317" s="5" t="s">
        <v>3247</v>
      </c>
      <c r="J1317" s="5" t="s">
        <v>3208</v>
      </c>
      <c r="K1317" s="9">
        <v>1187979.0</v>
      </c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4.25" hidden="1" customHeight="1" outlineLevel="2">
      <c r="A1318" s="5" t="s">
        <v>3244</v>
      </c>
      <c r="B1318" s="5" t="s">
        <v>3165</v>
      </c>
      <c r="C1318" s="5" t="s">
        <v>3245</v>
      </c>
      <c r="D1318" s="6" t="s">
        <v>2972</v>
      </c>
      <c r="E1318" s="6" t="s">
        <v>2973</v>
      </c>
      <c r="F1318" s="7" t="s">
        <v>14</v>
      </c>
      <c r="G1318" s="8">
        <v>324.0</v>
      </c>
      <c r="H1318" s="5" t="s">
        <v>3253</v>
      </c>
      <c r="I1318" s="5" t="s">
        <v>3247</v>
      </c>
      <c r="J1318" s="5" t="s">
        <v>3208</v>
      </c>
      <c r="K1318" s="9">
        <v>356724.0</v>
      </c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4.25" hidden="1" customHeight="1" outlineLevel="2">
      <c r="A1319" s="5" t="s">
        <v>3244</v>
      </c>
      <c r="B1319" s="5" t="s">
        <v>3165</v>
      </c>
      <c r="C1319" s="5" t="s">
        <v>3245</v>
      </c>
      <c r="D1319" s="6" t="s">
        <v>2976</v>
      </c>
      <c r="E1319" s="6" t="s">
        <v>2977</v>
      </c>
      <c r="F1319" s="7" t="s">
        <v>14</v>
      </c>
      <c r="G1319" s="8">
        <v>631.0</v>
      </c>
      <c r="H1319" s="5" t="s">
        <v>3253</v>
      </c>
      <c r="I1319" s="5" t="s">
        <v>3247</v>
      </c>
      <c r="J1319" s="5" t="s">
        <v>3208</v>
      </c>
      <c r="K1319" s="9">
        <v>694731.0</v>
      </c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4.25" hidden="1" customHeight="1" outlineLevel="2">
      <c r="A1320" s="5" t="s">
        <v>3244</v>
      </c>
      <c r="B1320" s="5" t="s">
        <v>3165</v>
      </c>
      <c r="C1320" s="5" t="s">
        <v>3245</v>
      </c>
      <c r="D1320" s="6" t="s">
        <v>2990</v>
      </c>
      <c r="E1320" s="6" t="s">
        <v>2991</v>
      </c>
      <c r="F1320" s="7" t="s">
        <v>14</v>
      </c>
      <c r="G1320" s="8">
        <v>673.0</v>
      </c>
      <c r="H1320" s="5" t="s">
        <v>3253</v>
      </c>
      <c r="I1320" s="5" t="s">
        <v>3247</v>
      </c>
      <c r="J1320" s="5" t="s">
        <v>3208</v>
      </c>
      <c r="K1320" s="9">
        <v>740973.0</v>
      </c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4.25" hidden="1" customHeight="1" outlineLevel="2">
      <c r="A1321" s="5" t="s">
        <v>3244</v>
      </c>
      <c r="B1321" s="5" t="s">
        <v>3165</v>
      </c>
      <c r="C1321" s="5" t="s">
        <v>3245</v>
      </c>
      <c r="D1321" s="6" t="s">
        <v>2994</v>
      </c>
      <c r="E1321" s="6" t="s">
        <v>2995</v>
      </c>
      <c r="F1321" s="7" t="s">
        <v>14</v>
      </c>
      <c r="G1321" s="8">
        <v>497.0</v>
      </c>
      <c r="H1321" s="5" t="s">
        <v>3253</v>
      </c>
      <c r="I1321" s="5" t="s">
        <v>3247</v>
      </c>
      <c r="J1321" s="5" t="s">
        <v>3208</v>
      </c>
      <c r="K1321" s="9">
        <v>547197.0</v>
      </c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4.25" hidden="1" customHeight="1" outlineLevel="2">
      <c r="A1322" s="5" t="s">
        <v>3244</v>
      </c>
      <c r="B1322" s="5" t="s">
        <v>3165</v>
      </c>
      <c r="C1322" s="5" t="s">
        <v>3245</v>
      </c>
      <c r="D1322" s="6" t="s">
        <v>3040</v>
      </c>
      <c r="E1322" s="6" t="s">
        <v>3041</v>
      </c>
      <c r="F1322" s="7" t="s">
        <v>55</v>
      </c>
      <c r="G1322" s="8">
        <v>3023.0</v>
      </c>
      <c r="H1322" s="5" t="s">
        <v>3253</v>
      </c>
      <c r="I1322" s="5" t="s">
        <v>3247</v>
      </c>
      <c r="J1322" s="5" t="s">
        <v>3208</v>
      </c>
      <c r="K1322" s="9">
        <v>3328323.0</v>
      </c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4.25" hidden="1" customHeight="1" outlineLevel="2">
      <c r="A1323" s="5">
        <v>0.0</v>
      </c>
      <c r="B1323" s="5">
        <v>0.0</v>
      </c>
      <c r="C1323" s="5" t="s">
        <v>3245</v>
      </c>
      <c r="D1323" s="6" t="s">
        <v>3054</v>
      </c>
      <c r="E1323" s="6" t="s">
        <v>3055</v>
      </c>
      <c r="F1323" s="7" t="s">
        <v>55</v>
      </c>
      <c r="G1323" s="8">
        <v>1335.0</v>
      </c>
      <c r="H1323" s="5" t="s">
        <v>3253</v>
      </c>
      <c r="I1323" s="5" t="s">
        <v>3247</v>
      </c>
      <c r="J1323" s="5" t="s">
        <v>3208</v>
      </c>
      <c r="K1323" s="9">
        <v>1469835.0</v>
      </c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4.25" hidden="1" customHeight="1" outlineLevel="1">
      <c r="A1324" s="5"/>
      <c r="B1324" s="5"/>
      <c r="C1324" s="5"/>
      <c r="D1324" s="6"/>
      <c r="E1324" s="6"/>
      <c r="F1324" s="7"/>
      <c r="G1324" s="8">
        <f>SUBTOTAL(9,G1305:G1323)</f>
        <v>15316</v>
      </c>
      <c r="H1324" s="5"/>
      <c r="I1324" s="5"/>
      <c r="J1324" s="12" t="s">
        <v>3219</v>
      </c>
      <c r="K1324" s="9">
        <f>SUBTOTAL(9,K1305:K1323)</f>
        <v>16862916</v>
      </c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4.25" hidden="1" customHeight="1" outlineLevel="2">
      <c r="A1325" s="5" t="s">
        <v>3140</v>
      </c>
      <c r="B1325" s="5" t="s">
        <v>3165</v>
      </c>
      <c r="C1325" s="5" t="s">
        <v>3245</v>
      </c>
      <c r="D1325" s="6" t="s">
        <v>2912</v>
      </c>
      <c r="E1325" s="6" t="s">
        <v>2913</v>
      </c>
      <c r="F1325" s="7" t="s">
        <v>14</v>
      </c>
      <c r="G1325" s="8">
        <v>399.0</v>
      </c>
      <c r="H1325" s="5" t="s">
        <v>3249</v>
      </c>
      <c r="I1325" s="5" t="s">
        <v>3247</v>
      </c>
      <c r="J1325" s="5" t="s">
        <v>3220</v>
      </c>
      <c r="K1325" s="9">
        <v>439299.0</v>
      </c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4.25" hidden="1" customHeight="1" outlineLevel="2">
      <c r="A1326" s="5" t="s">
        <v>3140</v>
      </c>
      <c r="B1326" s="5" t="s">
        <v>3165</v>
      </c>
      <c r="C1326" s="5" t="s">
        <v>3245</v>
      </c>
      <c r="D1326" s="6" t="s">
        <v>2916</v>
      </c>
      <c r="E1326" s="6" t="s">
        <v>2917</v>
      </c>
      <c r="F1326" s="7" t="s">
        <v>14</v>
      </c>
      <c r="G1326" s="8">
        <v>716.0</v>
      </c>
      <c r="H1326" s="5" t="s">
        <v>3249</v>
      </c>
      <c r="I1326" s="5" t="s">
        <v>3247</v>
      </c>
      <c r="J1326" s="5" t="s">
        <v>3220</v>
      </c>
      <c r="K1326" s="9">
        <v>788316.0</v>
      </c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4.25" hidden="1" customHeight="1" outlineLevel="2">
      <c r="A1327" s="5" t="s">
        <v>3140</v>
      </c>
      <c r="B1327" s="5" t="s">
        <v>3165</v>
      </c>
      <c r="C1327" s="5" t="s">
        <v>3245</v>
      </c>
      <c r="D1327" s="6" t="s">
        <v>2920</v>
      </c>
      <c r="E1327" s="6" t="s">
        <v>2921</v>
      </c>
      <c r="F1327" s="7" t="s">
        <v>14</v>
      </c>
      <c r="G1327" s="8">
        <v>314.0</v>
      </c>
      <c r="H1327" s="5" t="s">
        <v>3249</v>
      </c>
      <c r="I1327" s="5" t="s">
        <v>3247</v>
      </c>
      <c r="J1327" s="5" t="s">
        <v>3220</v>
      </c>
      <c r="K1327" s="9">
        <v>345714.0</v>
      </c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4.25" hidden="1" customHeight="1" outlineLevel="2">
      <c r="A1328" s="5" t="s">
        <v>3244</v>
      </c>
      <c r="B1328" s="5" t="s">
        <v>3165</v>
      </c>
      <c r="C1328" s="5" t="s">
        <v>3245</v>
      </c>
      <c r="D1328" s="6" t="s">
        <v>2922</v>
      </c>
      <c r="E1328" s="6" t="s">
        <v>2923</v>
      </c>
      <c r="F1328" s="7" t="s">
        <v>14</v>
      </c>
      <c r="G1328" s="8">
        <v>474.0</v>
      </c>
      <c r="H1328" s="5" t="s">
        <v>3249</v>
      </c>
      <c r="I1328" s="5" t="s">
        <v>3247</v>
      </c>
      <c r="J1328" s="5" t="s">
        <v>3220</v>
      </c>
      <c r="K1328" s="9">
        <v>521874.0</v>
      </c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4.25" hidden="1" customHeight="1" outlineLevel="2">
      <c r="A1329" s="5" t="s">
        <v>3244</v>
      </c>
      <c r="B1329" s="5" t="s">
        <v>3165</v>
      </c>
      <c r="C1329" s="5" t="s">
        <v>3245</v>
      </c>
      <c r="D1329" s="6" t="s">
        <v>2924</v>
      </c>
      <c r="E1329" s="6" t="s">
        <v>2925</v>
      </c>
      <c r="F1329" s="7" t="s">
        <v>42</v>
      </c>
      <c r="G1329" s="8">
        <v>1171.0</v>
      </c>
      <c r="H1329" s="5" t="s">
        <v>3249</v>
      </c>
      <c r="I1329" s="5" t="s">
        <v>3247</v>
      </c>
      <c r="J1329" s="5" t="s">
        <v>3220</v>
      </c>
      <c r="K1329" s="9">
        <v>1289271.0</v>
      </c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4.25" hidden="1" customHeight="1" outlineLevel="2">
      <c r="A1330" s="5" t="s">
        <v>3244</v>
      </c>
      <c r="B1330" s="5" t="s">
        <v>3165</v>
      </c>
      <c r="C1330" s="5" t="s">
        <v>3245</v>
      </c>
      <c r="D1330" s="6" t="s">
        <v>2964</v>
      </c>
      <c r="E1330" s="6" t="s">
        <v>2965</v>
      </c>
      <c r="F1330" s="7" t="s">
        <v>14</v>
      </c>
      <c r="G1330" s="8">
        <v>604.0</v>
      </c>
      <c r="H1330" s="5" t="s">
        <v>3249</v>
      </c>
      <c r="I1330" s="5" t="s">
        <v>3247</v>
      </c>
      <c r="J1330" s="5" t="s">
        <v>3220</v>
      </c>
      <c r="K1330" s="9">
        <v>665004.0</v>
      </c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4.25" hidden="1" customHeight="1" outlineLevel="2">
      <c r="A1331" s="5" t="s">
        <v>3244</v>
      </c>
      <c r="B1331" s="5" t="s">
        <v>3165</v>
      </c>
      <c r="C1331" s="5" t="s">
        <v>3245</v>
      </c>
      <c r="D1331" s="6" t="s">
        <v>2966</v>
      </c>
      <c r="E1331" s="6" t="s">
        <v>2967</v>
      </c>
      <c r="F1331" s="7" t="s">
        <v>42</v>
      </c>
      <c r="G1331" s="8">
        <v>1065.0</v>
      </c>
      <c r="H1331" s="5" t="s">
        <v>3249</v>
      </c>
      <c r="I1331" s="5" t="s">
        <v>3247</v>
      </c>
      <c r="J1331" s="5" t="s">
        <v>3220</v>
      </c>
      <c r="K1331" s="9">
        <v>1172565.0</v>
      </c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4.25" hidden="1" customHeight="1" outlineLevel="2">
      <c r="A1332" s="5" t="s">
        <v>3244</v>
      </c>
      <c r="B1332" s="5" t="s">
        <v>3165</v>
      </c>
      <c r="C1332" s="5" t="s">
        <v>3245</v>
      </c>
      <c r="D1332" s="6" t="s">
        <v>2970</v>
      </c>
      <c r="E1332" s="6" t="s">
        <v>2971</v>
      </c>
      <c r="F1332" s="7" t="s">
        <v>14</v>
      </c>
      <c r="G1332" s="8">
        <v>739.0</v>
      </c>
      <c r="H1332" s="5" t="s">
        <v>3249</v>
      </c>
      <c r="I1332" s="5" t="s">
        <v>3247</v>
      </c>
      <c r="J1332" s="5" t="s">
        <v>3220</v>
      </c>
      <c r="K1332" s="9">
        <v>813639.0</v>
      </c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4.25" hidden="1" customHeight="1" outlineLevel="2">
      <c r="A1333" s="5" t="s">
        <v>3244</v>
      </c>
      <c r="B1333" s="5" t="s">
        <v>3165</v>
      </c>
      <c r="C1333" s="5" t="s">
        <v>3245</v>
      </c>
      <c r="D1333" s="6" t="s">
        <v>2978</v>
      </c>
      <c r="E1333" s="6" t="s">
        <v>2979</v>
      </c>
      <c r="F1333" s="7" t="s">
        <v>14</v>
      </c>
      <c r="G1333" s="8">
        <v>978.0</v>
      </c>
      <c r="H1333" s="5" t="s">
        <v>3249</v>
      </c>
      <c r="I1333" s="5" t="s">
        <v>3247</v>
      </c>
      <c r="J1333" s="5" t="s">
        <v>3220</v>
      </c>
      <c r="K1333" s="9">
        <v>1076778.0</v>
      </c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4.25" hidden="1" customHeight="1" outlineLevel="2">
      <c r="A1334" s="5" t="s">
        <v>3244</v>
      </c>
      <c r="B1334" s="5" t="s">
        <v>3165</v>
      </c>
      <c r="C1334" s="5" t="s">
        <v>3245</v>
      </c>
      <c r="D1334" s="6" t="s">
        <v>3000</v>
      </c>
      <c r="E1334" s="6" t="s">
        <v>3001</v>
      </c>
      <c r="F1334" s="7" t="s">
        <v>14</v>
      </c>
      <c r="G1334" s="8">
        <v>545.0</v>
      </c>
      <c r="H1334" s="5" t="s">
        <v>3249</v>
      </c>
      <c r="I1334" s="5" t="s">
        <v>3247</v>
      </c>
      <c r="J1334" s="5" t="s">
        <v>3220</v>
      </c>
      <c r="K1334" s="9">
        <v>600045.0</v>
      </c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4.25" hidden="1" customHeight="1" outlineLevel="2">
      <c r="A1335" s="5" t="s">
        <v>3244</v>
      </c>
      <c r="B1335" s="5" t="s">
        <v>3165</v>
      </c>
      <c r="C1335" s="5" t="s">
        <v>3245</v>
      </c>
      <c r="D1335" s="6" t="s">
        <v>3002</v>
      </c>
      <c r="E1335" s="6" t="s">
        <v>3003</v>
      </c>
      <c r="F1335" s="7" t="s">
        <v>14</v>
      </c>
      <c r="G1335" s="8">
        <v>511.0</v>
      </c>
      <c r="H1335" s="5" t="s">
        <v>3249</v>
      </c>
      <c r="I1335" s="5" t="s">
        <v>3247</v>
      </c>
      <c r="J1335" s="5" t="s">
        <v>3220</v>
      </c>
      <c r="K1335" s="9">
        <v>562611.0</v>
      </c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4.25" hidden="1" customHeight="1" outlineLevel="2">
      <c r="A1336" s="5" t="s">
        <v>3244</v>
      </c>
      <c r="B1336" s="5" t="s">
        <v>3165</v>
      </c>
      <c r="C1336" s="5" t="s">
        <v>3245</v>
      </c>
      <c r="D1336" s="6" t="s">
        <v>3028</v>
      </c>
      <c r="E1336" s="6" t="s">
        <v>3029</v>
      </c>
      <c r="F1336" s="7" t="s">
        <v>42</v>
      </c>
      <c r="G1336" s="8">
        <v>1380.0</v>
      </c>
      <c r="H1336" s="5" t="s">
        <v>3249</v>
      </c>
      <c r="I1336" s="5" t="s">
        <v>3247</v>
      </c>
      <c r="J1336" s="5" t="s">
        <v>3220</v>
      </c>
      <c r="K1336" s="9">
        <v>1519380.0</v>
      </c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4.25" hidden="1" customHeight="1" outlineLevel="2">
      <c r="A1337" s="5" t="s">
        <v>3244</v>
      </c>
      <c r="B1337" s="5" t="s">
        <v>3165</v>
      </c>
      <c r="C1337" s="5" t="s">
        <v>3245</v>
      </c>
      <c r="D1337" s="6" t="s">
        <v>3046</v>
      </c>
      <c r="E1337" s="6" t="s">
        <v>3047</v>
      </c>
      <c r="F1337" s="7" t="s">
        <v>55</v>
      </c>
      <c r="G1337" s="8">
        <v>3721.0</v>
      </c>
      <c r="H1337" s="5" t="s">
        <v>3249</v>
      </c>
      <c r="I1337" s="5" t="s">
        <v>3247</v>
      </c>
      <c r="J1337" s="5" t="s">
        <v>3220</v>
      </c>
      <c r="K1337" s="9">
        <v>4096821.0</v>
      </c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4.25" hidden="1" customHeight="1" outlineLevel="2">
      <c r="A1338" s="5" t="s">
        <v>3140</v>
      </c>
      <c r="B1338" s="5" t="s">
        <v>3165</v>
      </c>
      <c r="C1338" s="5" t="s">
        <v>3245</v>
      </c>
      <c r="D1338" s="6" t="s">
        <v>2918</v>
      </c>
      <c r="E1338" s="6" t="s">
        <v>2919</v>
      </c>
      <c r="F1338" s="7" t="s">
        <v>14</v>
      </c>
      <c r="G1338" s="8">
        <v>661.0</v>
      </c>
      <c r="H1338" s="5" t="s">
        <v>3251</v>
      </c>
      <c r="I1338" s="5" t="s">
        <v>3247</v>
      </c>
      <c r="J1338" s="5" t="s">
        <v>3220</v>
      </c>
      <c r="K1338" s="9">
        <v>727761.0</v>
      </c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4.25" hidden="1" customHeight="1" outlineLevel="2">
      <c r="A1339" s="5" t="s">
        <v>3244</v>
      </c>
      <c r="B1339" s="5" t="s">
        <v>3165</v>
      </c>
      <c r="C1339" s="5" t="s">
        <v>3245</v>
      </c>
      <c r="D1339" s="6" t="s">
        <v>3006</v>
      </c>
      <c r="E1339" s="6" t="s">
        <v>3007</v>
      </c>
      <c r="F1339" s="7" t="s">
        <v>14</v>
      </c>
      <c r="G1339" s="8">
        <v>605.0</v>
      </c>
      <c r="H1339" s="5" t="s">
        <v>3251</v>
      </c>
      <c r="I1339" s="5" t="s">
        <v>3247</v>
      </c>
      <c r="J1339" s="5" t="s">
        <v>3220</v>
      </c>
      <c r="K1339" s="9">
        <v>666105.0</v>
      </c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4.25" hidden="1" customHeight="1" outlineLevel="2">
      <c r="A1340" s="5" t="s">
        <v>3244</v>
      </c>
      <c r="B1340" s="5" t="s">
        <v>3165</v>
      </c>
      <c r="C1340" s="5" t="s">
        <v>3245</v>
      </c>
      <c r="D1340" s="6" t="s">
        <v>3016</v>
      </c>
      <c r="E1340" s="6" t="s">
        <v>3017</v>
      </c>
      <c r="F1340" s="7" t="s">
        <v>42</v>
      </c>
      <c r="G1340" s="8">
        <v>448.0</v>
      </c>
      <c r="H1340" s="5" t="s">
        <v>3251</v>
      </c>
      <c r="I1340" s="5" t="s">
        <v>3247</v>
      </c>
      <c r="J1340" s="5" t="s">
        <v>3220</v>
      </c>
      <c r="K1340" s="9">
        <v>493248.0</v>
      </c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4.25" hidden="1" customHeight="1" outlineLevel="2">
      <c r="A1341" s="5" t="s">
        <v>3244</v>
      </c>
      <c r="B1341" s="5" t="s">
        <v>3165</v>
      </c>
      <c r="C1341" s="5" t="s">
        <v>3245</v>
      </c>
      <c r="D1341" s="6" t="s">
        <v>3022</v>
      </c>
      <c r="E1341" s="6" t="s">
        <v>3023</v>
      </c>
      <c r="F1341" s="7" t="s">
        <v>14</v>
      </c>
      <c r="G1341" s="8">
        <v>870.0</v>
      </c>
      <c r="H1341" s="5" t="s">
        <v>3251</v>
      </c>
      <c r="I1341" s="5" t="s">
        <v>3247</v>
      </c>
      <c r="J1341" s="5" t="s">
        <v>3220</v>
      </c>
      <c r="K1341" s="9">
        <v>957870.0</v>
      </c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4.25" hidden="1" customHeight="1" outlineLevel="2">
      <c r="A1342" s="5" t="s">
        <v>3244</v>
      </c>
      <c r="B1342" s="5" t="s">
        <v>3165</v>
      </c>
      <c r="C1342" s="5" t="s">
        <v>3245</v>
      </c>
      <c r="D1342" s="6" t="s">
        <v>3024</v>
      </c>
      <c r="E1342" s="6" t="s">
        <v>3025</v>
      </c>
      <c r="F1342" s="7" t="s">
        <v>42</v>
      </c>
      <c r="G1342" s="8">
        <v>1500.0</v>
      </c>
      <c r="H1342" s="5" t="s">
        <v>3251</v>
      </c>
      <c r="I1342" s="5" t="s">
        <v>3247</v>
      </c>
      <c r="J1342" s="5" t="s">
        <v>3220</v>
      </c>
      <c r="K1342" s="9">
        <v>1651500.0</v>
      </c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4.25" hidden="1" customHeight="1" outlineLevel="2">
      <c r="A1343" s="5" t="s">
        <v>3244</v>
      </c>
      <c r="B1343" s="5" t="s">
        <v>3165</v>
      </c>
      <c r="C1343" s="5" t="s">
        <v>3245</v>
      </c>
      <c r="D1343" s="6" t="s">
        <v>3034</v>
      </c>
      <c r="E1343" s="6" t="s">
        <v>3035</v>
      </c>
      <c r="F1343" s="7" t="s">
        <v>55</v>
      </c>
      <c r="G1343" s="8">
        <v>497.0</v>
      </c>
      <c r="H1343" s="5" t="s">
        <v>3251</v>
      </c>
      <c r="I1343" s="5" t="s">
        <v>3247</v>
      </c>
      <c r="J1343" s="5" t="s">
        <v>3220</v>
      </c>
      <c r="K1343" s="9">
        <v>547197.0</v>
      </c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4.25" hidden="1" customHeight="1" outlineLevel="2">
      <c r="A1344" s="5" t="s">
        <v>3244</v>
      </c>
      <c r="B1344" s="5" t="s">
        <v>3165</v>
      </c>
      <c r="C1344" s="5" t="s">
        <v>3245</v>
      </c>
      <c r="D1344" s="6" t="s">
        <v>3036</v>
      </c>
      <c r="E1344" s="6" t="s">
        <v>3037</v>
      </c>
      <c r="F1344" s="7" t="s">
        <v>55</v>
      </c>
      <c r="G1344" s="8">
        <v>436.0</v>
      </c>
      <c r="H1344" s="5" t="s">
        <v>3251</v>
      </c>
      <c r="I1344" s="5" t="s">
        <v>3247</v>
      </c>
      <c r="J1344" s="5" t="s">
        <v>3220</v>
      </c>
      <c r="K1344" s="9">
        <v>480036.0</v>
      </c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4.25" hidden="1" customHeight="1" outlineLevel="2">
      <c r="A1345" s="5" t="s">
        <v>3244</v>
      </c>
      <c r="B1345" s="5" t="s">
        <v>3165</v>
      </c>
      <c r="C1345" s="5" t="s">
        <v>3245</v>
      </c>
      <c r="D1345" s="6" t="s">
        <v>2926</v>
      </c>
      <c r="E1345" s="6" t="s">
        <v>2927</v>
      </c>
      <c r="F1345" s="7" t="s">
        <v>14</v>
      </c>
      <c r="G1345" s="8">
        <v>564.0</v>
      </c>
      <c r="H1345" s="5" t="s">
        <v>3253</v>
      </c>
      <c r="I1345" s="5" t="s">
        <v>3247</v>
      </c>
      <c r="J1345" s="5" t="s">
        <v>3220</v>
      </c>
      <c r="K1345" s="9">
        <v>620964.0</v>
      </c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4.25" hidden="1" customHeight="1" outlineLevel="2">
      <c r="A1346" s="5" t="s">
        <v>3244</v>
      </c>
      <c r="B1346" s="5" t="s">
        <v>3165</v>
      </c>
      <c r="C1346" s="5" t="s">
        <v>3245</v>
      </c>
      <c r="D1346" s="6" t="s">
        <v>2950</v>
      </c>
      <c r="E1346" s="6" t="s">
        <v>2951</v>
      </c>
      <c r="F1346" s="7" t="s">
        <v>42</v>
      </c>
      <c r="G1346" s="8">
        <v>1323.0</v>
      </c>
      <c r="H1346" s="5" t="s">
        <v>3253</v>
      </c>
      <c r="I1346" s="5" t="s">
        <v>3247</v>
      </c>
      <c r="J1346" s="5" t="s">
        <v>3220</v>
      </c>
      <c r="K1346" s="9">
        <v>1456623.0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4.25" hidden="1" customHeight="1" outlineLevel="2">
      <c r="A1347" s="5" t="s">
        <v>3244</v>
      </c>
      <c r="B1347" s="5" t="s">
        <v>3165</v>
      </c>
      <c r="C1347" s="5" t="s">
        <v>3245</v>
      </c>
      <c r="D1347" s="6" t="s">
        <v>2996</v>
      </c>
      <c r="E1347" s="6" t="s">
        <v>2997</v>
      </c>
      <c r="F1347" s="7" t="s">
        <v>14</v>
      </c>
      <c r="G1347" s="8">
        <v>760.0</v>
      </c>
      <c r="H1347" s="5" t="s">
        <v>3253</v>
      </c>
      <c r="I1347" s="5" t="s">
        <v>3247</v>
      </c>
      <c r="J1347" s="5" t="s">
        <v>3220</v>
      </c>
      <c r="K1347" s="9">
        <v>836760.0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4.25" hidden="1" customHeight="1" outlineLevel="1">
      <c r="A1348" s="5"/>
      <c r="B1348" s="5"/>
      <c r="C1348" s="5"/>
      <c r="D1348" s="6"/>
      <c r="E1348" s="6"/>
      <c r="F1348" s="7"/>
      <c r="G1348" s="8">
        <f>SUBTOTAL(9,G1325:G1347)</f>
        <v>20281</v>
      </c>
      <c r="H1348" s="5"/>
      <c r="I1348" s="5"/>
      <c r="J1348" s="12" t="s">
        <v>3221</v>
      </c>
      <c r="K1348" s="9">
        <f>SUBTOTAL(9,K1325:K1347)</f>
        <v>22329381</v>
      </c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4.25" hidden="1" customHeight="1" outlineLevel="1">
      <c r="A1349" s="5" t="s">
        <v>3348</v>
      </c>
      <c r="B1349" s="5" t="s">
        <v>3348</v>
      </c>
      <c r="C1349" s="5" t="s">
        <v>3348</v>
      </c>
      <c r="D1349" s="6" t="s">
        <v>53</v>
      </c>
      <c r="E1349" s="6" t="s">
        <v>54</v>
      </c>
      <c r="F1349" s="7" t="s">
        <v>55</v>
      </c>
      <c r="G1349" s="8">
        <v>194.0</v>
      </c>
      <c r="H1349" s="5" t="s">
        <v>3348</v>
      </c>
      <c r="I1349" s="5" t="s">
        <v>3348</v>
      </c>
      <c r="J1349" s="5" t="s">
        <v>3348</v>
      </c>
      <c r="K1349" s="9">
        <v>213594.0</v>
      </c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4.25" hidden="1" customHeight="1" outlineLevel="1">
      <c r="A1350" s="5" t="s">
        <v>3348</v>
      </c>
      <c r="B1350" s="5" t="s">
        <v>3348</v>
      </c>
      <c r="C1350" s="5" t="s">
        <v>3348</v>
      </c>
      <c r="D1350" s="6" t="s">
        <v>70</v>
      </c>
      <c r="E1350" s="6" t="s">
        <v>71</v>
      </c>
      <c r="F1350" s="7" t="s">
        <v>55</v>
      </c>
      <c r="G1350" s="8">
        <v>223.0</v>
      </c>
      <c r="H1350" s="5" t="s">
        <v>3348</v>
      </c>
      <c r="I1350" s="5" t="s">
        <v>3348</v>
      </c>
      <c r="J1350" s="5" t="s">
        <v>3348</v>
      </c>
      <c r="K1350" s="9">
        <v>245523.0</v>
      </c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4.25" hidden="1" customHeight="1" outlineLevel="1">
      <c r="A1351" s="5" t="s">
        <v>3348</v>
      </c>
      <c r="B1351" s="5" t="s">
        <v>3348</v>
      </c>
      <c r="C1351" s="5" t="s">
        <v>3348</v>
      </c>
      <c r="D1351" s="6" t="s">
        <v>106</v>
      </c>
      <c r="E1351" s="6" t="s">
        <v>107</v>
      </c>
      <c r="F1351" s="7" t="s">
        <v>42</v>
      </c>
      <c r="G1351" s="8">
        <v>447.0</v>
      </c>
      <c r="H1351" s="5" t="s">
        <v>3348</v>
      </c>
      <c r="I1351" s="5" t="s">
        <v>3348</v>
      </c>
      <c r="J1351" s="5" t="s">
        <v>3348</v>
      </c>
      <c r="K1351" s="9">
        <v>492147.0</v>
      </c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4.25" hidden="1" customHeight="1" outlineLevel="1">
      <c r="A1352" s="5" t="s">
        <v>3348</v>
      </c>
      <c r="B1352" s="5" t="s">
        <v>3348</v>
      </c>
      <c r="C1352" s="5" t="s">
        <v>3348</v>
      </c>
      <c r="D1352" s="6" t="s">
        <v>126</v>
      </c>
      <c r="E1352" s="6" t="s">
        <v>127</v>
      </c>
      <c r="F1352" s="7" t="s">
        <v>42</v>
      </c>
      <c r="G1352" s="8">
        <v>219.0</v>
      </c>
      <c r="H1352" s="5" t="s">
        <v>3348</v>
      </c>
      <c r="I1352" s="5" t="s">
        <v>3348</v>
      </c>
      <c r="J1352" s="5" t="s">
        <v>3348</v>
      </c>
      <c r="K1352" s="9">
        <v>241119.0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4.25" hidden="1" customHeight="1" outlineLevel="1">
      <c r="A1353" s="5" t="s">
        <v>3348</v>
      </c>
      <c r="B1353" s="5" t="s">
        <v>3348</v>
      </c>
      <c r="C1353" s="5" t="s">
        <v>3348</v>
      </c>
      <c r="D1353" s="6" t="s">
        <v>146</v>
      </c>
      <c r="E1353" s="6" t="s">
        <v>147</v>
      </c>
      <c r="F1353" s="7" t="s">
        <v>14</v>
      </c>
      <c r="G1353" s="8">
        <v>318.0</v>
      </c>
      <c r="H1353" s="5" t="s">
        <v>3348</v>
      </c>
      <c r="I1353" s="5" t="s">
        <v>3348</v>
      </c>
      <c r="J1353" s="5" t="s">
        <v>3348</v>
      </c>
      <c r="K1353" s="9">
        <v>350118.0</v>
      </c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4.25" hidden="1" customHeight="1" outlineLevel="1">
      <c r="A1354" s="5" t="s">
        <v>3348</v>
      </c>
      <c r="B1354" s="5" t="s">
        <v>3348</v>
      </c>
      <c r="C1354" s="5" t="s">
        <v>3348</v>
      </c>
      <c r="D1354" s="6" t="s">
        <v>152</v>
      </c>
      <c r="E1354" s="6" t="s">
        <v>153</v>
      </c>
      <c r="F1354" s="7" t="s">
        <v>42</v>
      </c>
      <c r="G1354" s="8">
        <v>484.0</v>
      </c>
      <c r="H1354" s="5" t="s">
        <v>3348</v>
      </c>
      <c r="I1354" s="5" t="s">
        <v>3348</v>
      </c>
      <c r="J1354" s="5" t="s">
        <v>3348</v>
      </c>
      <c r="K1354" s="9">
        <v>532884.0</v>
      </c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4.25" hidden="1" customHeight="1" outlineLevel="1">
      <c r="A1355" s="5" t="s">
        <v>3348</v>
      </c>
      <c r="B1355" s="5" t="s">
        <v>3348</v>
      </c>
      <c r="C1355" s="5" t="s">
        <v>3348</v>
      </c>
      <c r="D1355" s="6" t="s">
        <v>154</v>
      </c>
      <c r="E1355" s="6" t="s">
        <v>155</v>
      </c>
      <c r="F1355" s="7" t="s">
        <v>55</v>
      </c>
      <c r="G1355" s="8">
        <v>75.0</v>
      </c>
      <c r="H1355" s="5" t="s">
        <v>3348</v>
      </c>
      <c r="I1355" s="5" t="s">
        <v>3348</v>
      </c>
      <c r="J1355" s="5" t="s">
        <v>3348</v>
      </c>
      <c r="K1355" s="9">
        <v>82575.0</v>
      </c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4.25" hidden="1" customHeight="1" outlineLevel="1">
      <c r="A1356" s="5" t="s">
        <v>3348</v>
      </c>
      <c r="B1356" s="5" t="s">
        <v>3348</v>
      </c>
      <c r="C1356" s="5" t="s">
        <v>3348</v>
      </c>
      <c r="D1356" s="6" t="s">
        <v>158</v>
      </c>
      <c r="E1356" s="6" t="s">
        <v>159</v>
      </c>
      <c r="F1356" s="7" t="s">
        <v>14</v>
      </c>
      <c r="G1356" s="8">
        <v>270.0</v>
      </c>
      <c r="H1356" s="5" t="s">
        <v>3348</v>
      </c>
      <c r="I1356" s="5" t="s">
        <v>3348</v>
      </c>
      <c r="J1356" s="5" t="s">
        <v>3348</v>
      </c>
      <c r="K1356" s="9">
        <v>297270.0</v>
      </c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4.25" hidden="1" customHeight="1" outlineLevel="1">
      <c r="A1357" s="5" t="s">
        <v>3348</v>
      </c>
      <c r="B1357" s="5" t="s">
        <v>3348</v>
      </c>
      <c r="C1357" s="5" t="s">
        <v>3348</v>
      </c>
      <c r="D1357" s="6" t="s">
        <v>160</v>
      </c>
      <c r="E1357" s="6" t="s">
        <v>161</v>
      </c>
      <c r="F1357" s="7" t="s">
        <v>14</v>
      </c>
      <c r="G1357" s="8">
        <v>411.0</v>
      </c>
      <c r="H1357" s="5" t="s">
        <v>3348</v>
      </c>
      <c r="I1357" s="5" t="s">
        <v>3348</v>
      </c>
      <c r="J1357" s="5" t="s">
        <v>3348</v>
      </c>
      <c r="K1357" s="9">
        <v>452511.0</v>
      </c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4.25" hidden="1" customHeight="1" outlineLevel="1">
      <c r="A1358" s="5" t="s">
        <v>3348</v>
      </c>
      <c r="B1358" s="5" t="s">
        <v>3348</v>
      </c>
      <c r="C1358" s="5" t="s">
        <v>3348</v>
      </c>
      <c r="D1358" s="6" t="s">
        <v>164</v>
      </c>
      <c r="E1358" s="6" t="s">
        <v>165</v>
      </c>
      <c r="F1358" s="7" t="s">
        <v>21</v>
      </c>
      <c r="G1358" s="8">
        <v>533.0</v>
      </c>
      <c r="H1358" s="5" t="s">
        <v>3348</v>
      </c>
      <c r="I1358" s="5" t="s">
        <v>3348</v>
      </c>
      <c r="J1358" s="5" t="s">
        <v>3348</v>
      </c>
      <c r="K1358" s="9">
        <v>586833.0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4.25" hidden="1" customHeight="1" outlineLevel="1">
      <c r="A1359" s="5" t="s">
        <v>3348</v>
      </c>
      <c r="B1359" s="5" t="s">
        <v>3348</v>
      </c>
      <c r="C1359" s="5" t="s">
        <v>3348</v>
      </c>
      <c r="D1359" s="6" t="s">
        <v>170</v>
      </c>
      <c r="E1359" s="6" t="s">
        <v>171</v>
      </c>
      <c r="F1359" s="7" t="s">
        <v>55</v>
      </c>
      <c r="G1359" s="8">
        <v>449.0</v>
      </c>
      <c r="H1359" s="5" t="s">
        <v>3348</v>
      </c>
      <c r="I1359" s="5" t="s">
        <v>3348</v>
      </c>
      <c r="J1359" s="5" t="s">
        <v>3348</v>
      </c>
      <c r="K1359" s="9">
        <v>494349.0</v>
      </c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4.25" hidden="1" customHeight="1" outlineLevel="1">
      <c r="A1360" s="5" t="s">
        <v>3348</v>
      </c>
      <c r="B1360" s="5" t="s">
        <v>3348</v>
      </c>
      <c r="C1360" s="5" t="s">
        <v>3348</v>
      </c>
      <c r="D1360" s="6" t="s">
        <v>172</v>
      </c>
      <c r="E1360" s="6" t="s">
        <v>173</v>
      </c>
      <c r="F1360" s="7" t="s">
        <v>55</v>
      </c>
      <c r="G1360" s="8">
        <v>542.0</v>
      </c>
      <c r="H1360" s="5" t="s">
        <v>3348</v>
      </c>
      <c r="I1360" s="5" t="s">
        <v>3348</v>
      </c>
      <c r="J1360" s="5" t="s">
        <v>3348</v>
      </c>
      <c r="K1360" s="9">
        <v>596742.0</v>
      </c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4.25" hidden="1" customHeight="1" outlineLevel="1">
      <c r="A1361" s="5" t="s">
        <v>3348</v>
      </c>
      <c r="B1361" s="5" t="s">
        <v>3348</v>
      </c>
      <c r="C1361" s="5" t="s">
        <v>3348</v>
      </c>
      <c r="D1361" s="6" t="s">
        <v>176</v>
      </c>
      <c r="E1361" s="6" t="s">
        <v>177</v>
      </c>
      <c r="F1361" s="7" t="s">
        <v>14</v>
      </c>
      <c r="G1361" s="8">
        <v>427.0</v>
      </c>
      <c r="H1361" s="5" t="s">
        <v>3348</v>
      </c>
      <c r="I1361" s="5" t="s">
        <v>3348</v>
      </c>
      <c r="J1361" s="5" t="s">
        <v>3348</v>
      </c>
      <c r="K1361" s="9">
        <v>470127.0</v>
      </c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4.25" hidden="1" customHeight="1" outlineLevel="1">
      <c r="A1362" s="5" t="s">
        <v>3348</v>
      </c>
      <c r="B1362" s="5" t="s">
        <v>3348</v>
      </c>
      <c r="C1362" s="5" t="s">
        <v>3348</v>
      </c>
      <c r="D1362" s="6" t="s">
        <v>180</v>
      </c>
      <c r="E1362" s="6" t="s">
        <v>181</v>
      </c>
      <c r="F1362" s="7" t="s">
        <v>42</v>
      </c>
      <c r="G1362" s="8">
        <v>236.0</v>
      </c>
      <c r="H1362" s="5" t="s">
        <v>3348</v>
      </c>
      <c r="I1362" s="5" t="s">
        <v>3348</v>
      </c>
      <c r="J1362" s="5" t="s">
        <v>3348</v>
      </c>
      <c r="K1362" s="9">
        <v>259836.0</v>
      </c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4.25" hidden="1" customHeight="1" outlineLevel="1">
      <c r="A1363" s="5" t="s">
        <v>3348</v>
      </c>
      <c r="B1363" s="5" t="s">
        <v>3348</v>
      </c>
      <c r="C1363" s="5" t="s">
        <v>3348</v>
      </c>
      <c r="D1363" s="6" t="s">
        <v>182</v>
      </c>
      <c r="E1363" s="6" t="s">
        <v>183</v>
      </c>
      <c r="F1363" s="7" t="s">
        <v>55</v>
      </c>
      <c r="G1363" s="8">
        <v>286.0</v>
      </c>
      <c r="H1363" s="5" t="s">
        <v>3348</v>
      </c>
      <c r="I1363" s="5" t="s">
        <v>3348</v>
      </c>
      <c r="J1363" s="5" t="s">
        <v>3348</v>
      </c>
      <c r="K1363" s="9">
        <v>314886.0</v>
      </c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4.25" hidden="1" customHeight="1" outlineLevel="1">
      <c r="A1364" s="5" t="s">
        <v>3348</v>
      </c>
      <c r="B1364" s="5" t="s">
        <v>3348</v>
      </c>
      <c r="C1364" s="5" t="s">
        <v>3348</v>
      </c>
      <c r="D1364" s="6" t="s">
        <v>184</v>
      </c>
      <c r="E1364" s="6" t="s">
        <v>185</v>
      </c>
      <c r="F1364" s="7" t="s">
        <v>55</v>
      </c>
      <c r="G1364" s="8">
        <v>402.0</v>
      </c>
      <c r="H1364" s="5" t="s">
        <v>3348</v>
      </c>
      <c r="I1364" s="5" t="s">
        <v>3348</v>
      </c>
      <c r="J1364" s="5" t="s">
        <v>3348</v>
      </c>
      <c r="K1364" s="9">
        <v>442602.0</v>
      </c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4.25" hidden="1" customHeight="1" outlineLevel="1">
      <c r="A1365" s="5" t="s">
        <v>3348</v>
      </c>
      <c r="B1365" s="5" t="s">
        <v>3348</v>
      </c>
      <c r="C1365" s="5" t="s">
        <v>3348</v>
      </c>
      <c r="D1365" s="6" t="s">
        <v>188</v>
      </c>
      <c r="E1365" s="6" t="s">
        <v>189</v>
      </c>
      <c r="F1365" s="7" t="s">
        <v>55</v>
      </c>
      <c r="G1365" s="8">
        <v>418.0</v>
      </c>
      <c r="H1365" s="5" t="s">
        <v>3348</v>
      </c>
      <c r="I1365" s="5" t="s">
        <v>3348</v>
      </c>
      <c r="J1365" s="5" t="s">
        <v>3348</v>
      </c>
      <c r="K1365" s="9">
        <v>460218.0</v>
      </c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4.25" hidden="1" customHeight="1" outlineLevel="1">
      <c r="A1366" s="5" t="s">
        <v>3348</v>
      </c>
      <c r="B1366" s="5" t="s">
        <v>3348</v>
      </c>
      <c r="C1366" s="5" t="s">
        <v>3348</v>
      </c>
      <c r="D1366" s="6" t="s">
        <v>190</v>
      </c>
      <c r="E1366" s="6" t="s">
        <v>191</v>
      </c>
      <c r="F1366" s="7" t="s">
        <v>55</v>
      </c>
      <c r="G1366" s="8">
        <v>410.0</v>
      </c>
      <c r="H1366" s="5" t="s">
        <v>3348</v>
      </c>
      <c r="I1366" s="5" t="s">
        <v>3348</v>
      </c>
      <c r="J1366" s="5" t="s">
        <v>3348</v>
      </c>
      <c r="K1366" s="9">
        <v>451410.0</v>
      </c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4.25" hidden="1" customHeight="1" outlineLevel="1">
      <c r="A1367" s="5" t="s">
        <v>3348</v>
      </c>
      <c r="B1367" s="5" t="s">
        <v>3348</v>
      </c>
      <c r="C1367" s="5" t="s">
        <v>3348</v>
      </c>
      <c r="D1367" s="6" t="s">
        <v>196</v>
      </c>
      <c r="E1367" s="6" t="s">
        <v>197</v>
      </c>
      <c r="F1367" s="7" t="s">
        <v>55</v>
      </c>
      <c r="G1367" s="8">
        <v>374.0</v>
      </c>
      <c r="H1367" s="5" t="s">
        <v>3348</v>
      </c>
      <c r="I1367" s="5" t="s">
        <v>3348</v>
      </c>
      <c r="J1367" s="5" t="s">
        <v>3348</v>
      </c>
      <c r="K1367" s="9">
        <v>411774.0</v>
      </c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4.25" hidden="1" customHeight="1" outlineLevel="1">
      <c r="A1368" s="5" t="s">
        <v>3348</v>
      </c>
      <c r="B1368" s="5" t="s">
        <v>3348</v>
      </c>
      <c r="C1368" s="5" t="s">
        <v>3348</v>
      </c>
      <c r="D1368" s="6" t="s">
        <v>224</v>
      </c>
      <c r="E1368" s="6" t="s">
        <v>225</v>
      </c>
      <c r="F1368" s="7" t="s">
        <v>55</v>
      </c>
      <c r="G1368" s="8">
        <v>1135.0</v>
      </c>
      <c r="H1368" s="5" t="s">
        <v>3348</v>
      </c>
      <c r="I1368" s="5" t="s">
        <v>3348</v>
      </c>
      <c r="J1368" s="5" t="s">
        <v>3348</v>
      </c>
      <c r="K1368" s="9">
        <v>1249635.0</v>
      </c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4.25" hidden="1" customHeight="1" outlineLevel="1">
      <c r="A1369" s="5" t="s">
        <v>3348</v>
      </c>
      <c r="B1369" s="5" t="s">
        <v>3348</v>
      </c>
      <c r="C1369" s="5" t="s">
        <v>3348</v>
      </c>
      <c r="D1369" s="6" t="s">
        <v>236</v>
      </c>
      <c r="E1369" s="6" t="s">
        <v>237</v>
      </c>
      <c r="F1369" s="7" t="s">
        <v>60</v>
      </c>
      <c r="G1369" s="8">
        <v>560.0</v>
      </c>
      <c r="H1369" s="5" t="s">
        <v>3348</v>
      </c>
      <c r="I1369" s="5" t="s">
        <v>3348</v>
      </c>
      <c r="J1369" s="5" t="s">
        <v>3348</v>
      </c>
      <c r="K1369" s="9">
        <v>616560.0</v>
      </c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4.25" hidden="1" customHeight="1" outlineLevel="1">
      <c r="A1370" s="5" t="s">
        <v>3348</v>
      </c>
      <c r="B1370" s="5" t="s">
        <v>3348</v>
      </c>
      <c r="C1370" s="5" t="s">
        <v>3348</v>
      </c>
      <c r="D1370" s="6" t="s">
        <v>246</v>
      </c>
      <c r="E1370" s="6" t="s">
        <v>247</v>
      </c>
      <c r="F1370" s="7" t="s">
        <v>55</v>
      </c>
      <c r="G1370" s="8">
        <v>364.0</v>
      </c>
      <c r="H1370" s="5" t="s">
        <v>3348</v>
      </c>
      <c r="I1370" s="5" t="s">
        <v>3348</v>
      </c>
      <c r="J1370" s="5" t="s">
        <v>3348</v>
      </c>
      <c r="K1370" s="9">
        <v>400764.0</v>
      </c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4.25" hidden="1" customHeight="1" outlineLevel="1">
      <c r="A1371" s="5" t="s">
        <v>3348</v>
      </c>
      <c r="B1371" s="5" t="s">
        <v>3348</v>
      </c>
      <c r="C1371" s="5" t="s">
        <v>3348</v>
      </c>
      <c r="D1371" s="6" t="s">
        <v>248</v>
      </c>
      <c r="E1371" s="6" t="s">
        <v>249</v>
      </c>
      <c r="F1371" s="7" t="s">
        <v>55</v>
      </c>
      <c r="G1371" s="8">
        <v>443.0</v>
      </c>
      <c r="H1371" s="5" t="s">
        <v>3348</v>
      </c>
      <c r="I1371" s="5" t="s">
        <v>3348</v>
      </c>
      <c r="J1371" s="5" t="s">
        <v>3348</v>
      </c>
      <c r="K1371" s="9">
        <v>487743.0</v>
      </c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4.25" hidden="1" customHeight="1" outlineLevel="1">
      <c r="A1372" s="5" t="s">
        <v>3348</v>
      </c>
      <c r="B1372" s="5" t="s">
        <v>3348</v>
      </c>
      <c r="C1372" s="5" t="s">
        <v>3348</v>
      </c>
      <c r="D1372" s="6" t="s">
        <v>266</v>
      </c>
      <c r="E1372" s="6" t="s">
        <v>267</v>
      </c>
      <c r="F1372" s="7" t="s">
        <v>55</v>
      </c>
      <c r="G1372" s="8">
        <v>169.0</v>
      </c>
      <c r="H1372" s="5" t="s">
        <v>3348</v>
      </c>
      <c r="I1372" s="5" t="s">
        <v>3348</v>
      </c>
      <c r="J1372" s="5" t="s">
        <v>3348</v>
      </c>
      <c r="K1372" s="9">
        <v>186069.0</v>
      </c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4.25" hidden="1" customHeight="1" outlineLevel="1">
      <c r="A1373" s="5" t="s">
        <v>3348</v>
      </c>
      <c r="B1373" s="5" t="s">
        <v>3348</v>
      </c>
      <c r="C1373" s="5" t="s">
        <v>3348</v>
      </c>
      <c r="D1373" s="6" t="s">
        <v>272</v>
      </c>
      <c r="E1373" s="6" t="s">
        <v>273</v>
      </c>
      <c r="F1373" s="7" t="s">
        <v>55</v>
      </c>
      <c r="G1373" s="8">
        <v>411.0</v>
      </c>
      <c r="H1373" s="5" t="s">
        <v>3348</v>
      </c>
      <c r="I1373" s="5" t="s">
        <v>3348</v>
      </c>
      <c r="J1373" s="5" t="s">
        <v>3348</v>
      </c>
      <c r="K1373" s="9">
        <v>452511.0</v>
      </c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4.25" hidden="1" customHeight="1" outlineLevel="1">
      <c r="A1374" s="5" t="s">
        <v>3348</v>
      </c>
      <c r="B1374" s="5" t="s">
        <v>3348</v>
      </c>
      <c r="C1374" s="5" t="s">
        <v>3348</v>
      </c>
      <c r="D1374" s="6" t="s">
        <v>274</v>
      </c>
      <c r="E1374" s="6" t="s">
        <v>275</v>
      </c>
      <c r="F1374" s="7" t="s">
        <v>55</v>
      </c>
      <c r="G1374" s="8">
        <v>478.0</v>
      </c>
      <c r="H1374" s="5" t="s">
        <v>3348</v>
      </c>
      <c r="I1374" s="5" t="s">
        <v>3348</v>
      </c>
      <c r="J1374" s="5" t="s">
        <v>3348</v>
      </c>
      <c r="K1374" s="9">
        <v>526278.0</v>
      </c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4.25" hidden="1" customHeight="1" outlineLevel="1">
      <c r="A1375" s="5" t="s">
        <v>3348</v>
      </c>
      <c r="B1375" s="5" t="s">
        <v>3348</v>
      </c>
      <c r="C1375" s="5" t="s">
        <v>3348</v>
      </c>
      <c r="D1375" s="6" t="s">
        <v>284</v>
      </c>
      <c r="E1375" s="6" t="s">
        <v>285</v>
      </c>
      <c r="F1375" s="7" t="s">
        <v>55</v>
      </c>
      <c r="G1375" s="8">
        <v>447.0</v>
      </c>
      <c r="H1375" s="5" t="s">
        <v>3348</v>
      </c>
      <c r="I1375" s="5" t="s">
        <v>3348</v>
      </c>
      <c r="J1375" s="5" t="s">
        <v>3348</v>
      </c>
      <c r="K1375" s="9">
        <v>492147.0</v>
      </c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4.25" hidden="1" customHeight="1" outlineLevel="1">
      <c r="A1376" s="5" t="s">
        <v>3348</v>
      </c>
      <c r="B1376" s="5" t="s">
        <v>3348</v>
      </c>
      <c r="C1376" s="5" t="s">
        <v>3348</v>
      </c>
      <c r="D1376" s="6" t="s">
        <v>286</v>
      </c>
      <c r="E1376" s="6" t="s">
        <v>287</v>
      </c>
      <c r="F1376" s="7" t="s">
        <v>55</v>
      </c>
      <c r="G1376" s="8">
        <v>400.0</v>
      </c>
      <c r="H1376" s="5" t="s">
        <v>3348</v>
      </c>
      <c r="I1376" s="5" t="s">
        <v>3348</v>
      </c>
      <c r="J1376" s="5" t="s">
        <v>3348</v>
      </c>
      <c r="K1376" s="9">
        <v>440400.0</v>
      </c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4.25" hidden="1" customHeight="1" outlineLevel="1">
      <c r="A1377" s="5" t="s">
        <v>3348</v>
      </c>
      <c r="B1377" s="5" t="s">
        <v>3348</v>
      </c>
      <c r="C1377" s="5" t="s">
        <v>3348</v>
      </c>
      <c r="D1377" s="6" t="s">
        <v>296</v>
      </c>
      <c r="E1377" s="6" t="s">
        <v>297</v>
      </c>
      <c r="F1377" s="7" t="s">
        <v>55</v>
      </c>
      <c r="G1377" s="8">
        <v>708.0</v>
      </c>
      <c r="H1377" s="5" t="s">
        <v>3348</v>
      </c>
      <c r="I1377" s="5" t="s">
        <v>3348</v>
      </c>
      <c r="J1377" s="5" t="s">
        <v>3348</v>
      </c>
      <c r="K1377" s="9">
        <v>779508.0</v>
      </c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4.25" hidden="1" customHeight="1" outlineLevel="1">
      <c r="A1378" s="5" t="s">
        <v>3348</v>
      </c>
      <c r="B1378" s="5" t="s">
        <v>3348</v>
      </c>
      <c r="C1378" s="5" t="s">
        <v>3348</v>
      </c>
      <c r="D1378" s="6" t="s">
        <v>332</v>
      </c>
      <c r="E1378" s="6" t="s">
        <v>333</v>
      </c>
      <c r="F1378" s="7" t="s">
        <v>14</v>
      </c>
      <c r="G1378" s="8">
        <v>647.0</v>
      </c>
      <c r="H1378" s="5" t="s">
        <v>3348</v>
      </c>
      <c r="I1378" s="5" t="s">
        <v>3348</v>
      </c>
      <c r="J1378" s="5" t="s">
        <v>3348</v>
      </c>
      <c r="K1378" s="9">
        <v>712347.0</v>
      </c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4.25" hidden="1" customHeight="1" outlineLevel="1">
      <c r="A1379" s="5" t="s">
        <v>3348</v>
      </c>
      <c r="B1379" s="5" t="s">
        <v>3348</v>
      </c>
      <c r="C1379" s="5" t="s">
        <v>3348</v>
      </c>
      <c r="D1379" s="6" t="s">
        <v>368</v>
      </c>
      <c r="E1379" s="6" t="s">
        <v>369</v>
      </c>
      <c r="F1379" s="7" t="s">
        <v>42</v>
      </c>
      <c r="G1379" s="8">
        <v>399.0</v>
      </c>
      <c r="H1379" s="5" t="s">
        <v>3348</v>
      </c>
      <c r="I1379" s="5" t="s">
        <v>3348</v>
      </c>
      <c r="J1379" s="5" t="s">
        <v>3348</v>
      </c>
      <c r="K1379" s="9">
        <v>439299.0</v>
      </c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4.25" hidden="1" customHeight="1" outlineLevel="1">
      <c r="A1380" s="5" t="s">
        <v>3348</v>
      </c>
      <c r="B1380" s="5" t="s">
        <v>3348</v>
      </c>
      <c r="C1380" s="5" t="s">
        <v>3348</v>
      </c>
      <c r="D1380" s="6" t="s">
        <v>394</v>
      </c>
      <c r="E1380" s="6" t="s">
        <v>395</v>
      </c>
      <c r="F1380" s="7" t="s">
        <v>55</v>
      </c>
      <c r="G1380" s="8">
        <v>438.0</v>
      </c>
      <c r="H1380" s="5" t="s">
        <v>3348</v>
      </c>
      <c r="I1380" s="5" t="s">
        <v>3348</v>
      </c>
      <c r="J1380" s="5" t="s">
        <v>3348</v>
      </c>
      <c r="K1380" s="9">
        <v>482238.0</v>
      </c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4.25" hidden="1" customHeight="1" outlineLevel="1">
      <c r="A1381" s="5" t="s">
        <v>3348</v>
      </c>
      <c r="B1381" s="5" t="s">
        <v>3348</v>
      </c>
      <c r="C1381" s="5" t="s">
        <v>3348</v>
      </c>
      <c r="D1381" s="6" t="s">
        <v>396</v>
      </c>
      <c r="E1381" s="6" t="s">
        <v>397</v>
      </c>
      <c r="F1381" s="7" t="s">
        <v>69</v>
      </c>
      <c r="G1381" s="8">
        <v>317.0</v>
      </c>
      <c r="H1381" s="5" t="s">
        <v>3348</v>
      </c>
      <c r="I1381" s="5" t="s">
        <v>3348</v>
      </c>
      <c r="J1381" s="5" t="s">
        <v>3348</v>
      </c>
      <c r="K1381" s="9">
        <v>349017.0</v>
      </c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4.25" hidden="1" customHeight="1" outlineLevel="1">
      <c r="A1382" s="5" t="s">
        <v>3348</v>
      </c>
      <c r="B1382" s="5" t="s">
        <v>3348</v>
      </c>
      <c r="C1382" s="5" t="s">
        <v>3348</v>
      </c>
      <c r="D1382" s="6" t="s">
        <v>398</v>
      </c>
      <c r="E1382" s="6" t="s">
        <v>399</v>
      </c>
      <c r="F1382" s="7" t="s">
        <v>60</v>
      </c>
      <c r="G1382" s="8">
        <v>347.0</v>
      </c>
      <c r="H1382" s="5" t="s">
        <v>3348</v>
      </c>
      <c r="I1382" s="5" t="s">
        <v>3348</v>
      </c>
      <c r="J1382" s="5" t="s">
        <v>3348</v>
      </c>
      <c r="K1382" s="9">
        <v>382047.0</v>
      </c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4.25" hidden="1" customHeight="1" outlineLevel="1">
      <c r="A1383" s="5" t="s">
        <v>3348</v>
      </c>
      <c r="B1383" s="5" t="s">
        <v>3348</v>
      </c>
      <c r="C1383" s="5" t="s">
        <v>3348</v>
      </c>
      <c r="D1383" s="6" t="s">
        <v>422</v>
      </c>
      <c r="E1383" s="6" t="s">
        <v>423</v>
      </c>
      <c r="F1383" s="7" t="s">
        <v>14</v>
      </c>
      <c r="G1383" s="8">
        <v>296.0</v>
      </c>
      <c r="H1383" s="5" t="s">
        <v>3348</v>
      </c>
      <c r="I1383" s="5" t="s">
        <v>3348</v>
      </c>
      <c r="J1383" s="5" t="s">
        <v>3348</v>
      </c>
      <c r="K1383" s="9">
        <v>325896.0</v>
      </c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4.25" hidden="1" customHeight="1" outlineLevel="1">
      <c r="A1384" s="5" t="s">
        <v>3348</v>
      </c>
      <c r="B1384" s="5" t="s">
        <v>3348</v>
      </c>
      <c r="C1384" s="5" t="s">
        <v>3348</v>
      </c>
      <c r="D1384" s="6" t="s">
        <v>440</v>
      </c>
      <c r="E1384" s="6" t="s">
        <v>441</v>
      </c>
      <c r="F1384" s="7" t="s">
        <v>14</v>
      </c>
      <c r="G1384" s="8">
        <v>160.0</v>
      </c>
      <c r="H1384" s="5" t="s">
        <v>3348</v>
      </c>
      <c r="I1384" s="5" t="s">
        <v>3348</v>
      </c>
      <c r="J1384" s="5" t="s">
        <v>3348</v>
      </c>
      <c r="K1384" s="9">
        <v>176160.0</v>
      </c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4.25" hidden="1" customHeight="1" outlineLevel="1">
      <c r="A1385" s="5" t="s">
        <v>3348</v>
      </c>
      <c r="B1385" s="5" t="s">
        <v>3348</v>
      </c>
      <c r="C1385" s="5" t="s">
        <v>3348</v>
      </c>
      <c r="D1385" s="6" t="s">
        <v>442</v>
      </c>
      <c r="E1385" s="6" t="s">
        <v>443</v>
      </c>
      <c r="F1385" s="7" t="s">
        <v>42</v>
      </c>
      <c r="G1385" s="8">
        <v>218.0</v>
      </c>
      <c r="H1385" s="5" t="s">
        <v>3348</v>
      </c>
      <c r="I1385" s="5" t="s">
        <v>3348</v>
      </c>
      <c r="J1385" s="5" t="s">
        <v>3348</v>
      </c>
      <c r="K1385" s="9">
        <v>240018.0</v>
      </c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4.25" hidden="1" customHeight="1" outlineLevel="1">
      <c r="A1386" s="5" t="s">
        <v>3348</v>
      </c>
      <c r="B1386" s="5" t="s">
        <v>3348</v>
      </c>
      <c r="C1386" s="5" t="s">
        <v>3348</v>
      </c>
      <c r="D1386" s="6" t="s">
        <v>458</v>
      </c>
      <c r="E1386" s="6" t="s">
        <v>459</v>
      </c>
      <c r="F1386" s="7" t="s">
        <v>14</v>
      </c>
      <c r="G1386" s="8">
        <v>336.0</v>
      </c>
      <c r="H1386" s="5" t="s">
        <v>3348</v>
      </c>
      <c r="I1386" s="5" t="s">
        <v>3348</v>
      </c>
      <c r="J1386" s="5" t="s">
        <v>3348</v>
      </c>
      <c r="K1386" s="9">
        <v>369936.0</v>
      </c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4.25" hidden="1" customHeight="1" outlineLevel="1">
      <c r="A1387" s="5" t="s">
        <v>3348</v>
      </c>
      <c r="B1387" s="5" t="s">
        <v>3348</v>
      </c>
      <c r="C1387" s="5" t="s">
        <v>3348</v>
      </c>
      <c r="D1387" s="6" t="s">
        <v>466</v>
      </c>
      <c r="E1387" s="6" t="s">
        <v>467</v>
      </c>
      <c r="F1387" s="7" t="s">
        <v>14</v>
      </c>
      <c r="G1387" s="8">
        <v>287.0</v>
      </c>
      <c r="H1387" s="5" t="s">
        <v>3348</v>
      </c>
      <c r="I1387" s="5" t="s">
        <v>3348</v>
      </c>
      <c r="J1387" s="5" t="s">
        <v>3348</v>
      </c>
      <c r="K1387" s="9">
        <v>315987.0</v>
      </c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4.25" hidden="1" customHeight="1" outlineLevel="1">
      <c r="A1388" s="5" t="s">
        <v>3348</v>
      </c>
      <c r="B1388" s="5" t="s">
        <v>3348</v>
      </c>
      <c r="C1388" s="5" t="s">
        <v>3348</v>
      </c>
      <c r="D1388" s="6" t="s">
        <v>474</v>
      </c>
      <c r="E1388" s="6" t="s">
        <v>475</v>
      </c>
      <c r="F1388" s="7" t="s">
        <v>21</v>
      </c>
      <c r="G1388" s="8">
        <v>802.0</v>
      </c>
      <c r="H1388" s="5" t="s">
        <v>3348</v>
      </c>
      <c r="I1388" s="5" t="s">
        <v>3348</v>
      </c>
      <c r="J1388" s="5" t="s">
        <v>3348</v>
      </c>
      <c r="K1388" s="9">
        <v>883002.0</v>
      </c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4.25" hidden="1" customHeight="1" outlineLevel="1">
      <c r="A1389" s="5" t="s">
        <v>3348</v>
      </c>
      <c r="B1389" s="5" t="s">
        <v>3348</v>
      </c>
      <c r="C1389" s="5" t="s">
        <v>3348</v>
      </c>
      <c r="D1389" s="6" t="s">
        <v>492</v>
      </c>
      <c r="E1389" s="6" t="s">
        <v>493</v>
      </c>
      <c r="F1389" s="7" t="s">
        <v>60</v>
      </c>
      <c r="G1389" s="8">
        <v>392.0</v>
      </c>
      <c r="H1389" s="5" t="s">
        <v>3348</v>
      </c>
      <c r="I1389" s="5" t="s">
        <v>3348</v>
      </c>
      <c r="J1389" s="5" t="s">
        <v>3348</v>
      </c>
      <c r="K1389" s="9">
        <v>431592.0</v>
      </c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4.25" hidden="1" customHeight="1" outlineLevel="1">
      <c r="A1390" s="5" t="s">
        <v>3348</v>
      </c>
      <c r="B1390" s="5" t="s">
        <v>3348</v>
      </c>
      <c r="C1390" s="5" t="s">
        <v>3348</v>
      </c>
      <c r="D1390" s="6" t="s">
        <v>494</v>
      </c>
      <c r="E1390" s="6" t="s">
        <v>495</v>
      </c>
      <c r="F1390" s="7" t="s">
        <v>55</v>
      </c>
      <c r="G1390" s="8">
        <v>232.0</v>
      </c>
      <c r="H1390" s="5" t="s">
        <v>3348</v>
      </c>
      <c r="I1390" s="5" t="s">
        <v>3348</v>
      </c>
      <c r="J1390" s="5" t="s">
        <v>3348</v>
      </c>
      <c r="K1390" s="9">
        <v>255432.0</v>
      </c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4.25" hidden="1" customHeight="1" outlineLevel="1">
      <c r="A1391" s="5" t="s">
        <v>3348</v>
      </c>
      <c r="B1391" s="5" t="s">
        <v>3348</v>
      </c>
      <c r="C1391" s="5" t="s">
        <v>3348</v>
      </c>
      <c r="D1391" s="6" t="s">
        <v>526</v>
      </c>
      <c r="E1391" s="6" t="s">
        <v>527</v>
      </c>
      <c r="F1391" s="7" t="s">
        <v>14</v>
      </c>
      <c r="G1391" s="8">
        <v>416.0</v>
      </c>
      <c r="H1391" s="5" t="s">
        <v>3348</v>
      </c>
      <c r="I1391" s="5" t="s">
        <v>3348</v>
      </c>
      <c r="J1391" s="5" t="s">
        <v>3348</v>
      </c>
      <c r="K1391" s="9">
        <v>458016.0</v>
      </c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4.25" hidden="1" customHeight="1" outlineLevel="1">
      <c r="A1392" s="5" t="s">
        <v>3348</v>
      </c>
      <c r="B1392" s="5" t="s">
        <v>3348</v>
      </c>
      <c r="C1392" s="5" t="s">
        <v>3348</v>
      </c>
      <c r="D1392" s="6" t="s">
        <v>550</v>
      </c>
      <c r="E1392" s="6" t="s">
        <v>551</v>
      </c>
      <c r="F1392" s="7" t="s">
        <v>42</v>
      </c>
      <c r="G1392" s="8">
        <v>300.0</v>
      </c>
      <c r="H1392" s="5" t="s">
        <v>3348</v>
      </c>
      <c r="I1392" s="5" t="s">
        <v>3348</v>
      </c>
      <c r="J1392" s="5" t="s">
        <v>3348</v>
      </c>
      <c r="K1392" s="9">
        <v>330300.0</v>
      </c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4.25" hidden="1" customHeight="1" outlineLevel="1">
      <c r="A1393" s="5" t="s">
        <v>3348</v>
      </c>
      <c r="B1393" s="5" t="s">
        <v>3348</v>
      </c>
      <c r="C1393" s="5" t="s">
        <v>3348</v>
      </c>
      <c r="D1393" s="6" t="s">
        <v>576</v>
      </c>
      <c r="E1393" s="6" t="s">
        <v>577</v>
      </c>
      <c r="F1393" s="7" t="s">
        <v>14</v>
      </c>
      <c r="G1393" s="8">
        <v>198.0</v>
      </c>
      <c r="H1393" s="5" t="s">
        <v>3348</v>
      </c>
      <c r="I1393" s="5" t="s">
        <v>3348</v>
      </c>
      <c r="J1393" s="5" t="s">
        <v>3348</v>
      </c>
      <c r="K1393" s="9">
        <v>217998.0</v>
      </c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4.25" hidden="1" customHeight="1" outlineLevel="1">
      <c r="A1394" s="5" t="s">
        <v>3348</v>
      </c>
      <c r="B1394" s="5" t="s">
        <v>3348</v>
      </c>
      <c r="C1394" s="5" t="s">
        <v>3348</v>
      </c>
      <c r="D1394" s="6" t="s">
        <v>580</v>
      </c>
      <c r="E1394" s="6" t="s">
        <v>581</v>
      </c>
      <c r="F1394" s="7" t="s">
        <v>55</v>
      </c>
      <c r="G1394" s="8">
        <v>415.0</v>
      </c>
      <c r="H1394" s="5" t="s">
        <v>3348</v>
      </c>
      <c r="I1394" s="5" t="s">
        <v>3348</v>
      </c>
      <c r="J1394" s="5" t="s">
        <v>3348</v>
      </c>
      <c r="K1394" s="9">
        <v>456915.0</v>
      </c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4.25" hidden="1" customHeight="1" outlineLevel="1">
      <c r="A1395" s="5" t="s">
        <v>3348</v>
      </c>
      <c r="B1395" s="5" t="s">
        <v>3348</v>
      </c>
      <c r="C1395" s="5" t="s">
        <v>3348</v>
      </c>
      <c r="D1395" s="6" t="s">
        <v>582</v>
      </c>
      <c r="E1395" s="6" t="s">
        <v>583</v>
      </c>
      <c r="F1395" s="7" t="s">
        <v>60</v>
      </c>
      <c r="G1395" s="8">
        <v>593.0</v>
      </c>
      <c r="H1395" s="5" t="s">
        <v>3348</v>
      </c>
      <c r="I1395" s="5" t="s">
        <v>3348</v>
      </c>
      <c r="J1395" s="5" t="s">
        <v>3348</v>
      </c>
      <c r="K1395" s="9">
        <v>652893.0</v>
      </c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4.25" customHeight="1" outlineLevel="1">
      <c r="A1396" s="5" t="s">
        <v>3348</v>
      </c>
      <c r="B1396" s="5" t="s">
        <v>3348</v>
      </c>
      <c r="C1396" s="5" t="s">
        <v>3348</v>
      </c>
      <c r="D1396" s="6" t="s">
        <v>598</v>
      </c>
      <c r="E1396" s="6" t="s">
        <v>599</v>
      </c>
      <c r="F1396" s="7" t="s">
        <v>55</v>
      </c>
      <c r="G1396" s="8">
        <v>1365.0</v>
      </c>
      <c r="H1396" s="5" t="s">
        <v>3348</v>
      </c>
      <c r="I1396" s="5" t="s">
        <v>3348</v>
      </c>
      <c r="J1396" s="5" t="s">
        <v>3348</v>
      </c>
      <c r="K1396" s="9">
        <v>1502865.0</v>
      </c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4.25" customHeight="1" outlineLevel="1">
      <c r="A1397" s="5" t="s">
        <v>3348</v>
      </c>
      <c r="B1397" s="5" t="s">
        <v>3348</v>
      </c>
      <c r="C1397" s="5" t="s">
        <v>3348</v>
      </c>
      <c r="D1397" s="6" t="s">
        <v>612</v>
      </c>
      <c r="E1397" s="6" t="s">
        <v>613</v>
      </c>
      <c r="F1397" s="7" t="s">
        <v>14</v>
      </c>
      <c r="G1397" s="8">
        <v>476.0</v>
      </c>
      <c r="H1397" s="5" t="s">
        <v>3348</v>
      </c>
      <c r="I1397" s="5" t="s">
        <v>3348</v>
      </c>
      <c r="J1397" s="5" t="s">
        <v>3348</v>
      </c>
      <c r="K1397" s="9">
        <v>524076.0</v>
      </c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4.25" customHeight="1" outlineLevel="1">
      <c r="A1398" s="5" t="s">
        <v>3348</v>
      </c>
      <c r="B1398" s="5" t="s">
        <v>3348</v>
      </c>
      <c r="C1398" s="5" t="s">
        <v>3348</v>
      </c>
      <c r="D1398" s="6" t="s">
        <v>644</v>
      </c>
      <c r="E1398" s="6" t="s">
        <v>645</v>
      </c>
      <c r="F1398" s="7" t="s">
        <v>14</v>
      </c>
      <c r="G1398" s="8">
        <v>361.0</v>
      </c>
      <c r="H1398" s="5" t="s">
        <v>3348</v>
      </c>
      <c r="I1398" s="5" t="s">
        <v>3348</v>
      </c>
      <c r="J1398" s="5" t="s">
        <v>3348</v>
      </c>
      <c r="K1398" s="9">
        <v>397461.0</v>
      </c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4.25" customHeight="1" outlineLevel="1">
      <c r="A1399" s="5" t="s">
        <v>3348</v>
      </c>
      <c r="B1399" s="5" t="s">
        <v>3348</v>
      </c>
      <c r="C1399" s="5" t="s">
        <v>3348</v>
      </c>
      <c r="D1399" s="6" t="s">
        <v>648</v>
      </c>
      <c r="E1399" s="6" t="s">
        <v>649</v>
      </c>
      <c r="F1399" s="7" t="s">
        <v>42</v>
      </c>
      <c r="G1399" s="8">
        <v>265.0</v>
      </c>
      <c r="H1399" s="5" t="s">
        <v>3348</v>
      </c>
      <c r="I1399" s="5" t="s">
        <v>3348</v>
      </c>
      <c r="J1399" s="5" t="s">
        <v>3348</v>
      </c>
      <c r="K1399" s="9">
        <v>291765.0</v>
      </c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4.25" customHeight="1" outlineLevel="1">
      <c r="A1400" s="5" t="s">
        <v>3348</v>
      </c>
      <c r="B1400" s="5" t="s">
        <v>3348</v>
      </c>
      <c r="C1400" s="5" t="s">
        <v>3348</v>
      </c>
      <c r="D1400" s="6" t="s">
        <v>652</v>
      </c>
      <c r="E1400" s="6" t="s">
        <v>653</v>
      </c>
      <c r="F1400" s="7" t="s">
        <v>55</v>
      </c>
      <c r="G1400" s="8">
        <v>476.0</v>
      </c>
      <c r="H1400" s="5" t="s">
        <v>3348</v>
      </c>
      <c r="I1400" s="5" t="s">
        <v>3348</v>
      </c>
      <c r="J1400" s="5" t="s">
        <v>3348</v>
      </c>
      <c r="K1400" s="9">
        <v>524076.0</v>
      </c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4.25" customHeight="1" outlineLevel="1">
      <c r="A1401" s="5" t="s">
        <v>3348</v>
      </c>
      <c r="B1401" s="5" t="s">
        <v>3348</v>
      </c>
      <c r="C1401" s="5" t="s">
        <v>3348</v>
      </c>
      <c r="D1401" s="6" t="s">
        <v>676</v>
      </c>
      <c r="E1401" s="6" t="s">
        <v>677</v>
      </c>
      <c r="F1401" s="7" t="s">
        <v>55</v>
      </c>
      <c r="G1401" s="8">
        <v>228.0</v>
      </c>
      <c r="H1401" s="5" t="s">
        <v>3348</v>
      </c>
      <c r="I1401" s="5" t="s">
        <v>3348</v>
      </c>
      <c r="J1401" s="5" t="s">
        <v>3348</v>
      </c>
      <c r="K1401" s="9">
        <v>251028.0</v>
      </c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4.25" customHeight="1" outlineLevel="1">
      <c r="A1402" s="5" t="s">
        <v>3348</v>
      </c>
      <c r="B1402" s="5" t="s">
        <v>3348</v>
      </c>
      <c r="C1402" s="5" t="s">
        <v>3348</v>
      </c>
      <c r="D1402" s="6" t="s">
        <v>684</v>
      </c>
      <c r="E1402" s="6" t="s">
        <v>685</v>
      </c>
      <c r="F1402" s="7" t="s">
        <v>14</v>
      </c>
      <c r="G1402" s="8">
        <v>704.0</v>
      </c>
      <c r="H1402" s="5" t="s">
        <v>3348</v>
      </c>
      <c r="I1402" s="5" t="s">
        <v>3348</v>
      </c>
      <c r="J1402" s="5" t="s">
        <v>3348</v>
      </c>
      <c r="K1402" s="9">
        <v>775104.0</v>
      </c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4.25" customHeight="1" outlineLevel="1">
      <c r="A1403" s="5" t="s">
        <v>3348</v>
      </c>
      <c r="B1403" s="5" t="s">
        <v>3348</v>
      </c>
      <c r="C1403" s="5" t="s">
        <v>3348</v>
      </c>
      <c r="D1403" s="6" t="s">
        <v>740</v>
      </c>
      <c r="E1403" s="6" t="s">
        <v>741</v>
      </c>
      <c r="F1403" s="7" t="s">
        <v>14</v>
      </c>
      <c r="G1403" s="8">
        <v>314.0</v>
      </c>
      <c r="H1403" s="5" t="s">
        <v>3348</v>
      </c>
      <c r="I1403" s="5" t="s">
        <v>3348</v>
      </c>
      <c r="J1403" s="5" t="s">
        <v>3348</v>
      </c>
      <c r="K1403" s="9">
        <v>345714.0</v>
      </c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4.25" customHeight="1" outlineLevel="1">
      <c r="A1404" s="5" t="s">
        <v>3348</v>
      </c>
      <c r="B1404" s="5" t="s">
        <v>3348</v>
      </c>
      <c r="C1404" s="5" t="s">
        <v>3348</v>
      </c>
      <c r="D1404" s="6" t="s">
        <v>742</v>
      </c>
      <c r="E1404" s="6" t="s">
        <v>743</v>
      </c>
      <c r="F1404" s="7" t="s">
        <v>42</v>
      </c>
      <c r="G1404" s="8">
        <v>320.0</v>
      </c>
      <c r="H1404" s="5" t="s">
        <v>3348</v>
      </c>
      <c r="I1404" s="5" t="s">
        <v>3348</v>
      </c>
      <c r="J1404" s="5" t="s">
        <v>3348</v>
      </c>
      <c r="K1404" s="9">
        <v>352320.0</v>
      </c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4.25" customHeight="1" outlineLevel="1">
      <c r="A1405" s="5" t="s">
        <v>3348</v>
      </c>
      <c r="B1405" s="5" t="s">
        <v>3348</v>
      </c>
      <c r="C1405" s="5" t="s">
        <v>3348</v>
      </c>
      <c r="D1405" s="6" t="s">
        <v>748</v>
      </c>
      <c r="E1405" s="6" t="s">
        <v>749</v>
      </c>
      <c r="F1405" s="7" t="s">
        <v>42</v>
      </c>
      <c r="G1405" s="8">
        <v>545.0</v>
      </c>
      <c r="H1405" s="5" t="s">
        <v>3348</v>
      </c>
      <c r="I1405" s="5" t="s">
        <v>3348</v>
      </c>
      <c r="J1405" s="5" t="s">
        <v>3348</v>
      </c>
      <c r="K1405" s="9">
        <v>600045.0</v>
      </c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4.25" customHeight="1" outlineLevel="1">
      <c r="A1406" s="5" t="s">
        <v>3348</v>
      </c>
      <c r="B1406" s="5" t="s">
        <v>3348</v>
      </c>
      <c r="C1406" s="5" t="s">
        <v>3348</v>
      </c>
      <c r="D1406" s="6" t="s">
        <v>750</v>
      </c>
      <c r="E1406" s="6" t="s">
        <v>751</v>
      </c>
      <c r="F1406" s="7" t="s">
        <v>14</v>
      </c>
      <c r="G1406" s="8">
        <v>130.0</v>
      </c>
      <c r="H1406" s="5" t="s">
        <v>3348</v>
      </c>
      <c r="I1406" s="5" t="s">
        <v>3348</v>
      </c>
      <c r="J1406" s="5" t="s">
        <v>3348</v>
      </c>
      <c r="K1406" s="9">
        <v>143130.0</v>
      </c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4.25" customHeight="1" outlineLevel="1">
      <c r="A1407" s="5" t="s">
        <v>3348</v>
      </c>
      <c r="B1407" s="5" t="s">
        <v>3348</v>
      </c>
      <c r="C1407" s="5" t="s">
        <v>3348</v>
      </c>
      <c r="D1407" s="6" t="s">
        <v>758</v>
      </c>
      <c r="E1407" s="6" t="s">
        <v>759</v>
      </c>
      <c r="F1407" s="7" t="s">
        <v>55</v>
      </c>
      <c r="G1407" s="8">
        <v>487.0</v>
      </c>
      <c r="H1407" s="5" t="s">
        <v>3348</v>
      </c>
      <c r="I1407" s="5" t="s">
        <v>3348</v>
      </c>
      <c r="J1407" s="5" t="s">
        <v>3348</v>
      </c>
      <c r="K1407" s="9">
        <v>536187.0</v>
      </c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4.25" customHeight="1" outlineLevel="1">
      <c r="A1408" s="5" t="s">
        <v>3348</v>
      </c>
      <c r="B1408" s="5" t="s">
        <v>3348</v>
      </c>
      <c r="C1408" s="5" t="s">
        <v>3348</v>
      </c>
      <c r="D1408" s="6" t="s">
        <v>760</v>
      </c>
      <c r="E1408" s="6" t="s">
        <v>761</v>
      </c>
      <c r="F1408" s="7" t="s">
        <v>55</v>
      </c>
      <c r="G1408" s="8">
        <v>341.0</v>
      </c>
      <c r="H1408" s="5" t="s">
        <v>3348</v>
      </c>
      <c r="I1408" s="5" t="s">
        <v>3348</v>
      </c>
      <c r="J1408" s="5" t="s">
        <v>3348</v>
      </c>
      <c r="K1408" s="9">
        <v>375441.0</v>
      </c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4.25" customHeight="1" outlineLevel="1">
      <c r="A1409" s="5" t="s">
        <v>3348</v>
      </c>
      <c r="B1409" s="5" t="s">
        <v>3348</v>
      </c>
      <c r="C1409" s="5" t="s">
        <v>3348</v>
      </c>
      <c r="D1409" s="6" t="s">
        <v>762</v>
      </c>
      <c r="E1409" s="6" t="s">
        <v>763</v>
      </c>
      <c r="F1409" s="7" t="s">
        <v>55</v>
      </c>
      <c r="G1409" s="8">
        <v>437.0</v>
      </c>
      <c r="H1409" s="5" t="s">
        <v>3348</v>
      </c>
      <c r="I1409" s="5" t="s">
        <v>3348</v>
      </c>
      <c r="J1409" s="5" t="s">
        <v>3348</v>
      </c>
      <c r="K1409" s="9">
        <v>481137.0</v>
      </c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4.25" customHeight="1" outlineLevel="1">
      <c r="A1410" s="5" t="s">
        <v>3348</v>
      </c>
      <c r="B1410" s="5" t="s">
        <v>3348</v>
      </c>
      <c r="C1410" s="5" t="s">
        <v>3348</v>
      </c>
      <c r="D1410" s="6" t="s">
        <v>780</v>
      </c>
      <c r="E1410" s="6" t="s">
        <v>781</v>
      </c>
      <c r="F1410" s="7" t="s">
        <v>55</v>
      </c>
      <c r="G1410" s="8">
        <v>594.0</v>
      </c>
      <c r="H1410" s="5" t="s">
        <v>3348</v>
      </c>
      <c r="I1410" s="5" t="s">
        <v>3348</v>
      </c>
      <c r="J1410" s="5" t="s">
        <v>3348</v>
      </c>
      <c r="K1410" s="9">
        <v>653994.0</v>
      </c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4.25" customHeight="1" outlineLevel="1">
      <c r="A1411" s="5" t="s">
        <v>3348</v>
      </c>
      <c r="B1411" s="5" t="s">
        <v>3348</v>
      </c>
      <c r="C1411" s="5" t="s">
        <v>3348</v>
      </c>
      <c r="D1411" s="6" t="s">
        <v>782</v>
      </c>
      <c r="E1411" s="6" t="s">
        <v>783</v>
      </c>
      <c r="F1411" s="7" t="s">
        <v>55</v>
      </c>
      <c r="G1411" s="8">
        <v>316.0</v>
      </c>
      <c r="H1411" s="5" t="s">
        <v>3348</v>
      </c>
      <c r="I1411" s="5" t="s">
        <v>3348</v>
      </c>
      <c r="J1411" s="5" t="s">
        <v>3348</v>
      </c>
      <c r="K1411" s="9">
        <v>347916.0</v>
      </c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4.25" customHeight="1" outlineLevel="1">
      <c r="A1412" s="5" t="s">
        <v>3348</v>
      </c>
      <c r="B1412" s="5" t="s">
        <v>3348</v>
      </c>
      <c r="C1412" s="5" t="s">
        <v>3348</v>
      </c>
      <c r="D1412" s="6" t="s">
        <v>794</v>
      </c>
      <c r="E1412" s="6" t="s">
        <v>795</v>
      </c>
      <c r="F1412" s="7" t="s">
        <v>14</v>
      </c>
      <c r="G1412" s="8">
        <v>640.0</v>
      </c>
      <c r="H1412" s="5" t="s">
        <v>3348</v>
      </c>
      <c r="I1412" s="5" t="s">
        <v>3348</v>
      </c>
      <c r="J1412" s="5" t="s">
        <v>3348</v>
      </c>
      <c r="K1412" s="9">
        <v>704640.0</v>
      </c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4.25" customHeight="1" outlineLevel="1">
      <c r="A1413" s="5" t="s">
        <v>3348</v>
      </c>
      <c r="B1413" s="5" t="s">
        <v>3348</v>
      </c>
      <c r="C1413" s="5" t="s">
        <v>3348</v>
      </c>
      <c r="D1413" s="6" t="s">
        <v>822</v>
      </c>
      <c r="E1413" s="6" t="s">
        <v>823</v>
      </c>
      <c r="F1413" s="7" t="s">
        <v>42</v>
      </c>
      <c r="G1413" s="8">
        <v>359.0</v>
      </c>
      <c r="H1413" s="5" t="s">
        <v>3348</v>
      </c>
      <c r="I1413" s="5" t="s">
        <v>3348</v>
      </c>
      <c r="J1413" s="5" t="s">
        <v>3348</v>
      </c>
      <c r="K1413" s="9">
        <v>395259.0</v>
      </c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4.25" customHeight="1" outlineLevel="1">
      <c r="A1414" s="5" t="s">
        <v>3348</v>
      </c>
      <c r="B1414" s="5" t="s">
        <v>3348</v>
      </c>
      <c r="C1414" s="5" t="s">
        <v>3348</v>
      </c>
      <c r="D1414" s="6" t="s">
        <v>846</v>
      </c>
      <c r="E1414" s="6" t="s">
        <v>847</v>
      </c>
      <c r="F1414" s="7" t="s">
        <v>14</v>
      </c>
      <c r="G1414" s="8">
        <v>714.0</v>
      </c>
      <c r="H1414" s="5" t="s">
        <v>3348</v>
      </c>
      <c r="I1414" s="5" t="s">
        <v>3348</v>
      </c>
      <c r="J1414" s="5" t="s">
        <v>3348</v>
      </c>
      <c r="K1414" s="9">
        <v>786114.0</v>
      </c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4.25" customHeight="1" outlineLevel="1">
      <c r="A1415" s="5" t="s">
        <v>3348</v>
      </c>
      <c r="B1415" s="5" t="s">
        <v>3348</v>
      </c>
      <c r="C1415" s="5" t="s">
        <v>3348</v>
      </c>
      <c r="D1415" s="6" t="s">
        <v>848</v>
      </c>
      <c r="E1415" s="6" t="s">
        <v>849</v>
      </c>
      <c r="F1415" s="7" t="s">
        <v>14</v>
      </c>
      <c r="G1415" s="8">
        <v>504.0</v>
      </c>
      <c r="H1415" s="5" t="s">
        <v>3348</v>
      </c>
      <c r="I1415" s="5" t="s">
        <v>3348</v>
      </c>
      <c r="J1415" s="5" t="s">
        <v>3348</v>
      </c>
      <c r="K1415" s="9">
        <v>554904.0</v>
      </c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4.25" customHeight="1" outlineLevel="1">
      <c r="A1416" s="5" t="s">
        <v>3348</v>
      </c>
      <c r="B1416" s="5" t="s">
        <v>3348</v>
      </c>
      <c r="C1416" s="5" t="s">
        <v>3348</v>
      </c>
      <c r="D1416" s="6" t="s">
        <v>852</v>
      </c>
      <c r="E1416" s="6" t="s">
        <v>853</v>
      </c>
      <c r="F1416" s="7" t="s">
        <v>14</v>
      </c>
      <c r="G1416" s="8">
        <v>398.0</v>
      </c>
      <c r="H1416" s="5" t="s">
        <v>3348</v>
      </c>
      <c r="I1416" s="5" t="s">
        <v>3348</v>
      </c>
      <c r="J1416" s="5" t="s">
        <v>3348</v>
      </c>
      <c r="K1416" s="9">
        <v>438198.0</v>
      </c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4.25" customHeight="1" outlineLevel="1">
      <c r="A1417" s="5" t="s">
        <v>3348</v>
      </c>
      <c r="B1417" s="5" t="s">
        <v>3348</v>
      </c>
      <c r="C1417" s="5" t="s">
        <v>3348</v>
      </c>
      <c r="D1417" s="6" t="s">
        <v>858</v>
      </c>
      <c r="E1417" s="6" t="s">
        <v>859</v>
      </c>
      <c r="F1417" s="7" t="s">
        <v>60</v>
      </c>
      <c r="G1417" s="8">
        <v>717.0</v>
      </c>
      <c r="H1417" s="5" t="s">
        <v>3348</v>
      </c>
      <c r="I1417" s="5" t="s">
        <v>3348</v>
      </c>
      <c r="J1417" s="5" t="s">
        <v>3348</v>
      </c>
      <c r="K1417" s="9">
        <v>789417.0</v>
      </c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4.25" customHeight="1" outlineLevel="1">
      <c r="A1418" s="5" t="s">
        <v>3348</v>
      </c>
      <c r="B1418" s="5" t="s">
        <v>3348</v>
      </c>
      <c r="C1418" s="5" t="s">
        <v>3348</v>
      </c>
      <c r="D1418" s="6" t="s">
        <v>874</v>
      </c>
      <c r="E1418" s="6" t="s">
        <v>875</v>
      </c>
      <c r="F1418" s="7" t="s">
        <v>14</v>
      </c>
      <c r="G1418" s="8">
        <v>382.0</v>
      </c>
      <c r="H1418" s="5" t="s">
        <v>3348</v>
      </c>
      <c r="I1418" s="5" t="s">
        <v>3348</v>
      </c>
      <c r="J1418" s="5" t="s">
        <v>3348</v>
      </c>
      <c r="K1418" s="9">
        <v>420582.0</v>
      </c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4.25" customHeight="1" outlineLevel="1">
      <c r="A1419" s="5" t="s">
        <v>3348</v>
      </c>
      <c r="B1419" s="5" t="s">
        <v>3348</v>
      </c>
      <c r="C1419" s="5" t="s">
        <v>3348</v>
      </c>
      <c r="D1419" s="6" t="s">
        <v>876</v>
      </c>
      <c r="E1419" s="6" t="s">
        <v>877</v>
      </c>
      <c r="F1419" s="7" t="s">
        <v>60</v>
      </c>
      <c r="G1419" s="8">
        <v>547.0</v>
      </c>
      <c r="H1419" s="5" t="s">
        <v>3348</v>
      </c>
      <c r="I1419" s="5" t="s">
        <v>3348</v>
      </c>
      <c r="J1419" s="5" t="s">
        <v>3348</v>
      </c>
      <c r="K1419" s="9">
        <v>602247.0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4.25" customHeight="1" outlineLevel="1">
      <c r="A1420" s="5" t="s">
        <v>3348</v>
      </c>
      <c r="B1420" s="5" t="s">
        <v>3348</v>
      </c>
      <c r="C1420" s="5" t="s">
        <v>3348</v>
      </c>
      <c r="D1420" s="6" t="s">
        <v>878</v>
      </c>
      <c r="E1420" s="6" t="s">
        <v>879</v>
      </c>
      <c r="F1420" s="7" t="s">
        <v>42</v>
      </c>
      <c r="G1420" s="8">
        <v>50.0</v>
      </c>
      <c r="H1420" s="5" t="s">
        <v>3348</v>
      </c>
      <c r="I1420" s="5" t="s">
        <v>3348</v>
      </c>
      <c r="J1420" s="5" t="s">
        <v>3348</v>
      </c>
      <c r="K1420" s="9">
        <v>55050.0</v>
      </c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4.25" customHeight="1" outlineLevel="1">
      <c r="A1421" s="5" t="s">
        <v>3348</v>
      </c>
      <c r="B1421" s="5" t="s">
        <v>3348</v>
      </c>
      <c r="C1421" s="5" t="s">
        <v>3348</v>
      </c>
      <c r="D1421" s="6" t="s">
        <v>880</v>
      </c>
      <c r="E1421" s="6" t="s">
        <v>881</v>
      </c>
      <c r="F1421" s="7" t="s">
        <v>42</v>
      </c>
      <c r="G1421" s="8">
        <v>256.0</v>
      </c>
      <c r="H1421" s="5" t="s">
        <v>3348</v>
      </c>
      <c r="I1421" s="5" t="s">
        <v>3348</v>
      </c>
      <c r="J1421" s="5" t="s">
        <v>3348</v>
      </c>
      <c r="K1421" s="9">
        <v>281856.0</v>
      </c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4.25" customHeight="1" outlineLevel="1">
      <c r="A1422" s="5" t="s">
        <v>3348</v>
      </c>
      <c r="B1422" s="5" t="s">
        <v>3348</v>
      </c>
      <c r="C1422" s="5" t="s">
        <v>3348</v>
      </c>
      <c r="D1422" s="6" t="s">
        <v>884</v>
      </c>
      <c r="E1422" s="6" t="s">
        <v>885</v>
      </c>
      <c r="F1422" s="7" t="s">
        <v>60</v>
      </c>
      <c r="G1422" s="8">
        <v>513.0</v>
      </c>
      <c r="H1422" s="5" t="s">
        <v>3348</v>
      </c>
      <c r="I1422" s="5" t="s">
        <v>3348</v>
      </c>
      <c r="J1422" s="5" t="s">
        <v>3348</v>
      </c>
      <c r="K1422" s="9">
        <v>564813.0</v>
      </c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4.25" customHeight="1" outlineLevel="1">
      <c r="A1423" s="5" t="s">
        <v>3348</v>
      </c>
      <c r="B1423" s="5" t="s">
        <v>3348</v>
      </c>
      <c r="C1423" s="5" t="s">
        <v>3348</v>
      </c>
      <c r="D1423" s="6" t="s">
        <v>902</v>
      </c>
      <c r="E1423" s="6" t="s">
        <v>903</v>
      </c>
      <c r="F1423" s="7" t="s">
        <v>60</v>
      </c>
      <c r="G1423" s="8">
        <v>216.0</v>
      </c>
      <c r="H1423" s="5" t="s">
        <v>3348</v>
      </c>
      <c r="I1423" s="5" t="s">
        <v>3348</v>
      </c>
      <c r="J1423" s="5" t="s">
        <v>3348</v>
      </c>
      <c r="K1423" s="9">
        <v>237816.0</v>
      </c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4.25" customHeight="1" outlineLevel="1">
      <c r="A1424" s="5" t="s">
        <v>3348</v>
      </c>
      <c r="B1424" s="5" t="s">
        <v>3348</v>
      </c>
      <c r="C1424" s="5" t="s">
        <v>3348</v>
      </c>
      <c r="D1424" s="6" t="s">
        <v>922</v>
      </c>
      <c r="E1424" s="6" t="s">
        <v>923</v>
      </c>
      <c r="F1424" s="7" t="s">
        <v>55</v>
      </c>
      <c r="G1424" s="8">
        <v>371.0</v>
      </c>
      <c r="H1424" s="5" t="s">
        <v>3348</v>
      </c>
      <c r="I1424" s="5" t="s">
        <v>3348</v>
      </c>
      <c r="J1424" s="5" t="s">
        <v>3348</v>
      </c>
      <c r="K1424" s="9">
        <v>408471.0</v>
      </c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4.25" customHeight="1" outlineLevel="1">
      <c r="A1425" s="5" t="s">
        <v>3348</v>
      </c>
      <c r="B1425" s="5" t="s">
        <v>3348</v>
      </c>
      <c r="C1425" s="5" t="s">
        <v>3348</v>
      </c>
      <c r="D1425" s="6" t="s">
        <v>958</v>
      </c>
      <c r="E1425" s="6" t="s">
        <v>959</v>
      </c>
      <c r="F1425" s="7" t="s">
        <v>14</v>
      </c>
      <c r="G1425" s="8">
        <v>390.0</v>
      </c>
      <c r="H1425" s="5" t="s">
        <v>3348</v>
      </c>
      <c r="I1425" s="5" t="s">
        <v>3348</v>
      </c>
      <c r="J1425" s="5" t="s">
        <v>3348</v>
      </c>
      <c r="K1425" s="9">
        <v>429390.0</v>
      </c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4.25" customHeight="1" outlineLevel="1">
      <c r="A1426" s="5" t="s">
        <v>3348</v>
      </c>
      <c r="B1426" s="5" t="s">
        <v>3348</v>
      </c>
      <c r="C1426" s="5" t="s">
        <v>3348</v>
      </c>
      <c r="D1426" s="6" t="s">
        <v>962</v>
      </c>
      <c r="E1426" s="6" t="s">
        <v>963</v>
      </c>
      <c r="F1426" s="7" t="s">
        <v>14</v>
      </c>
      <c r="G1426" s="8">
        <v>727.0</v>
      </c>
      <c r="H1426" s="5" t="s">
        <v>3348</v>
      </c>
      <c r="I1426" s="5" t="s">
        <v>3348</v>
      </c>
      <c r="J1426" s="5" t="s">
        <v>3348</v>
      </c>
      <c r="K1426" s="9">
        <v>800427.0</v>
      </c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4.25" customHeight="1" outlineLevel="1">
      <c r="A1427" s="5" t="s">
        <v>3348</v>
      </c>
      <c r="B1427" s="5" t="s">
        <v>3348</v>
      </c>
      <c r="C1427" s="5" t="s">
        <v>3348</v>
      </c>
      <c r="D1427" s="6" t="s">
        <v>984</v>
      </c>
      <c r="E1427" s="6" t="s">
        <v>985</v>
      </c>
      <c r="F1427" s="7" t="s">
        <v>14</v>
      </c>
      <c r="G1427" s="8">
        <v>206.0</v>
      </c>
      <c r="H1427" s="5" t="s">
        <v>3348</v>
      </c>
      <c r="I1427" s="5" t="s">
        <v>3348</v>
      </c>
      <c r="J1427" s="5" t="s">
        <v>3348</v>
      </c>
      <c r="K1427" s="9">
        <v>226806.0</v>
      </c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4.25" customHeight="1" outlineLevel="1">
      <c r="A1428" s="5" t="s">
        <v>3348</v>
      </c>
      <c r="B1428" s="5" t="s">
        <v>3348</v>
      </c>
      <c r="C1428" s="5" t="s">
        <v>3348</v>
      </c>
      <c r="D1428" s="6" t="s">
        <v>996</v>
      </c>
      <c r="E1428" s="6" t="s">
        <v>997</v>
      </c>
      <c r="F1428" s="7" t="s">
        <v>42</v>
      </c>
      <c r="G1428" s="8">
        <v>501.0</v>
      </c>
      <c r="H1428" s="5" t="s">
        <v>3348</v>
      </c>
      <c r="I1428" s="5" t="s">
        <v>3348</v>
      </c>
      <c r="J1428" s="5" t="s">
        <v>3348</v>
      </c>
      <c r="K1428" s="9">
        <v>551601.0</v>
      </c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4.25" customHeight="1" outlineLevel="1">
      <c r="A1429" s="5" t="s">
        <v>3348</v>
      </c>
      <c r="B1429" s="5" t="s">
        <v>3348</v>
      </c>
      <c r="C1429" s="5" t="s">
        <v>3348</v>
      </c>
      <c r="D1429" s="6" t="s">
        <v>1002</v>
      </c>
      <c r="E1429" s="6" t="s">
        <v>1003</v>
      </c>
      <c r="F1429" s="7" t="s">
        <v>14</v>
      </c>
      <c r="G1429" s="8">
        <v>621.0</v>
      </c>
      <c r="H1429" s="5" t="s">
        <v>3348</v>
      </c>
      <c r="I1429" s="5" t="s">
        <v>3348</v>
      </c>
      <c r="J1429" s="5" t="s">
        <v>3348</v>
      </c>
      <c r="K1429" s="9">
        <v>683721.0</v>
      </c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4.25" customHeight="1" outlineLevel="1">
      <c r="A1430" s="5" t="s">
        <v>3348</v>
      </c>
      <c r="B1430" s="5" t="s">
        <v>3348</v>
      </c>
      <c r="C1430" s="5" t="s">
        <v>3348</v>
      </c>
      <c r="D1430" s="6" t="s">
        <v>1036</v>
      </c>
      <c r="E1430" s="6" t="s">
        <v>1037</v>
      </c>
      <c r="F1430" s="7" t="s">
        <v>42</v>
      </c>
      <c r="G1430" s="8">
        <v>454.0</v>
      </c>
      <c r="H1430" s="5" t="s">
        <v>3348</v>
      </c>
      <c r="I1430" s="5" t="s">
        <v>3348</v>
      </c>
      <c r="J1430" s="5" t="s">
        <v>3348</v>
      </c>
      <c r="K1430" s="9">
        <v>499854.0</v>
      </c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4.25" customHeight="1" outlineLevel="1">
      <c r="A1431" s="5" t="s">
        <v>3348</v>
      </c>
      <c r="B1431" s="5" t="s">
        <v>3348</v>
      </c>
      <c r="C1431" s="5" t="s">
        <v>3348</v>
      </c>
      <c r="D1431" s="6" t="s">
        <v>1046</v>
      </c>
      <c r="E1431" s="6" t="s">
        <v>1047</v>
      </c>
      <c r="F1431" s="7" t="s">
        <v>55</v>
      </c>
      <c r="G1431" s="8">
        <v>419.0</v>
      </c>
      <c r="H1431" s="5" t="s">
        <v>3348</v>
      </c>
      <c r="I1431" s="5" t="s">
        <v>3348</v>
      </c>
      <c r="J1431" s="5" t="s">
        <v>3348</v>
      </c>
      <c r="K1431" s="9">
        <v>461319.0</v>
      </c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4.25" customHeight="1" outlineLevel="1">
      <c r="A1432" s="5" t="s">
        <v>3348</v>
      </c>
      <c r="B1432" s="5" t="s">
        <v>3348</v>
      </c>
      <c r="C1432" s="5" t="s">
        <v>3348</v>
      </c>
      <c r="D1432" s="6" t="s">
        <v>1056</v>
      </c>
      <c r="E1432" s="6" t="s">
        <v>1057</v>
      </c>
      <c r="F1432" s="7" t="s">
        <v>55</v>
      </c>
      <c r="G1432" s="8">
        <v>578.0</v>
      </c>
      <c r="H1432" s="5" t="s">
        <v>3348</v>
      </c>
      <c r="I1432" s="5" t="s">
        <v>3348</v>
      </c>
      <c r="J1432" s="5" t="s">
        <v>3348</v>
      </c>
      <c r="K1432" s="9">
        <v>636378.0</v>
      </c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4.25" customHeight="1" outlineLevel="1">
      <c r="A1433" s="5" t="s">
        <v>3348</v>
      </c>
      <c r="B1433" s="5" t="s">
        <v>3348</v>
      </c>
      <c r="C1433" s="5" t="s">
        <v>3348</v>
      </c>
      <c r="D1433" s="6" t="s">
        <v>1058</v>
      </c>
      <c r="E1433" s="6" t="s">
        <v>1059</v>
      </c>
      <c r="F1433" s="7" t="s">
        <v>55</v>
      </c>
      <c r="G1433" s="8">
        <v>534.0</v>
      </c>
      <c r="H1433" s="5" t="s">
        <v>3348</v>
      </c>
      <c r="I1433" s="5" t="s">
        <v>3348</v>
      </c>
      <c r="J1433" s="5" t="s">
        <v>3348</v>
      </c>
      <c r="K1433" s="9">
        <v>587934.0</v>
      </c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4.25" customHeight="1" outlineLevel="1">
      <c r="A1434" s="5" t="s">
        <v>3348</v>
      </c>
      <c r="B1434" s="5" t="s">
        <v>3348</v>
      </c>
      <c r="C1434" s="5" t="s">
        <v>3348</v>
      </c>
      <c r="D1434" s="6" t="s">
        <v>1090</v>
      </c>
      <c r="E1434" s="6" t="s">
        <v>1091</v>
      </c>
      <c r="F1434" s="7" t="s">
        <v>55</v>
      </c>
      <c r="G1434" s="8">
        <v>405.0</v>
      </c>
      <c r="H1434" s="5" t="s">
        <v>3348</v>
      </c>
      <c r="I1434" s="5" t="s">
        <v>3348</v>
      </c>
      <c r="J1434" s="5" t="s">
        <v>3348</v>
      </c>
      <c r="K1434" s="9">
        <v>445905.0</v>
      </c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4.25" customHeight="1" outlineLevel="1">
      <c r="A1435" s="5" t="s">
        <v>3348</v>
      </c>
      <c r="B1435" s="5" t="s">
        <v>3348</v>
      </c>
      <c r="C1435" s="5" t="s">
        <v>3348</v>
      </c>
      <c r="D1435" s="6" t="s">
        <v>1094</v>
      </c>
      <c r="E1435" s="6" t="s">
        <v>1095</v>
      </c>
      <c r="F1435" s="7" t="s">
        <v>14</v>
      </c>
      <c r="G1435" s="8">
        <v>273.0</v>
      </c>
      <c r="H1435" s="5" t="s">
        <v>3348</v>
      </c>
      <c r="I1435" s="5" t="s">
        <v>3348</v>
      </c>
      <c r="J1435" s="5" t="s">
        <v>3348</v>
      </c>
      <c r="K1435" s="9">
        <v>300573.0</v>
      </c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4.25" customHeight="1" outlineLevel="1">
      <c r="A1436" s="5" t="s">
        <v>3348</v>
      </c>
      <c r="B1436" s="5" t="s">
        <v>3348</v>
      </c>
      <c r="C1436" s="5" t="s">
        <v>3348</v>
      </c>
      <c r="D1436" s="6" t="s">
        <v>1140</v>
      </c>
      <c r="E1436" s="6" t="s">
        <v>1141</v>
      </c>
      <c r="F1436" s="7" t="s">
        <v>14</v>
      </c>
      <c r="G1436" s="8">
        <v>360.0</v>
      </c>
      <c r="H1436" s="5" t="s">
        <v>3348</v>
      </c>
      <c r="I1436" s="5" t="s">
        <v>3348</v>
      </c>
      <c r="J1436" s="5" t="s">
        <v>3348</v>
      </c>
      <c r="K1436" s="9">
        <v>396360.0</v>
      </c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4.25" customHeight="1" outlineLevel="1">
      <c r="A1437" s="5" t="s">
        <v>3348</v>
      </c>
      <c r="B1437" s="5" t="s">
        <v>3348</v>
      </c>
      <c r="C1437" s="5" t="s">
        <v>3348</v>
      </c>
      <c r="D1437" s="6" t="s">
        <v>1158</v>
      </c>
      <c r="E1437" s="6" t="s">
        <v>1159</v>
      </c>
      <c r="F1437" s="7" t="s">
        <v>42</v>
      </c>
      <c r="G1437" s="8">
        <v>329.0</v>
      </c>
      <c r="H1437" s="5" t="s">
        <v>3348</v>
      </c>
      <c r="I1437" s="5" t="s">
        <v>3348</v>
      </c>
      <c r="J1437" s="5" t="s">
        <v>3348</v>
      </c>
      <c r="K1437" s="9">
        <v>362229.0</v>
      </c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4.25" customHeight="1" outlineLevel="1">
      <c r="A1438" s="5" t="s">
        <v>3348</v>
      </c>
      <c r="B1438" s="5" t="s">
        <v>3348</v>
      </c>
      <c r="C1438" s="5" t="s">
        <v>3348</v>
      </c>
      <c r="D1438" s="6" t="s">
        <v>1160</v>
      </c>
      <c r="E1438" s="6" t="s">
        <v>1161</v>
      </c>
      <c r="F1438" s="7" t="s">
        <v>14</v>
      </c>
      <c r="G1438" s="8">
        <v>391.0</v>
      </c>
      <c r="H1438" s="5" t="s">
        <v>3348</v>
      </c>
      <c r="I1438" s="5" t="s">
        <v>3348</v>
      </c>
      <c r="J1438" s="5" t="s">
        <v>3348</v>
      </c>
      <c r="K1438" s="9">
        <v>430491.0</v>
      </c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4.25" customHeight="1" outlineLevel="1">
      <c r="A1439" s="5" t="s">
        <v>3348</v>
      </c>
      <c r="B1439" s="5" t="s">
        <v>3348</v>
      </c>
      <c r="C1439" s="5" t="s">
        <v>3348</v>
      </c>
      <c r="D1439" s="6" t="s">
        <v>1168</v>
      </c>
      <c r="E1439" s="6" t="s">
        <v>1169</v>
      </c>
      <c r="F1439" s="7" t="s">
        <v>14</v>
      </c>
      <c r="G1439" s="8">
        <v>240.0</v>
      </c>
      <c r="H1439" s="5" t="s">
        <v>3348</v>
      </c>
      <c r="I1439" s="5" t="s">
        <v>3348</v>
      </c>
      <c r="J1439" s="5" t="s">
        <v>3348</v>
      </c>
      <c r="K1439" s="9">
        <v>264240.0</v>
      </c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4.25" customHeight="1" outlineLevel="1">
      <c r="A1440" s="5" t="s">
        <v>3348</v>
      </c>
      <c r="B1440" s="5" t="s">
        <v>3348</v>
      </c>
      <c r="C1440" s="5" t="s">
        <v>3348</v>
      </c>
      <c r="D1440" s="6" t="s">
        <v>1170</v>
      </c>
      <c r="E1440" s="6" t="s">
        <v>1171</v>
      </c>
      <c r="F1440" s="7" t="s">
        <v>14</v>
      </c>
      <c r="G1440" s="8">
        <v>169.0</v>
      </c>
      <c r="H1440" s="5" t="s">
        <v>3348</v>
      </c>
      <c r="I1440" s="5" t="s">
        <v>3348</v>
      </c>
      <c r="J1440" s="5" t="s">
        <v>3348</v>
      </c>
      <c r="K1440" s="9">
        <v>186069.0</v>
      </c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4.25" customHeight="1" outlineLevel="1">
      <c r="A1441" s="5" t="s">
        <v>3348</v>
      </c>
      <c r="B1441" s="5" t="s">
        <v>3348</v>
      </c>
      <c r="C1441" s="5" t="s">
        <v>3348</v>
      </c>
      <c r="D1441" s="6" t="s">
        <v>1178</v>
      </c>
      <c r="E1441" s="6" t="s">
        <v>1179</v>
      </c>
      <c r="F1441" s="7" t="s">
        <v>42</v>
      </c>
      <c r="G1441" s="8">
        <v>401.0</v>
      </c>
      <c r="H1441" s="5" t="s">
        <v>3348</v>
      </c>
      <c r="I1441" s="5" t="s">
        <v>3348</v>
      </c>
      <c r="J1441" s="5" t="s">
        <v>3348</v>
      </c>
      <c r="K1441" s="9">
        <v>441501.0</v>
      </c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4.25" customHeight="1" outlineLevel="1">
      <c r="A1442" s="5" t="s">
        <v>3348</v>
      </c>
      <c r="B1442" s="5" t="s">
        <v>3348</v>
      </c>
      <c r="C1442" s="5" t="s">
        <v>3348</v>
      </c>
      <c r="D1442" s="6" t="s">
        <v>1180</v>
      </c>
      <c r="E1442" s="6" t="s">
        <v>1181</v>
      </c>
      <c r="F1442" s="7" t="s">
        <v>42</v>
      </c>
      <c r="G1442" s="8">
        <v>441.0</v>
      </c>
      <c r="H1442" s="5" t="s">
        <v>3348</v>
      </c>
      <c r="I1442" s="5" t="s">
        <v>3348</v>
      </c>
      <c r="J1442" s="5" t="s">
        <v>3348</v>
      </c>
      <c r="K1442" s="9">
        <v>485541.0</v>
      </c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4.25" customHeight="1" outlineLevel="1">
      <c r="A1443" s="5" t="s">
        <v>3348</v>
      </c>
      <c r="B1443" s="5" t="s">
        <v>3348</v>
      </c>
      <c r="C1443" s="5" t="s">
        <v>3348</v>
      </c>
      <c r="D1443" s="6" t="s">
        <v>1182</v>
      </c>
      <c r="E1443" s="6" t="s">
        <v>1183</v>
      </c>
      <c r="F1443" s="7" t="s">
        <v>14</v>
      </c>
      <c r="G1443" s="8">
        <v>367.0</v>
      </c>
      <c r="H1443" s="5" t="s">
        <v>3348</v>
      </c>
      <c r="I1443" s="5" t="s">
        <v>3348</v>
      </c>
      <c r="J1443" s="5" t="s">
        <v>3348</v>
      </c>
      <c r="K1443" s="9">
        <v>404067.0</v>
      </c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4.25" customHeight="1" outlineLevel="1">
      <c r="A1444" s="5" t="s">
        <v>3348</v>
      </c>
      <c r="B1444" s="5" t="s">
        <v>3348</v>
      </c>
      <c r="C1444" s="5" t="s">
        <v>3348</v>
      </c>
      <c r="D1444" s="6" t="s">
        <v>1196</v>
      </c>
      <c r="E1444" s="6" t="s">
        <v>1197</v>
      </c>
      <c r="F1444" s="7" t="s">
        <v>55</v>
      </c>
      <c r="G1444" s="8">
        <v>381.0</v>
      </c>
      <c r="H1444" s="5" t="s">
        <v>3348</v>
      </c>
      <c r="I1444" s="5" t="s">
        <v>3348</v>
      </c>
      <c r="J1444" s="5" t="s">
        <v>3348</v>
      </c>
      <c r="K1444" s="9">
        <v>419481.0</v>
      </c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4.25" customHeight="1" outlineLevel="1">
      <c r="A1445" s="5" t="s">
        <v>3348</v>
      </c>
      <c r="B1445" s="5" t="s">
        <v>3348</v>
      </c>
      <c r="C1445" s="5" t="s">
        <v>3348</v>
      </c>
      <c r="D1445" s="6" t="s">
        <v>1246</v>
      </c>
      <c r="E1445" s="6" t="s">
        <v>1247</v>
      </c>
      <c r="F1445" s="7" t="s">
        <v>21</v>
      </c>
      <c r="G1445" s="8">
        <v>572.0</v>
      </c>
      <c r="H1445" s="5" t="s">
        <v>3348</v>
      </c>
      <c r="I1445" s="5" t="s">
        <v>3348</v>
      </c>
      <c r="J1445" s="5" t="s">
        <v>3348</v>
      </c>
      <c r="K1445" s="9">
        <v>629772.0</v>
      </c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4.25" customHeight="1" outlineLevel="1">
      <c r="A1446" s="5" t="s">
        <v>3348</v>
      </c>
      <c r="B1446" s="5" t="s">
        <v>3348</v>
      </c>
      <c r="C1446" s="5" t="s">
        <v>3348</v>
      </c>
      <c r="D1446" s="6" t="s">
        <v>1256</v>
      </c>
      <c r="E1446" s="6" t="s">
        <v>1257</v>
      </c>
      <c r="F1446" s="7" t="s">
        <v>42</v>
      </c>
      <c r="G1446" s="8">
        <v>210.0</v>
      </c>
      <c r="H1446" s="5" t="s">
        <v>3348</v>
      </c>
      <c r="I1446" s="5" t="s">
        <v>3348</v>
      </c>
      <c r="J1446" s="5" t="s">
        <v>3348</v>
      </c>
      <c r="K1446" s="9">
        <v>231210.0</v>
      </c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4.25" customHeight="1" outlineLevel="1">
      <c r="A1447" s="5" t="s">
        <v>3348</v>
      </c>
      <c r="B1447" s="5" t="s">
        <v>3348</v>
      </c>
      <c r="C1447" s="5" t="s">
        <v>3348</v>
      </c>
      <c r="D1447" s="6" t="s">
        <v>1258</v>
      </c>
      <c r="E1447" s="6" t="s">
        <v>1259</v>
      </c>
      <c r="F1447" s="7" t="s">
        <v>42</v>
      </c>
      <c r="G1447" s="8">
        <v>286.0</v>
      </c>
      <c r="H1447" s="5" t="s">
        <v>3348</v>
      </c>
      <c r="I1447" s="5" t="s">
        <v>3348</v>
      </c>
      <c r="J1447" s="5" t="s">
        <v>3348</v>
      </c>
      <c r="K1447" s="9">
        <v>314886.0</v>
      </c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4.25" customHeight="1" outlineLevel="1">
      <c r="A1448" s="5" t="s">
        <v>3348</v>
      </c>
      <c r="B1448" s="5" t="s">
        <v>3348</v>
      </c>
      <c r="C1448" s="5" t="s">
        <v>3348</v>
      </c>
      <c r="D1448" s="6" t="s">
        <v>1262</v>
      </c>
      <c r="E1448" s="6" t="s">
        <v>1263</v>
      </c>
      <c r="F1448" s="7" t="s">
        <v>14</v>
      </c>
      <c r="G1448" s="8">
        <v>293.0</v>
      </c>
      <c r="H1448" s="5" t="s">
        <v>3348</v>
      </c>
      <c r="I1448" s="5" t="s">
        <v>3348</v>
      </c>
      <c r="J1448" s="5" t="s">
        <v>3348</v>
      </c>
      <c r="K1448" s="9">
        <v>322593.0</v>
      </c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4.25" customHeight="1" outlineLevel="1">
      <c r="A1449" s="5" t="s">
        <v>3348</v>
      </c>
      <c r="B1449" s="5" t="s">
        <v>3348</v>
      </c>
      <c r="C1449" s="5" t="s">
        <v>3348</v>
      </c>
      <c r="D1449" s="6" t="s">
        <v>1264</v>
      </c>
      <c r="E1449" s="6" t="s">
        <v>1265</v>
      </c>
      <c r="F1449" s="7" t="s">
        <v>42</v>
      </c>
      <c r="G1449" s="8">
        <v>387.0</v>
      </c>
      <c r="H1449" s="5" t="s">
        <v>3348</v>
      </c>
      <c r="I1449" s="5" t="s">
        <v>3348</v>
      </c>
      <c r="J1449" s="5" t="s">
        <v>3348</v>
      </c>
      <c r="K1449" s="9">
        <v>426087.0</v>
      </c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4.25" customHeight="1" outlineLevel="1">
      <c r="A1450" s="5" t="s">
        <v>3348</v>
      </c>
      <c r="B1450" s="5" t="s">
        <v>3348</v>
      </c>
      <c r="C1450" s="5" t="s">
        <v>3348</v>
      </c>
      <c r="D1450" s="6" t="s">
        <v>1272</v>
      </c>
      <c r="E1450" s="6" t="s">
        <v>1273</v>
      </c>
      <c r="F1450" s="7" t="s">
        <v>14</v>
      </c>
      <c r="G1450" s="8">
        <v>206.0</v>
      </c>
      <c r="H1450" s="5" t="s">
        <v>3348</v>
      </c>
      <c r="I1450" s="5" t="s">
        <v>3348</v>
      </c>
      <c r="J1450" s="5" t="s">
        <v>3348</v>
      </c>
      <c r="K1450" s="9">
        <v>226806.0</v>
      </c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4.25" customHeight="1" outlineLevel="1">
      <c r="A1451" s="5" t="s">
        <v>3348</v>
      </c>
      <c r="B1451" s="5" t="s">
        <v>3348</v>
      </c>
      <c r="C1451" s="5" t="s">
        <v>3348</v>
      </c>
      <c r="D1451" s="6" t="s">
        <v>1280</v>
      </c>
      <c r="E1451" s="6" t="s">
        <v>1281</v>
      </c>
      <c r="F1451" s="7" t="s">
        <v>14</v>
      </c>
      <c r="G1451" s="8">
        <v>225.0</v>
      </c>
      <c r="H1451" s="5" t="s">
        <v>3348</v>
      </c>
      <c r="I1451" s="5" t="s">
        <v>3348</v>
      </c>
      <c r="J1451" s="5" t="s">
        <v>3348</v>
      </c>
      <c r="K1451" s="9">
        <v>247725.0</v>
      </c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4.25" customHeight="1" outlineLevel="1">
      <c r="A1452" s="5" t="s">
        <v>3348</v>
      </c>
      <c r="B1452" s="5" t="s">
        <v>3348</v>
      </c>
      <c r="C1452" s="5" t="s">
        <v>3348</v>
      </c>
      <c r="D1452" s="6" t="s">
        <v>1354</v>
      </c>
      <c r="E1452" s="6" t="s">
        <v>1355</v>
      </c>
      <c r="F1452" s="7" t="s">
        <v>14</v>
      </c>
      <c r="G1452" s="8">
        <v>334.0</v>
      </c>
      <c r="H1452" s="5" t="s">
        <v>3348</v>
      </c>
      <c r="I1452" s="5" t="s">
        <v>3348</v>
      </c>
      <c r="J1452" s="5" t="s">
        <v>3348</v>
      </c>
      <c r="K1452" s="9">
        <v>367734.0</v>
      </c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4.25" customHeight="1" outlineLevel="1">
      <c r="A1453" s="5" t="s">
        <v>3348</v>
      </c>
      <c r="B1453" s="5" t="s">
        <v>3348</v>
      </c>
      <c r="C1453" s="5" t="s">
        <v>3348</v>
      </c>
      <c r="D1453" s="6" t="s">
        <v>1356</v>
      </c>
      <c r="E1453" s="6" t="s">
        <v>1357</v>
      </c>
      <c r="F1453" s="7" t="s">
        <v>42</v>
      </c>
      <c r="G1453" s="8">
        <v>262.0</v>
      </c>
      <c r="H1453" s="5" t="s">
        <v>3348</v>
      </c>
      <c r="I1453" s="5" t="s">
        <v>3348</v>
      </c>
      <c r="J1453" s="5" t="s">
        <v>3348</v>
      </c>
      <c r="K1453" s="9">
        <v>288462.0</v>
      </c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4.25" customHeight="1" outlineLevel="1">
      <c r="A1454" s="5" t="s">
        <v>3348</v>
      </c>
      <c r="B1454" s="5" t="s">
        <v>3348</v>
      </c>
      <c r="C1454" s="5" t="s">
        <v>3348</v>
      </c>
      <c r="D1454" s="6" t="s">
        <v>1358</v>
      </c>
      <c r="E1454" s="6" t="s">
        <v>1359</v>
      </c>
      <c r="F1454" s="7" t="s">
        <v>42</v>
      </c>
      <c r="G1454" s="8">
        <v>164.0</v>
      </c>
      <c r="H1454" s="5" t="s">
        <v>3348</v>
      </c>
      <c r="I1454" s="5" t="s">
        <v>3348</v>
      </c>
      <c r="J1454" s="5" t="s">
        <v>3348</v>
      </c>
      <c r="K1454" s="9">
        <v>180564.0</v>
      </c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4.25" customHeight="1" outlineLevel="1">
      <c r="A1455" s="5" t="s">
        <v>3348</v>
      </c>
      <c r="B1455" s="5" t="s">
        <v>3348</v>
      </c>
      <c r="C1455" s="5" t="s">
        <v>3348</v>
      </c>
      <c r="D1455" s="6" t="s">
        <v>1414</v>
      </c>
      <c r="E1455" s="6" t="s">
        <v>1415</v>
      </c>
      <c r="F1455" s="7" t="s">
        <v>42</v>
      </c>
      <c r="G1455" s="8">
        <v>379.0</v>
      </c>
      <c r="H1455" s="5" t="s">
        <v>3348</v>
      </c>
      <c r="I1455" s="5" t="s">
        <v>3348</v>
      </c>
      <c r="J1455" s="5" t="s">
        <v>3348</v>
      </c>
      <c r="K1455" s="9">
        <v>417279.0</v>
      </c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4.25" customHeight="1" outlineLevel="1">
      <c r="A1456" s="5" t="s">
        <v>3348</v>
      </c>
      <c r="B1456" s="5" t="s">
        <v>3348</v>
      </c>
      <c r="C1456" s="5" t="s">
        <v>3348</v>
      </c>
      <c r="D1456" s="6" t="s">
        <v>1436</v>
      </c>
      <c r="E1456" s="6" t="s">
        <v>1437</v>
      </c>
      <c r="F1456" s="7" t="s">
        <v>14</v>
      </c>
      <c r="G1456" s="8">
        <v>560.0</v>
      </c>
      <c r="H1456" s="5" t="s">
        <v>3348</v>
      </c>
      <c r="I1456" s="5" t="s">
        <v>3348</v>
      </c>
      <c r="J1456" s="5" t="s">
        <v>3348</v>
      </c>
      <c r="K1456" s="9">
        <v>616560.0</v>
      </c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4.25" customHeight="1" outlineLevel="1">
      <c r="A1457" s="5" t="s">
        <v>3348</v>
      </c>
      <c r="B1457" s="5" t="s">
        <v>3348</v>
      </c>
      <c r="C1457" s="5" t="s">
        <v>3348</v>
      </c>
      <c r="D1457" s="6" t="s">
        <v>1474</v>
      </c>
      <c r="E1457" s="6" t="s">
        <v>1475</v>
      </c>
      <c r="F1457" s="7" t="s">
        <v>14</v>
      </c>
      <c r="G1457" s="8">
        <v>616.0</v>
      </c>
      <c r="H1457" s="5" t="s">
        <v>3348</v>
      </c>
      <c r="I1457" s="5" t="s">
        <v>3348</v>
      </c>
      <c r="J1457" s="5" t="s">
        <v>3348</v>
      </c>
      <c r="K1457" s="9">
        <v>678216.0</v>
      </c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4.25" customHeight="1" outlineLevel="1">
      <c r="A1458" s="5" t="s">
        <v>3348</v>
      </c>
      <c r="B1458" s="5" t="s">
        <v>3348</v>
      </c>
      <c r="C1458" s="5" t="s">
        <v>3348</v>
      </c>
      <c r="D1458" s="6" t="s">
        <v>1486</v>
      </c>
      <c r="E1458" s="6" t="s">
        <v>1487</v>
      </c>
      <c r="F1458" s="7" t="s">
        <v>14</v>
      </c>
      <c r="G1458" s="8">
        <v>922.0</v>
      </c>
      <c r="H1458" s="5" t="s">
        <v>3348</v>
      </c>
      <c r="I1458" s="5" t="s">
        <v>3348</v>
      </c>
      <c r="J1458" s="5" t="s">
        <v>3348</v>
      </c>
      <c r="K1458" s="9">
        <v>1015122.0</v>
      </c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4.25" customHeight="1" outlineLevel="1">
      <c r="A1459" s="5" t="s">
        <v>3348</v>
      </c>
      <c r="B1459" s="5" t="s">
        <v>3348</v>
      </c>
      <c r="C1459" s="5" t="s">
        <v>3348</v>
      </c>
      <c r="D1459" s="6" t="s">
        <v>1488</v>
      </c>
      <c r="E1459" s="6" t="s">
        <v>1489</v>
      </c>
      <c r="F1459" s="7" t="s">
        <v>42</v>
      </c>
      <c r="G1459" s="8">
        <v>1401.0</v>
      </c>
      <c r="H1459" s="5" t="s">
        <v>3348</v>
      </c>
      <c r="I1459" s="5" t="s">
        <v>3348</v>
      </c>
      <c r="J1459" s="5" t="s">
        <v>3348</v>
      </c>
      <c r="K1459" s="9">
        <v>1542501.0</v>
      </c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4.25" customHeight="1" outlineLevel="1">
      <c r="A1460" s="5" t="s">
        <v>3348</v>
      </c>
      <c r="B1460" s="5" t="s">
        <v>3348</v>
      </c>
      <c r="C1460" s="5" t="s">
        <v>3348</v>
      </c>
      <c r="D1460" s="6" t="s">
        <v>1494</v>
      </c>
      <c r="E1460" s="6" t="s">
        <v>1495</v>
      </c>
      <c r="F1460" s="7" t="s">
        <v>14</v>
      </c>
      <c r="G1460" s="8">
        <v>304.0</v>
      </c>
      <c r="H1460" s="5" t="s">
        <v>3348</v>
      </c>
      <c r="I1460" s="5" t="s">
        <v>3348</v>
      </c>
      <c r="J1460" s="5" t="s">
        <v>3348</v>
      </c>
      <c r="K1460" s="9">
        <v>334704.0</v>
      </c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4.25" customHeight="1" outlineLevel="1">
      <c r="A1461" s="5" t="s">
        <v>3348</v>
      </c>
      <c r="B1461" s="5" t="s">
        <v>3348</v>
      </c>
      <c r="C1461" s="5" t="s">
        <v>3348</v>
      </c>
      <c r="D1461" s="6" t="s">
        <v>1534</v>
      </c>
      <c r="E1461" s="6" t="s">
        <v>1535</v>
      </c>
      <c r="F1461" s="7" t="s">
        <v>42</v>
      </c>
      <c r="G1461" s="8">
        <v>327.0</v>
      </c>
      <c r="H1461" s="5" t="s">
        <v>3348</v>
      </c>
      <c r="I1461" s="5" t="s">
        <v>3348</v>
      </c>
      <c r="J1461" s="5" t="s">
        <v>3348</v>
      </c>
      <c r="K1461" s="9">
        <v>360027.0</v>
      </c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4.25" customHeight="1" outlineLevel="1">
      <c r="A1462" s="5" t="s">
        <v>3348</v>
      </c>
      <c r="B1462" s="5" t="s">
        <v>3348</v>
      </c>
      <c r="C1462" s="5" t="s">
        <v>3348</v>
      </c>
      <c r="D1462" s="6" t="s">
        <v>1536</v>
      </c>
      <c r="E1462" s="6" t="s">
        <v>1537</v>
      </c>
      <c r="F1462" s="7" t="s">
        <v>14</v>
      </c>
      <c r="G1462" s="8">
        <v>100.0</v>
      </c>
      <c r="H1462" s="5" t="s">
        <v>3348</v>
      </c>
      <c r="I1462" s="5" t="s">
        <v>3348</v>
      </c>
      <c r="J1462" s="5" t="s">
        <v>3348</v>
      </c>
      <c r="K1462" s="9">
        <v>110100.0</v>
      </c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4.25" customHeight="1" outlineLevel="1">
      <c r="A1463" s="5" t="s">
        <v>3348</v>
      </c>
      <c r="B1463" s="5" t="s">
        <v>3348</v>
      </c>
      <c r="C1463" s="5" t="s">
        <v>3348</v>
      </c>
      <c r="D1463" s="6" t="s">
        <v>1562</v>
      </c>
      <c r="E1463" s="6" t="s">
        <v>1563</v>
      </c>
      <c r="F1463" s="7" t="s">
        <v>55</v>
      </c>
      <c r="G1463" s="8">
        <v>174.0</v>
      </c>
      <c r="H1463" s="5" t="s">
        <v>3348</v>
      </c>
      <c r="I1463" s="5" t="s">
        <v>3348</v>
      </c>
      <c r="J1463" s="5" t="s">
        <v>3348</v>
      </c>
      <c r="K1463" s="9">
        <v>191574.0</v>
      </c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4.25" customHeight="1" outlineLevel="1">
      <c r="A1464" s="5" t="s">
        <v>3348</v>
      </c>
      <c r="B1464" s="5" t="s">
        <v>3348</v>
      </c>
      <c r="C1464" s="5" t="s">
        <v>3348</v>
      </c>
      <c r="D1464" s="6" t="s">
        <v>1572</v>
      </c>
      <c r="E1464" s="6" t="s">
        <v>1573</v>
      </c>
      <c r="F1464" s="7" t="s">
        <v>14</v>
      </c>
      <c r="G1464" s="8">
        <v>132.0</v>
      </c>
      <c r="H1464" s="5" t="s">
        <v>3348</v>
      </c>
      <c r="I1464" s="5" t="s">
        <v>3348</v>
      </c>
      <c r="J1464" s="5" t="s">
        <v>3348</v>
      </c>
      <c r="K1464" s="9">
        <v>145332.0</v>
      </c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4.25" customHeight="1" outlineLevel="1">
      <c r="A1465" s="5" t="s">
        <v>3348</v>
      </c>
      <c r="B1465" s="5" t="s">
        <v>3348</v>
      </c>
      <c r="C1465" s="5" t="s">
        <v>3348</v>
      </c>
      <c r="D1465" s="6" t="s">
        <v>1598</v>
      </c>
      <c r="E1465" s="6" t="s">
        <v>1599</v>
      </c>
      <c r="F1465" s="7" t="s">
        <v>42</v>
      </c>
      <c r="G1465" s="8">
        <v>151.0</v>
      </c>
      <c r="H1465" s="5" t="s">
        <v>3348</v>
      </c>
      <c r="I1465" s="5" t="s">
        <v>3348</v>
      </c>
      <c r="J1465" s="5" t="s">
        <v>3348</v>
      </c>
      <c r="K1465" s="9">
        <v>166251.0</v>
      </c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4.25" customHeight="1" outlineLevel="1">
      <c r="A1466" s="5" t="s">
        <v>3348</v>
      </c>
      <c r="B1466" s="5" t="s">
        <v>3348</v>
      </c>
      <c r="C1466" s="5" t="s">
        <v>3348</v>
      </c>
      <c r="D1466" s="6" t="s">
        <v>1600</v>
      </c>
      <c r="E1466" s="6" t="s">
        <v>1601</v>
      </c>
      <c r="F1466" s="7" t="s">
        <v>42</v>
      </c>
      <c r="G1466" s="8">
        <v>90.0</v>
      </c>
      <c r="H1466" s="5" t="s">
        <v>3348</v>
      </c>
      <c r="I1466" s="5" t="s">
        <v>3348</v>
      </c>
      <c r="J1466" s="5" t="s">
        <v>3348</v>
      </c>
      <c r="K1466" s="9">
        <v>99090.0</v>
      </c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4.25" customHeight="1" outlineLevel="1">
      <c r="A1467" s="5" t="s">
        <v>3348</v>
      </c>
      <c r="B1467" s="5" t="s">
        <v>3348</v>
      </c>
      <c r="C1467" s="5" t="s">
        <v>3348</v>
      </c>
      <c r="D1467" s="6" t="s">
        <v>1608</v>
      </c>
      <c r="E1467" s="6" t="s">
        <v>1609</v>
      </c>
      <c r="F1467" s="7" t="s">
        <v>55</v>
      </c>
      <c r="G1467" s="8">
        <v>255.0</v>
      </c>
      <c r="H1467" s="5" t="s">
        <v>3348</v>
      </c>
      <c r="I1467" s="5" t="s">
        <v>3348</v>
      </c>
      <c r="J1467" s="5" t="s">
        <v>3348</v>
      </c>
      <c r="K1467" s="9">
        <v>280755.0</v>
      </c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4.25" customHeight="1" outlineLevel="1">
      <c r="A1468" s="5" t="s">
        <v>3348</v>
      </c>
      <c r="B1468" s="5" t="s">
        <v>3348</v>
      </c>
      <c r="C1468" s="5" t="s">
        <v>3348</v>
      </c>
      <c r="D1468" s="6" t="s">
        <v>1612</v>
      </c>
      <c r="E1468" s="6" t="s">
        <v>1613</v>
      </c>
      <c r="F1468" s="7" t="s">
        <v>55</v>
      </c>
      <c r="G1468" s="8">
        <v>237.0</v>
      </c>
      <c r="H1468" s="5" t="s">
        <v>3348</v>
      </c>
      <c r="I1468" s="5" t="s">
        <v>3348</v>
      </c>
      <c r="J1468" s="5" t="s">
        <v>3348</v>
      </c>
      <c r="K1468" s="9">
        <v>260937.0</v>
      </c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4.25" customHeight="1" outlineLevel="1">
      <c r="A1469" s="5" t="s">
        <v>3348</v>
      </c>
      <c r="B1469" s="5" t="s">
        <v>3348</v>
      </c>
      <c r="C1469" s="5" t="s">
        <v>3348</v>
      </c>
      <c r="D1469" s="6" t="s">
        <v>1628</v>
      </c>
      <c r="E1469" s="6" t="s">
        <v>1629</v>
      </c>
      <c r="F1469" s="7" t="s">
        <v>14</v>
      </c>
      <c r="G1469" s="8">
        <v>301.0</v>
      </c>
      <c r="H1469" s="5" t="s">
        <v>3348</v>
      </c>
      <c r="I1469" s="5" t="s">
        <v>3348</v>
      </c>
      <c r="J1469" s="5" t="s">
        <v>3348</v>
      </c>
      <c r="K1469" s="9">
        <v>331401.0</v>
      </c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4.25" customHeight="1" outlineLevel="1">
      <c r="A1470" s="5" t="s">
        <v>3348</v>
      </c>
      <c r="B1470" s="5" t="s">
        <v>3348</v>
      </c>
      <c r="C1470" s="5" t="s">
        <v>3348</v>
      </c>
      <c r="D1470" s="6" t="s">
        <v>1668</v>
      </c>
      <c r="E1470" s="6" t="s">
        <v>1669</v>
      </c>
      <c r="F1470" s="7" t="s">
        <v>14</v>
      </c>
      <c r="G1470" s="8">
        <v>382.0</v>
      </c>
      <c r="H1470" s="5" t="s">
        <v>3348</v>
      </c>
      <c r="I1470" s="5" t="s">
        <v>3348</v>
      </c>
      <c r="J1470" s="5" t="s">
        <v>3348</v>
      </c>
      <c r="K1470" s="9">
        <v>420582.0</v>
      </c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4.25" customHeight="1" outlineLevel="1">
      <c r="A1471" s="5" t="s">
        <v>3348</v>
      </c>
      <c r="B1471" s="5" t="s">
        <v>3348</v>
      </c>
      <c r="C1471" s="5" t="s">
        <v>3348</v>
      </c>
      <c r="D1471" s="6" t="s">
        <v>1670</v>
      </c>
      <c r="E1471" s="6" t="s">
        <v>1671</v>
      </c>
      <c r="F1471" s="7" t="s">
        <v>14</v>
      </c>
      <c r="G1471" s="8">
        <v>354.0</v>
      </c>
      <c r="H1471" s="5" t="s">
        <v>3348</v>
      </c>
      <c r="I1471" s="5" t="s">
        <v>3348</v>
      </c>
      <c r="J1471" s="5" t="s">
        <v>3348</v>
      </c>
      <c r="K1471" s="9">
        <v>389754.0</v>
      </c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4.25" customHeight="1" outlineLevel="1">
      <c r="A1472" s="5" t="s">
        <v>3348</v>
      </c>
      <c r="B1472" s="5" t="s">
        <v>3348</v>
      </c>
      <c r="C1472" s="5" t="s">
        <v>3348</v>
      </c>
      <c r="D1472" s="6" t="s">
        <v>1672</v>
      </c>
      <c r="E1472" s="6" t="s">
        <v>1673</v>
      </c>
      <c r="F1472" s="7" t="s">
        <v>42</v>
      </c>
      <c r="G1472" s="8">
        <v>240.0</v>
      </c>
      <c r="H1472" s="5" t="s">
        <v>3348</v>
      </c>
      <c r="I1472" s="5" t="s">
        <v>3348</v>
      </c>
      <c r="J1472" s="5" t="s">
        <v>3348</v>
      </c>
      <c r="K1472" s="9">
        <v>264240.0</v>
      </c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4.25" customHeight="1" outlineLevel="1">
      <c r="A1473" s="5" t="s">
        <v>3348</v>
      </c>
      <c r="B1473" s="5" t="s">
        <v>3348</v>
      </c>
      <c r="C1473" s="5" t="s">
        <v>3348</v>
      </c>
      <c r="D1473" s="6" t="s">
        <v>1706</v>
      </c>
      <c r="E1473" s="6" t="s">
        <v>1707</v>
      </c>
      <c r="F1473" s="7" t="s">
        <v>55</v>
      </c>
      <c r="G1473" s="8">
        <v>418.0</v>
      </c>
      <c r="H1473" s="5" t="s">
        <v>3348</v>
      </c>
      <c r="I1473" s="5" t="s">
        <v>3348</v>
      </c>
      <c r="J1473" s="5" t="s">
        <v>3348</v>
      </c>
      <c r="K1473" s="9">
        <v>460218.0</v>
      </c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4.25" customHeight="1" outlineLevel="1">
      <c r="A1474" s="5" t="s">
        <v>3348</v>
      </c>
      <c r="B1474" s="5" t="s">
        <v>3348</v>
      </c>
      <c r="C1474" s="5" t="s">
        <v>3348</v>
      </c>
      <c r="D1474" s="6" t="s">
        <v>1740</v>
      </c>
      <c r="E1474" s="6" t="s">
        <v>1741</v>
      </c>
      <c r="F1474" s="7" t="s">
        <v>42</v>
      </c>
      <c r="G1474" s="8">
        <v>697.0</v>
      </c>
      <c r="H1474" s="5" t="s">
        <v>3348</v>
      </c>
      <c r="I1474" s="5" t="s">
        <v>3348</v>
      </c>
      <c r="J1474" s="5" t="s">
        <v>3348</v>
      </c>
      <c r="K1474" s="9">
        <v>767397.0</v>
      </c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4.25" customHeight="1" outlineLevel="1">
      <c r="A1475" s="5" t="s">
        <v>3348</v>
      </c>
      <c r="B1475" s="5" t="s">
        <v>3348</v>
      </c>
      <c r="C1475" s="5" t="s">
        <v>3348</v>
      </c>
      <c r="D1475" s="6" t="s">
        <v>1748</v>
      </c>
      <c r="E1475" s="6" t="s">
        <v>1749</v>
      </c>
      <c r="F1475" s="7" t="s">
        <v>42</v>
      </c>
      <c r="G1475" s="8">
        <v>290.0</v>
      </c>
      <c r="H1475" s="5" t="s">
        <v>3348</v>
      </c>
      <c r="I1475" s="5" t="s">
        <v>3348</v>
      </c>
      <c r="J1475" s="5" t="s">
        <v>3348</v>
      </c>
      <c r="K1475" s="9">
        <v>319290.0</v>
      </c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4.25" customHeight="1" outlineLevel="1">
      <c r="A1476" s="5" t="s">
        <v>3348</v>
      </c>
      <c r="B1476" s="5" t="s">
        <v>3348</v>
      </c>
      <c r="C1476" s="5" t="s">
        <v>3348</v>
      </c>
      <c r="D1476" s="6" t="s">
        <v>1752</v>
      </c>
      <c r="E1476" s="6" t="s">
        <v>1753</v>
      </c>
      <c r="F1476" s="7" t="s">
        <v>55</v>
      </c>
      <c r="G1476" s="8">
        <v>176.0</v>
      </c>
      <c r="H1476" s="5" t="s">
        <v>3348</v>
      </c>
      <c r="I1476" s="5" t="s">
        <v>3348</v>
      </c>
      <c r="J1476" s="5" t="s">
        <v>3348</v>
      </c>
      <c r="K1476" s="9">
        <v>193776.0</v>
      </c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4.25" customHeight="1" outlineLevel="1">
      <c r="A1477" s="5" t="s">
        <v>3348</v>
      </c>
      <c r="B1477" s="5" t="s">
        <v>3348</v>
      </c>
      <c r="C1477" s="5" t="s">
        <v>3348</v>
      </c>
      <c r="D1477" s="6" t="s">
        <v>1826</v>
      </c>
      <c r="E1477" s="6" t="s">
        <v>1827</v>
      </c>
      <c r="F1477" s="7" t="s">
        <v>14</v>
      </c>
      <c r="G1477" s="8">
        <v>295.0</v>
      </c>
      <c r="H1477" s="5" t="s">
        <v>3348</v>
      </c>
      <c r="I1477" s="5" t="s">
        <v>3348</v>
      </c>
      <c r="J1477" s="5" t="s">
        <v>3348</v>
      </c>
      <c r="K1477" s="9">
        <v>324795.0</v>
      </c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4.25" customHeight="1" outlineLevel="1">
      <c r="A1478" s="5" t="s">
        <v>3348</v>
      </c>
      <c r="B1478" s="5" t="s">
        <v>3348</v>
      </c>
      <c r="C1478" s="5" t="s">
        <v>3348</v>
      </c>
      <c r="D1478" s="6" t="s">
        <v>1828</v>
      </c>
      <c r="E1478" s="6" t="s">
        <v>1829</v>
      </c>
      <c r="F1478" s="7" t="s">
        <v>42</v>
      </c>
      <c r="G1478" s="8">
        <v>310.0</v>
      </c>
      <c r="H1478" s="5" t="s">
        <v>3348</v>
      </c>
      <c r="I1478" s="5" t="s">
        <v>3348</v>
      </c>
      <c r="J1478" s="5" t="s">
        <v>3348</v>
      </c>
      <c r="K1478" s="9">
        <v>341310.0</v>
      </c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4.25" customHeight="1" outlineLevel="1">
      <c r="A1479" s="5" t="s">
        <v>3348</v>
      </c>
      <c r="B1479" s="5" t="s">
        <v>3348</v>
      </c>
      <c r="C1479" s="5" t="s">
        <v>3348</v>
      </c>
      <c r="D1479" s="6" t="s">
        <v>1830</v>
      </c>
      <c r="E1479" s="6" t="s">
        <v>1831</v>
      </c>
      <c r="F1479" s="7" t="s">
        <v>42</v>
      </c>
      <c r="G1479" s="8">
        <v>466.0</v>
      </c>
      <c r="H1479" s="5" t="s">
        <v>3348</v>
      </c>
      <c r="I1479" s="5" t="s">
        <v>3348</v>
      </c>
      <c r="J1479" s="5" t="s">
        <v>3348</v>
      </c>
      <c r="K1479" s="9">
        <v>513066.0</v>
      </c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4.25" customHeight="1" outlineLevel="1">
      <c r="A1480" s="5" t="s">
        <v>3348</v>
      </c>
      <c r="B1480" s="5" t="s">
        <v>3348</v>
      </c>
      <c r="C1480" s="5" t="s">
        <v>3348</v>
      </c>
      <c r="D1480" s="6" t="s">
        <v>1834</v>
      </c>
      <c r="E1480" s="6" t="s">
        <v>1835</v>
      </c>
      <c r="F1480" s="7" t="s">
        <v>42</v>
      </c>
      <c r="G1480" s="8">
        <v>204.0</v>
      </c>
      <c r="H1480" s="5" t="s">
        <v>3348</v>
      </c>
      <c r="I1480" s="5" t="s">
        <v>3348</v>
      </c>
      <c r="J1480" s="5" t="s">
        <v>3348</v>
      </c>
      <c r="K1480" s="9">
        <v>224604.0</v>
      </c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4.25" customHeight="1" outlineLevel="1">
      <c r="A1481" s="5" t="s">
        <v>3348</v>
      </c>
      <c r="B1481" s="5" t="s">
        <v>3348</v>
      </c>
      <c r="C1481" s="5" t="s">
        <v>3348</v>
      </c>
      <c r="D1481" s="6" t="s">
        <v>1840</v>
      </c>
      <c r="E1481" s="6" t="s">
        <v>1841</v>
      </c>
      <c r="F1481" s="7" t="s">
        <v>42</v>
      </c>
      <c r="G1481" s="8">
        <v>341.0</v>
      </c>
      <c r="H1481" s="5" t="s">
        <v>3348</v>
      </c>
      <c r="I1481" s="5" t="s">
        <v>3348</v>
      </c>
      <c r="J1481" s="5" t="s">
        <v>3348</v>
      </c>
      <c r="K1481" s="9">
        <v>375441.0</v>
      </c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4.25" customHeight="1" outlineLevel="1">
      <c r="A1482" s="5" t="s">
        <v>3348</v>
      </c>
      <c r="B1482" s="5" t="s">
        <v>3348</v>
      </c>
      <c r="C1482" s="5" t="s">
        <v>3348</v>
      </c>
      <c r="D1482" s="6" t="s">
        <v>1842</v>
      </c>
      <c r="E1482" s="6" t="s">
        <v>1843</v>
      </c>
      <c r="F1482" s="7" t="s">
        <v>42</v>
      </c>
      <c r="G1482" s="8">
        <v>90.0</v>
      </c>
      <c r="H1482" s="5" t="s">
        <v>3348</v>
      </c>
      <c r="I1482" s="5" t="s">
        <v>3348</v>
      </c>
      <c r="J1482" s="5" t="s">
        <v>3348</v>
      </c>
      <c r="K1482" s="9">
        <v>99090.0</v>
      </c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4.25" customHeight="1" outlineLevel="1">
      <c r="A1483" s="5" t="s">
        <v>3348</v>
      </c>
      <c r="B1483" s="5" t="s">
        <v>3348</v>
      </c>
      <c r="C1483" s="5" t="s">
        <v>3348</v>
      </c>
      <c r="D1483" s="6" t="s">
        <v>1848</v>
      </c>
      <c r="E1483" s="6" t="s">
        <v>1849</v>
      </c>
      <c r="F1483" s="7" t="s">
        <v>60</v>
      </c>
      <c r="G1483" s="8">
        <v>553.0</v>
      </c>
      <c r="H1483" s="5" t="s">
        <v>3348</v>
      </c>
      <c r="I1483" s="5" t="s">
        <v>3348</v>
      </c>
      <c r="J1483" s="5" t="s">
        <v>3348</v>
      </c>
      <c r="K1483" s="9">
        <v>608853.0</v>
      </c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4.25" customHeight="1" outlineLevel="1">
      <c r="A1484" s="5" t="s">
        <v>3348</v>
      </c>
      <c r="B1484" s="5" t="s">
        <v>3348</v>
      </c>
      <c r="C1484" s="5" t="s">
        <v>3348</v>
      </c>
      <c r="D1484" s="6" t="s">
        <v>1868</v>
      </c>
      <c r="E1484" s="6" t="s">
        <v>1869</v>
      </c>
      <c r="F1484" s="7" t="s">
        <v>55</v>
      </c>
      <c r="G1484" s="8">
        <v>346.0</v>
      </c>
      <c r="H1484" s="5" t="s">
        <v>3348</v>
      </c>
      <c r="I1484" s="5" t="s">
        <v>3348</v>
      </c>
      <c r="J1484" s="5" t="s">
        <v>3348</v>
      </c>
      <c r="K1484" s="9">
        <v>380946.0</v>
      </c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4.25" customHeight="1" outlineLevel="1">
      <c r="A1485" s="5" t="s">
        <v>3348</v>
      </c>
      <c r="B1485" s="5" t="s">
        <v>3348</v>
      </c>
      <c r="C1485" s="5" t="s">
        <v>3348</v>
      </c>
      <c r="D1485" s="6" t="s">
        <v>1872</v>
      </c>
      <c r="E1485" s="6" t="s">
        <v>1873</v>
      </c>
      <c r="F1485" s="7" t="s">
        <v>55</v>
      </c>
      <c r="G1485" s="8">
        <v>323.0</v>
      </c>
      <c r="H1485" s="5" t="s">
        <v>3348</v>
      </c>
      <c r="I1485" s="5" t="s">
        <v>3348</v>
      </c>
      <c r="J1485" s="5" t="s">
        <v>3348</v>
      </c>
      <c r="K1485" s="9">
        <v>355623.0</v>
      </c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4.25" customHeight="1" outlineLevel="1">
      <c r="A1486" s="5" t="s">
        <v>3348</v>
      </c>
      <c r="B1486" s="5" t="s">
        <v>3348</v>
      </c>
      <c r="C1486" s="5" t="s">
        <v>3348</v>
      </c>
      <c r="D1486" s="6" t="s">
        <v>1954</v>
      </c>
      <c r="E1486" s="6" t="s">
        <v>1955</v>
      </c>
      <c r="F1486" s="7" t="s">
        <v>55</v>
      </c>
      <c r="G1486" s="8">
        <v>4642.0</v>
      </c>
      <c r="H1486" s="5" t="s">
        <v>3348</v>
      </c>
      <c r="I1486" s="5" t="s">
        <v>3348</v>
      </c>
      <c r="J1486" s="5" t="s">
        <v>3348</v>
      </c>
      <c r="K1486" s="9">
        <v>5110842.0</v>
      </c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4.25" customHeight="1" outlineLevel="1">
      <c r="A1487" s="5" t="s">
        <v>3348</v>
      </c>
      <c r="B1487" s="5" t="s">
        <v>3348</v>
      </c>
      <c r="C1487" s="5" t="s">
        <v>3348</v>
      </c>
      <c r="D1487" s="6" t="s">
        <v>1966</v>
      </c>
      <c r="E1487" s="6" t="s">
        <v>1967</v>
      </c>
      <c r="F1487" s="7" t="s">
        <v>14</v>
      </c>
      <c r="G1487" s="8">
        <v>789.0</v>
      </c>
      <c r="H1487" s="5" t="s">
        <v>3348</v>
      </c>
      <c r="I1487" s="5" t="s">
        <v>3348</v>
      </c>
      <c r="J1487" s="5" t="s">
        <v>3348</v>
      </c>
      <c r="K1487" s="9">
        <v>868689.0</v>
      </c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4.25" customHeight="1" outlineLevel="1">
      <c r="A1488" s="5" t="s">
        <v>3348</v>
      </c>
      <c r="B1488" s="5" t="s">
        <v>3348</v>
      </c>
      <c r="C1488" s="5" t="s">
        <v>3348</v>
      </c>
      <c r="D1488" s="6" t="s">
        <v>2082</v>
      </c>
      <c r="E1488" s="6" t="s">
        <v>2083</v>
      </c>
      <c r="F1488" s="7" t="s">
        <v>14</v>
      </c>
      <c r="G1488" s="8">
        <v>291.0</v>
      </c>
      <c r="H1488" s="5" t="s">
        <v>3348</v>
      </c>
      <c r="I1488" s="5" t="s">
        <v>3348</v>
      </c>
      <c r="J1488" s="5" t="s">
        <v>3348</v>
      </c>
      <c r="K1488" s="9">
        <v>320391.0</v>
      </c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4.25" customHeight="1" outlineLevel="1">
      <c r="A1489" s="5" t="s">
        <v>3348</v>
      </c>
      <c r="B1489" s="5" t="s">
        <v>3348</v>
      </c>
      <c r="C1489" s="5" t="s">
        <v>3348</v>
      </c>
      <c r="D1489" s="6" t="s">
        <v>2104</v>
      </c>
      <c r="E1489" s="6" t="s">
        <v>2105</v>
      </c>
      <c r="F1489" s="7" t="s">
        <v>14</v>
      </c>
      <c r="G1489" s="8">
        <v>96.0</v>
      </c>
      <c r="H1489" s="5" t="s">
        <v>3348</v>
      </c>
      <c r="I1489" s="5" t="s">
        <v>3348</v>
      </c>
      <c r="J1489" s="5" t="s">
        <v>3348</v>
      </c>
      <c r="K1489" s="9">
        <v>105696.0</v>
      </c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4.25" customHeight="1" outlineLevel="1">
      <c r="A1490" s="5" t="s">
        <v>3348</v>
      </c>
      <c r="B1490" s="5" t="s">
        <v>3348</v>
      </c>
      <c r="C1490" s="5" t="s">
        <v>3348</v>
      </c>
      <c r="D1490" s="6" t="s">
        <v>2106</v>
      </c>
      <c r="E1490" s="6" t="s">
        <v>2107</v>
      </c>
      <c r="F1490" s="7" t="s">
        <v>42</v>
      </c>
      <c r="G1490" s="8">
        <v>208.0</v>
      </c>
      <c r="H1490" s="5" t="s">
        <v>3348</v>
      </c>
      <c r="I1490" s="5" t="s">
        <v>3348</v>
      </c>
      <c r="J1490" s="5" t="s">
        <v>3348</v>
      </c>
      <c r="K1490" s="9">
        <v>229008.0</v>
      </c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4.25" customHeight="1" outlineLevel="1">
      <c r="A1491" s="5" t="s">
        <v>3348</v>
      </c>
      <c r="B1491" s="5" t="s">
        <v>3348</v>
      </c>
      <c r="C1491" s="5" t="s">
        <v>3348</v>
      </c>
      <c r="D1491" s="6" t="s">
        <v>2116</v>
      </c>
      <c r="E1491" s="6" t="s">
        <v>2117</v>
      </c>
      <c r="F1491" s="7" t="s">
        <v>55</v>
      </c>
      <c r="G1491" s="8">
        <v>402.0</v>
      </c>
      <c r="H1491" s="5" t="s">
        <v>3348</v>
      </c>
      <c r="I1491" s="5" t="s">
        <v>3348</v>
      </c>
      <c r="J1491" s="5" t="s">
        <v>3348</v>
      </c>
      <c r="K1491" s="9">
        <v>442602.0</v>
      </c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4.25" customHeight="1" outlineLevel="1">
      <c r="A1492" s="5" t="s">
        <v>3348</v>
      </c>
      <c r="B1492" s="5" t="s">
        <v>3348</v>
      </c>
      <c r="C1492" s="5" t="s">
        <v>3348</v>
      </c>
      <c r="D1492" s="6" t="s">
        <v>2118</v>
      </c>
      <c r="E1492" s="6" t="s">
        <v>2119</v>
      </c>
      <c r="F1492" s="7" t="s">
        <v>55</v>
      </c>
      <c r="G1492" s="8">
        <v>205.0</v>
      </c>
      <c r="H1492" s="5" t="s">
        <v>3348</v>
      </c>
      <c r="I1492" s="5" t="s">
        <v>3348</v>
      </c>
      <c r="J1492" s="5" t="s">
        <v>3348</v>
      </c>
      <c r="K1492" s="9">
        <v>225705.0</v>
      </c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4.25" customHeight="1" outlineLevel="1">
      <c r="A1493" s="5" t="s">
        <v>3348</v>
      </c>
      <c r="B1493" s="5" t="s">
        <v>3348</v>
      </c>
      <c r="C1493" s="5" t="s">
        <v>3348</v>
      </c>
      <c r="D1493" s="6" t="s">
        <v>2132</v>
      </c>
      <c r="E1493" s="6" t="s">
        <v>2133</v>
      </c>
      <c r="F1493" s="7" t="s">
        <v>21</v>
      </c>
      <c r="G1493" s="8">
        <v>276.0</v>
      </c>
      <c r="H1493" s="5" t="s">
        <v>3348</v>
      </c>
      <c r="I1493" s="5" t="s">
        <v>3348</v>
      </c>
      <c r="J1493" s="5" t="s">
        <v>3348</v>
      </c>
      <c r="K1493" s="9">
        <v>303876.0</v>
      </c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4.25" customHeight="1" outlineLevel="1">
      <c r="A1494" s="5" t="s">
        <v>3348</v>
      </c>
      <c r="B1494" s="5" t="s">
        <v>3348</v>
      </c>
      <c r="C1494" s="5" t="s">
        <v>3348</v>
      </c>
      <c r="D1494" s="6" t="s">
        <v>2144</v>
      </c>
      <c r="E1494" s="6" t="s">
        <v>2145</v>
      </c>
      <c r="F1494" s="7" t="s">
        <v>42</v>
      </c>
      <c r="G1494" s="8">
        <v>314.0</v>
      </c>
      <c r="H1494" s="5" t="s">
        <v>3348</v>
      </c>
      <c r="I1494" s="5" t="s">
        <v>3348</v>
      </c>
      <c r="J1494" s="5" t="s">
        <v>3348</v>
      </c>
      <c r="K1494" s="9">
        <v>345714.0</v>
      </c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4.25" customHeight="1" outlineLevel="1">
      <c r="A1495" s="5" t="s">
        <v>3348</v>
      </c>
      <c r="B1495" s="5" t="s">
        <v>3348</v>
      </c>
      <c r="C1495" s="5" t="s">
        <v>3348</v>
      </c>
      <c r="D1495" s="6" t="s">
        <v>2150</v>
      </c>
      <c r="E1495" s="6" t="s">
        <v>2151</v>
      </c>
      <c r="F1495" s="7" t="s">
        <v>14</v>
      </c>
      <c r="G1495" s="8">
        <v>303.0</v>
      </c>
      <c r="H1495" s="5" t="s">
        <v>3348</v>
      </c>
      <c r="I1495" s="5" t="s">
        <v>3348</v>
      </c>
      <c r="J1495" s="5" t="s">
        <v>3348</v>
      </c>
      <c r="K1495" s="9">
        <v>333603.0</v>
      </c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4.25" customHeight="1" outlineLevel="1">
      <c r="A1496" s="5" t="s">
        <v>3348</v>
      </c>
      <c r="B1496" s="5" t="s">
        <v>3348</v>
      </c>
      <c r="C1496" s="5" t="s">
        <v>3348</v>
      </c>
      <c r="D1496" s="6" t="s">
        <v>2154</v>
      </c>
      <c r="E1496" s="6" t="s">
        <v>2155</v>
      </c>
      <c r="F1496" s="7" t="s">
        <v>42</v>
      </c>
      <c r="G1496" s="8">
        <v>218.0</v>
      </c>
      <c r="H1496" s="5" t="s">
        <v>3348</v>
      </c>
      <c r="I1496" s="5" t="s">
        <v>3348</v>
      </c>
      <c r="J1496" s="5" t="s">
        <v>3348</v>
      </c>
      <c r="K1496" s="9">
        <v>240018.0</v>
      </c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4.25" customHeight="1" outlineLevel="1">
      <c r="A1497" s="5" t="s">
        <v>3348</v>
      </c>
      <c r="B1497" s="5" t="s">
        <v>3348</v>
      </c>
      <c r="C1497" s="5" t="s">
        <v>3348</v>
      </c>
      <c r="D1497" s="6" t="s">
        <v>2158</v>
      </c>
      <c r="E1497" s="6" t="s">
        <v>2159</v>
      </c>
      <c r="F1497" s="7" t="s">
        <v>14</v>
      </c>
      <c r="G1497" s="8">
        <v>326.0</v>
      </c>
      <c r="H1497" s="5" t="s">
        <v>3348</v>
      </c>
      <c r="I1497" s="5" t="s">
        <v>3348</v>
      </c>
      <c r="J1497" s="5" t="s">
        <v>3348</v>
      </c>
      <c r="K1497" s="9">
        <v>358926.0</v>
      </c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4.25" customHeight="1" outlineLevel="1">
      <c r="A1498" s="5" t="s">
        <v>3348</v>
      </c>
      <c r="B1498" s="5" t="s">
        <v>3348</v>
      </c>
      <c r="C1498" s="5" t="s">
        <v>3348</v>
      </c>
      <c r="D1498" s="6" t="s">
        <v>2160</v>
      </c>
      <c r="E1498" s="6" t="s">
        <v>2161</v>
      </c>
      <c r="F1498" s="7" t="s">
        <v>42</v>
      </c>
      <c r="G1498" s="8">
        <v>107.0</v>
      </c>
      <c r="H1498" s="5" t="s">
        <v>3348</v>
      </c>
      <c r="I1498" s="5" t="s">
        <v>3348</v>
      </c>
      <c r="J1498" s="5" t="s">
        <v>3348</v>
      </c>
      <c r="K1498" s="9">
        <v>117807.0</v>
      </c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4.25" customHeight="1" outlineLevel="1">
      <c r="A1499" s="5" t="s">
        <v>3348</v>
      </c>
      <c r="B1499" s="5" t="s">
        <v>3348</v>
      </c>
      <c r="C1499" s="5" t="s">
        <v>3348</v>
      </c>
      <c r="D1499" s="6" t="s">
        <v>2162</v>
      </c>
      <c r="E1499" s="6" t="s">
        <v>2163</v>
      </c>
      <c r="F1499" s="7" t="s">
        <v>42</v>
      </c>
      <c r="G1499" s="8">
        <v>118.0</v>
      </c>
      <c r="H1499" s="5" t="s">
        <v>3348</v>
      </c>
      <c r="I1499" s="5" t="s">
        <v>3348</v>
      </c>
      <c r="J1499" s="5" t="s">
        <v>3348</v>
      </c>
      <c r="K1499" s="9">
        <v>129918.0</v>
      </c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4.25" customHeight="1" outlineLevel="1">
      <c r="A1500" s="5" t="s">
        <v>3348</v>
      </c>
      <c r="B1500" s="5" t="s">
        <v>3348</v>
      </c>
      <c r="C1500" s="5" t="s">
        <v>3348</v>
      </c>
      <c r="D1500" s="6" t="s">
        <v>2168</v>
      </c>
      <c r="E1500" s="6" t="s">
        <v>2169</v>
      </c>
      <c r="F1500" s="7" t="s">
        <v>55</v>
      </c>
      <c r="G1500" s="8">
        <v>211.0</v>
      </c>
      <c r="H1500" s="5" t="s">
        <v>3348</v>
      </c>
      <c r="I1500" s="5" t="s">
        <v>3348</v>
      </c>
      <c r="J1500" s="5" t="s">
        <v>3348</v>
      </c>
      <c r="K1500" s="9">
        <v>232311.0</v>
      </c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4.25" customHeight="1" outlineLevel="1">
      <c r="A1501" s="5" t="s">
        <v>3348</v>
      </c>
      <c r="B1501" s="5" t="s">
        <v>3348</v>
      </c>
      <c r="C1501" s="5" t="s">
        <v>3348</v>
      </c>
      <c r="D1501" s="6" t="s">
        <v>2182</v>
      </c>
      <c r="E1501" s="6" t="s">
        <v>2183</v>
      </c>
      <c r="F1501" s="7" t="s">
        <v>14</v>
      </c>
      <c r="G1501" s="8">
        <v>358.0</v>
      </c>
      <c r="H1501" s="5" t="s">
        <v>3348</v>
      </c>
      <c r="I1501" s="5" t="s">
        <v>3348</v>
      </c>
      <c r="J1501" s="5" t="s">
        <v>3348</v>
      </c>
      <c r="K1501" s="9">
        <v>394158.0</v>
      </c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4.25" customHeight="1" outlineLevel="1">
      <c r="A1502" s="5" t="s">
        <v>3348</v>
      </c>
      <c r="B1502" s="5" t="s">
        <v>3348</v>
      </c>
      <c r="C1502" s="5" t="s">
        <v>3348</v>
      </c>
      <c r="D1502" s="6" t="s">
        <v>2188</v>
      </c>
      <c r="E1502" s="6" t="s">
        <v>2189</v>
      </c>
      <c r="F1502" s="7" t="s">
        <v>14</v>
      </c>
      <c r="G1502" s="8">
        <v>541.0</v>
      </c>
      <c r="H1502" s="5" t="s">
        <v>3348</v>
      </c>
      <c r="I1502" s="5" t="s">
        <v>3348</v>
      </c>
      <c r="J1502" s="5" t="s">
        <v>3348</v>
      </c>
      <c r="K1502" s="9">
        <v>595641.0</v>
      </c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4.25" customHeight="1" outlineLevel="1">
      <c r="A1503" s="5" t="s">
        <v>3348</v>
      </c>
      <c r="B1503" s="5" t="s">
        <v>3348</v>
      </c>
      <c r="C1503" s="5" t="s">
        <v>3348</v>
      </c>
      <c r="D1503" s="6" t="s">
        <v>2198</v>
      </c>
      <c r="E1503" s="6" t="s">
        <v>2199</v>
      </c>
      <c r="F1503" s="7" t="s">
        <v>42</v>
      </c>
      <c r="G1503" s="8">
        <v>280.0</v>
      </c>
      <c r="H1503" s="5" t="s">
        <v>3348</v>
      </c>
      <c r="I1503" s="5" t="s">
        <v>3348</v>
      </c>
      <c r="J1503" s="5" t="s">
        <v>3348</v>
      </c>
      <c r="K1503" s="9">
        <v>308280.0</v>
      </c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4.25" customHeight="1" outlineLevel="1">
      <c r="A1504" s="5" t="s">
        <v>3348</v>
      </c>
      <c r="B1504" s="5" t="s">
        <v>3348</v>
      </c>
      <c r="C1504" s="5" t="s">
        <v>3348</v>
      </c>
      <c r="D1504" s="6" t="s">
        <v>2214</v>
      </c>
      <c r="E1504" s="6" t="s">
        <v>2215</v>
      </c>
      <c r="F1504" s="7" t="s">
        <v>42</v>
      </c>
      <c r="G1504" s="8">
        <v>345.0</v>
      </c>
      <c r="H1504" s="5" t="s">
        <v>3348</v>
      </c>
      <c r="I1504" s="5" t="s">
        <v>3348</v>
      </c>
      <c r="J1504" s="5" t="s">
        <v>3348</v>
      </c>
      <c r="K1504" s="9">
        <v>379845.0</v>
      </c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4.25" customHeight="1" outlineLevel="1">
      <c r="A1505" s="5" t="s">
        <v>3348</v>
      </c>
      <c r="B1505" s="5" t="s">
        <v>3348</v>
      </c>
      <c r="C1505" s="5" t="s">
        <v>3348</v>
      </c>
      <c r="D1505" s="6" t="s">
        <v>2216</v>
      </c>
      <c r="E1505" s="6" t="s">
        <v>2217</v>
      </c>
      <c r="F1505" s="7" t="s">
        <v>55</v>
      </c>
      <c r="G1505" s="8">
        <v>251.0</v>
      </c>
      <c r="H1505" s="5" t="s">
        <v>3348</v>
      </c>
      <c r="I1505" s="5" t="s">
        <v>3348</v>
      </c>
      <c r="J1505" s="5" t="s">
        <v>3348</v>
      </c>
      <c r="K1505" s="9">
        <v>276351.0</v>
      </c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4.25" customHeight="1" outlineLevel="1">
      <c r="A1506" s="5" t="s">
        <v>3348</v>
      </c>
      <c r="B1506" s="5" t="s">
        <v>3348</v>
      </c>
      <c r="C1506" s="5" t="s">
        <v>3348</v>
      </c>
      <c r="D1506" s="6" t="s">
        <v>2224</v>
      </c>
      <c r="E1506" s="6" t="s">
        <v>2225</v>
      </c>
      <c r="F1506" s="7" t="s">
        <v>55</v>
      </c>
      <c r="G1506" s="8">
        <v>339.0</v>
      </c>
      <c r="H1506" s="5" t="s">
        <v>3348</v>
      </c>
      <c r="I1506" s="5" t="s">
        <v>3348</v>
      </c>
      <c r="J1506" s="5" t="s">
        <v>3348</v>
      </c>
      <c r="K1506" s="9">
        <v>373239.0</v>
      </c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4.25" customHeight="1" outlineLevel="1">
      <c r="A1507" s="5" t="s">
        <v>3348</v>
      </c>
      <c r="B1507" s="5" t="s">
        <v>3348</v>
      </c>
      <c r="C1507" s="5" t="s">
        <v>3348</v>
      </c>
      <c r="D1507" s="6" t="s">
        <v>2266</v>
      </c>
      <c r="E1507" s="6" t="s">
        <v>2267</v>
      </c>
      <c r="F1507" s="7" t="s">
        <v>14</v>
      </c>
      <c r="G1507" s="8">
        <v>841.0</v>
      </c>
      <c r="H1507" s="5" t="s">
        <v>3348</v>
      </c>
      <c r="I1507" s="5" t="s">
        <v>3348</v>
      </c>
      <c r="J1507" s="5" t="s">
        <v>3348</v>
      </c>
      <c r="K1507" s="9">
        <v>925941.0</v>
      </c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4.25" customHeight="1" outlineLevel="1">
      <c r="A1508" s="5" t="s">
        <v>3348</v>
      </c>
      <c r="B1508" s="5" t="s">
        <v>3348</v>
      </c>
      <c r="C1508" s="5" t="s">
        <v>3348</v>
      </c>
      <c r="D1508" s="6" t="s">
        <v>2274</v>
      </c>
      <c r="E1508" s="6" t="s">
        <v>2275</v>
      </c>
      <c r="F1508" s="7" t="s">
        <v>21</v>
      </c>
      <c r="G1508" s="8">
        <v>1273.0</v>
      </c>
      <c r="H1508" s="5" t="s">
        <v>3348</v>
      </c>
      <c r="I1508" s="5" t="s">
        <v>3348</v>
      </c>
      <c r="J1508" s="5" t="s">
        <v>3348</v>
      </c>
      <c r="K1508" s="9">
        <v>1401573.0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4.25" customHeight="1" outlineLevel="1">
      <c r="A1509" s="5" t="s">
        <v>3348</v>
      </c>
      <c r="B1509" s="5" t="s">
        <v>3348</v>
      </c>
      <c r="C1509" s="5" t="s">
        <v>3348</v>
      </c>
      <c r="D1509" s="6" t="s">
        <v>2276</v>
      </c>
      <c r="E1509" s="6" t="s">
        <v>2277</v>
      </c>
      <c r="F1509" s="7" t="s">
        <v>14</v>
      </c>
      <c r="G1509" s="8">
        <v>900.0</v>
      </c>
      <c r="H1509" s="5" t="s">
        <v>3348</v>
      </c>
      <c r="I1509" s="5" t="s">
        <v>3348</v>
      </c>
      <c r="J1509" s="5" t="s">
        <v>3348</v>
      </c>
      <c r="K1509" s="9">
        <v>990900.0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4.25" customHeight="1" outlineLevel="1">
      <c r="A1510" s="5" t="s">
        <v>3348</v>
      </c>
      <c r="B1510" s="5" t="s">
        <v>3348</v>
      </c>
      <c r="C1510" s="5" t="s">
        <v>3348</v>
      </c>
      <c r="D1510" s="6" t="s">
        <v>2280</v>
      </c>
      <c r="E1510" s="6" t="s">
        <v>2281</v>
      </c>
      <c r="F1510" s="7" t="s">
        <v>21</v>
      </c>
      <c r="G1510" s="8">
        <v>1299.0</v>
      </c>
      <c r="H1510" s="5" t="s">
        <v>3348</v>
      </c>
      <c r="I1510" s="5" t="s">
        <v>3348</v>
      </c>
      <c r="J1510" s="5" t="s">
        <v>3348</v>
      </c>
      <c r="K1510" s="9">
        <v>1430199.0</v>
      </c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4.25" customHeight="1" outlineLevel="1">
      <c r="A1511" s="5" t="s">
        <v>3348</v>
      </c>
      <c r="B1511" s="5" t="s">
        <v>3348</v>
      </c>
      <c r="C1511" s="5" t="s">
        <v>3348</v>
      </c>
      <c r="D1511" s="6" t="s">
        <v>2282</v>
      </c>
      <c r="E1511" s="6" t="s">
        <v>2283</v>
      </c>
      <c r="F1511" s="7" t="s">
        <v>42</v>
      </c>
      <c r="G1511" s="8">
        <v>1510.0</v>
      </c>
      <c r="H1511" s="5" t="s">
        <v>3348</v>
      </c>
      <c r="I1511" s="5" t="s">
        <v>3348</v>
      </c>
      <c r="J1511" s="5" t="s">
        <v>3348</v>
      </c>
      <c r="K1511" s="9">
        <v>1662510.0</v>
      </c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4.25" customHeight="1" outlineLevel="1">
      <c r="A1512" s="5" t="s">
        <v>3348</v>
      </c>
      <c r="B1512" s="5" t="s">
        <v>3348</v>
      </c>
      <c r="C1512" s="5" t="s">
        <v>3348</v>
      </c>
      <c r="D1512" s="6" t="s">
        <v>2292</v>
      </c>
      <c r="E1512" s="6" t="s">
        <v>2293</v>
      </c>
      <c r="F1512" s="7" t="s">
        <v>14</v>
      </c>
      <c r="G1512" s="8">
        <v>449.0</v>
      </c>
      <c r="H1512" s="5" t="s">
        <v>3348</v>
      </c>
      <c r="I1512" s="5" t="s">
        <v>3348</v>
      </c>
      <c r="J1512" s="5" t="s">
        <v>3348</v>
      </c>
      <c r="K1512" s="9">
        <v>494349.0</v>
      </c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4.25" customHeight="1" outlineLevel="1">
      <c r="A1513" s="5" t="s">
        <v>3348</v>
      </c>
      <c r="B1513" s="5" t="s">
        <v>3348</v>
      </c>
      <c r="C1513" s="5" t="s">
        <v>3348</v>
      </c>
      <c r="D1513" s="6" t="s">
        <v>2304</v>
      </c>
      <c r="E1513" s="6" t="s">
        <v>2305</v>
      </c>
      <c r="F1513" s="7" t="s">
        <v>42</v>
      </c>
      <c r="G1513" s="8">
        <v>774.0</v>
      </c>
      <c r="H1513" s="5" t="s">
        <v>3348</v>
      </c>
      <c r="I1513" s="5" t="s">
        <v>3348</v>
      </c>
      <c r="J1513" s="5" t="s">
        <v>3348</v>
      </c>
      <c r="K1513" s="9">
        <v>852174.0</v>
      </c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4.25" customHeight="1" outlineLevel="1">
      <c r="A1514" s="5" t="s">
        <v>3348</v>
      </c>
      <c r="B1514" s="5" t="s">
        <v>3348</v>
      </c>
      <c r="C1514" s="5" t="s">
        <v>3348</v>
      </c>
      <c r="D1514" s="6" t="s">
        <v>2308</v>
      </c>
      <c r="E1514" s="6" t="s">
        <v>2309</v>
      </c>
      <c r="F1514" s="7" t="s">
        <v>14</v>
      </c>
      <c r="G1514" s="8">
        <v>398.0</v>
      </c>
      <c r="H1514" s="5" t="s">
        <v>3348</v>
      </c>
      <c r="I1514" s="5" t="s">
        <v>3348</v>
      </c>
      <c r="J1514" s="5" t="s">
        <v>3348</v>
      </c>
      <c r="K1514" s="9">
        <v>438198.0</v>
      </c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4.25" customHeight="1" outlineLevel="1">
      <c r="A1515" s="5" t="s">
        <v>3348</v>
      </c>
      <c r="B1515" s="5" t="s">
        <v>3348</v>
      </c>
      <c r="C1515" s="5" t="s">
        <v>3348</v>
      </c>
      <c r="D1515" s="6" t="s">
        <v>2310</v>
      </c>
      <c r="E1515" s="6" t="s">
        <v>2311</v>
      </c>
      <c r="F1515" s="7" t="s">
        <v>55</v>
      </c>
      <c r="G1515" s="8">
        <v>295.0</v>
      </c>
      <c r="H1515" s="5" t="s">
        <v>3348</v>
      </c>
      <c r="I1515" s="5" t="s">
        <v>3348</v>
      </c>
      <c r="J1515" s="5" t="s">
        <v>3348</v>
      </c>
      <c r="K1515" s="9">
        <v>324795.0</v>
      </c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4.25" customHeight="1" outlineLevel="1">
      <c r="A1516" s="5" t="s">
        <v>3348</v>
      </c>
      <c r="B1516" s="5" t="s">
        <v>3348</v>
      </c>
      <c r="C1516" s="5" t="s">
        <v>3348</v>
      </c>
      <c r="D1516" s="6" t="s">
        <v>2362</v>
      </c>
      <c r="E1516" s="6" t="s">
        <v>2363</v>
      </c>
      <c r="F1516" s="7" t="s">
        <v>14</v>
      </c>
      <c r="G1516" s="8">
        <v>1077.0</v>
      </c>
      <c r="H1516" s="5" t="s">
        <v>3348</v>
      </c>
      <c r="I1516" s="5" t="s">
        <v>3348</v>
      </c>
      <c r="J1516" s="5" t="s">
        <v>3348</v>
      </c>
      <c r="K1516" s="9">
        <v>1185777.0</v>
      </c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4.25" customHeight="1" outlineLevel="1">
      <c r="A1517" s="5" t="s">
        <v>3348</v>
      </c>
      <c r="B1517" s="5" t="s">
        <v>3348</v>
      </c>
      <c r="C1517" s="5" t="s">
        <v>3348</v>
      </c>
      <c r="D1517" s="6" t="s">
        <v>2386</v>
      </c>
      <c r="E1517" s="6" t="s">
        <v>2387</v>
      </c>
      <c r="F1517" s="7" t="s">
        <v>21</v>
      </c>
      <c r="G1517" s="8">
        <v>485.0</v>
      </c>
      <c r="H1517" s="5" t="s">
        <v>3348</v>
      </c>
      <c r="I1517" s="5" t="s">
        <v>3348</v>
      </c>
      <c r="J1517" s="5" t="s">
        <v>3348</v>
      </c>
      <c r="K1517" s="9">
        <v>533985.0</v>
      </c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4.25" customHeight="1" outlineLevel="1">
      <c r="A1518" s="5" t="s">
        <v>3348</v>
      </c>
      <c r="B1518" s="5" t="s">
        <v>3348</v>
      </c>
      <c r="C1518" s="5" t="s">
        <v>3348</v>
      </c>
      <c r="D1518" s="6" t="s">
        <v>2406</v>
      </c>
      <c r="E1518" s="6" t="s">
        <v>2407</v>
      </c>
      <c r="F1518" s="7" t="s">
        <v>42</v>
      </c>
      <c r="G1518" s="8">
        <v>150.0</v>
      </c>
      <c r="H1518" s="5" t="s">
        <v>3348</v>
      </c>
      <c r="I1518" s="5" t="s">
        <v>3348</v>
      </c>
      <c r="J1518" s="5" t="s">
        <v>3348</v>
      </c>
      <c r="K1518" s="9">
        <v>165150.0</v>
      </c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4.25" customHeight="1" outlineLevel="1">
      <c r="A1519" s="5" t="s">
        <v>3348</v>
      </c>
      <c r="B1519" s="5" t="s">
        <v>3348</v>
      </c>
      <c r="C1519" s="5" t="s">
        <v>3348</v>
      </c>
      <c r="D1519" s="6" t="s">
        <v>2408</v>
      </c>
      <c r="E1519" s="6" t="s">
        <v>2409</v>
      </c>
      <c r="F1519" s="7" t="s">
        <v>55</v>
      </c>
      <c r="G1519" s="8">
        <v>568.0</v>
      </c>
      <c r="H1519" s="5" t="s">
        <v>3348</v>
      </c>
      <c r="I1519" s="5" t="s">
        <v>3348</v>
      </c>
      <c r="J1519" s="5" t="s">
        <v>3348</v>
      </c>
      <c r="K1519" s="9">
        <v>625368.0</v>
      </c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4.25" customHeight="1" outlineLevel="1">
      <c r="A1520" s="5" t="s">
        <v>3348</v>
      </c>
      <c r="B1520" s="5" t="s">
        <v>3348</v>
      </c>
      <c r="C1520" s="5" t="s">
        <v>3348</v>
      </c>
      <c r="D1520" s="6" t="s">
        <v>2410</v>
      </c>
      <c r="E1520" s="6" t="s">
        <v>2411</v>
      </c>
      <c r="F1520" s="7" t="s">
        <v>55</v>
      </c>
      <c r="G1520" s="8">
        <v>436.0</v>
      </c>
      <c r="H1520" s="5" t="s">
        <v>3348</v>
      </c>
      <c r="I1520" s="5" t="s">
        <v>3348</v>
      </c>
      <c r="J1520" s="5" t="s">
        <v>3348</v>
      </c>
      <c r="K1520" s="9">
        <v>480036.0</v>
      </c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4.25" customHeight="1" outlineLevel="1">
      <c r="A1521" s="5" t="s">
        <v>3348</v>
      </c>
      <c r="B1521" s="5" t="s">
        <v>3348</v>
      </c>
      <c r="C1521" s="5" t="s">
        <v>3348</v>
      </c>
      <c r="D1521" s="6" t="s">
        <v>2412</v>
      </c>
      <c r="E1521" s="6" t="s">
        <v>2413</v>
      </c>
      <c r="F1521" s="7" t="s">
        <v>60</v>
      </c>
      <c r="G1521" s="8">
        <v>588.0</v>
      </c>
      <c r="H1521" s="5" t="s">
        <v>3348</v>
      </c>
      <c r="I1521" s="5" t="s">
        <v>3348</v>
      </c>
      <c r="J1521" s="5" t="s">
        <v>3348</v>
      </c>
      <c r="K1521" s="9">
        <v>647388.0</v>
      </c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4.25" customHeight="1" outlineLevel="1">
      <c r="A1522" s="5" t="s">
        <v>3348</v>
      </c>
      <c r="B1522" s="5" t="s">
        <v>3348</v>
      </c>
      <c r="C1522" s="5" t="s">
        <v>3348</v>
      </c>
      <c r="D1522" s="6" t="s">
        <v>2420</v>
      </c>
      <c r="E1522" s="6" t="s">
        <v>2421</v>
      </c>
      <c r="F1522" s="7" t="s">
        <v>55</v>
      </c>
      <c r="G1522" s="8">
        <v>3579.0</v>
      </c>
      <c r="H1522" s="5" t="s">
        <v>3348</v>
      </c>
      <c r="I1522" s="5" t="s">
        <v>3348</v>
      </c>
      <c r="J1522" s="5" t="s">
        <v>3348</v>
      </c>
      <c r="K1522" s="9">
        <v>3940479.0</v>
      </c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4.25" customHeight="1" outlineLevel="1">
      <c r="A1523" s="5" t="s">
        <v>3348</v>
      </c>
      <c r="B1523" s="5" t="s">
        <v>3348</v>
      </c>
      <c r="C1523" s="5" t="s">
        <v>3348</v>
      </c>
      <c r="D1523" s="6" t="s">
        <v>2442</v>
      </c>
      <c r="E1523" s="6" t="s">
        <v>2443</v>
      </c>
      <c r="F1523" s="7" t="s">
        <v>14</v>
      </c>
      <c r="G1523" s="8">
        <v>489.0</v>
      </c>
      <c r="H1523" s="5" t="s">
        <v>3348</v>
      </c>
      <c r="I1523" s="5" t="s">
        <v>3348</v>
      </c>
      <c r="J1523" s="5" t="s">
        <v>3348</v>
      </c>
      <c r="K1523" s="9">
        <v>538389.0</v>
      </c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4.25" customHeight="1" outlineLevel="1">
      <c r="A1524" s="5" t="s">
        <v>3348</v>
      </c>
      <c r="B1524" s="5" t="s">
        <v>3348</v>
      </c>
      <c r="C1524" s="5" t="s">
        <v>3348</v>
      </c>
      <c r="D1524" s="6" t="s">
        <v>2486</v>
      </c>
      <c r="E1524" s="6" t="s">
        <v>2207</v>
      </c>
      <c r="F1524" s="7" t="s">
        <v>14</v>
      </c>
      <c r="G1524" s="8">
        <v>118.0</v>
      </c>
      <c r="H1524" s="5" t="s">
        <v>3348</v>
      </c>
      <c r="I1524" s="5" t="s">
        <v>3348</v>
      </c>
      <c r="J1524" s="5" t="s">
        <v>3348</v>
      </c>
      <c r="K1524" s="9">
        <v>129918.0</v>
      </c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4.25" customHeight="1" outlineLevel="1">
      <c r="A1525" s="5" t="s">
        <v>3348</v>
      </c>
      <c r="B1525" s="5" t="s">
        <v>3348</v>
      </c>
      <c r="C1525" s="5" t="s">
        <v>3348</v>
      </c>
      <c r="D1525" s="6" t="s">
        <v>2487</v>
      </c>
      <c r="E1525" s="6" t="s">
        <v>2488</v>
      </c>
      <c r="F1525" s="7" t="s">
        <v>55</v>
      </c>
      <c r="G1525" s="8">
        <v>425.0</v>
      </c>
      <c r="H1525" s="5" t="s">
        <v>3348</v>
      </c>
      <c r="I1525" s="5" t="s">
        <v>3348</v>
      </c>
      <c r="J1525" s="5" t="s">
        <v>3348</v>
      </c>
      <c r="K1525" s="9">
        <v>467925.0</v>
      </c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4.25" customHeight="1" outlineLevel="1">
      <c r="A1526" s="5" t="s">
        <v>3348</v>
      </c>
      <c r="B1526" s="5" t="s">
        <v>3348</v>
      </c>
      <c r="C1526" s="5" t="s">
        <v>3348</v>
      </c>
      <c r="D1526" s="6" t="s">
        <v>2501</v>
      </c>
      <c r="E1526" s="6" t="s">
        <v>2502</v>
      </c>
      <c r="F1526" s="7" t="s">
        <v>21</v>
      </c>
      <c r="G1526" s="8">
        <v>859.0</v>
      </c>
      <c r="H1526" s="5" t="s">
        <v>3348</v>
      </c>
      <c r="I1526" s="5" t="s">
        <v>3348</v>
      </c>
      <c r="J1526" s="5" t="s">
        <v>3348</v>
      </c>
      <c r="K1526" s="9">
        <v>945759.0</v>
      </c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4.25" customHeight="1" outlineLevel="1">
      <c r="A1527" s="5" t="s">
        <v>3348</v>
      </c>
      <c r="B1527" s="5" t="s">
        <v>3348</v>
      </c>
      <c r="C1527" s="5" t="s">
        <v>3348</v>
      </c>
      <c r="D1527" s="6" t="s">
        <v>2503</v>
      </c>
      <c r="E1527" s="6" t="s">
        <v>2504</v>
      </c>
      <c r="F1527" s="7" t="s">
        <v>14</v>
      </c>
      <c r="G1527" s="8">
        <v>293.0</v>
      </c>
      <c r="H1527" s="5" t="s">
        <v>3348</v>
      </c>
      <c r="I1527" s="5" t="s">
        <v>3348</v>
      </c>
      <c r="J1527" s="5" t="s">
        <v>3348</v>
      </c>
      <c r="K1527" s="9">
        <v>322593.0</v>
      </c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4.25" customHeight="1" outlineLevel="1">
      <c r="A1528" s="5" t="s">
        <v>3348</v>
      </c>
      <c r="B1528" s="5" t="s">
        <v>3348</v>
      </c>
      <c r="C1528" s="5" t="s">
        <v>3348</v>
      </c>
      <c r="D1528" s="6" t="s">
        <v>2527</v>
      </c>
      <c r="E1528" s="6" t="s">
        <v>2528</v>
      </c>
      <c r="F1528" s="7" t="s">
        <v>14</v>
      </c>
      <c r="G1528" s="8">
        <v>264.0</v>
      </c>
      <c r="H1528" s="5" t="s">
        <v>3348</v>
      </c>
      <c r="I1528" s="5" t="s">
        <v>3348</v>
      </c>
      <c r="J1528" s="5" t="s">
        <v>3348</v>
      </c>
      <c r="K1528" s="9">
        <v>290664.0</v>
      </c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4.25" customHeight="1" outlineLevel="1">
      <c r="A1529" s="5" t="s">
        <v>3348</v>
      </c>
      <c r="B1529" s="5" t="s">
        <v>3348</v>
      </c>
      <c r="C1529" s="5" t="s">
        <v>3348</v>
      </c>
      <c r="D1529" s="6" t="s">
        <v>2531</v>
      </c>
      <c r="E1529" s="6" t="s">
        <v>2532</v>
      </c>
      <c r="F1529" s="7" t="s">
        <v>14</v>
      </c>
      <c r="G1529" s="8">
        <v>887.0</v>
      </c>
      <c r="H1529" s="5" t="s">
        <v>3348</v>
      </c>
      <c r="I1529" s="5" t="s">
        <v>3348</v>
      </c>
      <c r="J1529" s="5" t="s">
        <v>3348</v>
      </c>
      <c r="K1529" s="9">
        <v>976587.0</v>
      </c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4.25" customHeight="1" outlineLevel="1">
      <c r="A1530" s="5" t="s">
        <v>3348</v>
      </c>
      <c r="B1530" s="5" t="s">
        <v>3348</v>
      </c>
      <c r="C1530" s="5" t="s">
        <v>3348</v>
      </c>
      <c r="D1530" s="6" t="s">
        <v>2557</v>
      </c>
      <c r="E1530" s="6" t="s">
        <v>2558</v>
      </c>
      <c r="F1530" s="7" t="s">
        <v>42</v>
      </c>
      <c r="G1530" s="8">
        <v>1105.0</v>
      </c>
      <c r="H1530" s="5" t="s">
        <v>3348</v>
      </c>
      <c r="I1530" s="5" t="s">
        <v>3348</v>
      </c>
      <c r="J1530" s="5" t="s">
        <v>3348</v>
      </c>
      <c r="K1530" s="9">
        <v>1216605.0</v>
      </c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4.25" customHeight="1" outlineLevel="1">
      <c r="A1531" s="5" t="s">
        <v>3348</v>
      </c>
      <c r="B1531" s="5" t="s">
        <v>3348</v>
      </c>
      <c r="C1531" s="5" t="s">
        <v>3348</v>
      </c>
      <c r="D1531" s="6" t="s">
        <v>2561</v>
      </c>
      <c r="E1531" s="6" t="s">
        <v>2562</v>
      </c>
      <c r="F1531" s="7" t="s">
        <v>42</v>
      </c>
      <c r="G1531" s="8">
        <v>1888.0</v>
      </c>
      <c r="H1531" s="5" t="s">
        <v>3348</v>
      </c>
      <c r="I1531" s="5" t="s">
        <v>3348</v>
      </c>
      <c r="J1531" s="5" t="s">
        <v>3348</v>
      </c>
      <c r="K1531" s="9">
        <v>2078688.0</v>
      </c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4.25" customHeight="1" outlineLevel="1">
      <c r="A1532" s="5" t="s">
        <v>3348</v>
      </c>
      <c r="B1532" s="5" t="s">
        <v>3348</v>
      </c>
      <c r="C1532" s="5" t="s">
        <v>3348</v>
      </c>
      <c r="D1532" s="6" t="s">
        <v>2574</v>
      </c>
      <c r="E1532" s="6" t="s">
        <v>2575</v>
      </c>
      <c r="F1532" s="7" t="s">
        <v>42</v>
      </c>
      <c r="G1532" s="8">
        <v>268.0</v>
      </c>
      <c r="H1532" s="5" t="s">
        <v>3348</v>
      </c>
      <c r="I1532" s="5" t="s">
        <v>3348</v>
      </c>
      <c r="J1532" s="5" t="s">
        <v>3348</v>
      </c>
      <c r="K1532" s="9">
        <v>295068.0</v>
      </c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4.25" customHeight="1" outlineLevel="1">
      <c r="A1533" s="5" t="s">
        <v>3348</v>
      </c>
      <c r="B1533" s="5" t="s">
        <v>3348</v>
      </c>
      <c r="C1533" s="5" t="s">
        <v>3348</v>
      </c>
      <c r="D1533" s="6" t="s">
        <v>2576</v>
      </c>
      <c r="E1533" s="6" t="s">
        <v>2577</v>
      </c>
      <c r="F1533" s="7" t="s">
        <v>42</v>
      </c>
      <c r="G1533" s="8">
        <v>362.0</v>
      </c>
      <c r="H1533" s="5" t="s">
        <v>3348</v>
      </c>
      <c r="I1533" s="5" t="s">
        <v>3348</v>
      </c>
      <c r="J1533" s="5" t="s">
        <v>3348</v>
      </c>
      <c r="K1533" s="9">
        <v>398562.0</v>
      </c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4.25" customHeight="1" outlineLevel="1">
      <c r="A1534" s="5" t="s">
        <v>3348</v>
      </c>
      <c r="B1534" s="5" t="s">
        <v>3348</v>
      </c>
      <c r="C1534" s="5" t="s">
        <v>3348</v>
      </c>
      <c r="D1534" s="6" t="s">
        <v>2580</v>
      </c>
      <c r="E1534" s="6" t="s">
        <v>2581</v>
      </c>
      <c r="F1534" s="7" t="s">
        <v>55</v>
      </c>
      <c r="G1534" s="8">
        <v>399.0</v>
      </c>
      <c r="H1534" s="5" t="s">
        <v>3348</v>
      </c>
      <c r="I1534" s="5" t="s">
        <v>3348</v>
      </c>
      <c r="J1534" s="5" t="s">
        <v>3348</v>
      </c>
      <c r="K1534" s="9">
        <v>439299.0</v>
      </c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4.25" customHeight="1" outlineLevel="1">
      <c r="A1535" s="5" t="s">
        <v>3348</v>
      </c>
      <c r="B1535" s="5" t="s">
        <v>3348</v>
      </c>
      <c r="C1535" s="5" t="s">
        <v>3348</v>
      </c>
      <c r="D1535" s="6" t="s">
        <v>2582</v>
      </c>
      <c r="E1535" s="6" t="s">
        <v>2583</v>
      </c>
      <c r="F1535" s="7" t="s">
        <v>14</v>
      </c>
      <c r="G1535" s="8">
        <v>346.0</v>
      </c>
      <c r="H1535" s="5" t="s">
        <v>3348</v>
      </c>
      <c r="I1535" s="5" t="s">
        <v>3348</v>
      </c>
      <c r="J1535" s="5" t="s">
        <v>3348</v>
      </c>
      <c r="K1535" s="9">
        <v>380946.0</v>
      </c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4.25" customHeight="1" outlineLevel="1">
      <c r="A1536" s="5" t="s">
        <v>3348</v>
      </c>
      <c r="B1536" s="5" t="s">
        <v>3348</v>
      </c>
      <c r="C1536" s="5" t="s">
        <v>3348</v>
      </c>
      <c r="D1536" s="6" t="s">
        <v>2594</v>
      </c>
      <c r="E1536" s="6" t="s">
        <v>2595</v>
      </c>
      <c r="F1536" s="7" t="s">
        <v>14</v>
      </c>
      <c r="G1536" s="8">
        <v>479.0</v>
      </c>
      <c r="H1536" s="5" t="s">
        <v>3348</v>
      </c>
      <c r="I1536" s="5" t="s">
        <v>3348</v>
      </c>
      <c r="J1536" s="5" t="s">
        <v>3348</v>
      </c>
      <c r="K1536" s="9">
        <v>527379.0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4.25" customHeight="1" outlineLevel="1">
      <c r="A1537" s="5" t="s">
        <v>3348</v>
      </c>
      <c r="B1537" s="5" t="s">
        <v>3348</v>
      </c>
      <c r="C1537" s="5" t="s">
        <v>3348</v>
      </c>
      <c r="D1537" s="6" t="s">
        <v>2596</v>
      </c>
      <c r="E1537" s="6" t="s">
        <v>2597</v>
      </c>
      <c r="F1537" s="7" t="s">
        <v>14</v>
      </c>
      <c r="G1537" s="8">
        <v>92.0</v>
      </c>
      <c r="H1537" s="5" t="s">
        <v>3348</v>
      </c>
      <c r="I1537" s="5" t="s">
        <v>3348</v>
      </c>
      <c r="J1537" s="5" t="s">
        <v>3348</v>
      </c>
      <c r="K1537" s="9">
        <v>101292.0</v>
      </c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4.25" customHeight="1" outlineLevel="1">
      <c r="A1538" s="5" t="s">
        <v>3348</v>
      </c>
      <c r="B1538" s="5" t="s">
        <v>3348</v>
      </c>
      <c r="C1538" s="5" t="s">
        <v>3348</v>
      </c>
      <c r="D1538" s="6" t="s">
        <v>2600</v>
      </c>
      <c r="E1538" s="6" t="s">
        <v>2601</v>
      </c>
      <c r="F1538" s="7" t="s">
        <v>55</v>
      </c>
      <c r="G1538" s="8">
        <v>269.0</v>
      </c>
      <c r="H1538" s="5" t="s">
        <v>3348</v>
      </c>
      <c r="I1538" s="5" t="s">
        <v>3348</v>
      </c>
      <c r="J1538" s="5" t="s">
        <v>3348</v>
      </c>
      <c r="K1538" s="9">
        <v>296169.0</v>
      </c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4.25" customHeight="1" outlineLevel="1">
      <c r="A1539" s="5" t="s">
        <v>3348</v>
      </c>
      <c r="B1539" s="5" t="s">
        <v>3348</v>
      </c>
      <c r="C1539" s="5" t="s">
        <v>3348</v>
      </c>
      <c r="D1539" s="6" t="s">
        <v>2612</v>
      </c>
      <c r="E1539" s="6" t="s">
        <v>2613</v>
      </c>
      <c r="F1539" s="7" t="s">
        <v>55</v>
      </c>
      <c r="G1539" s="8">
        <v>405.0</v>
      </c>
      <c r="H1539" s="5" t="s">
        <v>3348</v>
      </c>
      <c r="I1539" s="5" t="s">
        <v>3348</v>
      </c>
      <c r="J1539" s="5" t="s">
        <v>3348</v>
      </c>
      <c r="K1539" s="9">
        <v>445905.0</v>
      </c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4.25" customHeight="1" outlineLevel="1">
      <c r="A1540" s="5" t="s">
        <v>3348</v>
      </c>
      <c r="B1540" s="5" t="s">
        <v>3348</v>
      </c>
      <c r="C1540" s="5" t="s">
        <v>3348</v>
      </c>
      <c r="D1540" s="6" t="s">
        <v>2628</v>
      </c>
      <c r="E1540" s="6" t="s">
        <v>2629</v>
      </c>
      <c r="F1540" s="7" t="s">
        <v>14</v>
      </c>
      <c r="G1540" s="8">
        <v>501.0</v>
      </c>
      <c r="H1540" s="5" t="s">
        <v>3348</v>
      </c>
      <c r="I1540" s="5" t="s">
        <v>3348</v>
      </c>
      <c r="J1540" s="5" t="s">
        <v>3348</v>
      </c>
      <c r="K1540" s="9">
        <v>551601.0</v>
      </c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4.25" customHeight="1" outlineLevel="1">
      <c r="A1541" s="5" t="s">
        <v>3348</v>
      </c>
      <c r="B1541" s="5" t="s">
        <v>3348</v>
      </c>
      <c r="C1541" s="5" t="s">
        <v>3348</v>
      </c>
      <c r="D1541" s="6" t="s">
        <v>2630</v>
      </c>
      <c r="E1541" s="6" t="s">
        <v>2631</v>
      </c>
      <c r="F1541" s="7" t="s">
        <v>14</v>
      </c>
      <c r="G1541" s="8">
        <v>722.0</v>
      </c>
      <c r="H1541" s="5" t="s">
        <v>3348</v>
      </c>
      <c r="I1541" s="5" t="s">
        <v>3348</v>
      </c>
      <c r="J1541" s="5" t="s">
        <v>3348</v>
      </c>
      <c r="K1541" s="9">
        <v>794922.0</v>
      </c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4.25" customHeight="1" outlineLevel="1">
      <c r="A1542" s="5" t="s">
        <v>3348</v>
      </c>
      <c r="B1542" s="5" t="s">
        <v>3348</v>
      </c>
      <c r="C1542" s="5" t="s">
        <v>3348</v>
      </c>
      <c r="D1542" s="6" t="s">
        <v>2650</v>
      </c>
      <c r="E1542" s="6" t="s">
        <v>2651</v>
      </c>
      <c r="F1542" s="7" t="s">
        <v>14</v>
      </c>
      <c r="G1542" s="8">
        <v>830.0</v>
      </c>
      <c r="H1542" s="5" t="s">
        <v>3348</v>
      </c>
      <c r="I1542" s="5" t="s">
        <v>3348</v>
      </c>
      <c r="J1542" s="5" t="s">
        <v>3348</v>
      </c>
      <c r="K1542" s="9">
        <v>913830.0</v>
      </c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4.25" customHeight="1" outlineLevel="1">
      <c r="A1543" s="5" t="s">
        <v>3348</v>
      </c>
      <c r="B1543" s="5" t="s">
        <v>3348</v>
      </c>
      <c r="C1543" s="5" t="s">
        <v>3348</v>
      </c>
      <c r="D1543" s="6" t="s">
        <v>2680</v>
      </c>
      <c r="E1543" s="6" t="s">
        <v>2681</v>
      </c>
      <c r="F1543" s="7" t="s">
        <v>42</v>
      </c>
      <c r="G1543" s="8">
        <v>371.0</v>
      </c>
      <c r="H1543" s="5" t="s">
        <v>3348</v>
      </c>
      <c r="I1543" s="5" t="s">
        <v>3348</v>
      </c>
      <c r="J1543" s="5" t="s">
        <v>3348</v>
      </c>
      <c r="K1543" s="9">
        <v>408471.0</v>
      </c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4.25" customHeight="1" outlineLevel="1">
      <c r="A1544" s="5" t="s">
        <v>3348</v>
      </c>
      <c r="B1544" s="5" t="s">
        <v>3348</v>
      </c>
      <c r="C1544" s="5" t="s">
        <v>3348</v>
      </c>
      <c r="D1544" s="6" t="s">
        <v>2686</v>
      </c>
      <c r="E1544" s="6" t="s">
        <v>2687</v>
      </c>
      <c r="F1544" s="7" t="s">
        <v>42</v>
      </c>
      <c r="G1544" s="8">
        <v>299.0</v>
      </c>
      <c r="H1544" s="5" t="s">
        <v>3348</v>
      </c>
      <c r="I1544" s="5" t="s">
        <v>3348</v>
      </c>
      <c r="J1544" s="5" t="s">
        <v>3348</v>
      </c>
      <c r="K1544" s="9">
        <v>329199.0</v>
      </c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4.25" customHeight="1" outlineLevel="1">
      <c r="A1545" s="5" t="s">
        <v>3348</v>
      </c>
      <c r="B1545" s="5" t="s">
        <v>3348</v>
      </c>
      <c r="C1545" s="5" t="s">
        <v>3348</v>
      </c>
      <c r="D1545" s="6" t="s">
        <v>2688</v>
      </c>
      <c r="E1545" s="6" t="s">
        <v>2689</v>
      </c>
      <c r="F1545" s="7" t="s">
        <v>14</v>
      </c>
      <c r="G1545" s="8">
        <v>393.0</v>
      </c>
      <c r="H1545" s="5" t="s">
        <v>3348</v>
      </c>
      <c r="I1545" s="5" t="s">
        <v>3348</v>
      </c>
      <c r="J1545" s="5" t="s">
        <v>3348</v>
      </c>
      <c r="K1545" s="9">
        <v>432693.0</v>
      </c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4.25" customHeight="1" outlineLevel="1">
      <c r="A1546" s="5" t="s">
        <v>3348</v>
      </c>
      <c r="B1546" s="5" t="s">
        <v>3348</v>
      </c>
      <c r="C1546" s="5" t="s">
        <v>3348</v>
      </c>
      <c r="D1546" s="6" t="s">
        <v>2692</v>
      </c>
      <c r="E1546" s="6" t="s">
        <v>2693</v>
      </c>
      <c r="F1546" s="7" t="s">
        <v>42</v>
      </c>
      <c r="G1546" s="8">
        <v>365.0</v>
      </c>
      <c r="H1546" s="5" t="s">
        <v>3348</v>
      </c>
      <c r="I1546" s="5" t="s">
        <v>3348</v>
      </c>
      <c r="J1546" s="5" t="s">
        <v>3348</v>
      </c>
      <c r="K1546" s="9">
        <v>401865.0</v>
      </c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4.25" customHeight="1" outlineLevel="1">
      <c r="A1547" s="5" t="s">
        <v>3348</v>
      </c>
      <c r="B1547" s="5" t="s">
        <v>3348</v>
      </c>
      <c r="C1547" s="5" t="s">
        <v>3348</v>
      </c>
      <c r="D1547" s="6" t="s">
        <v>2694</v>
      </c>
      <c r="E1547" s="6" t="s">
        <v>2695</v>
      </c>
      <c r="F1547" s="7" t="s">
        <v>60</v>
      </c>
      <c r="G1547" s="8">
        <v>837.0</v>
      </c>
      <c r="H1547" s="5" t="s">
        <v>3348</v>
      </c>
      <c r="I1547" s="5" t="s">
        <v>3348</v>
      </c>
      <c r="J1547" s="5" t="s">
        <v>3348</v>
      </c>
      <c r="K1547" s="9">
        <v>921537.0</v>
      </c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4.25" customHeight="1" outlineLevel="1">
      <c r="A1548" s="5" t="s">
        <v>3348</v>
      </c>
      <c r="B1548" s="5" t="s">
        <v>3348</v>
      </c>
      <c r="C1548" s="5" t="s">
        <v>3348</v>
      </c>
      <c r="D1548" s="6" t="s">
        <v>2706</v>
      </c>
      <c r="E1548" s="6" t="s">
        <v>2707</v>
      </c>
      <c r="F1548" s="7" t="s">
        <v>55</v>
      </c>
      <c r="G1548" s="8">
        <v>498.0</v>
      </c>
      <c r="H1548" s="5" t="s">
        <v>3348</v>
      </c>
      <c r="I1548" s="5" t="s">
        <v>3348</v>
      </c>
      <c r="J1548" s="5" t="s">
        <v>3348</v>
      </c>
      <c r="K1548" s="9">
        <v>548298.0</v>
      </c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4.25" customHeight="1" outlineLevel="1">
      <c r="A1549" s="5" t="s">
        <v>3348</v>
      </c>
      <c r="B1549" s="5" t="s">
        <v>3348</v>
      </c>
      <c r="C1549" s="5" t="s">
        <v>3348</v>
      </c>
      <c r="D1549" s="6" t="s">
        <v>2746</v>
      </c>
      <c r="E1549" s="6" t="s">
        <v>2747</v>
      </c>
      <c r="F1549" s="7" t="s">
        <v>21</v>
      </c>
      <c r="G1549" s="8">
        <v>758.0</v>
      </c>
      <c r="H1549" s="5" t="s">
        <v>3348</v>
      </c>
      <c r="I1549" s="5" t="s">
        <v>3348</v>
      </c>
      <c r="J1549" s="5" t="s">
        <v>3348</v>
      </c>
      <c r="K1549" s="9">
        <v>834558.0</v>
      </c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4.25" customHeight="1" outlineLevel="1">
      <c r="A1550" s="5" t="s">
        <v>3348</v>
      </c>
      <c r="B1550" s="5" t="s">
        <v>3348</v>
      </c>
      <c r="C1550" s="5" t="s">
        <v>3348</v>
      </c>
      <c r="D1550" s="6" t="s">
        <v>2764</v>
      </c>
      <c r="E1550" s="6" t="s">
        <v>2765</v>
      </c>
      <c r="F1550" s="7" t="s">
        <v>14</v>
      </c>
      <c r="G1550" s="8">
        <v>236.0</v>
      </c>
      <c r="H1550" s="5" t="s">
        <v>3348</v>
      </c>
      <c r="I1550" s="5" t="s">
        <v>3348</v>
      </c>
      <c r="J1550" s="5" t="s">
        <v>3348</v>
      </c>
      <c r="K1550" s="9">
        <v>259836.0</v>
      </c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4.25" customHeight="1" outlineLevel="1">
      <c r="A1551" s="5" t="s">
        <v>3348</v>
      </c>
      <c r="B1551" s="5" t="s">
        <v>3348</v>
      </c>
      <c r="C1551" s="5" t="s">
        <v>3348</v>
      </c>
      <c r="D1551" s="6" t="s">
        <v>2784</v>
      </c>
      <c r="E1551" s="6" t="s">
        <v>2785</v>
      </c>
      <c r="F1551" s="7" t="s">
        <v>42</v>
      </c>
      <c r="G1551" s="8">
        <v>169.0</v>
      </c>
      <c r="H1551" s="5" t="s">
        <v>3348</v>
      </c>
      <c r="I1551" s="5" t="s">
        <v>3348</v>
      </c>
      <c r="J1551" s="5" t="s">
        <v>3348</v>
      </c>
      <c r="K1551" s="9">
        <v>186069.0</v>
      </c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4.25" customHeight="1" outlineLevel="1">
      <c r="A1552" s="5" t="s">
        <v>3348</v>
      </c>
      <c r="B1552" s="5" t="s">
        <v>3348</v>
      </c>
      <c r="C1552" s="5" t="s">
        <v>3348</v>
      </c>
      <c r="D1552" s="6" t="s">
        <v>2792</v>
      </c>
      <c r="E1552" s="6" t="s">
        <v>1021</v>
      </c>
      <c r="F1552" s="7" t="s">
        <v>14</v>
      </c>
      <c r="G1552" s="8">
        <v>178.0</v>
      </c>
      <c r="H1552" s="5" t="s">
        <v>3348</v>
      </c>
      <c r="I1552" s="5" t="s">
        <v>3348</v>
      </c>
      <c r="J1552" s="5" t="s">
        <v>3348</v>
      </c>
      <c r="K1552" s="9">
        <v>195978.0</v>
      </c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4.25" customHeight="1" outlineLevel="1">
      <c r="A1553" s="5" t="s">
        <v>3348</v>
      </c>
      <c r="B1553" s="5" t="s">
        <v>3348</v>
      </c>
      <c r="C1553" s="5" t="s">
        <v>3348</v>
      </c>
      <c r="D1553" s="6" t="s">
        <v>2793</v>
      </c>
      <c r="E1553" s="6" t="s">
        <v>2794</v>
      </c>
      <c r="F1553" s="7" t="s">
        <v>55</v>
      </c>
      <c r="G1553" s="8">
        <v>416.0</v>
      </c>
      <c r="H1553" s="5" t="s">
        <v>3348</v>
      </c>
      <c r="I1553" s="5" t="s">
        <v>3348</v>
      </c>
      <c r="J1553" s="5" t="s">
        <v>3348</v>
      </c>
      <c r="K1553" s="9">
        <v>458016.0</v>
      </c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4.25" customHeight="1" outlineLevel="1">
      <c r="A1554" s="5" t="s">
        <v>3348</v>
      </c>
      <c r="B1554" s="5" t="s">
        <v>3348</v>
      </c>
      <c r="C1554" s="5" t="s">
        <v>3348</v>
      </c>
      <c r="D1554" s="6" t="s">
        <v>2805</v>
      </c>
      <c r="E1554" s="6" t="s">
        <v>2806</v>
      </c>
      <c r="F1554" s="7" t="s">
        <v>55</v>
      </c>
      <c r="G1554" s="8">
        <v>408.0</v>
      </c>
      <c r="H1554" s="5" t="s">
        <v>3348</v>
      </c>
      <c r="I1554" s="5" t="s">
        <v>3348</v>
      </c>
      <c r="J1554" s="5" t="s">
        <v>3348</v>
      </c>
      <c r="K1554" s="9">
        <v>449208.0</v>
      </c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4.25" customHeight="1" outlineLevel="1">
      <c r="A1555" s="5" t="s">
        <v>3348</v>
      </c>
      <c r="B1555" s="5" t="s">
        <v>3348</v>
      </c>
      <c r="C1555" s="5" t="s">
        <v>3348</v>
      </c>
      <c r="D1555" s="6" t="s">
        <v>2825</v>
      </c>
      <c r="E1555" s="6" t="s">
        <v>2826</v>
      </c>
      <c r="F1555" s="7" t="s">
        <v>14</v>
      </c>
      <c r="G1555" s="8">
        <v>761.0</v>
      </c>
      <c r="H1555" s="5" t="s">
        <v>3348</v>
      </c>
      <c r="I1555" s="5" t="s">
        <v>3348</v>
      </c>
      <c r="J1555" s="5" t="s">
        <v>3348</v>
      </c>
      <c r="K1555" s="9">
        <v>837861.0</v>
      </c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4.25" customHeight="1" outlineLevel="1">
      <c r="A1556" s="5" t="s">
        <v>3348</v>
      </c>
      <c r="B1556" s="5" t="s">
        <v>3348</v>
      </c>
      <c r="C1556" s="5" t="s">
        <v>3348</v>
      </c>
      <c r="D1556" s="6" t="s">
        <v>2827</v>
      </c>
      <c r="E1556" s="6" t="s">
        <v>2828</v>
      </c>
      <c r="F1556" s="7" t="s">
        <v>14</v>
      </c>
      <c r="G1556" s="8">
        <v>404.0</v>
      </c>
      <c r="H1556" s="5" t="s">
        <v>3348</v>
      </c>
      <c r="I1556" s="5" t="s">
        <v>3348</v>
      </c>
      <c r="J1556" s="5" t="s">
        <v>3348</v>
      </c>
      <c r="K1556" s="9">
        <v>444804.0</v>
      </c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4.25" customHeight="1" outlineLevel="1">
      <c r="A1557" s="5" t="s">
        <v>3348</v>
      </c>
      <c r="B1557" s="5" t="s">
        <v>3348</v>
      </c>
      <c r="C1557" s="5" t="s">
        <v>3348</v>
      </c>
      <c r="D1557" s="6" t="s">
        <v>2851</v>
      </c>
      <c r="E1557" s="6" t="s">
        <v>2852</v>
      </c>
      <c r="F1557" s="7" t="s">
        <v>14</v>
      </c>
      <c r="G1557" s="8">
        <v>782.0</v>
      </c>
      <c r="H1557" s="5" t="s">
        <v>3348</v>
      </c>
      <c r="I1557" s="5" t="s">
        <v>3348</v>
      </c>
      <c r="J1557" s="5" t="s">
        <v>3348</v>
      </c>
      <c r="K1557" s="9">
        <v>860982.0</v>
      </c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4.25" customHeight="1" outlineLevel="1">
      <c r="A1558" s="5" t="s">
        <v>3348</v>
      </c>
      <c r="B1558" s="5" t="s">
        <v>3348</v>
      </c>
      <c r="C1558" s="5" t="s">
        <v>3348</v>
      </c>
      <c r="D1558" s="6" t="s">
        <v>2880</v>
      </c>
      <c r="E1558" s="6" t="s">
        <v>2881</v>
      </c>
      <c r="F1558" s="7" t="s">
        <v>42</v>
      </c>
      <c r="G1558" s="8">
        <v>429.0</v>
      </c>
      <c r="H1558" s="5" t="s">
        <v>3348</v>
      </c>
      <c r="I1558" s="5" t="s">
        <v>3348</v>
      </c>
      <c r="J1558" s="5" t="s">
        <v>3348</v>
      </c>
      <c r="K1558" s="9">
        <v>472329.0</v>
      </c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4.25" customHeight="1" outlineLevel="1">
      <c r="A1559" s="5" t="s">
        <v>3348</v>
      </c>
      <c r="B1559" s="5" t="s">
        <v>3348</v>
      </c>
      <c r="C1559" s="5" t="s">
        <v>3348</v>
      </c>
      <c r="D1559" s="6" t="s">
        <v>2882</v>
      </c>
      <c r="E1559" s="6" t="s">
        <v>2883</v>
      </c>
      <c r="F1559" s="7" t="s">
        <v>21</v>
      </c>
      <c r="G1559" s="8">
        <v>560.0</v>
      </c>
      <c r="H1559" s="5" t="s">
        <v>3348</v>
      </c>
      <c r="I1559" s="5" t="s">
        <v>3348</v>
      </c>
      <c r="J1559" s="5" t="s">
        <v>3348</v>
      </c>
      <c r="K1559" s="9">
        <v>616560.0</v>
      </c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4.25" customHeight="1" outlineLevel="1">
      <c r="A1560" s="5" t="s">
        <v>3348</v>
      </c>
      <c r="B1560" s="5" t="s">
        <v>3348</v>
      </c>
      <c r="C1560" s="5" t="s">
        <v>3348</v>
      </c>
      <c r="D1560" s="6" t="s">
        <v>2884</v>
      </c>
      <c r="E1560" s="6" t="s">
        <v>2885</v>
      </c>
      <c r="F1560" s="7" t="s">
        <v>14</v>
      </c>
      <c r="G1560" s="8">
        <v>440.0</v>
      </c>
      <c r="H1560" s="5" t="s">
        <v>3348</v>
      </c>
      <c r="I1560" s="5" t="s">
        <v>3348</v>
      </c>
      <c r="J1560" s="5" t="s">
        <v>3348</v>
      </c>
      <c r="K1560" s="9">
        <v>484440.0</v>
      </c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4.25" customHeight="1" outlineLevel="1">
      <c r="A1561" s="5" t="s">
        <v>3348</v>
      </c>
      <c r="B1561" s="5" t="s">
        <v>3348</v>
      </c>
      <c r="C1561" s="5" t="s">
        <v>3348</v>
      </c>
      <c r="D1561" s="6" t="s">
        <v>2886</v>
      </c>
      <c r="E1561" s="6" t="s">
        <v>2887</v>
      </c>
      <c r="F1561" s="7" t="s">
        <v>14</v>
      </c>
      <c r="G1561" s="8">
        <v>275.0</v>
      </c>
      <c r="H1561" s="5" t="s">
        <v>3348</v>
      </c>
      <c r="I1561" s="5" t="s">
        <v>3348</v>
      </c>
      <c r="J1561" s="5" t="s">
        <v>3348</v>
      </c>
      <c r="K1561" s="9">
        <v>302775.0</v>
      </c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4.25" customHeight="1" outlineLevel="1">
      <c r="A1562" s="5" t="s">
        <v>3348</v>
      </c>
      <c r="B1562" s="5" t="s">
        <v>3348</v>
      </c>
      <c r="C1562" s="5" t="s">
        <v>3348</v>
      </c>
      <c r="D1562" s="6" t="s">
        <v>2888</v>
      </c>
      <c r="E1562" s="6" t="s">
        <v>2889</v>
      </c>
      <c r="F1562" s="7" t="s">
        <v>14</v>
      </c>
      <c r="G1562" s="8">
        <v>75.0</v>
      </c>
      <c r="H1562" s="5" t="s">
        <v>3348</v>
      </c>
      <c r="I1562" s="5" t="s">
        <v>3348</v>
      </c>
      <c r="J1562" s="5" t="s">
        <v>3348</v>
      </c>
      <c r="K1562" s="9">
        <v>82575.0</v>
      </c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4.25" customHeight="1" outlineLevel="1">
      <c r="A1563" s="5" t="s">
        <v>3348</v>
      </c>
      <c r="B1563" s="5" t="s">
        <v>3348</v>
      </c>
      <c r="C1563" s="5" t="s">
        <v>3348</v>
      </c>
      <c r="D1563" s="6" t="s">
        <v>2892</v>
      </c>
      <c r="E1563" s="6" t="s">
        <v>2893</v>
      </c>
      <c r="F1563" s="7" t="s">
        <v>55</v>
      </c>
      <c r="G1563" s="8">
        <v>549.0</v>
      </c>
      <c r="H1563" s="5" t="s">
        <v>3348</v>
      </c>
      <c r="I1563" s="5" t="s">
        <v>3348</v>
      </c>
      <c r="J1563" s="5" t="s">
        <v>3348</v>
      </c>
      <c r="K1563" s="9">
        <v>604449.0</v>
      </c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ht="14.25" customHeight="1" outlineLevel="1">
      <c r="A1564" s="5" t="s">
        <v>3348</v>
      </c>
      <c r="B1564" s="5" t="s">
        <v>3348</v>
      </c>
      <c r="C1564" s="5" t="s">
        <v>3348</v>
      </c>
      <c r="D1564" s="6" t="s">
        <v>2894</v>
      </c>
      <c r="E1564" s="6" t="s">
        <v>2895</v>
      </c>
      <c r="F1564" s="7" t="s">
        <v>60</v>
      </c>
      <c r="G1564" s="8">
        <v>564.0</v>
      </c>
      <c r="H1564" s="5" t="s">
        <v>3348</v>
      </c>
      <c r="I1564" s="5" t="s">
        <v>3348</v>
      </c>
      <c r="J1564" s="5" t="s">
        <v>3348</v>
      </c>
      <c r="K1564" s="9">
        <v>620964.0</v>
      </c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ht="14.25" customHeight="1" outlineLevel="1">
      <c r="A1565" s="5" t="s">
        <v>3348</v>
      </c>
      <c r="B1565" s="5" t="s">
        <v>3348</v>
      </c>
      <c r="C1565" s="5" t="s">
        <v>3348</v>
      </c>
      <c r="D1565" s="6" t="s">
        <v>2928</v>
      </c>
      <c r="E1565" s="6" t="s">
        <v>2929</v>
      </c>
      <c r="F1565" s="7" t="s">
        <v>14</v>
      </c>
      <c r="G1565" s="8">
        <v>285.0</v>
      </c>
      <c r="H1565" s="5" t="s">
        <v>3348</v>
      </c>
      <c r="I1565" s="5" t="s">
        <v>3348</v>
      </c>
      <c r="J1565" s="5" t="s">
        <v>3348</v>
      </c>
      <c r="K1565" s="9">
        <v>313785.0</v>
      </c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ht="14.25" customHeight="1" outlineLevel="1">
      <c r="A1566" s="5" t="s">
        <v>3348</v>
      </c>
      <c r="B1566" s="5" t="s">
        <v>3348</v>
      </c>
      <c r="C1566" s="5" t="s">
        <v>3348</v>
      </c>
      <c r="D1566" s="6" t="s">
        <v>2930</v>
      </c>
      <c r="E1566" s="6" t="s">
        <v>2931</v>
      </c>
      <c r="F1566" s="7" t="s">
        <v>14</v>
      </c>
      <c r="G1566" s="8">
        <v>179.0</v>
      </c>
      <c r="H1566" s="5" t="s">
        <v>3348</v>
      </c>
      <c r="I1566" s="5" t="s">
        <v>3348</v>
      </c>
      <c r="J1566" s="5" t="s">
        <v>3348</v>
      </c>
      <c r="K1566" s="9">
        <v>197079.0</v>
      </c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ht="14.25" customHeight="1" outlineLevel="1">
      <c r="A1567" s="5" t="s">
        <v>3348</v>
      </c>
      <c r="B1567" s="5" t="s">
        <v>3348</v>
      </c>
      <c r="C1567" s="5" t="s">
        <v>3348</v>
      </c>
      <c r="D1567" s="6" t="s">
        <v>2934</v>
      </c>
      <c r="E1567" s="6" t="s">
        <v>2935</v>
      </c>
      <c r="F1567" s="7" t="s">
        <v>14</v>
      </c>
      <c r="G1567" s="8">
        <v>855.0</v>
      </c>
      <c r="H1567" s="5" t="s">
        <v>3348</v>
      </c>
      <c r="I1567" s="5" t="s">
        <v>3348</v>
      </c>
      <c r="J1567" s="5" t="s">
        <v>3348</v>
      </c>
      <c r="K1567" s="9">
        <v>941355.0</v>
      </c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ht="14.25" customHeight="1" outlineLevel="1">
      <c r="A1568" s="5" t="s">
        <v>3348</v>
      </c>
      <c r="B1568" s="5" t="s">
        <v>3348</v>
      </c>
      <c r="C1568" s="5" t="s">
        <v>3348</v>
      </c>
      <c r="D1568" s="6" t="s">
        <v>2956</v>
      </c>
      <c r="E1568" s="6" t="s">
        <v>2957</v>
      </c>
      <c r="F1568" s="7" t="s">
        <v>60</v>
      </c>
      <c r="G1568" s="8">
        <v>282.0</v>
      </c>
      <c r="H1568" s="5" t="s">
        <v>3348</v>
      </c>
      <c r="I1568" s="5" t="s">
        <v>3348</v>
      </c>
      <c r="J1568" s="5" t="s">
        <v>3348</v>
      </c>
      <c r="K1568" s="9">
        <v>310482.0</v>
      </c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ht="14.25" customHeight="1" outlineLevel="1">
      <c r="A1569" s="5" t="s">
        <v>3348</v>
      </c>
      <c r="B1569" s="5" t="s">
        <v>3348</v>
      </c>
      <c r="C1569" s="5" t="s">
        <v>3348</v>
      </c>
      <c r="D1569" s="6" t="s">
        <v>3008</v>
      </c>
      <c r="E1569" s="6" t="s">
        <v>3009</v>
      </c>
      <c r="F1569" s="7" t="s">
        <v>14</v>
      </c>
      <c r="G1569" s="8">
        <v>275.0</v>
      </c>
      <c r="H1569" s="5" t="s">
        <v>3348</v>
      </c>
      <c r="I1569" s="5" t="s">
        <v>3348</v>
      </c>
      <c r="J1569" s="5" t="s">
        <v>3348</v>
      </c>
      <c r="K1569" s="9">
        <v>302775.0</v>
      </c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ht="14.25" customHeight="1" outlineLevel="1">
      <c r="A1570" s="5" t="s">
        <v>3348</v>
      </c>
      <c r="B1570" s="5" t="s">
        <v>3348</v>
      </c>
      <c r="C1570" s="5" t="s">
        <v>3348</v>
      </c>
      <c r="D1570" s="6" t="s">
        <v>3014</v>
      </c>
      <c r="E1570" s="6" t="s">
        <v>3015</v>
      </c>
      <c r="F1570" s="7" t="s">
        <v>14</v>
      </c>
      <c r="G1570" s="8">
        <v>254.0</v>
      </c>
      <c r="H1570" s="5" t="s">
        <v>3348</v>
      </c>
      <c r="I1570" s="5" t="s">
        <v>3348</v>
      </c>
      <c r="J1570" s="5" t="s">
        <v>3348</v>
      </c>
      <c r="K1570" s="9">
        <v>279654.0</v>
      </c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ht="14.25" customHeight="1" outlineLevel="1">
      <c r="A1571" s="5" t="s">
        <v>3348</v>
      </c>
      <c r="B1571" s="5" t="s">
        <v>3348</v>
      </c>
      <c r="C1571" s="5" t="s">
        <v>3348</v>
      </c>
      <c r="D1571" s="6" t="s">
        <v>3020</v>
      </c>
      <c r="E1571" s="6" t="s">
        <v>3021</v>
      </c>
      <c r="F1571" s="7" t="s">
        <v>14</v>
      </c>
      <c r="G1571" s="8">
        <v>158.0</v>
      </c>
      <c r="H1571" s="5" t="s">
        <v>3348</v>
      </c>
      <c r="I1571" s="5" t="s">
        <v>3348</v>
      </c>
      <c r="J1571" s="5" t="s">
        <v>3348</v>
      </c>
      <c r="K1571" s="9">
        <v>173958.0</v>
      </c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ht="14.25" customHeight="1" outlineLevel="1">
      <c r="A1572" s="5" t="s">
        <v>3348</v>
      </c>
      <c r="B1572" s="5" t="s">
        <v>3348</v>
      </c>
      <c r="C1572" s="5" t="s">
        <v>3348</v>
      </c>
      <c r="D1572" s="6" t="s">
        <v>3026</v>
      </c>
      <c r="E1572" s="6" t="s">
        <v>3027</v>
      </c>
      <c r="F1572" s="7" t="s">
        <v>14</v>
      </c>
      <c r="G1572" s="8">
        <v>304.0</v>
      </c>
      <c r="H1572" s="5" t="s">
        <v>3348</v>
      </c>
      <c r="I1572" s="5" t="s">
        <v>3348</v>
      </c>
      <c r="J1572" s="5" t="s">
        <v>3348</v>
      </c>
      <c r="K1572" s="9">
        <v>334704.0</v>
      </c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ht="14.25" customHeight="1" outlineLevel="1">
      <c r="A1573" s="5" t="s">
        <v>3348</v>
      </c>
      <c r="B1573" s="5" t="s">
        <v>3348</v>
      </c>
      <c r="C1573" s="5" t="s">
        <v>3348</v>
      </c>
      <c r="D1573" s="6" t="s">
        <v>3030</v>
      </c>
      <c r="E1573" s="6" t="s">
        <v>3031</v>
      </c>
      <c r="F1573" s="7" t="s">
        <v>14</v>
      </c>
      <c r="G1573" s="8">
        <v>787.0</v>
      </c>
      <c r="H1573" s="5" t="s">
        <v>3348</v>
      </c>
      <c r="I1573" s="5" t="s">
        <v>3348</v>
      </c>
      <c r="J1573" s="5" t="s">
        <v>3348</v>
      </c>
      <c r="K1573" s="9">
        <v>866487.0</v>
      </c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ht="14.25" customHeight="1" outlineLevel="1">
      <c r="A1574" s="5" t="s">
        <v>3348</v>
      </c>
      <c r="B1574" s="5" t="s">
        <v>3348</v>
      </c>
      <c r="C1574" s="5" t="s">
        <v>3348</v>
      </c>
      <c r="D1574" s="6" t="s">
        <v>3048</v>
      </c>
      <c r="E1574" s="6" t="s">
        <v>3049</v>
      </c>
      <c r="F1574" s="7" t="s">
        <v>55</v>
      </c>
      <c r="G1574" s="8">
        <v>3224.0</v>
      </c>
      <c r="H1574" s="5" t="s">
        <v>3348</v>
      </c>
      <c r="I1574" s="5" t="s">
        <v>3348</v>
      </c>
      <c r="J1574" s="5" t="s">
        <v>3348</v>
      </c>
      <c r="K1574" s="9">
        <v>3549624.0</v>
      </c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ht="14.25" customHeight="1" outlineLevel="1">
      <c r="A1575" s="5" t="s">
        <v>3348</v>
      </c>
      <c r="B1575" s="5" t="s">
        <v>3348</v>
      </c>
      <c r="C1575" s="5" t="s">
        <v>3348</v>
      </c>
      <c r="D1575" s="6" t="s">
        <v>3056</v>
      </c>
      <c r="E1575" s="6" t="s">
        <v>3057</v>
      </c>
      <c r="F1575" s="7" t="s">
        <v>55</v>
      </c>
      <c r="G1575" s="8">
        <v>212.0</v>
      </c>
      <c r="H1575" s="5" t="s">
        <v>3348</v>
      </c>
      <c r="I1575" s="5" t="s">
        <v>3348</v>
      </c>
      <c r="J1575" s="5" t="s">
        <v>3348</v>
      </c>
      <c r="K1575" s="9">
        <v>233412.0</v>
      </c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ht="14.25" customHeight="1" outlineLevel="1">
      <c r="A1576" s="5" t="s">
        <v>3348</v>
      </c>
      <c r="B1576" s="5" t="s">
        <v>3348</v>
      </c>
      <c r="C1576" s="5" t="s">
        <v>3348</v>
      </c>
      <c r="D1576" s="6" t="s">
        <v>3056</v>
      </c>
      <c r="E1576" s="6" t="s">
        <v>3058</v>
      </c>
      <c r="F1576" s="7" t="s">
        <v>14</v>
      </c>
      <c r="G1576" s="8">
        <v>227.0</v>
      </c>
      <c r="H1576" s="5" t="s">
        <v>3348</v>
      </c>
      <c r="I1576" s="5" t="s">
        <v>3348</v>
      </c>
      <c r="J1576" s="5" t="s">
        <v>3348</v>
      </c>
      <c r="K1576" s="9">
        <v>249927.0</v>
      </c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ht="14.25" customHeight="1" outlineLevel="1">
      <c r="A1577" s="5" t="s">
        <v>3348</v>
      </c>
      <c r="B1577" s="5" t="s">
        <v>3348</v>
      </c>
      <c r="C1577" s="5" t="s">
        <v>3348</v>
      </c>
      <c r="D1577" s="6" t="s">
        <v>3056</v>
      </c>
      <c r="E1577" s="6" t="s">
        <v>3059</v>
      </c>
      <c r="F1577" s="7" t="s">
        <v>55</v>
      </c>
      <c r="G1577" s="8">
        <v>199.0</v>
      </c>
      <c r="H1577" s="5" t="s">
        <v>3348</v>
      </c>
      <c r="I1577" s="5" t="s">
        <v>3348</v>
      </c>
      <c r="J1577" s="5" t="s">
        <v>3348</v>
      </c>
      <c r="K1577" s="9">
        <v>219099.0</v>
      </c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ht="14.25" customHeight="1" outlineLevel="1">
      <c r="A1578" s="5" t="s">
        <v>3348</v>
      </c>
      <c r="B1578" s="5" t="s">
        <v>3348</v>
      </c>
      <c r="C1578" s="5" t="s">
        <v>3348</v>
      </c>
      <c r="D1578" s="6" t="s">
        <v>3056</v>
      </c>
      <c r="E1578" s="6" t="s">
        <v>3060</v>
      </c>
      <c r="F1578" s="7" t="s">
        <v>55</v>
      </c>
      <c r="G1578" s="8">
        <v>210.0</v>
      </c>
      <c r="H1578" s="5" t="s">
        <v>3348</v>
      </c>
      <c r="I1578" s="5" t="s">
        <v>3348</v>
      </c>
      <c r="J1578" s="5" t="s">
        <v>3348</v>
      </c>
      <c r="K1578" s="9">
        <v>231210.0</v>
      </c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ht="14.25" customHeight="1" outlineLevel="1">
      <c r="A1579" s="5" t="s">
        <v>3348</v>
      </c>
      <c r="B1579" s="5" t="s">
        <v>3348</v>
      </c>
      <c r="C1579" s="5" t="s">
        <v>3348</v>
      </c>
      <c r="D1579" s="6" t="s">
        <v>3056</v>
      </c>
      <c r="E1579" s="6" t="s">
        <v>3061</v>
      </c>
      <c r="F1579" s="7" t="s">
        <v>55</v>
      </c>
      <c r="G1579" s="8">
        <v>211.0</v>
      </c>
      <c r="H1579" s="5" t="s">
        <v>3348</v>
      </c>
      <c r="I1579" s="5" t="s">
        <v>3348</v>
      </c>
      <c r="J1579" s="5" t="s">
        <v>3348</v>
      </c>
      <c r="K1579" s="9">
        <v>232311.0</v>
      </c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ht="14.25" customHeight="1" outlineLevel="1">
      <c r="A1580" s="5" t="s">
        <v>3348</v>
      </c>
      <c r="B1580" s="5" t="s">
        <v>3348</v>
      </c>
      <c r="C1580" s="5" t="s">
        <v>3348</v>
      </c>
      <c r="D1580" s="6" t="s">
        <v>3056</v>
      </c>
      <c r="E1580" s="6" t="s">
        <v>3062</v>
      </c>
      <c r="F1580" s="7" t="s">
        <v>55</v>
      </c>
      <c r="G1580" s="8">
        <v>225.0</v>
      </c>
      <c r="H1580" s="5" t="s">
        <v>3348</v>
      </c>
      <c r="I1580" s="5" t="s">
        <v>3348</v>
      </c>
      <c r="J1580" s="5" t="s">
        <v>3348</v>
      </c>
      <c r="K1580" s="9">
        <v>247725.0</v>
      </c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ht="14.25" customHeight="1" outlineLevel="1">
      <c r="A1581" s="5" t="s">
        <v>3348</v>
      </c>
      <c r="B1581" s="5" t="s">
        <v>3348</v>
      </c>
      <c r="C1581" s="5" t="s">
        <v>3348</v>
      </c>
      <c r="D1581" s="6" t="s">
        <v>3056</v>
      </c>
      <c r="E1581" s="6" t="s">
        <v>3063</v>
      </c>
      <c r="F1581" s="7" t="s">
        <v>55</v>
      </c>
      <c r="G1581" s="8">
        <v>223.0</v>
      </c>
      <c r="H1581" s="5" t="s">
        <v>3348</v>
      </c>
      <c r="I1581" s="5" t="s">
        <v>3348</v>
      </c>
      <c r="J1581" s="5" t="s">
        <v>3348</v>
      </c>
      <c r="K1581" s="9">
        <v>245523.0</v>
      </c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ht="14.25" customHeight="1" outlineLevel="1">
      <c r="A1582" s="5" t="s">
        <v>3348</v>
      </c>
      <c r="B1582" s="5" t="s">
        <v>3348</v>
      </c>
      <c r="C1582" s="5" t="s">
        <v>3348</v>
      </c>
      <c r="D1582" s="6" t="s">
        <v>3056</v>
      </c>
      <c r="E1582" s="6" t="s">
        <v>3064</v>
      </c>
      <c r="F1582" s="7" t="s">
        <v>55</v>
      </c>
      <c r="G1582" s="8">
        <v>204.0</v>
      </c>
      <c r="H1582" s="5" t="s">
        <v>3348</v>
      </c>
      <c r="I1582" s="5" t="s">
        <v>3348</v>
      </c>
      <c r="J1582" s="5" t="s">
        <v>3348</v>
      </c>
      <c r="K1582" s="9">
        <v>224604.0</v>
      </c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ht="14.25" customHeight="1" outlineLevel="1">
      <c r="A1583" s="5" t="s">
        <v>3348</v>
      </c>
      <c r="B1583" s="5" t="s">
        <v>3348</v>
      </c>
      <c r="C1583" s="5" t="s">
        <v>3348</v>
      </c>
      <c r="D1583" s="6" t="s">
        <v>3056</v>
      </c>
      <c r="E1583" s="6" t="s">
        <v>3065</v>
      </c>
      <c r="F1583" s="7" t="s">
        <v>3066</v>
      </c>
      <c r="G1583" s="8">
        <v>202.0</v>
      </c>
      <c r="H1583" s="5" t="s">
        <v>3348</v>
      </c>
      <c r="I1583" s="5" t="s">
        <v>3348</v>
      </c>
      <c r="J1583" s="5" t="s">
        <v>3348</v>
      </c>
      <c r="K1583" s="9">
        <v>222402.0</v>
      </c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ht="14.25" customHeight="1" outlineLevel="1">
      <c r="A1584" s="5" t="s">
        <v>3348</v>
      </c>
      <c r="B1584" s="5" t="s">
        <v>3348</v>
      </c>
      <c r="C1584" s="5" t="s">
        <v>3348</v>
      </c>
      <c r="D1584" s="6" t="s">
        <v>3056</v>
      </c>
      <c r="E1584" s="6" t="s">
        <v>3067</v>
      </c>
      <c r="F1584" s="7" t="s">
        <v>55</v>
      </c>
      <c r="G1584" s="8">
        <v>192.0</v>
      </c>
      <c r="H1584" s="5" t="s">
        <v>3348</v>
      </c>
      <c r="I1584" s="5" t="s">
        <v>3348</v>
      </c>
      <c r="J1584" s="5" t="s">
        <v>3348</v>
      </c>
      <c r="K1584" s="9">
        <v>211392.0</v>
      </c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ht="14.25" customHeight="1" outlineLevel="1">
      <c r="A1585" s="5" t="s">
        <v>3348</v>
      </c>
      <c r="B1585" s="5" t="s">
        <v>3348</v>
      </c>
      <c r="C1585" s="5" t="s">
        <v>3348</v>
      </c>
      <c r="D1585" s="6" t="s">
        <v>3056</v>
      </c>
      <c r="E1585" s="6" t="s">
        <v>3068</v>
      </c>
      <c r="F1585" s="7" t="s">
        <v>3069</v>
      </c>
      <c r="G1585" s="8">
        <v>0.0</v>
      </c>
      <c r="H1585" s="5" t="s">
        <v>3348</v>
      </c>
      <c r="I1585" s="5" t="s">
        <v>3348</v>
      </c>
      <c r="J1585" s="5" t="s">
        <v>3348</v>
      </c>
      <c r="K1585" s="9">
        <v>0.0</v>
      </c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ht="14.25" customHeight="1" outlineLevel="1">
      <c r="A1586" s="5" t="s">
        <v>3348</v>
      </c>
      <c r="B1586" s="5" t="s">
        <v>3348</v>
      </c>
      <c r="C1586" s="5" t="s">
        <v>3348</v>
      </c>
      <c r="D1586" s="6" t="s">
        <v>3056</v>
      </c>
      <c r="E1586" s="6" t="s">
        <v>3070</v>
      </c>
      <c r="F1586" s="7" t="s">
        <v>3069</v>
      </c>
      <c r="G1586" s="8">
        <v>0.0</v>
      </c>
      <c r="H1586" s="5" t="s">
        <v>3348</v>
      </c>
      <c r="I1586" s="5" t="s">
        <v>3348</v>
      </c>
      <c r="J1586" s="5" t="s">
        <v>3348</v>
      </c>
      <c r="K1586" s="9">
        <v>0.0</v>
      </c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ht="14.25" customHeight="1" outlineLevel="1">
      <c r="A1587" s="5" t="s">
        <v>3348</v>
      </c>
      <c r="B1587" s="5" t="s">
        <v>3348</v>
      </c>
      <c r="C1587" s="5" t="s">
        <v>3348</v>
      </c>
      <c r="D1587" s="6" t="s">
        <v>3056</v>
      </c>
      <c r="E1587" s="6" t="s">
        <v>3071</v>
      </c>
      <c r="F1587" s="7" t="s">
        <v>3069</v>
      </c>
      <c r="G1587" s="8">
        <v>0.0</v>
      </c>
      <c r="H1587" s="5" t="s">
        <v>3348</v>
      </c>
      <c r="I1587" s="5" t="s">
        <v>3348</v>
      </c>
      <c r="J1587" s="5" t="s">
        <v>3348</v>
      </c>
      <c r="K1587" s="9">
        <v>0.0</v>
      </c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ht="14.25" customHeight="1" outlineLevel="1">
      <c r="A1588" s="5" t="s">
        <v>3348</v>
      </c>
      <c r="B1588" s="5" t="s">
        <v>3348</v>
      </c>
      <c r="C1588" s="5" t="s">
        <v>3348</v>
      </c>
      <c r="D1588" s="6" t="s">
        <v>3056</v>
      </c>
      <c r="E1588" s="6" t="s">
        <v>3072</v>
      </c>
      <c r="F1588" s="7" t="s">
        <v>3069</v>
      </c>
      <c r="G1588" s="8">
        <v>0.0</v>
      </c>
      <c r="H1588" s="5" t="s">
        <v>3348</v>
      </c>
      <c r="I1588" s="5" t="s">
        <v>3348</v>
      </c>
      <c r="J1588" s="5" t="s">
        <v>3348</v>
      </c>
      <c r="K1588" s="9">
        <v>0.0</v>
      </c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ht="14.25" customHeight="1" outlineLevel="1">
      <c r="A1589" s="5" t="s">
        <v>3348</v>
      </c>
      <c r="B1589" s="5" t="s">
        <v>3348</v>
      </c>
      <c r="C1589" s="5" t="s">
        <v>3348</v>
      </c>
      <c r="D1589" s="6" t="s">
        <v>3056</v>
      </c>
      <c r="E1589" s="6" t="s">
        <v>3073</v>
      </c>
      <c r="F1589" s="7" t="s">
        <v>3069</v>
      </c>
      <c r="G1589" s="8">
        <v>0.0</v>
      </c>
      <c r="H1589" s="5" t="s">
        <v>3348</v>
      </c>
      <c r="I1589" s="5" t="s">
        <v>3348</v>
      </c>
      <c r="J1589" s="5" t="s">
        <v>3348</v>
      </c>
      <c r="K1589" s="9">
        <v>0.0</v>
      </c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ht="14.25" customHeight="1" outlineLevel="1">
      <c r="A1590" s="5" t="s">
        <v>3348</v>
      </c>
      <c r="B1590" s="5" t="s">
        <v>3348</v>
      </c>
      <c r="C1590" s="5" t="s">
        <v>3348</v>
      </c>
      <c r="D1590" s="6" t="s">
        <v>3056</v>
      </c>
      <c r="E1590" s="6" t="s">
        <v>3074</v>
      </c>
      <c r="F1590" s="7" t="s">
        <v>55</v>
      </c>
      <c r="G1590" s="8">
        <v>221.0</v>
      </c>
      <c r="H1590" s="5" t="s">
        <v>3348</v>
      </c>
      <c r="I1590" s="5" t="s">
        <v>3348</v>
      </c>
      <c r="J1590" s="5" t="s">
        <v>3348</v>
      </c>
      <c r="K1590" s="9">
        <v>243321.0</v>
      </c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ht="14.25" customHeight="1" outlineLevel="1">
      <c r="A1591" s="5" t="s">
        <v>3348</v>
      </c>
      <c r="B1591" s="5" t="s">
        <v>3348</v>
      </c>
      <c r="C1591" s="5" t="s">
        <v>3348</v>
      </c>
      <c r="D1591" s="6" t="s">
        <v>3056</v>
      </c>
      <c r="E1591" s="6" t="s">
        <v>3075</v>
      </c>
      <c r="F1591" s="7" t="s">
        <v>3066</v>
      </c>
      <c r="G1591" s="8">
        <v>223.0</v>
      </c>
      <c r="H1591" s="5" t="s">
        <v>3348</v>
      </c>
      <c r="I1591" s="5" t="s">
        <v>3348</v>
      </c>
      <c r="J1591" s="5" t="s">
        <v>3348</v>
      </c>
      <c r="K1591" s="9">
        <v>245523.0</v>
      </c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ht="14.25" customHeight="1" outlineLevel="1">
      <c r="A1592" s="5" t="s">
        <v>3348</v>
      </c>
      <c r="B1592" s="5" t="s">
        <v>3348</v>
      </c>
      <c r="C1592" s="5" t="s">
        <v>3348</v>
      </c>
      <c r="D1592" s="6" t="s">
        <v>3056</v>
      </c>
      <c r="E1592" s="6" t="s">
        <v>3076</v>
      </c>
      <c r="F1592" s="7" t="s">
        <v>60</v>
      </c>
      <c r="G1592" s="8">
        <v>442.0</v>
      </c>
      <c r="H1592" s="5" t="s">
        <v>3348</v>
      </c>
      <c r="I1592" s="5" t="s">
        <v>3348</v>
      </c>
      <c r="J1592" s="5" t="s">
        <v>3348</v>
      </c>
      <c r="K1592" s="9">
        <v>486642.0</v>
      </c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ht="14.25" customHeight="1" outlineLevel="1">
      <c r="A1593" s="5" t="s">
        <v>3348</v>
      </c>
      <c r="B1593" s="5" t="s">
        <v>3348</v>
      </c>
      <c r="C1593" s="5" t="s">
        <v>3348</v>
      </c>
      <c r="D1593" s="6" t="s">
        <v>3056</v>
      </c>
      <c r="E1593" s="6" t="s">
        <v>3077</v>
      </c>
      <c r="F1593" s="7" t="s">
        <v>3069</v>
      </c>
      <c r="G1593" s="8">
        <v>0.0</v>
      </c>
      <c r="H1593" s="5" t="s">
        <v>3348</v>
      </c>
      <c r="I1593" s="5" t="s">
        <v>3348</v>
      </c>
      <c r="J1593" s="5" t="s">
        <v>3348</v>
      </c>
      <c r="K1593" s="9">
        <v>0.0</v>
      </c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ht="14.25" customHeight="1" outlineLevel="1">
      <c r="A1594" s="5" t="s">
        <v>3348</v>
      </c>
      <c r="B1594" s="5" t="s">
        <v>3348</v>
      </c>
      <c r="C1594" s="5" t="s">
        <v>3348</v>
      </c>
      <c r="D1594" s="6" t="s">
        <v>3056</v>
      </c>
      <c r="E1594" s="6" t="s">
        <v>3078</v>
      </c>
      <c r="F1594" s="7" t="s">
        <v>60</v>
      </c>
      <c r="G1594" s="8">
        <v>330.0</v>
      </c>
      <c r="H1594" s="5" t="s">
        <v>3348</v>
      </c>
      <c r="I1594" s="5" t="s">
        <v>3348</v>
      </c>
      <c r="J1594" s="5" t="s">
        <v>3348</v>
      </c>
      <c r="K1594" s="9">
        <v>363330.0</v>
      </c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ht="14.25" customHeight="1" outlineLevel="1">
      <c r="A1595" s="5" t="s">
        <v>3348</v>
      </c>
      <c r="B1595" s="5" t="s">
        <v>3348</v>
      </c>
      <c r="C1595" s="5" t="s">
        <v>3348</v>
      </c>
      <c r="D1595" s="6" t="s">
        <v>3056</v>
      </c>
      <c r="E1595" s="6" t="s">
        <v>3079</v>
      </c>
      <c r="F1595" s="7" t="s">
        <v>55</v>
      </c>
      <c r="G1595" s="8">
        <v>239.0</v>
      </c>
      <c r="H1595" s="5" t="s">
        <v>3348</v>
      </c>
      <c r="I1595" s="5" t="s">
        <v>3348</v>
      </c>
      <c r="J1595" s="5" t="s">
        <v>3348</v>
      </c>
      <c r="K1595" s="9">
        <v>263139.0</v>
      </c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ht="14.25" customHeight="1" outlineLevel="1">
      <c r="A1596" s="5" t="s">
        <v>3348</v>
      </c>
      <c r="B1596" s="5" t="s">
        <v>3348</v>
      </c>
      <c r="C1596" s="5" t="s">
        <v>3348</v>
      </c>
      <c r="D1596" s="6" t="s">
        <v>3056</v>
      </c>
      <c r="E1596" s="6" t="s">
        <v>3080</v>
      </c>
      <c r="F1596" s="7" t="s">
        <v>55</v>
      </c>
      <c r="G1596" s="8">
        <v>280.0</v>
      </c>
      <c r="H1596" s="5" t="s">
        <v>3348</v>
      </c>
      <c r="I1596" s="5" t="s">
        <v>3348</v>
      </c>
      <c r="J1596" s="5" t="s">
        <v>3348</v>
      </c>
      <c r="K1596" s="9">
        <v>308280.0</v>
      </c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ht="14.25" customHeight="1" outlineLevel="1">
      <c r="A1597" s="5" t="s">
        <v>3348</v>
      </c>
      <c r="B1597" s="5" t="s">
        <v>3348</v>
      </c>
      <c r="C1597" s="5" t="s">
        <v>3348</v>
      </c>
      <c r="D1597" s="6" t="s">
        <v>3056</v>
      </c>
      <c r="E1597" s="6" t="s">
        <v>3081</v>
      </c>
      <c r="F1597" s="7" t="s">
        <v>55</v>
      </c>
      <c r="G1597" s="8">
        <v>165.0</v>
      </c>
      <c r="H1597" s="5" t="s">
        <v>3348</v>
      </c>
      <c r="I1597" s="5" t="s">
        <v>3348</v>
      </c>
      <c r="J1597" s="5" t="s">
        <v>3348</v>
      </c>
      <c r="K1597" s="9">
        <v>181665.0</v>
      </c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ht="14.25" customHeight="1" outlineLevel="1">
      <c r="A1598" s="5" t="s">
        <v>3348</v>
      </c>
      <c r="B1598" s="5" t="s">
        <v>3348</v>
      </c>
      <c r="C1598" s="5" t="s">
        <v>3348</v>
      </c>
      <c r="D1598" s="6" t="s">
        <v>3056</v>
      </c>
      <c r="E1598" s="6" t="s">
        <v>3082</v>
      </c>
      <c r="F1598" s="7" t="s">
        <v>55</v>
      </c>
      <c r="G1598" s="8">
        <v>3528.0</v>
      </c>
      <c r="H1598" s="5" t="s">
        <v>3348</v>
      </c>
      <c r="I1598" s="5" t="s">
        <v>3348</v>
      </c>
      <c r="J1598" s="5" t="s">
        <v>3348</v>
      </c>
      <c r="K1598" s="9">
        <v>3884328.0</v>
      </c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ht="14.25" customHeight="1" outlineLevel="1">
      <c r="A1599" s="5" t="s">
        <v>3348</v>
      </c>
      <c r="B1599" s="5" t="s">
        <v>3348</v>
      </c>
      <c r="C1599" s="5" t="s">
        <v>3348</v>
      </c>
      <c r="D1599" s="6" t="s">
        <v>3056</v>
      </c>
      <c r="E1599" s="6" t="s">
        <v>3083</v>
      </c>
      <c r="F1599" s="7" t="s">
        <v>3069</v>
      </c>
      <c r="G1599" s="8">
        <v>0.0</v>
      </c>
      <c r="H1599" s="5" t="s">
        <v>3348</v>
      </c>
      <c r="I1599" s="5" t="s">
        <v>3348</v>
      </c>
      <c r="J1599" s="5" t="s">
        <v>3348</v>
      </c>
      <c r="K1599" s="9">
        <v>0.0</v>
      </c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ht="14.25" customHeight="1" outlineLevel="1">
      <c r="A1600" s="5" t="s">
        <v>3348</v>
      </c>
      <c r="B1600" s="5" t="s">
        <v>3348</v>
      </c>
      <c r="C1600" s="5" t="s">
        <v>3348</v>
      </c>
      <c r="D1600" s="6" t="s">
        <v>3056</v>
      </c>
      <c r="E1600" s="6" t="s">
        <v>3084</v>
      </c>
      <c r="F1600" s="7" t="s">
        <v>3069</v>
      </c>
      <c r="G1600" s="8">
        <v>0.0</v>
      </c>
      <c r="H1600" s="5" t="s">
        <v>3348</v>
      </c>
      <c r="I1600" s="5" t="s">
        <v>3348</v>
      </c>
      <c r="J1600" s="5" t="s">
        <v>3348</v>
      </c>
      <c r="K1600" s="9">
        <v>0.0</v>
      </c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ht="14.25" customHeight="1" outlineLevel="1">
      <c r="A1601" s="5" t="s">
        <v>3348</v>
      </c>
      <c r="B1601" s="5" t="s">
        <v>3348</v>
      </c>
      <c r="C1601" s="5" t="s">
        <v>3348</v>
      </c>
      <c r="D1601" s="6" t="s">
        <v>3056</v>
      </c>
      <c r="E1601" s="6" t="s">
        <v>3085</v>
      </c>
      <c r="F1601" s="7" t="s">
        <v>3069</v>
      </c>
      <c r="G1601" s="8">
        <v>0.0</v>
      </c>
      <c r="H1601" s="5" t="s">
        <v>3348</v>
      </c>
      <c r="I1601" s="5" t="s">
        <v>3348</v>
      </c>
      <c r="J1601" s="5" t="s">
        <v>3348</v>
      </c>
      <c r="K1601" s="9">
        <v>0.0</v>
      </c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ht="14.25" customHeight="1" outlineLevel="1">
      <c r="A1602" s="5" t="s">
        <v>3348</v>
      </c>
      <c r="B1602" s="5" t="s">
        <v>3348</v>
      </c>
      <c r="C1602" s="5" t="s">
        <v>3348</v>
      </c>
      <c r="D1602" s="6" t="s">
        <v>3056</v>
      </c>
      <c r="E1602" s="6" t="s">
        <v>3086</v>
      </c>
      <c r="F1602" s="7" t="s">
        <v>3069</v>
      </c>
      <c r="G1602" s="8">
        <v>0.0</v>
      </c>
      <c r="H1602" s="5" t="s">
        <v>3348</v>
      </c>
      <c r="I1602" s="5" t="s">
        <v>3348</v>
      </c>
      <c r="J1602" s="5" t="s">
        <v>3348</v>
      </c>
      <c r="K1602" s="9">
        <v>0.0</v>
      </c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ht="14.25" customHeight="1" outlineLevel="1">
      <c r="A1603" s="5" t="s">
        <v>3348</v>
      </c>
      <c r="B1603" s="5" t="s">
        <v>3348</v>
      </c>
      <c r="C1603" s="5" t="s">
        <v>3348</v>
      </c>
      <c r="D1603" s="6" t="s">
        <v>3056</v>
      </c>
      <c r="E1603" s="6" t="s">
        <v>3087</v>
      </c>
      <c r="F1603" s="7" t="s">
        <v>3069</v>
      </c>
      <c r="G1603" s="8">
        <v>0.0</v>
      </c>
      <c r="H1603" s="5" t="s">
        <v>3348</v>
      </c>
      <c r="I1603" s="5" t="s">
        <v>3348</v>
      </c>
      <c r="J1603" s="5" t="s">
        <v>3348</v>
      </c>
      <c r="K1603" s="9">
        <v>0.0</v>
      </c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ht="14.25" customHeight="1" outlineLevel="1">
      <c r="A1604" s="5" t="s">
        <v>3348</v>
      </c>
      <c r="B1604" s="5" t="s">
        <v>3348</v>
      </c>
      <c r="C1604" s="5" t="s">
        <v>3348</v>
      </c>
      <c r="D1604" s="6" t="s">
        <v>3056</v>
      </c>
      <c r="E1604" s="6" t="s">
        <v>3088</v>
      </c>
      <c r="F1604" s="7" t="s">
        <v>3069</v>
      </c>
      <c r="G1604" s="8">
        <v>0.0</v>
      </c>
      <c r="H1604" s="5" t="s">
        <v>3348</v>
      </c>
      <c r="I1604" s="5" t="s">
        <v>3348</v>
      </c>
      <c r="J1604" s="5" t="s">
        <v>3348</v>
      </c>
      <c r="K1604" s="9">
        <v>0.0</v>
      </c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ht="14.25" customHeight="1" outlineLevel="1">
      <c r="A1605" s="5" t="s">
        <v>3348</v>
      </c>
      <c r="B1605" s="5" t="s">
        <v>3348</v>
      </c>
      <c r="C1605" s="5" t="s">
        <v>3348</v>
      </c>
      <c r="D1605" s="6" t="s">
        <v>3056</v>
      </c>
      <c r="E1605" s="6" t="s">
        <v>3089</v>
      </c>
      <c r="F1605" s="7" t="s">
        <v>55</v>
      </c>
      <c r="G1605" s="8">
        <v>205.0</v>
      </c>
      <c r="H1605" s="5" t="s">
        <v>3348</v>
      </c>
      <c r="I1605" s="5" t="s">
        <v>3348</v>
      </c>
      <c r="J1605" s="5" t="s">
        <v>3348</v>
      </c>
      <c r="K1605" s="9">
        <v>225705.0</v>
      </c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ht="14.25" customHeight="1" outlineLevel="1">
      <c r="A1606" s="5" t="s">
        <v>3348</v>
      </c>
      <c r="B1606" s="5" t="s">
        <v>3348</v>
      </c>
      <c r="C1606" s="5" t="s">
        <v>3348</v>
      </c>
      <c r="D1606" s="6" t="s">
        <v>3056</v>
      </c>
      <c r="E1606" s="6" t="s">
        <v>3090</v>
      </c>
      <c r="F1606" s="7" t="s">
        <v>3069</v>
      </c>
      <c r="G1606" s="8">
        <v>0.0</v>
      </c>
      <c r="H1606" s="5" t="s">
        <v>3348</v>
      </c>
      <c r="I1606" s="5" t="s">
        <v>3348</v>
      </c>
      <c r="J1606" s="5" t="s">
        <v>3348</v>
      </c>
      <c r="K1606" s="9">
        <v>0.0</v>
      </c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ht="14.25" customHeight="1" outlineLevel="1">
      <c r="A1607" s="5" t="s">
        <v>3348</v>
      </c>
      <c r="B1607" s="5" t="s">
        <v>3348</v>
      </c>
      <c r="C1607" s="5" t="s">
        <v>3348</v>
      </c>
      <c r="D1607" s="6" t="s">
        <v>3056</v>
      </c>
      <c r="E1607" s="6" t="s">
        <v>3091</v>
      </c>
      <c r="F1607" s="7" t="s">
        <v>55</v>
      </c>
      <c r="G1607" s="8">
        <v>253.0</v>
      </c>
      <c r="H1607" s="5" t="s">
        <v>3348</v>
      </c>
      <c r="I1607" s="5" t="s">
        <v>3348</v>
      </c>
      <c r="J1607" s="5" t="s">
        <v>3348</v>
      </c>
      <c r="K1607" s="9">
        <v>278553.0</v>
      </c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ht="14.25" customHeight="1" outlineLevel="1">
      <c r="A1608" s="5" t="s">
        <v>3348</v>
      </c>
      <c r="B1608" s="5" t="s">
        <v>3348</v>
      </c>
      <c r="C1608" s="5" t="s">
        <v>3348</v>
      </c>
      <c r="D1608" s="6" t="s">
        <v>3056</v>
      </c>
      <c r="E1608" s="6" t="s">
        <v>3092</v>
      </c>
      <c r="F1608" s="7" t="s">
        <v>55</v>
      </c>
      <c r="G1608" s="8">
        <v>138.0</v>
      </c>
      <c r="H1608" s="5" t="s">
        <v>3348</v>
      </c>
      <c r="I1608" s="5" t="s">
        <v>3348</v>
      </c>
      <c r="J1608" s="5" t="s">
        <v>3348</v>
      </c>
      <c r="K1608" s="9">
        <v>151938.0</v>
      </c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ht="14.25" customHeight="1" outlineLevel="1">
      <c r="A1609" s="5" t="s">
        <v>3348</v>
      </c>
      <c r="B1609" s="5" t="s">
        <v>3348</v>
      </c>
      <c r="C1609" s="5" t="s">
        <v>3348</v>
      </c>
      <c r="D1609" s="6" t="s">
        <v>3056</v>
      </c>
      <c r="E1609" s="6" t="s">
        <v>3093</v>
      </c>
      <c r="F1609" s="7" t="s">
        <v>55</v>
      </c>
      <c r="G1609" s="8">
        <v>146.0</v>
      </c>
      <c r="H1609" s="5" t="s">
        <v>3348</v>
      </c>
      <c r="I1609" s="5" t="s">
        <v>3348</v>
      </c>
      <c r="J1609" s="5" t="s">
        <v>3348</v>
      </c>
      <c r="K1609" s="9">
        <v>160746.0</v>
      </c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ht="14.25" customHeight="1" outlineLevel="1">
      <c r="A1610" s="5" t="s">
        <v>3348</v>
      </c>
      <c r="B1610" s="5" t="s">
        <v>3348</v>
      </c>
      <c r="C1610" s="5" t="s">
        <v>3348</v>
      </c>
      <c r="D1610" s="6" t="s">
        <v>3056</v>
      </c>
      <c r="E1610" s="6" t="s">
        <v>3094</v>
      </c>
      <c r="F1610" s="7" t="s">
        <v>55</v>
      </c>
      <c r="G1610" s="8">
        <v>253.0</v>
      </c>
      <c r="H1610" s="5" t="s">
        <v>3348</v>
      </c>
      <c r="I1610" s="5" t="s">
        <v>3348</v>
      </c>
      <c r="J1610" s="5" t="s">
        <v>3348</v>
      </c>
      <c r="K1610" s="9">
        <v>278553.0</v>
      </c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ht="14.25" customHeight="1" outlineLevel="1">
      <c r="A1611" s="5" t="s">
        <v>3348</v>
      </c>
      <c r="B1611" s="5" t="s">
        <v>3348</v>
      </c>
      <c r="C1611" s="5" t="s">
        <v>3348</v>
      </c>
      <c r="D1611" s="6" t="s">
        <v>3056</v>
      </c>
      <c r="E1611" s="6" t="s">
        <v>3095</v>
      </c>
      <c r="F1611" s="7" t="s">
        <v>55</v>
      </c>
      <c r="G1611" s="8">
        <v>195.0</v>
      </c>
      <c r="H1611" s="5" t="s">
        <v>3348</v>
      </c>
      <c r="I1611" s="5" t="s">
        <v>3348</v>
      </c>
      <c r="J1611" s="5" t="s">
        <v>3348</v>
      </c>
      <c r="K1611" s="9">
        <v>214695.0</v>
      </c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ht="14.25" customHeight="1" outlineLevel="1">
      <c r="A1612" s="5" t="s">
        <v>3348</v>
      </c>
      <c r="B1612" s="5" t="s">
        <v>3348</v>
      </c>
      <c r="C1612" s="5" t="s">
        <v>3348</v>
      </c>
      <c r="D1612" s="6" t="s">
        <v>3056</v>
      </c>
      <c r="E1612" s="6" t="s">
        <v>3096</v>
      </c>
      <c r="F1612" s="7" t="s">
        <v>55</v>
      </c>
      <c r="G1612" s="8">
        <v>128.0</v>
      </c>
      <c r="H1612" s="5" t="s">
        <v>3348</v>
      </c>
      <c r="I1612" s="5" t="s">
        <v>3348</v>
      </c>
      <c r="J1612" s="5" t="s">
        <v>3348</v>
      </c>
      <c r="K1612" s="9">
        <v>140928.0</v>
      </c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ht="14.25" customHeight="1" outlineLevel="1">
      <c r="A1613" s="5" t="s">
        <v>3348</v>
      </c>
      <c r="B1613" s="5" t="s">
        <v>3348</v>
      </c>
      <c r="C1613" s="5" t="s">
        <v>3348</v>
      </c>
      <c r="D1613" s="6" t="s">
        <v>3056</v>
      </c>
      <c r="E1613" s="6" t="s">
        <v>3097</v>
      </c>
      <c r="F1613" s="7" t="s">
        <v>55</v>
      </c>
      <c r="G1613" s="8">
        <v>92.0</v>
      </c>
      <c r="H1613" s="5" t="s">
        <v>3348</v>
      </c>
      <c r="I1613" s="5" t="s">
        <v>3348</v>
      </c>
      <c r="J1613" s="5" t="s">
        <v>3348</v>
      </c>
      <c r="K1613" s="9">
        <v>101292.0</v>
      </c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ht="14.25" customHeight="1" outlineLevel="1">
      <c r="A1614" s="5" t="s">
        <v>3348</v>
      </c>
      <c r="B1614" s="5" t="s">
        <v>3348</v>
      </c>
      <c r="C1614" s="5" t="s">
        <v>3348</v>
      </c>
      <c r="D1614" s="6" t="s">
        <v>3056</v>
      </c>
      <c r="E1614" s="6" t="s">
        <v>3098</v>
      </c>
      <c r="F1614" s="7" t="s">
        <v>55</v>
      </c>
      <c r="G1614" s="8">
        <v>125.0</v>
      </c>
      <c r="H1614" s="5" t="s">
        <v>3348</v>
      </c>
      <c r="I1614" s="5" t="s">
        <v>3348</v>
      </c>
      <c r="J1614" s="5" t="s">
        <v>3348</v>
      </c>
      <c r="K1614" s="9">
        <v>137625.0</v>
      </c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ht="14.25" customHeight="1" outlineLevel="1">
      <c r="A1615" s="5" t="s">
        <v>3348</v>
      </c>
      <c r="B1615" s="5" t="s">
        <v>3348</v>
      </c>
      <c r="C1615" s="5" t="s">
        <v>3348</v>
      </c>
      <c r="D1615" s="6" t="s">
        <v>3056</v>
      </c>
      <c r="E1615" s="6" t="s">
        <v>3099</v>
      </c>
      <c r="F1615" s="7" t="s">
        <v>60</v>
      </c>
      <c r="G1615" s="8">
        <v>223.0</v>
      </c>
      <c r="H1615" s="5" t="s">
        <v>3348</v>
      </c>
      <c r="I1615" s="5" t="s">
        <v>3348</v>
      </c>
      <c r="J1615" s="5" t="s">
        <v>3348</v>
      </c>
      <c r="K1615" s="9">
        <v>245523.0</v>
      </c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ht="14.25" customHeight="1" outlineLevel="1">
      <c r="A1616" s="5"/>
      <c r="B1616" s="5"/>
      <c r="C1616" s="5" t="s">
        <v>3348</v>
      </c>
      <c r="D1616" s="5"/>
      <c r="E1616" s="5"/>
      <c r="F1616" s="5"/>
      <c r="G1616" s="5"/>
      <c r="H1616" s="5" t="s">
        <v>3348</v>
      </c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ht="14.25" customHeight="1" outlineLevel="1">
      <c r="A1617" s="5"/>
      <c r="B1617" s="5"/>
      <c r="C1617" s="5"/>
      <c r="D1617" s="5"/>
      <c r="E1617" s="5"/>
      <c r="F1617" s="5"/>
      <c r="G1617" s="5">
        <f>SUBTOTAL(9,G2:G1616)</f>
        <v>906178</v>
      </c>
      <c r="H1617" s="5"/>
      <c r="I1617" s="5"/>
      <c r="J1617" s="12" t="s">
        <v>3349</v>
      </c>
      <c r="K1617" s="5">
        <f>SUBTOTAL(9,K2:K1616)</f>
        <v>997701978</v>
      </c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ht="14.25" customHeight="1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ht="14.25" customHeight="1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9">
        <v>9.97701978E8</v>
      </c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</sheetData>
  <conditionalFormatting sqref="D2:G1617">
    <cfRule type="containsBlanks" dxfId="0" priority="1">
      <formula>LEN(TRIM(D2))=0</formula>
    </cfRule>
  </conditionalFormatting>
  <dataValidations>
    <dataValidation type="list" allowBlank="1" showInputMessage="1" showErrorMessage="1" prompt="Input Erro - Please select a school type from the drop-down list." sqref="F2:F12 F14:F51 F53:F85 F87:F115 F117:F126 F128:F133 F135:F159 F161:F181 F183:F223 F225:F244 F246:F275 F277:F304 F306:F335 F337:F364 F366:F385 F387:F435 F437:F488 F490:F535 F537:F569 F571:F590 F592:F609 F611:F626 F628:F641 F643:F668 F670:F697 F699:F710 F712:F735 F737:F758 F760:F773 F775:F789 F791:F812 F814:F841 F843:F862 F864:F890 F892:F925 F927:F957 F959:F988 F990:F1020 F1022:F1041 F1043:F1065 F1067:F1085 F1087:F1118 F1120:F1152 F1154:F1173 F1175:F1192 F1194:F1209 F1211:F1233 F1235:F1257 F1259:F1278 F1280:F1303 F1305:F1323 F1325:F1347 F1349:F1616">
      <formula1>#REF!</formula1>
    </dataValidation>
    <dataValidation type="custom" allowBlank="1" showInputMessage="1" showErrorMessage="1" prompt="BEDS Code Input Error - Please input the 12 digit school code assigned by the State Education Department." sqref="D2:D12 D14:D51 D53:D85 D87:D115 D117:D126 D128:D133 D135:D159 D161:D181 D183:D223 D225:D244 D246:D275 D277:D304 D306:D335 D337:D364 D366:D385 D387:D435 D437:D488 D490:D535 D537:D569 D571:D590 D592:D609 D611:D626 D628:D641 D643:D668 D670:D697 D699:D710 D712:D735 D737:D758 D760:D773 D775:D789 D791:D812 D814:D841 D843:D862 D864:D890 D892:D925 D927:D957 D959:D988 D990:D1020 D1022:D1041 D1043:D1065 D1067:D1085 D1087:D1118 D1120:D1152 D1154:D1173 D1175:D1192 D1194:D1209 D1211:D1233 D1235:D1257 D1259:D1278 D1280:D1303 D1305:D1323 D1325:D1347 D1349:D1616">
      <formula1>EQ(LEN(D2),(12))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7.63"/>
    <col customWidth="1" min="3" max="3" width="12.75"/>
    <col customWidth="1" min="4" max="4" width="12.63"/>
    <col customWidth="1" min="5" max="5" width="13.5"/>
    <col customWidth="1" min="6" max="26" width="7.63"/>
  </cols>
  <sheetData>
    <row r="1" ht="14.25" customHeight="1">
      <c r="A1" s="13" t="s">
        <v>3399</v>
      </c>
      <c r="B1" s="14" t="s">
        <v>3400</v>
      </c>
      <c r="C1" s="14"/>
      <c r="D1" s="14" t="s">
        <v>6</v>
      </c>
      <c r="E1" s="1" t="s">
        <v>3100</v>
      </c>
      <c r="F1" s="5"/>
      <c r="G1" s="5"/>
      <c r="H1" s="3"/>
      <c r="I1" s="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12" t="s">
        <v>3111</v>
      </c>
      <c r="B2" s="15" t="s">
        <v>3401</v>
      </c>
      <c r="C2" s="15" t="s">
        <v>3402</v>
      </c>
      <c r="D2" s="8">
        <v>15661.0</v>
      </c>
      <c r="E2" s="9">
        <v>1.7242761E7</v>
      </c>
      <c r="F2" s="5"/>
      <c r="G2" s="5"/>
      <c r="H2" s="8"/>
      <c r="I2" s="1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12" t="s">
        <v>3122</v>
      </c>
      <c r="B3" s="15" t="s">
        <v>3403</v>
      </c>
      <c r="C3" s="15" t="s">
        <v>3404</v>
      </c>
      <c r="D3" s="8">
        <v>22064.0</v>
      </c>
      <c r="E3" s="9">
        <v>2.4292464E7</v>
      </c>
      <c r="F3" s="5"/>
      <c r="G3" s="5"/>
      <c r="H3" s="8"/>
      <c r="I3" s="12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12" t="s">
        <v>3129</v>
      </c>
      <c r="B4" s="15" t="s">
        <v>3405</v>
      </c>
      <c r="C4" s="15" t="s">
        <v>3406</v>
      </c>
      <c r="D4" s="8">
        <v>18801.0</v>
      </c>
      <c r="E4" s="9">
        <v>2.0699901E7</v>
      </c>
      <c r="F4" s="5"/>
      <c r="G4" s="5"/>
      <c r="H4" s="8"/>
      <c r="I4" s="12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12" t="s">
        <v>3131</v>
      </c>
      <c r="B5" s="15" t="s">
        <v>3407</v>
      </c>
      <c r="C5" s="15" t="s">
        <v>3408</v>
      </c>
      <c r="D5" s="8">
        <v>19225.0</v>
      </c>
      <c r="E5" s="9">
        <v>2.1166725E7</v>
      </c>
      <c r="F5" s="5"/>
      <c r="G5" s="5"/>
      <c r="H5" s="8"/>
      <c r="I5" s="12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12" t="s">
        <v>3133</v>
      </c>
      <c r="B6" s="16" t="s">
        <v>3409</v>
      </c>
      <c r="C6" s="16" t="s">
        <v>3410</v>
      </c>
      <c r="D6" s="8">
        <v>9145.0</v>
      </c>
      <c r="E6" s="9">
        <v>1.0068645E7</v>
      </c>
      <c r="F6" s="5"/>
      <c r="G6" s="5"/>
      <c r="H6" s="8"/>
      <c r="I6" s="1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12" t="s">
        <v>3136</v>
      </c>
      <c r="B7" s="15" t="s">
        <v>3411</v>
      </c>
      <c r="C7" s="15" t="s">
        <v>3412</v>
      </c>
      <c r="D7" s="8">
        <v>13594.0</v>
      </c>
      <c r="E7" s="9">
        <v>1.4966994E7</v>
      </c>
      <c r="F7" s="5"/>
      <c r="G7" s="5"/>
      <c r="H7" s="8"/>
      <c r="I7" s="1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12" t="s">
        <v>3137</v>
      </c>
      <c r="B8" s="15" t="s">
        <v>3413</v>
      </c>
      <c r="C8" s="15" t="s">
        <v>3414</v>
      </c>
      <c r="D8" s="8">
        <v>10617.0</v>
      </c>
      <c r="E8" s="9">
        <v>1.1689317E7</v>
      </c>
      <c r="F8" s="5"/>
      <c r="G8" s="5"/>
      <c r="H8" s="8"/>
      <c r="I8" s="12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12" t="s">
        <v>3143</v>
      </c>
      <c r="B9" s="15" t="s">
        <v>3415</v>
      </c>
      <c r="C9" s="15" t="s">
        <v>3416</v>
      </c>
      <c r="D9" s="8">
        <v>11642.0</v>
      </c>
      <c r="E9" s="9">
        <v>1.2817842E7</v>
      </c>
      <c r="F9" s="5"/>
      <c r="G9" s="5"/>
      <c r="H9" s="8"/>
      <c r="I9" s="12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12" t="s">
        <v>3146</v>
      </c>
      <c r="B10" s="15" t="s">
        <v>3417</v>
      </c>
      <c r="C10" s="15" t="s">
        <v>3418</v>
      </c>
      <c r="D10" s="8">
        <v>8706.0</v>
      </c>
      <c r="E10" s="9">
        <v>9585306.0</v>
      </c>
      <c r="F10" s="5"/>
      <c r="G10" s="5"/>
      <c r="H10" s="8"/>
      <c r="I10" s="12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12" t="s">
        <v>3147</v>
      </c>
      <c r="B11" s="15" t="s">
        <v>3419</v>
      </c>
      <c r="C11" s="15" t="s">
        <v>3420</v>
      </c>
      <c r="D11" s="8">
        <v>7714.0</v>
      </c>
      <c r="E11" s="9">
        <v>8493114.0</v>
      </c>
      <c r="F11" s="5"/>
      <c r="G11" s="5"/>
      <c r="H11" s="8"/>
      <c r="I11" s="12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12" t="s">
        <v>3149</v>
      </c>
      <c r="B12" s="15" t="s">
        <v>3421</v>
      </c>
      <c r="C12" s="15" t="s">
        <v>3422</v>
      </c>
      <c r="D12" s="8">
        <v>9142.0</v>
      </c>
      <c r="E12" s="9">
        <v>1.0065342E7</v>
      </c>
      <c r="F12" s="5"/>
      <c r="G12" s="5"/>
      <c r="H12" s="8"/>
      <c r="I12" s="12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12" t="s">
        <v>3155</v>
      </c>
      <c r="B13" s="15" t="s">
        <v>3423</v>
      </c>
      <c r="C13" s="15" t="s">
        <v>3424</v>
      </c>
      <c r="D13" s="8">
        <v>11824.0</v>
      </c>
      <c r="E13" s="9">
        <v>1.3018224E7</v>
      </c>
      <c r="F13" s="5"/>
      <c r="G13" s="5"/>
      <c r="H13" s="8"/>
      <c r="I13" s="12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12" t="s">
        <v>3157</v>
      </c>
      <c r="B14" s="15" t="s">
        <v>3425</v>
      </c>
      <c r="C14" s="15" t="s">
        <v>3426</v>
      </c>
      <c r="D14" s="8">
        <v>9421.0</v>
      </c>
      <c r="E14" s="9">
        <v>1.0372521E7</v>
      </c>
      <c r="F14" s="5"/>
      <c r="G14" s="5"/>
      <c r="H14" s="8"/>
      <c r="I14" s="12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12" t="s">
        <v>3161</v>
      </c>
      <c r="B15" s="15" t="s">
        <v>3427</v>
      </c>
      <c r="C15" s="15" t="s">
        <v>3428</v>
      </c>
      <c r="D15" s="8">
        <v>9564.0</v>
      </c>
      <c r="E15" s="9">
        <v>1.0529964E7</v>
      </c>
      <c r="F15" s="5"/>
      <c r="G15" s="5"/>
      <c r="H15" s="8"/>
      <c r="I15" s="12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12" t="s">
        <v>3166</v>
      </c>
      <c r="B16" s="15" t="s">
        <v>3429</v>
      </c>
      <c r="C16" s="15" t="s">
        <v>3430</v>
      </c>
      <c r="D16" s="8">
        <v>18615.0</v>
      </c>
      <c r="E16" s="9">
        <v>2.0495115E7</v>
      </c>
      <c r="F16" s="5"/>
      <c r="G16" s="5"/>
      <c r="H16" s="8"/>
      <c r="I16" s="12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12" t="s">
        <v>3168</v>
      </c>
      <c r="B17" s="16" t="s">
        <v>3431</v>
      </c>
      <c r="C17" s="16" t="s">
        <v>3432</v>
      </c>
      <c r="D17" s="8">
        <v>10529.0</v>
      </c>
      <c r="E17" s="9">
        <v>1.1592429E7</v>
      </c>
      <c r="F17" s="5"/>
      <c r="G17" s="5"/>
      <c r="H17" s="8"/>
      <c r="I17" s="12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12" t="s">
        <v>3170</v>
      </c>
      <c r="B18" s="15" t="s">
        <v>3433</v>
      </c>
      <c r="C18" s="15" t="s">
        <v>3434</v>
      </c>
      <c r="D18" s="8">
        <v>11435.0</v>
      </c>
      <c r="E18" s="9">
        <v>1.2589935E7</v>
      </c>
      <c r="F18" s="5"/>
      <c r="G18" s="5"/>
      <c r="H18" s="8"/>
      <c r="I18" s="12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12" t="s">
        <v>3172</v>
      </c>
      <c r="B19" s="15" t="s">
        <v>3435</v>
      </c>
      <c r="C19" s="15" t="s">
        <v>3436</v>
      </c>
      <c r="D19" s="8">
        <v>9113.0</v>
      </c>
      <c r="E19" s="9">
        <v>1.0033413E7</v>
      </c>
      <c r="F19" s="5"/>
      <c r="G19" s="5"/>
      <c r="H19" s="8"/>
      <c r="I19" s="1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12" t="s">
        <v>3184</v>
      </c>
      <c r="B20" s="15" t="s">
        <v>3437</v>
      </c>
      <c r="C20" s="15" t="s">
        <v>3438</v>
      </c>
      <c r="D20" s="8">
        <v>10708.0</v>
      </c>
      <c r="E20" s="9">
        <v>1.1789508E7</v>
      </c>
      <c r="F20" s="5"/>
      <c r="G20" s="5"/>
      <c r="H20" s="8"/>
      <c r="I20" s="12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12" t="s">
        <v>3189</v>
      </c>
      <c r="B21" s="15" t="s">
        <v>3439</v>
      </c>
      <c r="C21" s="15" t="s">
        <v>3440</v>
      </c>
      <c r="D21" s="8">
        <v>12193.0</v>
      </c>
      <c r="E21" s="9">
        <v>1.3424493E7</v>
      </c>
      <c r="F21" s="5"/>
      <c r="G21" s="5"/>
      <c r="H21" s="8"/>
      <c r="I21" s="12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12" t="s">
        <v>3195</v>
      </c>
      <c r="B22" s="15" t="s">
        <v>3441</v>
      </c>
      <c r="C22" s="15" t="s">
        <v>3442</v>
      </c>
      <c r="D22" s="8">
        <v>6229.0</v>
      </c>
      <c r="E22" s="9">
        <v>6858129.0</v>
      </c>
      <c r="F22" s="5"/>
      <c r="G22" s="5"/>
      <c r="H22" s="8"/>
      <c r="I22" s="12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12" t="s">
        <v>3203</v>
      </c>
      <c r="B23" s="15" t="s">
        <v>3443</v>
      </c>
      <c r="C23" s="15" t="s">
        <v>3444</v>
      </c>
      <c r="D23" s="8">
        <v>11608.0</v>
      </c>
      <c r="E23" s="9">
        <v>1.2780408E7</v>
      </c>
      <c r="F23" s="5"/>
      <c r="G23" s="5"/>
      <c r="H23" s="8"/>
      <c r="I23" s="12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12" t="s">
        <v>3206</v>
      </c>
      <c r="B24" s="15" t="s">
        <v>3445</v>
      </c>
      <c r="C24" s="15" t="s">
        <v>3446</v>
      </c>
      <c r="D24" s="8">
        <v>14563.0</v>
      </c>
      <c r="E24" s="9">
        <v>1.6033863E7</v>
      </c>
      <c r="F24" s="5"/>
      <c r="G24" s="5"/>
      <c r="H24" s="8"/>
      <c r="I24" s="12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12" t="s">
        <v>3207</v>
      </c>
      <c r="B25" s="15" t="s">
        <v>3447</v>
      </c>
      <c r="C25" s="15" t="s">
        <v>3448</v>
      </c>
      <c r="D25" s="8">
        <v>14782.0</v>
      </c>
      <c r="E25" s="9">
        <v>1.6274982E7</v>
      </c>
      <c r="F25" s="5"/>
      <c r="G25" s="5"/>
      <c r="H25" s="8"/>
      <c r="I25" s="12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12" t="s">
        <v>3209</v>
      </c>
      <c r="B26" s="15" t="s">
        <v>3449</v>
      </c>
      <c r="C26" s="15" t="s">
        <v>3450</v>
      </c>
      <c r="D26" s="8">
        <v>12502.0</v>
      </c>
      <c r="E26" s="9">
        <v>1.3764702E7</v>
      </c>
      <c r="F26" s="5"/>
      <c r="G26" s="5"/>
      <c r="H26" s="8"/>
      <c r="I26" s="12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12" t="s">
        <v>3210</v>
      </c>
      <c r="B27" s="5" t="s">
        <v>3451</v>
      </c>
      <c r="C27" s="15" t="s">
        <v>3452</v>
      </c>
      <c r="D27" s="8">
        <v>13740.0</v>
      </c>
      <c r="E27" s="9">
        <v>1.512774E7</v>
      </c>
      <c r="F27" s="5"/>
      <c r="G27" s="5"/>
      <c r="H27" s="8"/>
      <c r="I27" s="12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12" t="s">
        <v>3212</v>
      </c>
      <c r="B28" s="15" t="s">
        <v>3453</v>
      </c>
      <c r="C28" s="15" t="s">
        <v>3454</v>
      </c>
      <c r="D28" s="8">
        <v>15701.0</v>
      </c>
      <c r="E28" s="9">
        <v>1.7286801E7</v>
      </c>
      <c r="F28" s="5"/>
      <c r="G28" s="5"/>
      <c r="H28" s="8"/>
      <c r="I28" s="12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12" t="s">
        <v>3219</v>
      </c>
      <c r="B29" s="15" t="s">
        <v>3455</v>
      </c>
      <c r="C29" s="15" t="s">
        <v>3456</v>
      </c>
      <c r="D29" s="8">
        <v>8121.0</v>
      </c>
      <c r="E29" s="9">
        <v>8941221.0</v>
      </c>
      <c r="F29" s="5"/>
      <c r="G29" s="5"/>
      <c r="H29" s="8"/>
      <c r="I29" s="12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12" t="s">
        <v>3221</v>
      </c>
      <c r="B30" s="16" t="s">
        <v>3457</v>
      </c>
      <c r="C30" s="16" t="s">
        <v>3458</v>
      </c>
      <c r="D30" s="8">
        <v>14314.0</v>
      </c>
      <c r="E30" s="9">
        <v>1.5759714E7</v>
      </c>
      <c r="F30" s="5"/>
      <c r="G30" s="5"/>
      <c r="H30" s="8"/>
      <c r="I30" s="12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12" t="s">
        <v>3223</v>
      </c>
      <c r="B31" s="15" t="s">
        <v>3459</v>
      </c>
      <c r="C31" s="15" t="s">
        <v>3460</v>
      </c>
      <c r="D31" s="8">
        <v>16062.0</v>
      </c>
      <c r="E31" s="9">
        <v>1.7684262E7</v>
      </c>
      <c r="F31" s="5"/>
      <c r="G31" s="5"/>
      <c r="H31" s="8"/>
      <c r="I31" s="12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12" t="s">
        <v>3227</v>
      </c>
      <c r="B32" s="15" t="s">
        <v>3461</v>
      </c>
      <c r="C32" s="15" t="s">
        <v>3462</v>
      </c>
      <c r="D32" s="8">
        <v>12432.0</v>
      </c>
      <c r="E32" s="9">
        <v>1.3687632E7</v>
      </c>
      <c r="F32" s="5"/>
      <c r="G32" s="5"/>
      <c r="H32" s="8"/>
      <c r="I32" s="12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12" t="s">
        <v>3230</v>
      </c>
      <c r="B33" s="15" t="s">
        <v>3463</v>
      </c>
      <c r="C33" s="15" t="s">
        <v>3464</v>
      </c>
      <c r="D33" s="8">
        <v>10609.0</v>
      </c>
      <c r="E33" s="9">
        <v>1.1680509E7</v>
      </c>
      <c r="F33" s="5"/>
      <c r="G33" s="5"/>
      <c r="H33" s="8"/>
      <c r="I33" s="12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12" t="s">
        <v>3233</v>
      </c>
      <c r="B34" s="15" t="s">
        <v>3465</v>
      </c>
      <c r="C34" s="15" t="s">
        <v>3466</v>
      </c>
      <c r="D34" s="8">
        <v>10370.0</v>
      </c>
      <c r="E34" s="9">
        <v>1.141737E7</v>
      </c>
      <c r="F34" s="5"/>
      <c r="G34" s="5"/>
      <c r="H34" s="8"/>
      <c r="I34" s="12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12" t="s">
        <v>3235</v>
      </c>
      <c r="B35" s="15" t="s">
        <v>3467</v>
      </c>
      <c r="C35" s="15" t="s">
        <v>3468</v>
      </c>
      <c r="D35" s="8">
        <v>6392.0</v>
      </c>
      <c r="E35" s="9">
        <v>7037592.0</v>
      </c>
      <c r="F35" s="5"/>
      <c r="G35" s="5"/>
      <c r="H35" s="8"/>
      <c r="I35" s="12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12" t="s">
        <v>3237</v>
      </c>
      <c r="B36" s="17" t="s">
        <v>3469</v>
      </c>
      <c r="C36" s="15" t="s">
        <v>3470</v>
      </c>
      <c r="D36" s="8">
        <v>15414.0</v>
      </c>
      <c r="E36" s="9">
        <v>1.6970814E7</v>
      </c>
      <c r="F36" s="5"/>
      <c r="G36" s="5"/>
      <c r="H36" s="8"/>
      <c r="I36" s="12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12" t="s">
        <v>3239</v>
      </c>
      <c r="B37" s="15" t="s">
        <v>3471</v>
      </c>
      <c r="C37" s="15" t="s">
        <v>3472</v>
      </c>
      <c r="D37" s="8">
        <v>7829.0</v>
      </c>
      <c r="E37" s="9">
        <v>8619729.0</v>
      </c>
      <c r="F37" s="5"/>
      <c r="G37" s="5"/>
      <c r="H37" s="8"/>
      <c r="I37" s="12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12" t="s">
        <v>3241</v>
      </c>
      <c r="B38" s="15" t="s">
        <v>3473</v>
      </c>
      <c r="C38" s="15" t="s">
        <v>3474</v>
      </c>
      <c r="D38" s="8">
        <v>8858.0</v>
      </c>
      <c r="E38" s="9">
        <v>9752658.0</v>
      </c>
      <c r="F38" s="5"/>
      <c r="G38" s="5"/>
      <c r="H38" s="8"/>
      <c r="I38" s="12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12" t="s">
        <v>3243</v>
      </c>
      <c r="B39" s="15" t="s">
        <v>3475</v>
      </c>
      <c r="C39" s="15" t="s">
        <v>3476</v>
      </c>
      <c r="D39" s="8">
        <v>9850.0</v>
      </c>
      <c r="E39" s="9">
        <v>1.084485E7</v>
      </c>
      <c r="F39" s="5"/>
      <c r="G39" s="5"/>
      <c r="H39" s="8"/>
      <c r="I39" s="12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12" t="s">
        <v>3248</v>
      </c>
      <c r="B40" s="15" t="s">
        <v>3477</v>
      </c>
      <c r="C40" s="15" t="s">
        <v>3478</v>
      </c>
      <c r="D40" s="8">
        <v>14862.0</v>
      </c>
      <c r="E40" s="9">
        <v>1.6363062E7</v>
      </c>
      <c r="F40" s="5"/>
      <c r="G40" s="5"/>
      <c r="H40" s="8"/>
      <c r="I40" s="12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12" t="s">
        <v>3250</v>
      </c>
      <c r="B41" s="15" t="s">
        <v>3479</v>
      </c>
      <c r="C41" s="15" t="s">
        <v>3480</v>
      </c>
      <c r="D41" s="8">
        <v>13150.0</v>
      </c>
      <c r="E41" s="9">
        <v>1.447815E7</v>
      </c>
      <c r="F41" s="5"/>
      <c r="G41" s="5"/>
      <c r="H41" s="8"/>
      <c r="I41" s="12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12" t="s">
        <v>3252</v>
      </c>
      <c r="B42" s="15" t="s">
        <v>3481</v>
      </c>
      <c r="C42" s="15" t="s">
        <v>3482</v>
      </c>
      <c r="D42" s="8">
        <v>12508.0</v>
      </c>
      <c r="E42" s="9">
        <v>1.3771308E7</v>
      </c>
      <c r="F42" s="5"/>
      <c r="G42" s="5"/>
      <c r="H42" s="8"/>
      <c r="I42" s="12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12" t="s">
        <v>3254</v>
      </c>
      <c r="B43" s="15" t="s">
        <v>3479</v>
      </c>
      <c r="C43" s="15" t="s">
        <v>3483</v>
      </c>
      <c r="D43" s="8">
        <v>14465.0</v>
      </c>
      <c r="E43" s="9">
        <v>1.5925965E7</v>
      </c>
      <c r="F43" s="5"/>
      <c r="G43" s="5"/>
      <c r="H43" s="8"/>
      <c r="I43" s="12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12" t="s">
        <v>3261</v>
      </c>
      <c r="B44" s="16" t="s">
        <v>3484</v>
      </c>
      <c r="C44" s="15" t="s">
        <v>3485</v>
      </c>
      <c r="D44" s="8">
        <v>16757.0</v>
      </c>
      <c r="E44" s="9">
        <v>1.8449457E7</v>
      </c>
      <c r="F44" s="5"/>
      <c r="G44" s="5"/>
      <c r="H44" s="8"/>
      <c r="I44" s="12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12" t="s">
        <v>3265</v>
      </c>
      <c r="B45" s="15" t="s">
        <v>3486</v>
      </c>
      <c r="C45" s="15" t="s">
        <v>3487</v>
      </c>
      <c r="D45" s="8">
        <v>8602.0</v>
      </c>
      <c r="E45" s="9">
        <v>9470802.0</v>
      </c>
      <c r="F45" s="5"/>
      <c r="G45" s="5"/>
      <c r="H45" s="8"/>
      <c r="I45" s="12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12" t="s">
        <v>3272</v>
      </c>
      <c r="B46" s="15" t="s">
        <v>3488</v>
      </c>
      <c r="C46" s="15" t="s">
        <v>3410</v>
      </c>
      <c r="D46" s="8">
        <v>11465.0</v>
      </c>
      <c r="E46" s="9">
        <v>1.2622965E7</v>
      </c>
      <c r="F46" s="5"/>
      <c r="G46" s="5"/>
      <c r="H46" s="8"/>
      <c r="I46" s="12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12" t="s">
        <v>3281</v>
      </c>
      <c r="B47" s="15" t="s">
        <v>3443</v>
      </c>
      <c r="C47" s="15" t="s">
        <v>3489</v>
      </c>
      <c r="D47" s="8">
        <v>12692.0</v>
      </c>
      <c r="E47" s="9">
        <v>1.3973892E7</v>
      </c>
      <c r="F47" s="5"/>
      <c r="G47" s="5"/>
      <c r="H47" s="8"/>
      <c r="I47" s="12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12" t="s">
        <v>3283</v>
      </c>
      <c r="B48" s="15" t="s">
        <v>3409</v>
      </c>
      <c r="C48" s="15" t="s">
        <v>3490</v>
      </c>
      <c r="D48" s="8">
        <v>7953.0</v>
      </c>
      <c r="E48" s="9">
        <v>8756253.0</v>
      </c>
      <c r="F48" s="5"/>
      <c r="G48" s="5"/>
      <c r="H48" s="8"/>
      <c r="I48" s="12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12" t="s">
        <v>3288</v>
      </c>
      <c r="B49" s="15" t="s">
        <v>3491</v>
      </c>
      <c r="C49" s="15" t="s">
        <v>3492</v>
      </c>
      <c r="D49" s="8">
        <v>7759.0</v>
      </c>
      <c r="E49" s="9">
        <v>8542659.0</v>
      </c>
      <c r="F49" s="5"/>
      <c r="G49" s="5"/>
      <c r="H49" s="8"/>
      <c r="I49" s="12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12" t="s">
        <v>3291</v>
      </c>
      <c r="B50" s="15" t="s">
        <v>3493</v>
      </c>
      <c r="C50" s="15" t="s">
        <v>3494</v>
      </c>
      <c r="D50" s="8">
        <v>7150.0</v>
      </c>
      <c r="E50" s="9">
        <v>7872150.0</v>
      </c>
      <c r="F50" s="5"/>
      <c r="G50" s="5"/>
      <c r="H50" s="8"/>
      <c r="I50" s="12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12" t="s">
        <v>3296</v>
      </c>
      <c r="B51" s="15" t="s">
        <v>3495</v>
      </c>
      <c r="C51" s="15" t="s">
        <v>3496</v>
      </c>
      <c r="D51" s="8">
        <v>13005.0</v>
      </c>
      <c r="E51" s="9">
        <v>1.4318505E7</v>
      </c>
      <c r="F51" s="5"/>
      <c r="G51" s="5"/>
      <c r="H51" s="8"/>
      <c r="I51" s="12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12" t="s">
        <v>3298</v>
      </c>
      <c r="B52" s="15" t="s">
        <v>3497</v>
      </c>
      <c r="C52" s="15" t="s">
        <v>3498</v>
      </c>
      <c r="D52" s="8">
        <v>2493.0</v>
      </c>
      <c r="E52" s="9">
        <v>2744793.0</v>
      </c>
      <c r="F52" s="5"/>
      <c r="G52" s="5"/>
      <c r="H52" s="8"/>
      <c r="I52" s="12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12" t="s">
        <v>3300</v>
      </c>
      <c r="B53" s="15" t="s">
        <v>3499</v>
      </c>
      <c r="C53" s="15" t="s">
        <v>3500</v>
      </c>
      <c r="D53" s="8">
        <v>10408.0</v>
      </c>
      <c r="E53" s="9">
        <v>1.1459208E7</v>
      </c>
      <c r="F53" s="5"/>
      <c r="G53" s="5"/>
      <c r="H53" s="8"/>
      <c r="I53" s="12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12" t="s">
        <v>3302</v>
      </c>
      <c r="B54" s="15" t="s">
        <v>3501</v>
      </c>
      <c r="C54" s="15" t="s">
        <v>3502</v>
      </c>
      <c r="D54" s="8">
        <v>11165.0</v>
      </c>
      <c r="E54" s="9">
        <v>1.2292665E7</v>
      </c>
      <c r="F54" s="5"/>
      <c r="G54" s="5"/>
      <c r="H54" s="8"/>
      <c r="I54" s="12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12" t="s">
        <v>3305</v>
      </c>
      <c r="B55" s="15" t="s">
        <v>3503</v>
      </c>
      <c r="C55" s="15" t="s">
        <v>3504</v>
      </c>
      <c r="D55" s="8">
        <v>7319.0</v>
      </c>
      <c r="E55" s="9">
        <v>8058219.0</v>
      </c>
      <c r="F55" s="5"/>
      <c r="G55" s="5"/>
      <c r="H55" s="8"/>
      <c r="I55" s="12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12" t="s">
        <v>3314</v>
      </c>
      <c r="B56" s="15" t="s">
        <v>3505</v>
      </c>
      <c r="C56" s="15" t="s">
        <v>3506</v>
      </c>
      <c r="D56" s="8">
        <v>10774.0</v>
      </c>
      <c r="E56" s="9">
        <v>1.1862174E7</v>
      </c>
      <c r="F56" s="5"/>
      <c r="G56" s="5"/>
      <c r="H56" s="8"/>
      <c r="I56" s="12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12" t="s">
        <v>3322</v>
      </c>
      <c r="B57" s="15" t="s">
        <v>3507</v>
      </c>
      <c r="C57" s="15" t="s">
        <v>3508</v>
      </c>
      <c r="D57" s="8">
        <v>10827.0</v>
      </c>
      <c r="E57" s="9">
        <v>1.1920527E7</v>
      </c>
      <c r="F57" s="5"/>
      <c r="G57" s="5"/>
      <c r="H57" s="8"/>
      <c r="I57" s="12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12" t="s">
        <v>3329</v>
      </c>
      <c r="B58" s="15" t="s">
        <v>3509</v>
      </c>
      <c r="C58" s="15" t="s">
        <v>3510</v>
      </c>
      <c r="D58" s="8">
        <v>21957.0</v>
      </c>
      <c r="E58" s="9">
        <v>2.4174657E7</v>
      </c>
      <c r="F58" s="5"/>
      <c r="G58" s="5"/>
      <c r="H58" s="8"/>
      <c r="I58" s="12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12" t="s">
        <v>3332</v>
      </c>
      <c r="B59" s="15" t="s">
        <v>3511</v>
      </c>
      <c r="C59" s="15" t="s">
        <v>3512</v>
      </c>
      <c r="D59" s="8">
        <v>15844.0</v>
      </c>
      <c r="E59" s="9">
        <v>1.7444244E7</v>
      </c>
      <c r="F59" s="5"/>
      <c r="G59" s="5"/>
      <c r="H59" s="8"/>
      <c r="I59" s="12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12" t="s">
        <v>3334</v>
      </c>
      <c r="B60" s="15" t="s">
        <v>3513</v>
      </c>
      <c r="C60" s="15" t="s">
        <v>3514</v>
      </c>
      <c r="D60" s="8">
        <v>20060.0</v>
      </c>
      <c r="E60" s="9">
        <v>2.208606E7</v>
      </c>
      <c r="F60" s="5"/>
      <c r="G60" s="5"/>
      <c r="H60" s="8"/>
      <c r="I60" s="12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3.5" customHeight="1">
      <c r="A61" s="12" t="s">
        <v>3336</v>
      </c>
      <c r="B61" s="15" t="s">
        <v>3481</v>
      </c>
      <c r="C61" s="15" t="s">
        <v>3515</v>
      </c>
      <c r="D61" s="8">
        <v>12905.0</v>
      </c>
      <c r="E61" s="9">
        <v>1.4208405E7</v>
      </c>
      <c r="F61" s="5"/>
      <c r="G61" s="5"/>
      <c r="H61" s="8"/>
      <c r="I61" s="12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12" t="s">
        <v>3338</v>
      </c>
      <c r="B62" s="15" t="s">
        <v>3516</v>
      </c>
      <c r="C62" s="15" t="s">
        <v>3517</v>
      </c>
      <c r="D62" s="8">
        <v>9127.0</v>
      </c>
      <c r="E62" s="9">
        <v>1.0048827E7</v>
      </c>
      <c r="F62" s="5"/>
      <c r="G62" s="5"/>
      <c r="H62" s="8"/>
      <c r="I62" s="12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12" t="s">
        <v>3340</v>
      </c>
      <c r="B63" s="15" t="s">
        <v>3518</v>
      </c>
      <c r="C63" s="15" t="s">
        <v>3519</v>
      </c>
      <c r="D63" s="8">
        <v>16039.0</v>
      </c>
      <c r="E63" s="9">
        <v>1.7658939E7</v>
      </c>
      <c r="F63" s="5"/>
      <c r="G63" s="5"/>
      <c r="H63" s="8"/>
      <c r="I63" s="12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12" t="s">
        <v>3343</v>
      </c>
      <c r="B64" s="15" t="s">
        <v>3520</v>
      </c>
      <c r="C64" s="15" t="s">
        <v>3521</v>
      </c>
      <c r="D64" s="8">
        <v>14578.0</v>
      </c>
      <c r="E64" s="9">
        <v>1.6050378E7</v>
      </c>
      <c r="F64" s="5"/>
      <c r="G64" s="5"/>
      <c r="H64" s="8"/>
      <c r="I64" s="12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12" t="s">
        <v>3345</v>
      </c>
      <c r="B65" s="15" t="s">
        <v>3522</v>
      </c>
      <c r="C65" s="15" t="s">
        <v>3523</v>
      </c>
      <c r="D65" s="8">
        <v>17013.0</v>
      </c>
      <c r="E65" s="9">
        <v>1.8731313E7</v>
      </c>
      <c r="F65" s="5"/>
      <c r="G65" s="5"/>
      <c r="H65" s="8"/>
      <c r="I65" s="12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12" t="s">
        <v>3347</v>
      </c>
      <c r="B66" s="15" t="s">
        <v>3524</v>
      </c>
      <c r="C66" s="15" t="s">
        <v>3525</v>
      </c>
      <c r="D66" s="8">
        <v>10096.0</v>
      </c>
      <c r="E66" s="9">
        <v>1.1115696E7</v>
      </c>
      <c r="F66" s="5"/>
      <c r="G66" s="5"/>
      <c r="H66" s="8"/>
      <c r="I66" s="12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12"/>
      <c r="B67" s="15"/>
      <c r="C67" s="15"/>
      <c r="D67" s="8"/>
      <c r="E67" s="9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12"/>
      <c r="B68" s="5"/>
      <c r="C68" s="5"/>
      <c r="D68" s="8"/>
      <c r="E68" s="9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12"/>
      <c r="B69" s="5"/>
      <c r="C69" s="5"/>
      <c r="D69" s="8"/>
      <c r="E69" s="9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12" t="s">
        <v>3526</v>
      </c>
      <c r="B70" s="5"/>
      <c r="C70" s="5"/>
      <c r="D70" s="8"/>
      <c r="E70" s="9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6" t="s">
        <v>53</v>
      </c>
      <c r="B71" s="6" t="s">
        <v>54</v>
      </c>
      <c r="C71" s="7" t="s">
        <v>55</v>
      </c>
      <c r="D71" s="8">
        <v>194.0</v>
      </c>
      <c r="E71" s="9">
        <v>213594.0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6" t="s">
        <v>70</v>
      </c>
      <c r="B72" s="6" t="s">
        <v>71</v>
      </c>
      <c r="C72" s="7" t="s">
        <v>55</v>
      </c>
      <c r="D72" s="8">
        <v>223.0</v>
      </c>
      <c r="E72" s="9">
        <v>245523.0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6" t="s">
        <v>106</v>
      </c>
      <c r="B73" s="6" t="s">
        <v>107</v>
      </c>
      <c r="C73" s="7" t="s">
        <v>42</v>
      </c>
      <c r="D73" s="8">
        <v>447.0</v>
      </c>
      <c r="E73" s="9">
        <v>492147.0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6" t="s">
        <v>126</v>
      </c>
      <c r="B74" s="6" t="s">
        <v>127</v>
      </c>
      <c r="C74" s="7" t="s">
        <v>42</v>
      </c>
      <c r="D74" s="8">
        <v>219.0</v>
      </c>
      <c r="E74" s="9">
        <v>241119.0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6" t="s">
        <v>146</v>
      </c>
      <c r="B75" s="6" t="s">
        <v>147</v>
      </c>
      <c r="C75" s="7" t="s">
        <v>14</v>
      </c>
      <c r="D75" s="8">
        <v>318.0</v>
      </c>
      <c r="E75" s="9">
        <v>350118.0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6" t="s">
        <v>152</v>
      </c>
      <c r="B76" s="6" t="s">
        <v>153</v>
      </c>
      <c r="C76" s="7" t="s">
        <v>42</v>
      </c>
      <c r="D76" s="8">
        <v>484.0</v>
      </c>
      <c r="E76" s="9">
        <v>532884.0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6" t="s">
        <v>154</v>
      </c>
      <c r="B77" s="6" t="s">
        <v>155</v>
      </c>
      <c r="C77" s="7" t="s">
        <v>55</v>
      </c>
      <c r="D77" s="8">
        <v>75.0</v>
      </c>
      <c r="E77" s="9">
        <v>82575.0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6" t="s">
        <v>158</v>
      </c>
      <c r="B78" s="6" t="s">
        <v>159</v>
      </c>
      <c r="C78" s="7" t="s">
        <v>14</v>
      </c>
      <c r="D78" s="8">
        <v>270.0</v>
      </c>
      <c r="E78" s="9">
        <v>297270.0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6" t="s">
        <v>160</v>
      </c>
      <c r="B79" s="6" t="s">
        <v>161</v>
      </c>
      <c r="C79" s="7" t="s">
        <v>14</v>
      </c>
      <c r="D79" s="8">
        <v>411.0</v>
      </c>
      <c r="E79" s="9">
        <v>452511.0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6" t="s">
        <v>164</v>
      </c>
      <c r="B80" s="6" t="s">
        <v>165</v>
      </c>
      <c r="C80" s="7" t="s">
        <v>21</v>
      </c>
      <c r="D80" s="8">
        <v>533.0</v>
      </c>
      <c r="E80" s="9">
        <v>586833.0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6" t="s">
        <v>170</v>
      </c>
      <c r="B81" s="6" t="s">
        <v>171</v>
      </c>
      <c r="C81" s="7" t="s">
        <v>55</v>
      </c>
      <c r="D81" s="8">
        <v>449.0</v>
      </c>
      <c r="E81" s="9">
        <v>494349.0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6" t="s">
        <v>172</v>
      </c>
      <c r="B82" s="6" t="s">
        <v>173</v>
      </c>
      <c r="C82" s="7" t="s">
        <v>55</v>
      </c>
      <c r="D82" s="8">
        <v>542.0</v>
      </c>
      <c r="E82" s="9">
        <v>596742.0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6" t="s">
        <v>176</v>
      </c>
      <c r="B83" s="6" t="s">
        <v>177</v>
      </c>
      <c r="C83" s="7" t="s">
        <v>14</v>
      </c>
      <c r="D83" s="8">
        <v>427.0</v>
      </c>
      <c r="E83" s="9">
        <v>470127.0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6" t="s">
        <v>180</v>
      </c>
      <c r="B84" s="6" t="s">
        <v>181</v>
      </c>
      <c r="C84" s="7" t="s">
        <v>42</v>
      </c>
      <c r="D84" s="8">
        <v>236.0</v>
      </c>
      <c r="E84" s="9">
        <v>259836.0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6" t="s">
        <v>182</v>
      </c>
      <c r="B85" s="6" t="s">
        <v>183</v>
      </c>
      <c r="C85" s="7" t="s">
        <v>55</v>
      </c>
      <c r="D85" s="8">
        <v>286.0</v>
      </c>
      <c r="E85" s="9">
        <v>314886.0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6" t="s">
        <v>184</v>
      </c>
      <c r="B86" s="6" t="s">
        <v>185</v>
      </c>
      <c r="C86" s="7" t="s">
        <v>55</v>
      </c>
      <c r="D86" s="8">
        <v>402.0</v>
      </c>
      <c r="E86" s="9">
        <v>442602.0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6" t="s">
        <v>188</v>
      </c>
      <c r="B87" s="6" t="s">
        <v>189</v>
      </c>
      <c r="C87" s="7" t="s">
        <v>55</v>
      </c>
      <c r="D87" s="8">
        <v>418.0</v>
      </c>
      <c r="E87" s="9">
        <v>460218.0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6" t="s">
        <v>190</v>
      </c>
      <c r="B88" s="6" t="s">
        <v>191</v>
      </c>
      <c r="C88" s="7" t="s">
        <v>55</v>
      </c>
      <c r="D88" s="8">
        <v>410.0</v>
      </c>
      <c r="E88" s="9">
        <v>451410.0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6" t="s">
        <v>196</v>
      </c>
      <c r="B89" s="6" t="s">
        <v>197</v>
      </c>
      <c r="C89" s="7" t="s">
        <v>55</v>
      </c>
      <c r="D89" s="8">
        <v>374.0</v>
      </c>
      <c r="E89" s="9">
        <v>411774.0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6" t="s">
        <v>224</v>
      </c>
      <c r="B90" s="6" t="s">
        <v>225</v>
      </c>
      <c r="C90" s="7" t="s">
        <v>55</v>
      </c>
      <c r="D90" s="8">
        <v>1135.0</v>
      </c>
      <c r="E90" s="9">
        <v>1249635.0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6" t="s">
        <v>236</v>
      </c>
      <c r="B91" s="6" t="s">
        <v>237</v>
      </c>
      <c r="C91" s="7" t="s">
        <v>60</v>
      </c>
      <c r="D91" s="8">
        <v>560.0</v>
      </c>
      <c r="E91" s="9">
        <v>616560.0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6" t="s">
        <v>246</v>
      </c>
      <c r="B92" s="6" t="s">
        <v>247</v>
      </c>
      <c r="C92" s="7" t="s">
        <v>55</v>
      </c>
      <c r="D92" s="8">
        <v>364.0</v>
      </c>
      <c r="E92" s="9">
        <v>400764.0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6" t="s">
        <v>248</v>
      </c>
      <c r="B93" s="6" t="s">
        <v>249</v>
      </c>
      <c r="C93" s="7" t="s">
        <v>55</v>
      </c>
      <c r="D93" s="8">
        <v>443.0</v>
      </c>
      <c r="E93" s="9">
        <v>487743.0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6" t="s">
        <v>266</v>
      </c>
      <c r="B94" s="6" t="s">
        <v>267</v>
      </c>
      <c r="C94" s="7" t="s">
        <v>55</v>
      </c>
      <c r="D94" s="8">
        <v>169.0</v>
      </c>
      <c r="E94" s="9">
        <v>186069.0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6" t="s">
        <v>272</v>
      </c>
      <c r="B95" s="6" t="s">
        <v>273</v>
      </c>
      <c r="C95" s="7" t="s">
        <v>55</v>
      </c>
      <c r="D95" s="8">
        <v>411.0</v>
      </c>
      <c r="E95" s="9">
        <v>452511.0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6" t="s">
        <v>274</v>
      </c>
      <c r="B96" s="6" t="s">
        <v>275</v>
      </c>
      <c r="C96" s="7" t="s">
        <v>55</v>
      </c>
      <c r="D96" s="8">
        <v>478.0</v>
      </c>
      <c r="E96" s="9">
        <v>526278.0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6" t="s">
        <v>284</v>
      </c>
      <c r="B97" s="6" t="s">
        <v>285</v>
      </c>
      <c r="C97" s="7" t="s">
        <v>55</v>
      </c>
      <c r="D97" s="8">
        <v>447.0</v>
      </c>
      <c r="E97" s="9">
        <v>492147.0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6" t="s">
        <v>286</v>
      </c>
      <c r="B98" s="6" t="s">
        <v>287</v>
      </c>
      <c r="C98" s="7" t="s">
        <v>55</v>
      </c>
      <c r="D98" s="8">
        <v>400.0</v>
      </c>
      <c r="E98" s="9">
        <v>440400.0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6" t="s">
        <v>296</v>
      </c>
      <c r="B99" s="6" t="s">
        <v>297</v>
      </c>
      <c r="C99" s="7" t="s">
        <v>55</v>
      </c>
      <c r="D99" s="8">
        <v>708.0</v>
      </c>
      <c r="E99" s="9">
        <v>779508.0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6" t="s">
        <v>332</v>
      </c>
      <c r="B100" s="6" t="s">
        <v>333</v>
      </c>
      <c r="C100" s="7" t="s">
        <v>14</v>
      </c>
      <c r="D100" s="8">
        <v>647.0</v>
      </c>
      <c r="E100" s="9">
        <v>712347.0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6" t="s">
        <v>368</v>
      </c>
      <c r="B101" s="6" t="s">
        <v>369</v>
      </c>
      <c r="C101" s="7" t="s">
        <v>42</v>
      </c>
      <c r="D101" s="8">
        <v>399.0</v>
      </c>
      <c r="E101" s="9">
        <v>439299.0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6" t="s">
        <v>394</v>
      </c>
      <c r="B102" s="6" t="s">
        <v>395</v>
      </c>
      <c r="C102" s="7" t="s">
        <v>55</v>
      </c>
      <c r="D102" s="8">
        <v>438.0</v>
      </c>
      <c r="E102" s="9">
        <v>482238.0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6" t="s">
        <v>396</v>
      </c>
      <c r="B103" s="6" t="s">
        <v>397</v>
      </c>
      <c r="C103" s="7" t="s">
        <v>69</v>
      </c>
      <c r="D103" s="8">
        <v>317.0</v>
      </c>
      <c r="E103" s="9">
        <v>349017.0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6" t="s">
        <v>398</v>
      </c>
      <c r="B104" s="6" t="s">
        <v>399</v>
      </c>
      <c r="C104" s="7" t="s">
        <v>60</v>
      </c>
      <c r="D104" s="8">
        <v>347.0</v>
      </c>
      <c r="E104" s="9">
        <v>382047.0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6" t="s">
        <v>422</v>
      </c>
      <c r="B105" s="6" t="s">
        <v>423</v>
      </c>
      <c r="C105" s="7" t="s">
        <v>14</v>
      </c>
      <c r="D105" s="8">
        <v>296.0</v>
      </c>
      <c r="E105" s="9">
        <v>325896.0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6" t="s">
        <v>440</v>
      </c>
      <c r="B106" s="6" t="s">
        <v>441</v>
      </c>
      <c r="C106" s="7" t="s">
        <v>14</v>
      </c>
      <c r="D106" s="8">
        <v>160.0</v>
      </c>
      <c r="E106" s="9">
        <v>176160.0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6" t="s">
        <v>442</v>
      </c>
      <c r="B107" s="6" t="s">
        <v>443</v>
      </c>
      <c r="C107" s="7" t="s">
        <v>42</v>
      </c>
      <c r="D107" s="8">
        <v>218.0</v>
      </c>
      <c r="E107" s="9">
        <v>240018.0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6" t="s">
        <v>458</v>
      </c>
      <c r="B108" s="6" t="s">
        <v>459</v>
      </c>
      <c r="C108" s="7" t="s">
        <v>14</v>
      </c>
      <c r="D108" s="8">
        <v>336.0</v>
      </c>
      <c r="E108" s="9">
        <v>369936.0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6" t="s">
        <v>466</v>
      </c>
      <c r="B109" s="6" t="s">
        <v>467</v>
      </c>
      <c r="C109" s="7" t="s">
        <v>14</v>
      </c>
      <c r="D109" s="8">
        <v>287.0</v>
      </c>
      <c r="E109" s="9">
        <v>315987.0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6" t="s">
        <v>474</v>
      </c>
      <c r="B110" s="6" t="s">
        <v>475</v>
      </c>
      <c r="C110" s="7" t="s">
        <v>21</v>
      </c>
      <c r="D110" s="8">
        <v>802.0</v>
      </c>
      <c r="E110" s="9">
        <v>883002.0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6" t="s">
        <v>492</v>
      </c>
      <c r="B111" s="6" t="s">
        <v>493</v>
      </c>
      <c r="C111" s="7" t="s">
        <v>60</v>
      </c>
      <c r="D111" s="8">
        <v>392.0</v>
      </c>
      <c r="E111" s="9">
        <v>431592.0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6" t="s">
        <v>494</v>
      </c>
      <c r="B112" s="6" t="s">
        <v>495</v>
      </c>
      <c r="C112" s="7" t="s">
        <v>55</v>
      </c>
      <c r="D112" s="8">
        <v>232.0</v>
      </c>
      <c r="E112" s="9">
        <v>255432.0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6" t="s">
        <v>526</v>
      </c>
      <c r="B113" s="6" t="s">
        <v>527</v>
      </c>
      <c r="C113" s="7" t="s">
        <v>14</v>
      </c>
      <c r="D113" s="8">
        <v>416.0</v>
      </c>
      <c r="E113" s="9">
        <v>458016.0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6" t="s">
        <v>550</v>
      </c>
      <c r="B114" s="6" t="s">
        <v>551</v>
      </c>
      <c r="C114" s="7" t="s">
        <v>42</v>
      </c>
      <c r="D114" s="8">
        <v>300.0</v>
      </c>
      <c r="E114" s="9">
        <v>330300.0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6" t="s">
        <v>576</v>
      </c>
      <c r="B115" s="6" t="s">
        <v>577</v>
      </c>
      <c r="C115" s="7" t="s">
        <v>14</v>
      </c>
      <c r="D115" s="8">
        <v>198.0</v>
      </c>
      <c r="E115" s="9">
        <v>217998.0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6" t="s">
        <v>580</v>
      </c>
      <c r="B116" s="6" t="s">
        <v>581</v>
      </c>
      <c r="C116" s="7" t="s">
        <v>55</v>
      </c>
      <c r="D116" s="8">
        <v>415.0</v>
      </c>
      <c r="E116" s="9">
        <v>456915.0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6" t="s">
        <v>582</v>
      </c>
      <c r="B117" s="6" t="s">
        <v>583</v>
      </c>
      <c r="C117" s="7" t="s">
        <v>60</v>
      </c>
      <c r="D117" s="8">
        <v>593.0</v>
      </c>
      <c r="E117" s="9">
        <v>652893.0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6" t="s">
        <v>598</v>
      </c>
      <c r="B118" s="6" t="s">
        <v>599</v>
      </c>
      <c r="C118" s="7" t="s">
        <v>55</v>
      </c>
      <c r="D118" s="8">
        <v>1365.0</v>
      </c>
      <c r="E118" s="9">
        <v>1502865.0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6" t="s">
        <v>612</v>
      </c>
      <c r="B119" s="6" t="s">
        <v>613</v>
      </c>
      <c r="C119" s="7" t="s">
        <v>14</v>
      </c>
      <c r="D119" s="8">
        <v>476.0</v>
      </c>
      <c r="E119" s="9">
        <v>524076.0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6" t="s">
        <v>644</v>
      </c>
      <c r="B120" s="6" t="s">
        <v>645</v>
      </c>
      <c r="C120" s="7" t="s">
        <v>14</v>
      </c>
      <c r="D120" s="8">
        <v>361.0</v>
      </c>
      <c r="E120" s="9">
        <v>397461.0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6" t="s">
        <v>648</v>
      </c>
      <c r="B121" s="6" t="s">
        <v>649</v>
      </c>
      <c r="C121" s="7" t="s">
        <v>42</v>
      </c>
      <c r="D121" s="8">
        <v>265.0</v>
      </c>
      <c r="E121" s="9">
        <v>291765.0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6" t="s">
        <v>652</v>
      </c>
      <c r="B122" s="6" t="s">
        <v>653</v>
      </c>
      <c r="C122" s="7" t="s">
        <v>55</v>
      </c>
      <c r="D122" s="8">
        <v>476.0</v>
      </c>
      <c r="E122" s="9">
        <v>524076.0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6" t="s">
        <v>676</v>
      </c>
      <c r="B123" s="6" t="s">
        <v>677</v>
      </c>
      <c r="C123" s="7" t="s">
        <v>55</v>
      </c>
      <c r="D123" s="8">
        <v>228.0</v>
      </c>
      <c r="E123" s="9">
        <v>251028.0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6" t="s">
        <v>684</v>
      </c>
      <c r="B124" s="6" t="s">
        <v>685</v>
      </c>
      <c r="C124" s="7" t="s">
        <v>14</v>
      </c>
      <c r="D124" s="8">
        <v>704.0</v>
      </c>
      <c r="E124" s="9">
        <v>775104.0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6" t="s">
        <v>740</v>
      </c>
      <c r="B125" s="6" t="s">
        <v>741</v>
      </c>
      <c r="C125" s="7" t="s">
        <v>14</v>
      </c>
      <c r="D125" s="8">
        <v>314.0</v>
      </c>
      <c r="E125" s="9">
        <v>345714.0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6" t="s">
        <v>742</v>
      </c>
      <c r="B126" s="6" t="s">
        <v>743</v>
      </c>
      <c r="C126" s="7" t="s">
        <v>42</v>
      </c>
      <c r="D126" s="8">
        <v>320.0</v>
      </c>
      <c r="E126" s="9">
        <v>352320.0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6" t="s">
        <v>748</v>
      </c>
      <c r="B127" s="6" t="s">
        <v>749</v>
      </c>
      <c r="C127" s="7" t="s">
        <v>42</v>
      </c>
      <c r="D127" s="8">
        <v>545.0</v>
      </c>
      <c r="E127" s="9">
        <v>600045.0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6" t="s">
        <v>750</v>
      </c>
      <c r="B128" s="6" t="s">
        <v>751</v>
      </c>
      <c r="C128" s="7" t="s">
        <v>14</v>
      </c>
      <c r="D128" s="8">
        <v>130.0</v>
      </c>
      <c r="E128" s="9">
        <v>143130.0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6" t="s">
        <v>758</v>
      </c>
      <c r="B129" s="6" t="s">
        <v>759</v>
      </c>
      <c r="C129" s="7" t="s">
        <v>55</v>
      </c>
      <c r="D129" s="8">
        <v>487.0</v>
      </c>
      <c r="E129" s="9">
        <v>536187.0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6" t="s">
        <v>760</v>
      </c>
      <c r="B130" s="6" t="s">
        <v>761</v>
      </c>
      <c r="C130" s="7" t="s">
        <v>55</v>
      </c>
      <c r="D130" s="8">
        <v>341.0</v>
      </c>
      <c r="E130" s="9">
        <v>375441.0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6" t="s">
        <v>762</v>
      </c>
      <c r="B131" s="6" t="s">
        <v>763</v>
      </c>
      <c r="C131" s="7" t="s">
        <v>55</v>
      </c>
      <c r="D131" s="8">
        <v>437.0</v>
      </c>
      <c r="E131" s="9">
        <v>481137.0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6" t="s">
        <v>780</v>
      </c>
      <c r="B132" s="6" t="s">
        <v>781</v>
      </c>
      <c r="C132" s="7" t="s">
        <v>55</v>
      </c>
      <c r="D132" s="8">
        <v>594.0</v>
      </c>
      <c r="E132" s="9">
        <v>653994.0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6" t="s">
        <v>782</v>
      </c>
      <c r="B133" s="6" t="s">
        <v>783</v>
      </c>
      <c r="C133" s="7" t="s">
        <v>55</v>
      </c>
      <c r="D133" s="8">
        <v>316.0</v>
      </c>
      <c r="E133" s="9">
        <v>347916.0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6" t="s">
        <v>794</v>
      </c>
      <c r="B134" s="6" t="s">
        <v>795</v>
      </c>
      <c r="C134" s="7" t="s">
        <v>14</v>
      </c>
      <c r="D134" s="8">
        <v>640.0</v>
      </c>
      <c r="E134" s="9">
        <v>704640.0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6" t="s">
        <v>822</v>
      </c>
      <c r="B135" s="6" t="s">
        <v>823</v>
      </c>
      <c r="C135" s="7" t="s">
        <v>42</v>
      </c>
      <c r="D135" s="8">
        <v>359.0</v>
      </c>
      <c r="E135" s="9">
        <v>395259.0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6" t="s">
        <v>846</v>
      </c>
      <c r="B136" s="6" t="s">
        <v>847</v>
      </c>
      <c r="C136" s="7" t="s">
        <v>14</v>
      </c>
      <c r="D136" s="8">
        <v>714.0</v>
      </c>
      <c r="E136" s="9">
        <v>786114.0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6" t="s">
        <v>848</v>
      </c>
      <c r="B137" s="6" t="s">
        <v>849</v>
      </c>
      <c r="C137" s="7" t="s">
        <v>14</v>
      </c>
      <c r="D137" s="8">
        <v>504.0</v>
      </c>
      <c r="E137" s="9">
        <v>554904.0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6" t="s">
        <v>852</v>
      </c>
      <c r="B138" s="6" t="s">
        <v>853</v>
      </c>
      <c r="C138" s="7" t="s">
        <v>14</v>
      </c>
      <c r="D138" s="8">
        <v>398.0</v>
      </c>
      <c r="E138" s="9">
        <v>438198.0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6" t="s">
        <v>858</v>
      </c>
      <c r="B139" s="6" t="s">
        <v>859</v>
      </c>
      <c r="C139" s="7" t="s">
        <v>60</v>
      </c>
      <c r="D139" s="8">
        <v>717.0</v>
      </c>
      <c r="E139" s="9">
        <v>789417.0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6" t="s">
        <v>874</v>
      </c>
      <c r="B140" s="6" t="s">
        <v>875</v>
      </c>
      <c r="C140" s="7" t="s">
        <v>14</v>
      </c>
      <c r="D140" s="8">
        <v>382.0</v>
      </c>
      <c r="E140" s="9">
        <v>420582.0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6" t="s">
        <v>876</v>
      </c>
      <c r="B141" s="6" t="s">
        <v>877</v>
      </c>
      <c r="C141" s="7" t="s">
        <v>60</v>
      </c>
      <c r="D141" s="8">
        <v>547.0</v>
      </c>
      <c r="E141" s="9">
        <v>602247.0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6" t="s">
        <v>878</v>
      </c>
      <c r="B142" s="6" t="s">
        <v>879</v>
      </c>
      <c r="C142" s="7" t="s">
        <v>42</v>
      </c>
      <c r="D142" s="8">
        <v>50.0</v>
      </c>
      <c r="E142" s="9">
        <v>55050.0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6" t="s">
        <v>880</v>
      </c>
      <c r="B143" s="6" t="s">
        <v>881</v>
      </c>
      <c r="C143" s="7" t="s">
        <v>42</v>
      </c>
      <c r="D143" s="8">
        <v>256.0</v>
      </c>
      <c r="E143" s="9">
        <v>281856.0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6" t="s">
        <v>884</v>
      </c>
      <c r="B144" s="6" t="s">
        <v>885</v>
      </c>
      <c r="C144" s="7" t="s">
        <v>60</v>
      </c>
      <c r="D144" s="8">
        <v>513.0</v>
      </c>
      <c r="E144" s="9">
        <v>564813.0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6" t="s">
        <v>902</v>
      </c>
      <c r="B145" s="6" t="s">
        <v>903</v>
      </c>
      <c r="C145" s="7" t="s">
        <v>60</v>
      </c>
      <c r="D145" s="8">
        <v>216.0</v>
      </c>
      <c r="E145" s="9">
        <v>237816.0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6" t="s">
        <v>922</v>
      </c>
      <c r="B146" s="6" t="s">
        <v>923</v>
      </c>
      <c r="C146" s="7" t="s">
        <v>55</v>
      </c>
      <c r="D146" s="8">
        <v>371.0</v>
      </c>
      <c r="E146" s="9">
        <v>408471.0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6" t="s">
        <v>958</v>
      </c>
      <c r="B147" s="6" t="s">
        <v>959</v>
      </c>
      <c r="C147" s="7" t="s">
        <v>14</v>
      </c>
      <c r="D147" s="8">
        <v>390.0</v>
      </c>
      <c r="E147" s="9">
        <v>429390.0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6" t="s">
        <v>962</v>
      </c>
      <c r="B148" s="6" t="s">
        <v>963</v>
      </c>
      <c r="C148" s="7" t="s">
        <v>14</v>
      </c>
      <c r="D148" s="8">
        <v>727.0</v>
      </c>
      <c r="E148" s="9">
        <v>800427.0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6" t="s">
        <v>984</v>
      </c>
      <c r="B149" s="6" t="s">
        <v>985</v>
      </c>
      <c r="C149" s="7" t="s">
        <v>14</v>
      </c>
      <c r="D149" s="8">
        <v>206.0</v>
      </c>
      <c r="E149" s="9">
        <v>226806.0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6" t="s">
        <v>996</v>
      </c>
      <c r="B150" s="6" t="s">
        <v>997</v>
      </c>
      <c r="C150" s="7" t="s">
        <v>42</v>
      </c>
      <c r="D150" s="8">
        <v>501.0</v>
      </c>
      <c r="E150" s="9">
        <v>551601.0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6" t="s">
        <v>1002</v>
      </c>
      <c r="B151" s="6" t="s">
        <v>1003</v>
      </c>
      <c r="C151" s="7" t="s">
        <v>14</v>
      </c>
      <c r="D151" s="8">
        <v>621.0</v>
      </c>
      <c r="E151" s="9">
        <v>683721.0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6" t="s">
        <v>1036</v>
      </c>
      <c r="B152" s="6" t="s">
        <v>1037</v>
      </c>
      <c r="C152" s="7" t="s">
        <v>42</v>
      </c>
      <c r="D152" s="8">
        <v>454.0</v>
      </c>
      <c r="E152" s="9">
        <v>499854.0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6" t="s">
        <v>1046</v>
      </c>
      <c r="B153" s="6" t="s">
        <v>1047</v>
      </c>
      <c r="C153" s="7" t="s">
        <v>55</v>
      </c>
      <c r="D153" s="8">
        <v>419.0</v>
      </c>
      <c r="E153" s="9">
        <v>461319.0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6" t="s">
        <v>1056</v>
      </c>
      <c r="B154" s="6" t="s">
        <v>1057</v>
      </c>
      <c r="C154" s="7" t="s">
        <v>55</v>
      </c>
      <c r="D154" s="8">
        <v>578.0</v>
      </c>
      <c r="E154" s="9">
        <v>636378.0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6" t="s">
        <v>1058</v>
      </c>
      <c r="B155" s="6" t="s">
        <v>1059</v>
      </c>
      <c r="C155" s="7" t="s">
        <v>55</v>
      </c>
      <c r="D155" s="8">
        <v>534.0</v>
      </c>
      <c r="E155" s="9">
        <v>587934.0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6" t="s">
        <v>1090</v>
      </c>
      <c r="B156" s="6" t="s">
        <v>1091</v>
      </c>
      <c r="C156" s="7" t="s">
        <v>55</v>
      </c>
      <c r="D156" s="8">
        <v>405.0</v>
      </c>
      <c r="E156" s="9">
        <v>445905.0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6" t="s">
        <v>1094</v>
      </c>
      <c r="B157" s="6" t="s">
        <v>1095</v>
      </c>
      <c r="C157" s="7" t="s">
        <v>14</v>
      </c>
      <c r="D157" s="8">
        <v>273.0</v>
      </c>
      <c r="E157" s="9">
        <v>300573.0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6" t="s">
        <v>1140</v>
      </c>
      <c r="B158" s="6" t="s">
        <v>1141</v>
      </c>
      <c r="C158" s="7" t="s">
        <v>14</v>
      </c>
      <c r="D158" s="8">
        <v>360.0</v>
      </c>
      <c r="E158" s="9">
        <v>396360.0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6" t="s">
        <v>1158</v>
      </c>
      <c r="B159" s="6" t="s">
        <v>1159</v>
      </c>
      <c r="C159" s="7" t="s">
        <v>42</v>
      </c>
      <c r="D159" s="8">
        <v>329.0</v>
      </c>
      <c r="E159" s="9">
        <v>362229.0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6" t="s">
        <v>1160</v>
      </c>
      <c r="B160" s="6" t="s">
        <v>1161</v>
      </c>
      <c r="C160" s="7" t="s">
        <v>14</v>
      </c>
      <c r="D160" s="8">
        <v>391.0</v>
      </c>
      <c r="E160" s="9">
        <v>430491.0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6" t="s">
        <v>1168</v>
      </c>
      <c r="B161" s="6" t="s">
        <v>1169</v>
      </c>
      <c r="C161" s="7" t="s">
        <v>14</v>
      </c>
      <c r="D161" s="8">
        <v>240.0</v>
      </c>
      <c r="E161" s="9">
        <v>264240.0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6" t="s">
        <v>1170</v>
      </c>
      <c r="B162" s="6" t="s">
        <v>1171</v>
      </c>
      <c r="C162" s="7" t="s">
        <v>14</v>
      </c>
      <c r="D162" s="8">
        <v>169.0</v>
      </c>
      <c r="E162" s="9">
        <v>186069.0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6" t="s">
        <v>1178</v>
      </c>
      <c r="B163" s="6" t="s">
        <v>1179</v>
      </c>
      <c r="C163" s="7" t="s">
        <v>42</v>
      </c>
      <c r="D163" s="8">
        <v>401.0</v>
      </c>
      <c r="E163" s="9">
        <v>441501.0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6" t="s">
        <v>1180</v>
      </c>
      <c r="B164" s="6" t="s">
        <v>1181</v>
      </c>
      <c r="C164" s="7" t="s">
        <v>42</v>
      </c>
      <c r="D164" s="8">
        <v>441.0</v>
      </c>
      <c r="E164" s="9">
        <v>485541.0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6" t="s">
        <v>1182</v>
      </c>
      <c r="B165" s="6" t="s">
        <v>1183</v>
      </c>
      <c r="C165" s="7" t="s">
        <v>14</v>
      </c>
      <c r="D165" s="8">
        <v>367.0</v>
      </c>
      <c r="E165" s="9">
        <v>404067.0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6" t="s">
        <v>1196</v>
      </c>
      <c r="B166" s="6" t="s">
        <v>1197</v>
      </c>
      <c r="C166" s="7" t="s">
        <v>55</v>
      </c>
      <c r="D166" s="8">
        <v>381.0</v>
      </c>
      <c r="E166" s="9">
        <v>419481.0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6" t="s">
        <v>1246</v>
      </c>
      <c r="B167" s="6" t="s">
        <v>1247</v>
      </c>
      <c r="C167" s="7" t="s">
        <v>21</v>
      </c>
      <c r="D167" s="8">
        <v>572.0</v>
      </c>
      <c r="E167" s="9">
        <v>629772.0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6" t="s">
        <v>1256</v>
      </c>
      <c r="B168" s="6" t="s">
        <v>1257</v>
      </c>
      <c r="C168" s="7" t="s">
        <v>42</v>
      </c>
      <c r="D168" s="8">
        <v>210.0</v>
      </c>
      <c r="E168" s="9">
        <v>231210.0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6" t="s">
        <v>1258</v>
      </c>
      <c r="B169" s="6" t="s">
        <v>1259</v>
      </c>
      <c r="C169" s="7" t="s">
        <v>42</v>
      </c>
      <c r="D169" s="8">
        <v>286.0</v>
      </c>
      <c r="E169" s="9">
        <v>314886.0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6" t="s">
        <v>1262</v>
      </c>
      <c r="B170" s="6" t="s">
        <v>1263</v>
      </c>
      <c r="C170" s="7" t="s">
        <v>14</v>
      </c>
      <c r="D170" s="8">
        <v>293.0</v>
      </c>
      <c r="E170" s="9">
        <v>322593.0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6" t="s">
        <v>1264</v>
      </c>
      <c r="B171" s="6" t="s">
        <v>1265</v>
      </c>
      <c r="C171" s="7" t="s">
        <v>42</v>
      </c>
      <c r="D171" s="8">
        <v>387.0</v>
      </c>
      <c r="E171" s="9">
        <v>426087.0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6" t="s">
        <v>1272</v>
      </c>
      <c r="B172" s="6" t="s">
        <v>1273</v>
      </c>
      <c r="C172" s="7" t="s">
        <v>14</v>
      </c>
      <c r="D172" s="8">
        <v>206.0</v>
      </c>
      <c r="E172" s="9">
        <v>226806.0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6" t="s">
        <v>1280</v>
      </c>
      <c r="B173" s="6" t="s">
        <v>1281</v>
      </c>
      <c r="C173" s="7" t="s">
        <v>14</v>
      </c>
      <c r="D173" s="8">
        <v>225.0</v>
      </c>
      <c r="E173" s="9">
        <v>247725.0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6" t="s">
        <v>1354</v>
      </c>
      <c r="B174" s="6" t="s">
        <v>1355</v>
      </c>
      <c r="C174" s="7" t="s">
        <v>14</v>
      </c>
      <c r="D174" s="8">
        <v>334.0</v>
      </c>
      <c r="E174" s="9">
        <v>367734.0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6" t="s">
        <v>1356</v>
      </c>
      <c r="B175" s="6" t="s">
        <v>1357</v>
      </c>
      <c r="C175" s="7" t="s">
        <v>42</v>
      </c>
      <c r="D175" s="8">
        <v>262.0</v>
      </c>
      <c r="E175" s="9">
        <v>288462.0</v>
      </c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6" t="s">
        <v>1358</v>
      </c>
      <c r="B176" s="6" t="s">
        <v>1359</v>
      </c>
      <c r="C176" s="7" t="s">
        <v>42</v>
      </c>
      <c r="D176" s="8">
        <v>164.0</v>
      </c>
      <c r="E176" s="9">
        <v>180564.0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6" t="s">
        <v>1414</v>
      </c>
      <c r="B177" s="6" t="s">
        <v>1415</v>
      </c>
      <c r="C177" s="7" t="s">
        <v>42</v>
      </c>
      <c r="D177" s="8">
        <v>379.0</v>
      </c>
      <c r="E177" s="9">
        <v>417279.0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6" t="s">
        <v>1436</v>
      </c>
      <c r="B178" s="6" t="s">
        <v>1437</v>
      </c>
      <c r="C178" s="7" t="s">
        <v>14</v>
      </c>
      <c r="D178" s="8">
        <v>560.0</v>
      </c>
      <c r="E178" s="9">
        <v>616560.0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6" t="s">
        <v>1474</v>
      </c>
      <c r="B179" s="6" t="s">
        <v>1475</v>
      </c>
      <c r="C179" s="7" t="s">
        <v>14</v>
      </c>
      <c r="D179" s="8">
        <v>616.0</v>
      </c>
      <c r="E179" s="9">
        <v>678216.0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6" t="s">
        <v>1486</v>
      </c>
      <c r="B180" s="6" t="s">
        <v>1487</v>
      </c>
      <c r="C180" s="7" t="s">
        <v>14</v>
      </c>
      <c r="D180" s="8">
        <v>922.0</v>
      </c>
      <c r="E180" s="9">
        <v>1015122.0</v>
      </c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6" t="s">
        <v>1488</v>
      </c>
      <c r="B181" s="6" t="s">
        <v>1489</v>
      </c>
      <c r="C181" s="7" t="s">
        <v>42</v>
      </c>
      <c r="D181" s="8">
        <v>1401.0</v>
      </c>
      <c r="E181" s="9">
        <v>1542501.0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6" t="s">
        <v>1494</v>
      </c>
      <c r="B182" s="6" t="s">
        <v>1495</v>
      </c>
      <c r="C182" s="7" t="s">
        <v>14</v>
      </c>
      <c r="D182" s="8">
        <v>304.0</v>
      </c>
      <c r="E182" s="9">
        <v>334704.0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6" t="s">
        <v>1534</v>
      </c>
      <c r="B183" s="6" t="s">
        <v>1535</v>
      </c>
      <c r="C183" s="7" t="s">
        <v>42</v>
      </c>
      <c r="D183" s="8">
        <v>327.0</v>
      </c>
      <c r="E183" s="9">
        <v>360027.0</v>
      </c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6" t="s">
        <v>1536</v>
      </c>
      <c r="B184" s="6" t="s">
        <v>1537</v>
      </c>
      <c r="C184" s="7" t="s">
        <v>14</v>
      </c>
      <c r="D184" s="8">
        <v>100.0</v>
      </c>
      <c r="E184" s="9">
        <v>110100.0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6" t="s">
        <v>1562</v>
      </c>
      <c r="B185" s="6" t="s">
        <v>1563</v>
      </c>
      <c r="C185" s="7" t="s">
        <v>55</v>
      </c>
      <c r="D185" s="8">
        <v>174.0</v>
      </c>
      <c r="E185" s="9">
        <v>191574.0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6" t="s">
        <v>1572</v>
      </c>
      <c r="B186" s="6" t="s">
        <v>1573</v>
      </c>
      <c r="C186" s="7" t="s">
        <v>14</v>
      </c>
      <c r="D186" s="8">
        <v>132.0</v>
      </c>
      <c r="E186" s="9">
        <v>145332.0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6" t="s">
        <v>1598</v>
      </c>
      <c r="B187" s="6" t="s">
        <v>1599</v>
      </c>
      <c r="C187" s="7" t="s">
        <v>42</v>
      </c>
      <c r="D187" s="8">
        <v>151.0</v>
      </c>
      <c r="E187" s="9">
        <v>166251.0</v>
      </c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6" t="s">
        <v>1600</v>
      </c>
      <c r="B188" s="6" t="s">
        <v>1601</v>
      </c>
      <c r="C188" s="7" t="s">
        <v>42</v>
      </c>
      <c r="D188" s="8">
        <v>90.0</v>
      </c>
      <c r="E188" s="9">
        <v>99090.0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6" t="s">
        <v>1608</v>
      </c>
      <c r="B189" s="6" t="s">
        <v>1609</v>
      </c>
      <c r="C189" s="7" t="s">
        <v>55</v>
      </c>
      <c r="D189" s="8">
        <v>255.0</v>
      </c>
      <c r="E189" s="9">
        <v>280755.0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6" t="s">
        <v>1612</v>
      </c>
      <c r="B190" s="6" t="s">
        <v>1613</v>
      </c>
      <c r="C190" s="7" t="s">
        <v>55</v>
      </c>
      <c r="D190" s="8">
        <v>237.0</v>
      </c>
      <c r="E190" s="9">
        <v>260937.0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6" t="s">
        <v>1628</v>
      </c>
      <c r="B191" s="6" t="s">
        <v>1629</v>
      </c>
      <c r="C191" s="7" t="s">
        <v>14</v>
      </c>
      <c r="D191" s="8">
        <v>301.0</v>
      </c>
      <c r="E191" s="9">
        <v>331401.0</v>
      </c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6" t="s">
        <v>1668</v>
      </c>
      <c r="B192" s="6" t="s">
        <v>1669</v>
      </c>
      <c r="C192" s="7" t="s">
        <v>14</v>
      </c>
      <c r="D192" s="8">
        <v>382.0</v>
      </c>
      <c r="E192" s="9">
        <v>420582.0</v>
      </c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6" t="s">
        <v>1670</v>
      </c>
      <c r="B193" s="6" t="s">
        <v>1671</v>
      </c>
      <c r="C193" s="7" t="s">
        <v>14</v>
      </c>
      <c r="D193" s="8">
        <v>354.0</v>
      </c>
      <c r="E193" s="9">
        <v>389754.0</v>
      </c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6" t="s">
        <v>1672</v>
      </c>
      <c r="B194" s="6" t="s">
        <v>1673</v>
      </c>
      <c r="C194" s="7" t="s">
        <v>42</v>
      </c>
      <c r="D194" s="8">
        <v>240.0</v>
      </c>
      <c r="E194" s="9">
        <v>264240.0</v>
      </c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6" t="s">
        <v>1706</v>
      </c>
      <c r="B195" s="6" t="s">
        <v>1707</v>
      </c>
      <c r="C195" s="7" t="s">
        <v>55</v>
      </c>
      <c r="D195" s="8">
        <v>418.0</v>
      </c>
      <c r="E195" s="9">
        <v>460218.0</v>
      </c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6" t="s">
        <v>1740</v>
      </c>
      <c r="B196" s="6" t="s">
        <v>1741</v>
      </c>
      <c r="C196" s="7" t="s">
        <v>42</v>
      </c>
      <c r="D196" s="8">
        <v>697.0</v>
      </c>
      <c r="E196" s="9">
        <v>767397.0</v>
      </c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6" t="s">
        <v>1748</v>
      </c>
      <c r="B197" s="6" t="s">
        <v>1749</v>
      </c>
      <c r="C197" s="7" t="s">
        <v>42</v>
      </c>
      <c r="D197" s="8">
        <v>290.0</v>
      </c>
      <c r="E197" s="9">
        <v>319290.0</v>
      </c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6" t="s">
        <v>1752</v>
      </c>
      <c r="B198" s="6" t="s">
        <v>1753</v>
      </c>
      <c r="C198" s="7" t="s">
        <v>55</v>
      </c>
      <c r="D198" s="8">
        <v>176.0</v>
      </c>
      <c r="E198" s="9">
        <v>193776.0</v>
      </c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6" t="s">
        <v>1826</v>
      </c>
      <c r="B199" s="6" t="s">
        <v>1827</v>
      </c>
      <c r="C199" s="7" t="s">
        <v>14</v>
      </c>
      <c r="D199" s="8">
        <v>295.0</v>
      </c>
      <c r="E199" s="9">
        <v>324795.0</v>
      </c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6" t="s">
        <v>1828</v>
      </c>
      <c r="B200" s="6" t="s">
        <v>1829</v>
      </c>
      <c r="C200" s="7" t="s">
        <v>42</v>
      </c>
      <c r="D200" s="8">
        <v>310.0</v>
      </c>
      <c r="E200" s="9">
        <v>341310.0</v>
      </c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6" t="s">
        <v>1830</v>
      </c>
      <c r="B201" s="6" t="s">
        <v>1831</v>
      </c>
      <c r="C201" s="7" t="s">
        <v>42</v>
      </c>
      <c r="D201" s="8">
        <v>466.0</v>
      </c>
      <c r="E201" s="9">
        <v>513066.0</v>
      </c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6" t="s">
        <v>1834</v>
      </c>
      <c r="B202" s="6" t="s">
        <v>1835</v>
      </c>
      <c r="C202" s="7" t="s">
        <v>42</v>
      </c>
      <c r="D202" s="8">
        <v>204.0</v>
      </c>
      <c r="E202" s="9">
        <v>224604.0</v>
      </c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6" t="s">
        <v>1840</v>
      </c>
      <c r="B203" s="6" t="s">
        <v>1841</v>
      </c>
      <c r="C203" s="7" t="s">
        <v>42</v>
      </c>
      <c r="D203" s="8">
        <v>341.0</v>
      </c>
      <c r="E203" s="9">
        <v>375441.0</v>
      </c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6" t="s">
        <v>1842</v>
      </c>
      <c r="B204" s="6" t="s">
        <v>1843</v>
      </c>
      <c r="C204" s="7" t="s">
        <v>42</v>
      </c>
      <c r="D204" s="8">
        <v>90.0</v>
      </c>
      <c r="E204" s="9">
        <v>99090.0</v>
      </c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6" t="s">
        <v>1848</v>
      </c>
      <c r="B205" s="6" t="s">
        <v>1849</v>
      </c>
      <c r="C205" s="7" t="s">
        <v>60</v>
      </c>
      <c r="D205" s="8">
        <v>553.0</v>
      </c>
      <c r="E205" s="9">
        <v>608853.0</v>
      </c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6" t="s">
        <v>1868</v>
      </c>
      <c r="B206" s="6" t="s">
        <v>1869</v>
      </c>
      <c r="C206" s="7" t="s">
        <v>55</v>
      </c>
      <c r="D206" s="8">
        <v>346.0</v>
      </c>
      <c r="E206" s="9">
        <v>380946.0</v>
      </c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6" t="s">
        <v>1872</v>
      </c>
      <c r="B207" s="6" t="s">
        <v>1873</v>
      </c>
      <c r="C207" s="7" t="s">
        <v>55</v>
      </c>
      <c r="D207" s="8">
        <v>323.0</v>
      </c>
      <c r="E207" s="9">
        <v>355623.0</v>
      </c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6" t="s">
        <v>1954</v>
      </c>
      <c r="B208" s="6" t="s">
        <v>1955</v>
      </c>
      <c r="C208" s="7" t="s">
        <v>55</v>
      </c>
      <c r="D208" s="8">
        <v>4642.0</v>
      </c>
      <c r="E208" s="9">
        <v>5110842.0</v>
      </c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6" t="s">
        <v>1966</v>
      </c>
      <c r="B209" s="6" t="s">
        <v>1967</v>
      </c>
      <c r="C209" s="7" t="s">
        <v>14</v>
      </c>
      <c r="D209" s="8">
        <v>789.0</v>
      </c>
      <c r="E209" s="9">
        <v>868689.0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6" t="s">
        <v>2082</v>
      </c>
      <c r="B210" s="6" t="s">
        <v>2083</v>
      </c>
      <c r="C210" s="7" t="s">
        <v>14</v>
      </c>
      <c r="D210" s="8">
        <v>291.0</v>
      </c>
      <c r="E210" s="9">
        <v>320391.0</v>
      </c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6" t="s">
        <v>2104</v>
      </c>
      <c r="B211" s="6" t="s">
        <v>2105</v>
      </c>
      <c r="C211" s="7" t="s">
        <v>14</v>
      </c>
      <c r="D211" s="8">
        <v>96.0</v>
      </c>
      <c r="E211" s="9">
        <v>105696.0</v>
      </c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6" t="s">
        <v>2106</v>
      </c>
      <c r="B212" s="6" t="s">
        <v>2107</v>
      </c>
      <c r="C212" s="7" t="s">
        <v>42</v>
      </c>
      <c r="D212" s="8">
        <v>208.0</v>
      </c>
      <c r="E212" s="9">
        <v>229008.0</v>
      </c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6" t="s">
        <v>2116</v>
      </c>
      <c r="B213" s="6" t="s">
        <v>2117</v>
      </c>
      <c r="C213" s="7" t="s">
        <v>55</v>
      </c>
      <c r="D213" s="8">
        <v>402.0</v>
      </c>
      <c r="E213" s="9">
        <v>442602.0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6" t="s">
        <v>2118</v>
      </c>
      <c r="B214" s="6" t="s">
        <v>2119</v>
      </c>
      <c r="C214" s="7" t="s">
        <v>55</v>
      </c>
      <c r="D214" s="8">
        <v>205.0</v>
      </c>
      <c r="E214" s="9">
        <v>225705.0</v>
      </c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6" t="s">
        <v>2132</v>
      </c>
      <c r="B215" s="6" t="s">
        <v>2133</v>
      </c>
      <c r="C215" s="7" t="s">
        <v>21</v>
      </c>
      <c r="D215" s="8">
        <v>276.0</v>
      </c>
      <c r="E215" s="9">
        <v>303876.0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6" t="s">
        <v>2144</v>
      </c>
      <c r="B216" s="6" t="s">
        <v>2145</v>
      </c>
      <c r="C216" s="7" t="s">
        <v>42</v>
      </c>
      <c r="D216" s="8">
        <v>314.0</v>
      </c>
      <c r="E216" s="9">
        <v>345714.0</v>
      </c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6" t="s">
        <v>2150</v>
      </c>
      <c r="B217" s="6" t="s">
        <v>2151</v>
      </c>
      <c r="C217" s="7" t="s">
        <v>14</v>
      </c>
      <c r="D217" s="8">
        <v>303.0</v>
      </c>
      <c r="E217" s="9">
        <v>333603.0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6" t="s">
        <v>2154</v>
      </c>
      <c r="B218" s="6" t="s">
        <v>2155</v>
      </c>
      <c r="C218" s="7" t="s">
        <v>42</v>
      </c>
      <c r="D218" s="8">
        <v>218.0</v>
      </c>
      <c r="E218" s="9">
        <v>240018.0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6" t="s">
        <v>2158</v>
      </c>
      <c r="B219" s="6" t="s">
        <v>2159</v>
      </c>
      <c r="C219" s="7" t="s">
        <v>14</v>
      </c>
      <c r="D219" s="8">
        <v>326.0</v>
      </c>
      <c r="E219" s="9">
        <v>358926.0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6" t="s">
        <v>2160</v>
      </c>
      <c r="B220" s="6" t="s">
        <v>2161</v>
      </c>
      <c r="C220" s="7" t="s">
        <v>42</v>
      </c>
      <c r="D220" s="8">
        <v>107.0</v>
      </c>
      <c r="E220" s="9">
        <v>117807.0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6" t="s">
        <v>2162</v>
      </c>
      <c r="B221" s="6" t="s">
        <v>2163</v>
      </c>
      <c r="C221" s="7" t="s">
        <v>42</v>
      </c>
      <c r="D221" s="8">
        <v>118.0</v>
      </c>
      <c r="E221" s="9">
        <v>129918.0</v>
      </c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6" t="s">
        <v>2168</v>
      </c>
      <c r="B222" s="6" t="s">
        <v>2169</v>
      </c>
      <c r="C222" s="7" t="s">
        <v>55</v>
      </c>
      <c r="D222" s="8">
        <v>211.0</v>
      </c>
      <c r="E222" s="9">
        <v>232311.0</v>
      </c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6" t="s">
        <v>2182</v>
      </c>
      <c r="B223" s="6" t="s">
        <v>2183</v>
      </c>
      <c r="C223" s="7" t="s">
        <v>14</v>
      </c>
      <c r="D223" s="8">
        <v>358.0</v>
      </c>
      <c r="E223" s="9">
        <v>394158.0</v>
      </c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6" t="s">
        <v>2188</v>
      </c>
      <c r="B224" s="6" t="s">
        <v>2189</v>
      </c>
      <c r="C224" s="7" t="s">
        <v>14</v>
      </c>
      <c r="D224" s="8">
        <v>541.0</v>
      </c>
      <c r="E224" s="9">
        <v>595641.0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6" t="s">
        <v>2198</v>
      </c>
      <c r="B225" s="6" t="s">
        <v>2199</v>
      </c>
      <c r="C225" s="7" t="s">
        <v>42</v>
      </c>
      <c r="D225" s="8">
        <v>280.0</v>
      </c>
      <c r="E225" s="9">
        <v>308280.0</v>
      </c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6" t="s">
        <v>2214</v>
      </c>
      <c r="B226" s="6" t="s">
        <v>2215</v>
      </c>
      <c r="C226" s="7" t="s">
        <v>42</v>
      </c>
      <c r="D226" s="8">
        <v>345.0</v>
      </c>
      <c r="E226" s="9">
        <v>379845.0</v>
      </c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6" t="s">
        <v>2216</v>
      </c>
      <c r="B227" s="6" t="s">
        <v>2217</v>
      </c>
      <c r="C227" s="7" t="s">
        <v>55</v>
      </c>
      <c r="D227" s="8">
        <v>251.0</v>
      </c>
      <c r="E227" s="9">
        <v>276351.0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6" t="s">
        <v>2224</v>
      </c>
      <c r="B228" s="6" t="s">
        <v>2225</v>
      </c>
      <c r="C228" s="7" t="s">
        <v>55</v>
      </c>
      <c r="D228" s="8">
        <v>339.0</v>
      </c>
      <c r="E228" s="9">
        <v>373239.0</v>
      </c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6" t="s">
        <v>2266</v>
      </c>
      <c r="B229" s="6" t="s">
        <v>2267</v>
      </c>
      <c r="C229" s="7" t="s">
        <v>14</v>
      </c>
      <c r="D229" s="8">
        <v>841.0</v>
      </c>
      <c r="E229" s="9">
        <v>925941.0</v>
      </c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6" t="s">
        <v>2274</v>
      </c>
      <c r="B230" s="6" t="s">
        <v>2275</v>
      </c>
      <c r="C230" s="7" t="s">
        <v>21</v>
      </c>
      <c r="D230" s="8">
        <v>1273.0</v>
      </c>
      <c r="E230" s="9">
        <v>1401573.0</v>
      </c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6" t="s">
        <v>2276</v>
      </c>
      <c r="B231" s="6" t="s">
        <v>2277</v>
      </c>
      <c r="C231" s="7" t="s">
        <v>14</v>
      </c>
      <c r="D231" s="8">
        <v>900.0</v>
      </c>
      <c r="E231" s="9">
        <v>990900.0</v>
      </c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6" t="s">
        <v>2280</v>
      </c>
      <c r="B232" s="6" t="s">
        <v>2281</v>
      </c>
      <c r="C232" s="7" t="s">
        <v>21</v>
      </c>
      <c r="D232" s="8">
        <v>1299.0</v>
      </c>
      <c r="E232" s="9">
        <v>1430199.0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6" t="s">
        <v>2282</v>
      </c>
      <c r="B233" s="6" t="s">
        <v>2283</v>
      </c>
      <c r="C233" s="7" t="s">
        <v>42</v>
      </c>
      <c r="D233" s="8">
        <v>1510.0</v>
      </c>
      <c r="E233" s="9">
        <v>1662510.0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6" t="s">
        <v>2292</v>
      </c>
      <c r="B234" s="6" t="s">
        <v>2293</v>
      </c>
      <c r="C234" s="7" t="s">
        <v>14</v>
      </c>
      <c r="D234" s="8">
        <v>449.0</v>
      </c>
      <c r="E234" s="9">
        <v>494349.0</v>
      </c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6" t="s">
        <v>2304</v>
      </c>
      <c r="B235" s="6" t="s">
        <v>2305</v>
      </c>
      <c r="C235" s="7" t="s">
        <v>42</v>
      </c>
      <c r="D235" s="8">
        <v>774.0</v>
      </c>
      <c r="E235" s="9">
        <v>852174.0</v>
      </c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6" t="s">
        <v>2308</v>
      </c>
      <c r="B236" s="6" t="s">
        <v>2309</v>
      </c>
      <c r="C236" s="7" t="s">
        <v>14</v>
      </c>
      <c r="D236" s="8">
        <v>398.0</v>
      </c>
      <c r="E236" s="9">
        <v>438198.0</v>
      </c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6" t="s">
        <v>2310</v>
      </c>
      <c r="B237" s="6" t="s">
        <v>2311</v>
      </c>
      <c r="C237" s="7" t="s">
        <v>55</v>
      </c>
      <c r="D237" s="8">
        <v>295.0</v>
      </c>
      <c r="E237" s="9">
        <v>324795.0</v>
      </c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6" t="s">
        <v>2362</v>
      </c>
      <c r="B238" s="6" t="s">
        <v>2363</v>
      </c>
      <c r="C238" s="7" t="s">
        <v>14</v>
      </c>
      <c r="D238" s="8">
        <v>1077.0</v>
      </c>
      <c r="E238" s="9">
        <v>1185777.0</v>
      </c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6" t="s">
        <v>2386</v>
      </c>
      <c r="B239" s="6" t="s">
        <v>2387</v>
      </c>
      <c r="C239" s="7" t="s">
        <v>21</v>
      </c>
      <c r="D239" s="8">
        <v>485.0</v>
      </c>
      <c r="E239" s="9">
        <v>533985.0</v>
      </c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6" t="s">
        <v>2406</v>
      </c>
      <c r="B240" s="6" t="s">
        <v>2407</v>
      </c>
      <c r="C240" s="7" t="s">
        <v>42</v>
      </c>
      <c r="D240" s="8">
        <v>150.0</v>
      </c>
      <c r="E240" s="9">
        <v>165150.0</v>
      </c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6" t="s">
        <v>2408</v>
      </c>
      <c r="B241" s="6" t="s">
        <v>2409</v>
      </c>
      <c r="C241" s="7" t="s">
        <v>55</v>
      </c>
      <c r="D241" s="8">
        <v>568.0</v>
      </c>
      <c r="E241" s="9">
        <v>625368.0</v>
      </c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6" t="s">
        <v>2410</v>
      </c>
      <c r="B242" s="6" t="s">
        <v>2411</v>
      </c>
      <c r="C242" s="7" t="s">
        <v>55</v>
      </c>
      <c r="D242" s="8">
        <v>436.0</v>
      </c>
      <c r="E242" s="9">
        <v>480036.0</v>
      </c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6" t="s">
        <v>2412</v>
      </c>
      <c r="B243" s="6" t="s">
        <v>2413</v>
      </c>
      <c r="C243" s="7" t="s">
        <v>60</v>
      </c>
      <c r="D243" s="8">
        <v>588.0</v>
      </c>
      <c r="E243" s="9">
        <v>647388.0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6" t="s">
        <v>2420</v>
      </c>
      <c r="B244" s="6" t="s">
        <v>2421</v>
      </c>
      <c r="C244" s="7" t="s">
        <v>55</v>
      </c>
      <c r="D244" s="8">
        <v>3579.0</v>
      </c>
      <c r="E244" s="9">
        <v>3940479.0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6" t="s">
        <v>2442</v>
      </c>
      <c r="B245" s="6" t="s">
        <v>2443</v>
      </c>
      <c r="C245" s="7" t="s">
        <v>14</v>
      </c>
      <c r="D245" s="8">
        <v>489.0</v>
      </c>
      <c r="E245" s="9">
        <v>538389.0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6" t="s">
        <v>2486</v>
      </c>
      <c r="B246" s="6" t="s">
        <v>2207</v>
      </c>
      <c r="C246" s="7" t="s">
        <v>14</v>
      </c>
      <c r="D246" s="8">
        <v>118.0</v>
      </c>
      <c r="E246" s="9">
        <v>129918.0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6" t="s">
        <v>2487</v>
      </c>
      <c r="B247" s="6" t="s">
        <v>2488</v>
      </c>
      <c r="C247" s="7" t="s">
        <v>55</v>
      </c>
      <c r="D247" s="8">
        <v>425.0</v>
      </c>
      <c r="E247" s="9">
        <v>467925.0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6" t="s">
        <v>2501</v>
      </c>
      <c r="B248" s="6" t="s">
        <v>2502</v>
      </c>
      <c r="C248" s="7" t="s">
        <v>21</v>
      </c>
      <c r="D248" s="8">
        <v>859.0</v>
      </c>
      <c r="E248" s="9">
        <v>945759.0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6" t="s">
        <v>2503</v>
      </c>
      <c r="B249" s="6" t="s">
        <v>2504</v>
      </c>
      <c r="C249" s="7" t="s">
        <v>14</v>
      </c>
      <c r="D249" s="8">
        <v>293.0</v>
      </c>
      <c r="E249" s="9">
        <v>322593.0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6" t="s">
        <v>2527</v>
      </c>
      <c r="B250" s="6" t="s">
        <v>2528</v>
      </c>
      <c r="C250" s="7" t="s">
        <v>14</v>
      </c>
      <c r="D250" s="8">
        <v>264.0</v>
      </c>
      <c r="E250" s="9">
        <v>290664.0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6" t="s">
        <v>2531</v>
      </c>
      <c r="B251" s="6" t="s">
        <v>2532</v>
      </c>
      <c r="C251" s="7" t="s">
        <v>14</v>
      </c>
      <c r="D251" s="8">
        <v>887.0</v>
      </c>
      <c r="E251" s="9">
        <v>976587.0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6" t="s">
        <v>2557</v>
      </c>
      <c r="B252" s="6" t="s">
        <v>2558</v>
      </c>
      <c r="C252" s="7" t="s">
        <v>42</v>
      </c>
      <c r="D252" s="8">
        <v>1105.0</v>
      </c>
      <c r="E252" s="9">
        <v>1216605.0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6" t="s">
        <v>2561</v>
      </c>
      <c r="B253" s="6" t="s">
        <v>2562</v>
      </c>
      <c r="C253" s="7" t="s">
        <v>42</v>
      </c>
      <c r="D253" s="8">
        <v>1888.0</v>
      </c>
      <c r="E253" s="9">
        <v>2078688.0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6" t="s">
        <v>2574</v>
      </c>
      <c r="B254" s="6" t="s">
        <v>2575</v>
      </c>
      <c r="C254" s="7" t="s">
        <v>42</v>
      </c>
      <c r="D254" s="8">
        <v>268.0</v>
      </c>
      <c r="E254" s="9">
        <v>295068.0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6" t="s">
        <v>2576</v>
      </c>
      <c r="B255" s="6" t="s">
        <v>2577</v>
      </c>
      <c r="C255" s="7" t="s">
        <v>42</v>
      </c>
      <c r="D255" s="8">
        <v>362.0</v>
      </c>
      <c r="E255" s="9">
        <v>398562.0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6" t="s">
        <v>2580</v>
      </c>
      <c r="B256" s="6" t="s">
        <v>2581</v>
      </c>
      <c r="C256" s="7" t="s">
        <v>55</v>
      </c>
      <c r="D256" s="8">
        <v>399.0</v>
      </c>
      <c r="E256" s="9">
        <v>439299.0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6" t="s">
        <v>2582</v>
      </c>
      <c r="B257" s="6" t="s">
        <v>2583</v>
      </c>
      <c r="C257" s="7" t="s">
        <v>14</v>
      </c>
      <c r="D257" s="8">
        <v>346.0</v>
      </c>
      <c r="E257" s="9">
        <v>380946.0</v>
      </c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6" t="s">
        <v>2594</v>
      </c>
      <c r="B258" s="6" t="s">
        <v>2595</v>
      </c>
      <c r="C258" s="7" t="s">
        <v>14</v>
      </c>
      <c r="D258" s="8">
        <v>479.0</v>
      </c>
      <c r="E258" s="9">
        <v>527379.0</v>
      </c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6" t="s">
        <v>2596</v>
      </c>
      <c r="B259" s="6" t="s">
        <v>2597</v>
      </c>
      <c r="C259" s="7" t="s">
        <v>14</v>
      </c>
      <c r="D259" s="8">
        <v>92.0</v>
      </c>
      <c r="E259" s="9">
        <v>101292.0</v>
      </c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6" t="s">
        <v>2600</v>
      </c>
      <c r="B260" s="6" t="s">
        <v>2601</v>
      </c>
      <c r="C260" s="7" t="s">
        <v>55</v>
      </c>
      <c r="D260" s="8">
        <v>269.0</v>
      </c>
      <c r="E260" s="9">
        <v>296169.0</v>
      </c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6" t="s">
        <v>2612</v>
      </c>
      <c r="B261" s="6" t="s">
        <v>2613</v>
      </c>
      <c r="C261" s="7" t="s">
        <v>55</v>
      </c>
      <c r="D261" s="8">
        <v>405.0</v>
      </c>
      <c r="E261" s="9">
        <v>445905.0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6" t="s">
        <v>2628</v>
      </c>
      <c r="B262" s="6" t="s">
        <v>2629</v>
      </c>
      <c r="C262" s="7" t="s">
        <v>14</v>
      </c>
      <c r="D262" s="8">
        <v>501.0</v>
      </c>
      <c r="E262" s="9">
        <v>551601.0</v>
      </c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6" t="s">
        <v>2630</v>
      </c>
      <c r="B263" s="6" t="s">
        <v>2631</v>
      </c>
      <c r="C263" s="7" t="s">
        <v>14</v>
      </c>
      <c r="D263" s="8">
        <v>722.0</v>
      </c>
      <c r="E263" s="9">
        <v>794922.0</v>
      </c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6" t="s">
        <v>2650</v>
      </c>
      <c r="B264" s="6" t="s">
        <v>2651</v>
      </c>
      <c r="C264" s="7" t="s">
        <v>14</v>
      </c>
      <c r="D264" s="8">
        <v>830.0</v>
      </c>
      <c r="E264" s="9">
        <v>913830.0</v>
      </c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6" t="s">
        <v>2680</v>
      </c>
      <c r="B265" s="6" t="s">
        <v>2681</v>
      </c>
      <c r="C265" s="7" t="s">
        <v>42</v>
      </c>
      <c r="D265" s="8">
        <v>371.0</v>
      </c>
      <c r="E265" s="9">
        <v>408471.0</v>
      </c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6" t="s">
        <v>2686</v>
      </c>
      <c r="B266" s="6" t="s">
        <v>2687</v>
      </c>
      <c r="C266" s="7" t="s">
        <v>42</v>
      </c>
      <c r="D266" s="8">
        <v>299.0</v>
      </c>
      <c r="E266" s="9">
        <v>329199.0</v>
      </c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6" t="s">
        <v>2688</v>
      </c>
      <c r="B267" s="6" t="s">
        <v>2689</v>
      </c>
      <c r="C267" s="7" t="s">
        <v>14</v>
      </c>
      <c r="D267" s="8">
        <v>393.0</v>
      </c>
      <c r="E267" s="9">
        <v>432693.0</v>
      </c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6" t="s">
        <v>2692</v>
      </c>
      <c r="B268" s="6" t="s">
        <v>2693</v>
      </c>
      <c r="C268" s="7" t="s">
        <v>42</v>
      </c>
      <c r="D268" s="8">
        <v>365.0</v>
      </c>
      <c r="E268" s="9">
        <v>401865.0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6" t="s">
        <v>2694</v>
      </c>
      <c r="B269" s="6" t="s">
        <v>2695</v>
      </c>
      <c r="C269" s="7" t="s">
        <v>60</v>
      </c>
      <c r="D269" s="8">
        <v>837.0</v>
      </c>
      <c r="E269" s="9">
        <v>921537.0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6" t="s">
        <v>2706</v>
      </c>
      <c r="B270" s="6" t="s">
        <v>2707</v>
      </c>
      <c r="C270" s="7" t="s">
        <v>55</v>
      </c>
      <c r="D270" s="8">
        <v>498.0</v>
      </c>
      <c r="E270" s="9">
        <v>548298.0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6" t="s">
        <v>2746</v>
      </c>
      <c r="B271" s="6" t="s">
        <v>2747</v>
      </c>
      <c r="C271" s="7" t="s">
        <v>21</v>
      </c>
      <c r="D271" s="8">
        <v>758.0</v>
      </c>
      <c r="E271" s="9">
        <v>834558.0</v>
      </c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6" t="s">
        <v>2764</v>
      </c>
      <c r="B272" s="6" t="s">
        <v>2765</v>
      </c>
      <c r="C272" s="7" t="s">
        <v>14</v>
      </c>
      <c r="D272" s="8">
        <v>236.0</v>
      </c>
      <c r="E272" s="9">
        <v>259836.0</v>
      </c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6" t="s">
        <v>2784</v>
      </c>
      <c r="B273" s="6" t="s">
        <v>2785</v>
      </c>
      <c r="C273" s="7" t="s">
        <v>42</v>
      </c>
      <c r="D273" s="8">
        <v>169.0</v>
      </c>
      <c r="E273" s="9">
        <v>186069.0</v>
      </c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6" t="s">
        <v>2792</v>
      </c>
      <c r="B274" s="6" t="s">
        <v>1021</v>
      </c>
      <c r="C274" s="7" t="s">
        <v>14</v>
      </c>
      <c r="D274" s="8">
        <v>178.0</v>
      </c>
      <c r="E274" s="9">
        <v>195978.0</v>
      </c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6" t="s">
        <v>2793</v>
      </c>
      <c r="B275" s="6" t="s">
        <v>2794</v>
      </c>
      <c r="C275" s="7" t="s">
        <v>55</v>
      </c>
      <c r="D275" s="8">
        <v>416.0</v>
      </c>
      <c r="E275" s="9">
        <v>458016.0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6" t="s">
        <v>2805</v>
      </c>
      <c r="B276" s="6" t="s">
        <v>2806</v>
      </c>
      <c r="C276" s="7" t="s">
        <v>55</v>
      </c>
      <c r="D276" s="8">
        <v>408.0</v>
      </c>
      <c r="E276" s="9">
        <v>449208.0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6" t="s">
        <v>2825</v>
      </c>
      <c r="B277" s="6" t="s">
        <v>2826</v>
      </c>
      <c r="C277" s="7" t="s">
        <v>14</v>
      </c>
      <c r="D277" s="8">
        <v>761.0</v>
      </c>
      <c r="E277" s="9">
        <v>837861.0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6" t="s">
        <v>2827</v>
      </c>
      <c r="B278" s="6" t="s">
        <v>2828</v>
      </c>
      <c r="C278" s="7" t="s">
        <v>14</v>
      </c>
      <c r="D278" s="8">
        <v>404.0</v>
      </c>
      <c r="E278" s="9">
        <v>444804.0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6" t="s">
        <v>2851</v>
      </c>
      <c r="B279" s="6" t="s">
        <v>2852</v>
      </c>
      <c r="C279" s="7" t="s">
        <v>14</v>
      </c>
      <c r="D279" s="8">
        <v>782.0</v>
      </c>
      <c r="E279" s="9">
        <v>860982.0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6" t="s">
        <v>2880</v>
      </c>
      <c r="B280" s="6" t="s">
        <v>2881</v>
      </c>
      <c r="C280" s="7" t="s">
        <v>42</v>
      </c>
      <c r="D280" s="8">
        <v>429.0</v>
      </c>
      <c r="E280" s="9">
        <v>472329.0</v>
      </c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6" t="s">
        <v>2882</v>
      </c>
      <c r="B281" s="6" t="s">
        <v>2883</v>
      </c>
      <c r="C281" s="7" t="s">
        <v>21</v>
      </c>
      <c r="D281" s="8">
        <v>560.0</v>
      </c>
      <c r="E281" s="9">
        <v>616560.0</v>
      </c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6" t="s">
        <v>2884</v>
      </c>
      <c r="B282" s="6" t="s">
        <v>2885</v>
      </c>
      <c r="C282" s="7" t="s">
        <v>14</v>
      </c>
      <c r="D282" s="8">
        <v>440.0</v>
      </c>
      <c r="E282" s="9">
        <v>484440.0</v>
      </c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6" t="s">
        <v>2886</v>
      </c>
      <c r="B283" s="6" t="s">
        <v>2887</v>
      </c>
      <c r="C283" s="7" t="s">
        <v>14</v>
      </c>
      <c r="D283" s="8">
        <v>275.0</v>
      </c>
      <c r="E283" s="9">
        <v>302775.0</v>
      </c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6" t="s">
        <v>2888</v>
      </c>
      <c r="B284" s="6" t="s">
        <v>2889</v>
      </c>
      <c r="C284" s="7" t="s">
        <v>14</v>
      </c>
      <c r="D284" s="8">
        <v>75.0</v>
      </c>
      <c r="E284" s="9">
        <v>82575.0</v>
      </c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6" t="s">
        <v>2892</v>
      </c>
      <c r="B285" s="6" t="s">
        <v>2893</v>
      </c>
      <c r="C285" s="7" t="s">
        <v>55</v>
      </c>
      <c r="D285" s="8">
        <v>549.0</v>
      </c>
      <c r="E285" s="9">
        <v>604449.0</v>
      </c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6" t="s">
        <v>2894</v>
      </c>
      <c r="B286" s="6" t="s">
        <v>2895</v>
      </c>
      <c r="C286" s="7" t="s">
        <v>60</v>
      </c>
      <c r="D286" s="8">
        <v>564.0</v>
      </c>
      <c r="E286" s="9">
        <v>620964.0</v>
      </c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6" t="s">
        <v>2928</v>
      </c>
      <c r="B287" s="6" t="s">
        <v>2929</v>
      </c>
      <c r="C287" s="7" t="s">
        <v>14</v>
      </c>
      <c r="D287" s="8">
        <v>285.0</v>
      </c>
      <c r="E287" s="9">
        <v>313785.0</v>
      </c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6" t="s">
        <v>2930</v>
      </c>
      <c r="B288" s="6" t="s">
        <v>2931</v>
      </c>
      <c r="C288" s="7" t="s">
        <v>14</v>
      </c>
      <c r="D288" s="8">
        <v>179.0</v>
      </c>
      <c r="E288" s="9">
        <v>197079.0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6" t="s">
        <v>2934</v>
      </c>
      <c r="B289" s="6" t="s">
        <v>2935</v>
      </c>
      <c r="C289" s="7" t="s">
        <v>14</v>
      </c>
      <c r="D289" s="8">
        <v>855.0</v>
      </c>
      <c r="E289" s="9">
        <v>941355.0</v>
      </c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6" t="s">
        <v>2956</v>
      </c>
      <c r="B290" s="6" t="s">
        <v>2957</v>
      </c>
      <c r="C290" s="7" t="s">
        <v>60</v>
      </c>
      <c r="D290" s="8">
        <v>282.0</v>
      </c>
      <c r="E290" s="9">
        <v>310482.0</v>
      </c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6" t="s">
        <v>3008</v>
      </c>
      <c r="B291" s="6" t="s">
        <v>3009</v>
      </c>
      <c r="C291" s="7" t="s">
        <v>14</v>
      </c>
      <c r="D291" s="8">
        <v>275.0</v>
      </c>
      <c r="E291" s="9">
        <v>302775.0</v>
      </c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6" t="s">
        <v>3014</v>
      </c>
      <c r="B292" s="6" t="s">
        <v>3015</v>
      </c>
      <c r="C292" s="7" t="s">
        <v>14</v>
      </c>
      <c r="D292" s="8">
        <v>254.0</v>
      </c>
      <c r="E292" s="9">
        <v>279654.0</v>
      </c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6" t="s">
        <v>3020</v>
      </c>
      <c r="B293" s="6" t="s">
        <v>3021</v>
      </c>
      <c r="C293" s="7" t="s">
        <v>14</v>
      </c>
      <c r="D293" s="8">
        <v>158.0</v>
      </c>
      <c r="E293" s="9">
        <v>173958.0</v>
      </c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6" t="s">
        <v>3026</v>
      </c>
      <c r="B294" s="6" t="s">
        <v>3027</v>
      </c>
      <c r="C294" s="7" t="s">
        <v>14</v>
      </c>
      <c r="D294" s="8">
        <v>304.0</v>
      </c>
      <c r="E294" s="9">
        <v>334704.0</v>
      </c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6" t="s">
        <v>3030</v>
      </c>
      <c r="B295" s="6" t="s">
        <v>3031</v>
      </c>
      <c r="C295" s="7" t="s">
        <v>14</v>
      </c>
      <c r="D295" s="8">
        <v>787.0</v>
      </c>
      <c r="E295" s="9">
        <v>866487.0</v>
      </c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6" t="s">
        <v>3048</v>
      </c>
      <c r="B296" s="6" t="s">
        <v>3049</v>
      </c>
      <c r="C296" s="7" t="s">
        <v>55</v>
      </c>
      <c r="D296" s="8">
        <v>3224.0</v>
      </c>
      <c r="E296" s="9">
        <v>3549624.0</v>
      </c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6" t="s">
        <v>3056</v>
      </c>
      <c r="B297" s="6" t="s">
        <v>3057</v>
      </c>
      <c r="C297" s="7" t="s">
        <v>55</v>
      </c>
      <c r="D297" s="8">
        <v>212.0</v>
      </c>
      <c r="E297" s="9">
        <v>233412.0</v>
      </c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6" t="s">
        <v>3056</v>
      </c>
      <c r="B298" s="6" t="s">
        <v>3058</v>
      </c>
      <c r="C298" s="7" t="s">
        <v>14</v>
      </c>
      <c r="D298" s="8">
        <v>227.0</v>
      </c>
      <c r="E298" s="9">
        <v>249927.0</v>
      </c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6" t="s">
        <v>3056</v>
      </c>
      <c r="B299" s="6" t="s">
        <v>3059</v>
      </c>
      <c r="C299" s="7" t="s">
        <v>55</v>
      </c>
      <c r="D299" s="8">
        <v>199.0</v>
      </c>
      <c r="E299" s="9">
        <v>219099.0</v>
      </c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6" t="s">
        <v>3056</v>
      </c>
      <c r="B300" s="6" t="s">
        <v>3060</v>
      </c>
      <c r="C300" s="7" t="s">
        <v>55</v>
      </c>
      <c r="D300" s="8">
        <v>210.0</v>
      </c>
      <c r="E300" s="9">
        <v>231210.0</v>
      </c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6" t="s">
        <v>3056</v>
      </c>
      <c r="B301" s="6" t="s">
        <v>3061</v>
      </c>
      <c r="C301" s="7" t="s">
        <v>55</v>
      </c>
      <c r="D301" s="8">
        <v>211.0</v>
      </c>
      <c r="E301" s="9">
        <v>232311.0</v>
      </c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6" t="s">
        <v>3056</v>
      </c>
      <c r="B302" s="6" t="s">
        <v>3062</v>
      </c>
      <c r="C302" s="7" t="s">
        <v>55</v>
      </c>
      <c r="D302" s="8">
        <v>225.0</v>
      </c>
      <c r="E302" s="9">
        <v>247725.0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6" t="s">
        <v>3056</v>
      </c>
      <c r="B303" s="6" t="s">
        <v>3063</v>
      </c>
      <c r="C303" s="7" t="s">
        <v>55</v>
      </c>
      <c r="D303" s="8">
        <v>223.0</v>
      </c>
      <c r="E303" s="9">
        <v>245523.0</v>
      </c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6" t="s">
        <v>3056</v>
      </c>
      <c r="B304" s="6" t="s">
        <v>3064</v>
      </c>
      <c r="C304" s="7" t="s">
        <v>55</v>
      </c>
      <c r="D304" s="8">
        <v>204.0</v>
      </c>
      <c r="E304" s="9">
        <v>224604.0</v>
      </c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6" t="s">
        <v>3056</v>
      </c>
      <c r="B305" s="6" t="s">
        <v>3065</v>
      </c>
      <c r="C305" s="7" t="s">
        <v>3066</v>
      </c>
      <c r="D305" s="8">
        <v>202.0</v>
      </c>
      <c r="E305" s="9">
        <v>222402.0</v>
      </c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6" t="s">
        <v>3056</v>
      </c>
      <c r="B306" s="6" t="s">
        <v>3067</v>
      </c>
      <c r="C306" s="7" t="s">
        <v>55</v>
      </c>
      <c r="D306" s="8">
        <v>192.0</v>
      </c>
      <c r="E306" s="9">
        <v>211392.0</v>
      </c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6" t="s">
        <v>3056</v>
      </c>
      <c r="B307" s="6" t="s">
        <v>3068</v>
      </c>
      <c r="C307" s="7" t="s">
        <v>3069</v>
      </c>
      <c r="D307" s="8">
        <v>0.0</v>
      </c>
      <c r="E307" s="9">
        <v>0.0</v>
      </c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6" t="s">
        <v>3056</v>
      </c>
      <c r="B308" s="6" t="s">
        <v>3070</v>
      </c>
      <c r="C308" s="7" t="s">
        <v>3069</v>
      </c>
      <c r="D308" s="8">
        <v>0.0</v>
      </c>
      <c r="E308" s="9">
        <v>0.0</v>
      </c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6" t="s">
        <v>3056</v>
      </c>
      <c r="B309" s="6" t="s">
        <v>3071</v>
      </c>
      <c r="C309" s="7" t="s">
        <v>3069</v>
      </c>
      <c r="D309" s="8">
        <v>0.0</v>
      </c>
      <c r="E309" s="9">
        <v>0.0</v>
      </c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6" t="s">
        <v>3056</v>
      </c>
      <c r="B310" s="6" t="s">
        <v>3072</v>
      </c>
      <c r="C310" s="7" t="s">
        <v>3069</v>
      </c>
      <c r="D310" s="8">
        <v>0.0</v>
      </c>
      <c r="E310" s="9">
        <v>0.0</v>
      </c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6" t="s">
        <v>3056</v>
      </c>
      <c r="B311" s="6" t="s">
        <v>3073</v>
      </c>
      <c r="C311" s="7" t="s">
        <v>3069</v>
      </c>
      <c r="D311" s="8">
        <v>0.0</v>
      </c>
      <c r="E311" s="9">
        <v>0.0</v>
      </c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6" t="s">
        <v>3056</v>
      </c>
      <c r="B312" s="6" t="s">
        <v>3074</v>
      </c>
      <c r="C312" s="7" t="s">
        <v>55</v>
      </c>
      <c r="D312" s="8">
        <v>221.0</v>
      </c>
      <c r="E312" s="9">
        <v>243321.0</v>
      </c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6" t="s">
        <v>3056</v>
      </c>
      <c r="B313" s="6" t="s">
        <v>3075</v>
      </c>
      <c r="C313" s="7" t="s">
        <v>3066</v>
      </c>
      <c r="D313" s="8">
        <v>223.0</v>
      </c>
      <c r="E313" s="9">
        <v>245523.0</v>
      </c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6" t="s">
        <v>3056</v>
      </c>
      <c r="B314" s="6" t="s">
        <v>3076</v>
      </c>
      <c r="C314" s="7" t="s">
        <v>60</v>
      </c>
      <c r="D314" s="8">
        <v>442.0</v>
      </c>
      <c r="E314" s="9">
        <v>486642.0</v>
      </c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6" t="s">
        <v>3056</v>
      </c>
      <c r="B315" s="6" t="s">
        <v>3077</v>
      </c>
      <c r="C315" s="7" t="s">
        <v>3069</v>
      </c>
      <c r="D315" s="8">
        <v>0.0</v>
      </c>
      <c r="E315" s="9">
        <v>0.0</v>
      </c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6" t="s">
        <v>3056</v>
      </c>
      <c r="B316" s="6" t="s">
        <v>3078</v>
      </c>
      <c r="C316" s="7" t="s">
        <v>60</v>
      </c>
      <c r="D316" s="8">
        <v>330.0</v>
      </c>
      <c r="E316" s="9">
        <v>363330.0</v>
      </c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6" t="s">
        <v>3056</v>
      </c>
      <c r="B317" s="6" t="s">
        <v>3079</v>
      </c>
      <c r="C317" s="7" t="s">
        <v>55</v>
      </c>
      <c r="D317" s="8">
        <v>239.0</v>
      </c>
      <c r="E317" s="9">
        <v>263139.0</v>
      </c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6" t="s">
        <v>3056</v>
      </c>
      <c r="B318" s="6" t="s">
        <v>3080</v>
      </c>
      <c r="C318" s="7" t="s">
        <v>55</v>
      </c>
      <c r="D318" s="8">
        <v>280.0</v>
      </c>
      <c r="E318" s="9">
        <v>308280.0</v>
      </c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6" t="s">
        <v>3056</v>
      </c>
      <c r="B319" s="6" t="s">
        <v>3081</v>
      </c>
      <c r="C319" s="7" t="s">
        <v>55</v>
      </c>
      <c r="D319" s="8">
        <v>165.0</v>
      </c>
      <c r="E319" s="9">
        <v>181665.0</v>
      </c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6" t="s">
        <v>3056</v>
      </c>
      <c r="B320" s="6" t="s">
        <v>3082</v>
      </c>
      <c r="C320" s="7" t="s">
        <v>55</v>
      </c>
      <c r="D320" s="8">
        <v>3528.0</v>
      </c>
      <c r="E320" s="9">
        <v>3884328.0</v>
      </c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6" t="s">
        <v>3056</v>
      </c>
      <c r="B321" s="6" t="s">
        <v>3083</v>
      </c>
      <c r="C321" s="7" t="s">
        <v>3069</v>
      </c>
      <c r="D321" s="8">
        <v>0.0</v>
      </c>
      <c r="E321" s="9">
        <v>0.0</v>
      </c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6" t="s">
        <v>3056</v>
      </c>
      <c r="B322" s="6" t="s">
        <v>3084</v>
      </c>
      <c r="C322" s="7" t="s">
        <v>3069</v>
      </c>
      <c r="D322" s="8">
        <v>0.0</v>
      </c>
      <c r="E322" s="9">
        <v>0.0</v>
      </c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6" t="s">
        <v>3056</v>
      </c>
      <c r="B323" s="6" t="s">
        <v>3085</v>
      </c>
      <c r="C323" s="7" t="s">
        <v>3069</v>
      </c>
      <c r="D323" s="8">
        <v>0.0</v>
      </c>
      <c r="E323" s="9">
        <v>0.0</v>
      </c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6" t="s">
        <v>3056</v>
      </c>
      <c r="B324" s="6" t="s">
        <v>3086</v>
      </c>
      <c r="C324" s="7" t="s">
        <v>3069</v>
      </c>
      <c r="D324" s="8">
        <v>0.0</v>
      </c>
      <c r="E324" s="9">
        <v>0.0</v>
      </c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6" t="s">
        <v>3056</v>
      </c>
      <c r="B325" s="6" t="s">
        <v>3087</v>
      </c>
      <c r="C325" s="7" t="s">
        <v>3069</v>
      </c>
      <c r="D325" s="8">
        <v>0.0</v>
      </c>
      <c r="E325" s="9">
        <v>0.0</v>
      </c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6" t="s">
        <v>3056</v>
      </c>
      <c r="B326" s="6" t="s">
        <v>3088</v>
      </c>
      <c r="C326" s="7" t="s">
        <v>3069</v>
      </c>
      <c r="D326" s="8">
        <v>0.0</v>
      </c>
      <c r="E326" s="9">
        <v>0.0</v>
      </c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6" t="s">
        <v>3056</v>
      </c>
      <c r="B327" s="6" t="s">
        <v>3089</v>
      </c>
      <c r="C327" s="7" t="s">
        <v>55</v>
      </c>
      <c r="D327" s="8">
        <v>205.0</v>
      </c>
      <c r="E327" s="9">
        <v>225705.0</v>
      </c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6" t="s">
        <v>3056</v>
      </c>
      <c r="B328" s="6" t="s">
        <v>3090</v>
      </c>
      <c r="C328" s="7" t="s">
        <v>3069</v>
      </c>
      <c r="D328" s="8">
        <v>0.0</v>
      </c>
      <c r="E328" s="9">
        <v>0.0</v>
      </c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6" t="s">
        <v>3056</v>
      </c>
      <c r="B329" s="6" t="s">
        <v>3091</v>
      </c>
      <c r="C329" s="7" t="s">
        <v>55</v>
      </c>
      <c r="D329" s="8">
        <v>253.0</v>
      </c>
      <c r="E329" s="9">
        <v>278553.0</v>
      </c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6" t="s">
        <v>3056</v>
      </c>
      <c r="B330" s="6" t="s">
        <v>3092</v>
      </c>
      <c r="C330" s="7" t="s">
        <v>55</v>
      </c>
      <c r="D330" s="8">
        <v>138.0</v>
      </c>
      <c r="E330" s="9">
        <v>151938.0</v>
      </c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6" t="s">
        <v>3056</v>
      </c>
      <c r="B331" s="6" t="s">
        <v>3093</v>
      </c>
      <c r="C331" s="7" t="s">
        <v>55</v>
      </c>
      <c r="D331" s="8">
        <v>146.0</v>
      </c>
      <c r="E331" s="9">
        <v>160746.0</v>
      </c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6" t="s">
        <v>3056</v>
      </c>
      <c r="B332" s="6" t="s">
        <v>3094</v>
      </c>
      <c r="C332" s="7" t="s">
        <v>55</v>
      </c>
      <c r="D332" s="8">
        <v>253.0</v>
      </c>
      <c r="E332" s="9">
        <v>278553.0</v>
      </c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6" t="s">
        <v>3056</v>
      </c>
      <c r="B333" s="6" t="s">
        <v>3095</v>
      </c>
      <c r="C333" s="7" t="s">
        <v>55</v>
      </c>
      <c r="D333" s="8">
        <v>195.0</v>
      </c>
      <c r="E333" s="9">
        <v>214695.0</v>
      </c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6" t="s">
        <v>3056</v>
      </c>
      <c r="B334" s="6" t="s">
        <v>3096</v>
      </c>
      <c r="C334" s="7" t="s">
        <v>55</v>
      </c>
      <c r="D334" s="8">
        <v>128.0</v>
      </c>
      <c r="E334" s="9">
        <v>140928.0</v>
      </c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6" t="s">
        <v>3056</v>
      </c>
      <c r="B335" s="6" t="s">
        <v>3097</v>
      </c>
      <c r="C335" s="7" t="s">
        <v>55</v>
      </c>
      <c r="D335" s="8">
        <v>92.0</v>
      </c>
      <c r="E335" s="9">
        <v>101292.0</v>
      </c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6" t="s">
        <v>3056</v>
      </c>
      <c r="B336" s="6" t="s">
        <v>3098</v>
      </c>
      <c r="C336" s="7" t="s">
        <v>55</v>
      </c>
      <c r="D336" s="8">
        <v>125.0</v>
      </c>
      <c r="E336" s="9">
        <v>137625.0</v>
      </c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6" t="s">
        <v>3056</v>
      </c>
      <c r="B337" s="6" t="s">
        <v>3099</v>
      </c>
      <c r="C337" s="7" t="s">
        <v>60</v>
      </c>
      <c r="D337" s="8">
        <v>223.0</v>
      </c>
      <c r="E337" s="9">
        <v>245523.0</v>
      </c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 t="s">
        <v>3348</v>
      </c>
      <c r="B338" s="5"/>
      <c r="C338" s="5"/>
      <c r="D338" s="5"/>
      <c r="E338" s="9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12" t="s">
        <v>3349</v>
      </c>
      <c r="B339" s="5"/>
      <c r="C339" s="5"/>
      <c r="D339" s="5">
        <v>906178.0</v>
      </c>
      <c r="E339" s="9">
        <v>9.49436513013842E8</v>
      </c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18">
        <v>1.777213958885123E9</v>
      </c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D2:D70 D338:D339">
    <cfRule type="containsBlanks" dxfId="0" priority="1">
      <formula>LEN(TRIM(D2))=0</formula>
    </cfRule>
  </conditionalFormatting>
  <conditionalFormatting sqref="H2:H66">
    <cfRule type="containsBlanks" dxfId="0" priority="2">
      <formula>LEN(TRIM(H2))=0</formula>
    </cfRule>
  </conditionalFormatting>
  <conditionalFormatting sqref="A71:D337">
    <cfRule type="containsBlanks" dxfId="0" priority="3">
      <formula>LEN(TRIM(A71))=0</formula>
    </cfRule>
  </conditionalFormatting>
  <dataValidations>
    <dataValidation type="list" allowBlank="1" showInputMessage="1" showErrorMessage="1" prompt="Input Erro - Please select a school type from the drop-down list." sqref="C71:C337">
      <formula1>#REF!</formula1>
    </dataValidation>
    <dataValidation type="custom" allowBlank="1" showInputMessage="1" showErrorMessage="1" prompt="BEDS Code Input Error - Please input the 12 digit school code assigned by the State Education Department." sqref="A71:A337">
      <formula1>EQ(LEN(A71),(12))</formula1>
    </dataValidation>
  </dataValidation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63"/>
    <col customWidth="1" min="2" max="2" width="18.88"/>
    <col customWidth="1" min="3" max="3" width="10.75"/>
    <col customWidth="1" min="4" max="4" width="15.38"/>
    <col customWidth="1" min="5" max="5" width="11.25"/>
    <col customWidth="1" min="6" max="6" width="13.38"/>
    <col customWidth="1" min="7" max="26" width="7.63"/>
  </cols>
  <sheetData>
    <row r="1" ht="14.25" customHeight="1">
      <c r="A1" s="13" t="s">
        <v>3527</v>
      </c>
      <c r="B1" s="14" t="s">
        <v>3528</v>
      </c>
      <c r="C1" s="14" t="s">
        <v>6</v>
      </c>
      <c r="D1" s="1" t="s">
        <v>3100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12" t="s">
        <v>3350</v>
      </c>
      <c r="B2" s="5" t="s">
        <v>3529</v>
      </c>
      <c r="C2" s="8">
        <v>23473.0</v>
      </c>
      <c r="D2" s="9">
        <v>2.5843773E7</v>
      </c>
      <c r="E2" s="5"/>
      <c r="F2" s="9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12" t="s">
        <v>3351</v>
      </c>
      <c r="B3" s="5" t="s">
        <v>3530</v>
      </c>
      <c r="C3" s="8">
        <v>36633.0</v>
      </c>
      <c r="D3" s="9">
        <v>4.0332933E7</v>
      </c>
      <c r="E3" s="5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12" t="s">
        <v>3352</v>
      </c>
      <c r="B4" s="5" t="s">
        <v>3531</v>
      </c>
      <c r="C4" s="8">
        <v>30305.0</v>
      </c>
      <c r="D4" s="9">
        <v>3.3365805E7</v>
      </c>
      <c r="E4" s="5"/>
      <c r="F4" s="9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12" t="s">
        <v>3353</v>
      </c>
      <c r="B5" s="5" t="s">
        <v>3532</v>
      </c>
      <c r="C5" s="8">
        <v>23686.0</v>
      </c>
      <c r="D5" s="9">
        <v>2.6078286E7</v>
      </c>
      <c r="E5" s="5"/>
      <c r="F5" s="9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12" t="s">
        <v>3354</v>
      </c>
      <c r="B6" s="5" t="s">
        <v>3533</v>
      </c>
      <c r="C6" s="8">
        <v>30155.0</v>
      </c>
      <c r="D6" s="9">
        <v>3.3200655E7</v>
      </c>
      <c r="E6" s="5"/>
      <c r="F6" s="9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12" t="s">
        <v>3355</v>
      </c>
      <c r="B7" s="5" t="s">
        <v>3534</v>
      </c>
      <c r="C7" s="8">
        <v>43624.0</v>
      </c>
      <c r="D7" s="9">
        <v>4.8030024E7</v>
      </c>
      <c r="E7" s="5"/>
      <c r="F7" s="9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12" t="s">
        <v>3356</v>
      </c>
      <c r="B8" s="5" t="s">
        <v>3535</v>
      </c>
      <c r="C8" s="8">
        <v>38936.0</v>
      </c>
      <c r="D8" s="9">
        <v>4.2868536E7</v>
      </c>
      <c r="E8" s="5"/>
      <c r="F8" s="9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12" t="s">
        <v>3357</v>
      </c>
      <c r="B9" s="5" t="s">
        <v>3536</v>
      </c>
      <c r="C9" s="8">
        <v>36966.0</v>
      </c>
      <c r="D9" s="9">
        <v>4.0699566E7</v>
      </c>
      <c r="E9" s="5"/>
      <c r="F9" s="9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12" t="s">
        <v>3358</v>
      </c>
      <c r="B10" s="5" t="s">
        <v>3537</v>
      </c>
      <c r="C10" s="8">
        <v>25967.0</v>
      </c>
      <c r="D10" s="9">
        <v>2.8589667E7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12" t="s">
        <v>3359</v>
      </c>
      <c r="B11" s="5" t="s">
        <v>3538</v>
      </c>
      <c r="C11" s="8">
        <v>23525.0</v>
      </c>
      <c r="D11" s="9">
        <v>2.5901025E7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12" t="s">
        <v>3360</v>
      </c>
      <c r="B12" s="5" t="s">
        <v>3539</v>
      </c>
      <c r="C12" s="8">
        <v>20427.0</v>
      </c>
      <c r="D12" s="9">
        <v>2.2490127E7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12" t="s">
        <v>3361</v>
      </c>
      <c r="B13" s="5" t="s">
        <v>3540</v>
      </c>
      <c r="C13" s="8">
        <v>27491.0</v>
      </c>
      <c r="D13" s="9">
        <v>3.0267591E7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12" t="s">
        <v>3362</v>
      </c>
      <c r="B14" s="5" t="s">
        <v>3541</v>
      </c>
      <c r="C14" s="8">
        <v>39429.0</v>
      </c>
      <c r="D14" s="9">
        <v>4.3411329E7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12" t="s">
        <v>3363</v>
      </c>
      <c r="B15" s="5" t="s">
        <v>3542</v>
      </c>
      <c r="C15" s="8">
        <v>29686.0</v>
      </c>
      <c r="D15" s="9">
        <v>3.2684286E7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12" t="s">
        <v>3364</v>
      </c>
      <c r="B16" s="5" t="s">
        <v>3543</v>
      </c>
      <c r="C16" s="8">
        <v>39097.0</v>
      </c>
      <c r="D16" s="9">
        <v>4.3045797E7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12" t="s">
        <v>3365</v>
      </c>
      <c r="B17" s="5" t="s">
        <v>3544</v>
      </c>
      <c r="C17" s="8">
        <v>36412.0</v>
      </c>
      <c r="D17" s="9">
        <v>4.0089612E7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12" t="s">
        <v>3366</v>
      </c>
      <c r="B18" s="5" t="s">
        <v>3545</v>
      </c>
      <c r="C18" s="8">
        <v>33161.0</v>
      </c>
      <c r="D18" s="9">
        <v>3.6510261E7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12" t="s">
        <v>3367</v>
      </c>
      <c r="B19" s="5" t="s">
        <v>3546</v>
      </c>
      <c r="C19" s="8">
        <v>22430.0</v>
      </c>
      <c r="D19" s="9">
        <v>2.469543E7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12" t="s">
        <v>3368</v>
      </c>
      <c r="B20" s="5" t="s">
        <v>3547</v>
      </c>
      <c r="C20" s="8">
        <v>13182.0</v>
      </c>
      <c r="D20" s="9">
        <v>1.4513382E7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12" t="s">
        <v>3369</v>
      </c>
      <c r="B21" s="5" t="s">
        <v>3548</v>
      </c>
      <c r="C21" s="8">
        <v>31583.0</v>
      </c>
      <c r="D21" s="9">
        <v>3.4772883E7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12" t="s">
        <v>3370</v>
      </c>
      <c r="B22" s="5" t="s">
        <v>3549</v>
      </c>
      <c r="C22" s="8">
        <v>19666.0</v>
      </c>
      <c r="D22" s="9">
        <v>2.1652266E7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12" t="s">
        <v>3371</v>
      </c>
      <c r="B23" s="5" t="s">
        <v>3550</v>
      </c>
      <c r="C23" s="8">
        <v>25608.0</v>
      </c>
      <c r="D23" s="9">
        <v>2.8194408E7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12" t="s">
        <v>3372</v>
      </c>
      <c r="B24" s="5" t="s">
        <v>3551</v>
      </c>
      <c r="C24" s="8">
        <v>33983.0</v>
      </c>
      <c r="D24" s="9">
        <v>3.7415283E7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12" t="s">
        <v>3373</v>
      </c>
      <c r="B25" s="5" t="s">
        <v>3552</v>
      </c>
      <c r="C25" s="8">
        <v>41524.0</v>
      </c>
      <c r="D25" s="9">
        <v>4.5717924E7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12" t="s">
        <v>3374</v>
      </c>
      <c r="B26" s="5" t="s">
        <v>3553</v>
      </c>
      <c r="C26" s="8">
        <v>38972.0</v>
      </c>
      <c r="D26" s="9">
        <v>4.2908172E7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12" t="s">
        <v>3375</v>
      </c>
      <c r="B27" s="5" t="s">
        <v>3554</v>
      </c>
      <c r="C27" s="8">
        <v>24141.0</v>
      </c>
      <c r="D27" s="9">
        <v>2.6579241E7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12"/>
      <c r="B28" s="5"/>
      <c r="C28" s="8"/>
      <c r="D28" s="9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12"/>
      <c r="B29" s="5"/>
      <c r="C29" s="8"/>
      <c r="D29" s="9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12" t="s">
        <v>3555</v>
      </c>
      <c r="B30" s="5"/>
      <c r="C30" s="8"/>
      <c r="D30" s="9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5" t="s">
        <v>3348</v>
      </c>
      <c r="B31" s="5"/>
      <c r="C31" s="8">
        <v>194.0</v>
      </c>
      <c r="D31" s="9">
        <v>203261.0409044201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5" t="s">
        <v>3348</v>
      </c>
      <c r="B32" s="5"/>
      <c r="C32" s="8">
        <v>223.0</v>
      </c>
      <c r="D32" s="9">
        <v>233645.42330765817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5" t="s">
        <v>3348</v>
      </c>
      <c r="B33" s="5"/>
      <c r="C33" s="8">
        <v>447.0</v>
      </c>
      <c r="D33" s="9">
        <v>468338.5839395659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5" t="s">
        <v>3348</v>
      </c>
      <c r="B34" s="5"/>
      <c r="C34" s="8">
        <v>219.0</v>
      </c>
      <c r="D34" s="9">
        <v>229454.47401065982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5" t="s">
        <v>3348</v>
      </c>
      <c r="B35" s="5"/>
      <c r="C35" s="8">
        <v>318.0</v>
      </c>
      <c r="D35" s="9">
        <v>333180.46911136905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5" t="s">
        <v>3348</v>
      </c>
      <c r="B36" s="5"/>
      <c r="C36" s="8">
        <v>484.0</v>
      </c>
      <c r="D36" s="9">
        <v>507104.86493680073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 t="s">
        <v>3348</v>
      </c>
      <c r="B37" s="5"/>
      <c r="C37" s="8">
        <v>75.0</v>
      </c>
      <c r="D37" s="9">
        <v>78580.29931871912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5" t="s">
        <v>3348</v>
      </c>
      <c r="B38" s="5"/>
      <c r="C38" s="8">
        <v>270.0</v>
      </c>
      <c r="D38" s="9">
        <v>282889.07754738885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5" t="s">
        <v>3348</v>
      </c>
      <c r="B39" s="5"/>
      <c r="C39" s="8">
        <v>411.0</v>
      </c>
      <c r="D39" s="9">
        <v>430620.04026658076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5" t="s">
        <v>3348</v>
      </c>
      <c r="B40" s="5"/>
      <c r="C40" s="8">
        <v>533.0</v>
      </c>
      <c r="D40" s="9">
        <v>558443.9938250305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5" t="s">
        <v>3348</v>
      </c>
      <c r="B41" s="5"/>
      <c r="C41" s="8">
        <v>449.0</v>
      </c>
      <c r="D41" s="9">
        <v>470434.05858806515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5" t="s">
        <v>3348</v>
      </c>
      <c r="B42" s="5"/>
      <c r="C42" s="8">
        <v>542.0</v>
      </c>
      <c r="D42" s="9">
        <v>567873.6297432769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5" t="s">
        <v>3348</v>
      </c>
      <c r="B43" s="5"/>
      <c r="C43" s="8">
        <v>427.0</v>
      </c>
      <c r="D43" s="9">
        <v>447383.8374545742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5" t="s">
        <v>3348</v>
      </c>
      <c r="B44" s="5"/>
      <c r="C44" s="8">
        <v>236.0</v>
      </c>
      <c r="D44" s="9">
        <v>247266.00852290282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5" t="s">
        <v>3348</v>
      </c>
      <c r="B45" s="5"/>
      <c r="C45" s="8">
        <v>286.0</v>
      </c>
      <c r="D45" s="9">
        <v>299652.87473538227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5" t="s">
        <v>3348</v>
      </c>
      <c r="B46" s="5"/>
      <c r="C46" s="8">
        <v>402.0</v>
      </c>
      <c r="D46" s="9">
        <v>421190.4043483345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5" t="s">
        <v>3348</v>
      </c>
      <c r="B47" s="5"/>
      <c r="C47" s="8">
        <v>418.0</v>
      </c>
      <c r="D47" s="9">
        <v>437954.2015363279</v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5" t="s">
        <v>3348</v>
      </c>
      <c r="B48" s="5"/>
      <c r="C48" s="8">
        <v>410.0</v>
      </c>
      <c r="D48" s="9">
        <v>429572.3029423312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5" t="s">
        <v>3348</v>
      </c>
      <c r="B49" s="5"/>
      <c r="C49" s="8">
        <v>374.0</v>
      </c>
      <c r="D49" s="9">
        <v>391853.759269346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5" t="s">
        <v>3348</v>
      </c>
      <c r="B50" s="5"/>
      <c r="C50" s="8">
        <v>1135.0</v>
      </c>
      <c r="D50" s="9">
        <v>1189181.8630232827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 t="s">
        <v>3348</v>
      </c>
      <c r="B51" s="5"/>
      <c r="C51" s="8">
        <v>560.0</v>
      </c>
      <c r="D51" s="9">
        <v>586732.9015797694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 t="s">
        <v>3348</v>
      </c>
      <c r="B52" s="5"/>
      <c r="C52" s="8">
        <v>364.0</v>
      </c>
      <c r="D52" s="9">
        <v>381376.38602685014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 t="s">
        <v>3348</v>
      </c>
      <c r="B53" s="5"/>
      <c r="C53" s="8">
        <v>443.0</v>
      </c>
      <c r="D53" s="9">
        <v>464147.6346425676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 t="s">
        <v>3348</v>
      </c>
      <c r="B54" s="5"/>
      <c r="C54" s="8">
        <v>169.0</v>
      </c>
      <c r="D54" s="9">
        <v>177067.60779818043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5" t="s">
        <v>3348</v>
      </c>
      <c r="B55" s="5"/>
      <c r="C55" s="8">
        <v>411.0</v>
      </c>
      <c r="D55" s="9">
        <v>430620.04026658076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 t="s">
        <v>3348</v>
      </c>
      <c r="B56" s="5"/>
      <c r="C56" s="8">
        <v>478.0</v>
      </c>
      <c r="D56" s="9">
        <v>500818.4409913032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 t="s">
        <v>3348</v>
      </c>
      <c r="B57" s="5"/>
      <c r="C57" s="8">
        <v>447.0</v>
      </c>
      <c r="D57" s="9">
        <v>468338.5839395659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 t="s">
        <v>3348</v>
      </c>
      <c r="B58" s="5"/>
      <c r="C58" s="8">
        <v>400.0</v>
      </c>
      <c r="D58" s="9">
        <v>419094.9296998353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 t="s">
        <v>3348</v>
      </c>
      <c r="B59" s="5"/>
      <c r="C59" s="8">
        <v>708.0</v>
      </c>
      <c r="D59" s="9">
        <v>741798.0255687084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 t="s">
        <v>3348</v>
      </c>
      <c r="B60" s="5"/>
      <c r="C60" s="8">
        <v>647.0</v>
      </c>
      <c r="D60" s="9">
        <v>677886.0487894836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 t="s">
        <v>3348</v>
      </c>
      <c r="B61" s="5"/>
      <c r="C61" s="8">
        <v>399.0</v>
      </c>
      <c r="D61" s="9">
        <v>418047.1923755857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 t="s">
        <v>3348</v>
      </c>
      <c r="B62" s="5"/>
      <c r="C62" s="8">
        <v>438.0</v>
      </c>
      <c r="D62" s="9">
        <v>458908.94802131964</v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 t="s">
        <v>3348</v>
      </c>
      <c r="B63" s="5"/>
      <c r="C63" s="8">
        <v>317.0</v>
      </c>
      <c r="D63" s="9">
        <v>332132.73178711947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 t="s">
        <v>3348</v>
      </c>
      <c r="B64" s="5"/>
      <c r="C64" s="8">
        <v>347.0</v>
      </c>
      <c r="D64" s="9">
        <v>363564.85151460714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 t="s">
        <v>3348</v>
      </c>
      <c r="B65" s="5"/>
      <c r="C65" s="8">
        <v>296.0</v>
      </c>
      <c r="D65" s="9">
        <v>310130.24797787814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 t="s">
        <v>3348</v>
      </c>
      <c r="B66" s="5"/>
      <c r="C66" s="8">
        <v>160.0</v>
      </c>
      <c r="D66" s="9">
        <v>167637.97187993414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 t="s">
        <v>3348</v>
      </c>
      <c r="B67" s="5"/>
      <c r="C67" s="8">
        <v>218.0</v>
      </c>
      <c r="D67" s="9">
        <v>228406.73668641024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 t="s">
        <v>3348</v>
      </c>
      <c r="B68" s="5"/>
      <c r="C68" s="8">
        <v>336.0</v>
      </c>
      <c r="D68" s="9">
        <v>352039.74094786163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 t="s">
        <v>3348</v>
      </c>
      <c r="B69" s="5"/>
      <c r="C69" s="8">
        <v>287.0</v>
      </c>
      <c r="D69" s="9">
        <v>300700.61205963185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 t="s">
        <v>3348</v>
      </c>
      <c r="B70" s="5"/>
      <c r="C70" s="8">
        <v>802.0</v>
      </c>
      <c r="D70" s="9">
        <v>840285.3340481698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 t="s">
        <v>3348</v>
      </c>
      <c r="B71" s="5"/>
      <c r="C71" s="8">
        <v>392.0</v>
      </c>
      <c r="D71" s="9">
        <v>410713.0311058386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 t="s">
        <v>3348</v>
      </c>
      <c r="B72" s="5"/>
      <c r="C72" s="8">
        <v>232.0</v>
      </c>
      <c r="D72" s="9">
        <v>243075.05922590446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 t="s">
        <v>3348</v>
      </c>
      <c r="B73" s="5"/>
      <c r="C73" s="8">
        <v>416.0</v>
      </c>
      <c r="D73" s="9">
        <v>435858.7268878287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 t="s">
        <v>3348</v>
      </c>
      <c r="B74" s="5"/>
      <c r="C74" s="8">
        <v>300.0</v>
      </c>
      <c r="D74" s="9">
        <v>314321.19727487647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 t="s">
        <v>3348</v>
      </c>
      <c r="B75" s="5"/>
      <c r="C75" s="8">
        <v>198.0</v>
      </c>
      <c r="D75" s="9">
        <v>207451.99020141846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 t="s">
        <v>3348</v>
      </c>
      <c r="B76" s="5"/>
      <c r="C76" s="8">
        <v>415.0</v>
      </c>
      <c r="D76" s="9">
        <v>434810.98956357915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 t="s">
        <v>3348</v>
      </c>
      <c r="B77" s="5"/>
      <c r="C77" s="8">
        <v>593.0</v>
      </c>
      <c r="D77" s="9">
        <v>621308.2332800059</v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 t="s">
        <v>3348</v>
      </c>
      <c r="B78" s="5"/>
      <c r="C78" s="8">
        <v>1365.0</v>
      </c>
      <c r="D78" s="9">
        <v>1430161.4476006879</v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 t="s">
        <v>3348</v>
      </c>
      <c r="B79" s="5"/>
      <c r="C79" s="8">
        <v>476.0</v>
      </c>
      <c r="D79" s="9">
        <v>498722.966342804</v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 t="s">
        <v>3348</v>
      </c>
      <c r="B80" s="5"/>
      <c r="C80" s="8">
        <v>361.0</v>
      </c>
      <c r="D80" s="9">
        <v>378233.17405410134</v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 t="s">
        <v>3348</v>
      </c>
      <c r="B81" s="5"/>
      <c r="C81" s="8">
        <v>265.0</v>
      </c>
      <c r="D81" s="9">
        <v>277650.3909261409</v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 t="s">
        <v>3348</v>
      </c>
      <c r="B82" s="5"/>
      <c r="C82" s="8">
        <v>476.0</v>
      </c>
      <c r="D82" s="9">
        <v>498722.966342804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 t="s">
        <v>3348</v>
      </c>
      <c r="B83" s="5"/>
      <c r="C83" s="8">
        <v>228.0</v>
      </c>
      <c r="D83" s="9">
        <v>238884.1099289061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 t="s">
        <v>3348</v>
      </c>
      <c r="B84" s="5"/>
      <c r="C84" s="8">
        <v>704.0</v>
      </c>
      <c r="D84" s="9">
        <v>737607.0762717101</v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 t="s">
        <v>3348</v>
      </c>
      <c r="B85" s="5"/>
      <c r="C85" s="8">
        <v>314.0</v>
      </c>
      <c r="D85" s="9">
        <v>328989.5198143707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 t="s">
        <v>3348</v>
      </c>
      <c r="B86" s="5"/>
      <c r="C86" s="8">
        <v>320.0</v>
      </c>
      <c r="D86" s="9">
        <v>335275.94375986827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 t="s">
        <v>3348</v>
      </c>
      <c r="B87" s="5"/>
      <c r="C87" s="8">
        <v>545.0</v>
      </c>
      <c r="D87" s="9">
        <v>571016.8417160256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 t="s">
        <v>3348</v>
      </c>
      <c r="B88" s="5"/>
      <c r="C88" s="8">
        <v>130.0</v>
      </c>
      <c r="D88" s="9">
        <v>136205.85215244646</v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 t="s">
        <v>3348</v>
      </c>
      <c r="B89" s="5"/>
      <c r="C89" s="8">
        <v>487.0</v>
      </c>
      <c r="D89" s="9">
        <v>510248.0769095495</v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 t="s">
        <v>3348</v>
      </c>
      <c r="B90" s="5"/>
      <c r="C90" s="8">
        <v>341.0</v>
      </c>
      <c r="D90" s="9">
        <v>357278.4275691096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 t="s">
        <v>3348</v>
      </c>
      <c r="B91" s="5"/>
      <c r="C91" s="8">
        <v>437.0</v>
      </c>
      <c r="D91" s="9">
        <v>457861.21069707006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 t="s">
        <v>3348</v>
      </c>
      <c r="B92" s="5"/>
      <c r="C92" s="8">
        <v>594.0</v>
      </c>
      <c r="D92" s="9">
        <v>622355.9706042554</v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 t="s">
        <v>3348</v>
      </c>
      <c r="B93" s="5"/>
      <c r="C93" s="8">
        <v>316.0</v>
      </c>
      <c r="D93" s="9">
        <v>331084.9944628699</v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 t="s">
        <v>3348</v>
      </c>
      <c r="B94" s="5"/>
      <c r="C94" s="8">
        <v>640.0</v>
      </c>
      <c r="D94" s="9">
        <v>670551.8875197365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 t="s">
        <v>3348</v>
      </c>
      <c r="B95" s="5"/>
      <c r="C95" s="8">
        <v>359.0</v>
      </c>
      <c r="D95" s="9">
        <v>376137.6994056022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 t="s">
        <v>3348</v>
      </c>
      <c r="B96" s="5"/>
      <c r="C96" s="8">
        <v>714.0</v>
      </c>
      <c r="D96" s="9">
        <v>748084.449514206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 t="s">
        <v>3348</v>
      </c>
      <c r="B97" s="5"/>
      <c r="C97" s="8">
        <v>504.0</v>
      </c>
      <c r="D97" s="9">
        <v>528059.6114217925</v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 t="s">
        <v>3348</v>
      </c>
      <c r="B98" s="5"/>
      <c r="C98" s="8">
        <v>398.0</v>
      </c>
      <c r="D98" s="9">
        <v>416999.45505133615</v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 t="s">
        <v>3348</v>
      </c>
      <c r="B99" s="5"/>
      <c r="C99" s="8">
        <v>717.0</v>
      </c>
      <c r="D99" s="9">
        <v>751227.6614869548</v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 t="s">
        <v>3348</v>
      </c>
      <c r="B100" s="5"/>
      <c r="C100" s="8">
        <v>382.0</v>
      </c>
      <c r="D100" s="9">
        <v>400235.6578633427</v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 t="s">
        <v>3348</v>
      </c>
      <c r="B101" s="5"/>
      <c r="C101" s="8">
        <v>547.0</v>
      </c>
      <c r="D101" s="9">
        <v>573112.3163645248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 t="s">
        <v>3348</v>
      </c>
      <c r="B102" s="5"/>
      <c r="C102" s="8">
        <v>50.0</v>
      </c>
      <c r="D102" s="9">
        <v>52386.866212479414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 t="s">
        <v>3348</v>
      </c>
      <c r="B103" s="5"/>
      <c r="C103" s="8">
        <v>256.0</v>
      </c>
      <c r="D103" s="9">
        <v>268220.7550078946</v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 t="s">
        <v>3348</v>
      </c>
      <c r="B104" s="5"/>
      <c r="C104" s="8">
        <v>513.0</v>
      </c>
      <c r="D104" s="9">
        <v>537489.2473400388</v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 t="s">
        <v>3348</v>
      </c>
      <c r="B105" s="5"/>
      <c r="C105" s="8">
        <v>216.0</v>
      </c>
      <c r="D105" s="9">
        <v>226311.26203791107</v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 t="s">
        <v>3348</v>
      </c>
      <c r="B106" s="5"/>
      <c r="C106" s="8">
        <v>371.0</v>
      </c>
      <c r="D106" s="9">
        <v>388710.5472965972</v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 t="s">
        <v>3348</v>
      </c>
      <c r="B107" s="5"/>
      <c r="C107" s="8">
        <v>390.0</v>
      </c>
      <c r="D107" s="9">
        <v>408617.55645733944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 t="s">
        <v>3348</v>
      </c>
      <c r="B108" s="5"/>
      <c r="C108" s="8">
        <v>727.0</v>
      </c>
      <c r="D108" s="9">
        <v>761705.0347294507</v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 t="s">
        <v>3348</v>
      </c>
      <c r="B109" s="5"/>
      <c r="C109" s="8">
        <v>206.0</v>
      </c>
      <c r="D109" s="9">
        <v>215833.88879541517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 t="s">
        <v>3348</v>
      </c>
      <c r="B110" s="5"/>
      <c r="C110" s="8">
        <v>501.0</v>
      </c>
      <c r="D110" s="9">
        <v>524916.3994490437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 t="s">
        <v>3348</v>
      </c>
      <c r="B111" s="5"/>
      <c r="C111" s="8">
        <v>621.0</v>
      </c>
      <c r="D111" s="9">
        <v>650644.8783589943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 t="s">
        <v>3348</v>
      </c>
      <c r="B112" s="5"/>
      <c r="C112" s="8">
        <v>454.0</v>
      </c>
      <c r="D112" s="9">
        <v>475672.74520931306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 t="s">
        <v>3348</v>
      </c>
      <c r="B113" s="5"/>
      <c r="C113" s="8">
        <v>419.0</v>
      </c>
      <c r="D113" s="9">
        <v>439001.9388605775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 t="s">
        <v>3348</v>
      </c>
      <c r="B114" s="5"/>
      <c r="C114" s="8">
        <v>578.0</v>
      </c>
      <c r="D114" s="9">
        <v>605592.173416262</v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 t="s">
        <v>3348</v>
      </c>
      <c r="B115" s="5"/>
      <c r="C115" s="8">
        <v>534.0</v>
      </c>
      <c r="D115" s="9">
        <v>559491.7311492801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 t="s">
        <v>3348</v>
      </c>
      <c r="B116" s="5"/>
      <c r="C116" s="8">
        <v>405.0</v>
      </c>
      <c r="D116" s="9">
        <v>424333.6163210832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 t="s">
        <v>3348</v>
      </c>
      <c r="B117" s="5"/>
      <c r="C117" s="8">
        <v>273.0</v>
      </c>
      <c r="D117" s="9">
        <v>286032.2895201376</v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 t="s">
        <v>3348</v>
      </c>
      <c r="B118" s="5"/>
      <c r="C118" s="8">
        <v>360.0</v>
      </c>
      <c r="D118" s="9">
        <v>377185.43672985176</v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 t="s">
        <v>3348</v>
      </c>
      <c r="B119" s="5"/>
      <c r="C119" s="8">
        <v>329.0</v>
      </c>
      <c r="D119" s="9">
        <v>344705.57967811456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 t="s">
        <v>3348</v>
      </c>
      <c r="B120" s="5"/>
      <c r="C120" s="8">
        <v>391.0</v>
      </c>
      <c r="D120" s="9">
        <v>409665.293781589</v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 t="s">
        <v>3348</v>
      </c>
      <c r="B121" s="5"/>
      <c r="C121" s="8">
        <v>240.0</v>
      </c>
      <c r="D121" s="9">
        <v>251456.95781990117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 t="s">
        <v>3348</v>
      </c>
      <c r="B122" s="5"/>
      <c r="C122" s="8">
        <v>169.0</v>
      </c>
      <c r="D122" s="9">
        <v>177067.60779818043</v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 t="s">
        <v>3348</v>
      </c>
      <c r="B123" s="5"/>
      <c r="C123" s="8">
        <v>401.0</v>
      </c>
      <c r="D123" s="9">
        <v>420142.6670240849</v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 t="s">
        <v>3348</v>
      </c>
      <c r="B124" s="5"/>
      <c r="C124" s="8">
        <v>441.0</v>
      </c>
      <c r="D124" s="9">
        <v>462052.15999406844</v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 t="s">
        <v>3348</v>
      </c>
      <c r="B125" s="5"/>
      <c r="C125" s="8">
        <v>367.0</v>
      </c>
      <c r="D125" s="9">
        <v>384519.5979995989</v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 t="s">
        <v>3348</v>
      </c>
      <c r="B126" s="5"/>
      <c r="C126" s="8">
        <v>381.0</v>
      </c>
      <c r="D126" s="9">
        <v>399187.92053909315</v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 t="s">
        <v>3348</v>
      </c>
      <c r="B127" s="5"/>
      <c r="C127" s="8">
        <v>572.0</v>
      </c>
      <c r="D127" s="9">
        <v>599305.7494707645</v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 t="s">
        <v>3348</v>
      </c>
      <c r="B128" s="5"/>
      <c r="C128" s="8">
        <v>210.0</v>
      </c>
      <c r="D128" s="9">
        <v>220024.83809241353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 t="s">
        <v>3348</v>
      </c>
      <c r="B129" s="5"/>
      <c r="C129" s="8">
        <v>286.0</v>
      </c>
      <c r="D129" s="9">
        <v>299652.87473538227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 t="s">
        <v>3348</v>
      </c>
      <c r="B130" s="5"/>
      <c r="C130" s="8">
        <v>293.0</v>
      </c>
      <c r="D130" s="9">
        <v>306987.03600512934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 t="s">
        <v>3348</v>
      </c>
      <c r="B131" s="5"/>
      <c r="C131" s="8">
        <v>387.0</v>
      </c>
      <c r="D131" s="9">
        <v>405474.34448459063</v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 t="s">
        <v>3348</v>
      </c>
      <c r="B132" s="5"/>
      <c r="C132" s="8">
        <v>206.0</v>
      </c>
      <c r="D132" s="9">
        <v>215833.88879541517</v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 t="s">
        <v>3348</v>
      </c>
      <c r="B133" s="5"/>
      <c r="C133" s="8">
        <v>225.0</v>
      </c>
      <c r="D133" s="9">
        <v>235740.89795615737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 t="s">
        <v>3348</v>
      </c>
      <c r="B134" s="5"/>
      <c r="C134" s="8">
        <v>334.0</v>
      </c>
      <c r="D134" s="9">
        <v>349944.26629936247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 t="s">
        <v>3348</v>
      </c>
      <c r="B135" s="5"/>
      <c r="C135" s="8">
        <v>262.0</v>
      </c>
      <c r="D135" s="9">
        <v>274507.17895339214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 t="s">
        <v>3348</v>
      </c>
      <c r="B136" s="5"/>
      <c r="C136" s="8">
        <v>164.0</v>
      </c>
      <c r="D136" s="9">
        <v>171828.92117693246</v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 t="s">
        <v>3348</v>
      </c>
      <c r="B137" s="5"/>
      <c r="C137" s="8">
        <v>379.0</v>
      </c>
      <c r="D137" s="9">
        <v>397092.4458905939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 t="s">
        <v>3348</v>
      </c>
      <c r="B138" s="5"/>
      <c r="C138" s="8">
        <v>560.0</v>
      </c>
      <c r="D138" s="9">
        <v>586732.9015797694</v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 t="s">
        <v>3348</v>
      </c>
      <c r="B139" s="5"/>
      <c r="C139" s="8">
        <v>616.0</v>
      </c>
      <c r="D139" s="9">
        <v>645406.1917377464</v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 t="s">
        <v>3348</v>
      </c>
      <c r="B140" s="5"/>
      <c r="C140" s="8">
        <v>922.0</v>
      </c>
      <c r="D140" s="9">
        <v>966013.8129581204</v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 t="s">
        <v>3348</v>
      </c>
      <c r="B141" s="5"/>
      <c r="C141" s="8">
        <v>1401.0</v>
      </c>
      <c r="D141" s="9">
        <v>1467879.9912736733</v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 t="s">
        <v>3348</v>
      </c>
      <c r="B142" s="5"/>
      <c r="C142" s="8">
        <v>304.0</v>
      </c>
      <c r="D142" s="9">
        <v>318512.14657187485</v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 t="s">
        <v>3348</v>
      </c>
      <c r="B143" s="5"/>
      <c r="C143" s="8">
        <v>327.0</v>
      </c>
      <c r="D143" s="9">
        <v>342610.10502961534</v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 t="s">
        <v>3348</v>
      </c>
      <c r="B144" s="5"/>
      <c r="C144" s="8">
        <v>100.0</v>
      </c>
      <c r="D144" s="9">
        <v>104773.73242495883</v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 t="s">
        <v>3348</v>
      </c>
      <c r="B145" s="5"/>
      <c r="C145" s="8">
        <v>174.0</v>
      </c>
      <c r="D145" s="9">
        <v>182306.29441942836</v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 t="s">
        <v>3348</v>
      </c>
      <c r="B146" s="5"/>
      <c r="C146" s="8">
        <v>132.0</v>
      </c>
      <c r="D146" s="9">
        <v>138301.32680094565</v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 t="s">
        <v>3348</v>
      </c>
      <c r="B147" s="5"/>
      <c r="C147" s="8">
        <v>151.0</v>
      </c>
      <c r="D147" s="9">
        <v>158208.33596168782</v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 t="s">
        <v>3348</v>
      </c>
      <c r="B148" s="5"/>
      <c r="C148" s="8">
        <v>90.0</v>
      </c>
      <c r="D148" s="9">
        <v>94296.35918246294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 t="s">
        <v>3348</v>
      </c>
      <c r="B149" s="5"/>
      <c r="C149" s="8">
        <v>255.0</v>
      </c>
      <c r="D149" s="9">
        <v>267173.017683645</v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 t="s">
        <v>3348</v>
      </c>
      <c r="B150" s="5"/>
      <c r="C150" s="8">
        <v>237.0</v>
      </c>
      <c r="D150" s="9">
        <v>248313.74584715243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 t="s">
        <v>3348</v>
      </c>
      <c r="B151" s="5"/>
      <c r="C151" s="8">
        <v>301.0</v>
      </c>
      <c r="D151" s="9">
        <v>315368.93459912605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 t="s">
        <v>3348</v>
      </c>
      <c r="B152" s="5"/>
      <c r="C152" s="8">
        <v>382.0</v>
      </c>
      <c r="D152" s="9">
        <v>400235.6578633427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 t="s">
        <v>3348</v>
      </c>
      <c r="B153" s="5"/>
      <c r="C153" s="8">
        <v>354.0</v>
      </c>
      <c r="D153" s="9">
        <v>370899.0127843542</v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 t="s">
        <v>3348</v>
      </c>
      <c r="B154" s="5"/>
      <c r="C154" s="8">
        <v>240.0</v>
      </c>
      <c r="D154" s="9">
        <v>251456.95781990117</v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 t="s">
        <v>3348</v>
      </c>
      <c r="B155" s="5"/>
      <c r="C155" s="8">
        <v>418.0</v>
      </c>
      <c r="D155" s="9">
        <v>437954.2015363279</v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 t="s">
        <v>3348</v>
      </c>
      <c r="B156" s="5"/>
      <c r="C156" s="8">
        <v>697.0</v>
      </c>
      <c r="D156" s="9">
        <v>730272.915001963</v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 t="s">
        <v>3348</v>
      </c>
      <c r="B157" s="5"/>
      <c r="C157" s="8">
        <v>290.0</v>
      </c>
      <c r="D157" s="9">
        <v>303843.8240323806</v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 t="s">
        <v>3348</v>
      </c>
      <c r="B158" s="5"/>
      <c r="C158" s="8">
        <v>176.0</v>
      </c>
      <c r="D158" s="9">
        <v>184401.76906792753</v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 t="s">
        <v>3348</v>
      </c>
      <c r="B159" s="5"/>
      <c r="C159" s="8">
        <v>295.0</v>
      </c>
      <c r="D159" s="9">
        <v>309082.51065362856</v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 t="s">
        <v>3348</v>
      </c>
      <c r="B160" s="5"/>
      <c r="C160" s="8">
        <v>310.0</v>
      </c>
      <c r="D160" s="9">
        <v>324798.57051737234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 t="s">
        <v>3348</v>
      </c>
      <c r="B161" s="5"/>
      <c r="C161" s="8">
        <v>466.0</v>
      </c>
      <c r="D161" s="9">
        <v>488245.59310030815</v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 t="s">
        <v>3348</v>
      </c>
      <c r="B162" s="5"/>
      <c r="C162" s="8">
        <v>204.0</v>
      </c>
      <c r="D162" s="9">
        <v>213738.414146916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 t="s">
        <v>3348</v>
      </c>
      <c r="B163" s="5"/>
      <c r="C163" s="8">
        <v>341.0</v>
      </c>
      <c r="D163" s="9">
        <v>357278.4275691096</v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 t="s">
        <v>3348</v>
      </c>
      <c r="B164" s="5"/>
      <c r="C164" s="8">
        <v>90.0</v>
      </c>
      <c r="D164" s="9">
        <v>94296.35918246294</v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 t="s">
        <v>3348</v>
      </c>
      <c r="B165" s="5"/>
      <c r="C165" s="8">
        <v>553.0</v>
      </c>
      <c r="D165" s="9">
        <v>579398.7403100223</v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 t="s">
        <v>3348</v>
      </c>
      <c r="B166" s="5"/>
      <c r="C166" s="8">
        <v>346.0</v>
      </c>
      <c r="D166" s="9">
        <v>362517.11419035756</v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 t="s">
        <v>3348</v>
      </c>
      <c r="B167" s="5"/>
      <c r="C167" s="8">
        <v>323.0</v>
      </c>
      <c r="D167" s="9">
        <v>338419.155732617</v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 t="s">
        <v>3348</v>
      </c>
      <c r="B168" s="5"/>
      <c r="C168" s="8">
        <v>4642.0</v>
      </c>
      <c r="D168" s="9">
        <v>4863596.659166588</v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 t="s">
        <v>3348</v>
      </c>
      <c r="B169" s="5"/>
      <c r="C169" s="8">
        <v>789.0</v>
      </c>
      <c r="D169" s="9">
        <v>826664.7488329251</v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 t="s">
        <v>3348</v>
      </c>
      <c r="B170" s="5"/>
      <c r="C170" s="8">
        <v>291.0</v>
      </c>
      <c r="D170" s="9">
        <v>304891.5613566302</v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 t="s">
        <v>3348</v>
      </c>
      <c r="B171" s="5"/>
      <c r="C171" s="8">
        <v>96.0</v>
      </c>
      <c r="D171" s="9">
        <v>100582.78312796047</v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 t="s">
        <v>3348</v>
      </c>
      <c r="B172" s="5"/>
      <c r="C172" s="8">
        <v>208.0</v>
      </c>
      <c r="D172" s="9">
        <v>217929.36344391436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 t="s">
        <v>3348</v>
      </c>
      <c r="B173" s="5"/>
      <c r="C173" s="8">
        <v>402.0</v>
      </c>
      <c r="D173" s="9">
        <v>421190.4043483345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 t="s">
        <v>3348</v>
      </c>
      <c r="B174" s="5"/>
      <c r="C174" s="8">
        <v>205.0</v>
      </c>
      <c r="D174" s="9">
        <v>214786.1514711656</v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 t="s">
        <v>3348</v>
      </c>
      <c r="B175" s="5"/>
      <c r="C175" s="8">
        <v>276.0</v>
      </c>
      <c r="D175" s="9">
        <v>289175.50149288634</v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 t="s">
        <v>3348</v>
      </c>
      <c r="B176" s="5"/>
      <c r="C176" s="8">
        <v>314.0</v>
      </c>
      <c r="D176" s="9">
        <v>328989.5198143707</v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 t="s">
        <v>3348</v>
      </c>
      <c r="B177" s="5"/>
      <c r="C177" s="8">
        <v>303.0</v>
      </c>
      <c r="D177" s="9">
        <v>317464.40924762527</v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 t="s">
        <v>3348</v>
      </c>
      <c r="B178" s="5"/>
      <c r="C178" s="8">
        <v>218.0</v>
      </c>
      <c r="D178" s="9">
        <v>228406.73668641024</v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 t="s">
        <v>3348</v>
      </c>
      <c r="B179" s="5"/>
      <c r="C179" s="8">
        <v>326.0</v>
      </c>
      <c r="D179" s="9">
        <v>341562.36770536576</v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 t="s">
        <v>3348</v>
      </c>
      <c r="B180" s="5"/>
      <c r="C180" s="8">
        <v>107.0</v>
      </c>
      <c r="D180" s="9">
        <v>112107.89369470594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 t="s">
        <v>3348</v>
      </c>
      <c r="B181" s="5"/>
      <c r="C181" s="8">
        <v>118.0</v>
      </c>
      <c r="D181" s="9">
        <v>123633.00426145141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 t="s">
        <v>3348</v>
      </c>
      <c r="B182" s="5"/>
      <c r="C182" s="8">
        <v>211.0</v>
      </c>
      <c r="D182" s="9">
        <v>221072.5754166631</v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 t="s">
        <v>3348</v>
      </c>
      <c r="B183" s="5"/>
      <c r="C183" s="8">
        <v>358.0</v>
      </c>
      <c r="D183" s="9">
        <v>375089.9620813526</v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 t="s">
        <v>3348</v>
      </c>
      <c r="B184" s="5"/>
      <c r="C184" s="8">
        <v>541.0</v>
      </c>
      <c r="D184" s="9">
        <v>566825.8924190273</v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 t="s">
        <v>3348</v>
      </c>
      <c r="B185" s="5"/>
      <c r="C185" s="8">
        <v>280.0</v>
      </c>
      <c r="D185" s="9">
        <v>293366.4507898847</v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 t="s">
        <v>3348</v>
      </c>
      <c r="B186" s="5"/>
      <c r="C186" s="8">
        <v>345.0</v>
      </c>
      <c r="D186" s="9">
        <v>361469.3768661079</v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 t="s">
        <v>3348</v>
      </c>
      <c r="B187" s="5"/>
      <c r="C187" s="8">
        <v>251.0</v>
      </c>
      <c r="D187" s="9">
        <v>262982.0683866466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 t="s">
        <v>3348</v>
      </c>
      <c r="B188" s="5"/>
      <c r="C188" s="8">
        <v>339.0</v>
      </c>
      <c r="D188" s="9">
        <v>355182.95292061043</v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 t="s">
        <v>3348</v>
      </c>
      <c r="B189" s="5"/>
      <c r="C189" s="8">
        <v>841.0</v>
      </c>
      <c r="D189" s="9">
        <v>881147.0896939037</v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 t="s">
        <v>3348</v>
      </c>
      <c r="B190" s="5"/>
      <c r="C190" s="8">
        <v>1273.0</v>
      </c>
      <c r="D190" s="9">
        <v>1333769.613769726</v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 t="s">
        <v>3348</v>
      </c>
      <c r="B191" s="5"/>
      <c r="C191" s="8">
        <v>900.0</v>
      </c>
      <c r="D191" s="9">
        <v>942963.5918246295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 t="s">
        <v>3348</v>
      </c>
      <c r="B192" s="5"/>
      <c r="C192" s="8">
        <v>1299.0</v>
      </c>
      <c r="D192" s="9">
        <v>1361010.7842002152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 t="s">
        <v>3348</v>
      </c>
      <c r="B193" s="5"/>
      <c r="C193" s="8">
        <v>1510.0</v>
      </c>
      <c r="D193" s="9">
        <v>1582083.3596168782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 t="s">
        <v>3348</v>
      </c>
      <c r="B194" s="5"/>
      <c r="C194" s="8">
        <v>449.0</v>
      </c>
      <c r="D194" s="9">
        <v>470434.05858806515</v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 t="s">
        <v>3348</v>
      </c>
      <c r="B195" s="5"/>
      <c r="C195" s="8">
        <v>774.0</v>
      </c>
      <c r="D195" s="9">
        <v>810948.6889691813</v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 t="s">
        <v>3348</v>
      </c>
      <c r="B196" s="5"/>
      <c r="C196" s="8">
        <v>398.0</v>
      </c>
      <c r="D196" s="9">
        <v>416999.45505133615</v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 t="s">
        <v>3348</v>
      </c>
      <c r="B197" s="5"/>
      <c r="C197" s="8">
        <v>295.0</v>
      </c>
      <c r="D197" s="9">
        <v>309082.51065362856</v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 t="s">
        <v>3348</v>
      </c>
      <c r="B198" s="5"/>
      <c r="C198" s="8">
        <v>1077.0</v>
      </c>
      <c r="D198" s="9">
        <v>1128413.0982168065</v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 t="s">
        <v>3348</v>
      </c>
      <c r="B199" s="5"/>
      <c r="C199" s="8">
        <v>485.0</v>
      </c>
      <c r="D199" s="9">
        <v>508152.6022610503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 t="s">
        <v>3348</v>
      </c>
      <c r="B200" s="5"/>
      <c r="C200" s="8">
        <v>150.0</v>
      </c>
      <c r="D200" s="9">
        <v>157160.59863743823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 t="s">
        <v>3348</v>
      </c>
      <c r="B201" s="5"/>
      <c r="C201" s="8">
        <v>568.0</v>
      </c>
      <c r="D201" s="9">
        <v>595114.8001737661</v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 t="s">
        <v>3348</v>
      </c>
      <c r="B202" s="5"/>
      <c r="C202" s="8">
        <v>436.0</v>
      </c>
      <c r="D202" s="9">
        <v>456813.4733728205</v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 t="s">
        <v>3348</v>
      </c>
      <c r="B203" s="5"/>
      <c r="C203" s="8">
        <v>588.0</v>
      </c>
      <c r="D203" s="9">
        <v>616069.5466587578</v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 t="s">
        <v>3348</v>
      </c>
      <c r="B204" s="5"/>
      <c r="C204" s="8">
        <v>3579.0</v>
      </c>
      <c r="D204" s="9">
        <v>3749851.8834892763</v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 t="s">
        <v>3348</v>
      </c>
      <c r="B205" s="5"/>
      <c r="C205" s="8">
        <v>489.0</v>
      </c>
      <c r="D205" s="9">
        <v>512343.55155804864</v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 t="s">
        <v>3348</v>
      </c>
      <c r="B206" s="5"/>
      <c r="C206" s="8">
        <v>118.0</v>
      </c>
      <c r="D206" s="9">
        <v>123633.00426145141</v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 t="s">
        <v>3348</v>
      </c>
      <c r="B207" s="5"/>
      <c r="C207" s="8">
        <v>425.0</v>
      </c>
      <c r="D207" s="9">
        <v>445288.362806075</v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 t="s">
        <v>3348</v>
      </c>
      <c r="B208" s="5"/>
      <c r="C208" s="8">
        <v>859.0</v>
      </c>
      <c r="D208" s="9">
        <v>900006.3615303963</v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 t="s">
        <v>3348</v>
      </c>
      <c r="B209" s="5"/>
      <c r="C209" s="8">
        <v>293.0</v>
      </c>
      <c r="D209" s="9">
        <v>306987.03600512934</v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 t="s">
        <v>3348</v>
      </c>
      <c r="B210" s="5"/>
      <c r="C210" s="8">
        <v>264.0</v>
      </c>
      <c r="D210" s="9">
        <v>276602.6536018913</v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 t="s">
        <v>3348</v>
      </c>
      <c r="B211" s="5"/>
      <c r="C211" s="8">
        <v>887.0</v>
      </c>
      <c r="D211" s="9">
        <v>929343.0066093848</v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 t="s">
        <v>3348</v>
      </c>
      <c r="B212" s="5"/>
      <c r="C212" s="8">
        <v>1105.0</v>
      </c>
      <c r="D212" s="9">
        <v>1157749.743295795</v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 t="s">
        <v>3348</v>
      </c>
      <c r="B213" s="5"/>
      <c r="C213" s="8">
        <v>1888.0</v>
      </c>
      <c r="D213" s="9">
        <v>1978128.0681832226</v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 t="s">
        <v>3348</v>
      </c>
      <c r="B214" s="5"/>
      <c r="C214" s="8">
        <v>268.0</v>
      </c>
      <c r="D214" s="9">
        <v>280793.6028988896</v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 t="s">
        <v>3348</v>
      </c>
      <c r="B215" s="5"/>
      <c r="C215" s="8">
        <v>362.0</v>
      </c>
      <c r="D215" s="9">
        <v>379280.9113783509</v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 t="s">
        <v>3348</v>
      </c>
      <c r="B216" s="5"/>
      <c r="C216" s="8">
        <v>399.0</v>
      </c>
      <c r="D216" s="9">
        <v>418047.1923755857</v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 t="s">
        <v>3348</v>
      </c>
      <c r="B217" s="5"/>
      <c r="C217" s="8">
        <v>346.0</v>
      </c>
      <c r="D217" s="9">
        <v>362517.11419035756</v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 t="s">
        <v>3348</v>
      </c>
      <c r="B218" s="5"/>
      <c r="C218" s="8">
        <v>479.0</v>
      </c>
      <c r="D218" s="9">
        <v>501866.17831555277</v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 t="s">
        <v>3348</v>
      </c>
      <c r="B219" s="5"/>
      <c r="C219" s="8">
        <v>92.0</v>
      </c>
      <c r="D219" s="9">
        <v>96391.83383096212</v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 t="s">
        <v>3348</v>
      </c>
      <c r="B220" s="5"/>
      <c r="C220" s="8">
        <v>269.0</v>
      </c>
      <c r="D220" s="9">
        <v>281841.34022313927</v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 t="s">
        <v>3348</v>
      </c>
      <c r="B221" s="5"/>
      <c r="C221" s="8">
        <v>405.0</v>
      </c>
      <c r="D221" s="9">
        <v>424333.6163210832</v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 t="s">
        <v>3348</v>
      </c>
      <c r="B222" s="5"/>
      <c r="C222" s="8">
        <v>501.0</v>
      </c>
      <c r="D222" s="9">
        <v>524916.3994490437</v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 t="s">
        <v>3348</v>
      </c>
      <c r="B223" s="5"/>
      <c r="C223" s="8">
        <v>722.0</v>
      </c>
      <c r="D223" s="9">
        <v>756466.3481082027</v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 t="s">
        <v>3348</v>
      </c>
      <c r="B224" s="5"/>
      <c r="C224" s="8">
        <v>830.0</v>
      </c>
      <c r="D224" s="9">
        <v>869621.9791271583</v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 t="s">
        <v>3348</v>
      </c>
      <c r="B225" s="5"/>
      <c r="C225" s="8">
        <v>371.0</v>
      </c>
      <c r="D225" s="9">
        <v>388710.5472965972</v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 t="s">
        <v>3348</v>
      </c>
      <c r="B226" s="5"/>
      <c r="C226" s="8">
        <v>299.0</v>
      </c>
      <c r="D226" s="9">
        <v>313273.4599506269</v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 t="s">
        <v>3348</v>
      </c>
      <c r="B227" s="5"/>
      <c r="C227" s="8">
        <v>393.0</v>
      </c>
      <c r="D227" s="9">
        <v>411760.7684300882</v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 t="s">
        <v>3348</v>
      </c>
      <c r="B228" s="5"/>
      <c r="C228" s="8">
        <v>365.0</v>
      </c>
      <c r="D228" s="9">
        <v>382424.1233510997</v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 t="s">
        <v>3348</v>
      </c>
      <c r="B229" s="5"/>
      <c r="C229" s="8">
        <v>837.0</v>
      </c>
      <c r="D229" s="9">
        <v>876956.1403969054</v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 t="s">
        <v>3348</v>
      </c>
      <c r="B230" s="5"/>
      <c r="C230" s="8">
        <v>498.0</v>
      </c>
      <c r="D230" s="9">
        <v>521773.18747629493</v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 t="s">
        <v>3348</v>
      </c>
      <c r="B231" s="5"/>
      <c r="C231" s="8">
        <v>758.0</v>
      </c>
      <c r="D231" s="9">
        <v>794184.8917811878</v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 t="s">
        <v>3348</v>
      </c>
      <c r="B232" s="5"/>
      <c r="C232" s="8">
        <v>236.0</v>
      </c>
      <c r="D232" s="9">
        <v>247266.00852290282</v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 t="s">
        <v>3348</v>
      </c>
      <c r="B233" s="5"/>
      <c r="C233" s="8">
        <v>169.0</v>
      </c>
      <c r="D233" s="9">
        <v>177067.60779818043</v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 t="s">
        <v>3348</v>
      </c>
      <c r="B234" s="5"/>
      <c r="C234" s="8">
        <v>178.0</v>
      </c>
      <c r="D234" s="9">
        <v>186497.24371642672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 t="s">
        <v>3348</v>
      </c>
      <c r="B235" s="5"/>
      <c r="C235" s="8">
        <v>416.0</v>
      </c>
      <c r="D235" s="9">
        <v>435858.7268878287</v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 t="s">
        <v>3348</v>
      </c>
      <c r="B236" s="5"/>
      <c r="C236" s="8">
        <v>408.0</v>
      </c>
      <c r="D236" s="9">
        <v>427476.828293832</v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 t="s">
        <v>3348</v>
      </c>
      <c r="B237" s="5"/>
      <c r="C237" s="8">
        <v>761.0</v>
      </c>
      <c r="D237" s="9">
        <v>797328.1037539367</v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 t="s">
        <v>3348</v>
      </c>
      <c r="B238" s="5"/>
      <c r="C238" s="8">
        <v>404.0</v>
      </c>
      <c r="D238" s="9">
        <v>423285.87899683364</v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 t="s">
        <v>3348</v>
      </c>
      <c r="B239" s="5"/>
      <c r="C239" s="8">
        <v>782.0</v>
      </c>
      <c r="D239" s="9">
        <v>819330.587563178</v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 t="s">
        <v>3348</v>
      </c>
      <c r="B240" s="5"/>
      <c r="C240" s="8">
        <v>429.0</v>
      </c>
      <c r="D240" s="9">
        <v>449479.31210307335</v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 t="s">
        <v>3348</v>
      </c>
      <c r="B241" s="5"/>
      <c r="C241" s="8">
        <v>560.0</v>
      </c>
      <c r="D241" s="9">
        <v>586732.9015797694</v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 t="s">
        <v>3348</v>
      </c>
      <c r="B242" s="5"/>
      <c r="C242" s="8">
        <v>440.0</v>
      </c>
      <c r="D242" s="9">
        <v>461004.42266981886</v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 t="s">
        <v>3348</v>
      </c>
      <c r="B243" s="5"/>
      <c r="C243" s="8">
        <v>275.0</v>
      </c>
      <c r="D243" s="9">
        <v>288127.76416863676</v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 t="s">
        <v>3348</v>
      </c>
      <c r="B244" s="5"/>
      <c r="C244" s="8">
        <v>75.0</v>
      </c>
      <c r="D244" s="9">
        <v>78580.29931871912</v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 t="s">
        <v>3348</v>
      </c>
      <c r="B245" s="5"/>
      <c r="C245" s="8">
        <v>549.0</v>
      </c>
      <c r="D245" s="9">
        <v>575207.7910130239</v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 t="s">
        <v>3348</v>
      </c>
      <c r="B246" s="5"/>
      <c r="C246" s="8">
        <v>564.0</v>
      </c>
      <c r="D246" s="9">
        <v>590923.8508767678</v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 t="s">
        <v>3348</v>
      </c>
      <c r="B247" s="5"/>
      <c r="C247" s="8">
        <v>285.0</v>
      </c>
      <c r="D247" s="9">
        <v>298605.13741113263</v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 t="s">
        <v>3348</v>
      </c>
      <c r="B248" s="5"/>
      <c r="C248" s="8">
        <v>179.0</v>
      </c>
      <c r="D248" s="9">
        <v>187544.9810406763</v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 t="s">
        <v>3348</v>
      </c>
      <c r="B249" s="5"/>
      <c r="C249" s="8">
        <v>855.0</v>
      </c>
      <c r="D249" s="9">
        <v>895815.412233398</v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 t="s">
        <v>3348</v>
      </c>
      <c r="B250" s="5"/>
      <c r="C250" s="8">
        <v>282.0</v>
      </c>
      <c r="D250" s="9">
        <v>295461.9254383839</v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 t="s">
        <v>3348</v>
      </c>
      <c r="B251" s="5"/>
      <c r="C251" s="8">
        <v>275.0</v>
      </c>
      <c r="D251" s="9">
        <v>288127.76416863676</v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 t="s">
        <v>3348</v>
      </c>
      <c r="B252" s="5"/>
      <c r="C252" s="8">
        <v>254.0</v>
      </c>
      <c r="D252" s="9">
        <v>266125.28035939543</v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 t="s">
        <v>3348</v>
      </c>
      <c r="B253" s="5"/>
      <c r="C253" s="8">
        <v>158.0</v>
      </c>
      <c r="D253" s="9">
        <v>165542.49723143494</v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 t="s">
        <v>3348</v>
      </c>
      <c r="B254" s="5"/>
      <c r="C254" s="8">
        <v>304.0</v>
      </c>
      <c r="D254" s="9">
        <v>318512.14657187485</v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 t="s">
        <v>3348</v>
      </c>
      <c r="B255" s="5"/>
      <c r="C255" s="8">
        <v>787.0</v>
      </c>
      <c r="D255" s="9">
        <v>824569.274184426</v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 t="s">
        <v>3348</v>
      </c>
      <c r="B256" s="5"/>
      <c r="C256" s="8">
        <v>3224.0</v>
      </c>
      <c r="D256" s="9">
        <v>3377905.1333806724</v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 t="s">
        <v>3348</v>
      </c>
      <c r="B257" s="5"/>
      <c r="C257" s="8">
        <v>212.0</v>
      </c>
      <c r="D257" s="9">
        <v>222120.31274091272</v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 t="s">
        <v>3348</v>
      </c>
      <c r="B258" s="5"/>
      <c r="C258" s="8">
        <v>227.0</v>
      </c>
      <c r="D258" s="9">
        <v>237836.37260465653</v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 t="s">
        <v>3348</v>
      </c>
      <c r="B259" s="5"/>
      <c r="C259" s="8">
        <v>199.0</v>
      </c>
      <c r="D259" s="9">
        <v>208499.72752566807</v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 t="s">
        <v>3348</v>
      </c>
      <c r="B260" s="5"/>
      <c r="C260" s="8">
        <v>210.0</v>
      </c>
      <c r="D260" s="9">
        <v>220024.83809241353</v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 t="s">
        <v>3348</v>
      </c>
      <c r="B261" s="5"/>
      <c r="C261" s="8">
        <v>211.0</v>
      </c>
      <c r="D261" s="9">
        <v>221072.5754166631</v>
      </c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 t="s">
        <v>3348</v>
      </c>
      <c r="B262" s="5"/>
      <c r="C262" s="8">
        <v>225.0</v>
      </c>
      <c r="D262" s="9">
        <v>235740.89795615737</v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 t="s">
        <v>3348</v>
      </c>
      <c r="B263" s="5"/>
      <c r="C263" s="8">
        <v>223.0</v>
      </c>
      <c r="D263" s="9">
        <v>233645.42330765817</v>
      </c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 t="s">
        <v>3348</v>
      </c>
      <c r="B264" s="5"/>
      <c r="C264" s="8">
        <v>204.0</v>
      </c>
      <c r="D264" s="9">
        <v>213738.414146916</v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 t="s">
        <v>3348</v>
      </c>
      <c r="B265" s="5"/>
      <c r="C265" s="8">
        <v>202.0</v>
      </c>
      <c r="D265" s="9">
        <v>211642.93949841682</v>
      </c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 t="s">
        <v>3348</v>
      </c>
      <c r="B266" s="5"/>
      <c r="C266" s="8">
        <v>192.0</v>
      </c>
      <c r="D266" s="9">
        <v>201165.56625592094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 t="s">
        <v>3348</v>
      </c>
      <c r="B267" s="5"/>
      <c r="C267" s="8">
        <v>0.0</v>
      </c>
      <c r="D267" s="9">
        <v>0.0</v>
      </c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 t="s">
        <v>3348</v>
      </c>
      <c r="B268" s="5"/>
      <c r="C268" s="8">
        <v>0.0</v>
      </c>
      <c r="D268" s="9">
        <v>0.0</v>
      </c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 t="s">
        <v>3348</v>
      </c>
      <c r="B269" s="5"/>
      <c r="C269" s="8">
        <v>0.0</v>
      </c>
      <c r="D269" s="9">
        <v>0.0</v>
      </c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 t="s">
        <v>3348</v>
      </c>
      <c r="B270" s="5"/>
      <c r="C270" s="8">
        <v>0.0</v>
      </c>
      <c r="D270" s="9">
        <v>0.0</v>
      </c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 t="s">
        <v>3348</v>
      </c>
      <c r="B271" s="5"/>
      <c r="C271" s="8">
        <v>0.0</v>
      </c>
      <c r="D271" s="9">
        <v>0.0</v>
      </c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 t="s">
        <v>3348</v>
      </c>
      <c r="B272" s="5"/>
      <c r="C272" s="8">
        <v>221.0</v>
      </c>
      <c r="D272" s="9">
        <v>231549.948659159</v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 t="s">
        <v>3348</v>
      </c>
      <c r="B273" s="5"/>
      <c r="C273" s="8">
        <v>223.0</v>
      </c>
      <c r="D273" s="9">
        <v>233645.42330765817</v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 t="s">
        <v>3348</v>
      </c>
      <c r="B274" s="5"/>
      <c r="C274" s="8">
        <v>442.0</v>
      </c>
      <c r="D274" s="9">
        <v>463099.897318318</v>
      </c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 t="s">
        <v>3348</v>
      </c>
      <c r="B275" s="5"/>
      <c r="C275" s="8">
        <v>0.0</v>
      </c>
      <c r="D275" s="9">
        <v>0.0</v>
      </c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 t="s">
        <v>3348</v>
      </c>
      <c r="B276" s="5"/>
      <c r="C276" s="8">
        <v>330.0</v>
      </c>
      <c r="D276" s="9">
        <v>345753.31700236414</v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 t="s">
        <v>3348</v>
      </c>
      <c r="B277" s="5"/>
      <c r="C277" s="8">
        <v>239.0</v>
      </c>
      <c r="D277" s="9">
        <v>250409.2204956516</v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 t="s">
        <v>3348</v>
      </c>
      <c r="B278" s="5"/>
      <c r="C278" s="8">
        <v>280.0</v>
      </c>
      <c r="D278" s="9">
        <v>293366.4507898847</v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 t="s">
        <v>3348</v>
      </c>
      <c r="B279" s="5"/>
      <c r="C279" s="8">
        <v>165.0</v>
      </c>
      <c r="D279" s="9">
        <v>172876.65850118207</v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 t="s">
        <v>3348</v>
      </c>
      <c r="B280" s="5"/>
      <c r="C280" s="8">
        <v>3528.0</v>
      </c>
      <c r="D280" s="9">
        <v>3696417.2799525475</v>
      </c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 t="s">
        <v>3348</v>
      </c>
      <c r="B281" s="5"/>
      <c r="C281" s="8">
        <v>0.0</v>
      </c>
      <c r="D281" s="9">
        <v>0.0</v>
      </c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 t="s">
        <v>3348</v>
      </c>
      <c r="B282" s="5"/>
      <c r="C282" s="8">
        <v>0.0</v>
      </c>
      <c r="D282" s="9">
        <v>0.0</v>
      </c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 t="s">
        <v>3348</v>
      </c>
      <c r="B283" s="5"/>
      <c r="C283" s="8">
        <v>0.0</v>
      </c>
      <c r="D283" s="9">
        <v>0.0</v>
      </c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 t="s">
        <v>3348</v>
      </c>
      <c r="B284" s="5"/>
      <c r="C284" s="8">
        <v>0.0</v>
      </c>
      <c r="D284" s="9">
        <v>0.0</v>
      </c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 t="s">
        <v>3348</v>
      </c>
      <c r="B285" s="5"/>
      <c r="C285" s="8">
        <v>0.0</v>
      </c>
      <c r="D285" s="9">
        <v>0.0</v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 t="s">
        <v>3348</v>
      </c>
      <c r="B286" s="5"/>
      <c r="C286" s="8">
        <v>0.0</v>
      </c>
      <c r="D286" s="9">
        <v>0.0</v>
      </c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 t="s">
        <v>3348</v>
      </c>
      <c r="B287" s="5"/>
      <c r="C287" s="8">
        <v>205.0</v>
      </c>
      <c r="D287" s="9">
        <v>214786.1514711656</v>
      </c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 t="s">
        <v>3348</v>
      </c>
      <c r="B288" s="5"/>
      <c r="C288" s="8">
        <v>0.0</v>
      </c>
      <c r="D288" s="9">
        <v>0.0</v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 t="s">
        <v>3348</v>
      </c>
      <c r="B289" s="5"/>
      <c r="C289" s="8">
        <v>253.0</v>
      </c>
      <c r="D289" s="9">
        <v>265077.54303514585</v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 t="s">
        <v>3348</v>
      </c>
      <c r="B290" s="5"/>
      <c r="C290" s="8">
        <v>138.0</v>
      </c>
      <c r="D290" s="9">
        <v>144587.75074644317</v>
      </c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 t="s">
        <v>3348</v>
      </c>
      <c r="B291" s="5"/>
      <c r="C291" s="8">
        <v>146.0</v>
      </c>
      <c r="D291" s="9">
        <v>152969.64934043988</v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 t="s">
        <v>3348</v>
      </c>
      <c r="B292" s="5"/>
      <c r="C292" s="8">
        <v>253.0</v>
      </c>
      <c r="D292" s="9">
        <v>265077.54303514585</v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 t="s">
        <v>3348</v>
      </c>
      <c r="B293" s="5"/>
      <c r="C293" s="8">
        <v>195.0</v>
      </c>
      <c r="D293" s="9">
        <v>204308.77822866972</v>
      </c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 t="s">
        <v>3348</v>
      </c>
      <c r="B294" s="5"/>
      <c r="C294" s="8">
        <v>128.0</v>
      </c>
      <c r="D294" s="9">
        <v>134110.3775039473</v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 t="s">
        <v>3348</v>
      </c>
      <c r="B295" s="5"/>
      <c r="C295" s="8">
        <v>92.0</v>
      </c>
      <c r="D295" s="9">
        <v>96391.83383096212</v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 t="s">
        <v>3348</v>
      </c>
      <c r="B296" s="5"/>
      <c r="C296" s="8">
        <v>125.0</v>
      </c>
      <c r="D296" s="9">
        <v>130967.16553119854</v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 t="s">
        <v>3348</v>
      </c>
      <c r="B297" s="5"/>
      <c r="C297" s="8">
        <v>223.0</v>
      </c>
      <c r="D297" s="9">
        <v>233645.42330765817</v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18">
        <v>1.7772139588851218E9</v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12" t="s">
        <v>3349</v>
      </c>
      <c r="B301" s="5"/>
      <c r="C301" s="5">
        <v>906178.0</v>
      </c>
      <c r="D301" s="18">
        <v>2.7266504718989644E9</v>
      </c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C2:C298">
    <cfRule type="containsBlanks" dxfId="0" priority="1">
      <formula>LEN(TRIM(C2))=0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25"/>
    <col customWidth="1" min="2" max="2" width="11.38"/>
    <col customWidth="1" min="3" max="3" width="15.13"/>
    <col customWidth="1" min="4" max="26" width="7.63"/>
  </cols>
  <sheetData>
    <row r="1" ht="14.25" customHeight="1">
      <c r="A1" s="1" t="s">
        <v>9</v>
      </c>
      <c r="B1" s="19" t="s">
        <v>6</v>
      </c>
      <c r="C1" s="1" t="s">
        <v>3100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12" t="s">
        <v>3376</v>
      </c>
      <c r="B2" s="8">
        <v>5186.0</v>
      </c>
      <c r="C2" s="9">
        <v>5709786.0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12" t="s">
        <v>3377</v>
      </c>
      <c r="B3" s="8">
        <v>19955.0</v>
      </c>
      <c r="C3" s="9">
        <v>2.1970455E7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12" t="s">
        <v>3378</v>
      </c>
      <c r="B4" s="8">
        <v>15689.0</v>
      </c>
      <c r="C4" s="9">
        <v>1.7273589E7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12" t="s">
        <v>3379</v>
      </c>
      <c r="B5" s="8">
        <v>15273.0</v>
      </c>
      <c r="C5" s="9">
        <v>1.6815573E7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12" t="s">
        <v>3380</v>
      </c>
      <c r="B6" s="8">
        <v>6023.0</v>
      </c>
      <c r="C6" s="9">
        <v>6631323.0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12" t="s">
        <v>3381</v>
      </c>
      <c r="B7" s="8">
        <v>3371.0</v>
      </c>
      <c r="C7" s="9">
        <v>3711471.0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12" t="s">
        <v>3382</v>
      </c>
      <c r="B8" s="8">
        <v>12884.0</v>
      </c>
      <c r="C8" s="9">
        <v>1.4185284E7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12" t="s">
        <v>3383</v>
      </c>
      <c r="B9" s="8">
        <v>8457.0</v>
      </c>
      <c r="C9" s="9">
        <v>9311157.0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12" t="s">
        <v>3384</v>
      </c>
      <c r="B10" s="8">
        <v>17082.0</v>
      </c>
      <c r="C10" s="9">
        <v>1.8807282E7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12" t="s">
        <v>3385</v>
      </c>
      <c r="B11" s="8">
        <v>6986.0</v>
      </c>
      <c r="C11" s="9">
        <v>7691586.0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12" t="s">
        <v>3386</v>
      </c>
      <c r="B12" s="8">
        <v>12647.0</v>
      </c>
      <c r="C12" s="9">
        <v>1.3924347E7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12" t="s">
        <v>3387</v>
      </c>
      <c r="B13" s="8">
        <v>22559.0</v>
      </c>
      <c r="C13" s="9">
        <v>2.4837459E7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12" t="s">
        <v>3388</v>
      </c>
      <c r="B14" s="8">
        <v>17472.0</v>
      </c>
      <c r="C14" s="9">
        <v>1.9236672E7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12" t="s">
        <v>3389</v>
      </c>
      <c r="B15" s="8">
        <v>19008.0</v>
      </c>
      <c r="C15" s="9">
        <v>2.0927808E7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12" t="s">
        <v>3390</v>
      </c>
      <c r="B16" s="8">
        <v>9917.0</v>
      </c>
      <c r="C16" s="9">
        <v>1.0918617E7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12" t="s">
        <v>3391</v>
      </c>
      <c r="B17" s="8">
        <v>23652.0</v>
      </c>
      <c r="C17" s="9">
        <v>2.6040852E7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12" t="s">
        <v>3392</v>
      </c>
      <c r="B18" s="8">
        <v>23731.0</v>
      </c>
      <c r="C18" s="9">
        <v>2.6127831E7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12" t="s">
        <v>3393</v>
      </c>
      <c r="B19" s="8">
        <v>21767.0</v>
      </c>
      <c r="C19" s="9">
        <v>2.3965467E7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12" t="s">
        <v>3394</v>
      </c>
      <c r="B20" s="8">
        <v>16874.0</v>
      </c>
      <c r="C20" s="9">
        <v>1.8578274E7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12" t="s">
        <v>3395</v>
      </c>
      <c r="B21" s="8">
        <v>15418.0</v>
      </c>
      <c r="C21" s="9">
        <v>1.6975218E7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12" t="s">
        <v>3396</v>
      </c>
      <c r="B22" s="8">
        <v>19167.0</v>
      </c>
      <c r="C22" s="9">
        <v>2.1102867E7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12" t="s">
        <v>3397</v>
      </c>
      <c r="B23" s="8">
        <v>15966.0</v>
      </c>
      <c r="C23" s="9">
        <v>1.7578566E7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12" t="s">
        <v>3398</v>
      </c>
      <c r="B24" s="8">
        <v>9922.0</v>
      </c>
      <c r="C24" s="9">
        <v>1.0924122E7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12" t="s">
        <v>3111</v>
      </c>
      <c r="B25" s="8">
        <v>20740.0</v>
      </c>
      <c r="C25" s="9">
        <v>2.283474E7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12" t="s">
        <v>3122</v>
      </c>
      <c r="B26" s="8">
        <v>22644.0</v>
      </c>
      <c r="C26" s="9">
        <v>2.4931044E7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12" t="s">
        <v>3129</v>
      </c>
      <c r="B27" s="8">
        <v>13580.0</v>
      </c>
      <c r="C27" s="9">
        <v>1.495158E7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12" t="s">
        <v>3131</v>
      </c>
      <c r="B28" s="8">
        <v>20449.0</v>
      </c>
      <c r="C28" s="9">
        <v>2.2514349E7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12" t="s">
        <v>3133</v>
      </c>
      <c r="B29" s="8">
        <v>12536.0</v>
      </c>
      <c r="C29" s="9">
        <v>1.3802136E7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12" t="s">
        <v>3136</v>
      </c>
      <c r="B30" s="8">
        <v>9559.0</v>
      </c>
      <c r="C30" s="9">
        <v>1.0524459E7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12" t="s">
        <v>3137</v>
      </c>
      <c r="B31" s="8">
        <v>16631.0</v>
      </c>
      <c r="C31" s="9">
        <v>1.8310731E7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12" t="s">
        <v>3143</v>
      </c>
      <c r="B32" s="8">
        <v>18243.0</v>
      </c>
      <c r="C32" s="9">
        <v>2.0085543E7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12" t="s">
        <v>3146</v>
      </c>
      <c r="B33" s="8">
        <v>12794.0</v>
      </c>
      <c r="C33" s="9">
        <v>1.4086194E7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12" t="s">
        <v>3147</v>
      </c>
      <c r="B34" s="8">
        <v>16651.0</v>
      </c>
      <c r="C34" s="9">
        <v>1.8332751E7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12" t="s">
        <v>3149</v>
      </c>
      <c r="B35" s="8">
        <v>13151.0</v>
      </c>
      <c r="C35" s="9">
        <v>1.4479251E7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12" t="s">
        <v>3155</v>
      </c>
      <c r="B36" s="8">
        <v>14919.0</v>
      </c>
      <c r="C36" s="9">
        <v>1.6425819E7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12" t="s">
        <v>3157</v>
      </c>
      <c r="B37" s="8">
        <v>18162.0</v>
      </c>
      <c r="C37" s="9">
        <v>1.9996362E7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12" t="s">
        <v>3161</v>
      </c>
      <c r="B38" s="8">
        <v>7179.0</v>
      </c>
      <c r="C38" s="9">
        <v>7904079.0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12" t="s">
        <v>3166</v>
      </c>
      <c r="B39" s="8">
        <v>14022.0</v>
      </c>
      <c r="C39" s="9">
        <v>1.5438222E7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12" t="s">
        <v>3168</v>
      </c>
      <c r="B40" s="8">
        <v>15633.0</v>
      </c>
      <c r="C40" s="9">
        <v>1.7211933E7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12" t="s">
        <v>3170</v>
      </c>
      <c r="B41" s="8">
        <v>16458.0</v>
      </c>
      <c r="C41" s="9">
        <v>1.8120258E7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12" t="s">
        <v>3172</v>
      </c>
      <c r="B42" s="8">
        <v>9751.0</v>
      </c>
      <c r="C42" s="9">
        <v>1.0735851E7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12" t="s">
        <v>3184</v>
      </c>
      <c r="B43" s="8">
        <v>9581.0</v>
      </c>
      <c r="C43" s="9">
        <v>1.0548681E7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12" t="s">
        <v>3189</v>
      </c>
      <c r="B44" s="8">
        <v>12295.0</v>
      </c>
      <c r="C44" s="9">
        <v>1.3536795E7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12" t="s">
        <v>3195</v>
      </c>
      <c r="B45" s="8">
        <v>23504.0</v>
      </c>
      <c r="C45" s="9">
        <v>2.5877904E7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12" t="s">
        <v>3203</v>
      </c>
      <c r="B46" s="8">
        <v>15704.0</v>
      </c>
      <c r="C46" s="9">
        <v>1.7290104E7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12" t="s">
        <v>3206</v>
      </c>
      <c r="B47" s="8">
        <v>11083.0</v>
      </c>
      <c r="C47" s="9">
        <v>1.2202383E7</v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12" t="s">
        <v>3207</v>
      </c>
      <c r="B48" s="8">
        <v>11889.0</v>
      </c>
      <c r="C48" s="9">
        <v>1.3089789E7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12" t="s">
        <v>3209</v>
      </c>
      <c r="B49" s="8">
        <v>17844.0</v>
      </c>
      <c r="C49" s="9">
        <v>1.9646244E7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12" t="s">
        <v>3210</v>
      </c>
      <c r="B50" s="8">
        <v>21662.0</v>
      </c>
      <c r="C50" s="9">
        <v>2.3849862E7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12" t="s">
        <v>3212</v>
      </c>
      <c r="B51" s="8">
        <v>18795.0</v>
      </c>
      <c r="C51" s="9">
        <v>2.0693295E7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12" t="s">
        <v>3219</v>
      </c>
      <c r="B52" s="8">
        <v>15316.0</v>
      </c>
      <c r="C52" s="9">
        <v>1.6862916E7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12" t="s">
        <v>3221</v>
      </c>
      <c r="B53" s="8">
        <v>20281.0</v>
      </c>
      <c r="C53" s="9">
        <v>2.2329381E7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12"/>
      <c r="B54" s="8"/>
      <c r="C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12"/>
      <c r="B55" s="8"/>
      <c r="C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12"/>
      <c r="B56" s="8"/>
      <c r="C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12"/>
      <c r="B57" s="8"/>
      <c r="C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12"/>
      <c r="B58" s="8"/>
      <c r="C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 t="s">
        <v>3348</v>
      </c>
      <c r="B59" s="8">
        <v>194.0</v>
      </c>
      <c r="C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 t="s">
        <v>3348</v>
      </c>
      <c r="B60" s="8">
        <v>223.0</v>
      </c>
      <c r="C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 t="s">
        <v>3348</v>
      </c>
      <c r="B61" s="8">
        <v>447.0</v>
      </c>
      <c r="C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 t="s">
        <v>3348</v>
      </c>
      <c r="B62" s="8">
        <v>219.0</v>
      </c>
      <c r="C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 t="s">
        <v>3348</v>
      </c>
      <c r="B63" s="8">
        <v>318.0</v>
      </c>
      <c r="C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 t="s">
        <v>3348</v>
      </c>
      <c r="B64" s="8">
        <v>484.0</v>
      </c>
      <c r="C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 t="s">
        <v>3348</v>
      </c>
      <c r="B65" s="8">
        <v>75.0</v>
      </c>
      <c r="C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 t="s">
        <v>3348</v>
      </c>
      <c r="B66" s="8">
        <v>270.0</v>
      </c>
      <c r="C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 t="s">
        <v>3348</v>
      </c>
      <c r="B67" s="8">
        <v>411.0</v>
      </c>
      <c r="C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 t="s">
        <v>3348</v>
      </c>
      <c r="B68" s="8">
        <v>533.0</v>
      </c>
      <c r="C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 t="s">
        <v>3348</v>
      </c>
      <c r="B69" s="8">
        <v>449.0</v>
      </c>
      <c r="C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 t="s">
        <v>3348</v>
      </c>
      <c r="B70" s="8">
        <v>542.0</v>
      </c>
      <c r="C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 t="s">
        <v>3348</v>
      </c>
      <c r="B71" s="8">
        <v>427.0</v>
      </c>
      <c r="C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 t="s">
        <v>3348</v>
      </c>
      <c r="B72" s="8">
        <v>236.0</v>
      </c>
      <c r="C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 t="s">
        <v>3348</v>
      </c>
      <c r="B73" s="8">
        <v>286.0</v>
      </c>
      <c r="C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 t="s">
        <v>3348</v>
      </c>
      <c r="B74" s="8">
        <v>402.0</v>
      </c>
      <c r="C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 t="s">
        <v>3348</v>
      </c>
      <c r="B75" s="8">
        <v>418.0</v>
      </c>
      <c r="C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 t="s">
        <v>3348</v>
      </c>
      <c r="B76" s="8">
        <v>410.0</v>
      </c>
      <c r="C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 t="s">
        <v>3348</v>
      </c>
      <c r="B77" s="8">
        <v>374.0</v>
      </c>
      <c r="C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 t="s">
        <v>3348</v>
      </c>
      <c r="B78" s="8">
        <v>1135.0</v>
      </c>
      <c r="C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 t="s">
        <v>3348</v>
      </c>
      <c r="B79" s="8">
        <v>560.0</v>
      </c>
      <c r="C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 t="s">
        <v>3348</v>
      </c>
      <c r="B80" s="8">
        <v>364.0</v>
      </c>
      <c r="C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 t="s">
        <v>3348</v>
      </c>
      <c r="B81" s="8">
        <v>443.0</v>
      </c>
      <c r="C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 t="s">
        <v>3348</v>
      </c>
      <c r="B82" s="8">
        <v>169.0</v>
      </c>
      <c r="C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 t="s">
        <v>3348</v>
      </c>
      <c r="B83" s="8">
        <v>411.0</v>
      </c>
      <c r="C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 t="s">
        <v>3348</v>
      </c>
      <c r="B84" s="8">
        <v>478.0</v>
      </c>
      <c r="C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 t="s">
        <v>3348</v>
      </c>
      <c r="B85" s="8">
        <v>447.0</v>
      </c>
      <c r="C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 t="s">
        <v>3348</v>
      </c>
      <c r="B86" s="8">
        <v>400.0</v>
      </c>
      <c r="C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 t="s">
        <v>3348</v>
      </c>
      <c r="B87" s="8">
        <v>708.0</v>
      </c>
      <c r="C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 t="s">
        <v>3348</v>
      </c>
      <c r="B88" s="8">
        <v>647.0</v>
      </c>
      <c r="C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 t="s">
        <v>3348</v>
      </c>
      <c r="B89" s="8">
        <v>399.0</v>
      </c>
      <c r="C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 t="s">
        <v>3348</v>
      </c>
      <c r="B90" s="8">
        <v>438.0</v>
      </c>
      <c r="C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 t="s">
        <v>3348</v>
      </c>
      <c r="B91" s="8">
        <v>317.0</v>
      </c>
      <c r="C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 t="s">
        <v>3348</v>
      </c>
      <c r="B92" s="8">
        <v>347.0</v>
      </c>
      <c r="C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 t="s">
        <v>3348</v>
      </c>
      <c r="B93" s="8">
        <v>296.0</v>
      </c>
      <c r="C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 t="s">
        <v>3348</v>
      </c>
      <c r="B94" s="8">
        <v>160.0</v>
      </c>
      <c r="C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 t="s">
        <v>3348</v>
      </c>
      <c r="B95" s="8">
        <v>218.0</v>
      </c>
      <c r="C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 t="s">
        <v>3348</v>
      </c>
      <c r="B96" s="8">
        <v>336.0</v>
      </c>
      <c r="C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 t="s">
        <v>3348</v>
      </c>
      <c r="B97" s="8">
        <v>287.0</v>
      </c>
      <c r="C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 t="s">
        <v>3348</v>
      </c>
      <c r="B98" s="8">
        <v>802.0</v>
      </c>
      <c r="C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 t="s">
        <v>3348</v>
      </c>
      <c r="B99" s="8">
        <v>392.0</v>
      </c>
      <c r="C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 t="s">
        <v>3348</v>
      </c>
      <c r="B100" s="8">
        <v>232.0</v>
      </c>
      <c r="C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 t="s">
        <v>3348</v>
      </c>
      <c r="B101" s="8">
        <v>416.0</v>
      </c>
      <c r="C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 t="s">
        <v>3348</v>
      </c>
      <c r="B102" s="8">
        <v>300.0</v>
      </c>
      <c r="C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 t="s">
        <v>3348</v>
      </c>
      <c r="B103" s="8">
        <v>198.0</v>
      </c>
      <c r="C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 t="s">
        <v>3348</v>
      </c>
      <c r="B104" s="8">
        <v>415.0</v>
      </c>
      <c r="C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 t="s">
        <v>3348</v>
      </c>
      <c r="B105" s="8">
        <v>593.0</v>
      </c>
      <c r="C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 t="s">
        <v>3348</v>
      </c>
      <c r="B106" s="8">
        <v>1365.0</v>
      </c>
      <c r="C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 t="s">
        <v>3348</v>
      </c>
      <c r="B107" s="8">
        <v>476.0</v>
      </c>
      <c r="C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 t="s">
        <v>3348</v>
      </c>
      <c r="B108" s="8">
        <v>361.0</v>
      </c>
      <c r="C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 t="s">
        <v>3348</v>
      </c>
      <c r="B109" s="8">
        <v>265.0</v>
      </c>
      <c r="C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 t="s">
        <v>3348</v>
      </c>
      <c r="B110" s="8">
        <v>476.0</v>
      </c>
      <c r="C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 t="s">
        <v>3348</v>
      </c>
      <c r="B111" s="8">
        <v>228.0</v>
      </c>
      <c r="C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 t="s">
        <v>3348</v>
      </c>
      <c r="B112" s="8">
        <v>704.0</v>
      </c>
      <c r="C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 t="s">
        <v>3348</v>
      </c>
      <c r="B113" s="8">
        <v>314.0</v>
      </c>
      <c r="C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 t="s">
        <v>3348</v>
      </c>
      <c r="B114" s="8">
        <v>320.0</v>
      </c>
      <c r="C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 t="s">
        <v>3348</v>
      </c>
      <c r="B115" s="8">
        <v>545.0</v>
      </c>
      <c r="C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 t="s">
        <v>3348</v>
      </c>
      <c r="B116" s="8">
        <v>130.0</v>
      </c>
      <c r="C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 t="s">
        <v>3348</v>
      </c>
      <c r="B117" s="8">
        <v>487.0</v>
      </c>
      <c r="C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 t="s">
        <v>3348</v>
      </c>
      <c r="B118" s="8">
        <v>341.0</v>
      </c>
      <c r="C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 t="s">
        <v>3348</v>
      </c>
      <c r="B119" s="8">
        <v>437.0</v>
      </c>
      <c r="C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 t="s">
        <v>3348</v>
      </c>
      <c r="B120" s="8">
        <v>594.0</v>
      </c>
      <c r="C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 t="s">
        <v>3348</v>
      </c>
      <c r="B121" s="8">
        <v>316.0</v>
      </c>
      <c r="C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 t="s">
        <v>3348</v>
      </c>
      <c r="B122" s="8">
        <v>640.0</v>
      </c>
      <c r="C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 t="s">
        <v>3348</v>
      </c>
      <c r="B123" s="8">
        <v>359.0</v>
      </c>
      <c r="C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 t="s">
        <v>3348</v>
      </c>
      <c r="B124" s="8">
        <v>714.0</v>
      </c>
      <c r="C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 t="s">
        <v>3348</v>
      </c>
      <c r="B125" s="8">
        <v>504.0</v>
      </c>
      <c r="C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 t="s">
        <v>3348</v>
      </c>
      <c r="B126" s="8">
        <v>398.0</v>
      </c>
      <c r="C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 t="s">
        <v>3348</v>
      </c>
      <c r="B127" s="8">
        <v>717.0</v>
      </c>
      <c r="C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 t="s">
        <v>3348</v>
      </c>
      <c r="B128" s="8">
        <v>382.0</v>
      </c>
      <c r="C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 t="s">
        <v>3348</v>
      </c>
      <c r="B129" s="8">
        <v>547.0</v>
      </c>
      <c r="C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 t="s">
        <v>3348</v>
      </c>
      <c r="B130" s="8">
        <v>50.0</v>
      </c>
      <c r="C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 t="s">
        <v>3348</v>
      </c>
      <c r="B131" s="8">
        <v>256.0</v>
      </c>
      <c r="C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 t="s">
        <v>3348</v>
      </c>
      <c r="B132" s="8">
        <v>513.0</v>
      </c>
      <c r="C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 t="s">
        <v>3348</v>
      </c>
      <c r="B133" s="8">
        <v>216.0</v>
      </c>
      <c r="C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 t="s">
        <v>3348</v>
      </c>
      <c r="B134" s="8">
        <v>371.0</v>
      </c>
      <c r="C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 t="s">
        <v>3348</v>
      </c>
      <c r="B135" s="8">
        <v>390.0</v>
      </c>
      <c r="C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 t="s">
        <v>3348</v>
      </c>
      <c r="B136" s="8">
        <v>727.0</v>
      </c>
      <c r="C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 t="s">
        <v>3348</v>
      </c>
      <c r="B137" s="8">
        <v>206.0</v>
      </c>
      <c r="C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 t="s">
        <v>3348</v>
      </c>
      <c r="B138" s="8">
        <v>501.0</v>
      </c>
      <c r="C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 t="s">
        <v>3348</v>
      </c>
      <c r="B139" s="8">
        <v>621.0</v>
      </c>
      <c r="C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 t="s">
        <v>3348</v>
      </c>
      <c r="B140" s="8">
        <v>454.0</v>
      </c>
      <c r="C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 t="s">
        <v>3348</v>
      </c>
      <c r="B141" s="8">
        <v>419.0</v>
      </c>
      <c r="C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 t="s">
        <v>3348</v>
      </c>
      <c r="B142" s="8">
        <v>578.0</v>
      </c>
      <c r="C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 t="s">
        <v>3348</v>
      </c>
      <c r="B143" s="8">
        <v>534.0</v>
      </c>
      <c r="C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 t="s">
        <v>3348</v>
      </c>
      <c r="B144" s="8">
        <v>405.0</v>
      </c>
      <c r="C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 t="s">
        <v>3348</v>
      </c>
      <c r="B145" s="8">
        <v>273.0</v>
      </c>
      <c r="C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 t="s">
        <v>3348</v>
      </c>
      <c r="B146" s="8">
        <v>360.0</v>
      </c>
      <c r="C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 t="s">
        <v>3348</v>
      </c>
      <c r="B147" s="8">
        <v>329.0</v>
      </c>
      <c r="C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 t="s">
        <v>3348</v>
      </c>
      <c r="B148" s="8">
        <v>391.0</v>
      </c>
      <c r="C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 t="s">
        <v>3348</v>
      </c>
      <c r="B149" s="8">
        <v>240.0</v>
      </c>
      <c r="C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 t="s">
        <v>3348</v>
      </c>
      <c r="B150" s="8">
        <v>169.0</v>
      </c>
      <c r="C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 t="s">
        <v>3348</v>
      </c>
      <c r="B151" s="8">
        <v>401.0</v>
      </c>
      <c r="C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 t="s">
        <v>3348</v>
      </c>
      <c r="B152" s="8">
        <v>441.0</v>
      </c>
      <c r="C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 t="s">
        <v>3348</v>
      </c>
      <c r="B153" s="8">
        <v>367.0</v>
      </c>
      <c r="C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 t="s">
        <v>3348</v>
      </c>
      <c r="B154" s="8">
        <v>381.0</v>
      </c>
      <c r="C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 t="s">
        <v>3348</v>
      </c>
      <c r="B155" s="8">
        <v>572.0</v>
      </c>
      <c r="C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 t="s">
        <v>3348</v>
      </c>
      <c r="B156" s="8">
        <v>210.0</v>
      </c>
      <c r="C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 t="s">
        <v>3348</v>
      </c>
      <c r="B157" s="8">
        <v>286.0</v>
      </c>
      <c r="C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 t="s">
        <v>3348</v>
      </c>
      <c r="B158" s="8">
        <v>293.0</v>
      </c>
      <c r="C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 t="s">
        <v>3348</v>
      </c>
      <c r="B159" s="8">
        <v>387.0</v>
      </c>
      <c r="C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 t="s">
        <v>3348</v>
      </c>
      <c r="B160" s="8">
        <v>206.0</v>
      </c>
      <c r="C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 t="s">
        <v>3348</v>
      </c>
      <c r="B161" s="8">
        <v>225.0</v>
      </c>
      <c r="C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 t="s">
        <v>3348</v>
      </c>
      <c r="B162" s="8">
        <v>334.0</v>
      </c>
      <c r="C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 t="s">
        <v>3348</v>
      </c>
      <c r="B163" s="8">
        <v>262.0</v>
      </c>
      <c r="C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 t="s">
        <v>3348</v>
      </c>
      <c r="B164" s="8">
        <v>164.0</v>
      </c>
      <c r="C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 t="s">
        <v>3348</v>
      </c>
      <c r="B165" s="8">
        <v>379.0</v>
      </c>
      <c r="C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 t="s">
        <v>3348</v>
      </c>
      <c r="B166" s="8">
        <v>560.0</v>
      </c>
      <c r="C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 t="s">
        <v>3348</v>
      </c>
      <c r="B167" s="8">
        <v>616.0</v>
      </c>
      <c r="C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 t="s">
        <v>3348</v>
      </c>
      <c r="B168" s="8">
        <v>922.0</v>
      </c>
      <c r="C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 t="s">
        <v>3348</v>
      </c>
      <c r="B169" s="8">
        <v>1401.0</v>
      </c>
      <c r="C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 t="s">
        <v>3348</v>
      </c>
      <c r="B170" s="8">
        <v>304.0</v>
      </c>
      <c r="C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 t="s">
        <v>3348</v>
      </c>
      <c r="B171" s="8">
        <v>327.0</v>
      </c>
      <c r="C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 t="s">
        <v>3348</v>
      </c>
      <c r="B172" s="8">
        <v>100.0</v>
      </c>
      <c r="C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 t="s">
        <v>3348</v>
      </c>
      <c r="B173" s="8">
        <v>174.0</v>
      </c>
      <c r="C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 t="s">
        <v>3348</v>
      </c>
      <c r="B174" s="8">
        <v>132.0</v>
      </c>
      <c r="C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 t="s">
        <v>3348</v>
      </c>
      <c r="B175" s="8">
        <v>151.0</v>
      </c>
      <c r="C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 t="s">
        <v>3348</v>
      </c>
      <c r="B176" s="8">
        <v>90.0</v>
      </c>
      <c r="C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 t="s">
        <v>3348</v>
      </c>
      <c r="B177" s="8">
        <v>255.0</v>
      </c>
      <c r="C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 t="s">
        <v>3348</v>
      </c>
      <c r="B178" s="8">
        <v>237.0</v>
      </c>
      <c r="C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 t="s">
        <v>3348</v>
      </c>
      <c r="B179" s="8">
        <v>301.0</v>
      </c>
      <c r="C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 t="s">
        <v>3348</v>
      </c>
      <c r="B180" s="8">
        <v>382.0</v>
      </c>
      <c r="C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 t="s">
        <v>3348</v>
      </c>
      <c r="B181" s="8">
        <v>354.0</v>
      </c>
      <c r="C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 t="s">
        <v>3348</v>
      </c>
      <c r="B182" s="8">
        <v>240.0</v>
      </c>
      <c r="C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 t="s">
        <v>3348</v>
      </c>
      <c r="B183" s="8">
        <v>418.0</v>
      </c>
      <c r="C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 t="s">
        <v>3348</v>
      </c>
      <c r="B184" s="8">
        <v>697.0</v>
      </c>
      <c r="C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 t="s">
        <v>3348</v>
      </c>
      <c r="B185" s="8">
        <v>290.0</v>
      </c>
      <c r="C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 t="s">
        <v>3348</v>
      </c>
      <c r="B186" s="8">
        <v>176.0</v>
      </c>
      <c r="C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 t="s">
        <v>3348</v>
      </c>
      <c r="B187" s="8">
        <v>295.0</v>
      </c>
      <c r="C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 t="s">
        <v>3348</v>
      </c>
      <c r="B188" s="8">
        <v>310.0</v>
      </c>
      <c r="C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 t="s">
        <v>3348</v>
      </c>
      <c r="B189" s="8">
        <v>466.0</v>
      </c>
      <c r="C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 t="s">
        <v>3348</v>
      </c>
      <c r="B190" s="8">
        <v>204.0</v>
      </c>
      <c r="C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 t="s">
        <v>3348</v>
      </c>
      <c r="B191" s="8">
        <v>341.0</v>
      </c>
      <c r="C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 t="s">
        <v>3348</v>
      </c>
      <c r="B192" s="8">
        <v>90.0</v>
      </c>
      <c r="C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 t="s">
        <v>3348</v>
      </c>
      <c r="B193" s="8">
        <v>553.0</v>
      </c>
      <c r="C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 t="s">
        <v>3348</v>
      </c>
      <c r="B194" s="8">
        <v>346.0</v>
      </c>
      <c r="C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 t="s">
        <v>3348</v>
      </c>
      <c r="B195" s="8">
        <v>323.0</v>
      </c>
      <c r="C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 t="s">
        <v>3348</v>
      </c>
      <c r="B196" s="8">
        <v>4642.0</v>
      </c>
      <c r="C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 t="s">
        <v>3348</v>
      </c>
      <c r="B197" s="8">
        <v>789.0</v>
      </c>
      <c r="C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 t="s">
        <v>3348</v>
      </c>
      <c r="B198" s="8">
        <v>291.0</v>
      </c>
      <c r="C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 t="s">
        <v>3348</v>
      </c>
      <c r="B199" s="8">
        <v>96.0</v>
      </c>
      <c r="C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 t="s">
        <v>3348</v>
      </c>
      <c r="B200" s="8">
        <v>208.0</v>
      </c>
      <c r="C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 t="s">
        <v>3348</v>
      </c>
      <c r="B201" s="8">
        <v>402.0</v>
      </c>
      <c r="C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 t="s">
        <v>3348</v>
      </c>
      <c r="B202" s="8">
        <v>205.0</v>
      </c>
      <c r="C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 t="s">
        <v>3348</v>
      </c>
      <c r="B203" s="8">
        <v>276.0</v>
      </c>
      <c r="C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 t="s">
        <v>3348</v>
      </c>
      <c r="B204" s="8">
        <v>314.0</v>
      </c>
      <c r="C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 t="s">
        <v>3348</v>
      </c>
      <c r="B205" s="8">
        <v>303.0</v>
      </c>
      <c r="C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 t="s">
        <v>3348</v>
      </c>
      <c r="B206" s="8">
        <v>218.0</v>
      </c>
      <c r="C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 t="s">
        <v>3348</v>
      </c>
      <c r="B207" s="8">
        <v>326.0</v>
      </c>
      <c r="C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 t="s">
        <v>3348</v>
      </c>
      <c r="B208" s="8">
        <v>107.0</v>
      </c>
      <c r="C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 t="s">
        <v>3348</v>
      </c>
      <c r="B209" s="8">
        <v>118.0</v>
      </c>
      <c r="C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 t="s">
        <v>3348</v>
      </c>
      <c r="B210" s="8">
        <v>211.0</v>
      </c>
      <c r="C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 t="s">
        <v>3348</v>
      </c>
      <c r="B211" s="8">
        <v>358.0</v>
      </c>
      <c r="C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 t="s">
        <v>3348</v>
      </c>
      <c r="B212" s="8">
        <v>541.0</v>
      </c>
      <c r="C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 t="s">
        <v>3348</v>
      </c>
      <c r="B213" s="8">
        <v>280.0</v>
      </c>
      <c r="C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 t="s">
        <v>3348</v>
      </c>
      <c r="B214" s="8">
        <v>345.0</v>
      </c>
      <c r="C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 t="s">
        <v>3348</v>
      </c>
      <c r="B215" s="8">
        <v>251.0</v>
      </c>
      <c r="C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 t="s">
        <v>3348</v>
      </c>
      <c r="B216" s="8">
        <v>339.0</v>
      </c>
      <c r="C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 t="s">
        <v>3348</v>
      </c>
      <c r="B217" s="8">
        <v>841.0</v>
      </c>
      <c r="C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 t="s">
        <v>3348</v>
      </c>
      <c r="B218" s="8">
        <v>1273.0</v>
      </c>
      <c r="C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 t="s">
        <v>3348</v>
      </c>
      <c r="B219" s="8">
        <v>900.0</v>
      </c>
      <c r="C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 t="s">
        <v>3348</v>
      </c>
      <c r="B220" s="8">
        <v>1299.0</v>
      </c>
      <c r="C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 t="s">
        <v>3348</v>
      </c>
      <c r="B221" s="8">
        <v>1510.0</v>
      </c>
      <c r="C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 t="s">
        <v>3348</v>
      </c>
      <c r="B222" s="8">
        <v>449.0</v>
      </c>
      <c r="C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 t="s">
        <v>3348</v>
      </c>
      <c r="B223" s="8">
        <v>774.0</v>
      </c>
      <c r="C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 t="s">
        <v>3348</v>
      </c>
      <c r="B224" s="8">
        <v>398.0</v>
      </c>
      <c r="C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 t="s">
        <v>3348</v>
      </c>
      <c r="B225" s="8">
        <v>295.0</v>
      </c>
      <c r="C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 t="s">
        <v>3348</v>
      </c>
      <c r="B226" s="8">
        <v>1077.0</v>
      </c>
      <c r="C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 t="s">
        <v>3348</v>
      </c>
      <c r="B227" s="8">
        <v>485.0</v>
      </c>
      <c r="C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 t="s">
        <v>3348</v>
      </c>
      <c r="B228" s="8">
        <v>150.0</v>
      </c>
      <c r="C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 t="s">
        <v>3348</v>
      </c>
      <c r="B229" s="8">
        <v>568.0</v>
      </c>
      <c r="C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 t="s">
        <v>3348</v>
      </c>
      <c r="B230" s="8">
        <v>436.0</v>
      </c>
      <c r="C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 t="s">
        <v>3348</v>
      </c>
      <c r="B231" s="8">
        <v>588.0</v>
      </c>
      <c r="C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 t="s">
        <v>3348</v>
      </c>
      <c r="B232" s="8">
        <v>3579.0</v>
      </c>
      <c r="C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 t="s">
        <v>3348</v>
      </c>
      <c r="B233" s="8">
        <v>489.0</v>
      </c>
      <c r="C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 t="s">
        <v>3348</v>
      </c>
      <c r="B234" s="8">
        <v>118.0</v>
      </c>
      <c r="C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 t="s">
        <v>3348</v>
      </c>
      <c r="B235" s="8">
        <v>425.0</v>
      </c>
      <c r="C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 t="s">
        <v>3348</v>
      </c>
      <c r="B236" s="8">
        <v>859.0</v>
      </c>
      <c r="C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 t="s">
        <v>3348</v>
      </c>
      <c r="B237" s="8">
        <v>293.0</v>
      </c>
      <c r="C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 t="s">
        <v>3348</v>
      </c>
      <c r="B238" s="8">
        <v>264.0</v>
      </c>
      <c r="C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 t="s">
        <v>3348</v>
      </c>
      <c r="B239" s="8">
        <v>887.0</v>
      </c>
      <c r="C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 t="s">
        <v>3348</v>
      </c>
      <c r="B240" s="8">
        <v>1105.0</v>
      </c>
      <c r="C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 t="s">
        <v>3348</v>
      </c>
      <c r="B241" s="8">
        <v>1888.0</v>
      </c>
      <c r="C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 t="s">
        <v>3348</v>
      </c>
      <c r="B242" s="8">
        <v>268.0</v>
      </c>
      <c r="C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 t="s">
        <v>3348</v>
      </c>
      <c r="B243" s="8">
        <v>362.0</v>
      </c>
      <c r="C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 t="s">
        <v>3348</v>
      </c>
      <c r="B244" s="8">
        <v>399.0</v>
      </c>
      <c r="C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 t="s">
        <v>3348</v>
      </c>
      <c r="B245" s="8">
        <v>346.0</v>
      </c>
      <c r="C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 t="s">
        <v>3348</v>
      </c>
      <c r="B246" s="8">
        <v>479.0</v>
      </c>
      <c r="C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 t="s">
        <v>3348</v>
      </c>
      <c r="B247" s="8">
        <v>92.0</v>
      </c>
      <c r="C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 t="s">
        <v>3348</v>
      </c>
      <c r="B248" s="8">
        <v>269.0</v>
      </c>
      <c r="C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 t="s">
        <v>3348</v>
      </c>
      <c r="B249" s="8">
        <v>405.0</v>
      </c>
      <c r="C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 t="s">
        <v>3348</v>
      </c>
      <c r="B250" s="8">
        <v>501.0</v>
      </c>
      <c r="C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 t="s">
        <v>3348</v>
      </c>
      <c r="B251" s="8">
        <v>722.0</v>
      </c>
      <c r="C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 t="s">
        <v>3348</v>
      </c>
      <c r="B252" s="8">
        <v>830.0</v>
      </c>
      <c r="C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 t="s">
        <v>3348</v>
      </c>
      <c r="B253" s="8">
        <v>371.0</v>
      </c>
      <c r="C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 t="s">
        <v>3348</v>
      </c>
      <c r="B254" s="8">
        <v>299.0</v>
      </c>
      <c r="C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 t="s">
        <v>3348</v>
      </c>
      <c r="B255" s="8">
        <v>393.0</v>
      </c>
      <c r="C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 t="s">
        <v>3348</v>
      </c>
      <c r="B256" s="8">
        <v>365.0</v>
      </c>
      <c r="C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 t="s">
        <v>3348</v>
      </c>
      <c r="B257" s="8">
        <v>837.0</v>
      </c>
      <c r="C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 t="s">
        <v>3348</v>
      </c>
      <c r="B258" s="8">
        <v>498.0</v>
      </c>
      <c r="C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 t="s">
        <v>3348</v>
      </c>
      <c r="B259" s="8">
        <v>758.0</v>
      </c>
      <c r="C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 t="s">
        <v>3348</v>
      </c>
      <c r="B260" s="8">
        <v>236.0</v>
      </c>
      <c r="C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 t="s">
        <v>3348</v>
      </c>
      <c r="B261" s="8">
        <v>169.0</v>
      </c>
      <c r="C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 t="s">
        <v>3348</v>
      </c>
      <c r="B262" s="8">
        <v>178.0</v>
      </c>
      <c r="C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 t="s">
        <v>3348</v>
      </c>
      <c r="B263" s="8">
        <v>416.0</v>
      </c>
      <c r="C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 t="s">
        <v>3348</v>
      </c>
      <c r="B264" s="8">
        <v>408.0</v>
      </c>
      <c r="C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 t="s">
        <v>3348</v>
      </c>
      <c r="B265" s="8">
        <v>761.0</v>
      </c>
      <c r="C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 t="s">
        <v>3348</v>
      </c>
      <c r="B266" s="8">
        <v>404.0</v>
      </c>
      <c r="C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 t="s">
        <v>3348</v>
      </c>
      <c r="B267" s="8">
        <v>782.0</v>
      </c>
      <c r="C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 t="s">
        <v>3348</v>
      </c>
      <c r="B268" s="8">
        <v>429.0</v>
      </c>
      <c r="C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 t="s">
        <v>3348</v>
      </c>
      <c r="B269" s="8">
        <v>560.0</v>
      </c>
      <c r="C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 t="s">
        <v>3348</v>
      </c>
      <c r="B270" s="8">
        <v>440.0</v>
      </c>
      <c r="C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 t="s">
        <v>3348</v>
      </c>
      <c r="B271" s="8">
        <v>275.0</v>
      </c>
      <c r="C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 t="s">
        <v>3348</v>
      </c>
      <c r="B272" s="8">
        <v>75.0</v>
      </c>
      <c r="C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 t="s">
        <v>3348</v>
      </c>
      <c r="B273" s="8">
        <v>549.0</v>
      </c>
      <c r="C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 t="s">
        <v>3348</v>
      </c>
      <c r="B274" s="8">
        <v>564.0</v>
      </c>
      <c r="C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 t="s">
        <v>3348</v>
      </c>
      <c r="B275" s="8">
        <v>285.0</v>
      </c>
      <c r="C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 t="s">
        <v>3348</v>
      </c>
      <c r="B276" s="8">
        <v>179.0</v>
      </c>
      <c r="C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 t="s">
        <v>3348</v>
      </c>
      <c r="B277" s="8">
        <v>855.0</v>
      </c>
      <c r="C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 t="s">
        <v>3348</v>
      </c>
      <c r="B278" s="8">
        <v>282.0</v>
      </c>
      <c r="C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 t="s">
        <v>3348</v>
      </c>
      <c r="B279" s="8">
        <v>275.0</v>
      </c>
      <c r="C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 t="s">
        <v>3348</v>
      </c>
      <c r="B280" s="8">
        <v>254.0</v>
      </c>
      <c r="C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 t="s">
        <v>3348</v>
      </c>
      <c r="B281" s="8">
        <v>158.0</v>
      </c>
      <c r="C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 t="s">
        <v>3348</v>
      </c>
      <c r="B282" s="8">
        <v>304.0</v>
      </c>
      <c r="C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 t="s">
        <v>3348</v>
      </c>
      <c r="B283" s="8">
        <v>787.0</v>
      </c>
      <c r="C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 t="s">
        <v>3348</v>
      </c>
      <c r="B284" s="8">
        <v>3224.0</v>
      </c>
      <c r="C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 t="s">
        <v>3348</v>
      </c>
      <c r="B285" s="8">
        <v>212.0</v>
      </c>
      <c r="C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 t="s">
        <v>3348</v>
      </c>
      <c r="B286" s="8">
        <v>227.0</v>
      </c>
      <c r="C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 t="s">
        <v>3348</v>
      </c>
      <c r="B287" s="8">
        <v>199.0</v>
      </c>
      <c r="C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 t="s">
        <v>3348</v>
      </c>
      <c r="B288" s="8">
        <v>210.0</v>
      </c>
      <c r="C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 t="s">
        <v>3348</v>
      </c>
      <c r="B289" s="8">
        <v>211.0</v>
      </c>
      <c r="C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 t="s">
        <v>3348</v>
      </c>
      <c r="B290" s="8">
        <v>225.0</v>
      </c>
      <c r="C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 t="s">
        <v>3348</v>
      </c>
      <c r="B291" s="8">
        <v>223.0</v>
      </c>
      <c r="C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 t="s">
        <v>3348</v>
      </c>
      <c r="B292" s="8">
        <v>204.0</v>
      </c>
      <c r="C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 t="s">
        <v>3348</v>
      </c>
      <c r="B293" s="8">
        <v>202.0</v>
      </c>
      <c r="C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 t="s">
        <v>3348</v>
      </c>
      <c r="B294" s="8">
        <v>192.0</v>
      </c>
      <c r="C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 t="s">
        <v>3348</v>
      </c>
      <c r="B295" s="8">
        <v>0.0</v>
      </c>
      <c r="C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 t="s">
        <v>3348</v>
      </c>
      <c r="B296" s="8">
        <v>0.0</v>
      </c>
      <c r="C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 t="s">
        <v>3348</v>
      </c>
      <c r="B297" s="8">
        <v>0.0</v>
      </c>
      <c r="C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 t="s">
        <v>3348</v>
      </c>
      <c r="B298" s="8">
        <v>0.0</v>
      </c>
      <c r="C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 t="s">
        <v>3348</v>
      </c>
      <c r="B299" s="8">
        <v>0.0</v>
      </c>
      <c r="C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 t="s">
        <v>3348</v>
      </c>
      <c r="B300" s="8">
        <v>221.0</v>
      </c>
      <c r="C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 t="s">
        <v>3348</v>
      </c>
      <c r="B301" s="8">
        <v>223.0</v>
      </c>
      <c r="C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 t="s">
        <v>3348</v>
      </c>
      <c r="B302" s="8">
        <v>442.0</v>
      </c>
      <c r="C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 t="s">
        <v>3348</v>
      </c>
      <c r="B303" s="8">
        <v>0.0</v>
      </c>
      <c r="C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 t="s">
        <v>3348</v>
      </c>
      <c r="B304" s="8">
        <v>330.0</v>
      </c>
      <c r="C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 t="s">
        <v>3348</v>
      </c>
      <c r="B305" s="8">
        <v>239.0</v>
      </c>
      <c r="C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 t="s">
        <v>3348</v>
      </c>
      <c r="B306" s="8">
        <v>280.0</v>
      </c>
      <c r="C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 t="s">
        <v>3348</v>
      </c>
      <c r="B307" s="8">
        <v>165.0</v>
      </c>
      <c r="C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 t="s">
        <v>3348</v>
      </c>
      <c r="B308" s="8">
        <v>3528.0</v>
      </c>
      <c r="C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 t="s">
        <v>3348</v>
      </c>
      <c r="B309" s="8">
        <v>0.0</v>
      </c>
      <c r="C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 t="s">
        <v>3348</v>
      </c>
      <c r="B310" s="8">
        <v>0.0</v>
      </c>
      <c r="C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 t="s">
        <v>3348</v>
      </c>
      <c r="B311" s="8">
        <v>0.0</v>
      </c>
      <c r="C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 t="s">
        <v>3348</v>
      </c>
      <c r="B312" s="8">
        <v>0.0</v>
      </c>
      <c r="C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 t="s">
        <v>3348</v>
      </c>
      <c r="B313" s="8">
        <v>0.0</v>
      </c>
      <c r="C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 t="s">
        <v>3348</v>
      </c>
      <c r="B314" s="8">
        <v>0.0</v>
      </c>
      <c r="C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 t="s">
        <v>3348</v>
      </c>
      <c r="B315" s="8">
        <v>205.0</v>
      </c>
      <c r="C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 t="s">
        <v>3348</v>
      </c>
      <c r="B316" s="8">
        <v>0.0</v>
      </c>
      <c r="C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 t="s">
        <v>3348</v>
      </c>
      <c r="B317" s="8">
        <v>253.0</v>
      </c>
      <c r="C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 t="s">
        <v>3348</v>
      </c>
      <c r="B318" s="8">
        <v>138.0</v>
      </c>
      <c r="C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 t="s">
        <v>3348</v>
      </c>
      <c r="B319" s="8">
        <v>146.0</v>
      </c>
      <c r="C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 t="s">
        <v>3348</v>
      </c>
      <c r="B320" s="8">
        <v>253.0</v>
      </c>
      <c r="C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 t="s">
        <v>3348</v>
      </c>
      <c r="B321" s="8">
        <v>195.0</v>
      </c>
      <c r="C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 t="s">
        <v>3348</v>
      </c>
      <c r="B322" s="8">
        <v>128.0</v>
      </c>
      <c r="C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 t="s">
        <v>3348</v>
      </c>
      <c r="B323" s="8">
        <v>92.0</v>
      </c>
      <c r="C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 t="s">
        <v>3348</v>
      </c>
      <c r="B324" s="8">
        <v>125.0</v>
      </c>
      <c r="C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 t="s">
        <v>3348</v>
      </c>
      <c r="B325" s="8">
        <v>223.0</v>
      </c>
      <c r="C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12" t="s">
        <v>3349</v>
      </c>
      <c r="B329" s="5">
        <v>906178.0</v>
      </c>
      <c r="C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B2:B326">
    <cfRule type="containsBlanks" dxfId="0" priority="1">
      <formula>LEN(TRIM(B2))=0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 outlineLevelRow="2"/>
  <cols>
    <col customWidth="1" min="1" max="1" width="11.88"/>
    <col customWidth="1" min="2" max="2" width="28.0"/>
    <col customWidth="1" min="3" max="3" width="14.88"/>
    <col customWidth="1" min="4" max="4" width="19.25"/>
    <col customWidth="1" min="5" max="5" width="12.63"/>
    <col customWidth="1" min="6" max="6" width="13.5"/>
    <col customWidth="1" min="7" max="10" width="7.63"/>
    <col customWidth="1" min="11" max="11" width="10.63"/>
    <col customWidth="1" min="12" max="26" width="7.63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3100</v>
      </c>
    </row>
    <row r="2" ht="14.25" customHeight="1" outlineLevel="2">
      <c r="A2" s="5" t="str">
        <f>IFERROR(VLOOKUP($D2,schools,3,FALSE),"")</f>
        <v>353100</v>
      </c>
      <c r="B2" s="5" t="str">
        <f>IFERROR(VLOOKUP($D2,schools,4,FALSE),"")</f>
        <v/>
      </c>
      <c r="C2" s="5" t="str">
        <f>IFERROR(VLOOKUP($D2,schools,5,FALSE),"")</f>
        <v>Staten Island</v>
      </c>
      <c r="D2" s="6" t="s">
        <v>3052</v>
      </c>
      <c r="E2" s="6" t="s">
        <v>3053</v>
      </c>
      <c r="F2" s="7" t="s">
        <v>55</v>
      </c>
      <c r="G2" s="8">
        <v>832.0</v>
      </c>
      <c r="H2" s="5" t="str">
        <f>IFERROR(VLOOKUP($D2,schools,6,FALSE),"")</f>
        <v>061</v>
      </c>
      <c r="I2" s="5" t="str">
        <f>IFERROR(VLOOKUP($D2,schools,7,FALSE),"")</f>
        <v>23</v>
      </c>
      <c r="J2" s="5" t="str">
        <f>IFERROR(VLOOKUP($D2,schools,8,FALSE),"")</f>
        <v>049</v>
      </c>
      <c r="K2" s="9">
        <v>916032.0</v>
      </c>
    </row>
    <row r="3" ht="14.25" customHeight="1" outlineLevel="2">
      <c r="A3" s="5" t="str">
        <f>IFERROR(VLOOKUP($D3,schools,3,FALSE),"")</f>
        <v/>
      </c>
      <c r="B3" s="5" t="str">
        <f>IFERROR(VLOOKUP($D3,schools,4,FALSE),"")</f>
        <v/>
      </c>
      <c r="C3" s="5" t="str">
        <f>IFERROR(VLOOKUP($D3,schools,5,FALSE),"")</f>
        <v>Staten Island</v>
      </c>
      <c r="D3" s="6" t="s">
        <v>3054</v>
      </c>
      <c r="E3" s="6" t="s">
        <v>3055</v>
      </c>
      <c r="F3" s="7" t="s">
        <v>55</v>
      </c>
      <c r="G3" s="8">
        <v>1335.0</v>
      </c>
      <c r="H3" s="5" t="str">
        <f>IFERROR(VLOOKUP($D3,schools,6,FALSE),"")</f>
        <v>064</v>
      </c>
      <c r="I3" s="5" t="str">
        <f>IFERROR(VLOOKUP($D3,schools,7,FALSE),"")</f>
        <v>24</v>
      </c>
      <c r="J3" s="5" t="str">
        <f>IFERROR(VLOOKUP($D3,schools,8,FALSE),"")</f>
        <v>050</v>
      </c>
      <c r="K3" s="9">
        <v>1469835.0</v>
      </c>
    </row>
    <row r="4" ht="14.25" customHeight="1" outlineLevel="2">
      <c r="A4" s="5" t="str">
        <f>IFERROR(VLOOKUP($D4,schools,3,FALSE),"")</f>
        <v>310100</v>
      </c>
      <c r="B4" s="5" t="str">
        <f>IFERROR(VLOOKUP($D4,schools,4,FALSE),"")</f>
        <v>New York City Geographic District # 1</v>
      </c>
      <c r="C4" s="5" t="str">
        <f>IFERROR(VLOOKUP($D4,schools,5,FALSE),"")</f>
        <v>Manhattan</v>
      </c>
      <c r="D4" s="6" t="s">
        <v>12</v>
      </c>
      <c r="E4" s="6" t="s">
        <v>13</v>
      </c>
      <c r="F4" s="7" t="s">
        <v>14</v>
      </c>
      <c r="G4" s="8">
        <v>177.0</v>
      </c>
      <c r="H4" s="5" t="str">
        <f>IFERROR(VLOOKUP($D4,schools,6,FALSE),"")</f>
        <v>074</v>
      </c>
      <c r="I4" s="5" t="str">
        <f>IFERROR(VLOOKUP($D4,schools,7,FALSE),"")</f>
        <v>26</v>
      </c>
      <c r="J4" s="5" t="str">
        <f>IFERROR(VLOOKUP($D4,schools,8,FALSE),"")</f>
        <v>002</v>
      </c>
      <c r="K4" s="9">
        <v>194877.0</v>
      </c>
    </row>
    <row r="5" ht="14.25" customHeight="1" outlineLevel="2">
      <c r="A5" s="5" t="str">
        <f>IFERROR(VLOOKUP($D5,schools,3,FALSE),"")</f>
        <v>310100</v>
      </c>
      <c r="B5" s="5" t="str">
        <f>IFERROR(VLOOKUP($D5,schools,4,FALSE),"")</f>
        <v>New York City Geographic District # 1</v>
      </c>
      <c r="C5" s="5" t="str">
        <f>IFERROR(VLOOKUP($D5,schools,5,FALSE),"")</f>
        <v>Manhattan</v>
      </c>
      <c r="D5" s="6" t="s">
        <v>15</v>
      </c>
      <c r="E5" s="6" t="s">
        <v>16</v>
      </c>
      <c r="F5" s="7" t="s">
        <v>14</v>
      </c>
      <c r="G5" s="8">
        <v>231.0</v>
      </c>
      <c r="H5" s="5" t="str">
        <f>IFERROR(VLOOKUP($D5,schools,6,FALSE),"")</f>
        <v>066</v>
      </c>
      <c r="I5" s="5" t="str">
        <f>IFERROR(VLOOKUP($D5,schools,7,FALSE),"")</f>
        <v>27</v>
      </c>
      <c r="J5" s="5" t="str">
        <f>IFERROR(VLOOKUP($D5,schools,8,FALSE),"")</f>
        <v>002</v>
      </c>
      <c r="K5" s="9">
        <v>254331.0</v>
      </c>
    </row>
    <row r="6" ht="14.25" customHeight="1" outlineLevel="2">
      <c r="A6" s="5" t="str">
        <f>IFERROR(VLOOKUP($D6,schools,3,FALSE),"")</f>
        <v>310100</v>
      </c>
      <c r="B6" s="5" t="str">
        <f>IFERROR(VLOOKUP($D6,schools,4,FALSE),"")</f>
        <v>New York City Geographic District # 1</v>
      </c>
      <c r="C6" s="5" t="str">
        <f>IFERROR(VLOOKUP($D6,schools,5,FALSE),"")</f>
        <v>Manhattan</v>
      </c>
      <c r="D6" s="6" t="s">
        <v>17</v>
      </c>
      <c r="E6" s="6" t="s">
        <v>18</v>
      </c>
      <c r="F6" s="7" t="s">
        <v>14</v>
      </c>
      <c r="G6" s="8">
        <v>421.0</v>
      </c>
      <c r="H6" s="5" t="str">
        <f>IFERROR(VLOOKUP($D6,schools,6,FALSE),"")</f>
        <v>065</v>
      </c>
      <c r="I6" s="5" t="str">
        <f>IFERROR(VLOOKUP($D6,schools,7,FALSE),"")</f>
        <v>26</v>
      </c>
      <c r="J6" s="5" t="str">
        <f>IFERROR(VLOOKUP($D6,schools,8,FALSE),"")</f>
        <v>001</v>
      </c>
      <c r="K6" s="9">
        <v>463521.0</v>
      </c>
    </row>
    <row r="7" ht="14.25" customHeight="1" outlineLevel="2">
      <c r="A7" s="5" t="str">
        <f>IFERROR(VLOOKUP($D7,schools,3,FALSE),"")</f>
        <v>310100</v>
      </c>
      <c r="B7" s="5" t="str">
        <f>IFERROR(VLOOKUP($D7,schools,4,FALSE),"")</f>
        <v>New York City Geographic District # 1</v>
      </c>
      <c r="C7" s="5" t="str">
        <f>IFERROR(VLOOKUP($D7,schools,5,FALSE),"")</f>
        <v>Manhattan</v>
      </c>
      <c r="D7" s="6" t="s">
        <v>19</v>
      </c>
      <c r="E7" s="6" t="s">
        <v>20</v>
      </c>
      <c r="F7" s="7" t="s">
        <v>21</v>
      </c>
      <c r="G7" s="8">
        <v>295.0</v>
      </c>
      <c r="H7" s="5" t="str">
        <f>IFERROR(VLOOKUP($D7,schools,6,FALSE),"")</f>
        <v>074</v>
      </c>
      <c r="I7" s="5" t="str">
        <f>IFERROR(VLOOKUP($D7,schools,7,FALSE),"")</f>
        <v>27</v>
      </c>
      <c r="J7" s="5" t="str">
        <f>IFERROR(VLOOKUP($D7,schools,8,FALSE),"")</f>
        <v>002</v>
      </c>
      <c r="K7" s="9">
        <v>324795.0</v>
      </c>
    </row>
    <row r="8" ht="14.25" customHeight="1" outlineLevel="2">
      <c r="A8" s="5" t="str">
        <f>IFERROR(VLOOKUP($D8,schools,3,FALSE),"")</f>
        <v>310100</v>
      </c>
      <c r="B8" s="5" t="str">
        <f>IFERROR(VLOOKUP($D8,schools,4,FALSE),"")</f>
        <v>New York City Geographic District # 1</v>
      </c>
      <c r="C8" s="5" t="str">
        <f>IFERROR(VLOOKUP($D8,schools,5,FALSE),"")</f>
        <v>Manhattan</v>
      </c>
      <c r="D8" s="6" t="s">
        <v>22</v>
      </c>
      <c r="E8" s="6" t="s">
        <v>23</v>
      </c>
      <c r="F8" s="7" t="s">
        <v>14</v>
      </c>
      <c r="G8" s="8">
        <v>171.0</v>
      </c>
      <c r="H8" s="5" t="str">
        <f>IFERROR(VLOOKUP($D8,schools,6,FALSE),"")</f>
        <v>074</v>
      </c>
      <c r="I8" s="5" t="str">
        <f>IFERROR(VLOOKUP($D8,schools,7,FALSE),"")</f>
        <v>26</v>
      </c>
      <c r="J8" s="5" t="str">
        <f>IFERROR(VLOOKUP($D8,schools,8,FALSE),"")</f>
        <v>002</v>
      </c>
      <c r="K8" s="9">
        <v>188271.0</v>
      </c>
    </row>
    <row r="9" ht="14.25" customHeight="1" outlineLevel="2">
      <c r="A9" s="5" t="str">
        <f>IFERROR(VLOOKUP($D9,schools,3,FALSE),"")</f>
        <v>310100</v>
      </c>
      <c r="B9" s="5" t="str">
        <f>IFERROR(VLOOKUP($D9,schools,4,FALSE),"")</f>
        <v>New York City Geographic District # 1</v>
      </c>
      <c r="C9" s="5" t="str">
        <f>IFERROR(VLOOKUP($D9,schools,5,FALSE),"")</f>
        <v>Manhattan</v>
      </c>
      <c r="D9" s="6" t="s">
        <v>24</v>
      </c>
      <c r="E9" s="6" t="s">
        <v>25</v>
      </c>
      <c r="F9" s="7" t="s">
        <v>14</v>
      </c>
      <c r="G9" s="8">
        <v>199.0</v>
      </c>
      <c r="H9" s="5" t="str">
        <f>IFERROR(VLOOKUP($D9,schools,6,FALSE),"")</f>
        <v>074</v>
      </c>
      <c r="I9" s="5" t="str">
        <f>IFERROR(VLOOKUP($D9,schools,7,FALSE),"")</f>
        <v>27</v>
      </c>
      <c r="J9" s="5" t="str">
        <f>IFERROR(VLOOKUP($D9,schools,8,FALSE),"")</f>
        <v>002</v>
      </c>
      <c r="K9" s="9">
        <v>219099.0</v>
      </c>
    </row>
    <row r="10" ht="14.25" customHeight="1" outlineLevel="2">
      <c r="A10" s="5" t="str">
        <f>IFERROR(VLOOKUP($D10,schools,3,FALSE),"")</f>
        <v>310100</v>
      </c>
      <c r="B10" s="5" t="str">
        <f>IFERROR(VLOOKUP($D10,schools,4,FALSE),"")</f>
        <v>New York City Geographic District # 1</v>
      </c>
      <c r="C10" s="5" t="str">
        <f>IFERROR(VLOOKUP($D10,schools,5,FALSE),"")</f>
        <v>Manhattan</v>
      </c>
      <c r="D10" s="6" t="s">
        <v>26</v>
      </c>
      <c r="E10" s="6" t="s">
        <v>27</v>
      </c>
      <c r="F10" s="7" t="s">
        <v>14</v>
      </c>
      <c r="G10" s="8">
        <v>327.0</v>
      </c>
      <c r="H10" s="5" t="str">
        <f>IFERROR(VLOOKUP($D10,schools,6,FALSE),"")</f>
        <v>065</v>
      </c>
      <c r="I10" s="5" t="str">
        <f>IFERROR(VLOOKUP($D10,schools,7,FALSE),"")</f>
        <v>26</v>
      </c>
      <c r="J10" s="5" t="str">
        <f>IFERROR(VLOOKUP($D10,schools,8,FALSE),"")</f>
        <v>001</v>
      </c>
      <c r="K10" s="9">
        <v>360027.0</v>
      </c>
    </row>
    <row r="11" ht="14.25" customHeight="1" outlineLevel="2">
      <c r="A11" s="5" t="str">
        <f>IFERROR(VLOOKUP($D11,schools,3,FALSE),"")</f>
        <v>310100</v>
      </c>
      <c r="B11" s="5" t="str">
        <f>IFERROR(VLOOKUP($D11,schools,4,FALSE),"")</f>
        <v>New York City Geographic District # 1</v>
      </c>
      <c r="C11" s="5" t="str">
        <f>IFERROR(VLOOKUP($D11,schools,5,FALSE),"")</f>
        <v>Manhattan</v>
      </c>
      <c r="D11" s="6" t="s">
        <v>28</v>
      </c>
      <c r="E11" s="6" t="s">
        <v>29</v>
      </c>
      <c r="F11" s="7" t="s">
        <v>14</v>
      </c>
      <c r="G11" s="8">
        <v>245.0</v>
      </c>
      <c r="H11" s="5" t="str">
        <f>IFERROR(VLOOKUP($D11,schools,6,FALSE),"")</f>
        <v>065</v>
      </c>
      <c r="I11" s="5" t="str">
        <f>IFERROR(VLOOKUP($D11,schools,7,FALSE),"")</f>
        <v>26</v>
      </c>
      <c r="J11" s="5" t="str">
        <f>IFERROR(VLOOKUP($D11,schools,8,FALSE),"")</f>
        <v>001</v>
      </c>
      <c r="K11" s="9">
        <v>269745.0</v>
      </c>
    </row>
    <row r="12" ht="14.25" customHeight="1" outlineLevel="2">
      <c r="A12" s="5" t="str">
        <f>IFERROR(VLOOKUP($D12,schools,3,FALSE),"")</f>
        <v>310100</v>
      </c>
      <c r="B12" s="5" t="str">
        <f>IFERROR(VLOOKUP($D12,schools,4,FALSE),"")</f>
        <v>New York City Geographic District # 1</v>
      </c>
      <c r="C12" s="5" t="str">
        <f>IFERROR(VLOOKUP($D12,schools,5,FALSE),"")</f>
        <v>Manhattan</v>
      </c>
      <c r="D12" s="6" t="s">
        <v>30</v>
      </c>
      <c r="E12" s="6" t="s">
        <v>31</v>
      </c>
      <c r="F12" s="7" t="s">
        <v>21</v>
      </c>
      <c r="G12" s="8">
        <v>337.0</v>
      </c>
      <c r="H12" s="5" t="str">
        <f>IFERROR(VLOOKUP($D12,schools,6,FALSE),"")</f>
        <v>065</v>
      </c>
      <c r="I12" s="5" t="str">
        <f>IFERROR(VLOOKUP($D12,schools,7,FALSE),"")</f>
        <v>26</v>
      </c>
      <c r="J12" s="5" t="str">
        <f>IFERROR(VLOOKUP($D12,schools,8,FALSE),"")</f>
        <v>001</v>
      </c>
      <c r="K12" s="9">
        <v>371037.0</v>
      </c>
    </row>
    <row r="13" ht="14.25" customHeight="1" outlineLevel="2">
      <c r="A13" s="5" t="str">
        <f>IFERROR(VLOOKUP($D13,schools,3,FALSE),"")</f>
        <v>310100</v>
      </c>
      <c r="B13" s="5" t="str">
        <f>IFERROR(VLOOKUP($D13,schools,4,FALSE),"")</f>
        <v>New York City Geographic District # 1</v>
      </c>
      <c r="C13" s="5" t="str">
        <f>IFERROR(VLOOKUP($D13,schools,5,FALSE),"")</f>
        <v>Manhattan</v>
      </c>
      <c r="D13" s="6" t="s">
        <v>32</v>
      </c>
      <c r="E13" s="6" t="s">
        <v>33</v>
      </c>
      <c r="F13" s="7" t="s">
        <v>14</v>
      </c>
      <c r="G13" s="8">
        <v>313.0</v>
      </c>
      <c r="H13" s="5" t="str">
        <f>IFERROR(VLOOKUP($D13,schools,6,FALSE),"")</f>
        <v>065</v>
      </c>
      <c r="I13" s="5" t="str">
        <f>IFERROR(VLOOKUP($D13,schools,7,FALSE),"")</f>
        <v>26</v>
      </c>
      <c r="J13" s="5" t="str">
        <f>IFERROR(VLOOKUP($D13,schools,8,FALSE),"")</f>
        <v>001</v>
      </c>
      <c r="K13" s="9">
        <v>344613.0</v>
      </c>
    </row>
    <row r="14" ht="14.25" customHeight="1" outlineLevel="2">
      <c r="A14" s="5" t="str">
        <f>IFERROR(VLOOKUP($D14,schools,3,FALSE),"")</f>
        <v>310100</v>
      </c>
      <c r="B14" s="5" t="str">
        <f>IFERROR(VLOOKUP($D14,schools,4,FALSE),"")</f>
        <v>New York City Geographic District # 1</v>
      </c>
      <c r="C14" s="5" t="str">
        <f>IFERROR(VLOOKUP($D14,schools,5,FALSE),"")</f>
        <v>Manhattan</v>
      </c>
      <c r="D14" s="6" t="s">
        <v>34</v>
      </c>
      <c r="E14" s="6" t="s">
        <v>35</v>
      </c>
      <c r="F14" s="7" t="s">
        <v>21</v>
      </c>
      <c r="G14" s="8">
        <v>680.0</v>
      </c>
      <c r="H14" s="5" t="str">
        <f>IFERROR(VLOOKUP($D14,schools,6,FALSE),"")</f>
        <v>065</v>
      </c>
      <c r="I14" s="5" t="str">
        <f>IFERROR(VLOOKUP($D14,schools,7,FALSE),"")</f>
        <v>26</v>
      </c>
      <c r="J14" s="5" t="str">
        <f>IFERROR(VLOOKUP($D14,schools,8,FALSE),"")</f>
        <v>002</v>
      </c>
      <c r="K14" s="9">
        <v>748680.0</v>
      </c>
    </row>
    <row r="15" ht="14.25" customHeight="1" outlineLevel="2">
      <c r="A15" s="5" t="str">
        <f>IFERROR(VLOOKUP($D15,schools,3,FALSE),"")</f>
        <v>310100</v>
      </c>
      <c r="B15" s="5" t="str">
        <f>IFERROR(VLOOKUP($D15,schools,4,FALSE),"")</f>
        <v>New York City Geographic District # 1</v>
      </c>
      <c r="C15" s="5" t="str">
        <f>IFERROR(VLOOKUP($D15,schools,5,FALSE),"")</f>
        <v>Manhattan</v>
      </c>
      <c r="D15" s="6" t="s">
        <v>36</v>
      </c>
      <c r="E15" s="6" t="s">
        <v>37</v>
      </c>
      <c r="F15" s="7" t="s">
        <v>21</v>
      </c>
      <c r="G15" s="8">
        <v>390.0</v>
      </c>
      <c r="H15" s="5" t="str">
        <f>IFERROR(VLOOKUP($D15,schools,6,FALSE),"")</f>
        <v>074</v>
      </c>
      <c r="I15" s="5" t="str">
        <f>IFERROR(VLOOKUP($D15,schools,7,FALSE),"")</f>
        <v>26</v>
      </c>
      <c r="J15" s="5" t="str">
        <f>IFERROR(VLOOKUP($D15,schools,8,FALSE),"")</f>
        <v>002</v>
      </c>
      <c r="K15" s="9">
        <v>429390.0</v>
      </c>
    </row>
    <row r="16" ht="14.25" customHeight="1" outlineLevel="2">
      <c r="A16" s="5" t="str">
        <f>IFERROR(VLOOKUP($D16,schools,3,FALSE),"")</f>
        <v>310100</v>
      </c>
      <c r="B16" s="5" t="str">
        <f>IFERROR(VLOOKUP($D16,schools,4,FALSE),"")</f>
        <v>New York City Geographic District # 1</v>
      </c>
      <c r="C16" s="5" t="str">
        <f>IFERROR(VLOOKUP($D16,schools,5,FALSE),"")</f>
        <v>Manhattan</v>
      </c>
      <c r="D16" s="6" t="s">
        <v>38</v>
      </c>
      <c r="E16" s="6" t="s">
        <v>39</v>
      </c>
      <c r="F16" s="7" t="s">
        <v>14</v>
      </c>
      <c r="G16" s="8">
        <v>287.0</v>
      </c>
      <c r="H16" s="5" t="str">
        <f>IFERROR(VLOOKUP($D16,schools,6,FALSE),"")</f>
        <v>074</v>
      </c>
      <c r="I16" s="5" t="str">
        <f>IFERROR(VLOOKUP($D16,schools,7,FALSE),"")</f>
        <v>27</v>
      </c>
      <c r="J16" s="5" t="str">
        <f>IFERROR(VLOOKUP($D16,schools,8,FALSE),"")</f>
        <v>002</v>
      </c>
      <c r="K16" s="9">
        <v>315987.0</v>
      </c>
    </row>
    <row r="17" ht="14.25" customHeight="1" outlineLevel="2">
      <c r="A17" s="5" t="str">
        <f>IFERROR(VLOOKUP($D17,schools,3,FALSE),"")</f>
        <v>310100</v>
      </c>
      <c r="B17" s="5" t="str">
        <f>IFERROR(VLOOKUP($D17,schools,4,FALSE),"")</f>
        <v>New York City Geographic District # 1</v>
      </c>
      <c r="C17" s="5" t="str">
        <f>IFERROR(VLOOKUP($D17,schools,5,FALSE),"")</f>
        <v>Manhattan</v>
      </c>
      <c r="D17" s="6" t="s">
        <v>40</v>
      </c>
      <c r="E17" s="6" t="s">
        <v>41</v>
      </c>
      <c r="F17" s="7" t="s">
        <v>42</v>
      </c>
      <c r="G17" s="8">
        <v>198.0</v>
      </c>
      <c r="H17" s="5" t="str">
        <f>IFERROR(VLOOKUP($D17,schools,6,FALSE),"")</f>
        <v>065</v>
      </c>
      <c r="I17" s="5" t="str">
        <f>IFERROR(VLOOKUP($D17,schools,7,FALSE),"")</f>
        <v>26</v>
      </c>
      <c r="J17" s="5" t="str">
        <f>IFERROR(VLOOKUP($D17,schools,8,FALSE),"")</f>
        <v>001</v>
      </c>
      <c r="K17" s="9">
        <v>217998.0</v>
      </c>
    </row>
    <row r="18" ht="14.25" customHeight="1" outlineLevel="2">
      <c r="A18" s="5" t="str">
        <f>IFERROR(VLOOKUP($D18,schools,3,FALSE),"")</f>
        <v>310100</v>
      </c>
      <c r="B18" s="5" t="str">
        <f>IFERROR(VLOOKUP($D18,schools,4,FALSE),"")</f>
        <v>New York City Geographic District # 1</v>
      </c>
      <c r="C18" s="5" t="str">
        <f>IFERROR(VLOOKUP($D18,schools,5,FALSE),"")</f>
        <v>Manhattan</v>
      </c>
      <c r="D18" s="6" t="s">
        <v>43</v>
      </c>
      <c r="E18" s="6" t="s">
        <v>44</v>
      </c>
      <c r="F18" s="7" t="s">
        <v>14</v>
      </c>
      <c r="G18" s="8">
        <v>313.0</v>
      </c>
      <c r="H18" s="5" t="str">
        <f>IFERROR(VLOOKUP($D18,schools,6,FALSE),"")</f>
        <v>074</v>
      </c>
      <c r="I18" s="5" t="str">
        <f>IFERROR(VLOOKUP($D18,schools,7,FALSE),"")</f>
        <v>27</v>
      </c>
      <c r="J18" s="5" t="str">
        <f>IFERROR(VLOOKUP($D18,schools,8,FALSE),"")</f>
        <v>002</v>
      </c>
      <c r="K18" s="9">
        <v>344613.0</v>
      </c>
    </row>
    <row r="19" ht="14.25" customHeight="1" outlineLevel="2">
      <c r="A19" s="5" t="str">
        <f>IFERROR(VLOOKUP($D19,schools,3,FALSE),"")</f>
        <v>310100</v>
      </c>
      <c r="B19" s="5" t="str">
        <f>IFERROR(VLOOKUP($D19,schools,4,FALSE),"")</f>
        <v>New York City Geographic District # 1</v>
      </c>
      <c r="C19" s="5" t="str">
        <f>IFERROR(VLOOKUP($D19,schools,5,FALSE),"")</f>
        <v>Manhattan</v>
      </c>
      <c r="D19" s="6" t="s">
        <v>45</v>
      </c>
      <c r="E19" s="6" t="s">
        <v>46</v>
      </c>
      <c r="F19" s="7" t="s">
        <v>14</v>
      </c>
      <c r="G19" s="8">
        <v>306.0</v>
      </c>
      <c r="H19" s="5" t="str">
        <f>IFERROR(VLOOKUP($D19,schools,6,FALSE),"")</f>
        <v>074</v>
      </c>
      <c r="I19" s="5" t="str">
        <f>IFERROR(VLOOKUP($D19,schools,7,FALSE),"")</f>
        <v>26</v>
      </c>
      <c r="J19" s="5" t="str">
        <f>IFERROR(VLOOKUP($D19,schools,8,FALSE),"")</f>
        <v>002</v>
      </c>
      <c r="K19" s="9">
        <v>336906.0</v>
      </c>
    </row>
    <row r="20" ht="14.25" customHeight="1" outlineLevel="2">
      <c r="A20" s="5" t="str">
        <f>IFERROR(VLOOKUP($D20,schools,3,FALSE),"")</f>
        <v>310100</v>
      </c>
      <c r="B20" s="5" t="str">
        <f>IFERROR(VLOOKUP($D20,schools,4,FALSE),"")</f>
        <v>New York City Geographic District # 1</v>
      </c>
      <c r="C20" s="5" t="str">
        <f>IFERROR(VLOOKUP($D20,schools,5,FALSE),"")</f>
        <v>Manhattan</v>
      </c>
      <c r="D20" s="6" t="s">
        <v>47</v>
      </c>
      <c r="E20" s="6" t="s">
        <v>48</v>
      </c>
      <c r="F20" s="7" t="s">
        <v>14</v>
      </c>
      <c r="G20" s="8">
        <v>340.0</v>
      </c>
      <c r="H20" s="5" t="str">
        <f>IFERROR(VLOOKUP($D20,schools,6,FALSE),"")</f>
        <v>074</v>
      </c>
      <c r="I20" s="5" t="str">
        <f>IFERROR(VLOOKUP($D20,schools,7,FALSE),"")</f>
        <v>27</v>
      </c>
      <c r="J20" s="5" t="str">
        <f>IFERROR(VLOOKUP($D20,schools,8,FALSE),"")</f>
        <v>002</v>
      </c>
      <c r="K20" s="9">
        <v>374340.0</v>
      </c>
    </row>
    <row r="21" ht="14.25" customHeight="1" outlineLevel="2">
      <c r="A21" s="5" t="str">
        <f>IFERROR(VLOOKUP($D21,schools,3,FALSE),"")</f>
        <v>310100</v>
      </c>
      <c r="B21" s="5" t="str">
        <f>IFERROR(VLOOKUP($D21,schools,4,FALSE),"")</f>
        <v>New York City Geographic District # 1</v>
      </c>
      <c r="C21" s="5" t="str">
        <f>IFERROR(VLOOKUP($D21,schools,5,FALSE),"")</f>
        <v>Manhattan</v>
      </c>
      <c r="D21" s="6" t="s">
        <v>49</v>
      </c>
      <c r="E21" s="6" t="s">
        <v>50</v>
      </c>
      <c r="F21" s="7" t="s">
        <v>42</v>
      </c>
      <c r="G21" s="8">
        <v>337.0</v>
      </c>
      <c r="H21" s="5" t="str">
        <f>IFERROR(VLOOKUP($D21,schools,6,FALSE),"")</f>
        <v>065</v>
      </c>
      <c r="I21" s="5" t="str">
        <f>IFERROR(VLOOKUP($D21,schools,7,FALSE),"")</f>
        <v>26</v>
      </c>
      <c r="J21" s="5" t="str">
        <f>IFERROR(VLOOKUP($D21,schools,8,FALSE),"")</f>
        <v>001</v>
      </c>
      <c r="K21" s="9">
        <v>371037.0</v>
      </c>
    </row>
    <row r="22" ht="14.25" customHeight="1" outlineLevel="2">
      <c r="A22" s="5" t="str">
        <f>IFERROR(VLOOKUP($D22,schools,3,FALSE),"")</f>
        <v>310100</v>
      </c>
      <c r="B22" s="5" t="str">
        <f>IFERROR(VLOOKUP($D22,schools,4,FALSE),"")</f>
        <v>New York City Geographic District # 1</v>
      </c>
      <c r="C22" s="5" t="str">
        <f>IFERROR(VLOOKUP($D22,schools,5,FALSE),"")</f>
        <v>Manhattan</v>
      </c>
      <c r="D22" s="6" t="s">
        <v>51</v>
      </c>
      <c r="E22" s="6" t="s">
        <v>52</v>
      </c>
      <c r="F22" s="7" t="s">
        <v>42</v>
      </c>
      <c r="G22" s="8">
        <v>365.0</v>
      </c>
      <c r="H22" s="5" t="str">
        <f>IFERROR(VLOOKUP($D22,schools,6,FALSE),"")</f>
        <v>074</v>
      </c>
      <c r="I22" s="5" t="str">
        <f>IFERROR(VLOOKUP($D22,schools,7,FALSE),"")</f>
        <v>27</v>
      </c>
      <c r="J22" s="5" t="str">
        <f>IFERROR(VLOOKUP($D22,schools,8,FALSE),"")</f>
        <v>002</v>
      </c>
      <c r="K22" s="9">
        <v>401865.0</v>
      </c>
    </row>
    <row r="23" ht="14.25" customHeight="1" outlineLevel="2">
      <c r="A23" s="5" t="str">
        <f>IFERROR(VLOOKUP($D23,schools,3,FALSE),"")</f>
        <v>310100</v>
      </c>
      <c r="B23" s="5" t="str">
        <f>IFERROR(VLOOKUP($D23,schools,4,FALSE),"")</f>
        <v>New York City Geographic District # 1</v>
      </c>
      <c r="C23" s="5" t="str">
        <f>IFERROR(VLOOKUP($D23,schools,5,FALSE),"")</f>
        <v>Manhattan</v>
      </c>
      <c r="D23" s="6" t="s">
        <v>56</v>
      </c>
      <c r="E23" s="6" t="s">
        <v>57</v>
      </c>
      <c r="F23" s="7" t="s">
        <v>55</v>
      </c>
      <c r="G23" s="8">
        <v>515.0</v>
      </c>
      <c r="H23" s="5" t="str">
        <f>IFERROR(VLOOKUP($D23,schools,6,FALSE),"")</f>
        <v>065</v>
      </c>
      <c r="I23" s="5" t="str">
        <f>IFERROR(VLOOKUP($D23,schools,7,FALSE),"")</f>
        <v>26</v>
      </c>
      <c r="J23" s="5" t="str">
        <f>IFERROR(VLOOKUP($D23,schools,8,FALSE),"")</f>
        <v>001</v>
      </c>
      <c r="K23" s="9">
        <v>567015.0</v>
      </c>
    </row>
    <row r="24" ht="14.25" customHeight="1" outlineLevel="2">
      <c r="A24" s="5" t="str">
        <f>IFERROR(VLOOKUP($D24,schools,3,FALSE),"")</f>
        <v>310100</v>
      </c>
      <c r="B24" s="5" t="str">
        <f>IFERROR(VLOOKUP($D24,schools,4,FALSE),"")</f>
        <v>New York City Geographic District # 1</v>
      </c>
      <c r="C24" s="5" t="str">
        <f>IFERROR(VLOOKUP($D24,schools,5,FALSE),"")</f>
        <v>Manhattan</v>
      </c>
      <c r="D24" s="6" t="s">
        <v>58</v>
      </c>
      <c r="E24" s="6" t="s">
        <v>59</v>
      </c>
      <c r="F24" s="7" t="s">
        <v>60</v>
      </c>
      <c r="G24" s="8">
        <v>680.0</v>
      </c>
      <c r="H24" s="5" t="str">
        <f>IFERROR(VLOOKUP($D24,schools,6,FALSE),"")</f>
        <v>074</v>
      </c>
      <c r="I24" s="5" t="str">
        <f>IFERROR(VLOOKUP($D24,schools,7,FALSE),"")</f>
        <v>27</v>
      </c>
      <c r="J24" s="5" t="str">
        <f>IFERROR(VLOOKUP($D24,schools,8,FALSE),"")</f>
        <v>002</v>
      </c>
      <c r="K24" s="9">
        <v>748680.0</v>
      </c>
    </row>
    <row r="25" ht="14.25" customHeight="1" outlineLevel="2">
      <c r="A25" s="5" t="str">
        <f>IFERROR(VLOOKUP($D25,schools,3,FALSE),"")</f>
        <v>310100</v>
      </c>
      <c r="B25" s="5" t="str">
        <f>IFERROR(VLOOKUP($D25,schools,4,FALSE),"")</f>
        <v>New York City Geographic District # 1</v>
      </c>
      <c r="C25" s="5" t="str">
        <f>IFERROR(VLOOKUP($D25,schools,5,FALSE),"")</f>
        <v>Manhattan</v>
      </c>
      <c r="D25" s="6" t="s">
        <v>61</v>
      </c>
      <c r="E25" s="6" t="s">
        <v>62</v>
      </c>
      <c r="F25" s="7" t="s">
        <v>55</v>
      </c>
      <c r="G25" s="8">
        <v>194.0</v>
      </c>
      <c r="H25" s="5" t="str">
        <f>IFERROR(VLOOKUP($D25,schools,6,FALSE),"")</f>
        <v>065</v>
      </c>
      <c r="I25" s="5" t="str">
        <f>IFERROR(VLOOKUP($D25,schools,7,FALSE),"")</f>
        <v>26</v>
      </c>
      <c r="J25" s="5" t="str">
        <f>IFERROR(VLOOKUP($D25,schools,8,FALSE),"")</f>
        <v>001</v>
      </c>
      <c r="K25" s="9">
        <v>213594.0</v>
      </c>
    </row>
    <row r="26" ht="14.25" customHeight="1" outlineLevel="2">
      <c r="A26" s="5" t="str">
        <f>IFERROR(VLOOKUP($D26,schools,3,FALSE),"")</f>
        <v>310100</v>
      </c>
      <c r="B26" s="5" t="str">
        <f>IFERROR(VLOOKUP($D26,schools,4,FALSE),"")</f>
        <v>New York City Geographic District # 1</v>
      </c>
      <c r="C26" s="5" t="str">
        <f>IFERROR(VLOOKUP($D26,schools,5,FALSE),"")</f>
        <v>Manhattan</v>
      </c>
      <c r="D26" s="6" t="s">
        <v>63</v>
      </c>
      <c r="E26" s="6" t="s">
        <v>64</v>
      </c>
      <c r="F26" s="7" t="s">
        <v>55</v>
      </c>
      <c r="G26" s="8">
        <v>110.0</v>
      </c>
      <c r="H26" s="5" t="str">
        <f>IFERROR(VLOOKUP($D26,schools,6,FALSE),"")</f>
        <v>065</v>
      </c>
      <c r="I26" s="5" t="str">
        <f>IFERROR(VLOOKUP($D26,schools,7,FALSE),"")</f>
        <v>26</v>
      </c>
      <c r="J26" s="5" t="str">
        <f>IFERROR(VLOOKUP($D26,schools,8,FALSE),"")</f>
        <v>001</v>
      </c>
      <c r="K26" s="9">
        <v>121110.0</v>
      </c>
    </row>
    <row r="27" ht="14.25" customHeight="1" outlineLevel="2">
      <c r="A27" s="5" t="str">
        <f>IFERROR(VLOOKUP($D27,schools,3,FALSE),"")</f>
        <v>310100</v>
      </c>
      <c r="B27" s="5" t="str">
        <f>IFERROR(VLOOKUP($D27,schools,4,FALSE),"")</f>
        <v>New York City Geographic District # 1</v>
      </c>
      <c r="C27" s="5" t="str">
        <f>IFERROR(VLOOKUP($D27,schools,5,FALSE),"")</f>
        <v>Manhattan</v>
      </c>
      <c r="D27" s="6" t="s">
        <v>65</v>
      </c>
      <c r="E27" s="6" t="s">
        <v>66</v>
      </c>
      <c r="F27" s="7" t="s">
        <v>55</v>
      </c>
      <c r="G27" s="8">
        <v>550.0</v>
      </c>
      <c r="H27" s="5" t="str">
        <f>IFERROR(VLOOKUP($D27,schools,6,FALSE),"")</f>
        <v>065</v>
      </c>
      <c r="I27" s="5" t="str">
        <f>IFERROR(VLOOKUP($D27,schools,7,FALSE),"")</f>
        <v>26</v>
      </c>
      <c r="J27" s="5" t="str">
        <f>IFERROR(VLOOKUP($D27,schools,8,FALSE),"")</f>
        <v>001</v>
      </c>
      <c r="K27" s="9">
        <v>605550.0</v>
      </c>
    </row>
    <row r="28" ht="14.25" customHeight="1" outlineLevel="2">
      <c r="A28" s="5" t="str">
        <f>IFERROR(VLOOKUP($D28,schools,3,FALSE),"")</f>
        <v>310100</v>
      </c>
      <c r="B28" s="5" t="str">
        <f>IFERROR(VLOOKUP($D28,schools,4,FALSE),"")</f>
        <v>New York City Geographic District # 1</v>
      </c>
      <c r="C28" s="5" t="str">
        <f>IFERROR(VLOOKUP($D28,schools,5,FALSE),"")</f>
        <v>Manhattan</v>
      </c>
      <c r="D28" s="6" t="s">
        <v>67</v>
      </c>
      <c r="E28" s="6" t="s">
        <v>68</v>
      </c>
      <c r="F28" s="7" t="s">
        <v>69</v>
      </c>
      <c r="G28" s="8">
        <v>1717.0</v>
      </c>
      <c r="H28" s="5" t="str">
        <f>IFERROR(VLOOKUP($D28,schools,6,FALSE),"")</f>
        <v>065</v>
      </c>
      <c r="I28" s="5" t="str">
        <f>IFERROR(VLOOKUP($D28,schools,7,FALSE),"")</f>
        <v>26</v>
      </c>
      <c r="J28" s="5" t="str">
        <f>IFERROR(VLOOKUP($D28,schools,8,FALSE),"")</f>
        <v>002</v>
      </c>
      <c r="K28" s="9">
        <v>1890417.0</v>
      </c>
    </row>
    <row r="29" ht="14.25" customHeight="1" outlineLevel="2">
      <c r="A29" s="5" t="str">
        <f>IFERROR(VLOOKUP($D29,schools,3,FALSE),"")</f>
        <v>310100</v>
      </c>
      <c r="B29" s="5" t="str">
        <f>IFERROR(VLOOKUP($D29,schools,4,FALSE),"")</f>
        <v>New York City Geographic District # 1</v>
      </c>
      <c r="C29" s="5" t="str">
        <f>IFERROR(VLOOKUP($D29,schools,5,FALSE),"")</f>
        <v>Manhattan</v>
      </c>
      <c r="D29" s="6" t="s">
        <v>72</v>
      </c>
      <c r="E29" s="6" t="s">
        <v>73</v>
      </c>
      <c r="F29" s="7" t="s">
        <v>55</v>
      </c>
      <c r="G29" s="8">
        <v>608.0</v>
      </c>
      <c r="H29" s="5" t="str">
        <f>IFERROR(VLOOKUP($D29,schools,6,FALSE),"")</f>
        <v>074</v>
      </c>
      <c r="I29" s="5" t="str">
        <f>IFERROR(VLOOKUP($D29,schools,7,FALSE),"")</f>
        <v>26</v>
      </c>
      <c r="J29" s="5" t="str">
        <f>IFERROR(VLOOKUP($D29,schools,8,FALSE),"")</f>
        <v>002</v>
      </c>
      <c r="K29" s="9">
        <v>669408.0</v>
      </c>
    </row>
    <row r="30" ht="14.25" customHeight="1" outlineLevel="1">
      <c r="A30" s="5"/>
      <c r="B30" s="12" t="s">
        <v>3556</v>
      </c>
      <c r="C30" s="5"/>
      <c r="D30" s="6"/>
      <c r="E30" s="6"/>
      <c r="F30" s="7"/>
      <c r="G30" s="8">
        <f>SUBTOTAL(9,G4:G29)</f>
        <v>10306</v>
      </c>
      <c r="H30" s="5"/>
      <c r="I30" s="5"/>
      <c r="J30" s="5"/>
      <c r="K30" s="9">
        <f>SUBTOTAL(9,K4:K29)</f>
        <v>11346906</v>
      </c>
    </row>
    <row r="31" ht="14.25" customHeight="1" outlineLevel="2">
      <c r="A31" s="5" t="str">
        <f>IFERROR(VLOOKUP($D31,schools,3,FALSE),"")</f>
        <v>310200</v>
      </c>
      <c r="B31" s="5" t="str">
        <f>IFERROR(VLOOKUP($D31,schools,4,FALSE),"")</f>
        <v>New York City Geographic District # 2</v>
      </c>
      <c r="C31" s="5" t="str">
        <f>IFERROR(VLOOKUP($D31,schools,5,FALSE),"")</f>
        <v>Manhattan</v>
      </c>
      <c r="D31" s="6" t="s">
        <v>74</v>
      </c>
      <c r="E31" s="6" t="s">
        <v>75</v>
      </c>
      <c r="F31" s="7" t="s">
        <v>14</v>
      </c>
      <c r="G31" s="8">
        <v>281.0</v>
      </c>
      <c r="H31" s="5" t="str">
        <f>IFERROR(VLOOKUP($D31,schools,6,FALSE),"")</f>
        <v>065</v>
      </c>
      <c r="I31" s="5" t="str">
        <f>IFERROR(VLOOKUP($D31,schools,7,FALSE),"")</f>
        <v>26</v>
      </c>
      <c r="J31" s="5" t="str">
        <f>IFERROR(VLOOKUP($D31,schools,8,FALSE),"")</f>
        <v>001</v>
      </c>
      <c r="K31" s="9">
        <v>309381.0</v>
      </c>
    </row>
    <row r="32" ht="14.25" customHeight="1" outlineLevel="2">
      <c r="A32" s="5" t="str">
        <f>IFERROR(VLOOKUP($D32,schools,3,FALSE),"")</f>
        <v>310200</v>
      </c>
      <c r="B32" s="5" t="str">
        <f>IFERROR(VLOOKUP($D32,schools,4,FALSE),"")</f>
        <v>New York City Geographic District # 2</v>
      </c>
      <c r="C32" s="5" t="str">
        <f>IFERROR(VLOOKUP($D32,schools,5,FALSE),"")</f>
        <v>Manhattan</v>
      </c>
      <c r="D32" s="6" t="s">
        <v>76</v>
      </c>
      <c r="E32" s="6" t="s">
        <v>77</v>
      </c>
      <c r="F32" s="7" t="s">
        <v>14</v>
      </c>
      <c r="G32" s="8">
        <v>458.0</v>
      </c>
      <c r="H32" s="5" t="str">
        <f>IFERROR(VLOOKUP($D32,schools,6,FALSE),"")</f>
        <v>065</v>
      </c>
      <c r="I32" s="5" t="str">
        <f>IFERROR(VLOOKUP($D32,schools,7,FALSE),"")</f>
        <v>26</v>
      </c>
      <c r="J32" s="5" t="str">
        <f>IFERROR(VLOOKUP($D32,schools,8,FALSE),"")</f>
        <v>001</v>
      </c>
      <c r="K32" s="9">
        <v>504258.0</v>
      </c>
    </row>
    <row r="33" ht="14.25" customHeight="1" outlineLevel="2">
      <c r="A33" s="5" t="str">
        <f>IFERROR(VLOOKUP($D33,schools,3,FALSE),"")</f>
        <v>310200</v>
      </c>
      <c r="B33" s="5" t="str">
        <f>IFERROR(VLOOKUP($D33,schools,4,FALSE),"")</f>
        <v>New York City Geographic District # 2</v>
      </c>
      <c r="C33" s="5" t="str">
        <f>IFERROR(VLOOKUP($D33,schools,5,FALSE),"")</f>
        <v>Manhattan</v>
      </c>
      <c r="D33" s="6" t="s">
        <v>78</v>
      </c>
      <c r="E33" s="6" t="s">
        <v>79</v>
      </c>
      <c r="F33" s="7" t="s">
        <v>14</v>
      </c>
      <c r="G33" s="8">
        <v>684.0</v>
      </c>
      <c r="H33" s="5" t="str">
        <f>IFERROR(VLOOKUP($D33,schools,6,FALSE),"")</f>
        <v>066</v>
      </c>
      <c r="I33" s="5" t="str">
        <f>IFERROR(VLOOKUP($D33,schools,7,FALSE),"")</f>
        <v>27</v>
      </c>
      <c r="J33" s="5" t="str">
        <f>IFERROR(VLOOKUP($D33,schools,8,FALSE),"")</f>
        <v>003</v>
      </c>
      <c r="K33" s="9">
        <v>753084.0</v>
      </c>
    </row>
    <row r="34" ht="14.25" customHeight="1" outlineLevel="2">
      <c r="A34" s="5" t="str">
        <f>IFERROR(VLOOKUP($D34,schools,3,FALSE),"")</f>
        <v>310200</v>
      </c>
      <c r="B34" s="5" t="str">
        <f>IFERROR(VLOOKUP($D34,schools,4,FALSE),"")</f>
        <v>New York City Geographic District # 2</v>
      </c>
      <c r="C34" s="5" t="str">
        <f>IFERROR(VLOOKUP($D34,schools,5,FALSE),"")</f>
        <v>Manhattan</v>
      </c>
      <c r="D34" s="6" t="s">
        <v>80</v>
      </c>
      <c r="E34" s="6" t="s">
        <v>81</v>
      </c>
      <c r="F34" s="7" t="s">
        <v>14</v>
      </c>
      <c r="G34" s="8">
        <v>578.0</v>
      </c>
      <c r="H34" s="5" t="str">
        <f>IFERROR(VLOOKUP($D34,schools,6,FALSE),"")</f>
        <v>073</v>
      </c>
      <c r="I34" s="5" t="str">
        <f>IFERROR(VLOOKUP($D34,schools,7,FALSE),"")</f>
        <v>28</v>
      </c>
      <c r="J34" s="5" t="str">
        <f>IFERROR(VLOOKUP($D34,schools,8,FALSE),"")</f>
        <v>004</v>
      </c>
      <c r="K34" s="9">
        <v>636378.0</v>
      </c>
    </row>
    <row r="35" ht="14.25" customHeight="1" outlineLevel="2">
      <c r="A35" s="5" t="str">
        <f>IFERROR(VLOOKUP($D35,schools,3,FALSE),"")</f>
        <v>310200</v>
      </c>
      <c r="B35" s="5" t="str">
        <f>IFERROR(VLOOKUP($D35,schools,4,FALSE),"")</f>
        <v>New York City Geographic District # 2</v>
      </c>
      <c r="C35" s="5" t="str">
        <f>IFERROR(VLOOKUP($D35,schools,5,FALSE),"")</f>
        <v>Manhattan</v>
      </c>
      <c r="D35" s="6" t="s">
        <v>82</v>
      </c>
      <c r="E35" s="6" t="s">
        <v>83</v>
      </c>
      <c r="F35" s="7" t="s">
        <v>14</v>
      </c>
      <c r="G35" s="8">
        <v>886.0</v>
      </c>
      <c r="H35" s="5" t="str">
        <f>IFERROR(VLOOKUP($D35,schools,6,FALSE),"")</f>
        <v>075</v>
      </c>
      <c r="I35" s="5" t="str">
        <f>IFERROR(VLOOKUP($D35,schools,7,FALSE),"")</f>
        <v>27</v>
      </c>
      <c r="J35" s="5" t="str">
        <f>IFERROR(VLOOKUP($D35,schools,8,FALSE),"")</f>
        <v>003</v>
      </c>
      <c r="K35" s="9">
        <v>975486.0</v>
      </c>
    </row>
    <row r="36" ht="14.25" customHeight="1" outlineLevel="2">
      <c r="A36" s="5" t="str">
        <f>IFERROR(VLOOKUP($D36,schools,3,FALSE),"")</f>
        <v>310200</v>
      </c>
      <c r="B36" s="5" t="str">
        <f>IFERROR(VLOOKUP($D36,schools,4,FALSE),"")</f>
        <v>New York City Geographic District # 2</v>
      </c>
      <c r="C36" s="5" t="str">
        <f>IFERROR(VLOOKUP($D36,schools,5,FALSE),"")</f>
        <v>Manhattan</v>
      </c>
      <c r="D36" s="6" t="s">
        <v>84</v>
      </c>
      <c r="E36" s="6" t="s">
        <v>85</v>
      </c>
      <c r="F36" s="7" t="s">
        <v>14</v>
      </c>
      <c r="G36" s="8">
        <v>648.0</v>
      </c>
      <c r="H36" s="5" t="str">
        <f>IFERROR(VLOOKUP($D36,schools,6,FALSE),"")</f>
        <v>075</v>
      </c>
      <c r="I36" s="5" t="str">
        <f>IFERROR(VLOOKUP($D36,schools,7,FALSE),"")</f>
        <v>31</v>
      </c>
      <c r="J36" s="5" t="str">
        <f>IFERROR(VLOOKUP($D36,schools,8,FALSE),"")</f>
        <v>003</v>
      </c>
      <c r="K36" s="9">
        <v>713448.0</v>
      </c>
    </row>
    <row r="37" ht="14.25" customHeight="1" outlineLevel="2">
      <c r="A37" s="5" t="str">
        <f>IFERROR(VLOOKUP($D37,schools,3,FALSE),"")</f>
        <v>310200</v>
      </c>
      <c r="B37" s="5" t="str">
        <f>IFERROR(VLOOKUP($D37,schools,4,FALSE),"")</f>
        <v>New York City Geographic District # 2</v>
      </c>
      <c r="C37" s="5" t="str">
        <f>IFERROR(VLOOKUP($D37,schools,5,FALSE),"")</f>
        <v>Manhattan</v>
      </c>
      <c r="D37" s="6" t="s">
        <v>86</v>
      </c>
      <c r="E37" s="6" t="s">
        <v>87</v>
      </c>
      <c r="F37" s="7" t="s">
        <v>14</v>
      </c>
      <c r="G37" s="8">
        <v>653.0</v>
      </c>
      <c r="H37" s="5" t="str">
        <f>IFERROR(VLOOKUP($D37,schools,6,FALSE),"")</f>
        <v>074</v>
      </c>
      <c r="I37" s="5" t="str">
        <f>IFERROR(VLOOKUP($D37,schools,7,FALSE),"")</f>
        <v>27</v>
      </c>
      <c r="J37" s="5" t="str">
        <f>IFERROR(VLOOKUP($D37,schools,8,FALSE),"")</f>
        <v>002</v>
      </c>
      <c r="K37" s="9">
        <v>718953.0</v>
      </c>
    </row>
    <row r="38" ht="14.25" customHeight="1" outlineLevel="2">
      <c r="A38" s="5" t="str">
        <f>IFERROR(VLOOKUP($D38,schools,3,FALSE),"")</f>
        <v>310200</v>
      </c>
      <c r="B38" s="5" t="str">
        <f>IFERROR(VLOOKUP($D38,schools,4,FALSE),"")</f>
        <v>New York City Geographic District # 2</v>
      </c>
      <c r="C38" s="5" t="str">
        <f>IFERROR(VLOOKUP($D38,schools,5,FALSE),"")</f>
        <v>Manhattan</v>
      </c>
      <c r="D38" s="6" t="s">
        <v>88</v>
      </c>
      <c r="E38" s="6" t="s">
        <v>89</v>
      </c>
      <c r="F38" s="7" t="s">
        <v>14</v>
      </c>
      <c r="G38" s="8">
        <v>646.0</v>
      </c>
      <c r="H38" s="5" t="str">
        <f>IFERROR(VLOOKUP($D38,schools,6,FALSE),"")</f>
        <v>066</v>
      </c>
      <c r="I38" s="5" t="str">
        <f>IFERROR(VLOOKUP($D38,schools,7,FALSE),"")</f>
        <v>27</v>
      </c>
      <c r="J38" s="5" t="str">
        <f>IFERROR(VLOOKUP($D38,schools,8,FALSE),"")</f>
        <v>003</v>
      </c>
      <c r="K38" s="9">
        <v>711246.0</v>
      </c>
    </row>
    <row r="39" ht="14.25" customHeight="1" outlineLevel="2">
      <c r="A39" s="5" t="str">
        <f>IFERROR(VLOOKUP($D39,schools,3,FALSE),"")</f>
        <v>310200</v>
      </c>
      <c r="B39" s="5" t="str">
        <f>IFERROR(VLOOKUP($D39,schools,4,FALSE),"")</f>
        <v>New York City Geographic District # 2</v>
      </c>
      <c r="C39" s="5" t="str">
        <f>IFERROR(VLOOKUP($D39,schools,5,FALSE),"")</f>
        <v>Manhattan</v>
      </c>
      <c r="D39" s="6" t="s">
        <v>90</v>
      </c>
      <c r="E39" s="6" t="s">
        <v>91</v>
      </c>
      <c r="F39" s="7" t="s">
        <v>14</v>
      </c>
      <c r="G39" s="8">
        <v>578.0</v>
      </c>
      <c r="H39" s="5" t="str">
        <f>IFERROR(VLOOKUP($D39,schools,6,FALSE),"")</f>
        <v>065</v>
      </c>
      <c r="I39" s="5" t="str">
        <f>IFERROR(VLOOKUP($D39,schools,7,FALSE),"")</f>
        <v>26</v>
      </c>
      <c r="J39" s="5" t="str">
        <f>IFERROR(VLOOKUP($D39,schools,8,FALSE),"")</f>
        <v>001</v>
      </c>
      <c r="K39" s="9">
        <v>636378.0</v>
      </c>
    </row>
    <row r="40" ht="14.25" customHeight="1" outlineLevel="2">
      <c r="A40" s="5" t="str">
        <f>IFERROR(VLOOKUP($D40,schools,3,FALSE),"")</f>
        <v>310200</v>
      </c>
      <c r="B40" s="5" t="str">
        <f>IFERROR(VLOOKUP($D40,schools,4,FALSE),"")</f>
        <v>New York City Geographic District # 2</v>
      </c>
      <c r="C40" s="5" t="str">
        <f>IFERROR(VLOOKUP($D40,schools,5,FALSE),"")</f>
        <v>Manhattan</v>
      </c>
      <c r="D40" s="6" t="s">
        <v>92</v>
      </c>
      <c r="E40" s="6" t="s">
        <v>93</v>
      </c>
      <c r="F40" s="7" t="s">
        <v>55</v>
      </c>
      <c r="G40" s="8">
        <v>199.0</v>
      </c>
      <c r="H40" s="5" t="str">
        <f>IFERROR(VLOOKUP($D40,schools,6,FALSE),"")</f>
        <v>074</v>
      </c>
      <c r="I40" s="5" t="str">
        <f>IFERROR(VLOOKUP($D40,schools,7,FALSE),"")</f>
        <v>28</v>
      </c>
      <c r="J40" s="5" t="str">
        <f>IFERROR(VLOOKUP($D40,schools,8,FALSE),"")</f>
        <v>002</v>
      </c>
      <c r="K40" s="9">
        <v>219099.0</v>
      </c>
    </row>
    <row r="41" ht="14.25" customHeight="1" outlineLevel="2">
      <c r="A41" s="5" t="str">
        <f>IFERROR(VLOOKUP($D41,schools,3,FALSE),"")</f>
        <v>310200</v>
      </c>
      <c r="B41" s="5" t="str">
        <f>IFERROR(VLOOKUP($D41,schools,4,FALSE),"")</f>
        <v>New York City Geographic District # 2</v>
      </c>
      <c r="C41" s="5" t="str">
        <f>IFERROR(VLOOKUP($D41,schools,5,FALSE),"")</f>
        <v>Manhattan</v>
      </c>
      <c r="D41" s="6" t="s">
        <v>94</v>
      </c>
      <c r="E41" s="6" t="s">
        <v>95</v>
      </c>
      <c r="F41" s="7" t="s">
        <v>14</v>
      </c>
      <c r="G41" s="8">
        <v>427.0</v>
      </c>
      <c r="H41" s="5" t="str">
        <f>IFERROR(VLOOKUP($D41,schools,6,FALSE),"")</f>
        <v>076</v>
      </c>
      <c r="I41" s="5" t="str">
        <f>IFERROR(VLOOKUP($D41,schools,7,FALSE),"")</f>
        <v>28</v>
      </c>
      <c r="J41" s="5" t="str">
        <f>IFERROR(VLOOKUP($D41,schools,8,FALSE),"")</f>
        <v>003</v>
      </c>
      <c r="K41" s="9">
        <v>470127.0</v>
      </c>
    </row>
    <row r="42" ht="14.25" customHeight="1" outlineLevel="2">
      <c r="A42" s="5" t="str">
        <f>IFERROR(VLOOKUP($D42,schools,3,FALSE),"")</f>
        <v>310200</v>
      </c>
      <c r="B42" s="5" t="str">
        <f>IFERROR(VLOOKUP($D42,schools,4,FALSE),"")</f>
        <v>New York City Geographic District # 2</v>
      </c>
      <c r="C42" s="5" t="str">
        <f>IFERROR(VLOOKUP($D42,schools,5,FALSE),"")</f>
        <v>Manhattan</v>
      </c>
      <c r="D42" s="6" t="s">
        <v>96</v>
      </c>
      <c r="E42" s="6" t="s">
        <v>97</v>
      </c>
      <c r="F42" s="7" t="s">
        <v>14</v>
      </c>
      <c r="G42" s="8">
        <v>609.0</v>
      </c>
      <c r="H42" s="5" t="str">
        <f>IFERROR(VLOOKUP($D42,schools,6,FALSE),"")</f>
        <v>076</v>
      </c>
      <c r="I42" s="5" t="str">
        <f>IFERROR(VLOOKUP($D42,schools,7,FALSE),"")</f>
        <v>28</v>
      </c>
      <c r="J42" s="5" t="str">
        <f>IFERROR(VLOOKUP($D42,schools,8,FALSE),"")</f>
        <v>004</v>
      </c>
      <c r="K42" s="9">
        <v>670509.0</v>
      </c>
    </row>
    <row r="43" ht="14.25" customHeight="1" outlineLevel="2">
      <c r="A43" s="5" t="str">
        <f>IFERROR(VLOOKUP($D43,schools,3,FALSE),"")</f>
        <v>310200</v>
      </c>
      <c r="B43" s="5" t="str">
        <f>IFERROR(VLOOKUP($D43,schools,4,FALSE),"")</f>
        <v>New York City Geographic District # 2</v>
      </c>
      <c r="C43" s="5" t="str">
        <f>IFERROR(VLOOKUP($D43,schools,5,FALSE),"")</f>
        <v>Manhattan</v>
      </c>
      <c r="D43" s="6" t="s">
        <v>98</v>
      </c>
      <c r="E43" s="6" t="s">
        <v>99</v>
      </c>
      <c r="F43" s="7" t="s">
        <v>14</v>
      </c>
      <c r="G43" s="8">
        <v>357.0</v>
      </c>
      <c r="H43" s="5" t="str">
        <f>IFERROR(VLOOKUP($D43,schools,6,FALSE),"")</f>
        <v>068</v>
      </c>
      <c r="I43" s="5" t="str">
        <f>IFERROR(VLOOKUP($D43,schools,7,FALSE),"")</f>
        <v>28</v>
      </c>
      <c r="J43" s="5" t="str">
        <f>IFERROR(VLOOKUP($D43,schools,8,FALSE),"")</f>
        <v>008</v>
      </c>
      <c r="K43" s="9">
        <v>393057.0</v>
      </c>
    </row>
    <row r="44" ht="14.25" customHeight="1" outlineLevel="2">
      <c r="A44" s="5" t="str">
        <f>IFERROR(VLOOKUP($D44,schools,3,FALSE),"")</f>
        <v>310200</v>
      </c>
      <c r="B44" s="5" t="str">
        <f>IFERROR(VLOOKUP($D44,schools,4,FALSE),"")</f>
        <v>New York City Geographic District # 2</v>
      </c>
      <c r="C44" s="5" t="str">
        <f>IFERROR(VLOOKUP($D44,schools,5,FALSE),"")</f>
        <v>Manhattan</v>
      </c>
      <c r="D44" s="6" t="s">
        <v>100</v>
      </c>
      <c r="E44" s="6" t="s">
        <v>101</v>
      </c>
      <c r="F44" s="7" t="s">
        <v>14</v>
      </c>
      <c r="G44" s="8">
        <v>418.0</v>
      </c>
      <c r="H44" s="5" t="str">
        <f>IFERROR(VLOOKUP($D44,schools,6,FALSE),"")</f>
        <v>066</v>
      </c>
      <c r="I44" s="5" t="str">
        <f>IFERROR(VLOOKUP($D44,schools,7,FALSE),"")</f>
        <v>26</v>
      </c>
      <c r="J44" s="5" t="str">
        <f>IFERROR(VLOOKUP($D44,schools,8,FALSE),"")</f>
        <v>001</v>
      </c>
      <c r="K44" s="9">
        <v>460218.0</v>
      </c>
    </row>
    <row r="45" ht="14.25" customHeight="1" outlineLevel="2">
      <c r="A45" s="5" t="str">
        <f>IFERROR(VLOOKUP($D45,schools,3,FALSE),"")</f>
        <v>310200</v>
      </c>
      <c r="B45" s="5" t="str">
        <f>IFERROR(VLOOKUP($D45,schools,4,FALSE),"")</f>
        <v>New York City Geographic District # 2</v>
      </c>
      <c r="C45" s="5" t="str">
        <f>IFERROR(VLOOKUP($D45,schools,5,FALSE),"")</f>
        <v>Manhattan</v>
      </c>
      <c r="D45" s="6" t="s">
        <v>102</v>
      </c>
      <c r="E45" s="6" t="s">
        <v>103</v>
      </c>
      <c r="F45" s="7" t="s">
        <v>42</v>
      </c>
      <c r="G45" s="8">
        <v>1119.0</v>
      </c>
      <c r="H45" s="5" t="str">
        <f>IFERROR(VLOOKUP($D45,schools,6,FALSE),"")</f>
        <v>074</v>
      </c>
      <c r="I45" s="5" t="str">
        <f>IFERROR(VLOOKUP($D45,schools,7,FALSE),"")</f>
        <v>27</v>
      </c>
      <c r="J45" s="5" t="str">
        <f>IFERROR(VLOOKUP($D45,schools,8,FALSE),"")</f>
        <v>002</v>
      </c>
      <c r="K45" s="9">
        <v>1232019.0</v>
      </c>
    </row>
    <row r="46" ht="14.25" customHeight="1" outlineLevel="2">
      <c r="A46" s="5" t="str">
        <f>IFERROR(VLOOKUP($D46,schools,3,FALSE),"")</f>
        <v>310200</v>
      </c>
      <c r="B46" s="5" t="str">
        <f>IFERROR(VLOOKUP($D46,schools,4,FALSE),"")</f>
        <v>New York City Geographic District # 2</v>
      </c>
      <c r="C46" s="5" t="str">
        <f>IFERROR(VLOOKUP($D46,schools,5,FALSE),"")</f>
        <v>Manhattan</v>
      </c>
      <c r="D46" s="6" t="s">
        <v>104</v>
      </c>
      <c r="E46" s="6" t="s">
        <v>105</v>
      </c>
      <c r="F46" s="7" t="s">
        <v>14</v>
      </c>
      <c r="G46" s="8">
        <v>366.0</v>
      </c>
      <c r="H46" s="5" t="str">
        <f>IFERROR(VLOOKUP($D46,schools,6,FALSE),"")</f>
        <v>067</v>
      </c>
      <c r="I46" s="5" t="str">
        <f>IFERROR(VLOOKUP($D46,schools,7,FALSE),"")</f>
        <v>27</v>
      </c>
      <c r="J46" s="5" t="str">
        <f>IFERROR(VLOOKUP($D46,schools,8,FALSE),"")</f>
        <v>003</v>
      </c>
      <c r="K46" s="9">
        <v>402966.0</v>
      </c>
    </row>
    <row r="47" ht="14.25" customHeight="1" outlineLevel="2">
      <c r="A47" s="5" t="str">
        <f>IFERROR(VLOOKUP($D47,schools,3,FALSE),"")</f>
        <v>310200</v>
      </c>
      <c r="B47" s="5" t="str">
        <f>IFERROR(VLOOKUP($D47,schools,4,FALSE),"")</f>
        <v>New York City Geographic District # 2</v>
      </c>
      <c r="C47" s="5" t="str">
        <f>IFERROR(VLOOKUP($D47,schools,5,FALSE),"")</f>
        <v>Manhattan</v>
      </c>
      <c r="D47" s="6" t="s">
        <v>108</v>
      </c>
      <c r="E47" s="6" t="s">
        <v>109</v>
      </c>
      <c r="F47" s="7" t="s">
        <v>14</v>
      </c>
      <c r="G47" s="8">
        <v>469.0</v>
      </c>
      <c r="H47" s="5" t="str">
        <f>IFERROR(VLOOKUP($D47,schools,6,FALSE),"")</f>
        <v>073</v>
      </c>
      <c r="I47" s="5" t="str">
        <f>IFERROR(VLOOKUP($D47,schools,7,FALSE),"")</f>
        <v>28</v>
      </c>
      <c r="J47" s="5" t="str">
        <f>IFERROR(VLOOKUP($D47,schools,8,FALSE),"")</f>
        <v>002</v>
      </c>
      <c r="K47" s="9">
        <v>516369.0</v>
      </c>
    </row>
    <row r="48" ht="14.25" customHeight="1" outlineLevel="2">
      <c r="A48" s="5" t="str">
        <f>IFERROR(VLOOKUP($D48,schools,3,FALSE),"")</f>
        <v>310200</v>
      </c>
      <c r="B48" s="5" t="str">
        <f>IFERROR(VLOOKUP($D48,schools,4,FALSE),"")</f>
        <v>New York City Geographic District # 2</v>
      </c>
      <c r="C48" s="5" t="str">
        <f>IFERROR(VLOOKUP($D48,schools,5,FALSE),"")</f>
        <v>Manhattan</v>
      </c>
      <c r="D48" s="6" t="s">
        <v>110</v>
      </c>
      <c r="E48" s="6" t="s">
        <v>111</v>
      </c>
      <c r="F48" s="7" t="s">
        <v>14</v>
      </c>
      <c r="G48" s="8">
        <v>599.0</v>
      </c>
      <c r="H48" s="5" t="str">
        <f>IFERROR(VLOOKUP($D48,schools,6,FALSE),"")</f>
        <v>065</v>
      </c>
      <c r="I48" s="5" t="str">
        <f>IFERROR(VLOOKUP($D48,schools,7,FALSE),"")</f>
        <v>26</v>
      </c>
      <c r="J48" s="5" t="str">
        <f>IFERROR(VLOOKUP($D48,schools,8,FALSE),"")</f>
        <v>001</v>
      </c>
      <c r="K48" s="9">
        <v>659499.0</v>
      </c>
    </row>
    <row r="49" ht="14.25" customHeight="1" outlineLevel="2">
      <c r="A49" s="5" t="str">
        <f>IFERROR(VLOOKUP($D49,schools,3,FALSE),"")</f>
        <v>310200</v>
      </c>
      <c r="B49" s="5" t="str">
        <f>IFERROR(VLOOKUP($D49,schools,4,FALSE),"")</f>
        <v>New York City Geographic District # 2</v>
      </c>
      <c r="C49" s="5" t="str">
        <f>IFERROR(VLOOKUP($D49,schools,5,FALSE),"")</f>
        <v>Manhattan</v>
      </c>
      <c r="D49" s="6" t="s">
        <v>112</v>
      </c>
      <c r="E49" s="6" t="s">
        <v>113</v>
      </c>
      <c r="F49" s="7" t="s">
        <v>21</v>
      </c>
      <c r="G49" s="8">
        <v>740.0</v>
      </c>
      <c r="H49" s="5" t="str">
        <f>IFERROR(VLOOKUP($D49,schools,6,FALSE),"")</f>
        <v>065</v>
      </c>
      <c r="I49" s="5" t="str">
        <f>IFERROR(VLOOKUP($D49,schools,7,FALSE),"")</f>
        <v>26</v>
      </c>
      <c r="J49" s="5" t="str">
        <f>IFERROR(VLOOKUP($D49,schools,8,FALSE),"")</f>
        <v>001</v>
      </c>
      <c r="K49" s="9">
        <v>814740.0</v>
      </c>
    </row>
    <row r="50" ht="14.25" customHeight="1" outlineLevel="2">
      <c r="A50" s="5" t="str">
        <f>IFERROR(VLOOKUP($D50,schools,3,FALSE),"")</f>
        <v>310200</v>
      </c>
      <c r="B50" s="5" t="str">
        <f>IFERROR(VLOOKUP($D50,schools,4,FALSE),"")</f>
        <v>New York City Geographic District # 2</v>
      </c>
      <c r="C50" s="5" t="str">
        <f>IFERROR(VLOOKUP($D50,schools,5,FALSE),"")</f>
        <v>Manhattan</v>
      </c>
      <c r="D50" s="6" t="s">
        <v>114</v>
      </c>
      <c r="E50" s="6" t="s">
        <v>115</v>
      </c>
      <c r="F50" s="7" t="s">
        <v>14</v>
      </c>
      <c r="G50" s="8">
        <v>836.0</v>
      </c>
      <c r="H50" s="5" t="str">
        <f>IFERROR(VLOOKUP($D50,schools,6,FALSE),"")</f>
        <v>065</v>
      </c>
      <c r="I50" s="5" t="str">
        <f>IFERROR(VLOOKUP($D50,schools,7,FALSE),"")</f>
        <v>26</v>
      </c>
      <c r="J50" s="5" t="str">
        <f>IFERROR(VLOOKUP($D50,schools,8,FALSE),"")</f>
        <v>001</v>
      </c>
      <c r="K50" s="9">
        <v>920436.0</v>
      </c>
    </row>
    <row r="51" ht="14.25" customHeight="1" outlineLevel="2">
      <c r="A51" s="5" t="str">
        <f>IFERROR(VLOOKUP($D51,schools,3,FALSE),"")</f>
        <v>310200</v>
      </c>
      <c r="B51" s="5" t="str">
        <f>IFERROR(VLOOKUP($D51,schools,4,FALSE),"")</f>
        <v>New York City Geographic District # 2</v>
      </c>
      <c r="C51" s="5" t="str">
        <f>IFERROR(VLOOKUP($D51,schools,5,FALSE),"")</f>
        <v>Manhattan</v>
      </c>
      <c r="D51" s="6" t="s">
        <v>116</v>
      </c>
      <c r="E51" s="6" t="s">
        <v>117</v>
      </c>
      <c r="F51" s="7" t="s">
        <v>42</v>
      </c>
      <c r="G51" s="8">
        <v>438.0</v>
      </c>
      <c r="H51" s="5" t="str">
        <f>IFERROR(VLOOKUP($D51,schools,6,FALSE),"")</f>
        <v>065</v>
      </c>
      <c r="I51" s="5" t="str">
        <f>IFERROR(VLOOKUP($D51,schools,7,FALSE),"")</f>
        <v>26</v>
      </c>
      <c r="J51" s="5" t="str">
        <f>IFERROR(VLOOKUP($D51,schools,8,FALSE),"")</f>
        <v>001</v>
      </c>
      <c r="K51" s="9">
        <v>482238.0</v>
      </c>
    </row>
    <row r="52" ht="14.25" customHeight="1" outlineLevel="2">
      <c r="A52" s="5" t="str">
        <f>IFERROR(VLOOKUP($D52,schools,3,FALSE),"")</f>
        <v>310200</v>
      </c>
      <c r="B52" s="5" t="str">
        <f>IFERROR(VLOOKUP($D52,schools,4,FALSE),"")</f>
        <v>New York City Geographic District # 2</v>
      </c>
      <c r="C52" s="5" t="str">
        <f>IFERROR(VLOOKUP($D52,schools,5,FALSE),"")</f>
        <v>Queens</v>
      </c>
      <c r="D52" s="6" t="s">
        <v>118</v>
      </c>
      <c r="E52" s="6" t="s">
        <v>119</v>
      </c>
      <c r="F52" s="7" t="s">
        <v>14</v>
      </c>
      <c r="G52" s="8">
        <v>168.0</v>
      </c>
      <c r="H52" s="5" t="str">
        <f>IFERROR(VLOOKUP($D52,schools,6,FALSE),"")</f>
        <v>037</v>
      </c>
      <c r="I52" s="5" t="str">
        <f>IFERROR(VLOOKUP($D52,schools,7,FALSE),"")</f>
        <v>12</v>
      </c>
      <c r="J52" s="5" t="str">
        <f>IFERROR(VLOOKUP($D52,schools,8,FALSE),"")</f>
        <v>026</v>
      </c>
      <c r="K52" s="9">
        <v>184968.0</v>
      </c>
    </row>
    <row r="53" ht="14.25" customHeight="1" outlineLevel="2">
      <c r="A53" s="5" t="str">
        <f>IFERROR(VLOOKUP($D53,schools,3,FALSE),"")</f>
        <v>310200</v>
      </c>
      <c r="B53" s="5" t="str">
        <f>IFERROR(VLOOKUP($D53,schools,4,FALSE),"")</f>
        <v>New York City Geographic District # 2</v>
      </c>
      <c r="C53" s="5" t="str">
        <f>IFERROR(VLOOKUP($D53,schools,5,FALSE),"")</f>
        <v>Manhattan</v>
      </c>
      <c r="D53" s="6" t="s">
        <v>120</v>
      </c>
      <c r="E53" s="6" t="s">
        <v>121</v>
      </c>
      <c r="F53" s="7" t="s">
        <v>14</v>
      </c>
      <c r="G53" s="8">
        <v>455.0</v>
      </c>
      <c r="H53" s="5" t="str">
        <f>IFERROR(VLOOKUP($D53,schools,6,FALSE),"")</f>
        <v>076</v>
      </c>
      <c r="I53" s="5" t="str">
        <f>IFERROR(VLOOKUP($D53,schools,7,FALSE),"")</f>
        <v>28</v>
      </c>
      <c r="J53" s="5" t="str">
        <f>IFERROR(VLOOKUP($D53,schools,8,FALSE),"")</f>
        <v>005</v>
      </c>
      <c r="K53" s="9">
        <v>500955.0</v>
      </c>
    </row>
    <row r="54" ht="14.25" customHeight="1" outlineLevel="2">
      <c r="A54" s="5" t="str">
        <f>IFERROR(VLOOKUP($D54,schools,3,FALSE),"")</f>
        <v>310200</v>
      </c>
      <c r="B54" s="5" t="str">
        <f>IFERROR(VLOOKUP($D54,schools,4,FALSE),"")</f>
        <v>New York City Geographic District # 2</v>
      </c>
      <c r="C54" s="5" t="str">
        <f>IFERROR(VLOOKUP($D54,schools,5,FALSE),"")</f>
        <v>Manhattan</v>
      </c>
      <c r="D54" s="6" t="s">
        <v>122</v>
      </c>
      <c r="E54" s="6" t="s">
        <v>123</v>
      </c>
      <c r="F54" s="7" t="s">
        <v>14</v>
      </c>
      <c r="G54" s="8">
        <v>719.0</v>
      </c>
      <c r="H54" s="5" t="str">
        <f>IFERROR(VLOOKUP($D54,schools,6,FALSE),"")</f>
        <v>076</v>
      </c>
      <c r="I54" s="5" t="str">
        <f>IFERROR(VLOOKUP($D54,schools,7,FALSE),"")</f>
        <v>28</v>
      </c>
      <c r="J54" s="5" t="str">
        <f>IFERROR(VLOOKUP($D54,schools,8,FALSE),"")</f>
        <v>005</v>
      </c>
      <c r="K54" s="9">
        <v>791619.0</v>
      </c>
    </row>
    <row r="55" ht="14.25" customHeight="1" outlineLevel="2">
      <c r="A55" s="5" t="str">
        <f>IFERROR(VLOOKUP($D55,schools,3,FALSE),"")</f>
        <v>310200</v>
      </c>
      <c r="B55" s="5" t="str">
        <f>IFERROR(VLOOKUP($D55,schools,4,FALSE),"")</f>
        <v>New York City Geographic District # 2</v>
      </c>
      <c r="C55" s="5" t="str">
        <f>IFERROR(VLOOKUP($D55,schools,5,FALSE),"")</f>
        <v>Manhattan</v>
      </c>
      <c r="D55" s="6" t="s">
        <v>124</v>
      </c>
      <c r="E55" s="6" t="s">
        <v>125</v>
      </c>
      <c r="F55" s="7" t="s">
        <v>42</v>
      </c>
      <c r="G55" s="8">
        <v>1308.0</v>
      </c>
      <c r="H55" s="5" t="str">
        <f>IFERROR(VLOOKUP($D55,schools,6,FALSE),"")</f>
        <v>076</v>
      </c>
      <c r="I55" s="5" t="str">
        <f>IFERROR(VLOOKUP($D55,schools,7,FALSE),"")</f>
        <v>28</v>
      </c>
      <c r="J55" s="5" t="str">
        <f>IFERROR(VLOOKUP($D55,schools,8,FALSE),"")</f>
        <v>004</v>
      </c>
      <c r="K55" s="9">
        <v>1440108.0</v>
      </c>
    </row>
    <row r="56" ht="14.25" customHeight="1" outlineLevel="2">
      <c r="A56" s="5" t="str">
        <f>IFERROR(VLOOKUP($D56,schools,3,FALSE),"")</f>
        <v>310200</v>
      </c>
      <c r="B56" s="5" t="str">
        <f>IFERROR(VLOOKUP($D56,schools,4,FALSE),"")</f>
        <v>New York City Geographic District # 2</v>
      </c>
      <c r="C56" s="5" t="str">
        <f>IFERROR(VLOOKUP($D56,schools,5,FALSE),"")</f>
        <v>Manhattan</v>
      </c>
      <c r="D56" s="6" t="s">
        <v>128</v>
      </c>
      <c r="E56" s="6" t="s">
        <v>129</v>
      </c>
      <c r="F56" s="7" t="s">
        <v>14</v>
      </c>
      <c r="G56" s="8">
        <v>549.0</v>
      </c>
      <c r="H56" s="5" t="str">
        <f>IFERROR(VLOOKUP($D56,schools,6,FALSE),"")</f>
        <v>076</v>
      </c>
      <c r="I56" s="5" t="str">
        <f>IFERROR(VLOOKUP($D56,schools,7,FALSE),"")</f>
        <v>28</v>
      </c>
      <c r="J56" s="5" t="str">
        <f>IFERROR(VLOOKUP($D56,schools,8,FALSE),"")</f>
        <v>005</v>
      </c>
      <c r="K56" s="9">
        <v>604449.0</v>
      </c>
    </row>
    <row r="57" ht="14.25" customHeight="1" outlineLevel="2">
      <c r="A57" s="5" t="str">
        <f>IFERROR(VLOOKUP($D57,schools,3,FALSE),"")</f>
        <v>310200</v>
      </c>
      <c r="B57" s="5" t="str">
        <f>IFERROR(VLOOKUP($D57,schools,4,FALSE),"")</f>
        <v>New York City Geographic District # 2</v>
      </c>
      <c r="C57" s="5" t="str">
        <f>IFERROR(VLOOKUP($D57,schools,5,FALSE),"")</f>
        <v>Manhattan</v>
      </c>
      <c r="D57" s="6" t="s">
        <v>130</v>
      </c>
      <c r="E57" s="6" t="s">
        <v>131</v>
      </c>
      <c r="F57" s="7" t="s">
        <v>14</v>
      </c>
      <c r="G57" s="8">
        <v>389.0</v>
      </c>
      <c r="H57" s="5" t="str">
        <f>IFERROR(VLOOKUP($D57,schools,6,FALSE),"")</f>
        <v>068</v>
      </c>
      <c r="I57" s="5" t="str">
        <f>IFERROR(VLOOKUP($D57,schools,7,FALSE),"")</f>
        <v>28</v>
      </c>
      <c r="J57" s="5" t="str">
        <f>IFERROR(VLOOKUP($D57,schools,8,FALSE),"")</f>
        <v>008</v>
      </c>
      <c r="K57" s="9">
        <v>428289.0</v>
      </c>
    </row>
    <row r="58" ht="14.25" customHeight="1" outlineLevel="2">
      <c r="A58" s="5" t="str">
        <f>IFERROR(VLOOKUP($D58,schools,3,FALSE),"")</f>
        <v>310200</v>
      </c>
      <c r="B58" s="5" t="str">
        <f>IFERROR(VLOOKUP($D58,schools,4,FALSE),"")</f>
        <v>New York City Geographic District # 2</v>
      </c>
      <c r="C58" s="5" t="str">
        <f>IFERROR(VLOOKUP($D58,schools,5,FALSE),"")</f>
        <v>Manhattan</v>
      </c>
      <c r="D58" s="6" t="s">
        <v>132</v>
      </c>
      <c r="E58" s="6" t="s">
        <v>133</v>
      </c>
      <c r="F58" s="7" t="s">
        <v>14</v>
      </c>
      <c r="G58" s="8">
        <v>317.0</v>
      </c>
      <c r="H58" s="5" t="str">
        <f>IFERROR(VLOOKUP($D58,schools,6,FALSE),"")</f>
        <v>075</v>
      </c>
      <c r="I58" s="5" t="str">
        <f>IFERROR(VLOOKUP($D58,schools,7,FALSE),"")</f>
        <v>27</v>
      </c>
      <c r="J58" s="5" t="str">
        <f>IFERROR(VLOOKUP($D58,schools,8,FALSE),"")</f>
        <v>003</v>
      </c>
      <c r="K58" s="9">
        <v>349017.0</v>
      </c>
    </row>
    <row r="59" ht="14.25" customHeight="1" outlineLevel="2">
      <c r="A59" s="5" t="str">
        <f>IFERROR(VLOOKUP($D59,schools,3,FALSE),"")</f>
        <v>310200</v>
      </c>
      <c r="B59" s="5" t="str">
        <f>IFERROR(VLOOKUP($D59,schools,4,FALSE),"")</f>
        <v>New York City Geographic District # 2</v>
      </c>
      <c r="C59" s="5" t="str">
        <f>IFERROR(VLOOKUP($D59,schools,5,FALSE),"")</f>
        <v>Manhattan</v>
      </c>
      <c r="D59" s="6" t="s">
        <v>134</v>
      </c>
      <c r="E59" s="6" t="s">
        <v>135</v>
      </c>
      <c r="F59" s="7" t="s">
        <v>21</v>
      </c>
      <c r="G59" s="8">
        <v>587.0</v>
      </c>
      <c r="H59" s="5" t="str">
        <f>IFERROR(VLOOKUP($D59,schools,6,FALSE),"")</f>
        <v>076</v>
      </c>
      <c r="I59" s="5" t="str">
        <f>IFERROR(VLOOKUP($D59,schools,7,FALSE),"")</f>
        <v>29</v>
      </c>
      <c r="J59" s="5" t="str">
        <f>IFERROR(VLOOKUP($D59,schools,8,FALSE),"")</f>
        <v>005</v>
      </c>
      <c r="K59" s="9">
        <v>646287.0</v>
      </c>
    </row>
    <row r="60" ht="14.25" customHeight="1" outlineLevel="2">
      <c r="A60" s="5" t="str">
        <f>IFERROR(VLOOKUP($D60,schools,3,FALSE),"")</f>
        <v>310200</v>
      </c>
      <c r="B60" s="5" t="str">
        <f>IFERROR(VLOOKUP($D60,schools,4,FALSE),"")</f>
        <v>New York City Geographic District # 2</v>
      </c>
      <c r="C60" s="5" t="str">
        <f>IFERROR(VLOOKUP($D60,schools,5,FALSE),"")</f>
        <v>Manhattan</v>
      </c>
      <c r="D60" s="6" t="s">
        <v>136</v>
      </c>
      <c r="E60" s="6" t="s">
        <v>137</v>
      </c>
      <c r="F60" s="7" t="s">
        <v>14</v>
      </c>
      <c r="G60" s="8">
        <v>617.0</v>
      </c>
      <c r="H60" s="5" t="str">
        <f>IFERROR(VLOOKUP($D60,schools,6,FALSE),"")</f>
        <v>066</v>
      </c>
      <c r="I60" s="5" t="str">
        <f>IFERROR(VLOOKUP($D60,schools,7,FALSE),"")</f>
        <v>26</v>
      </c>
      <c r="J60" s="5" t="str">
        <f>IFERROR(VLOOKUP($D60,schools,8,FALSE),"")</f>
        <v>001</v>
      </c>
      <c r="K60" s="9">
        <v>679317.0</v>
      </c>
    </row>
    <row r="61" ht="14.25" customHeight="1" outlineLevel="2">
      <c r="A61" s="5" t="str">
        <f>IFERROR(VLOOKUP($D61,schools,3,FALSE),"")</f>
        <v>310200</v>
      </c>
      <c r="B61" s="5" t="str">
        <f>IFERROR(VLOOKUP($D61,schools,4,FALSE),"")</f>
        <v>New York City Geographic District # 2</v>
      </c>
      <c r="C61" s="5" t="str">
        <f>IFERROR(VLOOKUP($D61,schools,5,FALSE),"")</f>
        <v>Manhattan</v>
      </c>
      <c r="D61" s="6" t="s">
        <v>138</v>
      </c>
      <c r="E61" s="6" t="s">
        <v>139</v>
      </c>
      <c r="F61" s="7" t="s">
        <v>42</v>
      </c>
      <c r="G61" s="8">
        <v>382.0</v>
      </c>
      <c r="H61" s="5" t="str">
        <f>IFERROR(VLOOKUP($D61,schools,6,FALSE),"")</f>
        <v>074</v>
      </c>
      <c r="I61" s="5" t="str">
        <f>IFERROR(VLOOKUP($D61,schools,7,FALSE),"")</f>
        <v>27</v>
      </c>
      <c r="J61" s="5" t="str">
        <f>IFERROR(VLOOKUP($D61,schools,8,FALSE),"")</f>
        <v>002</v>
      </c>
      <c r="K61" s="9">
        <v>420582.0</v>
      </c>
    </row>
    <row r="62" ht="14.25" customHeight="1" outlineLevel="2">
      <c r="A62" s="5" t="str">
        <f>IFERROR(VLOOKUP($D62,schools,3,FALSE),"")</f>
        <v>310200</v>
      </c>
      <c r="B62" s="5" t="str">
        <f>IFERROR(VLOOKUP($D62,schools,4,FALSE),"")</f>
        <v>New York City Geographic District # 2</v>
      </c>
      <c r="C62" s="5" t="str">
        <f>IFERROR(VLOOKUP($D62,schools,5,FALSE),"")</f>
        <v>Manhattan</v>
      </c>
      <c r="D62" s="6" t="s">
        <v>140</v>
      </c>
      <c r="E62" s="6" t="s">
        <v>141</v>
      </c>
      <c r="F62" s="7" t="s">
        <v>60</v>
      </c>
      <c r="G62" s="8">
        <v>729.0</v>
      </c>
      <c r="H62" s="5" t="str">
        <f>IFERROR(VLOOKUP($D62,schools,6,FALSE),"")</f>
        <v>075</v>
      </c>
      <c r="I62" s="5" t="str">
        <f>IFERROR(VLOOKUP($D62,schools,7,FALSE),"")</f>
        <v>31</v>
      </c>
      <c r="J62" s="5" t="str">
        <f>IFERROR(VLOOKUP($D62,schools,8,FALSE),"")</f>
        <v>002</v>
      </c>
      <c r="K62" s="9">
        <v>802629.0</v>
      </c>
    </row>
    <row r="63" ht="14.25" customHeight="1" outlineLevel="2">
      <c r="A63" s="5" t="str">
        <f>IFERROR(VLOOKUP($D63,schools,3,FALSE),"")</f>
        <v>310200</v>
      </c>
      <c r="B63" s="5" t="str">
        <f>IFERROR(VLOOKUP($D63,schools,4,FALSE),"")</f>
        <v>New York City Geographic District # 2</v>
      </c>
      <c r="C63" s="5" t="str">
        <f>IFERROR(VLOOKUP($D63,schools,5,FALSE),"")</f>
        <v>Manhattan</v>
      </c>
      <c r="D63" s="6" t="s">
        <v>142</v>
      </c>
      <c r="E63" s="6" t="s">
        <v>143</v>
      </c>
      <c r="F63" s="7" t="s">
        <v>14</v>
      </c>
      <c r="G63" s="8">
        <v>419.0</v>
      </c>
      <c r="H63" s="5" t="str">
        <f>IFERROR(VLOOKUP($D63,schools,6,FALSE),"")</f>
        <v>076</v>
      </c>
      <c r="I63" s="5" t="str">
        <f>IFERROR(VLOOKUP($D63,schools,7,FALSE),"")</f>
        <v>28</v>
      </c>
      <c r="J63" s="5" t="str">
        <f>IFERROR(VLOOKUP($D63,schools,8,FALSE),"")</f>
        <v>004</v>
      </c>
      <c r="K63" s="9">
        <v>461319.0</v>
      </c>
    </row>
    <row r="64" ht="14.25" customHeight="1" outlineLevel="2">
      <c r="A64" s="5" t="str">
        <f>IFERROR(VLOOKUP($D64,schools,3,FALSE),"")</f>
        <v>310200</v>
      </c>
      <c r="B64" s="5" t="str">
        <f>IFERROR(VLOOKUP($D64,schools,4,FALSE),"")</f>
        <v>New York City Geographic District # 2</v>
      </c>
      <c r="C64" s="5" t="str">
        <f>IFERROR(VLOOKUP($D64,schools,5,FALSE),"")</f>
        <v>Manhattan</v>
      </c>
      <c r="D64" s="6" t="s">
        <v>144</v>
      </c>
      <c r="E64" s="6" t="s">
        <v>145</v>
      </c>
      <c r="F64" s="7" t="s">
        <v>21</v>
      </c>
      <c r="G64" s="8">
        <v>796.0</v>
      </c>
      <c r="H64" s="5" t="str">
        <f>IFERROR(VLOOKUP($D64,schools,6,FALSE),"")</f>
        <v>065</v>
      </c>
      <c r="I64" s="5" t="str">
        <f>IFERROR(VLOOKUP($D64,schools,7,FALSE),"")</f>
        <v>26</v>
      </c>
      <c r="J64" s="5" t="str">
        <f>IFERROR(VLOOKUP($D64,schools,8,FALSE),"")</f>
        <v>001</v>
      </c>
      <c r="K64" s="9">
        <v>876396.0</v>
      </c>
    </row>
    <row r="65" ht="14.25" customHeight="1" outlineLevel="2">
      <c r="A65" s="5" t="str">
        <f>IFERROR(VLOOKUP($D65,schools,3,FALSE),"")</f>
        <v>310200</v>
      </c>
      <c r="B65" s="5" t="str">
        <f>IFERROR(VLOOKUP($D65,schools,4,FALSE),"")</f>
        <v>New York City Geographic District # 2</v>
      </c>
      <c r="C65" s="5" t="str">
        <f>IFERROR(VLOOKUP($D65,schools,5,FALSE),"")</f>
        <v>Manhattan</v>
      </c>
      <c r="D65" s="6" t="s">
        <v>148</v>
      </c>
      <c r="E65" s="6" t="s">
        <v>149</v>
      </c>
      <c r="F65" s="7" t="s">
        <v>42</v>
      </c>
      <c r="G65" s="8">
        <v>287.0</v>
      </c>
      <c r="H65" s="5" t="str">
        <f>IFERROR(VLOOKUP($D65,schools,6,FALSE),"")</f>
        <v>066</v>
      </c>
      <c r="I65" s="5" t="str">
        <f>IFERROR(VLOOKUP($D65,schools,7,FALSE),"")</f>
        <v>26</v>
      </c>
      <c r="J65" s="5" t="str">
        <f>IFERROR(VLOOKUP($D65,schools,8,FALSE),"")</f>
        <v>001</v>
      </c>
      <c r="K65" s="9">
        <v>315987.0</v>
      </c>
    </row>
    <row r="66" ht="14.25" customHeight="1" outlineLevel="2">
      <c r="A66" s="5" t="str">
        <f>IFERROR(VLOOKUP($D66,schools,3,FALSE),"")</f>
        <v>310200</v>
      </c>
      <c r="B66" s="5" t="str">
        <f>IFERROR(VLOOKUP($D66,schools,4,FALSE),"")</f>
        <v>New York City Geographic District # 2</v>
      </c>
      <c r="C66" s="5" t="str">
        <f>IFERROR(VLOOKUP($D66,schools,5,FALSE),"")</f>
        <v>Manhattan</v>
      </c>
      <c r="D66" s="6" t="s">
        <v>150</v>
      </c>
      <c r="E66" s="6" t="s">
        <v>151</v>
      </c>
      <c r="F66" s="7" t="s">
        <v>14</v>
      </c>
      <c r="G66" s="8">
        <v>583.0</v>
      </c>
      <c r="H66" s="5" t="str">
        <f>IFERROR(VLOOKUP($D66,schools,6,FALSE),"")</f>
        <v>076</v>
      </c>
      <c r="I66" s="5" t="str">
        <f>IFERROR(VLOOKUP($D66,schools,7,FALSE),"")</f>
        <v>28</v>
      </c>
      <c r="J66" s="5" t="str">
        <f>IFERROR(VLOOKUP($D66,schools,8,FALSE),"")</f>
        <v>005</v>
      </c>
      <c r="K66" s="9">
        <v>641883.0</v>
      </c>
    </row>
    <row r="67" ht="14.25" customHeight="1" outlineLevel="2">
      <c r="A67" s="5" t="str">
        <f>IFERROR(VLOOKUP($D67,schools,3,FALSE),"")</f>
        <v>310200</v>
      </c>
      <c r="B67" s="5" t="str">
        <f>IFERROR(VLOOKUP($D67,schools,4,FALSE),"")</f>
        <v>New York City Geographic District # 2</v>
      </c>
      <c r="C67" s="5" t="str">
        <f>IFERROR(VLOOKUP($D67,schools,5,FALSE),"")</f>
        <v>Manhattan</v>
      </c>
      <c r="D67" s="6" t="s">
        <v>156</v>
      </c>
      <c r="E67" s="6" t="s">
        <v>157</v>
      </c>
      <c r="F67" s="7" t="s">
        <v>42</v>
      </c>
      <c r="G67" s="8">
        <v>563.0</v>
      </c>
      <c r="H67" s="5" t="str">
        <f>IFERROR(VLOOKUP($D67,schools,6,FALSE),"")</f>
        <v>075</v>
      </c>
      <c r="I67" s="5" t="str">
        <f>IFERROR(VLOOKUP($D67,schools,7,FALSE),"")</f>
        <v>27</v>
      </c>
      <c r="J67" s="5" t="str">
        <f>IFERROR(VLOOKUP($D67,schools,8,FALSE),"")</f>
        <v>003</v>
      </c>
      <c r="K67" s="9">
        <v>619863.0</v>
      </c>
    </row>
    <row r="68" ht="14.25" customHeight="1" outlineLevel="2">
      <c r="A68" s="5" t="str">
        <f>IFERROR(VLOOKUP($D68,schools,3,FALSE),"")</f>
        <v>310200</v>
      </c>
      <c r="B68" s="5" t="str">
        <f>IFERROR(VLOOKUP($D68,schools,4,FALSE),"")</f>
        <v>New York City Geographic District # 2</v>
      </c>
      <c r="C68" s="5" t="str">
        <f>IFERROR(VLOOKUP($D68,schools,5,FALSE),"")</f>
        <v>Manhattan</v>
      </c>
      <c r="D68" s="6" t="s">
        <v>162</v>
      </c>
      <c r="E68" s="6" t="s">
        <v>163</v>
      </c>
      <c r="F68" s="7" t="s">
        <v>21</v>
      </c>
      <c r="G68" s="8">
        <v>163.0</v>
      </c>
      <c r="H68" s="5" t="str">
        <f>IFERROR(VLOOKUP($D68,schools,6,FALSE),"")</f>
        <v>074</v>
      </c>
      <c r="I68" s="5" t="str">
        <f>IFERROR(VLOOKUP($D68,schools,7,FALSE),"")</f>
        <v>28</v>
      </c>
      <c r="J68" s="5" t="str">
        <f>IFERROR(VLOOKUP($D68,schools,8,FALSE),"")</f>
        <v>002</v>
      </c>
      <c r="K68" s="9">
        <v>179463.0</v>
      </c>
    </row>
    <row r="69" ht="14.25" customHeight="1" outlineLevel="2">
      <c r="A69" s="5" t="str">
        <f>IFERROR(VLOOKUP($D69,schools,3,FALSE),"")</f>
        <v>310200</v>
      </c>
      <c r="B69" s="5" t="str">
        <f>IFERROR(VLOOKUP($D69,schools,4,FALSE),"")</f>
        <v>New York City Geographic District # 2</v>
      </c>
      <c r="C69" s="5" t="str">
        <f>IFERROR(VLOOKUP($D69,schools,5,FALSE),"")</f>
        <v>Manhattan</v>
      </c>
      <c r="D69" s="6" t="s">
        <v>166</v>
      </c>
      <c r="E69" s="6" t="s">
        <v>167</v>
      </c>
      <c r="F69" s="7" t="s">
        <v>55</v>
      </c>
      <c r="G69" s="8">
        <v>475.0</v>
      </c>
      <c r="H69" s="5" t="str">
        <f>IFERROR(VLOOKUP($D69,schools,6,FALSE),"")</f>
        <v>075</v>
      </c>
      <c r="I69" s="5" t="str">
        <f>IFERROR(VLOOKUP($D69,schools,7,FALSE),"")</f>
        <v>27</v>
      </c>
      <c r="J69" s="5" t="str">
        <f>IFERROR(VLOOKUP($D69,schools,8,FALSE),"")</f>
        <v>003</v>
      </c>
      <c r="K69" s="9">
        <v>522975.0</v>
      </c>
    </row>
    <row r="70" ht="14.25" customHeight="1" outlineLevel="2">
      <c r="A70" s="5" t="str">
        <f>IFERROR(VLOOKUP($D70,schools,3,FALSE),"")</f>
        <v>310200</v>
      </c>
      <c r="B70" s="5" t="str">
        <f>IFERROR(VLOOKUP($D70,schools,4,FALSE),"")</f>
        <v>New York City Geographic District # 2</v>
      </c>
      <c r="C70" s="5" t="str">
        <f>IFERROR(VLOOKUP($D70,schools,5,FALSE),"")</f>
        <v>Manhattan</v>
      </c>
      <c r="D70" s="6" t="s">
        <v>168</v>
      </c>
      <c r="E70" s="6" t="s">
        <v>169</v>
      </c>
      <c r="F70" s="7" t="s">
        <v>60</v>
      </c>
      <c r="G70" s="8">
        <v>743.0</v>
      </c>
      <c r="H70" s="5" t="str">
        <f>IFERROR(VLOOKUP($D70,schools,6,FALSE),"")</f>
        <v>074</v>
      </c>
      <c r="I70" s="5" t="str">
        <f>IFERROR(VLOOKUP($D70,schools,7,FALSE),"")</f>
        <v>28</v>
      </c>
      <c r="J70" s="5" t="str">
        <f>IFERROR(VLOOKUP($D70,schools,8,FALSE),"")</f>
        <v>002</v>
      </c>
      <c r="K70" s="9">
        <v>818043.0</v>
      </c>
    </row>
    <row r="71" ht="14.25" customHeight="1" outlineLevel="2">
      <c r="A71" s="5" t="str">
        <f>IFERROR(VLOOKUP($D71,schools,3,FALSE),"")</f>
        <v>310200</v>
      </c>
      <c r="B71" s="5" t="str">
        <f>IFERROR(VLOOKUP($D71,schools,4,FALSE),"")</f>
        <v>New York City Geographic District # 2</v>
      </c>
      <c r="C71" s="5" t="str">
        <f>IFERROR(VLOOKUP($D71,schools,5,FALSE),"")</f>
        <v>Manhattan</v>
      </c>
      <c r="D71" s="6" t="s">
        <v>174</v>
      </c>
      <c r="E71" s="6" t="s">
        <v>175</v>
      </c>
      <c r="F71" s="7" t="s">
        <v>55</v>
      </c>
      <c r="G71" s="8">
        <v>651.0</v>
      </c>
      <c r="H71" s="5" t="str">
        <f>IFERROR(VLOOKUP($D71,schools,6,FALSE),"")</f>
        <v>065</v>
      </c>
      <c r="I71" s="5" t="str">
        <f>IFERROR(VLOOKUP($D71,schools,7,FALSE),"")</f>
        <v>26</v>
      </c>
      <c r="J71" s="5" t="str">
        <f>IFERROR(VLOOKUP($D71,schools,8,FALSE),"")</f>
        <v>001</v>
      </c>
      <c r="K71" s="9">
        <v>716751.0</v>
      </c>
    </row>
    <row r="72" ht="14.25" customHeight="1" outlineLevel="2">
      <c r="A72" s="5" t="str">
        <f>IFERROR(VLOOKUP($D72,schools,3,FALSE),"")</f>
        <v>310200</v>
      </c>
      <c r="B72" s="5" t="str">
        <f>IFERROR(VLOOKUP($D72,schools,4,FALSE),"")</f>
        <v>New York City Geographic District # 2</v>
      </c>
      <c r="C72" s="5" t="str">
        <f>IFERROR(VLOOKUP($D72,schools,5,FALSE),"")</f>
        <v>Manhattan</v>
      </c>
      <c r="D72" s="6" t="s">
        <v>178</v>
      </c>
      <c r="E72" s="6" t="s">
        <v>179</v>
      </c>
      <c r="F72" s="7" t="s">
        <v>42</v>
      </c>
      <c r="G72" s="8">
        <v>383.0</v>
      </c>
      <c r="H72" s="5" t="str">
        <f>IFERROR(VLOOKUP($D72,schools,6,FALSE),"")</f>
        <v>065</v>
      </c>
      <c r="I72" s="5" t="str">
        <f>IFERROR(VLOOKUP($D72,schools,7,FALSE),"")</f>
        <v>26</v>
      </c>
      <c r="J72" s="5" t="str">
        <f>IFERROR(VLOOKUP($D72,schools,8,FALSE),"")</f>
        <v>001</v>
      </c>
      <c r="K72" s="9">
        <v>421683.0</v>
      </c>
    </row>
    <row r="73" ht="14.25" customHeight="1" outlineLevel="2">
      <c r="A73" s="5" t="str">
        <f>IFERROR(VLOOKUP($D73,schools,3,FALSE),"")</f>
        <v>310200</v>
      </c>
      <c r="B73" s="5" t="str">
        <f>IFERROR(VLOOKUP($D73,schools,4,FALSE),"")</f>
        <v>New York City Geographic District # 2</v>
      </c>
      <c r="C73" s="5" t="str">
        <f>IFERROR(VLOOKUP($D73,schools,5,FALSE),"")</f>
        <v>Manhattan</v>
      </c>
      <c r="D73" s="6" t="s">
        <v>186</v>
      </c>
      <c r="E73" s="6" t="s">
        <v>187</v>
      </c>
      <c r="F73" s="7" t="s">
        <v>21</v>
      </c>
      <c r="G73" s="8">
        <v>273.0</v>
      </c>
      <c r="H73" s="5" t="str">
        <f>IFERROR(VLOOKUP($D73,schools,6,FALSE),"")</f>
        <v>076</v>
      </c>
      <c r="I73" s="5" t="str">
        <f>IFERROR(VLOOKUP($D73,schools,7,FALSE),"")</f>
        <v>28</v>
      </c>
      <c r="J73" s="5" t="str">
        <f>IFERROR(VLOOKUP($D73,schools,8,FALSE),"")</f>
        <v>004</v>
      </c>
      <c r="K73" s="9">
        <v>300573.0</v>
      </c>
    </row>
    <row r="74" ht="14.25" customHeight="1" outlineLevel="2">
      <c r="A74" s="5" t="str">
        <f>IFERROR(VLOOKUP($D74,schools,3,FALSE),"")</f>
        <v>310200</v>
      </c>
      <c r="B74" s="5" t="str">
        <f>IFERROR(VLOOKUP($D74,schools,4,FALSE),"")</f>
        <v>New York City Geographic District # 2</v>
      </c>
      <c r="C74" s="5" t="str">
        <f>IFERROR(VLOOKUP($D74,schools,5,FALSE),"")</f>
        <v>Manhattan</v>
      </c>
      <c r="D74" s="6" t="s">
        <v>192</v>
      </c>
      <c r="E74" s="6" t="s">
        <v>193</v>
      </c>
      <c r="F74" s="7" t="s">
        <v>55</v>
      </c>
      <c r="G74" s="8">
        <v>368.0</v>
      </c>
      <c r="H74" s="5" t="str">
        <f>IFERROR(VLOOKUP($D74,schools,6,FALSE),"")</f>
        <v>067</v>
      </c>
      <c r="I74" s="5" t="str">
        <f>IFERROR(VLOOKUP($D74,schools,7,FALSE),"")</f>
        <v>27</v>
      </c>
      <c r="J74" s="5" t="str">
        <f>IFERROR(VLOOKUP($D74,schools,8,FALSE),"")</f>
        <v>003</v>
      </c>
      <c r="K74" s="9">
        <v>405168.0</v>
      </c>
    </row>
    <row r="75" ht="14.25" customHeight="1" outlineLevel="2">
      <c r="A75" s="5" t="str">
        <f>IFERROR(VLOOKUP($D75,schools,3,FALSE),"")</f>
        <v>310200</v>
      </c>
      <c r="B75" s="5" t="str">
        <f>IFERROR(VLOOKUP($D75,schools,4,FALSE),"")</f>
        <v>New York City Geographic District # 2</v>
      </c>
      <c r="C75" s="5" t="str">
        <f>IFERROR(VLOOKUP($D75,schools,5,FALSE),"")</f>
        <v>Manhattan</v>
      </c>
      <c r="D75" s="6" t="s">
        <v>194</v>
      </c>
      <c r="E75" s="6" t="s">
        <v>195</v>
      </c>
      <c r="F75" s="7" t="s">
        <v>55</v>
      </c>
      <c r="G75" s="8">
        <v>327.0</v>
      </c>
      <c r="H75" s="5" t="str">
        <f>IFERROR(VLOOKUP($D75,schools,6,FALSE),"")</f>
        <v>065</v>
      </c>
      <c r="I75" s="5" t="str">
        <f>IFERROR(VLOOKUP($D75,schools,7,FALSE),"")</f>
        <v>26</v>
      </c>
      <c r="J75" s="5" t="str">
        <f>IFERROR(VLOOKUP($D75,schools,8,FALSE),"")</f>
        <v>001</v>
      </c>
      <c r="K75" s="9">
        <v>360027.0</v>
      </c>
    </row>
    <row r="76" ht="14.25" customHeight="1" outlineLevel="2">
      <c r="A76" s="5" t="str">
        <f>IFERROR(VLOOKUP($D76,schools,3,FALSE),"")</f>
        <v>310200</v>
      </c>
      <c r="B76" s="5" t="str">
        <f>IFERROR(VLOOKUP($D76,schools,4,FALSE),"")</f>
        <v>New York City Geographic District # 2</v>
      </c>
      <c r="C76" s="5" t="str">
        <f>IFERROR(VLOOKUP($D76,schools,5,FALSE),"")</f>
        <v>Manhattan</v>
      </c>
      <c r="D76" s="6" t="s">
        <v>198</v>
      </c>
      <c r="E76" s="6" t="s">
        <v>199</v>
      </c>
      <c r="F76" s="7" t="s">
        <v>55</v>
      </c>
      <c r="G76" s="8">
        <v>565.0</v>
      </c>
      <c r="H76" s="5" t="str">
        <f>IFERROR(VLOOKUP($D76,schools,6,FALSE),"")</f>
        <v>065</v>
      </c>
      <c r="I76" s="5" t="str">
        <f>IFERROR(VLOOKUP($D76,schools,7,FALSE),"")</f>
        <v>26</v>
      </c>
      <c r="J76" s="5" t="str">
        <f>IFERROR(VLOOKUP($D76,schools,8,FALSE),"")</f>
        <v>001</v>
      </c>
      <c r="K76" s="9">
        <v>622065.0</v>
      </c>
    </row>
    <row r="77" ht="14.25" customHeight="1" outlineLevel="2">
      <c r="A77" s="5" t="str">
        <f>IFERROR(VLOOKUP($D77,schools,3,FALSE),"")</f>
        <v>310200</v>
      </c>
      <c r="B77" s="5" t="str">
        <f>IFERROR(VLOOKUP($D77,schools,4,FALSE),"")</f>
        <v>New York City Geographic District # 2</v>
      </c>
      <c r="C77" s="5" t="str">
        <f>IFERROR(VLOOKUP($D77,schools,5,FALSE),"")</f>
        <v>Manhattan</v>
      </c>
      <c r="D77" s="6" t="s">
        <v>200</v>
      </c>
      <c r="E77" s="6" t="s">
        <v>201</v>
      </c>
      <c r="F77" s="7" t="s">
        <v>55</v>
      </c>
      <c r="G77" s="8">
        <v>327.0</v>
      </c>
      <c r="H77" s="5" t="str">
        <f>IFERROR(VLOOKUP($D77,schools,6,FALSE),"")</f>
        <v>067</v>
      </c>
      <c r="I77" s="5" t="str">
        <f>IFERROR(VLOOKUP($D77,schools,7,FALSE),"")</f>
        <v>27</v>
      </c>
      <c r="J77" s="5" t="str">
        <f>IFERROR(VLOOKUP($D77,schools,8,FALSE),"")</f>
        <v>003</v>
      </c>
      <c r="K77" s="9">
        <v>360027.0</v>
      </c>
    </row>
    <row r="78" ht="14.25" customHeight="1" outlineLevel="2">
      <c r="A78" s="5" t="str">
        <f>IFERROR(VLOOKUP($D78,schools,3,FALSE),"")</f>
        <v>310200</v>
      </c>
      <c r="B78" s="5" t="str">
        <f>IFERROR(VLOOKUP($D78,schools,4,FALSE),"")</f>
        <v>New York City Geographic District # 2</v>
      </c>
      <c r="C78" s="5" t="str">
        <f>IFERROR(VLOOKUP($D78,schools,5,FALSE),"")</f>
        <v>Manhattan</v>
      </c>
      <c r="D78" s="6" t="s">
        <v>202</v>
      </c>
      <c r="E78" s="6" t="s">
        <v>203</v>
      </c>
      <c r="F78" s="7" t="s">
        <v>55</v>
      </c>
      <c r="G78" s="8">
        <v>352.0</v>
      </c>
      <c r="H78" s="5" t="str">
        <f>IFERROR(VLOOKUP($D78,schools,6,FALSE),"")</f>
        <v>067</v>
      </c>
      <c r="I78" s="5" t="str">
        <f>IFERROR(VLOOKUP($D78,schools,7,FALSE),"")</f>
        <v>27</v>
      </c>
      <c r="J78" s="5" t="str">
        <f>IFERROR(VLOOKUP($D78,schools,8,FALSE),"")</f>
        <v>003</v>
      </c>
      <c r="K78" s="9">
        <v>387552.0</v>
      </c>
    </row>
    <row r="79" ht="14.25" customHeight="1" outlineLevel="2">
      <c r="A79" s="5" t="str">
        <f>IFERROR(VLOOKUP($D79,schools,3,FALSE),"")</f>
        <v>310200</v>
      </c>
      <c r="B79" s="5" t="str">
        <f>IFERROR(VLOOKUP($D79,schools,4,FALSE),"")</f>
        <v>New York City Geographic District # 2</v>
      </c>
      <c r="C79" s="5" t="str">
        <f>IFERROR(VLOOKUP($D79,schools,5,FALSE),"")</f>
        <v>Manhattan</v>
      </c>
      <c r="D79" s="6" t="s">
        <v>204</v>
      </c>
      <c r="E79" s="6" t="s">
        <v>205</v>
      </c>
      <c r="F79" s="7" t="s">
        <v>55</v>
      </c>
      <c r="G79" s="8">
        <v>303.0</v>
      </c>
      <c r="H79" s="5" t="str">
        <f>IFERROR(VLOOKUP($D79,schools,6,FALSE),"")</f>
        <v>065</v>
      </c>
      <c r="I79" s="5" t="str">
        <f>IFERROR(VLOOKUP($D79,schools,7,FALSE),"")</f>
        <v>26</v>
      </c>
      <c r="J79" s="5" t="str">
        <f>IFERROR(VLOOKUP($D79,schools,8,FALSE),"")</f>
        <v>001</v>
      </c>
      <c r="K79" s="9">
        <v>333603.0</v>
      </c>
    </row>
    <row r="80" ht="14.25" customHeight="1" outlineLevel="2">
      <c r="A80" s="5" t="str">
        <f>IFERROR(VLOOKUP($D80,schools,3,FALSE),"")</f>
        <v>310200</v>
      </c>
      <c r="B80" s="5" t="str">
        <f>IFERROR(VLOOKUP($D80,schools,4,FALSE),"")</f>
        <v>New York City Geographic District # 2</v>
      </c>
      <c r="C80" s="5" t="str">
        <f>IFERROR(VLOOKUP($D80,schools,5,FALSE),"")</f>
        <v>Manhattan</v>
      </c>
      <c r="D80" s="6" t="s">
        <v>206</v>
      </c>
      <c r="E80" s="6" t="s">
        <v>207</v>
      </c>
      <c r="F80" s="7" t="s">
        <v>55</v>
      </c>
      <c r="G80" s="8">
        <v>304.0</v>
      </c>
      <c r="H80" s="5" t="str">
        <f>IFERROR(VLOOKUP($D80,schools,6,FALSE),"")</f>
        <v>065</v>
      </c>
      <c r="I80" s="5" t="str">
        <f>IFERROR(VLOOKUP($D80,schools,7,FALSE),"")</f>
        <v>26</v>
      </c>
      <c r="J80" s="5" t="str">
        <f>IFERROR(VLOOKUP($D80,schools,8,FALSE),"")</f>
        <v>001</v>
      </c>
      <c r="K80" s="9">
        <v>334704.0</v>
      </c>
    </row>
    <row r="81" ht="14.25" customHeight="1" outlineLevel="2">
      <c r="A81" s="5" t="str">
        <f>IFERROR(VLOOKUP($D81,schools,3,FALSE),"")</f>
        <v>310200</v>
      </c>
      <c r="B81" s="5" t="str">
        <f>IFERROR(VLOOKUP($D81,schools,4,FALSE),"")</f>
        <v>New York City Geographic District # 2</v>
      </c>
      <c r="C81" s="5" t="str">
        <f>IFERROR(VLOOKUP($D81,schools,5,FALSE),"")</f>
        <v>Manhattan</v>
      </c>
      <c r="D81" s="6" t="s">
        <v>208</v>
      </c>
      <c r="E81" s="6" t="s">
        <v>209</v>
      </c>
      <c r="F81" s="7" t="s">
        <v>55</v>
      </c>
      <c r="G81" s="8">
        <v>252.0</v>
      </c>
      <c r="H81" s="5" t="str">
        <f>IFERROR(VLOOKUP($D81,schools,6,FALSE),"")</f>
        <v>075</v>
      </c>
      <c r="I81" s="5" t="str">
        <f>IFERROR(VLOOKUP($D81,schools,7,FALSE),"")</f>
        <v>27</v>
      </c>
      <c r="J81" s="5" t="str">
        <f>IFERROR(VLOOKUP($D81,schools,8,FALSE),"")</f>
        <v>003</v>
      </c>
      <c r="K81" s="9">
        <v>277452.0</v>
      </c>
    </row>
    <row r="82" ht="14.25" customHeight="1" outlineLevel="2">
      <c r="A82" s="5" t="str">
        <f>IFERROR(VLOOKUP($D82,schools,3,FALSE),"")</f>
        <v>310200</v>
      </c>
      <c r="B82" s="5" t="str">
        <f>IFERROR(VLOOKUP($D82,schools,4,FALSE),"")</f>
        <v>New York City Geographic District # 2</v>
      </c>
      <c r="C82" s="5" t="str">
        <f>IFERROR(VLOOKUP($D82,schools,5,FALSE),"")</f>
        <v>Manhattan</v>
      </c>
      <c r="D82" s="6" t="s">
        <v>210</v>
      </c>
      <c r="E82" s="6" t="s">
        <v>211</v>
      </c>
      <c r="F82" s="7" t="s">
        <v>55</v>
      </c>
      <c r="G82" s="8">
        <v>200.0</v>
      </c>
      <c r="H82" s="5" t="str">
        <f>IFERROR(VLOOKUP($D82,schools,6,FALSE),"")</f>
        <v>065</v>
      </c>
      <c r="I82" s="5" t="str">
        <f>IFERROR(VLOOKUP($D82,schools,7,FALSE),"")</f>
        <v>26</v>
      </c>
      <c r="J82" s="5" t="str">
        <f>IFERROR(VLOOKUP($D82,schools,8,FALSE),"")</f>
        <v>001</v>
      </c>
      <c r="K82" s="9">
        <v>220200.0</v>
      </c>
    </row>
    <row r="83" ht="14.25" customHeight="1" outlineLevel="2">
      <c r="A83" s="5" t="str">
        <f>IFERROR(VLOOKUP($D83,schools,3,FALSE),"")</f>
        <v>310200</v>
      </c>
      <c r="B83" s="5" t="str">
        <f>IFERROR(VLOOKUP($D83,schools,4,FALSE),"")</f>
        <v>New York City Geographic District # 2</v>
      </c>
      <c r="C83" s="5" t="str">
        <f>IFERROR(VLOOKUP($D83,schools,5,FALSE),"")</f>
        <v>Manhattan</v>
      </c>
      <c r="D83" s="6" t="s">
        <v>212</v>
      </c>
      <c r="E83" s="6" t="s">
        <v>213</v>
      </c>
      <c r="F83" s="7" t="s">
        <v>55</v>
      </c>
      <c r="G83" s="8">
        <v>456.0</v>
      </c>
      <c r="H83" s="5" t="str">
        <f>IFERROR(VLOOKUP($D83,schools,6,FALSE),"")</f>
        <v>074</v>
      </c>
      <c r="I83" s="5" t="str">
        <f>IFERROR(VLOOKUP($D83,schools,7,FALSE),"")</f>
        <v>28</v>
      </c>
      <c r="J83" s="5" t="str">
        <f>IFERROR(VLOOKUP($D83,schools,8,FALSE),"")</f>
        <v>002</v>
      </c>
      <c r="K83" s="9">
        <v>502056.0</v>
      </c>
    </row>
    <row r="84" ht="14.25" customHeight="1" outlineLevel="2">
      <c r="A84" s="5" t="str">
        <f>IFERROR(VLOOKUP($D84,schools,3,FALSE),"")</f>
        <v>310200</v>
      </c>
      <c r="B84" s="5" t="str">
        <f>IFERROR(VLOOKUP($D84,schools,4,FALSE),"")</f>
        <v>New York City Geographic District # 2</v>
      </c>
      <c r="C84" s="5" t="str">
        <f>IFERROR(VLOOKUP($D84,schools,5,FALSE),"")</f>
        <v>Manhattan</v>
      </c>
      <c r="D84" s="6" t="s">
        <v>214</v>
      </c>
      <c r="E84" s="6" t="s">
        <v>215</v>
      </c>
      <c r="F84" s="7" t="s">
        <v>55</v>
      </c>
      <c r="G84" s="8">
        <v>464.0</v>
      </c>
      <c r="H84" s="5" t="str">
        <f>IFERROR(VLOOKUP($D84,schools,6,FALSE),"")</f>
        <v>066</v>
      </c>
      <c r="I84" s="5" t="str">
        <f>IFERROR(VLOOKUP($D84,schools,7,FALSE),"")</f>
        <v>26</v>
      </c>
      <c r="J84" s="5" t="str">
        <f>IFERROR(VLOOKUP($D84,schools,8,FALSE),"")</f>
        <v>003</v>
      </c>
      <c r="K84" s="9">
        <v>510864.0</v>
      </c>
    </row>
    <row r="85" ht="14.25" customHeight="1" outlineLevel="2">
      <c r="A85" s="5" t="str">
        <f>IFERROR(VLOOKUP($D85,schools,3,FALSE),"")</f>
        <v>310200</v>
      </c>
      <c r="B85" s="5" t="str">
        <f>IFERROR(VLOOKUP($D85,schools,4,FALSE),"")</f>
        <v>New York City Geographic District # 2</v>
      </c>
      <c r="C85" s="5" t="str">
        <f>IFERROR(VLOOKUP($D85,schools,5,FALSE),"")</f>
        <v>Manhattan</v>
      </c>
      <c r="D85" s="6" t="s">
        <v>216</v>
      </c>
      <c r="E85" s="6" t="s">
        <v>217</v>
      </c>
      <c r="F85" s="7" t="s">
        <v>55</v>
      </c>
      <c r="G85" s="8">
        <v>420.0</v>
      </c>
      <c r="H85" s="5" t="str">
        <f>IFERROR(VLOOKUP($D85,schools,6,FALSE),"")</f>
        <v>075</v>
      </c>
      <c r="I85" s="5" t="str">
        <f>IFERROR(VLOOKUP($D85,schools,7,FALSE),"")</f>
        <v>27</v>
      </c>
      <c r="J85" s="5" t="str">
        <f>IFERROR(VLOOKUP($D85,schools,8,FALSE),"")</f>
        <v>003</v>
      </c>
      <c r="K85" s="9">
        <v>462420.0</v>
      </c>
    </row>
    <row r="86" ht="14.25" customHeight="1" outlineLevel="2">
      <c r="A86" s="5" t="str">
        <f>IFERROR(VLOOKUP($D86,schools,3,FALSE),"")</f>
        <v>310200</v>
      </c>
      <c r="B86" s="5" t="str">
        <f>IFERROR(VLOOKUP($D86,schools,4,FALSE),"")</f>
        <v>New York City Geographic District # 2</v>
      </c>
      <c r="C86" s="5" t="str">
        <f>IFERROR(VLOOKUP($D86,schools,5,FALSE),"")</f>
        <v>Manhattan</v>
      </c>
      <c r="D86" s="6" t="s">
        <v>218</v>
      </c>
      <c r="E86" s="6" t="s">
        <v>219</v>
      </c>
      <c r="F86" s="7" t="s">
        <v>55</v>
      </c>
      <c r="G86" s="8">
        <v>415.0</v>
      </c>
      <c r="H86" s="5" t="str">
        <f>IFERROR(VLOOKUP($D86,schools,6,FALSE),"")</f>
        <v>075</v>
      </c>
      <c r="I86" s="5" t="str">
        <f>IFERROR(VLOOKUP($D86,schools,7,FALSE),"")</f>
        <v>27</v>
      </c>
      <c r="J86" s="5" t="str">
        <f>IFERROR(VLOOKUP($D86,schools,8,FALSE),"")</f>
        <v>003</v>
      </c>
      <c r="K86" s="9">
        <v>456915.0</v>
      </c>
    </row>
    <row r="87" ht="14.25" customHeight="1" outlineLevel="2">
      <c r="A87" s="5" t="str">
        <f>IFERROR(VLOOKUP($D87,schools,3,FALSE),"")</f>
        <v>310200</v>
      </c>
      <c r="B87" s="5" t="str">
        <f>IFERROR(VLOOKUP($D87,schools,4,FALSE),"")</f>
        <v>New York City Geographic District # 2</v>
      </c>
      <c r="C87" s="5" t="str">
        <f>IFERROR(VLOOKUP($D87,schools,5,FALSE),"")</f>
        <v>Manhattan</v>
      </c>
      <c r="D87" s="6" t="s">
        <v>220</v>
      </c>
      <c r="E87" s="6" t="s">
        <v>221</v>
      </c>
      <c r="F87" s="7" t="s">
        <v>55</v>
      </c>
      <c r="G87" s="8">
        <v>300.0</v>
      </c>
      <c r="H87" s="5" t="str">
        <f>IFERROR(VLOOKUP($D87,schools,6,FALSE),"")</f>
        <v>065</v>
      </c>
      <c r="I87" s="5" t="str">
        <f>IFERROR(VLOOKUP($D87,schools,7,FALSE),"")</f>
        <v>26</v>
      </c>
      <c r="J87" s="5" t="str">
        <f>IFERROR(VLOOKUP($D87,schools,8,FALSE),"")</f>
        <v>001</v>
      </c>
      <c r="K87" s="9">
        <v>330300.0</v>
      </c>
    </row>
    <row r="88" ht="14.25" customHeight="1" outlineLevel="2">
      <c r="A88" s="5" t="str">
        <f>IFERROR(VLOOKUP($D88,schools,3,FALSE),"")</f>
        <v>310200</v>
      </c>
      <c r="B88" s="5" t="str">
        <f>IFERROR(VLOOKUP($D88,schools,4,FALSE),"")</f>
        <v>New York City Geographic District # 2</v>
      </c>
      <c r="C88" s="5" t="str">
        <f>IFERROR(VLOOKUP($D88,schools,5,FALSE),"")</f>
        <v>Manhattan</v>
      </c>
      <c r="D88" s="6" t="s">
        <v>222</v>
      </c>
      <c r="E88" s="6" t="s">
        <v>223</v>
      </c>
      <c r="F88" s="7" t="s">
        <v>55</v>
      </c>
      <c r="G88" s="8">
        <v>258.0</v>
      </c>
      <c r="H88" s="5" t="str">
        <f>IFERROR(VLOOKUP($D88,schools,6,FALSE),"")</f>
        <v>074</v>
      </c>
      <c r="I88" s="5" t="str">
        <f>IFERROR(VLOOKUP($D88,schools,7,FALSE),"")</f>
        <v>28</v>
      </c>
      <c r="J88" s="5" t="str">
        <f>IFERROR(VLOOKUP($D88,schools,8,FALSE),"")</f>
        <v>002</v>
      </c>
      <c r="K88" s="9">
        <v>284058.0</v>
      </c>
    </row>
    <row r="89" ht="14.25" customHeight="1" outlineLevel="2">
      <c r="A89" s="5" t="str">
        <f>IFERROR(VLOOKUP($D89,schools,3,FALSE),"")</f>
        <v>310200</v>
      </c>
      <c r="B89" s="5" t="str">
        <f>IFERROR(VLOOKUP($D89,schools,4,FALSE),"")</f>
        <v>New York City Geographic District # 2</v>
      </c>
      <c r="C89" s="5" t="str">
        <f>IFERROR(VLOOKUP($D89,schools,5,FALSE),"")</f>
        <v>Manhattan</v>
      </c>
      <c r="D89" s="6" t="s">
        <v>226</v>
      </c>
      <c r="E89" s="6" t="s">
        <v>227</v>
      </c>
      <c r="F89" s="7" t="s">
        <v>60</v>
      </c>
      <c r="G89" s="8">
        <v>487.0</v>
      </c>
      <c r="H89" s="5" t="str">
        <f>IFERROR(VLOOKUP($D89,schools,6,FALSE),"")</f>
        <v>074</v>
      </c>
      <c r="I89" s="5" t="str">
        <f>IFERROR(VLOOKUP($D89,schools,7,FALSE),"")</f>
        <v>27</v>
      </c>
      <c r="J89" s="5" t="str">
        <f>IFERROR(VLOOKUP($D89,schools,8,FALSE),"")</f>
        <v>002</v>
      </c>
      <c r="K89" s="9">
        <v>536187.0</v>
      </c>
    </row>
    <row r="90" ht="14.25" customHeight="1" outlineLevel="2">
      <c r="A90" s="5" t="str">
        <f>IFERROR(VLOOKUP($D90,schools,3,FALSE),"")</f>
        <v>310200</v>
      </c>
      <c r="B90" s="5" t="str">
        <f>IFERROR(VLOOKUP($D90,schools,4,FALSE),"")</f>
        <v>New York City Geographic District # 2</v>
      </c>
      <c r="C90" s="5" t="str">
        <f>IFERROR(VLOOKUP($D90,schools,5,FALSE),"")</f>
        <v>Manhattan</v>
      </c>
      <c r="D90" s="6" t="s">
        <v>228</v>
      </c>
      <c r="E90" s="6" t="s">
        <v>229</v>
      </c>
      <c r="F90" s="7" t="s">
        <v>60</v>
      </c>
      <c r="G90" s="8">
        <v>548.0</v>
      </c>
      <c r="H90" s="5" t="str">
        <f>IFERROR(VLOOKUP($D90,schools,6,FALSE),"")</f>
        <v>075</v>
      </c>
      <c r="I90" s="5" t="str">
        <f>IFERROR(VLOOKUP($D90,schools,7,FALSE),"")</f>
        <v>27</v>
      </c>
      <c r="J90" s="5" t="str">
        <f>IFERROR(VLOOKUP($D90,schools,8,FALSE),"")</f>
        <v>003</v>
      </c>
      <c r="K90" s="9">
        <v>603348.0</v>
      </c>
    </row>
    <row r="91" ht="14.25" customHeight="1" outlineLevel="2">
      <c r="A91" s="5" t="str">
        <f>IFERROR(VLOOKUP($D91,schools,3,FALSE),"")</f>
        <v>310200</v>
      </c>
      <c r="B91" s="5" t="str">
        <f>IFERROR(VLOOKUP($D91,schools,4,FALSE),"")</f>
        <v>New York City Geographic District # 2</v>
      </c>
      <c r="C91" s="5" t="str">
        <f>IFERROR(VLOOKUP($D91,schools,5,FALSE),"")</f>
        <v>Manhattan</v>
      </c>
      <c r="D91" s="6" t="s">
        <v>230</v>
      </c>
      <c r="E91" s="6" t="s">
        <v>231</v>
      </c>
      <c r="F91" s="7" t="s">
        <v>55</v>
      </c>
      <c r="G91" s="8">
        <v>474.0</v>
      </c>
      <c r="H91" s="5" t="str">
        <f>IFERROR(VLOOKUP($D91,schools,6,FALSE),"")</f>
        <v>075</v>
      </c>
      <c r="I91" s="5" t="str">
        <f>IFERROR(VLOOKUP($D91,schools,7,FALSE),"")</f>
        <v>28</v>
      </c>
      <c r="J91" s="5" t="str">
        <f>IFERROR(VLOOKUP($D91,schools,8,FALSE),"")</f>
        <v>002</v>
      </c>
      <c r="K91" s="9">
        <v>521874.0</v>
      </c>
    </row>
    <row r="92" ht="14.25" customHeight="1" outlineLevel="2">
      <c r="A92" s="5" t="str">
        <f>IFERROR(VLOOKUP($D92,schools,3,FALSE),"")</f>
        <v>310200</v>
      </c>
      <c r="B92" s="5" t="str">
        <f>IFERROR(VLOOKUP($D92,schools,4,FALSE),"")</f>
        <v>New York City Geographic District # 2</v>
      </c>
      <c r="C92" s="5" t="str">
        <f>IFERROR(VLOOKUP($D92,schools,5,FALSE),"")</f>
        <v>Manhattan</v>
      </c>
      <c r="D92" s="6" t="s">
        <v>232</v>
      </c>
      <c r="E92" s="6" t="s">
        <v>233</v>
      </c>
      <c r="F92" s="7" t="s">
        <v>55</v>
      </c>
      <c r="G92" s="8">
        <v>326.0</v>
      </c>
      <c r="H92" s="5" t="str">
        <f>IFERROR(VLOOKUP($D92,schools,6,FALSE),"")</f>
        <v>075</v>
      </c>
      <c r="I92" s="5" t="str">
        <f>IFERROR(VLOOKUP($D92,schools,7,FALSE),"")</f>
        <v>27</v>
      </c>
      <c r="J92" s="5" t="str">
        <f>IFERROR(VLOOKUP($D92,schools,8,FALSE),"")</f>
        <v>003</v>
      </c>
      <c r="K92" s="9">
        <v>358926.0</v>
      </c>
    </row>
    <row r="93" ht="14.25" customHeight="1" outlineLevel="2">
      <c r="A93" s="5" t="str">
        <f>IFERROR(VLOOKUP($D93,schools,3,FALSE),"")</f>
        <v>310200</v>
      </c>
      <c r="B93" s="5" t="str">
        <f>IFERROR(VLOOKUP($D93,schools,4,FALSE),"")</f>
        <v>New York City Geographic District # 2</v>
      </c>
      <c r="C93" s="5" t="str">
        <f>IFERROR(VLOOKUP($D93,schools,5,FALSE),"")</f>
        <v>Manhattan</v>
      </c>
      <c r="D93" s="6" t="s">
        <v>234</v>
      </c>
      <c r="E93" s="6" t="s">
        <v>235</v>
      </c>
      <c r="F93" s="7" t="s">
        <v>55</v>
      </c>
      <c r="G93" s="8">
        <v>1817.0</v>
      </c>
      <c r="H93" s="5" t="str">
        <f>IFERROR(VLOOKUP($D93,schools,6,FALSE),"")</f>
        <v>074</v>
      </c>
      <c r="I93" s="5" t="str">
        <f>IFERROR(VLOOKUP($D93,schools,7,FALSE),"")</f>
        <v>27</v>
      </c>
      <c r="J93" s="5" t="str">
        <f>IFERROR(VLOOKUP($D93,schools,8,FALSE),"")</f>
        <v>002</v>
      </c>
      <c r="K93" s="9">
        <v>2000517.0</v>
      </c>
    </row>
    <row r="94" ht="14.25" customHeight="1" outlineLevel="2">
      <c r="A94" s="5" t="str">
        <f>IFERROR(VLOOKUP($D94,schools,3,FALSE),"")</f>
        <v>310200</v>
      </c>
      <c r="B94" s="5" t="str">
        <f>IFERROR(VLOOKUP($D94,schools,4,FALSE),"")</f>
        <v>New York City Geographic District # 2</v>
      </c>
      <c r="C94" s="5" t="str">
        <f>IFERROR(VLOOKUP($D94,schools,5,FALSE),"")</f>
        <v>Manhattan</v>
      </c>
      <c r="D94" s="6" t="s">
        <v>238</v>
      </c>
      <c r="E94" s="6" t="s">
        <v>239</v>
      </c>
      <c r="F94" s="7" t="s">
        <v>55</v>
      </c>
      <c r="G94" s="8">
        <v>464.0</v>
      </c>
      <c r="H94" s="5" t="str">
        <f>IFERROR(VLOOKUP($D94,schools,6,FALSE),"")</f>
        <v>065</v>
      </c>
      <c r="I94" s="5" t="str">
        <f>IFERROR(VLOOKUP($D94,schools,7,FALSE),"")</f>
        <v>26</v>
      </c>
      <c r="J94" s="5" t="str">
        <f>IFERROR(VLOOKUP($D94,schools,8,FALSE),"")</f>
        <v>001</v>
      </c>
      <c r="K94" s="9">
        <v>510864.0</v>
      </c>
    </row>
    <row r="95" ht="14.25" customHeight="1" outlineLevel="2">
      <c r="A95" s="5" t="str">
        <f>IFERROR(VLOOKUP($D95,schools,3,FALSE),"")</f>
        <v>310200</v>
      </c>
      <c r="B95" s="5" t="str">
        <f>IFERROR(VLOOKUP($D95,schools,4,FALSE),"")</f>
        <v>New York City Geographic District # 2</v>
      </c>
      <c r="C95" s="5" t="str">
        <f>IFERROR(VLOOKUP($D95,schools,5,FALSE),"")</f>
        <v>Manhattan</v>
      </c>
      <c r="D95" s="6" t="s">
        <v>240</v>
      </c>
      <c r="E95" s="6" t="s">
        <v>241</v>
      </c>
      <c r="F95" s="7" t="s">
        <v>55</v>
      </c>
      <c r="G95" s="8">
        <v>234.0</v>
      </c>
      <c r="H95" s="5" t="str">
        <f>IFERROR(VLOOKUP($D95,schools,6,FALSE),"")</f>
        <v>075</v>
      </c>
      <c r="I95" s="5" t="str">
        <f>IFERROR(VLOOKUP($D95,schools,7,FALSE),"")</f>
        <v>28</v>
      </c>
      <c r="J95" s="5" t="str">
        <f>IFERROR(VLOOKUP($D95,schools,8,FALSE),"")</f>
        <v>002</v>
      </c>
      <c r="K95" s="9">
        <v>257634.0</v>
      </c>
    </row>
    <row r="96" ht="14.25" customHeight="1" outlineLevel="2">
      <c r="A96" s="5" t="str">
        <f>IFERROR(VLOOKUP($D96,schools,3,FALSE),"")</f>
        <v>310200</v>
      </c>
      <c r="B96" s="5" t="str">
        <f>IFERROR(VLOOKUP($D96,schools,4,FALSE),"")</f>
        <v>New York City Geographic District # 2</v>
      </c>
      <c r="C96" s="5" t="str">
        <f>IFERROR(VLOOKUP($D96,schools,5,FALSE),"")</f>
        <v>Manhattan</v>
      </c>
      <c r="D96" s="6" t="s">
        <v>242</v>
      </c>
      <c r="E96" s="6" t="s">
        <v>243</v>
      </c>
      <c r="F96" s="7" t="s">
        <v>55</v>
      </c>
      <c r="G96" s="8">
        <v>303.0</v>
      </c>
      <c r="H96" s="5" t="str">
        <f>IFERROR(VLOOKUP($D96,schools,6,FALSE),"")</f>
        <v>075</v>
      </c>
      <c r="I96" s="5" t="str">
        <f>IFERROR(VLOOKUP($D96,schools,7,FALSE),"")</f>
        <v>28</v>
      </c>
      <c r="J96" s="5" t="str">
        <f>IFERROR(VLOOKUP($D96,schools,8,FALSE),"")</f>
        <v>002</v>
      </c>
      <c r="K96" s="9">
        <v>333603.0</v>
      </c>
    </row>
    <row r="97" ht="14.25" customHeight="1" outlineLevel="2">
      <c r="A97" s="5" t="str">
        <f>IFERROR(VLOOKUP($D97,schools,3,FALSE),"")</f>
        <v>310200</v>
      </c>
      <c r="B97" s="5" t="str">
        <f>IFERROR(VLOOKUP($D97,schools,4,FALSE),"")</f>
        <v>New York City Geographic District # 2</v>
      </c>
      <c r="C97" s="5" t="str">
        <f>IFERROR(VLOOKUP($D97,schools,5,FALSE),"")</f>
        <v>Manhattan</v>
      </c>
      <c r="D97" s="6" t="s">
        <v>244</v>
      </c>
      <c r="E97" s="6" t="s">
        <v>245</v>
      </c>
      <c r="F97" s="7" t="s">
        <v>55</v>
      </c>
      <c r="G97" s="8">
        <v>461.0</v>
      </c>
      <c r="H97" s="5" t="str">
        <f>IFERROR(VLOOKUP($D97,schools,6,FALSE),"")</f>
        <v>075</v>
      </c>
      <c r="I97" s="5" t="str">
        <f>IFERROR(VLOOKUP($D97,schools,7,FALSE),"")</f>
        <v>27</v>
      </c>
      <c r="J97" s="5" t="str">
        <f>IFERROR(VLOOKUP($D97,schools,8,FALSE),"")</f>
        <v>003</v>
      </c>
      <c r="K97" s="9">
        <v>507561.0</v>
      </c>
    </row>
    <row r="98" ht="14.25" customHeight="1" outlineLevel="2">
      <c r="A98" s="5" t="str">
        <f>IFERROR(VLOOKUP($D98,schools,3,FALSE),"")</f>
        <v>310200</v>
      </c>
      <c r="B98" s="5" t="str">
        <f>IFERROR(VLOOKUP($D98,schools,4,FALSE),"")</f>
        <v>New York City Geographic District # 2</v>
      </c>
      <c r="C98" s="5" t="str">
        <f>IFERROR(VLOOKUP($D98,schools,5,FALSE),"")</f>
        <v>Manhattan</v>
      </c>
      <c r="D98" s="6" t="s">
        <v>250</v>
      </c>
      <c r="E98" s="6" t="s">
        <v>251</v>
      </c>
      <c r="F98" s="7" t="s">
        <v>21</v>
      </c>
      <c r="G98" s="8">
        <v>136.0</v>
      </c>
      <c r="H98" s="5" t="str">
        <f>IFERROR(VLOOKUP($D98,schools,6,FALSE),"")</f>
        <v>075</v>
      </c>
      <c r="I98" s="5" t="str">
        <f>IFERROR(VLOOKUP($D98,schools,7,FALSE),"")</f>
        <v>28</v>
      </c>
      <c r="J98" s="5" t="str">
        <f>IFERROR(VLOOKUP($D98,schools,8,FALSE),"")</f>
        <v>002</v>
      </c>
      <c r="K98" s="9">
        <v>149736.0</v>
      </c>
    </row>
    <row r="99" ht="14.25" customHeight="1" outlineLevel="2">
      <c r="A99" s="5" t="str">
        <f>IFERROR(VLOOKUP($D99,schools,3,FALSE),"")</f>
        <v>310200</v>
      </c>
      <c r="B99" s="5" t="str">
        <f>IFERROR(VLOOKUP($D99,schools,4,FALSE),"")</f>
        <v>New York City Geographic District # 2</v>
      </c>
      <c r="C99" s="5" t="str">
        <f>IFERROR(VLOOKUP($D99,schools,5,FALSE),"")</f>
        <v>Manhattan</v>
      </c>
      <c r="D99" s="6" t="s">
        <v>252</v>
      </c>
      <c r="E99" s="6" t="s">
        <v>253</v>
      </c>
      <c r="F99" s="7" t="s">
        <v>55</v>
      </c>
      <c r="G99" s="8">
        <v>434.0</v>
      </c>
      <c r="H99" s="5" t="str">
        <f>IFERROR(VLOOKUP($D99,schools,6,FALSE),"")</f>
        <v>076</v>
      </c>
      <c r="I99" s="5" t="str">
        <f>IFERROR(VLOOKUP($D99,schools,7,FALSE),"")</f>
        <v>28</v>
      </c>
      <c r="J99" s="5" t="str">
        <f>IFERROR(VLOOKUP($D99,schools,8,FALSE),"")</f>
        <v>004</v>
      </c>
      <c r="K99" s="9">
        <v>477834.0</v>
      </c>
    </row>
    <row r="100" ht="14.25" customHeight="1" outlineLevel="2">
      <c r="A100" s="5" t="str">
        <f>IFERROR(VLOOKUP($D100,schools,3,FALSE),"")</f>
        <v>310200</v>
      </c>
      <c r="B100" s="5" t="str">
        <f>IFERROR(VLOOKUP($D100,schools,4,FALSE),"")</f>
        <v>New York City Geographic District # 2</v>
      </c>
      <c r="C100" s="5" t="str">
        <f>IFERROR(VLOOKUP($D100,schools,5,FALSE),"")</f>
        <v>Manhattan</v>
      </c>
      <c r="D100" s="6" t="s">
        <v>254</v>
      </c>
      <c r="E100" s="6" t="s">
        <v>255</v>
      </c>
      <c r="F100" s="7" t="s">
        <v>55</v>
      </c>
      <c r="G100" s="8">
        <v>325.0</v>
      </c>
      <c r="H100" s="5" t="str">
        <f>IFERROR(VLOOKUP($D100,schools,6,FALSE),"")</f>
        <v>076</v>
      </c>
      <c r="I100" s="5" t="str">
        <f>IFERROR(VLOOKUP($D100,schools,7,FALSE),"")</f>
        <v>28</v>
      </c>
      <c r="J100" s="5" t="str">
        <f>IFERROR(VLOOKUP($D100,schools,8,FALSE),"")</f>
        <v>004</v>
      </c>
      <c r="K100" s="9">
        <v>357825.0</v>
      </c>
    </row>
    <row r="101" ht="14.25" customHeight="1" outlineLevel="2">
      <c r="A101" s="5" t="str">
        <f>IFERROR(VLOOKUP($D101,schools,3,FALSE),"")</f>
        <v>310200</v>
      </c>
      <c r="B101" s="5" t="str">
        <f>IFERROR(VLOOKUP($D101,schools,4,FALSE),"")</f>
        <v>New York City Geographic District # 2</v>
      </c>
      <c r="C101" s="5" t="str">
        <f>IFERROR(VLOOKUP($D101,schools,5,FALSE),"")</f>
        <v>Manhattan</v>
      </c>
      <c r="D101" s="6" t="s">
        <v>256</v>
      </c>
      <c r="E101" s="6" t="s">
        <v>257</v>
      </c>
      <c r="F101" s="7" t="s">
        <v>55</v>
      </c>
      <c r="G101" s="8">
        <v>3298.0</v>
      </c>
      <c r="H101" s="5" t="str">
        <f>IFERROR(VLOOKUP($D101,schools,6,FALSE),"")</f>
        <v>066</v>
      </c>
      <c r="I101" s="5" t="str">
        <f>IFERROR(VLOOKUP($D101,schools,7,FALSE),"")</f>
        <v>26</v>
      </c>
      <c r="J101" s="5" t="str">
        <f>IFERROR(VLOOKUP($D101,schools,8,FALSE),"")</f>
        <v>001</v>
      </c>
      <c r="K101" s="9">
        <v>3631098.0</v>
      </c>
    </row>
    <row r="102" ht="14.25" customHeight="1" outlineLevel="2">
      <c r="A102" s="5" t="str">
        <f>IFERROR(VLOOKUP($D102,schools,3,FALSE),"")</f>
        <v>310200</v>
      </c>
      <c r="B102" s="5" t="str">
        <f>IFERROR(VLOOKUP($D102,schools,4,FALSE),"")</f>
        <v>New York City Geographic District # 2</v>
      </c>
      <c r="C102" s="5" t="str">
        <f>IFERROR(VLOOKUP($D102,schools,5,FALSE),"")</f>
        <v>Manhattan</v>
      </c>
      <c r="D102" s="6" t="s">
        <v>258</v>
      </c>
      <c r="E102" s="6" t="s">
        <v>259</v>
      </c>
      <c r="F102" s="7" t="s">
        <v>55</v>
      </c>
      <c r="G102" s="8">
        <v>719.0</v>
      </c>
      <c r="H102" s="5" t="str">
        <f>IFERROR(VLOOKUP($D102,schools,6,FALSE),"")</f>
        <v>065</v>
      </c>
      <c r="I102" s="5" t="str">
        <f>IFERROR(VLOOKUP($D102,schools,7,FALSE),"")</f>
        <v>26</v>
      </c>
      <c r="J102" s="5" t="str">
        <f>IFERROR(VLOOKUP($D102,schools,8,FALSE),"")</f>
        <v>001</v>
      </c>
      <c r="K102" s="9">
        <v>791619.0</v>
      </c>
    </row>
    <row r="103" ht="14.25" customHeight="1" outlineLevel="2">
      <c r="A103" s="5" t="str">
        <f>IFERROR(VLOOKUP($D103,schools,3,FALSE),"")</f>
        <v>310200</v>
      </c>
      <c r="B103" s="5" t="str">
        <f>IFERROR(VLOOKUP($D103,schools,4,FALSE),"")</f>
        <v>New York City Geographic District # 2</v>
      </c>
      <c r="C103" s="5" t="str">
        <f>IFERROR(VLOOKUP($D103,schools,5,FALSE),"")</f>
        <v>Manhattan</v>
      </c>
      <c r="D103" s="6" t="s">
        <v>260</v>
      </c>
      <c r="E103" s="6" t="s">
        <v>261</v>
      </c>
      <c r="F103" s="7" t="s">
        <v>55</v>
      </c>
      <c r="G103" s="8">
        <v>245.0</v>
      </c>
      <c r="H103" s="5" t="str">
        <f>IFERROR(VLOOKUP($D103,schools,6,FALSE),"")</f>
        <v>075</v>
      </c>
      <c r="I103" s="5" t="str">
        <f>IFERROR(VLOOKUP($D103,schools,7,FALSE),"")</f>
        <v>28</v>
      </c>
      <c r="J103" s="5" t="str">
        <f>IFERROR(VLOOKUP($D103,schools,8,FALSE),"")</f>
        <v>002</v>
      </c>
      <c r="K103" s="9">
        <v>269745.0</v>
      </c>
    </row>
    <row r="104" ht="14.25" customHeight="1" outlineLevel="2">
      <c r="A104" s="5" t="str">
        <f>IFERROR(VLOOKUP($D104,schools,3,FALSE),"")</f>
        <v>310200</v>
      </c>
      <c r="B104" s="5" t="str">
        <f>IFERROR(VLOOKUP($D104,schools,4,FALSE),"")</f>
        <v>New York City Geographic District # 2</v>
      </c>
      <c r="C104" s="5" t="str">
        <f>IFERROR(VLOOKUP($D104,schools,5,FALSE),"")</f>
        <v>Manhattan</v>
      </c>
      <c r="D104" s="6" t="s">
        <v>262</v>
      </c>
      <c r="E104" s="6" t="s">
        <v>263</v>
      </c>
      <c r="F104" s="7" t="s">
        <v>55</v>
      </c>
      <c r="G104" s="8">
        <v>438.0</v>
      </c>
      <c r="H104" s="5" t="str">
        <f>IFERROR(VLOOKUP($D104,schools,6,FALSE),"")</f>
        <v>075</v>
      </c>
      <c r="I104" s="5" t="str">
        <f>IFERROR(VLOOKUP($D104,schools,7,FALSE),"")</f>
        <v>27</v>
      </c>
      <c r="J104" s="5" t="str">
        <f>IFERROR(VLOOKUP($D104,schools,8,FALSE),"")</f>
        <v>003</v>
      </c>
      <c r="K104" s="9">
        <v>482238.0</v>
      </c>
    </row>
    <row r="105" ht="14.25" customHeight="1" outlineLevel="2">
      <c r="A105" s="5" t="str">
        <f>IFERROR(VLOOKUP($D105,schools,3,FALSE),"")</f>
        <v>310200</v>
      </c>
      <c r="B105" s="5" t="str">
        <f>IFERROR(VLOOKUP($D105,schools,4,FALSE),"")</f>
        <v>New York City Geographic District # 2</v>
      </c>
      <c r="C105" s="5" t="str">
        <f>IFERROR(VLOOKUP($D105,schools,5,FALSE),"")</f>
        <v>Manhattan</v>
      </c>
      <c r="D105" s="6" t="s">
        <v>264</v>
      </c>
      <c r="E105" s="6" t="s">
        <v>265</v>
      </c>
      <c r="F105" s="7" t="s">
        <v>55</v>
      </c>
      <c r="G105" s="8">
        <v>478.0</v>
      </c>
      <c r="H105" s="5" t="str">
        <f>IFERROR(VLOOKUP($D105,schools,6,FALSE),"")</f>
        <v>076</v>
      </c>
      <c r="I105" s="5" t="str">
        <f>IFERROR(VLOOKUP($D105,schools,7,FALSE),"")</f>
        <v>28</v>
      </c>
      <c r="J105" s="5" t="str">
        <f>IFERROR(VLOOKUP($D105,schools,8,FALSE),"")</f>
        <v>005</v>
      </c>
      <c r="K105" s="9">
        <v>526278.0</v>
      </c>
    </row>
    <row r="106" ht="14.25" customHeight="1" outlineLevel="2">
      <c r="A106" s="5" t="str">
        <f>IFERROR(VLOOKUP($D106,schools,3,FALSE),"")</f>
        <v>310200</v>
      </c>
      <c r="B106" s="5" t="str">
        <f>IFERROR(VLOOKUP($D106,schools,4,FALSE),"")</f>
        <v>New York City Geographic District # 2</v>
      </c>
      <c r="C106" s="5" t="str">
        <f>IFERROR(VLOOKUP($D106,schools,5,FALSE),"")</f>
        <v>Manhattan</v>
      </c>
      <c r="D106" s="6" t="s">
        <v>268</v>
      </c>
      <c r="E106" s="6" t="s">
        <v>269</v>
      </c>
      <c r="F106" s="7" t="s">
        <v>55</v>
      </c>
      <c r="G106" s="8">
        <v>479.0</v>
      </c>
      <c r="H106" s="5" t="str">
        <f>IFERROR(VLOOKUP($D106,schools,6,FALSE),"")</f>
        <v>075</v>
      </c>
      <c r="I106" s="5" t="str">
        <f>IFERROR(VLOOKUP($D106,schools,7,FALSE),"")</f>
        <v>27</v>
      </c>
      <c r="J106" s="5" t="str">
        <f>IFERROR(VLOOKUP($D106,schools,8,FALSE),"")</f>
        <v>003</v>
      </c>
      <c r="K106" s="9">
        <v>527379.0</v>
      </c>
    </row>
    <row r="107" ht="14.25" customHeight="1" outlineLevel="2">
      <c r="A107" s="5" t="str">
        <f>IFERROR(VLOOKUP($D107,schools,3,FALSE),"")</f>
        <v>310200</v>
      </c>
      <c r="B107" s="5" t="str">
        <f>IFERROR(VLOOKUP($D107,schools,4,FALSE),"")</f>
        <v>New York City Geographic District # 2</v>
      </c>
      <c r="C107" s="5" t="str">
        <f>IFERROR(VLOOKUP($D107,schools,5,FALSE),"")</f>
        <v>Manhattan</v>
      </c>
      <c r="D107" s="6" t="s">
        <v>270</v>
      </c>
      <c r="E107" s="6" t="s">
        <v>271</v>
      </c>
      <c r="F107" s="7" t="s">
        <v>55</v>
      </c>
      <c r="G107" s="8">
        <v>232.0</v>
      </c>
      <c r="H107" s="5" t="str">
        <f>IFERROR(VLOOKUP($D107,schools,6,FALSE),"")</f>
        <v>075</v>
      </c>
      <c r="I107" s="5" t="str">
        <f>IFERROR(VLOOKUP($D107,schools,7,FALSE),"")</f>
        <v>27</v>
      </c>
      <c r="J107" s="5" t="str">
        <f>IFERROR(VLOOKUP($D107,schools,8,FALSE),"")</f>
        <v>003</v>
      </c>
      <c r="K107" s="9">
        <v>255432.0</v>
      </c>
    </row>
    <row r="108" ht="14.25" customHeight="1" outlineLevel="2">
      <c r="A108" s="5" t="str">
        <f>IFERROR(VLOOKUP($D108,schools,3,FALSE),"")</f>
        <v>310200</v>
      </c>
      <c r="B108" s="5" t="str">
        <f>IFERROR(VLOOKUP($D108,schools,4,FALSE),"")</f>
        <v>New York City Geographic District # 2</v>
      </c>
      <c r="C108" s="5" t="str">
        <f>IFERROR(VLOOKUP($D108,schools,5,FALSE),"")</f>
        <v>Manhattan</v>
      </c>
      <c r="D108" s="6" t="s">
        <v>276</v>
      </c>
      <c r="E108" s="6" t="s">
        <v>277</v>
      </c>
      <c r="F108" s="7" t="s">
        <v>55</v>
      </c>
      <c r="G108" s="8">
        <v>507.0</v>
      </c>
      <c r="H108" s="5" t="str">
        <f>IFERROR(VLOOKUP($D108,schools,6,FALSE),"")</f>
        <v>067</v>
      </c>
      <c r="I108" s="5" t="str">
        <f>IFERROR(VLOOKUP($D108,schools,7,FALSE),"")</f>
        <v>27</v>
      </c>
      <c r="J108" s="5" t="str">
        <f>IFERROR(VLOOKUP($D108,schools,8,FALSE),"")</f>
        <v>003</v>
      </c>
      <c r="K108" s="9">
        <v>558207.0</v>
      </c>
    </row>
    <row r="109" ht="14.25" customHeight="1" outlineLevel="2">
      <c r="A109" s="5" t="str">
        <f>IFERROR(VLOOKUP($D109,schools,3,FALSE),"")</f>
        <v>310200</v>
      </c>
      <c r="B109" s="5" t="str">
        <f>IFERROR(VLOOKUP($D109,schools,4,FALSE),"")</f>
        <v>New York City Geographic District # 2</v>
      </c>
      <c r="C109" s="5" t="str">
        <f>IFERROR(VLOOKUP($D109,schools,5,FALSE),"")</f>
        <v>Manhattan</v>
      </c>
      <c r="D109" s="6" t="s">
        <v>278</v>
      </c>
      <c r="E109" s="6" t="s">
        <v>279</v>
      </c>
      <c r="F109" s="7" t="s">
        <v>55</v>
      </c>
      <c r="G109" s="8">
        <v>426.0</v>
      </c>
      <c r="H109" s="5" t="str">
        <f>IFERROR(VLOOKUP($D109,schools,6,FALSE),"")</f>
        <v>065</v>
      </c>
      <c r="I109" s="5" t="str">
        <f>IFERROR(VLOOKUP($D109,schools,7,FALSE),"")</f>
        <v>26</v>
      </c>
      <c r="J109" s="5" t="str">
        <f>IFERROR(VLOOKUP($D109,schools,8,FALSE),"")</f>
        <v>001</v>
      </c>
      <c r="K109" s="9">
        <v>469026.0</v>
      </c>
    </row>
    <row r="110" ht="14.25" customHeight="1" outlineLevel="2">
      <c r="A110" s="5" t="str">
        <f>IFERROR(VLOOKUP($D110,schools,3,FALSE),"")</f>
        <v>310200</v>
      </c>
      <c r="B110" s="5" t="str">
        <f>IFERROR(VLOOKUP($D110,schools,4,FALSE),"")</f>
        <v>New York City Geographic District # 2</v>
      </c>
      <c r="C110" s="5" t="str">
        <f>IFERROR(VLOOKUP($D110,schools,5,FALSE),"")</f>
        <v>Manhattan</v>
      </c>
      <c r="D110" s="6" t="s">
        <v>280</v>
      </c>
      <c r="E110" s="6" t="s">
        <v>281</v>
      </c>
      <c r="F110" s="7" t="s">
        <v>55</v>
      </c>
      <c r="G110" s="8">
        <v>320.0</v>
      </c>
      <c r="H110" s="5" t="str">
        <f>IFERROR(VLOOKUP($D110,schools,6,FALSE),"")</f>
        <v>067</v>
      </c>
      <c r="I110" s="5" t="str">
        <f>IFERROR(VLOOKUP($D110,schools,7,FALSE),"")</f>
        <v>27</v>
      </c>
      <c r="J110" s="5" t="str">
        <f>IFERROR(VLOOKUP($D110,schools,8,FALSE),"")</f>
        <v>006</v>
      </c>
      <c r="K110" s="9">
        <v>352320.0</v>
      </c>
    </row>
    <row r="111" ht="14.25" customHeight="1" outlineLevel="2">
      <c r="A111" s="5" t="str">
        <f>IFERROR(VLOOKUP($D111,schools,3,FALSE),"")</f>
        <v>310200</v>
      </c>
      <c r="B111" s="5" t="str">
        <f>IFERROR(VLOOKUP($D111,schools,4,FALSE),"")</f>
        <v>New York City Geographic District # 2</v>
      </c>
      <c r="C111" s="5" t="str">
        <f>IFERROR(VLOOKUP($D111,schools,5,FALSE),"")</f>
        <v>Manhattan</v>
      </c>
      <c r="D111" s="6" t="s">
        <v>282</v>
      </c>
      <c r="E111" s="6" t="s">
        <v>283</v>
      </c>
      <c r="F111" s="7" t="s">
        <v>55</v>
      </c>
      <c r="G111" s="8">
        <v>394.0</v>
      </c>
      <c r="H111" s="5" t="str">
        <f>IFERROR(VLOOKUP($D111,schools,6,FALSE),"")</f>
        <v>065</v>
      </c>
      <c r="I111" s="5" t="str">
        <f>IFERROR(VLOOKUP($D111,schools,7,FALSE),"")</f>
        <v>26</v>
      </c>
      <c r="J111" s="5" t="str">
        <f>IFERROR(VLOOKUP($D111,schools,8,FALSE),"")</f>
        <v>001</v>
      </c>
      <c r="K111" s="9">
        <v>433794.0</v>
      </c>
    </row>
    <row r="112" ht="14.25" customHeight="1" outlineLevel="2">
      <c r="A112" s="5" t="str">
        <f>IFERROR(VLOOKUP($D112,schools,3,FALSE),"")</f>
        <v>310200</v>
      </c>
      <c r="B112" s="5" t="str">
        <f>IFERROR(VLOOKUP($D112,schools,4,FALSE),"")</f>
        <v>New York City Geographic District # 2</v>
      </c>
      <c r="C112" s="5" t="str">
        <f>IFERROR(VLOOKUP($D112,schools,5,FALSE),"")</f>
        <v>Manhattan</v>
      </c>
      <c r="D112" s="6" t="s">
        <v>288</v>
      </c>
      <c r="E112" s="6" t="s">
        <v>289</v>
      </c>
      <c r="F112" s="7" t="s">
        <v>55</v>
      </c>
      <c r="G112" s="8">
        <v>580.0</v>
      </c>
      <c r="H112" s="5" t="str">
        <f>IFERROR(VLOOKUP($D112,schools,6,FALSE),"")</f>
        <v>065</v>
      </c>
      <c r="I112" s="5" t="str">
        <f>IFERROR(VLOOKUP($D112,schools,7,FALSE),"")</f>
        <v>26</v>
      </c>
      <c r="J112" s="5" t="str">
        <f>IFERROR(VLOOKUP($D112,schools,8,FALSE),"")</f>
        <v>001</v>
      </c>
      <c r="K112" s="9">
        <v>638580.0</v>
      </c>
    </row>
    <row r="113" ht="14.25" customHeight="1" outlineLevel="2">
      <c r="A113" s="5" t="str">
        <f>IFERROR(VLOOKUP($D113,schools,3,FALSE),"")</f>
        <v>310200</v>
      </c>
      <c r="B113" s="5" t="str">
        <f>IFERROR(VLOOKUP($D113,schools,4,FALSE),"")</f>
        <v>New York City Geographic District # 2</v>
      </c>
      <c r="C113" s="5" t="str">
        <f>IFERROR(VLOOKUP($D113,schools,5,FALSE),"")</f>
        <v>Manhattan</v>
      </c>
      <c r="D113" s="6" t="s">
        <v>290</v>
      </c>
      <c r="E113" s="6" t="s">
        <v>291</v>
      </c>
      <c r="F113" s="7" t="s">
        <v>55</v>
      </c>
      <c r="G113" s="8">
        <v>551.0</v>
      </c>
      <c r="H113" s="5" t="str">
        <f>IFERROR(VLOOKUP($D113,schools,6,FALSE),"")</f>
        <v>066</v>
      </c>
      <c r="I113" s="5" t="str">
        <f>IFERROR(VLOOKUP($D113,schools,7,FALSE),"")</f>
        <v>27</v>
      </c>
      <c r="J113" s="5" t="str">
        <f>IFERROR(VLOOKUP($D113,schools,8,FALSE),"")</f>
        <v>003</v>
      </c>
      <c r="K113" s="9">
        <v>606651.0</v>
      </c>
    </row>
    <row r="114" ht="14.25" customHeight="1" outlineLevel="2">
      <c r="A114" s="5" t="str">
        <f>IFERROR(VLOOKUP($D114,schools,3,FALSE),"")</f>
        <v>310200</v>
      </c>
      <c r="B114" s="5" t="str">
        <f>IFERROR(VLOOKUP($D114,schools,4,FALSE),"")</f>
        <v>New York City Geographic District # 2</v>
      </c>
      <c r="C114" s="5" t="str">
        <f>IFERROR(VLOOKUP($D114,schools,5,FALSE),"")</f>
        <v>Manhattan</v>
      </c>
      <c r="D114" s="6" t="s">
        <v>292</v>
      </c>
      <c r="E114" s="6" t="s">
        <v>293</v>
      </c>
      <c r="F114" s="7" t="s">
        <v>55</v>
      </c>
      <c r="G114" s="8">
        <v>153.0</v>
      </c>
      <c r="H114" s="5" t="str">
        <f>IFERROR(VLOOKUP($D114,schools,6,FALSE),"")</f>
        <v>076</v>
      </c>
      <c r="I114" s="5" t="str">
        <f>IFERROR(VLOOKUP($D114,schools,7,FALSE),"")</f>
        <v>28</v>
      </c>
      <c r="J114" s="5" t="str">
        <f>IFERROR(VLOOKUP($D114,schools,8,FALSE),"")</f>
        <v>004</v>
      </c>
      <c r="K114" s="9">
        <v>168453.0</v>
      </c>
    </row>
    <row r="115" ht="14.25" customHeight="1" outlineLevel="2">
      <c r="A115" s="5" t="str">
        <f>IFERROR(VLOOKUP($D115,schools,3,FALSE),"")</f>
        <v>310200</v>
      </c>
      <c r="B115" s="5" t="str">
        <f>IFERROR(VLOOKUP($D115,schools,4,FALSE),"")</f>
        <v>New York City Geographic District # 2</v>
      </c>
      <c r="C115" s="5" t="str">
        <f>IFERROR(VLOOKUP($D115,schools,5,FALSE),"")</f>
        <v>Manhattan</v>
      </c>
      <c r="D115" s="6" t="s">
        <v>294</v>
      </c>
      <c r="E115" s="6" t="s">
        <v>295</v>
      </c>
      <c r="F115" s="7" t="s">
        <v>55</v>
      </c>
      <c r="G115" s="8">
        <v>254.0</v>
      </c>
      <c r="H115" s="5" t="str">
        <f>IFERROR(VLOOKUP($D115,schools,6,FALSE),"")</f>
        <v>075</v>
      </c>
      <c r="I115" s="5" t="str">
        <f>IFERROR(VLOOKUP($D115,schools,7,FALSE),"")</f>
        <v>27</v>
      </c>
      <c r="J115" s="5">
        <f>IFERROR(VLOOKUP($D115,schools,8,FALSE),"")</f>
        <v>0</v>
      </c>
      <c r="K115" s="9">
        <v>279654.0</v>
      </c>
    </row>
    <row r="116" ht="14.25" customHeight="1" outlineLevel="2">
      <c r="A116" s="5" t="str">
        <f>IFERROR(VLOOKUP($D116,schools,3,FALSE),"")</f>
        <v>310200</v>
      </c>
      <c r="B116" s="5" t="str">
        <f>IFERROR(VLOOKUP($D116,schools,4,FALSE),"")</f>
        <v>New York City Geographic District # 2</v>
      </c>
      <c r="C116" s="5" t="str">
        <f>IFERROR(VLOOKUP($D116,schools,5,FALSE),"")</f>
        <v>Manhattan</v>
      </c>
      <c r="D116" s="6" t="s">
        <v>298</v>
      </c>
      <c r="E116" s="6" t="s">
        <v>299</v>
      </c>
      <c r="F116" s="7" t="s">
        <v>55</v>
      </c>
      <c r="G116" s="8">
        <v>471.0</v>
      </c>
      <c r="H116" s="5" t="str">
        <f>IFERROR(VLOOKUP($D116,schools,6,FALSE),"")</f>
        <v>065</v>
      </c>
      <c r="I116" s="5" t="str">
        <f>IFERROR(VLOOKUP($D116,schools,7,FALSE),"")</f>
        <v>26</v>
      </c>
      <c r="J116" s="5" t="str">
        <f>IFERROR(VLOOKUP($D116,schools,8,FALSE),"")</f>
        <v>001</v>
      </c>
      <c r="K116" s="9">
        <v>518571.0</v>
      </c>
    </row>
    <row r="117" ht="14.25" customHeight="1" outlineLevel="2">
      <c r="A117" s="5" t="str">
        <f>IFERROR(VLOOKUP($D117,schools,3,FALSE),"")</f>
        <v>310200</v>
      </c>
      <c r="B117" s="5" t="str">
        <f>IFERROR(VLOOKUP($D117,schools,4,FALSE),"")</f>
        <v>New York City Geographic District # 2</v>
      </c>
      <c r="C117" s="5" t="str">
        <f>IFERROR(VLOOKUP($D117,schools,5,FALSE),"")</f>
        <v>Manhattan</v>
      </c>
      <c r="D117" s="6" t="s">
        <v>300</v>
      </c>
      <c r="E117" s="6" t="s">
        <v>301</v>
      </c>
      <c r="F117" s="7" t="s">
        <v>55</v>
      </c>
      <c r="G117" s="8">
        <v>63.0</v>
      </c>
      <c r="H117" s="5" t="str">
        <f>IFERROR(VLOOKUP($D117,schools,6,FALSE),"")</f>
        <v>075</v>
      </c>
      <c r="I117" s="5" t="str">
        <f>IFERROR(VLOOKUP($D117,schools,7,FALSE),"")</f>
        <v>27</v>
      </c>
      <c r="J117" s="5" t="str">
        <f>IFERROR(VLOOKUP($D117,schools,8,FALSE),"")</f>
        <v>002</v>
      </c>
      <c r="K117" s="9">
        <v>69363.0</v>
      </c>
    </row>
    <row r="118" ht="14.25" customHeight="1" outlineLevel="2">
      <c r="A118" s="5" t="str">
        <f>IFERROR(VLOOKUP($D118,schools,3,FALSE),"")</f>
        <v>310200</v>
      </c>
      <c r="B118" s="5" t="str">
        <f>IFERROR(VLOOKUP($D118,schools,4,FALSE),"")</f>
        <v>New York City Geographic District # 2</v>
      </c>
      <c r="C118" s="5" t="str">
        <f>IFERROR(VLOOKUP($D118,schools,5,FALSE),"")</f>
        <v>Manhattan</v>
      </c>
      <c r="D118" s="6" t="s">
        <v>302</v>
      </c>
      <c r="E118" s="6" t="s">
        <v>303</v>
      </c>
      <c r="F118" s="7" t="s">
        <v>55</v>
      </c>
      <c r="G118" s="8">
        <v>1536.0</v>
      </c>
      <c r="H118" s="5" t="str">
        <f>IFERROR(VLOOKUP($D118,schools,6,FALSE),"")</f>
        <v>075</v>
      </c>
      <c r="I118" s="5" t="str">
        <f>IFERROR(VLOOKUP($D118,schools,7,FALSE),"")</f>
        <v>27</v>
      </c>
      <c r="J118" s="5" t="str">
        <f>IFERROR(VLOOKUP($D118,schools,8,FALSE),"")</f>
        <v>003</v>
      </c>
      <c r="K118" s="9">
        <v>1691136.0</v>
      </c>
    </row>
    <row r="119" ht="14.25" customHeight="1" outlineLevel="2">
      <c r="A119" s="5" t="str">
        <f>IFERROR(VLOOKUP($D119,schools,3,FALSE),"")</f>
        <v>310200</v>
      </c>
      <c r="B119" s="5" t="str">
        <f>IFERROR(VLOOKUP($D119,schools,4,FALSE),"")</f>
        <v>New York City Geographic District # 2</v>
      </c>
      <c r="C119" s="5" t="str">
        <f>IFERROR(VLOOKUP($D119,schools,5,FALSE),"")</f>
        <v>Manhattan</v>
      </c>
      <c r="D119" s="6" t="s">
        <v>304</v>
      </c>
      <c r="E119" s="6" t="s">
        <v>305</v>
      </c>
      <c r="F119" s="7" t="s">
        <v>55</v>
      </c>
      <c r="G119" s="8">
        <v>233.0</v>
      </c>
      <c r="H119" s="5" t="str">
        <f>IFERROR(VLOOKUP($D119,schools,6,FALSE),"")</f>
        <v>075</v>
      </c>
      <c r="I119" s="5" t="str">
        <f>IFERROR(VLOOKUP($D119,schools,7,FALSE),"")</f>
        <v>27</v>
      </c>
      <c r="J119" s="5" t="str">
        <f>IFERROR(VLOOKUP($D119,schools,8,FALSE),"")</f>
        <v>003</v>
      </c>
      <c r="K119" s="9">
        <v>256533.0</v>
      </c>
    </row>
    <row r="120" ht="14.25" customHeight="1" outlineLevel="2">
      <c r="A120" s="5" t="str">
        <f>IFERROR(VLOOKUP($D120,schools,3,FALSE),"")</f>
        <v>310200</v>
      </c>
      <c r="B120" s="5" t="str">
        <f>IFERROR(VLOOKUP($D120,schools,4,FALSE),"")</f>
        <v>New York City Geographic District # 2</v>
      </c>
      <c r="C120" s="5" t="str">
        <f>IFERROR(VLOOKUP($D120,schools,5,FALSE),"")</f>
        <v>Manhattan</v>
      </c>
      <c r="D120" s="6" t="s">
        <v>306</v>
      </c>
      <c r="E120" s="6" t="s">
        <v>307</v>
      </c>
      <c r="F120" s="7" t="s">
        <v>55</v>
      </c>
      <c r="G120" s="8">
        <v>431.0</v>
      </c>
      <c r="H120" s="5" t="str">
        <f>IFERROR(VLOOKUP($D120,schools,6,FALSE),"")</f>
        <v>066</v>
      </c>
      <c r="I120" s="5" t="str">
        <f>IFERROR(VLOOKUP($D120,schools,7,FALSE),"")</f>
        <v>26</v>
      </c>
      <c r="J120" s="5" t="str">
        <f>IFERROR(VLOOKUP($D120,schools,8,FALSE),"")</f>
        <v>003</v>
      </c>
      <c r="K120" s="9">
        <v>474531.0</v>
      </c>
    </row>
    <row r="121" ht="14.25" customHeight="1" outlineLevel="2">
      <c r="A121" s="5" t="str">
        <f>IFERROR(VLOOKUP($D121,schools,3,FALSE),"")</f>
        <v>310200</v>
      </c>
      <c r="B121" s="5" t="str">
        <f>IFERROR(VLOOKUP($D121,schools,4,FALSE),"")</f>
        <v>New York City Geographic District # 2</v>
      </c>
      <c r="C121" s="5" t="str">
        <f>IFERROR(VLOOKUP($D121,schools,5,FALSE),"")</f>
        <v>Manhattan</v>
      </c>
      <c r="D121" s="6" t="s">
        <v>308</v>
      </c>
      <c r="E121" s="6" t="s">
        <v>309</v>
      </c>
      <c r="F121" s="7" t="s">
        <v>55</v>
      </c>
      <c r="G121" s="8">
        <v>1446.0</v>
      </c>
      <c r="H121" s="5" t="str">
        <f>IFERROR(VLOOKUP($D121,schools,6,FALSE),"")</f>
        <v>073</v>
      </c>
      <c r="I121" s="5" t="str">
        <f>IFERROR(VLOOKUP($D121,schools,7,FALSE),"")</f>
        <v>28</v>
      </c>
      <c r="J121" s="5" t="str">
        <f>IFERROR(VLOOKUP($D121,schools,8,FALSE),"")</f>
        <v>004</v>
      </c>
      <c r="K121" s="9">
        <v>1592046.0</v>
      </c>
    </row>
    <row r="122" ht="14.25" customHeight="1" outlineLevel="2">
      <c r="A122" s="5" t="str">
        <f>IFERROR(VLOOKUP($D122,schools,3,FALSE),"")</f>
        <v>310200</v>
      </c>
      <c r="B122" s="5" t="str">
        <f>IFERROR(VLOOKUP($D122,schools,4,FALSE),"")</f>
        <v>New York City Geographic District # 2</v>
      </c>
      <c r="C122" s="5" t="str">
        <f>IFERROR(VLOOKUP($D122,schools,5,FALSE),"")</f>
        <v>Manhattan</v>
      </c>
      <c r="D122" s="6" t="s">
        <v>310</v>
      </c>
      <c r="E122" s="6" t="s">
        <v>311</v>
      </c>
      <c r="F122" s="7" t="s">
        <v>55</v>
      </c>
      <c r="G122" s="8">
        <v>478.0</v>
      </c>
      <c r="H122" s="5" t="str">
        <f>IFERROR(VLOOKUP($D122,schools,6,FALSE),"")</f>
        <v>068</v>
      </c>
      <c r="I122" s="5" t="str">
        <f>IFERROR(VLOOKUP($D122,schools,7,FALSE),"")</f>
        <v>29</v>
      </c>
      <c r="J122" s="5" t="str">
        <f>IFERROR(VLOOKUP($D122,schools,8,FALSE),"")</f>
        <v>004</v>
      </c>
      <c r="K122" s="9">
        <v>526278.0</v>
      </c>
    </row>
    <row r="123" ht="14.25" customHeight="1" outlineLevel="1">
      <c r="A123" s="5"/>
      <c r="B123" s="12" t="s">
        <v>3557</v>
      </c>
      <c r="C123" s="5"/>
      <c r="D123" s="6"/>
      <c r="E123" s="6"/>
      <c r="F123" s="7"/>
      <c r="G123" s="8">
        <f>SUBTOTAL(9,G31:G122)</f>
        <v>48597</v>
      </c>
      <c r="H123" s="5"/>
      <c r="I123" s="5"/>
      <c r="J123" s="5"/>
      <c r="K123" s="9">
        <f>SUBTOTAL(9,K31:K122)</f>
        <v>53505297</v>
      </c>
    </row>
    <row r="124" ht="14.25" customHeight="1" outlineLevel="2">
      <c r="A124" s="5" t="str">
        <f>IFERROR(VLOOKUP($D124,schools,3,FALSE),"")</f>
        <v>310300</v>
      </c>
      <c r="B124" s="5" t="str">
        <f>IFERROR(VLOOKUP($D124,schools,4,FALSE),"")</f>
        <v>New York City Geographic District # 3</v>
      </c>
      <c r="C124" s="5" t="str">
        <f>IFERROR(VLOOKUP($D124,schools,5,FALSE),"")</f>
        <v>Manhattan</v>
      </c>
      <c r="D124" s="6" t="s">
        <v>312</v>
      </c>
      <c r="E124" s="6" t="s">
        <v>313</v>
      </c>
      <c r="F124" s="7" t="s">
        <v>14</v>
      </c>
      <c r="G124" s="8">
        <v>600.0</v>
      </c>
      <c r="H124" s="5" t="str">
        <f>IFERROR(VLOOKUP($D124,schools,6,FALSE),"")</f>
        <v>069</v>
      </c>
      <c r="I124" s="5" t="str">
        <f>IFERROR(VLOOKUP($D124,schools,7,FALSE),"")</f>
        <v>29</v>
      </c>
      <c r="J124" s="5" t="str">
        <f>IFERROR(VLOOKUP($D124,schools,8,FALSE),"")</f>
        <v>006</v>
      </c>
      <c r="K124" s="9">
        <v>660600.0</v>
      </c>
    </row>
    <row r="125" ht="14.25" customHeight="1" outlineLevel="2">
      <c r="A125" s="5" t="str">
        <f>IFERROR(VLOOKUP($D125,schools,3,FALSE),"")</f>
        <v>310300</v>
      </c>
      <c r="B125" s="5" t="str">
        <f>IFERROR(VLOOKUP($D125,schools,4,FALSE),"")</f>
        <v>New York City Geographic District # 3</v>
      </c>
      <c r="C125" s="5" t="str">
        <f>IFERROR(VLOOKUP($D125,schools,5,FALSE),"")</f>
        <v>Manhattan</v>
      </c>
      <c r="D125" s="6" t="s">
        <v>314</v>
      </c>
      <c r="E125" s="6" t="s">
        <v>315</v>
      </c>
      <c r="F125" s="7" t="s">
        <v>42</v>
      </c>
      <c r="G125" s="8">
        <v>808.0</v>
      </c>
      <c r="H125" s="5" t="str">
        <f>IFERROR(VLOOKUP($D125,schools,6,FALSE),"")</f>
        <v>069</v>
      </c>
      <c r="I125" s="5" t="str">
        <f>IFERROR(VLOOKUP($D125,schools,7,FALSE),"")</f>
        <v>30</v>
      </c>
      <c r="J125" s="5" t="str">
        <f>IFERROR(VLOOKUP($D125,schools,8,FALSE),"")</f>
        <v>008</v>
      </c>
      <c r="K125" s="9">
        <v>889608.0</v>
      </c>
    </row>
    <row r="126" ht="14.25" customHeight="1" outlineLevel="2">
      <c r="A126" s="5" t="str">
        <f>IFERROR(VLOOKUP($D126,schools,3,FALSE),"")</f>
        <v>310300</v>
      </c>
      <c r="B126" s="5" t="str">
        <f>IFERROR(VLOOKUP($D126,schools,4,FALSE),"")</f>
        <v>New York City Geographic District # 3</v>
      </c>
      <c r="C126" s="5" t="str">
        <f>IFERROR(VLOOKUP($D126,schools,5,FALSE),"")</f>
        <v>Manhattan</v>
      </c>
      <c r="D126" s="6" t="s">
        <v>316</v>
      </c>
      <c r="E126" s="6" t="s">
        <v>317</v>
      </c>
      <c r="F126" s="7" t="s">
        <v>14</v>
      </c>
      <c r="G126" s="8">
        <v>554.0</v>
      </c>
      <c r="H126" s="5" t="str">
        <f>IFERROR(VLOOKUP($D126,schools,6,FALSE),"")</f>
        <v>069</v>
      </c>
      <c r="I126" s="5" t="str">
        <f>IFERROR(VLOOKUP($D126,schools,7,FALSE),"")</f>
        <v>31</v>
      </c>
      <c r="J126" s="5" t="str">
        <f>IFERROR(VLOOKUP($D126,schools,8,FALSE),"")</f>
        <v>006</v>
      </c>
      <c r="K126" s="9">
        <v>609954.0</v>
      </c>
    </row>
    <row r="127" ht="14.25" customHeight="1" outlineLevel="2">
      <c r="A127" s="5" t="str">
        <f>IFERROR(VLOOKUP($D127,schools,3,FALSE),"")</f>
        <v>310300</v>
      </c>
      <c r="B127" s="5" t="str">
        <f>IFERROR(VLOOKUP($D127,schools,4,FALSE),"")</f>
        <v>New York City Geographic District # 3</v>
      </c>
      <c r="C127" s="5" t="str">
        <f>IFERROR(VLOOKUP($D127,schools,5,FALSE),"")</f>
        <v>Manhattan</v>
      </c>
      <c r="D127" s="6" t="s">
        <v>318</v>
      </c>
      <c r="E127" s="6" t="s">
        <v>319</v>
      </c>
      <c r="F127" s="7" t="s">
        <v>21</v>
      </c>
      <c r="G127" s="8">
        <v>387.0</v>
      </c>
      <c r="H127" s="5" t="str">
        <f>IFERROR(VLOOKUP($D127,schools,6,FALSE),"")</f>
        <v>070</v>
      </c>
      <c r="I127" s="5" t="str">
        <f>IFERROR(VLOOKUP($D127,schools,7,FALSE),"")</f>
        <v>30</v>
      </c>
      <c r="J127" s="5" t="str">
        <f>IFERROR(VLOOKUP($D127,schools,8,FALSE),"")</f>
        <v>009</v>
      </c>
      <c r="K127" s="9">
        <v>426087.0</v>
      </c>
    </row>
    <row r="128" ht="14.25" customHeight="1" outlineLevel="2">
      <c r="A128" s="5" t="str">
        <f>IFERROR(VLOOKUP($D128,schools,3,FALSE),"")</f>
        <v>310300</v>
      </c>
      <c r="B128" s="5" t="str">
        <f>IFERROR(VLOOKUP($D128,schools,4,FALSE),"")</f>
        <v>New York City Geographic District # 3</v>
      </c>
      <c r="C128" s="5" t="str">
        <f>IFERROR(VLOOKUP($D128,schools,5,FALSE),"")</f>
        <v>Manhattan</v>
      </c>
      <c r="D128" s="6" t="s">
        <v>320</v>
      </c>
      <c r="E128" s="6" t="s">
        <v>321</v>
      </c>
      <c r="F128" s="7" t="s">
        <v>14</v>
      </c>
      <c r="G128" s="8">
        <v>549.0</v>
      </c>
      <c r="H128" s="5" t="str">
        <f>IFERROR(VLOOKUP($D128,schools,6,FALSE),"")</f>
        <v>069</v>
      </c>
      <c r="I128" s="5" t="str">
        <f>IFERROR(VLOOKUP($D128,schools,7,FALSE),"")</f>
        <v>30</v>
      </c>
      <c r="J128" s="5" t="str">
        <f>IFERROR(VLOOKUP($D128,schools,8,FALSE),"")</f>
        <v>006</v>
      </c>
      <c r="K128" s="9">
        <v>604449.0</v>
      </c>
    </row>
    <row r="129" ht="14.25" customHeight="1" outlineLevel="2">
      <c r="A129" s="5" t="str">
        <f>IFERROR(VLOOKUP($D129,schools,3,FALSE),"")</f>
        <v>310300</v>
      </c>
      <c r="B129" s="5" t="str">
        <f>IFERROR(VLOOKUP($D129,schools,4,FALSE),"")</f>
        <v>New York City Geographic District # 3</v>
      </c>
      <c r="C129" s="5" t="str">
        <f>IFERROR(VLOOKUP($D129,schools,5,FALSE),"")</f>
        <v>Manhattan</v>
      </c>
      <c r="D129" s="6" t="s">
        <v>322</v>
      </c>
      <c r="E129" s="6" t="s">
        <v>323</v>
      </c>
      <c r="F129" s="7" t="s">
        <v>14</v>
      </c>
      <c r="G129" s="8">
        <v>878.0</v>
      </c>
      <c r="H129" s="5" t="str">
        <f>IFERROR(VLOOKUP($D129,schools,6,FALSE),"")</f>
        <v>067</v>
      </c>
      <c r="I129" s="5" t="str">
        <f>IFERROR(VLOOKUP($D129,schools,7,FALSE),"")</f>
        <v>29</v>
      </c>
      <c r="J129" s="5" t="str">
        <f>IFERROR(VLOOKUP($D129,schools,8,FALSE),"")</f>
        <v>006</v>
      </c>
      <c r="K129" s="9">
        <v>966678.0</v>
      </c>
    </row>
    <row r="130" ht="14.25" customHeight="1" outlineLevel="2">
      <c r="A130" s="5" t="str">
        <f>IFERROR(VLOOKUP($D130,schools,3,FALSE),"")</f>
        <v>310300</v>
      </c>
      <c r="B130" s="5" t="str">
        <f>IFERROR(VLOOKUP($D130,schools,4,FALSE),"")</f>
        <v>New York City Geographic District # 3</v>
      </c>
      <c r="C130" s="5" t="str">
        <f>IFERROR(VLOOKUP($D130,schools,5,FALSE),"")</f>
        <v>Manhattan</v>
      </c>
      <c r="D130" s="6" t="s">
        <v>324</v>
      </c>
      <c r="E130" s="6" t="s">
        <v>325</v>
      </c>
      <c r="F130" s="7" t="s">
        <v>14</v>
      </c>
      <c r="G130" s="8">
        <v>413.0</v>
      </c>
      <c r="H130" s="5" t="str">
        <f>IFERROR(VLOOKUP($D130,schools,6,FALSE),"")</f>
        <v>069</v>
      </c>
      <c r="I130" s="5" t="str">
        <f>IFERROR(VLOOKUP($D130,schools,7,FALSE),"")</f>
        <v>30</v>
      </c>
      <c r="J130" s="5" t="str">
        <f>IFERROR(VLOOKUP($D130,schools,8,FALSE),"")</f>
        <v>008</v>
      </c>
      <c r="K130" s="9">
        <v>454713.0</v>
      </c>
    </row>
    <row r="131" ht="14.25" customHeight="1" outlineLevel="2">
      <c r="A131" s="5" t="str">
        <f>IFERROR(VLOOKUP($D131,schools,3,FALSE),"")</f>
        <v>310300</v>
      </c>
      <c r="B131" s="5" t="str">
        <f>IFERROR(VLOOKUP($D131,schools,4,FALSE),"")</f>
        <v>New York City Geographic District # 3</v>
      </c>
      <c r="C131" s="5" t="str">
        <f>IFERROR(VLOOKUP($D131,schools,5,FALSE),"")</f>
        <v>Manhattan</v>
      </c>
      <c r="D131" s="6" t="s">
        <v>326</v>
      </c>
      <c r="E131" s="6" t="s">
        <v>327</v>
      </c>
      <c r="F131" s="7" t="s">
        <v>21</v>
      </c>
      <c r="G131" s="8">
        <v>221.0</v>
      </c>
      <c r="H131" s="5" t="str">
        <f>IFERROR(VLOOKUP($D131,schools,6,FALSE),"")</f>
        <v>070</v>
      </c>
      <c r="I131" s="5" t="str">
        <f>IFERROR(VLOOKUP($D131,schools,7,FALSE),"")</f>
        <v>30</v>
      </c>
      <c r="J131" s="5" t="str">
        <f>IFERROR(VLOOKUP($D131,schools,8,FALSE),"")</f>
        <v>009</v>
      </c>
      <c r="K131" s="9">
        <v>243321.0</v>
      </c>
    </row>
    <row r="132" ht="14.25" customHeight="1" outlineLevel="2">
      <c r="A132" s="5" t="str">
        <f>IFERROR(VLOOKUP($D132,schools,3,FALSE),"")</f>
        <v>310300</v>
      </c>
      <c r="B132" s="5" t="str">
        <f>IFERROR(VLOOKUP($D132,schools,4,FALSE),"")</f>
        <v>New York City Geographic District # 3</v>
      </c>
      <c r="C132" s="5" t="str">
        <f>IFERROR(VLOOKUP($D132,schools,5,FALSE),"")</f>
        <v>Manhattan</v>
      </c>
      <c r="D132" s="6" t="s">
        <v>328</v>
      </c>
      <c r="E132" s="6" t="s">
        <v>329</v>
      </c>
      <c r="F132" s="7" t="s">
        <v>14</v>
      </c>
      <c r="G132" s="8">
        <v>520.0</v>
      </c>
      <c r="H132" s="5" t="str">
        <f>IFERROR(VLOOKUP($D132,schools,6,FALSE),"")</f>
        <v>069</v>
      </c>
      <c r="I132" s="5" t="str">
        <f>IFERROR(VLOOKUP($D132,schools,7,FALSE),"")</f>
        <v>30</v>
      </c>
      <c r="J132" s="5" t="str">
        <f>IFERROR(VLOOKUP($D132,schools,8,FALSE),"")</f>
        <v>008</v>
      </c>
      <c r="K132" s="9">
        <v>572520.0</v>
      </c>
    </row>
    <row r="133" ht="14.25" customHeight="1" outlineLevel="2">
      <c r="A133" s="5" t="str">
        <f>IFERROR(VLOOKUP($D133,schools,3,FALSE),"")</f>
        <v>310300</v>
      </c>
      <c r="B133" s="5" t="str">
        <f>IFERROR(VLOOKUP($D133,schools,4,FALSE),"")</f>
        <v>New York City Geographic District # 3</v>
      </c>
      <c r="C133" s="5" t="str">
        <f>IFERROR(VLOOKUP($D133,schools,5,FALSE),"")</f>
        <v>Manhattan</v>
      </c>
      <c r="D133" s="6" t="s">
        <v>330</v>
      </c>
      <c r="E133" s="6" t="s">
        <v>331</v>
      </c>
      <c r="F133" s="7" t="s">
        <v>14</v>
      </c>
      <c r="G133" s="8">
        <v>383.0</v>
      </c>
      <c r="H133" s="5" t="str">
        <f>IFERROR(VLOOKUP($D133,schools,6,FALSE),"")</f>
        <v>069</v>
      </c>
      <c r="I133" s="5" t="str">
        <f>IFERROR(VLOOKUP($D133,schools,7,FALSE),"")</f>
        <v>31</v>
      </c>
      <c r="J133" s="5" t="str">
        <f>IFERROR(VLOOKUP($D133,schools,8,FALSE),"")</f>
        <v>008</v>
      </c>
      <c r="K133" s="9">
        <v>421683.0</v>
      </c>
    </row>
    <row r="134" ht="14.25" customHeight="1" outlineLevel="2">
      <c r="A134" s="5" t="str">
        <f>IFERROR(VLOOKUP($D134,schools,3,FALSE),"")</f>
        <v>310300</v>
      </c>
      <c r="B134" s="5" t="str">
        <f>IFERROR(VLOOKUP($D134,schools,4,FALSE),"")</f>
        <v>New York City Geographic District # 3</v>
      </c>
      <c r="C134" s="5" t="str">
        <f>IFERROR(VLOOKUP($D134,schools,5,FALSE),"")</f>
        <v>Manhattan</v>
      </c>
      <c r="D134" s="6" t="s">
        <v>334</v>
      </c>
      <c r="E134" s="6" t="s">
        <v>335</v>
      </c>
      <c r="F134" s="7" t="s">
        <v>21</v>
      </c>
      <c r="G134" s="8">
        <v>416.0</v>
      </c>
      <c r="H134" s="5" t="str">
        <f>IFERROR(VLOOKUP($D134,schools,6,FALSE),"")</f>
        <v>070</v>
      </c>
      <c r="I134" s="5" t="str">
        <f>IFERROR(VLOOKUP($D134,schools,7,FALSE),"")</f>
        <v>30</v>
      </c>
      <c r="J134" s="5" t="str">
        <f>IFERROR(VLOOKUP($D134,schools,8,FALSE),"")</f>
        <v>009</v>
      </c>
      <c r="K134" s="9">
        <v>458016.0</v>
      </c>
    </row>
    <row r="135" ht="14.25" customHeight="1" outlineLevel="2">
      <c r="A135" s="5" t="str">
        <f>IFERROR(VLOOKUP($D135,schools,3,FALSE),"")</f>
        <v>310300</v>
      </c>
      <c r="B135" s="5" t="str">
        <f>IFERROR(VLOOKUP($D135,schools,4,FALSE),"")</f>
        <v>New York City Geographic District # 3</v>
      </c>
      <c r="C135" s="5" t="str">
        <f>IFERROR(VLOOKUP($D135,schools,5,FALSE),"")</f>
        <v>Manhattan</v>
      </c>
      <c r="D135" s="6" t="s">
        <v>336</v>
      </c>
      <c r="E135" s="6" t="s">
        <v>337</v>
      </c>
      <c r="F135" s="7" t="s">
        <v>14</v>
      </c>
      <c r="G135" s="8">
        <v>288.0</v>
      </c>
      <c r="H135" s="5" t="str">
        <f>IFERROR(VLOOKUP($D135,schools,6,FALSE),"")</f>
        <v>068</v>
      </c>
      <c r="I135" s="5" t="str">
        <f>IFERROR(VLOOKUP($D135,schools,7,FALSE),"")</f>
        <v>30</v>
      </c>
      <c r="J135" s="5" t="str">
        <f>IFERROR(VLOOKUP($D135,schools,8,FALSE),"")</f>
        <v>009</v>
      </c>
      <c r="K135" s="9">
        <v>317088.0</v>
      </c>
    </row>
    <row r="136" ht="14.25" customHeight="1" outlineLevel="2">
      <c r="A136" s="5" t="str">
        <f>IFERROR(VLOOKUP($D136,schools,3,FALSE),"")</f>
        <v>310300</v>
      </c>
      <c r="B136" s="5" t="str">
        <f>IFERROR(VLOOKUP($D136,schools,4,FALSE),"")</f>
        <v>New York City Geographic District # 3</v>
      </c>
      <c r="C136" s="5" t="str">
        <f>IFERROR(VLOOKUP($D136,schools,5,FALSE),"")</f>
        <v>Manhattan</v>
      </c>
      <c r="D136" s="6" t="s">
        <v>338</v>
      </c>
      <c r="E136" s="6" t="s">
        <v>339</v>
      </c>
      <c r="F136" s="7" t="s">
        <v>21</v>
      </c>
      <c r="G136" s="8">
        <v>525.0</v>
      </c>
      <c r="H136" s="5" t="str">
        <f>IFERROR(VLOOKUP($D136,schools,6,FALSE),"")</f>
        <v>067</v>
      </c>
      <c r="I136" s="5" t="str">
        <f>IFERROR(VLOOKUP($D136,schools,7,FALSE),"")</f>
        <v>27</v>
      </c>
      <c r="J136" s="5" t="str">
        <f>IFERROR(VLOOKUP($D136,schools,8,FALSE),"")</f>
        <v>006</v>
      </c>
      <c r="K136" s="9">
        <v>578025.0</v>
      </c>
    </row>
    <row r="137" ht="14.25" customHeight="1" outlineLevel="2">
      <c r="A137" s="5" t="str">
        <f>IFERROR(VLOOKUP($D137,schools,3,FALSE),"")</f>
        <v>310300</v>
      </c>
      <c r="B137" s="5" t="str">
        <f>IFERROR(VLOOKUP($D137,schools,4,FALSE),"")</f>
        <v>New York City Geographic District # 3</v>
      </c>
      <c r="C137" s="5" t="str">
        <f>IFERROR(VLOOKUP($D137,schools,5,FALSE),"")</f>
        <v>Manhattan</v>
      </c>
      <c r="D137" s="6" t="s">
        <v>340</v>
      </c>
      <c r="E137" s="6" t="s">
        <v>341</v>
      </c>
      <c r="F137" s="7" t="s">
        <v>14</v>
      </c>
      <c r="G137" s="8">
        <v>797.0</v>
      </c>
      <c r="H137" s="5" t="str">
        <f>IFERROR(VLOOKUP($D137,schools,6,FALSE),"")</f>
        <v>067</v>
      </c>
      <c r="I137" s="5" t="str">
        <f>IFERROR(VLOOKUP($D137,schools,7,FALSE),"")</f>
        <v>27</v>
      </c>
      <c r="J137" s="5" t="str">
        <f>IFERROR(VLOOKUP($D137,schools,8,FALSE),"")</f>
        <v>006</v>
      </c>
      <c r="K137" s="9">
        <v>877497.0</v>
      </c>
    </row>
    <row r="138" ht="14.25" customHeight="1" outlineLevel="2">
      <c r="A138" s="5" t="str">
        <f>IFERROR(VLOOKUP($D138,schools,3,FALSE),"")</f>
        <v>310300</v>
      </c>
      <c r="B138" s="5" t="str">
        <f>IFERROR(VLOOKUP($D138,schools,4,FALSE),"")</f>
        <v>New York City Geographic District # 3</v>
      </c>
      <c r="C138" s="5" t="str">
        <f>IFERROR(VLOOKUP($D138,schools,5,FALSE),"")</f>
        <v>Manhattan</v>
      </c>
      <c r="D138" s="6" t="s">
        <v>342</v>
      </c>
      <c r="E138" s="6" t="s">
        <v>343</v>
      </c>
      <c r="F138" s="7" t="s">
        <v>14</v>
      </c>
      <c r="G138" s="8">
        <v>144.0</v>
      </c>
      <c r="H138" s="5" t="str">
        <f>IFERROR(VLOOKUP($D138,schools,6,FALSE),"")</f>
        <v>070</v>
      </c>
      <c r="I138" s="5" t="str">
        <f>IFERROR(VLOOKUP($D138,schools,7,FALSE),"")</f>
        <v>30</v>
      </c>
      <c r="J138" s="5" t="str">
        <f>IFERROR(VLOOKUP($D138,schools,8,FALSE),"")</f>
        <v>009</v>
      </c>
      <c r="K138" s="9">
        <v>158544.0</v>
      </c>
    </row>
    <row r="139" ht="14.25" customHeight="1" outlineLevel="2">
      <c r="A139" s="5" t="str">
        <f>IFERROR(VLOOKUP($D139,schools,3,FALSE),"")</f>
        <v>310300</v>
      </c>
      <c r="B139" s="5" t="str">
        <f>IFERROR(VLOOKUP($D139,schools,4,FALSE),"")</f>
        <v>New York City Geographic District # 3</v>
      </c>
      <c r="C139" s="5" t="str">
        <f>IFERROR(VLOOKUP($D139,schools,5,FALSE),"")</f>
        <v>Manhattan</v>
      </c>
      <c r="D139" s="6" t="s">
        <v>344</v>
      </c>
      <c r="E139" s="6" t="s">
        <v>345</v>
      </c>
      <c r="F139" s="7" t="s">
        <v>14</v>
      </c>
      <c r="G139" s="8">
        <v>125.0</v>
      </c>
      <c r="H139" s="5" t="str">
        <f>IFERROR(VLOOKUP($D139,schools,6,FALSE),"")</f>
        <v>070</v>
      </c>
      <c r="I139" s="5" t="str">
        <f>IFERROR(VLOOKUP($D139,schools,7,FALSE),"")</f>
        <v>30</v>
      </c>
      <c r="J139" s="5" t="str">
        <f>IFERROR(VLOOKUP($D139,schools,8,FALSE),"")</f>
        <v>009</v>
      </c>
      <c r="K139" s="9">
        <v>137625.0</v>
      </c>
    </row>
    <row r="140" ht="14.25" customHeight="1" outlineLevel="2">
      <c r="A140" s="5" t="str">
        <f>IFERROR(VLOOKUP($D140,schools,3,FALSE),"")</f>
        <v>310300</v>
      </c>
      <c r="B140" s="5" t="str">
        <f>IFERROR(VLOOKUP($D140,schools,4,FALSE),"")</f>
        <v>New York City Geographic District # 3</v>
      </c>
      <c r="C140" s="5" t="str">
        <f>IFERROR(VLOOKUP($D140,schools,5,FALSE),"")</f>
        <v>Manhattan</v>
      </c>
      <c r="D140" s="6" t="s">
        <v>346</v>
      </c>
      <c r="E140" s="6" t="s">
        <v>347</v>
      </c>
      <c r="F140" s="7" t="s">
        <v>42</v>
      </c>
      <c r="G140" s="8">
        <v>233.0</v>
      </c>
      <c r="H140" s="5" t="str">
        <f>IFERROR(VLOOKUP($D140,schools,6,FALSE),"")</f>
        <v>069</v>
      </c>
      <c r="I140" s="5" t="str">
        <f>IFERROR(VLOOKUP($D140,schools,7,FALSE),"")</f>
        <v>29</v>
      </c>
      <c r="J140" s="5" t="str">
        <f>IFERROR(VLOOKUP($D140,schools,8,FALSE),"")</f>
        <v>006</v>
      </c>
      <c r="K140" s="9">
        <v>256533.0</v>
      </c>
    </row>
    <row r="141" ht="14.25" customHeight="1" outlineLevel="2">
      <c r="A141" s="5" t="str">
        <f>IFERROR(VLOOKUP($D141,schools,3,FALSE),"")</f>
        <v>310300</v>
      </c>
      <c r="B141" s="5" t="str">
        <f>IFERROR(VLOOKUP($D141,schools,4,FALSE),"")</f>
        <v>New York City Geographic District # 3</v>
      </c>
      <c r="C141" s="5" t="str">
        <f>IFERROR(VLOOKUP($D141,schools,5,FALSE),"")</f>
        <v>Manhattan</v>
      </c>
      <c r="D141" s="6" t="s">
        <v>348</v>
      </c>
      <c r="E141" s="6" t="s">
        <v>349</v>
      </c>
      <c r="F141" s="7" t="s">
        <v>42</v>
      </c>
      <c r="G141" s="8">
        <v>400.0</v>
      </c>
      <c r="H141" s="5" t="str">
        <f>IFERROR(VLOOKUP($D141,schools,6,FALSE),"")</f>
        <v>067</v>
      </c>
      <c r="I141" s="5" t="str">
        <f>IFERROR(VLOOKUP($D141,schools,7,FALSE),"")</f>
        <v>29</v>
      </c>
      <c r="J141" s="5" t="str">
        <f>IFERROR(VLOOKUP($D141,schools,8,FALSE),"")</f>
        <v>006</v>
      </c>
      <c r="K141" s="9">
        <v>440400.0</v>
      </c>
    </row>
    <row r="142" ht="14.25" customHeight="1" outlineLevel="2">
      <c r="A142" s="5" t="str">
        <f>IFERROR(VLOOKUP($D142,schools,3,FALSE),"")</f>
        <v>310300</v>
      </c>
      <c r="B142" s="5" t="str">
        <f>IFERROR(VLOOKUP($D142,schools,4,FALSE),"")</f>
        <v>New York City Geographic District # 3</v>
      </c>
      <c r="C142" s="5" t="str">
        <f>IFERROR(VLOOKUP($D142,schools,5,FALSE),"")</f>
        <v>Manhattan</v>
      </c>
      <c r="D142" s="6" t="s">
        <v>350</v>
      </c>
      <c r="E142" s="6" t="s">
        <v>351</v>
      </c>
      <c r="F142" s="7" t="s">
        <v>42</v>
      </c>
      <c r="G142" s="8">
        <v>193.0</v>
      </c>
      <c r="H142" s="5" t="str">
        <f>IFERROR(VLOOKUP($D142,schools,6,FALSE),"")</f>
        <v>069</v>
      </c>
      <c r="I142" s="5" t="str">
        <f>IFERROR(VLOOKUP($D142,schools,7,FALSE),"")</f>
        <v>30</v>
      </c>
      <c r="J142" s="5" t="str">
        <f>IFERROR(VLOOKUP($D142,schools,8,FALSE),"")</f>
        <v>006</v>
      </c>
      <c r="K142" s="9">
        <v>212493.0</v>
      </c>
    </row>
    <row r="143" ht="14.25" customHeight="1" outlineLevel="2">
      <c r="A143" s="5" t="str">
        <f>IFERROR(VLOOKUP($D143,schools,3,FALSE),"")</f>
        <v>310300</v>
      </c>
      <c r="B143" s="5" t="str">
        <f>IFERROR(VLOOKUP($D143,schools,4,FALSE),"")</f>
        <v>New York City Geographic District # 3</v>
      </c>
      <c r="C143" s="5" t="str">
        <f>IFERROR(VLOOKUP($D143,schools,5,FALSE),"")</f>
        <v>Manhattan</v>
      </c>
      <c r="D143" s="6" t="s">
        <v>352</v>
      </c>
      <c r="E143" s="6" t="s">
        <v>353</v>
      </c>
      <c r="F143" s="7" t="s">
        <v>42</v>
      </c>
      <c r="G143" s="8">
        <v>165.0</v>
      </c>
      <c r="H143" s="5" t="str">
        <f>IFERROR(VLOOKUP($D143,schools,6,FALSE),"")</f>
        <v>069</v>
      </c>
      <c r="I143" s="5" t="str">
        <f>IFERROR(VLOOKUP($D143,schools,7,FALSE),"")</f>
        <v>31</v>
      </c>
      <c r="J143" s="5" t="str">
        <f>IFERROR(VLOOKUP($D143,schools,8,FALSE),"")</f>
        <v>006</v>
      </c>
      <c r="K143" s="9">
        <v>181665.0</v>
      </c>
    </row>
    <row r="144" ht="14.25" customHeight="1" outlineLevel="2">
      <c r="A144" s="5" t="str">
        <f>IFERROR(VLOOKUP($D144,schools,3,FALSE),"")</f>
        <v>310300</v>
      </c>
      <c r="B144" s="5" t="str">
        <f>IFERROR(VLOOKUP($D144,schools,4,FALSE),"")</f>
        <v>New York City Geographic District # 3</v>
      </c>
      <c r="C144" s="5" t="str">
        <f>IFERROR(VLOOKUP($D144,schools,5,FALSE),"")</f>
        <v>Manhattan</v>
      </c>
      <c r="D144" s="6" t="s">
        <v>354</v>
      </c>
      <c r="E144" s="6" t="s">
        <v>355</v>
      </c>
      <c r="F144" s="7" t="s">
        <v>42</v>
      </c>
      <c r="G144" s="8">
        <v>135.0</v>
      </c>
      <c r="H144" s="5" t="str">
        <f>IFERROR(VLOOKUP($D144,schools,6,FALSE),"")</f>
        <v>069</v>
      </c>
      <c r="I144" s="5" t="str">
        <f>IFERROR(VLOOKUP($D144,schools,7,FALSE),"")</f>
        <v>30</v>
      </c>
      <c r="J144" s="5" t="str">
        <f>IFERROR(VLOOKUP($D144,schools,8,FALSE),"")</f>
        <v>006</v>
      </c>
      <c r="K144" s="9">
        <v>148635.0</v>
      </c>
    </row>
    <row r="145" ht="14.25" customHeight="1" outlineLevel="2">
      <c r="A145" s="5" t="str">
        <f>IFERROR(VLOOKUP($D145,schools,3,FALSE),"")</f>
        <v>310300</v>
      </c>
      <c r="B145" s="5" t="str">
        <f>IFERROR(VLOOKUP($D145,schools,4,FALSE),"")</f>
        <v>New York City Geographic District # 3</v>
      </c>
      <c r="C145" s="5" t="str">
        <f>IFERROR(VLOOKUP($D145,schools,5,FALSE),"")</f>
        <v>Manhattan</v>
      </c>
      <c r="D145" s="6" t="s">
        <v>356</v>
      </c>
      <c r="E145" s="6" t="s">
        <v>357</v>
      </c>
      <c r="F145" s="7" t="s">
        <v>42</v>
      </c>
      <c r="G145" s="8">
        <v>245.0</v>
      </c>
      <c r="H145" s="5" t="str">
        <f>IFERROR(VLOOKUP($D145,schools,6,FALSE),"")</f>
        <v>069</v>
      </c>
      <c r="I145" s="5" t="str">
        <f>IFERROR(VLOOKUP($D145,schools,7,FALSE),"")</f>
        <v>30</v>
      </c>
      <c r="J145" s="5" t="str">
        <f>IFERROR(VLOOKUP($D145,schools,8,FALSE),"")</f>
        <v>006</v>
      </c>
      <c r="K145" s="9">
        <v>269745.0</v>
      </c>
    </row>
    <row r="146" ht="14.25" customHeight="1" outlineLevel="2">
      <c r="A146" s="5" t="str">
        <f>IFERROR(VLOOKUP($D146,schools,3,FALSE),"")</f>
        <v>310300</v>
      </c>
      <c r="B146" s="5" t="str">
        <f>IFERROR(VLOOKUP($D146,schools,4,FALSE),"")</f>
        <v>New York City Geographic District # 3</v>
      </c>
      <c r="C146" s="5" t="str">
        <f>IFERROR(VLOOKUP($D146,schools,5,FALSE),"")</f>
        <v>Manhattan</v>
      </c>
      <c r="D146" s="6" t="s">
        <v>358</v>
      </c>
      <c r="E146" s="6" t="s">
        <v>359</v>
      </c>
      <c r="F146" s="7" t="s">
        <v>21</v>
      </c>
      <c r="G146" s="8">
        <v>758.0</v>
      </c>
      <c r="H146" s="5" t="str">
        <f>IFERROR(VLOOKUP($D146,schools,6,FALSE),"")</f>
        <v>069</v>
      </c>
      <c r="I146" s="5" t="str">
        <f>IFERROR(VLOOKUP($D146,schools,7,FALSE),"")</f>
        <v>30</v>
      </c>
      <c r="J146" s="5" t="str">
        <f>IFERROR(VLOOKUP($D146,schools,8,FALSE),"")</f>
        <v>006</v>
      </c>
      <c r="K146" s="9">
        <v>834558.0</v>
      </c>
    </row>
    <row r="147" ht="14.25" customHeight="1" outlineLevel="2">
      <c r="A147" s="5" t="str">
        <f>IFERROR(VLOOKUP($D147,schools,3,FALSE),"")</f>
        <v>310300</v>
      </c>
      <c r="B147" s="5" t="str">
        <f>IFERROR(VLOOKUP($D147,schools,4,FALSE),"")</f>
        <v>New York City Geographic District # 3</v>
      </c>
      <c r="C147" s="5" t="str">
        <f>IFERROR(VLOOKUP($D147,schools,5,FALSE),"")</f>
        <v>Manhattan</v>
      </c>
      <c r="D147" s="6" t="s">
        <v>360</v>
      </c>
      <c r="E147" s="6" t="s">
        <v>361</v>
      </c>
      <c r="F147" s="7" t="s">
        <v>21</v>
      </c>
      <c r="G147" s="8">
        <v>524.0</v>
      </c>
      <c r="H147" s="5" t="str">
        <f>IFERROR(VLOOKUP($D147,schools,6,FALSE),"")</f>
        <v>067</v>
      </c>
      <c r="I147" s="5" t="str">
        <f>IFERROR(VLOOKUP($D147,schools,7,FALSE),"")</f>
        <v>29</v>
      </c>
      <c r="J147" s="5" t="str">
        <f>IFERROR(VLOOKUP($D147,schools,8,FALSE),"")</f>
        <v>006</v>
      </c>
      <c r="K147" s="9">
        <v>576924.0</v>
      </c>
    </row>
    <row r="148" ht="14.25" customHeight="1" outlineLevel="2">
      <c r="A148" s="5" t="str">
        <f>IFERROR(VLOOKUP($D148,schools,3,FALSE),"")</f>
        <v>310300</v>
      </c>
      <c r="B148" s="5" t="str">
        <f>IFERROR(VLOOKUP($D148,schools,4,FALSE),"")</f>
        <v>New York City Geographic District # 3</v>
      </c>
      <c r="C148" s="5" t="str">
        <f>IFERROR(VLOOKUP($D148,schools,5,FALSE),"")</f>
        <v>Manhattan</v>
      </c>
      <c r="D148" s="6" t="s">
        <v>362</v>
      </c>
      <c r="E148" s="6" t="s">
        <v>363</v>
      </c>
      <c r="F148" s="7" t="s">
        <v>42</v>
      </c>
      <c r="G148" s="8">
        <v>190.0</v>
      </c>
      <c r="H148" s="5" t="str">
        <f>IFERROR(VLOOKUP($D148,schools,6,FALSE),"")</f>
        <v>069</v>
      </c>
      <c r="I148" s="5" t="str">
        <f>IFERROR(VLOOKUP($D148,schools,7,FALSE),"")</f>
        <v>30</v>
      </c>
      <c r="J148" s="5" t="str">
        <f>IFERROR(VLOOKUP($D148,schools,8,FALSE),"")</f>
        <v>008</v>
      </c>
      <c r="K148" s="9">
        <v>209190.0</v>
      </c>
    </row>
    <row r="149" ht="14.25" customHeight="1" outlineLevel="2">
      <c r="A149" s="5" t="str">
        <f>IFERROR(VLOOKUP($D149,schools,3,FALSE),"")</f>
        <v>310300</v>
      </c>
      <c r="B149" s="5" t="str">
        <f>IFERROR(VLOOKUP($D149,schools,4,FALSE),"")</f>
        <v>New York City Geographic District # 3</v>
      </c>
      <c r="C149" s="5" t="str">
        <f>IFERROR(VLOOKUP($D149,schools,5,FALSE),"")</f>
        <v>Manhattan</v>
      </c>
      <c r="D149" s="6" t="s">
        <v>364</v>
      </c>
      <c r="E149" s="6" t="s">
        <v>365</v>
      </c>
      <c r="F149" s="7" t="s">
        <v>14</v>
      </c>
      <c r="G149" s="8">
        <v>240.0</v>
      </c>
      <c r="H149" s="5" t="str">
        <f>IFERROR(VLOOKUP($D149,schools,6,FALSE),"")</f>
        <v>067</v>
      </c>
      <c r="I149" s="5" t="str">
        <f>IFERROR(VLOOKUP($D149,schools,7,FALSE),"")</f>
        <v>29</v>
      </c>
      <c r="J149" s="5" t="str">
        <f>IFERROR(VLOOKUP($D149,schools,8,FALSE),"")</f>
        <v>006</v>
      </c>
      <c r="K149" s="9">
        <v>264240.0</v>
      </c>
    </row>
    <row r="150" ht="14.25" customHeight="1" outlineLevel="2">
      <c r="A150" s="5" t="str">
        <f>IFERROR(VLOOKUP($D150,schools,3,FALSE),"")</f>
        <v>310300</v>
      </c>
      <c r="B150" s="5" t="str">
        <f>IFERROR(VLOOKUP($D150,schools,4,FALSE),"")</f>
        <v>New York City Geographic District # 3</v>
      </c>
      <c r="C150" s="5" t="str">
        <f>IFERROR(VLOOKUP($D150,schools,5,FALSE),"")</f>
        <v>Manhattan</v>
      </c>
      <c r="D150" s="6" t="s">
        <v>366</v>
      </c>
      <c r="E150" s="6" t="s">
        <v>367</v>
      </c>
      <c r="F150" s="7" t="s">
        <v>42</v>
      </c>
      <c r="G150" s="8">
        <v>405.0</v>
      </c>
      <c r="H150" s="5" t="str">
        <f>IFERROR(VLOOKUP($D150,schools,6,FALSE),"")</f>
        <v>069</v>
      </c>
      <c r="I150" s="5" t="str">
        <f>IFERROR(VLOOKUP($D150,schools,7,FALSE),"")</f>
        <v>31</v>
      </c>
      <c r="J150" s="5" t="str">
        <f>IFERROR(VLOOKUP($D150,schools,8,FALSE),"")</f>
        <v>008</v>
      </c>
      <c r="K150" s="9">
        <v>445905.0</v>
      </c>
    </row>
    <row r="151" ht="14.25" customHeight="1" outlineLevel="2">
      <c r="A151" s="5" t="str">
        <f>IFERROR(VLOOKUP($D151,schools,3,FALSE),"")</f>
        <v>310300</v>
      </c>
      <c r="B151" s="5" t="str">
        <f>IFERROR(VLOOKUP($D151,schools,4,FALSE),"")</f>
        <v>New York City Geographic District # 3</v>
      </c>
      <c r="C151" s="5" t="str">
        <f>IFERROR(VLOOKUP($D151,schools,5,FALSE),"")</f>
        <v>Manhattan</v>
      </c>
      <c r="D151" s="6" t="s">
        <v>370</v>
      </c>
      <c r="E151" s="6" t="s">
        <v>371</v>
      </c>
      <c r="F151" s="7" t="s">
        <v>55</v>
      </c>
      <c r="G151" s="8">
        <v>352.0</v>
      </c>
      <c r="H151" s="5" t="str">
        <f>IFERROR(VLOOKUP($D151,schools,6,FALSE),"")</f>
        <v>067</v>
      </c>
      <c r="I151" s="5" t="str">
        <f>IFERROR(VLOOKUP($D151,schools,7,FALSE),"")</f>
        <v>31</v>
      </c>
      <c r="J151" s="5" t="str">
        <f>IFERROR(VLOOKUP($D151,schools,8,FALSE),"")</f>
        <v>006</v>
      </c>
      <c r="K151" s="9">
        <v>387552.0</v>
      </c>
    </row>
    <row r="152" ht="14.25" customHeight="1" outlineLevel="2">
      <c r="A152" s="5" t="str">
        <f>IFERROR(VLOOKUP($D152,schools,3,FALSE),"")</f>
        <v>310300</v>
      </c>
      <c r="B152" s="5" t="str">
        <f>IFERROR(VLOOKUP($D152,schools,4,FALSE),"")</f>
        <v>New York City Geographic District # 3</v>
      </c>
      <c r="C152" s="5" t="str">
        <f>IFERROR(VLOOKUP($D152,schools,5,FALSE),"")</f>
        <v>Manhattan</v>
      </c>
      <c r="D152" s="6" t="s">
        <v>372</v>
      </c>
      <c r="E152" s="6" t="s">
        <v>373</v>
      </c>
      <c r="F152" s="7" t="s">
        <v>55</v>
      </c>
      <c r="G152" s="8">
        <v>388.0</v>
      </c>
      <c r="H152" s="5" t="str">
        <f>IFERROR(VLOOKUP($D152,schools,6,FALSE),"")</f>
        <v>067</v>
      </c>
      <c r="I152" s="5" t="str">
        <f>IFERROR(VLOOKUP($D152,schools,7,FALSE),"")</f>
        <v>31</v>
      </c>
      <c r="J152" s="5" t="str">
        <f>IFERROR(VLOOKUP($D152,schools,8,FALSE),"")</f>
        <v>006</v>
      </c>
      <c r="K152" s="9">
        <v>427188.0</v>
      </c>
    </row>
    <row r="153" ht="14.25" customHeight="1" outlineLevel="2">
      <c r="A153" s="5" t="str">
        <f>IFERROR(VLOOKUP($D153,schools,3,FALSE),"")</f>
        <v>310300</v>
      </c>
      <c r="B153" s="5" t="str">
        <f>IFERROR(VLOOKUP($D153,schools,4,FALSE),"")</f>
        <v>New York City Geographic District # 3</v>
      </c>
      <c r="C153" s="5" t="str">
        <f>IFERROR(VLOOKUP($D153,schools,5,FALSE),"")</f>
        <v>Manhattan</v>
      </c>
      <c r="D153" s="6" t="s">
        <v>374</v>
      </c>
      <c r="E153" s="6" t="s">
        <v>375</v>
      </c>
      <c r="F153" s="7" t="s">
        <v>55</v>
      </c>
      <c r="G153" s="8">
        <v>305.0</v>
      </c>
      <c r="H153" s="5" t="str">
        <f>IFERROR(VLOOKUP($D153,schools,6,FALSE),"")</f>
        <v>069</v>
      </c>
      <c r="I153" s="5" t="str">
        <f>IFERROR(VLOOKUP($D153,schools,7,FALSE),"")</f>
        <v>29</v>
      </c>
      <c r="J153" s="5" t="str">
        <f>IFERROR(VLOOKUP($D153,schools,8,FALSE),"")</f>
        <v>006</v>
      </c>
      <c r="K153" s="9">
        <v>335805.0</v>
      </c>
    </row>
    <row r="154" ht="14.25" customHeight="1" outlineLevel="2">
      <c r="A154" s="5" t="str">
        <f>IFERROR(VLOOKUP($D154,schools,3,FALSE),"")</f>
        <v>310300</v>
      </c>
      <c r="B154" s="5" t="str">
        <f>IFERROR(VLOOKUP($D154,schools,4,FALSE),"")</f>
        <v>New York City Geographic District # 3</v>
      </c>
      <c r="C154" s="5" t="str">
        <f>IFERROR(VLOOKUP($D154,schools,5,FALSE),"")</f>
        <v>Manhattan</v>
      </c>
      <c r="D154" s="6" t="s">
        <v>376</v>
      </c>
      <c r="E154" s="6" t="s">
        <v>377</v>
      </c>
      <c r="F154" s="7" t="s">
        <v>55</v>
      </c>
      <c r="G154" s="8">
        <v>419.0</v>
      </c>
      <c r="H154" s="5" t="str">
        <f>IFERROR(VLOOKUP($D154,schools,6,FALSE),"")</f>
        <v>069</v>
      </c>
      <c r="I154" s="5" t="str">
        <f>IFERROR(VLOOKUP($D154,schools,7,FALSE),"")</f>
        <v>29</v>
      </c>
      <c r="J154" s="5" t="str">
        <f>IFERROR(VLOOKUP($D154,schools,8,FALSE),"")</f>
        <v>006</v>
      </c>
      <c r="K154" s="9">
        <v>461319.0</v>
      </c>
    </row>
    <row r="155" ht="14.25" customHeight="1" outlineLevel="2">
      <c r="A155" s="5" t="str">
        <f>IFERROR(VLOOKUP($D155,schools,3,FALSE),"")</f>
        <v>310300</v>
      </c>
      <c r="B155" s="5" t="str">
        <f>IFERROR(VLOOKUP($D155,schools,4,FALSE),"")</f>
        <v>New York City Geographic District # 3</v>
      </c>
      <c r="C155" s="5" t="str">
        <f>IFERROR(VLOOKUP($D155,schools,5,FALSE),"")</f>
        <v>Manhattan</v>
      </c>
      <c r="D155" s="6" t="s">
        <v>378</v>
      </c>
      <c r="E155" s="6" t="s">
        <v>379</v>
      </c>
      <c r="F155" s="7" t="s">
        <v>55</v>
      </c>
      <c r="G155" s="8">
        <v>188.0</v>
      </c>
      <c r="H155" s="5" t="str">
        <f>IFERROR(VLOOKUP($D155,schools,6,FALSE),"")</f>
        <v>069</v>
      </c>
      <c r="I155" s="5" t="str">
        <f>IFERROR(VLOOKUP($D155,schools,7,FALSE),"")</f>
        <v>29</v>
      </c>
      <c r="J155" s="5" t="str">
        <f>IFERROR(VLOOKUP($D155,schools,8,FALSE),"")</f>
        <v>006</v>
      </c>
      <c r="K155" s="9">
        <v>206988.0</v>
      </c>
    </row>
    <row r="156" ht="14.25" customHeight="1" outlineLevel="2">
      <c r="A156" s="5" t="str">
        <f>IFERROR(VLOOKUP($D156,schools,3,FALSE),"")</f>
        <v>310300</v>
      </c>
      <c r="B156" s="5" t="str">
        <f>IFERROR(VLOOKUP($D156,schools,4,FALSE),"")</f>
        <v>New York City Geographic District # 3</v>
      </c>
      <c r="C156" s="5" t="str">
        <f>IFERROR(VLOOKUP($D156,schools,5,FALSE),"")</f>
        <v>Manhattan</v>
      </c>
      <c r="D156" s="6" t="s">
        <v>380</v>
      </c>
      <c r="E156" s="6" t="s">
        <v>381</v>
      </c>
      <c r="F156" s="7" t="s">
        <v>55</v>
      </c>
      <c r="G156" s="8">
        <v>278.0</v>
      </c>
      <c r="H156" s="5" t="str">
        <f>IFERROR(VLOOKUP($D156,schools,6,FALSE),"")</f>
        <v>070</v>
      </c>
      <c r="I156" s="5" t="str">
        <f>IFERROR(VLOOKUP($D156,schools,7,FALSE),"")</f>
        <v>30</v>
      </c>
      <c r="J156" s="5" t="str">
        <f>IFERROR(VLOOKUP($D156,schools,8,FALSE),"")</f>
        <v>009</v>
      </c>
      <c r="K156" s="9">
        <v>306078.0</v>
      </c>
    </row>
    <row r="157" ht="14.25" customHeight="1" outlineLevel="2">
      <c r="A157" s="5" t="str">
        <f>IFERROR(VLOOKUP($D157,schools,3,FALSE),"")</f>
        <v>310300</v>
      </c>
      <c r="B157" s="5" t="str">
        <f>IFERROR(VLOOKUP($D157,schools,4,FALSE),"")</f>
        <v>New York City Geographic District # 3</v>
      </c>
      <c r="C157" s="5" t="str">
        <f>IFERROR(VLOOKUP($D157,schools,5,FALSE),"")</f>
        <v>Manhattan</v>
      </c>
      <c r="D157" s="6" t="s">
        <v>382</v>
      </c>
      <c r="E157" s="6" t="s">
        <v>383</v>
      </c>
      <c r="F157" s="7" t="s">
        <v>55</v>
      </c>
      <c r="G157" s="8">
        <v>418.0</v>
      </c>
      <c r="H157" s="5" t="str">
        <f>IFERROR(VLOOKUP($D157,schools,6,FALSE),"")</f>
        <v>069</v>
      </c>
      <c r="I157" s="5" t="str">
        <f>IFERROR(VLOOKUP($D157,schools,7,FALSE),"")</f>
        <v>29</v>
      </c>
      <c r="J157" s="5" t="str">
        <f>IFERROR(VLOOKUP($D157,schools,8,FALSE),"")</f>
        <v>006</v>
      </c>
      <c r="K157" s="9">
        <v>460218.0</v>
      </c>
    </row>
    <row r="158" ht="14.25" customHeight="1" outlineLevel="2">
      <c r="A158" s="5" t="str">
        <f>IFERROR(VLOOKUP($D158,schools,3,FALSE),"")</f>
        <v>310300</v>
      </c>
      <c r="B158" s="5" t="str">
        <f>IFERROR(VLOOKUP($D158,schools,4,FALSE),"")</f>
        <v>New York City Geographic District # 3</v>
      </c>
      <c r="C158" s="5" t="str">
        <f>IFERROR(VLOOKUP($D158,schools,5,FALSE),"")</f>
        <v>Manhattan</v>
      </c>
      <c r="D158" s="6" t="s">
        <v>384</v>
      </c>
      <c r="E158" s="6" t="s">
        <v>385</v>
      </c>
      <c r="F158" s="7" t="s">
        <v>55</v>
      </c>
      <c r="G158" s="8">
        <v>1423.0</v>
      </c>
      <c r="H158" s="5" t="str">
        <f>IFERROR(VLOOKUP($D158,schools,6,FALSE),"")</f>
        <v>067</v>
      </c>
      <c r="I158" s="5" t="str">
        <f>IFERROR(VLOOKUP($D158,schools,7,FALSE),"")</f>
        <v>27</v>
      </c>
      <c r="J158" s="5" t="str">
        <f>IFERROR(VLOOKUP($D158,schools,8,FALSE),"")</f>
        <v>003</v>
      </c>
      <c r="K158" s="9">
        <v>1566723.0</v>
      </c>
    </row>
    <row r="159" ht="14.25" customHeight="1" outlineLevel="2">
      <c r="A159" s="5" t="str">
        <f>IFERROR(VLOOKUP($D159,schools,3,FALSE),"")</f>
        <v>310300</v>
      </c>
      <c r="B159" s="5" t="str">
        <f>IFERROR(VLOOKUP($D159,schools,4,FALSE),"")</f>
        <v>New York City Geographic District # 3</v>
      </c>
      <c r="C159" s="5" t="str">
        <f>IFERROR(VLOOKUP($D159,schools,5,FALSE),"")</f>
        <v>Manhattan</v>
      </c>
      <c r="D159" s="6" t="s">
        <v>386</v>
      </c>
      <c r="E159" s="6" t="s">
        <v>387</v>
      </c>
      <c r="F159" s="7" t="s">
        <v>55</v>
      </c>
      <c r="G159" s="8">
        <v>2808.0</v>
      </c>
      <c r="H159" s="5" t="str">
        <f>IFERROR(VLOOKUP($D159,schools,6,FALSE),"")</f>
        <v>067</v>
      </c>
      <c r="I159" s="5" t="str">
        <f>IFERROR(VLOOKUP($D159,schools,7,FALSE),"")</f>
        <v>31</v>
      </c>
      <c r="J159" s="5" t="str">
        <f>IFERROR(VLOOKUP($D159,schools,8,FALSE),"")</f>
        <v>006</v>
      </c>
      <c r="K159" s="9">
        <v>3091608.0</v>
      </c>
    </row>
    <row r="160" ht="14.25" customHeight="1" outlineLevel="2">
      <c r="A160" s="5" t="str">
        <f>IFERROR(VLOOKUP($D160,schools,3,FALSE),"")</f>
        <v>310300</v>
      </c>
      <c r="B160" s="5" t="str">
        <f>IFERROR(VLOOKUP($D160,schools,4,FALSE),"")</f>
        <v>New York City Geographic District # 3</v>
      </c>
      <c r="C160" s="5" t="str">
        <f>IFERROR(VLOOKUP($D160,schools,5,FALSE),"")</f>
        <v>Manhattan</v>
      </c>
      <c r="D160" s="6" t="s">
        <v>388</v>
      </c>
      <c r="E160" s="6" t="s">
        <v>389</v>
      </c>
      <c r="F160" s="7" t="s">
        <v>55</v>
      </c>
      <c r="G160" s="8">
        <v>432.0</v>
      </c>
      <c r="H160" s="5" t="str">
        <f>IFERROR(VLOOKUP($D160,schools,6,FALSE),"")</f>
        <v>067</v>
      </c>
      <c r="I160" s="5" t="str">
        <f>IFERROR(VLOOKUP($D160,schools,7,FALSE),"")</f>
        <v>31</v>
      </c>
      <c r="J160" s="5" t="str">
        <f>IFERROR(VLOOKUP($D160,schools,8,FALSE),"")</f>
        <v>006</v>
      </c>
      <c r="K160" s="9">
        <v>475632.0</v>
      </c>
    </row>
    <row r="161" ht="14.25" customHeight="1" outlineLevel="2">
      <c r="A161" s="5" t="str">
        <f>IFERROR(VLOOKUP($D161,schools,3,FALSE),"")</f>
        <v>310300</v>
      </c>
      <c r="B161" s="5" t="str">
        <f>IFERROR(VLOOKUP($D161,schools,4,FALSE),"")</f>
        <v>New York City Geographic District # 3</v>
      </c>
      <c r="C161" s="5" t="str">
        <f>IFERROR(VLOOKUP($D161,schools,5,FALSE),"")</f>
        <v>Manhattan</v>
      </c>
      <c r="D161" s="6" t="s">
        <v>390</v>
      </c>
      <c r="E161" s="6" t="s">
        <v>391</v>
      </c>
      <c r="F161" s="7" t="s">
        <v>55</v>
      </c>
      <c r="G161" s="8">
        <v>458.0</v>
      </c>
      <c r="H161" s="5" t="str">
        <f>IFERROR(VLOOKUP($D161,schools,6,FALSE),"")</f>
        <v>067</v>
      </c>
      <c r="I161" s="5" t="str">
        <f>IFERROR(VLOOKUP($D161,schools,7,FALSE),"")</f>
        <v>31</v>
      </c>
      <c r="J161" s="5" t="str">
        <f>IFERROR(VLOOKUP($D161,schools,8,FALSE),"")</f>
        <v>006</v>
      </c>
      <c r="K161" s="9">
        <v>504258.0</v>
      </c>
    </row>
    <row r="162" ht="14.25" customHeight="1" outlineLevel="2">
      <c r="A162" s="5" t="str">
        <f>IFERROR(VLOOKUP($D162,schools,3,FALSE),"")</f>
        <v>310300</v>
      </c>
      <c r="B162" s="5" t="str">
        <f>IFERROR(VLOOKUP($D162,schools,4,FALSE),"")</f>
        <v>New York City Geographic District # 3</v>
      </c>
      <c r="C162" s="5" t="str">
        <f>IFERROR(VLOOKUP($D162,schools,5,FALSE),"")</f>
        <v>Manhattan</v>
      </c>
      <c r="D162" s="6" t="s">
        <v>392</v>
      </c>
      <c r="E162" s="6" t="s">
        <v>393</v>
      </c>
      <c r="F162" s="7" t="s">
        <v>55</v>
      </c>
      <c r="G162" s="8">
        <v>472.0</v>
      </c>
      <c r="H162" s="5" t="str">
        <f>IFERROR(VLOOKUP($D162,schools,6,FALSE),"")</f>
        <v>069</v>
      </c>
      <c r="I162" s="5" t="str">
        <f>IFERROR(VLOOKUP($D162,schools,7,FALSE),"")</f>
        <v>30</v>
      </c>
      <c r="J162" s="5" t="str">
        <f>IFERROR(VLOOKUP($D162,schools,8,FALSE),"")</f>
        <v>008</v>
      </c>
      <c r="K162" s="9">
        <v>519672.0</v>
      </c>
    </row>
    <row r="163" ht="14.25" customHeight="1" outlineLevel="1">
      <c r="A163" s="5"/>
      <c r="B163" s="12" t="s">
        <v>3558</v>
      </c>
      <c r="C163" s="5"/>
      <c r="D163" s="6"/>
      <c r="E163" s="6"/>
      <c r="F163" s="7"/>
      <c r="G163" s="8">
        <f>SUBTOTAL(9,G124:G162)</f>
        <v>19037</v>
      </c>
      <c r="H163" s="5"/>
      <c r="I163" s="5"/>
      <c r="J163" s="5"/>
      <c r="K163" s="9">
        <f>SUBTOTAL(9,K124:K162)</f>
        <v>20959737</v>
      </c>
    </row>
    <row r="164" ht="14.25" customHeight="1" outlineLevel="2">
      <c r="A164" s="5" t="str">
        <f>IFERROR(VLOOKUP($D164,schools,3,FALSE),"")</f>
        <v>310400</v>
      </c>
      <c r="B164" s="5" t="str">
        <f>IFERROR(VLOOKUP($D164,schools,4,FALSE),"")</f>
        <v>New York City Geographic District # 4</v>
      </c>
      <c r="C164" s="5" t="str">
        <f>IFERROR(VLOOKUP($D164,schools,5,FALSE),"")</f>
        <v>Manhattan</v>
      </c>
      <c r="D164" s="6" t="s">
        <v>400</v>
      </c>
      <c r="E164" s="6" t="s">
        <v>401</v>
      </c>
      <c r="F164" s="7" t="s">
        <v>21</v>
      </c>
      <c r="G164" s="8">
        <v>439.0</v>
      </c>
      <c r="H164" s="5" t="str">
        <f>IFERROR(VLOOKUP($D164,schools,6,FALSE),"")</f>
        <v>068</v>
      </c>
      <c r="I164" s="5" t="str">
        <f>IFERROR(VLOOKUP($D164,schools,7,FALSE),"")</f>
        <v>30</v>
      </c>
      <c r="J164" s="5" t="str">
        <f>IFERROR(VLOOKUP($D164,schools,8,FALSE),"")</f>
        <v>008</v>
      </c>
      <c r="K164" s="9">
        <v>483339.0</v>
      </c>
    </row>
    <row r="165" ht="14.25" customHeight="1" outlineLevel="2">
      <c r="A165" s="5" t="str">
        <f>IFERROR(VLOOKUP($D165,schools,3,FALSE),"")</f>
        <v>310400</v>
      </c>
      <c r="B165" s="5" t="str">
        <f>IFERROR(VLOOKUP($D165,schools,4,FALSE),"")</f>
        <v>New York City Geographic District # 4</v>
      </c>
      <c r="C165" s="5" t="str">
        <f>IFERROR(VLOOKUP($D165,schools,5,FALSE),"")</f>
        <v>Manhattan</v>
      </c>
      <c r="D165" s="6" t="s">
        <v>402</v>
      </c>
      <c r="E165" s="6" t="s">
        <v>403</v>
      </c>
      <c r="F165" s="7" t="s">
        <v>21</v>
      </c>
      <c r="G165" s="8">
        <v>582.0</v>
      </c>
      <c r="H165" s="5" t="str">
        <f>IFERROR(VLOOKUP($D165,schools,6,FALSE),"")</f>
        <v>068</v>
      </c>
      <c r="I165" s="5" t="str">
        <f>IFERROR(VLOOKUP($D165,schools,7,FALSE),"")</f>
        <v>29</v>
      </c>
      <c r="J165" s="5" t="str">
        <f>IFERROR(VLOOKUP($D165,schools,8,FALSE),"")</f>
        <v>008</v>
      </c>
      <c r="K165" s="9">
        <v>640782.0</v>
      </c>
    </row>
    <row r="166" ht="14.25" customHeight="1" outlineLevel="2">
      <c r="A166" s="5" t="str">
        <f>IFERROR(VLOOKUP($D166,schools,3,FALSE),"")</f>
        <v>310400</v>
      </c>
      <c r="B166" s="5" t="str">
        <f>IFERROR(VLOOKUP($D166,schools,4,FALSE),"")</f>
        <v>New York City Geographic District # 4</v>
      </c>
      <c r="C166" s="5" t="str">
        <f>IFERROR(VLOOKUP($D166,schools,5,FALSE),"")</f>
        <v>Manhattan</v>
      </c>
      <c r="D166" s="6" t="s">
        <v>404</v>
      </c>
      <c r="E166" s="6" t="s">
        <v>405</v>
      </c>
      <c r="F166" s="7" t="s">
        <v>14</v>
      </c>
      <c r="G166" s="8">
        <v>183.0</v>
      </c>
      <c r="H166" s="5" t="str">
        <f>IFERROR(VLOOKUP($D166,schools,6,FALSE),"")</f>
        <v>068</v>
      </c>
      <c r="I166" s="5" t="str">
        <f>IFERROR(VLOOKUP($D166,schools,7,FALSE),"")</f>
        <v>30</v>
      </c>
      <c r="J166" s="5" t="str">
        <f>IFERROR(VLOOKUP($D166,schools,8,FALSE),"")</f>
        <v>008</v>
      </c>
      <c r="K166" s="9">
        <v>201483.0</v>
      </c>
    </row>
    <row r="167" ht="14.25" customHeight="1" outlineLevel="2">
      <c r="A167" s="5" t="str">
        <f>IFERROR(VLOOKUP($D167,schools,3,FALSE),"")</f>
        <v>310400</v>
      </c>
      <c r="B167" s="5" t="str">
        <f>IFERROR(VLOOKUP($D167,schools,4,FALSE),"")</f>
        <v>New York City Geographic District # 4</v>
      </c>
      <c r="C167" s="5" t="str">
        <f>IFERROR(VLOOKUP($D167,schools,5,FALSE),"")</f>
        <v>Manhattan</v>
      </c>
      <c r="D167" s="6" t="s">
        <v>406</v>
      </c>
      <c r="E167" s="6" t="s">
        <v>407</v>
      </c>
      <c r="F167" s="7" t="s">
        <v>14</v>
      </c>
      <c r="G167" s="8">
        <v>205.0</v>
      </c>
      <c r="H167" s="5" t="str">
        <f>IFERROR(VLOOKUP($D167,schools,6,FALSE),"")</f>
        <v>068</v>
      </c>
      <c r="I167" s="5" t="str">
        <f>IFERROR(VLOOKUP($D167,schools,7,FALSE),"")</f>
        <v>29</v>
      </c>
      <c r="J167" s="5" t="str">
        <f>IFERROR(VLOOKUP($D167,schools,8,FALSE),"")</f>
        <v>008</v>
      </c>
      <c r="K167" s="9">
        <v>225705.0</v>
      </c>
    </row>
    <row r="168" ht="14.25" customHeight="1" outlineLevel="2">
      <c r="A168" s="5" t="str">
        <f>IFERROR(VLOOKUP($D168,schools,3,FALSE),"")</f>
        <v>310400</v>
      </c>
      <c r="B168" s="5" t="str">
        <f>IFERROR(VLOOKUP($D168,schools,4,FALSE),"")</f>
        <v>New York City Geographic District # 4</v>
      </c>
      <c r="C168" s="5" t="str">
        <f>IFERROR(VLOOKUP($D168,schools,5,FALSE),"")</f>
        <v>Manhattan</v>
      </c>
      <c r="D168" s="6" t="s">
        <v>408</v>
      </c>
      <c r="E168" s="6" t="s">
        <v>409</v>
      </c>
      <c r="F168" s="7" t="s">
        <v>21</v>
      </c>
      <c r="G168" s="8">
        <v>754.0</v>
      </c>
      <c r="H168" s="5" t="str">
        <f>IFERROR(VLOOKUP($D168,schools,6,FALSE),"")</f>
        <v>068</v>
      </c>
      <c r="I168" s="5" t="str">
        <f>IFERROR(VLOOKUP($D168,schools,7,FALSE),"")</f>
        <v>30</v>
      </c>
      <c r="J168" s="5" t="str">
        <f>IFERROR(VLOOKUP($D168,schools,8,FALSE),"")</f>
        <v>008</v>
      </c>
      <c r="K168" s="9">
        <v>830154.0</v>
      </c>
    </row>
    <row r="169" ht="14.25" customHeight="1" outlineLevel="2">
      <c r="A169" s="5" t="str">
        <f>IFERROR(VLOOKUP($D169,schools,3,FALSE),"")</f>
        <v>310400</v>
      </c>
      <c r="B169" s="5" t="str">
        <f>IFERROR(VLOOKUP($D169,schools,4,FALSE),"")</f>
        <v>New York City Geographic District # 4</v>
      </c>
      <c r="C169" s="5" t="str">
        <f>IFERROR(VLOOKUP($D169,schools,5,FALSE),"")</f>
        <v>Manhattan</v>
      </c>
      <c r="D169" s="6" t="s">
        <v>410</v>
      </c>
      <c r="E169" s="6" t="s">
        <v>411</v>
      </c>
      <c r="F169" s="7" t="s">
        <v>21</v>
      </c>
      <c r="G169" s="8">
        <v>539.0</v>
      </c>
      <c r="H169" s="5" t="str">
        <f>IFERROR(VLOOKUP($D169,schools,6,FALSE),"")</f>
        <v>068</v>
      </c>
      <c r="I169" s="5" t="str">
        <f>IFERROR(VLOOKUP($D169,schools,7,FALSE),"")</f>
        <v>29</v>
      </c>
      <c r="J169" s="5" t="str">
        <f>IFERROR(VLOOKUP($D169,schools,8,FALSE),"")</f>
        <v>008</v>
      </c>
      <c r="K169" s="9">
        <v>593439.0</v>
      </c>
    </row>
    <row r="170" ht="14.25" customHeight="1" outlineLevel="2">
      <c r="A170" s="5" t="str">
        <f>IFERROR(VLOOKUP($D170,schools,3,FALSE),"")</f>
        <v>310400</v>
      </c>
      <c r="B170" s="5" t="str">
        <f>IFERROR(VLOOKUP($D170,schools,4,FALSE),"")</f>
        <v>New York City Geographic District # 4</v>
      </c>
      <c r="C170" s="5" t="str">
        <f>IFERROR(VLOOKUP($D170,schools,5,FALSE),"")</f>
        <v>Manhattan</v>
      </c>
      <c r="D170" s="6" t="s">
        <v>412</v>
      </c>
      <c r="E170" s="6" t="s">
        <v>413</v>
      </c>
      <c r="F170" s="7" t="s">
        <v>14</v>
      </c>
      <c r="G170" s="8">
        <v>374.0</v>
      </c>
      <c r="H170" s="5" t="str">
        <f>IFERROR(VLOOKUP($D170,schools,6,FALSE),"")</f>
        <v>068</v>
      </c>
      <c r="I170" s="5" t="str">
        <f>IFERROR(VLOOKUP($D170,schools,7,FALSE),"")</f>
        <v>29</v>
      </c>
      <c r="J170" s="5" t="str">
        <f>IFERROR(VLOOKUP($D170,schools,8,FALSE),"")</f>
        <v>008</v>
      </c>
      <c r="K170" s="9">
        <v>411774.0</v>
      </c>
    </row>
    <row r="171" ht="14.25" customHeight="1" outlineLevel="2">
      <c r="A171" s="5" t="str">
        <f>IFERROR(VLOOKUP($D171,schools,3,FALSE),"")</f>
        <v>310400</v>
      </c>
      <c r="B171" s="5" t="str">
        <f>IFERROR(VLOOKUP($D171,schools,4,FALSE),"")</f>
        <v>New York City Geographic District # 4</v>
      </c>
      <c r="C171" s="5" t="str">
        <f>IFERROR(VLOOKUP($D171,schools,5,FALSE),"")</f>
        <v>Manhattan</v>
      </c>
      <c r="D171" s="6" t="s">
        <v>414</v>
      </c>
      <c r="E171" s="6" t="s">
        <v>415</v>
      </c>
      <c r="F171" s="7" t="s">
        <v>21</v>
      </c>
      <c r="G171" s="8">
        <v>342.0</v>
      </c>
      <c r="H171" s="5" t="str">
        <f>IFERROR(VLOOKUP($D171,schools,6,FALSE),"")</f>
        <v>068</v>
      </c>
      <c r="I171" s="5" t="str">
        <f>IFERROR(VLOOKUP($D171,schools,7,FALSE),"")</f>
        <v>30</v>
      </c>
      <c r="J171" s="5" t="str">
        <f>IFERROR(VLOOKUP($D171,schools,8,FALSE),"")</f>
        <v>008</v>
      </c>
      <c r="K171" s="9">
        <v>376542.0</v>
      </c>
    </row>
    <row r="172" ht="14.25" customHeight="1" outlineLevel="2">
      <c r="A172" s="5" t="str">
        <f>IFERROR(VLOOKUP($D172,schools,3,FALSE),"")</f>
        <v>310400</v>
      </c>
      <c r="B172" s="5" t="str">
        <f>IFERROR(VLOOKUP($D172,schools,4,FALSE),"")</f>
        <v>New York City Geographic District # 4</v>
      </c>
      <c r="C172" s="5" t="str">
        <f>IFERROR(VLOOKUP($D172,schools,5,FALSE),"")</f>
        <v>Manhattan</v>
      </c>
      <c r="D172" s="6" t="s">
        <v>416</v>
      </c>
      <c r="E172" s="6" t="s">
        <v>417</v>
      </c>
      <c r="F172" s="7" t="s">
        <v>14</v>
      </c>
      <c r="G172" s="8">
        <v>304.0</v>
      </c>
      <c r="H172" s="5" t="str">
        <f>IFERROR(VLOOKUP($D172,schools,6,FALSE),"")</f>
        <v>068</v>
      </c>
      <c r="I172" s="5" t="str">
        <f>IFERROR(VLOOKUP($D172,schools,7,FALSE),"")</f>
        <v>30</v>
      </c>
      <c r="J172" s="5" t="str">
        <f>IFERROR(VLOOKUP($D172,schools,8,FALSE),"")</f>
        <v>008</v>
      </c>
      <c r="K172" s="9">
        <v>334704.0</v>
      </c>
    </row>
    <row r="173" ht="14.25" customHeight="1" outlineLevel="2">
      <c r="A173" s="5" t="str">
        <f>IFERROR(VLOOKUP($D173,schools,3,FALSE),"")</f>
        <v>310400</v>
      </c>
      <c r="B173" s="5" t="str">
        <f>IFERROR(VLOOKUP($D173,schools,4,FALSE),"")</f>
        <v>New York City Geographic District # 4</v>
      </c>
      <c r="C173" s="5" t="str">
        <f>IFERROR(VLOOKUP($D173,schools,5,FALSE),"")</f>
        <v>Manhattan</v>
      </c>
      <c r="D173" s="6" t="s">
        <v>418</v>
      </c>
      <c r="E173" s="6" t="s">
        <v>419</v>
      </c>
      <c r="F173" s="7" t="s">
        <v>21</v>
      </c>
      <c r="G173" s="8">
        <v>379.0</v>
      </c>
      <c r="H173" s="5" t="str">
        <f>IFERROR(VLOOKUP($D173,schools,6,FALSE),"")</f>
        <v>068</v>
      </c>
      <c r="I173" s="5" t="str">
        <f>IFERROR(VLOOKUP($D173,schools,7,FALSE),"")</f>
        <v>30</v>
      </c>
      <c r="J173" s="5" t="str">
        <f>IFERROR(VLOOKUP($D173,schools,8,FALSE),"")</f>
        <v>008</v>
      </c>
      <c r="K173" s="9">
        <v>417279.0</v>
      </c>
    </row>
    <row r="174" ht="14.25" customHeight="1" outlineLevel="2">
      <c r="A174" s="5" t="str">
        <f>IFERROR(VLOOKUP($D174,schools,3,FALSE),"")</f>
        <v>310400</v>
      </c>
      <c r="B174" s="5" t="str">
        <f>IFERROR(VLOOKUP($D174,schools,4,FALSE),"")</f>
        <v>New York City Geographic District # 4</v>
      </c>
      <c r="C174" s="5" t="str">
        <f>IFERROR(VLOOKUP($D174,schools,5,FALSE),"")</f>
        <v>Manhattan</v>
      </c>
      <c r="D174" s="6" t="s">
        <v>420</v>
      </c>
      <c r="E174" s="6" t="s">
        <v>421</v>
      </c>
      <c r="F174" s="7" t="s">
        <v>14</v>
      </c>
      <c r="G174" s="8">
        <v>275.0</v>
      </c>
      <c r="H174" s="5" t="str">
        <f>IFERROR(VLOOKUP($D174,schools,6,FALSE),"")</f>
        <v>068</v>
      </c>
      <c r="I174" s="5" t="str">
        <f>IFERROR(VLOOKUP($D174,schools,7,FALSE),"")</f>
        <v>29</v>
      </c>
      <c r="J174" s="5" t="str">
        <f>IFERROR(VLOOKUP($D174,schools,8,FALSE),"")</f>
        <v>008</v>
      </c>
      <c r="K174" s="9">
        <v>302775.0</v>
      </c>
    </row>
    <row r="175" ht="14.25" customHeight="1" outlineLevel="2">
      <c r="A175" s="5" t="str">
        <f>IFERROR(VLOOKUP($D175,schools,3,FALSE),"")</f>
        <v>310400</v>
      </c>
      <c r="B175" s="5" t="str">
        <f>IFERROR(VLOOKUP($D175,schools,4,FALSE),"")</f>
        <v>New York City Geographic District # 4</v>
      </c>
      <c r="C175" s="5" t="str">
        <f>IFERROR(VLOOKUP($D175,schools,5,FALSE),"")</f>
        <v>Manhattan</v>
      </c>
      <c r="D175" s="6" t="s">
        <v>424</v>
      </c>
      <c r="E175" s="6" t="s">
        <v>425</v>
      </c>
      <c r="F175" s="7" t="s">
        <v>14</v>
      </c>
      <c r="G175" s="8">
        <v>219.0</v>
      </c>
      <c r="H175" s="5" t="str">
        <f>IFERROR(VLOOKUP($D175,schools,6,FALSE),"")</f>
        <v>068</v>
      </c>
      <c r="I175" s="5" t="str">
        <f>IFERROR(VLOOKUP($D175,schools,7,FALSE),"")</f>
        <v>29</v>
      </c>
      <c r="J175" s="5" t="str">
        <f>IFERROR(VLOOKUP($D175,schools,8,FALSE),"")</f>
        <v>008</v>
      </c>
      <c r="K175" s="9">
        <v>241119.0</v>
      </c>
    </row>
    <row r="176" ht="14.25" customHeight="1" outlineLevel="2">
      <c r="A176" s="5" t="str">
        <f>IFERROR(VLOOKUP($D176,schools,3,FALSE),"")</f>
        <v>310400</v>
      </c>
      <c r="B176" s="5" t="str">
        <f>IFERROR(VLOOKUP($D176,schools,4,FALSE),"")</f>
        <v>New York City Geographic District # 4</v>
      </c>
      <c r="C176" s="5" t="str">
        <f>IFERROR(VLOOKUP($D176,schools,5,FALSE),"")</f>
        <v>Manhattan</v>
      </c>
      <c r="D176" s="6" t="s">
        <v>426</v>
      </c>
      <c r="E176" s="6" t="s">
        <v>427</v>
      </c>
      <c r="F176" s="7" t="s">
        <v>21</v>
      </c>
      <c r="G176" s="8">
        <v>700.0</v>
      </c>
      <c r="H176" s="5" t="str">
        <f>IFERROR(VLOOKUP($D176,schools,6,FALSE),"")</f>
        <v>068</v>
      </c>
      <c r="I176" s="5" t="str">
        <f>IFERROR(VLOOKUP($D176,schools,7,FALSE),"")</f>
        <v>30</v>
      </c>
      <c r="J176" s="5" t="str">
        <f>IFERROR(VLOOKUP($D176,schools,8,FALSE),"")</f>
        <v>008</v>
      </c>
      <c r="K176" s="9">
        <v>770700.0</v>
      </c>
    </row>
    <row r="177" ht="14.25" customHeight="1" outlineLevel="2">
      <c r="A177" s="5" t="str">
        <f>IFERROR(VLOOKUP($D177,schools,3,FALSE),"")</f>
        <v>310400</v>
      </c>
      <c r="B177" s="5" t="str">
        <f>IFERROR(VLOOKUP($D177,schools,4,FALSE),"")</f>
        <v>New York City Geographic District # 4</v>
      </c>
      <c r="C177" s="5" t="str">
        <f>IFERROR(VLOOKUP($D177,schools,5,FALSE),"")</f>
        <v>Manhattan</v>
      </c>
      <c r="D177" s="6" t="s">
        <v>428</v>
      </c>
      <c r="E177" s="6" t="s">
        <v>429</v>
      </c>
      <c r="F177" s="7" t="s">
        <v>14</v>
      </c>
      <c r="G177" s="8">
        <v>309.0</v>
      </c>
      <c r="H177" s="5" t="str">
        <f>IFERROR(VLOOKUP($D177,schools,6,FALSE),"")</f>
        <v>068</v>
      </c>
      <c r="I177" s="5" t="str">
        <f>IFERROR(VLOOKUP($D177,schools,7,FALSE),"")</f>
        <v>29</v>
      </c>
      <c r="J177" s="5" t="str">
        <f>IFERROR(VLOOKUP($D177,schools,8,FALSE),"")</f>
        <v>008</v>
      </c>
      <c r="K177" s="9">
        <v>340209.0</v>
      </c>
    </row>
    <row r="178" ht="14.25" customHeight="1" outlineLevel="2">
      <c r="A178" s="5" t="str">
        <f>IFERROR(VLOOKUP($D178,schools,3,FALSE),"")</f>
        <v>310400</v>
      </c>
      <c r="B178" s="5" t="str">
        <f>IFERROR(VLOOKUP($D178,schools,4,FALSE),"")</f>
        <v>New York City Geographic District # 4</v>
      </c>
      <c r="C178" s="5" t="str">
        <f>IFERROR(VLOOKUP($D178,schools,5,FALSE),"")</f>
        <v>Manhattan</v>
      </c>
      <c r="D178" s="6" t="s">
        <v>430</v>
      </c>
      <c r="E178" s="6" t="s">
        <v>431</v>
      </c>
      <c r="F178" s="7" t="s">
        <v>21</v>
      </c>
      <c r="G178" s="8">
        <v>478.0</v>
      </c>
      <c r="H178" s="5" t="str">
        <f>IFERROR(VLOOKUP($D178,schools,6,FALSE),"")</f>
        <v>068</v>
      </c>
      <c r="I178" s="5" t="str">
        <f>IFERROR(VLOOKUP($D178,schools,7,FALSE),"")</f>
        <v>30</v>
      </c>
      <c r="J178" s="5" t="str">
        <f>IFERROR(VLOOKUP($D178,schools,8,FALSE),"")</f>
        <v>008</v>
      </c>
      <c r="K178" s="9">
        <v>526278.0</v>
      </c>
    </row>
    <row r="179" ht="14.25" customHeight="1" outlineLevel="2">
      <c r="A179" s="5" t="str">
        <f>IFERROR(VLOOKUP($D179,schools,3,FALSE),"")</f>
        <v>310400</v>
      </c>
      <c r="B179" s="5" t="str">
        <f>IFERROR(VLOOKUP($D179,schools,4,FALSE),"")</f>
        <v>New York City Geographic District # 4</v>
      </c>
      <c r="C179" s="5" t="str">
        <f>IFERROR(VLOOKUP($D179,schools,5,FALSE),"")</f>
        <v>Manhattan</v>
      </c>
      <c r="D179" s="6" t="s">
        <v>432</v>
      </c>
      <c r="E179" s="6" t="s">
        <v>433</v>
      </c>
      <c r="F179" s="7" t="s">
        <v>42</v>
      </c>
      <c r="G179" s="8">
        <v>176.0</v>
      </c>
      <c r="H179" s="5" t="str">
        <f>IFERROR(VLOOKUP($D179,schools,6,FALSE),"")</f>
        <v>068</v>
      </c>
      <c r="I179" s="5" t="str">
        <f>IFERROR(VLOOKUP($D179,schools,7,FALSE),"")</f>
        <v>29</v>
      </c>
      <c r="J179" s="5" t="str">
        <f>IFERROR(VLOOKUP($D179,schools,8,FALSE),"")</f>
        <v>008</v>
      </c>
      <c r="K179" s="9">
        <v>193776.0</v>
      </c>
    </row>
    <row r="180" ht="14.25" customHeight="1" outlineLevel="2">
      <c r="A180" s="5" t="str">
        <f>IFERROR(VLOOKUP($D180,schools,3,FALSE),"")</f>
        <v>310400</v>
      </c>
      <c r="B180" s="5" t="str">
        <f>IFERROR(VLOOKUP($D180,schools,4,FALSE),"")</f>
        <v>New York City Geographic District # 4</v>
      </c>
      <c r="C180" s="5" t="str">
        <f>IFERROR(VLOOKUP($D180,schools,5,FALSE),"")</f>
        <v>Manhattan</v>
      </c>
      <c r="D180" s="6" t="s">
        <v>434</v>
      </c>
      <c r="E180" s="6" t="s">
        <v>435</v>
      </c>
      <c r="F180" s="7" t="s">
        <v>60</v>
      </c>
      <c r="G180" s="8">
        <v>548.0</v>
      </c>
      <c r="H180" s="5" t="str">
        <f>IFERROR(VLOOKUP($D180,schools,6,FALSE),"")</f>
        <v>068</v>
      </c>
      <c r="I180" s="5" t="str">
        <f>IFERROR(VLOOKUP($D180,schools,7,FALSE),"")</f>
        <v>29</v>
      </c>
      <c r="J180" s="5" t="str">
        <f>IFERROR(VLOOKUP($D180,schools,8,FALSE),"")</f>
        <v>008</v>
      </c>
      <c r="K180" s="9">
        <v>603348.0</v>
      </c>
    </row>
    <row r="181" ht="14.25" customHeight="1" outlineLevel="2">
      <c r="A181" s="5" t="str">
        <f>IFERROR(VLOOKUP($D181,schools,3,FALSE),"")</f>
        <v>310400</v>
      </c>
      <c r="B181" s="5" t="str">
        <f>IFERROR(VLOOKUP($D181,schools,4,FALSE),"")</f>
        <v>New York City Geographic District # 4</v>
      </c>
      <c r="C181" s="5" t="str">
        <f>IFERROR(VLOOKUP($D181,schools,5,FALSE),"")</f>
        <v>Manhattan</v>
      </c>
      <c r="D181" s="6" t="s">
        <v>436</v>
      </c>
      <c r="E181" s="6" t="s">
        <v>437</v>
      </c>
      <c r="F181" s="7" t="s">
        <v>14</v>
      </c>
      <c r="G181" s="8">
        <v>275.0</v>
      </c>
      <c r="H181" s="5" t="str">
        <f>IFERROR(VLOOKUP($D181,schools,6,FALSE),"")</f>
        <v>068</v>
      </c>
      <c r="I181" s="5" t="str">
        <f>IFERROR(VLOOKUP($D181,schools,7,FALSE),"")</f>
        <v>29</v>
      </c>
      <c r="J181" s="5" t="str">
        <f>IFERROR(VLOOKUP($D181,schools,8,FALSE),"")</f>
        <v>008</v>
      </c>
      <c r="K181" s="9">
        <v>302775.0</v>
      </c>
    </row>
    <row r="182" ht="14.25" customHeight="1" outlineLevel="2">
      <c r="A182" s="5" t="str">
        <f>IFERROR(VLOOKUP($D182,schools,3,FALSE),"")</f>
        <v>310400</v>
      </c>
      <c r="B182" s="5" t="str">
        <f>IFERROR(VLOOKUP($D182,schools,4,FALSE),"")</f>
        <v>New York City Geographic District # 4</v>
      </c>
      <c r="C182" s="5" t="str">
        <f>IFERROR(VLOOKUP($D182,schools,5,FALSE),"")</f>
        <v>Manhattan</v>
      </c>
      <c r="D182" s="6" t="s">
        <v>438</v>
      </c>
      <c r="E182" s="6" t="s">
        <v>439</v>
      </c>
      <c r="F182" s="7" t="s">
        <v>42</v>
      </c>
      <c r="G182" s="8">
        <v>157.0</v>
      </c>
      <c r="H182" s="5" t="str">
        <f>IFERROR(VLOOKUP($D182,schools,6,FALSE),"")</f>
        <v>068</v>
      </c>
      <c r="I182" s="5" t="str">
        <f>IFERROR(VLOOKUP($D182,schools,7,FALSE),"")</f>
        <v>29</v>
      </c>
      <c r="J182" s="5" t="str">
        <f>IFERROR(VLOOKUP($D182,schools,8,FALSE),"")</f>
        <v>008</v>
      </c>
      <c r="K182" s="9">
        <v>172857.0</v>
      </c>
    </row>
    <row r="183" ht="14.25" customHeight="1" outlineLevel="2">
      <c r="A183" s="5" t="str">
        <f>IFERROR(VLOOKUP($D183,schools,3,FALSE),"")</f>
        <v>310400</v>
      </c>
      <c r="B183" s="5" t="str">
        <f>IFERROR(VLOOKUP($D183,schools,4,FALSE),"")</f>
        <v>New York City Geographic District # 4</v>
      </c>
      <c r="C183" s="5" t="str">
        <f>IFERROR(VLOOKUP($D183,schools,5,FALSE),"")</f>
        <v>Manhattan</v>
      </c>
      <c r="D183" s="6" t="s">
        <v>444</v>
      </c>
      <c r="E183" s="6" t="s">
        <v>445</v>
      </c>
      <c r="F183" s="7" t="s">
        <v>21</v>
      </c>
      <c r="G183" s="8">
        <v>454.0</v>
      </c>
      <c r="H183" s="5" t="str">
        <f>IFERROR(VLOOKUP($D183,schools,6,FALSE),"")</f>
        <v>068</v>
      </c>
      <c r="I183" s="5" t="str">
        <f>IFERROR(VLOOKUP($D183,schools,7,FALSE),"")</f>
        <v>30</v>
      </c>
      <c r="J183" s="5" t="str">
        <f>IFERROR(VLOOKUP($D183,schools,8,FALSE),"")</f>
        <v>008</v>
      </c>
      <c r="K183" s="9">
        <v>499854.0</v>
      </c>
    </row>
    <row r="184" ht="14.25" customHeight="1" outlineLevel="2">
      <c r="A184" s="5" t="str">
        <f>IFERROR(VLOOKUP($D184,schools,3,FALSE),"")</f>
        <v>310400</v>
      </c>
      <c r="B184" s="5" t="str">
        <f>IFERROR(VLOOKUP($D184,schools,4,FALSE),"")</f>
        <v>New York City Geographic District # 4</v>
      </c>
      <c r="C184" s="5" t="str">
        <f>IFERROR(VLOOKUP($D184,schools,5,FALSE),"")</f>
        <v>Manhattan</v>
      </c>
      <c r="D184" s="6" t="s">
        <v>446</v>
      </c>
      <c r="E184" s="6" t="s">
        <v>447</v>
      </c>
      <c r="F184" s="7" t="s">
        <v>55</v>
      </c>
      <c r="G184" s="8">
        <v>1653.0</v>
      </c>
      <c r="H184" s="5" t="str">
        <f>IFERROR(VLOOKUP($D184,schools,6,FALSE),"")</f>
        <v>068</v>
      </c>
      <c r="I184" s="5" t="str">
        <f>IFERROR(VLOOKUP($D184,schools,7,FALSE),"")</f>
        <v>29</v>
      </c>
      <c r="J184" s="5" t="str">
        <f>IFERROR(VLOOKUP($D184,schools,8,FALSE),"")</f>
        <v>008</v>
      </c>
      <c r="K184" s="9">
        <v>1819953.0</v>
      </c>
    </row>
    <row r="185" ht="14.25" customHeight="1" outlineLevel="2">
      <c r="A185" s="5" t="str">
        <f>IFERROR(VLOOKUP($D185,schools,3,FALSE),"")</f>
        <v>310400</v>
      </c>
      <c r="B185" s="5" t="str">
        <f>IFERROR(VLOOKUP($D185,schools,4,FALSE),"")</f>
        <v>New York City Geographic District # 4</v>
      </c>
      <c r="C185" s="5" t="str">
        <f>IFERROR(VLOOKUP($D185,schools,5,FALSE),"")</f>
        <v>Manhattan</v>
      </c>
      <c r="D185" s="6" t="s">
        <v>448</v>
      </c>
      <c r="E185" s="6" t="s">
        <v>449</v>
      </c>
      <c r="F185" s="7" t="s">
        <v>55</v>
      </c>
      <c r="G185" s="8">
        <v>401.0</v>
      </c>
      <c r="H185" s="5" t="str">
        <f>IFERROR(VLOOKUP($D185,schools,6,FALSE),"")</f>
        <v>068</v>
      </c>
      <c r="I185" s="5" t="str">
        <f>IFERROR(VLOOKUP($D185,schools,7,FALSE),"")</f>
        <v>29</v>
      </c>
      <c r="J185" s="5" t="str">
        <f>IFERROR(VLOOKUP($D185,schools,8,FALSE),"")</f>
        <v>008</v>
      </c>
      <c r="K185" s="9">
        <v>441501.0</v>
      </c>
    </row>
    <row r="186" ht="14.25" customHeight="1" outlineLevel="2">
      <c r="A186" s="5" t="str">
        <f>IFERROR(VLOOKUP($D186,schools,3,FALSE),"")</f>
        <v>310400</v>
      </c>
      <c r="B186" s="5" t="str">
        <f>IFERROR(VLOOKUP($D186,schools,4,FALSE),"")</f>
        <v>New York City Geographic District # 4</v>
      </c>
      <c r="C186" s="5" t="str">
        <f>IFERROR(VLOOKUP($D186,schools,5,FALSE),"")</f>
        <v>Manhattan</v>
      </c>
      <c r="D186" s="6" t="s">
        <v>450</v>
      </c>
      <c r="E186" s="6" t="s">
        <v>451</v>
      </c>
      <c r="F186" s="7" t="s">
        <v>55</v>
      </c>
      <c r="G186" s="8">
        <v>500.0</v>
      </c>
      <c r="H186" s="5" t="str">
        <f>IFERROR(VLOOKUP($D186,schools,6,FALSE),"")</f>
        <v>068</v>
      </c>
      <c r="I186" s="5" t="str">
        <f>IFERROR(VLOOKUP($D186,schools,7,FALSE),"")</f>
        <v>30</v>
      </c>
      <c r="J186" s="5" t="str">
        <f>IFERROR(VLOOKUP($D186,schools,8,FALSE),"")</f>
        <v>008</v>
      </c>
      <c r="K186" s="9">
        <v>550500.0</v>
      </c>
    </row>
    <row r="187" ht="14.25" customHeight="1" outlineLevel="2">
      <c r="A187" s="5" t="str">
        <f>IFERROR(VLOOKUP($D187,schools,3,FALSE),"")</f>
        <v>310400</v>
      </c>
      <c r="B187" s="5" t="str">
        <f>IFERROR(VLOOKUP($D187,schools,4,FALSE),"")</f>
        <v>New York City Geographic District # 4</v>
      </c>
      <c r="C187" s="5" t="str">
        <f>IFERROR(VLOOKUP($D187,schools,5,FALSE),"")</f>
        <v>Queens</v>
      </c>
      <c r="D187" s="6" t="s">
        <v>452</v>
      </c>
      <c r="E187" s="6" t="s">
        <v>453</v>
      </c>
      <c r="F187" s="7" t="s">
        <v>60</v>
      </c>
      <c r="G187" s="8">
        <v>473.0</v>
      </c>
      <c r="H187" s="5" t="str">
        <f>IFERROR(VLOOKUP($D187,schools,6,FALSE),"")</f>
        <v>036</v>
      </c>
      <c r="I187" s="5" t="str">
        <f>IFERROR(VLOOKUP($D187,schools,7,FALSE),"")</f>
        <v>12</v>
      </c>
      <c r="J187" s="5" t="str">
        <f>IFERROR(VLOOKUP($D187,schools,8,FALSE),"")</f>
        <v>022</v>
      </c>
      <c r="K187" s="9">
        <v>520773.0</v>
      </c>
    </row>
    <row r="188" ht="14.25" customHeight="1" outlineLevel="2">
      <c r="A188" s="5" t="str">
        <f>IFERROR(VLOOKUP($D188,schools,3,FALSE),"")</f>
        <v>310400</v>
      </c>
      <c r="B188" s="5" t="str">
        <f>IFERROR(VLOOKUP($D188,schools,4,FALSE),"")</f>
        <v>New York City Geographic District # 4</v>
      </c>
      <c r="C188" s="5" t="str">
        <f>IFERROR(VLOOKUP($D188,schools,5,FALSE),"")</f>
        <v>Manhattan</v>
      </c>
      <c r="D188" s="6" t="s">
        <v>454</v>
      </c>
      <c r="E188" s="6" t="s">
        <v>455</v>
      </c>
      <c r="F188" s="7" t="s">
        <v>55</v>
      </c>
      <c r="G188" s="8">
        <v>281.0</v>
      </c>
      <c r="H188" s="5" t="str">
        <f>IFERROR(VLOOKUP($D188,schools,6,FALSE),"")</f>
        <v>068</v>
      </c>
      <c r="I188" s="5" t="str">
        <f>IFERROR(VLOOKUP($D188,schools,7,FALSE),"")</f>
        <v>30</v>
      </c>
      <c r="J188" s="5" t="str">
        <f>IFERROR(VLOOKUP($D188,schools,8,FALSE),"")</f>
        <v>008</v>
      </c>
      <c r="K188" s="9">
        <v>309381.0</v>
      </c>
    </row>
    <row r="189" ht="14.25" customHeight="1" outlineLevel="1">
      <c r="A189" s="5"/>
      <c r="B189" s="12" t="s">
        <v>3559</v>
      </c>
      <c r="C189" s="5"/>
      <c r="D189" s="6"/>
      <c r="E189" s="6"/>
      <c r="F189" s="7"/>
      <c r="G189" s="8">
        <f>SUBTOTAL(9,G164:G188)</f>
        <v>11000</v>
      </c>
      <c r="H189" s="5"/>
      <c r="I189" s="5"/>
      <c r="J189" s="5"/>
      <c r="K189" s="9">
        <f>SUBTOTAL(9,K164:K188)</f>
        <v>12111000</v>
      </c>
    </row>
    <row r="190" ht="14.25" customHeight="1" outlineLevel="2">
      <c r="A190" s="5" t="str">
        <f>IFERROR(VLOOKUP($D190,schools,3,FALSE),"")</f>
        <v>310500</v>
      </c>
      <c r="B190" s="5" t="str">
        <f>IFERROR(VLOOKUP($D190,schools,4,FALSE),"")</f>
        <v>New York City Geographic District # 5</v>
      </c>
      <c r="C190" s="5" t="str">
        <f>IFERROR(VLOOKUP($D190,schools,5,FALSE),"")</f>
        <v>Manhattan</v>
      </c>
      <c r="D190" s="6" t="s">
        <v>456</v>
      </c>
      <c r="E190" s="6" t="s">
        <v>457</v>
      </c>
      <c r="F190" s="7" t="s">
        <v>14</v>
      </c>
      <c r="G190" s="8">
        <v>228.0</v>
      </c>
      <c r="H190" s="5" t="str">
        <f>IFERROR(VLOOKUP($D190,schools,6,FALSE),"")</f>
        <v>068</v>
      </c>
      <c r="I190" s="5" t="str">
        <f>IFERROR(VLOOKUP($D190,schools,7,FALSE),"")</f>
        <v>30</v>
      </c>
      <c r="J190" s="5" t="str">
        <f>IFERROR(VLOOKUP($D190,schools,8,FALSE),"")</f>
        <v>008</v>
      </c>
      <c r="K190" s="9">
        <v>251028.0</v>
      </c>
    </row>
    <row r="191" ht="14.25" customHeight="1" outlineLevel="2">
      <c r="A191" s="5" t="str">
        <f>IFERROR(VLOOKUP($D191,schools,3,FALSE),"")</f>
        <v>310500</v>
      </c>
      <c r="B191" s="5" t="str">
        <f>IFERROR(VLOOKUP($D191,schools,4,FALSE),"")</f>
        <v>New York City Geographic District # 5</v>
      </c>
      <c r="C191" s="5" t="str">
        <f>IFERROR(VLOOKUP($D191,schools,5,FALSE),"")</f>
        <v>Manhattan</v>
      </c>
      <c r="D191" s="6" t="s">
        <v>460</v>
      </c>
      <c r="E191" s="6" t="s">
        <v>461</v>
      </c>
      <c r="F191" s="7" t="s">
        <v>21</v>
      </c>
      <c r="G191" s="8">
        <v>568.0</v>
      </c>
      <c r="H191" s="5" t="str">
        <f>IFERROR(VLOOKUP($D191,schools,6,FALSE),"")</f>
        <v>071</v>
      </c>
      <c r="I191" s="5" t="str">
        <f>IFERROR(VLOOKUP($D191,schools,7,FALSE),"")</f>
        <v>30</v>
      </c>
      <c r="J191" s="5" t="str">
        <f>IFERROR(VLOOKUP($D191,schools,8,FALSE),"")</f>
        <v>009</v>
      </c>
      <c r="K191" s="9">
        <v>625368.0</v>
      </c>
    </row>
    <row r="192" ht="14.25" customHeight="1" outlineLevel="2">
      <c r="A192" s="5" t="str">
        <f>IFERROR(VLOOKUP($D192,schools,3,FALSE),"")</f>
        <v>310500</v>
      </c>
      <c r="B192" s="5" t="str">
        <f>IFERROR(VLOOKUP($D192,schools,4,FALSE),"")</f>
        <v>New York City Geographic District # 5</v>
      </c>
      <c r="C192" s="5" t="str">
        <f>IFERROR(VLOOKUP($D192,schools,5,FALSE),"")</f>
        <v>Manhattan</v>
      </c>
      <c r="D192" s="6" t="s">
        <v>462</v>
      </c>
      <c r="E192" s="6" t="s">
        <v>463</v>
      </c>
      <c r="F192" s="7" t="s">
        <v>14</v>
      </c>
      <c r="G192" s="8">
        <v>223.0</v>
      </c>
      <c r="H192" s="5" t="str">
        <f>IFERROR(VLOOKUP($D192,schools,6,FALSE),"")</f>
        <v>070</v>
      </c>
      <c r="I192" s="5" t="str">
        <f>IFERROR(VLOOKUP($D192,schools,7,FALSE),"")</f>
        <v>30</v>
      </c>
      <c r="J192" s="5" t="str">
        <f>IFERROR(VLOOKUP($D192,schools,8,FALSE),"")</f>
        <v>009</v>
      </c>
      <c r="K192" s="9">
        <v>245523.0</v>
      </c>
    </row>
    <row r="193" ht="14.25" customHeight="1" outlineLevel="2">
      <c r="A193" s="5" t="str">
        <f>IFERROR(VLOOKUP($D193,schools,3,FALSE),"")</f>
        <v>310500</v>
      </c>
      <c r="B193" s="5" t="str">
        <f>IFERROR(VLOOKUP($D193,schools,4,FALSE),"")</f>
        <v>New York City Geographic District # 5</v>
      </c>
      <c r="C193" s="5" t="str">
        <f>IFERROR(VLOOKUP($D193,schools,5,FALSE),"")</f>
        <v>Manhattan</v>
      </c>
      <c r="D193" s="6" t="s">
        <v>464</v>
      </c>
      <c r="E193" s="6" t="s">
        <v>465</v>
      </c>
      <c r="F193" s="7" t="s">
        <v>21</v>
      </c>
      <c r="G193" s="8">
        <v>416.0</v>
      </c>
      <c r="H193" s="5" t="str">
        <f>IFERROR(VLOOKUP($D193,schools,6,FALSE),"")</f>
        <v>070</v>
      </c>
      <c r="I193" s="5" t="str">
        <f>IFERROR(VLOOKUP($D193,schools,7,FALSE),"")</f>
        <v>30</v>
      </c>
      <c r="J193" s="5" t="str">
        <f>IFERROR(VLOOKUP($D193,schools,8,FALSE),"")</f>
        <v>009</v>
      </c>
      <c r="K193" s="9">
        <v>458016.0</v>
      </c>
    </row>
    <row r="194" ht="14.25" customHeight="1" outlineLevel="2">
      <c r="A194" s="5" t="str">
        <f>IFERROR(VLOOKUP($D194,schools,3,FALSE),"")</f>
        <v>310500</v>
      </c>
      <c r="B194" s="5" t="str">
        <f>IFERROR(VLOOKUP($D194,schools,4,FALSE),"")</f>
        <v>New York City Geographic District # 5</v>
      </c>
      <c r="C194" s="5" t="str">
        <f>IFERROR(VLOOKUP($D194,schools,5,FALSE),"")</f>
        <v>Manhattan</v>
      </c>
      <c r="D194" s="6" t="s">
        <v>468</v>
      </c>
      <c r="E194" s="6" t="s">
        <v>469</v>
      </c>
      <c r="F194" s="7" t="s">
        <v>21</v>
      </c>
      <c r="G194" s="8">
        <v>386.0</v>
      </c>
      <c r="H194" s="5" t="str">
        <f>IFERROR(VLOOKUP($D194,schools,6,FALSE),"")</f>
        <v>070</v>
      </c>
      <c r="I194" s="5" t="str">
        <f>IFERROR(VLOOKUP($D194,schools,7,FALSE),"")</f>
        <v>30</v>
      </c>
      <c r="J194" s="5" t="str">
        <f>IFERROR(VLOOKUP($D194,schools,8,FALSE),"")</f>
        <v>007</v>
      </c>
      <c r="K194" s="9">
        <v>424986.0</v>
      </c>
    </row>
    <row r="195" ht="14.25" customHeight="1" outlineLevel="2">
      <c r="A195" s="5" t="str">
        <f>IFERROR(VLOOKUP($D195,schools,3,FALSE),"")</f>
        <v>310500</v>
      </c>
      <c r="B195" s="5" t="str">
        <f>IFERROR(VLOOKUP($D195,schools,4,FALSE),"")</f>
        <v>New York City Geographic District # 5</v>
      </c>
      <c r="C195" s="5" t="str">
        <f>IFERROR(VLOOKUP($D195,schools,5,FALSE),"")</f>
        <v>Manhattan</v>
      </c>
      <c r="D195" s="6" t="s">
        <v>470</v>
      </c>
      <c r="E195" s="6" t="s">
        <v>471</v>
      </c>
      <c r="F195" s="7" t="s">
        <v>14</v>
      </c>
      <c r="G195" s="8">
        <v>186.0</v>
      </c>
      <c r="H195" s="5" t="str">
        <f>IFERROR(VLOOKUP($D195,schools,6,FALSE),"")</f>
        <v>070</v>
      </c>
      <c r="I195" s="5" t="str">
        <f>IFERROR(VLOOKUP($D195,schools,7,FALSE),"")</f>
        <v>30</v>
      </c>
      <c r="J195" s="5" t="str">
        <f>IFERROR(VLOOKUP($D195,schools,8,FALSE),"")</f>
        <v>009</v>
      </c>
      <c r="K195" s="9">
        <v>204786.0</v>
      </c>
    </row>
    <row r="196" ht="14.25" customHeight="1" outlineLevel="2">
      <c r="A196" s="5" t="str">
        <f>IFERROR(VLOOKUP($D196,schools,3,FALSE),"")</f>
        <v>310500</v>
      </c>
      <c r="B196" s="5" t="str">
        <f>IFERROR(VLOOKUP($D196,schools,4,FALSE),"")</f>
        <v>New York City Geographic District # 5</v>
      </c>
      <c r="C196" s="5" t="str">
        <f>IFERROR(VLOOKUP($D196,schools,5,FALSE),"")</f>
        <v>Manhattan</v>
      </c>
      <c r="D196" s="6" t="s">
        <v>472</v>
      </c>
      <c r="E196" s="6" t="s">
        <v>473</v>
      </c>
      <c r="F196" s="7" t="s">
        <v>14</v>
      </c>
      <c r="G196" s="8">
        <v>258.0</v>
      </c>
      <c r="H196" s="5" t="str">
        <f>IFERROR(VLOOKUP($D196,schools,6,FALSE),"")</f>
        <v>070</v>
      </c>
      <c r="I196" s="5" t="str">
        <f>IFERROR(VLOOKUP($D196,schools,7,FALSE),"")</f>
        <v>30</v>
      </c>
      <c r="J196" s="5" t="str">
        <f>IFERROR(VLOOKUP($D196,schools,8,FALSE),"")</f>
        <v>009</v>
      </c>
      <c r="K196" s="9">
        <v>284058.0</v>
      </c>
    </row>
    <row r="197" ht="14.25" customHeight="1" outlineLevel="2">
      <c r="A197" s="5" t="str">
        <f>IFERROR(VLOOKUP($D197,schools,3,FALSE),"")</f>
        <v>310500</v>
      </c>
      <c r="B197" s="5" t="str">
        <f>IFERROR(VLOOKUP($D197,schools,4,FALSE),"")</f>
        <v>New York City Geographic District # 5</v>
      </c>
      <c r="C197" s="5" t="str">
        <f>IFERROR(VLOOKUP($D197,schools,5,FALSE),"")</f>
        <v>Manhattan</v>
      </c>
      <c r="D197" s="6" t="s">
        <v>476</v>
      </c>
      <c r="E197" s="6" t="s">
        <v>477</v>
      </c>
      <c r="F197" s="7" t="s">
        <v>14</v>
      </c>
      <c r="G197" s="8">
        <v>336.0</v>
      </c>
      <c r="H197" s="5" t="str">
        <f>IFERROR(VLOOKUP($D197,schools,6,FALSE),"")</f>
        <v>070</v>
      </c>
      <c r="I197" s="5" t="str">
        <f>IFERROR(VLOOKUP($D197,schools,7,FALSE),"")</f>
        <v>30</v>
      </c>
      <c r="J197" s="5" t="str">
        <f>IFERROR(VLOOKUP($D197,schools,8,FALSE),"")</f>
        <v>009</v>
      </c>
      <c r="K197" s="9">
        <v>369936.0</v>
      </c>
    </row>
    <row r="198" ht="14.25" customHeight="1" outlineLevel="2">
      <c r="A198" s="5" t="str">
        <f>IFERROR(VLOOKUP($D198,schools,3,FALSE),"")</f>
        <v>310500</v>
      </c>
      <c r="B198" s="5" t="str">
        <f>IFERROR(VLOOKUP($D198,schools,4,FALSE),"")</f>
        <v>New York City Geographic District # 5</v>
      </c>
      <c r="C198" s="5" t="str">
        <f>IFERROR(VLOOKUP($D198,schools,5,FALSE),"")</f>
        <v>Manhattan</v>
      </c>
      <c r="D198" s="6" t="s">
        <v>478</v>
      </c>
      <c r="E198" s="6" t="s">
        <v>479</v>
      </c>
      <c r="F198" s="7" t="s">
        <v>14</v>
      </c>
      <c r="G198" s="8">
        <v>220.0</v>
      </c>
      <c r="H198" s="5" t="str">
        <f>IFERROR(VLOOKUP($D198,schools,6,FALSE),"")</f>
        <v>070</v>
      </c>
      <c r="I198" s="5" t="str">
        <f>IFERROR(VLOOKUP($D198,schools,7,FALSE),"")</f>
        <v>30</v>
      </c>
      <c r="J198" s="5" t="str">
        <f>IFERROR(VLOOKUP($D198,schools,8,FALSE),"")</f>
        <v>007</v>
      </c>
      <c r="K198" s="9">
        <v>242220.0</v>
      </c>
    </row>
    <row r="199" ht="14.25" customHeight="1" outlineLevel="2">
      <c r="A199" s="5" t="str">
        <f>IFERROR(VLOOKUP($D199,schools,3,FALSE),"")</f>
        <v>310500</v>
      </c>
      <c r="B199" s="5" t="str">
        <f>IFERROR(VLOOKUP($D199,schools,4,FALSE),"")</f>
        <v>New York City Geographic District # 5</v>
      </c>
      <c r="C199" s="5" t="str">
        <f>IFERROR(VLOOKUP($D199,schools,5,FALSE),"")</f>
        <v>Manhattan</v>
      </c>
      <c r="D199" s="6" t="s">
        <v>480</v>
      </c>
      <c r="E199" s="6" t="s">
        <v>481</v>
      </c>
      <c r="F199" s="7" t="s">
        <v>14</v>
      </c>
      <c r="G199" s="8">
        <v>277.0</v>
      </c>
      <c r="H199" s="5" t="str">
        <f>IFERROR(VLOOKUP($D199,schools,6,FALSE),"")</f>
        <v>070</v>
      </c>
      <c r="I199" s="5" t="str">
        <f>IFERROR(VLOOKUP($D199,schools,7,FALSE),"")</f>
        <v>30</v>
      </c>
      <c r="J199" s="5" t="str">
        <f>IFERROR(VLOOKUP($D199,schools,8,FALSE),"")</f>
        <v>009</v>
      </c>
      <c r="K199" s="9">
        <v>304977.0</v>
      </c>
    </row>
    <row r="200" ht="14.25" customHeight="1" outlineLevel="2">
      <c r="A200" s="5" t="str">
        <f>IFERROR(VLOOKUP($D200,schools,3,FALSE),"")</f>
        <v>310500</v>
      </c>
      <c r="B200" s="5" t="str">
        <f>IFERROR(VLOOKUP($D200,schools,4,FALSE),"")</f>
        <v>New York City Geographic District # 5</v>
      </c>
      <c r="C200" s="5" t="str">
        <f>IFERROR(VLOOKUP($D200,schools,5,FALSE),"")</f>
        <v>Manhattan</v>
      </c>
      <c r="D200" s="6" t="s">
        <v>482</v>
      </c>
      <c r="E200" s="6" t="s">
        <v>483</v>
      </c>
      <c r="F200" s="7" t="s">
        <v>14</v>
      </c>
      <c r="G200" s="8">
        <v>297.0</v>
      </c>
      <c r="H200" s="5" t="str">
        <f>IFERROR(VLOOKUP($D200,schools,6,FALSE),"")</f>
        <v>071</v>
      </c>
      <c r="I200" s="5" t="str">
        <f>IFERROR(VLOOKUP($D200,schools,7,FALSE),"")</f>
        <v>30</v>
      </c>
      <c r="J200" s="5" t="str">
        <f>IFERROR(VLOOKUP($D200,schools,8,FALSE),"")</f>
        <v>009</v>
      </c>
      <c r="K200" s="9">
        <v>326997.0</v>
      </c>
    </row>
    <row r="201" ht="14.25" customHeight="1" outlineLevel="2">
      <c r="A201" s="5" t="str">
        <f>IFERROR(VLOOKUP($D201,schools,3,FALSE),"")</f>
        <v>310500</v>
      </c>
      <c r="B201" s="5" t="str">
        <f>IFERROR(VLOOKUP($D201,schools,4,FALSE),"")</f>
        <v>New York City Geographic District # 5</v>
      </c>
      <c r="C201" s="5" t="str">
        <f>IFERROR(VLOOKUP($D201,schools,5,FALSE),"")</f>
        <v>Manhattan</v>
      </c>
      <c r="D201" s="6" t="s">
        <v>484</v>
      </c>
      <c r="E201" s="6" t="s">
        <v>485</v>
      </c>
      <c r="F201" s="7" t="s">
        <v>42</v>
      </c>
      <c r="G201" s="8">
        <v>170.0</v>
      </c>
      <c r="H201" s="5" t="str">
        <f>IFERROR(VLOOKUP($D201,schools,6,FALSE),"")</f>
        <v>070</v>
      </c>
      <c r="I201" s="5" t="str">
        <f>IFERROR(VLOOKUP($D201,schools,7,FALSE),"")</f>
        <v>31</v>
      </c>
      <c r="J201" s="5" t="str">
        <f>IFERROR(VLOOKUP($D201,schools,8,FALSE),"")</f>
        <v>007</v>
      </c>
      <c r="K201" s="9">
        <v>187170.0</v>
      </c>
    </row>
    <row r="202" ht="14.25" customHeight="1" outlineLevel="2">
      <c r="A202" s="5" t="str">
        <f>IFERROR(VLOOKUP($D202,schools,3,FALSE),"")</f>
        <v>310500</v>
      </c>
      <c r="B202" s="5" t="str">
        <f>IFERROR(VLOOKUP($D202,schools,4,FALSE),"")</f>
        <v>New York City Geographic District # 5</v>
      </c>
      <c r="C202" s="5" t="str">
        <f>IFERROR(VLOOKUP($D202,schools,5,FALSE),"")</f>
        <v>Manhattan</v>
      </c>
      <c r="D202" s="6" t="s">
        <v>486</v>
      </c>
      <c r="E202" s="6" t="s">
        <v>487</v>
      </c>
      <c r="F202" s="7" t="s">
        <v>14</v>
      </c>
      <c r="G202" s="8">
        <v>216.0</v>
      </c>
      <c r="H202" s="5" t="str">
        <f>IFERROR(VLOOKUP($D202,schools,6,FALSE),"")</f>
        <v>071</v>
      </c>
      <c r="I202" s="5" t="str">
        <f>IFERROR(VLOOKUP($D202,schools,7,FALSE),"")</f>
        <v>30</v>
      </c>
      <c r="J202" s="5" t="str">
        <f>IFERROR(VLOOKUP($D202,schools,8,FALSE),"")</f>
        <v>009</v>
      </c>
      <c r="K202" s="9">
        <v>237816.0</v>
      </c>
    </row>
    <row r="203" ht="14.25" customHeight="1" outlineLevel="2">
      <c r="A203" s="5" t="str">
        <f>IFERROR(VLOOKUP($D203,schools,3,FALSE),"")</f>
        <v>310500</v>
      </c>
      <c r="B203" s="5" t="str">
        <f>IFERROR(VLOOKUP($D203,schools,4,FALSE),"")</f>
        <v>New York City Geographic District # 5</v>
      </c>
      <c r="C203" s="5" t="str">
        <f>IFERROR(VLOOKUP($D203,schools,5,FALSE),"")</f>
        <v>Manhattan</v>
      </c>
      <c r="D203" s="6" t="s">
        <v>488</v>
      </c>
      <c r="E203" s="6" t="s">
        <v>489</v>
      </c>
      <c r="F203" s="7" t="s">
        <v>42</v>
      </c>
      <c r="G203" s="8">
        <v>107.0</v>
      </c>
      <c r="H203" s="5" t="str">
        <f>IFERROR(VLOOKUP($D203,schools,6,FALSE),"")</f>
        <v>070</v>
      </c>
      <c r="I203" s="5" t="str">
        <f>IFERROR(VLOOKUP($D203,schools,7,FALSE),"")</f>
        <v>31</v>
      </c>
      <c r="J203" s="5" t="str">
        <f>IFERROR(VLOOKUP($D203,schools,8,FALSE),"")</f>
        <v>007</v>
      </c>
      <c r="K203" s="9">
        <v>117807.0</v>
      </c>
    </row>
    <row r="204" ht="14.25" customHeight="1" outlineLevel="2">
      <c r="A204" s="5" t="str">
        <f>IFERROR(VLOOKUP($D204,schools,3,FALSE),"")</f>
        <v>310500</v>
      </c>
      <c r="B204" s="5" t="str">
        <f>IFERROR(VLOOKUP($D204,schools,4,FALSE),"")</f>
        <v>New York City Geographic District # 5</v>
      </c>
      <c r="C204" s="5" t="str">
        <f>IFERROR(VLOOKUP($D204,schools,5,FALSE),"")</f>
        <v>Manhattan</v>
      </c>
      <c r="D204" s="6" t="s">
        <v>490</v>
      </c>
      <c r="E204" s="6" t="s">
        <v>491</v>
      </c>
      <c r="F204" s="7" t="s">
        <v>21</v>
      </c>
      <c r="G204" s="8">
        <v>310.0</v>
      </c>
      <c r="H204" s="5" t="str">
        <f>IFERROR(VLOOKUP($D204,schools,6,FALSE),"")</f>
        <v>070</v>
      </c>
      <c r="I204" s="5" t="str">
        <f>IFERROR(VLOOKUP($D204,schools,7,FALSE),"")</f>
        <v>30</v>
      </c>
      <c r="J204" s="5" t="str">
        <f>IFERROR(VLOOKUP($D204,schools,8,FALSE),"")</f>
        <v>007</v>
      </c>
      <c r="K204" s="9">
        <v>341310.0</v>
      </c>
    </row>
    <row r="205" ht="14.25" customHeight="1" outlineLevel="2">
      <c r="A205" s="5" t="str">
        <f>IFERROR(VLOOKUP($D205,schools,3,FALSE),"")</f>
        <v>310500</v>
      </c>
      <c r="B205" s="5" t="str">
        <f>IFERROR(VLOOKUP($D205,schools,4,FALSE),"")</f>
        <v>New York City Geographic District # 5</v>
      </c>
      <c r="C205" s="5" t="str">
        <f>IFERROR(VLOOKUP($D205,schools,5,FALSE),"")</f>
        <v>Manhattan</v>
      </c>
      <c r="D205" s="6" t="s">
        <v>496</v>
      </c>
      <c r="E205" s="6" t="s">
        <v>497</v>
      </c>
      <c r="F205" s="7" t="s">
        <v>55</v>
      </c>
      <c r="G205" s="8">
        <v>211.0</v>
      </c>
      <c r="H205" s="5" t="str">
        <f>IFERROR(VLOOKUP($D205,schools,6,FALSE),"")</f>
        <v>070</v>
      </c>
      <c r="I205" s="5" t="str">
        <f>IFERROR(VLOOKUP($D205,schools,7,FALSE),"")</f>
        <v>30</v>
      </c>
      <c r="J205" s="5" t="str">
        <f>IFERROR(VLOOKUP($D205,schools,8,FALSE),"")</f>
        <v>009</v>
      </c>
      <c r="K205" s="9">
        <v>232311.0</v>
      </c>
    </row>
    <row r="206" ht="14.25" customHeight="1" outlineLevel="2">
      <c r="A206" s="5" t="str">
        <f>IFERROR(VLOOKUP($D206,schools,3,FALSE),"")</f>
        <v>310500</v>
      </c>
      <c r="B206" s="5" t="str">
        <f>IFERROR(VLOOKUP($D206,schools,4,FALSE),"")</f>
        <v>New York City Geographic District # 5</v>
      </c>
      <c r="C206" s="5" t="str">
        <f>IFERROR(VLOOKUP($D206,schools,5,FALSE),"")</f>
        <v>Manhattan</v>
      </c>
      <c r="D206" s="6" t="s">
        <v>498</v>
      </c>
      <c r="E206" s="6" t="s">
        <v>499</v>
      </c>
      <c r="F206" s="7" t="s">
        <v>55</v>
      </c>
      <c r="G206" s="8">
        <v>263.0</v>
      </c>
      <c r="H206" s="5" t="str">
        <f>IFERROR(VLOOKUP($D206,schools,6,FALSE),"")</f>
        <v>070</v>
      </c>
      <c r="I206" s="5" t="str">
        <f>IFERROR(VLOOKUP($D206,schools,7,FALSE),"")</f>
        <v>30</v>
      </c>
      <c r="J206" s="5" t="str">
        <f>IFERROR(VLOOKUP($D206,schools,8,FALSE),"")</f>
        <v>009</v>
      </c>
      <c r="K206" s="9">
        <v>289563.0</v>
      </c>
    </row>
    <row r="207" ht="14.25" customHeight="1" outlineLevel="2">
      <c r="A207" s="5" t="str">
        <f>IFERROR(VLOOKUP($D207,schools,3,FALSE),"")</f>
        <v>310500</v>
      </c>
      <c r="B207" s="5" t="str">
        <f>IFERROR(VLOOKUP($D207,schools,4,FALSE),"")</f>
        <v>New York City Geographic District # 5</v>
      </c>
      <c r="C207" s="5" t="str">
        <f>IFERROR(VLOOKUP($D207,schools,5,FALSE),"")</f>
        <v>Manhattan</v>
      </c>
      <c r="D207" s="6" t="s">
        <v>500</v>
      </c>
      <c r="E207" s="6" t="s">
        <v>501</v>
      </c>
      <c r="F207" s="7" t="s">
        <v>60</v>
      </c>
      <c r="G207" s="8">
        <v>722.0</v>
      </c>
      <c r="H207" s="5" t="str">
        <f>IFERROR(VLOOKUP($D207,schools,6,FALSE),"")</f>
        <v>070</v>
      </c>
      <c r="I207" s="5" t="str">
        <f>IFERROR(VLOOKUP($D207,schools,7,FALSE),"")</f>
        <v>30</v>
      </c>
      <c r="J207" s="5" t="str">
        <f>IFERROR(VLOOKUP($D207,schools,8,FALSE),"")</f>
        <v>007</v>
      </c>
      <c r="K207" s="9">
        <v>794922.0</v>
      </c>
    </row>
    <row r="208" ht="14.25" customHeight="1" outlineLevel="2">
      <c r="A208" s="5" t="str">
        <f>IFERROR(VLOOKUP($D208,schools,3,FALSE),"")</f>
        <v>310500</v>
      </c>
      <c r="B208" s="5" t="str">
        <f>IFERROR(VLOOKUP($D208,schools,4,FALSE),"")</f>
        <v>New York City Geographic District # 5</v>
      </c>
      <c r="C208" s="5" t="str">
        <f>IFERROR(VLOOKUP($D208,schools,5,FALSE),"")</f>
        <v>Manhattan</v>
      </c>
      <c r="D208" s="6" t="s">
        <v>502</v>
      </c>
      <c r="E208" s="6" t="s">
        <v>503</v>
      </c>
      <c r="F208" s="7" t="s">
        <v>55</v>
      </c>
      <c r="G208" s="8">
        <v>379.0</v>
      </c>
      <c r="H208" s="5" t="str">
        <f>IFERROR(VLOOKUP($D208,schools,6,FALSE),"")</f>
        <v>070</v>
      </c>
      <c r="I208" s="5" t="str">
        <f>IFERROR(VLOOKUP($D208,schools,7,FALSE),"")</f>
        <v>31</v>
      </c>
      <c r="J208" s="5" t="str">
        <f>IFERROR(VLOOKUP($D208,schools,8,FALSE),"")</f>
        <v>007</v>
      </c>
      <c r="K208" s="9">
        <v>417279.0</v>
      </c>
    </row>
    <row r="209" ht="14.25" customHeight="1" outlineLevel="2">
      <c r="A209" s="5" t="str">
        <f>IFERROR(VLOOKUP($D209,schools,3,FALSE),"")</f>
        <v>310500</v>
      </c>
      <c r="B209" s="5" t="str">
        <f>IFERROR(VLOOKUP($D209,schools,4,FALSE),"")</f>
        <v>New York City Geographic District # 5</v>
      </c>
      <c r="C209" s="5" t="str">
        <f>IFERROR(VLOOKUP($D209,schools,5,FALSE),"")</f>
        <v>Manhattan</v>
      </c>
      <c r="D209" s="6" t="s">
        <v>504</v>
      </c>
      <c r="E209" s="6" t="s">
        <v>505</v>
      </c>
      <c r="F209" s="7" t="s">
        <v>60</v>
      </c>
      <c r="G209" s="8">
        <v>1349.0</v>
      </c>
      <c r="H209" s="5" t="str">
        <f>IFERROR(VLOOKUP($D209,schools,6,FALSE),"")</f>
        <v>071</v>
      </c>
      <c r="I209" s="5" t="str">
        <f>IFERROR(VLOOKUP($D209,schools,7,FALSE),"")</f>
        <v>30</v>
      </c>
      <c r="J209" s="5" t="str">
        <f>IFERROR(VLOOKUP($D209,schools,8,FALSE),"")</f>
        <v>009</v>
      </c>
      <c r="K209" s="9">
        <v>1485249.0</v>
      </c>
    </row>
    <row r="210" ht="14.25" customHeight="1" outlineLevel="2">
      <c r="A210" s="5" t="str">
        <f>IFERROR(VLOOKUP($D210,schools,3,FALSE),"")</f>
        <v>310500</v>
      </c>
      <c r="B210" s="5" t="str">
        <f>IFERROR(VLOOKUP($D210,schools,4,FALSE),"")</f>
        <v>New York City Geographic District # 5</v>
      </c>
      <c r="C210" s="5" t="str">
        <f>IFERROR(VLOOKUP($D210,schools,5,FALSE),"")</f>
        <v>Manhattan</v>
      </c>
      <c r="D210" s="6" t="s">
        <v>506</v>
      </c>
      <c r="E210" s="6" t="s">
        <v>507</v>
      </c>
      <c r="F210" s="7" t="s">
        <v>60</v>
      </c>
      <c r="G210" s="8">
        <v>527.0</v>
      </c>
      <c r="H210" s="5" t="str">
        <f>IFERROR(VLOOKUP($D210,schools,6,FALSE),"")</f>
        <v>070</v>
      </c>
      <c r="I210" s="5" t="str">
        <f>IFERROR(VLOOKUP($D210,schools,7,FALSE),"")</f>
        <v>30</v>
      </c>
      <c r="J210" s="5" t="str">
        <f>IFERROR(VLOOKUP($D210,schools,8,FALSE),"")</f>
        <v>009</v>
      </c>
      <c r="K210" s="9">
        <v>580227.0</v>
      </c>
    </row>
    <row r="211" ht="14.25" customHeight="1" outlineLevel="2">
      <c r="A211" s="5" t="str">
        <f>IFERROR(VLOOKUP($D211,schools,3,FALSE),"")</f>
        <v>310500</v>
      </c>
      <c r="B211" s="5" t="str">
        <f>IFERROR(VLOOKUP($D211,schools,4,FALSE),"")</f>
        <v>New York City Geographic District # 5</v>
      </c>
      <c r="C211" s="5" t="str">
        <f>IFERROR(VLOOKUP($D211,schools,5,FALSE),"")</f>
        <v>Manhattan</v>
      </c>
      <c r="D211" s="6" t="s">
        <v>508</v>
      </c>
      <c r="E211" s="6" t="s">
        <v>509</v>
      </c>
      <c r="F211" s="7" t="s">
        <v>55</v>
      </c>
      <c r="G211" s="8">
        <v>512.0</v>
      </c>
      <c r="H211" s="5" t="str">
        <f>IFERROR(VLOOKUP($D211,schools,6,FALSE),"")</f>
        <v>070</v>
      </c>
      <c r="I211" s="5" t="str">
        <f>IFERROR(VLOOKUP($D211,schools,7,FALSE),"")</f>
        <v>31</v>
      </c>
      <c r="J211" s="5" t="str">
        <f>IFERROR(VLOOKUP($D211,schools,8,FALSE),"")</f>
        <v>007</v>
      </c>
      <c r="K211" s="9">
        <v>563712.0</v>
      </c>
    </row>
    <row r="212" ht="14.25" customHeight="1" outlineLevel="1">
      <c r="A212" s="5"/>
      <c r="B212" s="12" t="s">
        <v>3560</v>
      </c>
      <c r="C212" s="5"/>
      <c r="D212" s="6"/>
      <c r="E212" s="6"/>
      <c r="F212" s="7"/>
      <c r="G212" s="8">
        <f>SUBTOTAL(9,G190:G211)</f>
        <v>8161</v>
      </c>
      <c r="H212" s="5"/>
      <c r="I212" s="5"/>
      <c r="J212" s="5"/>
      <c r="K212" s="9">
        <f>SUBTOTAL(9,K190:K211)</f>
        <v>8985261</v>
      </c>
    </row>
    <row r="213" ht="14.25" customHeight="1" outlineLevel="2">
      <c r="A213" s="5" t="str">
        <f>IFERROR(VLOOKUP($D213,schools,3,FALSE),"")</f>
        <v>310600</v>
      </c>
      <c r="B213" s="5" t="str">
        <f>IFERROR(VLOOKUP($D213,schools,4,FALSE),"")</f>
        <v>New York City Geographic District # 6</v>
      </c>
      <c r="C213" s="5" t="str">
        <f>IFERROR(VLOOKUP($D213,schools,5,FALSE),"")</f>
        <v>Manhattan</v>
      </c>
      <c r="D213" s="6" t="s">
        <v>510</v>
      </c>
      <c r="E213" s="6" t="s">
        <v>511</v>
      </c>
      <c r="F213" s="7" t="s">
        <v>14</v>
      </c>
      <c r="G213" s="8">
        <v>444.0</v>
      </c>
      <c r="H213" s="5" t="str">
        <f>IFERROR(VLOOKUP($D213,schools,6,FALSE),"")</f>
        <v>071</v>
      </c>
      <c r="I213" s="5" t="str">
        <f>IFERROR(VLOOKUP($D213,schools,7,FALSE),"")</f>
        <v>31</v>
      </c>
      <c r="J213" s="5" t="str">
        <f>IFERROR(VLOOKUP($D213,schools,8,FALSE),"")</f>
        <v>010</v>
      </c>
      <c r="K213" s="9">
        <v>488844.0</v>
      </c>
    </row>
    <row r="214" ht="14.25" customHeight="1" outlineLevel="2">
      <c r="A214" s="5" t="str">
        <f>IFERROR(VLOOKUP($D214,schools,3,FALSE),"")</f>
        <v>310600</v>
      </c>
      <c r="B214" s="5" t="str">
        <f>IFERROR(VLOOKUP($D214,schools,4,FALSE),"")</f>
        <v>New York City Geographic District # 6</v>
      </c>
      <c r="C214" s="5" t="str">
        <f>IFERROR(VLOOKUP($D214,schools,5,FALSE),"")</f>
        <v>Manhattan</v>
      </c>
      <c r="D214" s="6" t="s">
        <v>512</v>
      </c>
      <c r="E214" s="6" t="s">
        <v>513</v>
      </c>
      <c r="F214" s="7" t="s">
        <v>14</v>
      </c>
      <c r="G214" s="8">
        <v>529.0</v>
      </c>
      <c r="H214" s="5" t="str">
        <f>IFERROR(VLOOKUP($D214,schools,6,FALSE),"")</f>
        <v>072</v>
      </c>
      <c r="I214" s="5" t="str">
        <f>IFERROR(VLOOKUP($D214,schools,7,FALSE),"")</f>
        <v>31</v>
      </c>
      <c r="J214" s="5" t="str">
        <f>IFERROR(VLOOKUP($D214,schools,8,FALSE),"")</f>
        <v>010</v>
      </c>
      <c r="K214" s="9">
        <v>582429.0</v>
      </c>
    </row>
    <row r="215" ht="14.25" customHeight="1" outlineLevel="2">
      <c r="A215" s="5" t="str">
        <f>IFERROR(VLOOKUP($D215,schools,3,FALSE),"")</f>
        <v>310600</v>
      </c>
      <c r="B215" s="5" t="str">
        <f>IFERROR(VLOOKUP($D215,schools,4,FALSE),"")</f>
        <v>New York City Geographic District # 6</v>
      </c>
      <c r="C215" s="5" t="str">
        <f>IFERROR(VLOOKUP($D215,schools,5,FALSE),"")</f>
        <v>Manhattan</v>
      </c>
      <c r="D215" s="6" t="s">
        <v>514</v>
      </c>
      <c r="E215" s="6" t="s">
        <v>515</v>
      </c>
      <c r="F215" s="7" t="s">
        <v>14</v>
      </c>
      <c r="G215" s="8">
        <v>455.0</v>
      </c>
      <c r="H215" s="5" t="str">
        <f>IFERROR(VLOOKUP($D215,schools,6,FALSE),"")</f>
        <v>072</v>
      </c>
      <c r="I215" s="5" t="str">
        <f>IFERROR(VLOOKUP($D215,schools,7,FALSE),"")</f>
        <v>31</v>
      </c>
      <c r="J215" s="5" t="str">
        <f>IFERROR(VLOOKUP($D215,schools,8,FALSE),"")</f>
        <v>007</v>
      </c>
      <c r="K215" s="9">
        <v>500955.0</v>
      </c>
    </row>
    <row r="216" ht="14.25" customHeight="1" outlineLevel="2">
      <c r="A216" s="5" t="str">
        <f>IFERROR(VLOOKUP($D216,schools,3,FALSE),"")</f>
        <v>310600</v>
      </c>
      <c r="B216" s="5" t="str">
        <f>IFERROR(VLOOKUP($D216,schools,4,FALSE),"")</f>
        <v>New York City Geographic District # 6</v>
      </c>
      <c r="C216" s="5" t="str">
        <f>IFERROR(VLOOKUP($D216,schools,5,FALSE),"")</f>
        <v>Manhattan</v>
      </c>
      <c r="D216" s="6" t="s">
        <v>516</v>
      </c>
      <c r="E216" s="6" t="s">
        <v>517</v>
      </c>
      <c r="F216" s="7" t="s">
        <v>21</v>
      </c>
      <c r="G216" s="8">
        <v>330.0</v>
      </c>
      <c r="H216" s="5" t="str">
        <f>IFERROR(VLOOKUP($D216,schools,6,FALSE),"")</f>
        <v>072</v>
      </c>
      <c r="I216" s="5" t="str">
        <f>IFERROR(VLOOKUP($D216,schools,7,FALSE),"")</f>
        <v>31</v>
      </c>
      <c r="J216" s="5" t="str">
        <f>IFERROR(VLOOKUP($D216,schools,8,FALSE),"")</f>
        <v>010</v>
      </c>
      <c r="K216" s="9">
        <v>363330.0</v>
      </c>
    </row>
    <row r="217" ht="14.25" customHeight="1" outlineLevel="2">
      <c r="A217" s="5" t="str">
        <f>IFERROR(VLOOKUP($D217,schools,3,FALSE),"")</f>
        <v>310600</v>
      </c>
      <c r="B217" s="5" t="str">
        <f>IFERROR(VLOOKUP($D217,schools,4,FALSE),"")</f>
        <v>New York City Geographic District # 6</v>
      </c>
      <c r="C217" s="5" t="str">
        <f>IFERROR(VLOOKUP($D217,schools,5,FALSE),"")</f>
        <v>Manhattan</v>
      </c>
      <c r="D217" s="6" t="s">
        <v>518</v>
      </c>
      <c r="E217" s="6" t="s">
        <v>519</v>
      </c>
      <c r="F217" s="7" t="s">
        <v>14</v>
      </c>
      <c r="G217" s="8">
        <v>612.0</v>
      </c>
      <c r="H217" s="5" t="str">
        <f>IFERROR(VLOOKUP($D217,schools,6,FALSE),"")</f>
        <v>071</v>
      </c>
      <c r="I217" s="5" t="str">
        <f>IFERROR(VLOOKUP($D217,schools,7,FALSE),"")</f>
        <v>30</v>
      </c>
      <c r="J217" s="5" t="str">
        <f>IFERROR(VLOOKUP($D217,schools,8,FALSE),"")</f>
        <v>007</v>
      </c>
      <c r="K217" s="9">
        <v>673812.0</v>
      </c>
    </row>
    <row r="218" ht="14.25" customHeight="1" outlineLevel="2">
      <c r="A218" s="5" t="str">
        <f>IFERROR(VLOOKUP($D218,schools,3,FALSE),"")</f>
        <v>310600</v>
      </c>
      <c r="B218" s="5" t="str">
        <f>IFERROR(VLOOKUP($D218,schools,4,FALSE),"")</f>
        <v>New York City Geographic District # 6</v>
      </c>
      <c r="C218" s="5" t="str">
        <f>IFERROR(VLOOKUP($D218,schools,5,FALSE),"")</f>
        <v>Manhattan</v>
      </c>
      <c r="D218" s="6" t="s">
        <v>520</v>
      </c>
      <c r="E218" s="6" t="s">
        <v>521</v>
      </c>
      <c r="F218" s="7" t="s">
        <v>14</v>
      </c>
      <c r="G218" s="8">
        <v>458.0</v>
      </c>
      <c r="H218" s="5" t="str">
        <f>IFERROR(VLOOKUP($D218,schools,6,FALSE),"")</f>
        <v>071</v>
      </c>
      <c r="I218" s="5" t="str">
        <f>IFERROR(VLOOKUP($D218,schools,7,FALSE),"")</f>
        <v>31</v>
      </c>
      <c r="J218" s="5" t="str">
        <f>IFERROR(VLOOKUP($D218,schools,8,FALSE),"")</f>
        <v>007</v>
      </c>
      <c r="K218" s="9">
        <v>504258.0</v>
      </c>
    </row>
    <row r="219" ht="14.25" customHeight="1" outlineLevel="2">
      <c r="A219" s="5" t="str">
        <f>IFERROR(VLOOKUP($D219,schools,3,FALSE),"")</f>
        <v>310600</v>
      </c>
      <c r="B219" s="5" t="str">
        <f>IFERROR(VLOOKUP($D219,schools,4,FALSE),"")</f>
        <v>New York City Geographic District # 6</v>
      </c>
      <c r="C219" s="5" t="str">
        <f>IFERROR(VLOOKUP($D219,schools,5,FALSE),"")</f>
        <v>Manhattan</v>
      </c>
      <c r="D219" s="6" t="s">
        <v>522</v>
      </c>
      <c r="E219" s="6" t="s">
        <v>523</v>
      </c>
      <c r="F219" s="7" t="s">
        <v>42</v>
      </c>
      <c r="G219" s="8">
        <v>217.0</v>
      </c>
      <c r="H219" s="5" t="str">
        <f>IFERROR(VLOOKUP($D219,schools,6,FALSE),"")</f>
        <v>072</v>
      </c>
      <c r="I219" s="5" t="str">
        <f>IFERROR(VLOOKUP($D219,schools,7,FALSE),"")</f>
        <v>31</v>
      </c>
      <c r="J219" s="5" t="str">
        <f>IFERROR(VLOOKUP($D219,schools,8,FALSE),"")</f>
        <v>010</v>
      </c>
      <c r="K219" s="9">
        <v>238917.0</v>
      </c>
    </row>
    <row r="220" ht="14.25" customHeight="1" outlineLevel="2">
      <c r="A220" s="5" t="str">
        <f>IFERROR(VLOOKUP($D220,schools,3,FALSE),"")</f>
        <v>310600</v>
      </c>
      <c r="B220" s="5" t="str">
        <f>IFERROR(VLOOKUP($D220,schools,4,FALSE),"")</f>
        <v>New York City Geographic District # 6</v>
      </c>
      <c r="C220" s="5" t="str">
        <f>IFERROR(VLOOKUP($D220,schools,5,FALSE),"")</f>
        <v>Manhattan</v>
      </c>
      <c r="D220" s="6" t="s">
        <v>524</v>
      </c>
      <c r="E220" s="6" t="s">
        <v>525</v>
      </c>
      <c r="F220" s="7" t="s">
        <v>14</v>
      </c>
      <c r="G220" s="8">
        <v>348.0</v>
      </c>
      <c r="H220" s="5" t="str">
        <f>IFERROR(VLOOKUP($D220,schools,6,FALSE),"")</f>
        <v>072</v>
      </c>
      <c r="I220" s="5" t="str">
        <f>IFERROR(VLOOKUP($D220,schools,7,FALSE),"")</f>
        <v>31</v>
      </c>
      <c r="J220" s="5" t="str">
        <f>IFERROR(VLOOKUP($D220,schools,8,FALSE),"")</f>
        <v>010</v>
      </c>
      <c r="K220" s="9">
        <v>383148.0</v>
      </c>
    </row>
    <row r="221" ht="14.25" customHeight="1" outlineLevel="2">
      <c r="A221" s="5" t="str">
        <f>IFERROR(VLOOKUP($D221,schools,3,FALSE),"")</f>
        <v>310600</v>
      </c>
      <c r="B221" s="5" t="str">
        <f>IFERROR(VLOOKUP($D221,schools,4,FALSE),"")</f>
        <v>New York City Geographic District # 6</v>
      </c>
      <c r="C221" s="5" t="str">
        <f>IFERROR(VLOOKUP($D221,schools,5,FALSE),"")</f>
        <v>Manhattan</v>
      </c>
      <c r="D221" s="6" t="s">
        <v>528</v>
      </c>
      <c r="E221" s="6" t="s">
        <v>529</v>
      </c>
      <c r="F221" s="7" t="s">
        <v>14</v>
      </c>
      <c r="G221" s="8">
        <v>403.0</v>
      </c>
      <c r="H221" s="5" t="str">
        <f>IFERROR(VLOOKUP($D221,schools,6,FALSE),"")</f>
        <v>072</v>
      </c>
      <c r="I221" s="5" t="str">
        <f>IFERROR(VLOOKUP($D221,schools,7,FALSE),"")</f>
        <v>31</v>
      </c>
      <c r="J221" s="5" t="str">
        <f>IFERROR(VLOOKUP($D221,schools,8,FALSE),"")</f>
        <v>010</v>
      </c>
      <c r="K221" s="9">
        <v>443703.0</v>
      </c>
    </row>
    <row r="222" ht="14.25" customHeight="1" outlineLevel="2">
      <c r="A222" s="5" t="str">
        <f>IFERROR(VLOOKUP($D222,schools,3,FALSE),"")</f>
        <v>310600</v>
      </c>
      <c r="B222" s="5" t="str">
        <f>IFERROR(VLOOKUP($D222,schools,4,FALSE),"")</f>
        <v>New York City Geographic District # 6</v>
      </c>
      <c r="C222" s="5" t="str">
        <f>IFERROR(VLOOKUP($D222,schools,5,FALSE),"")</f>
        <v>Manhattan</v>
      </c>
      <c r="D222" s="6" t="s">
        <v>530</v>
      </c>
      <c r="E222" s="6" t="s">
        <v>531</v>
      </c>
      <c r="F222" s="7" t="s">
        <v>14</v>
      </c>
      <c r="G222" s="8">
        <v>499.0</v>
      </c>
      <c r="H222" s="5" t="str">
        <f>IFERROR(VLOOKUP($D222,schools,6,FALSE),"")</f>
        <v>072</v>
      </c>
      <c r="I222" s="5" t="str">
        <f>IFERROR(VLOOKUP($D222,schools,7,FALSE),"")</f>
        <v>31</v>
      </c>
      <c r="J222" s="5" t="str">
        <f>IFERROR(VLOOKUP($D222,schools,8,FALSE),"")</f>
        <v>010</v>
      </c>
      <c r="K222" s="9">
        <v>549399.0</v>
      </c>
    </row>
    <row r="223" ht="14.25" customHeight="1" outlineLevel="2">
      <c r="A223" s="5" t="str">
        <f>IFERROR(VLOOKUP($D223,schools,3,FALSE),"")</f>
        <v>310600</v>
      </c>
      <c r="B223" s="5" t="str">
        <f>IFERROR(VLOOKUP($D223,schools,4,FALSE),"")</f>
        <v>New York City Geographic District # 6</v>
      </c>
      <c r="C223" s="5" t="str">
        <f>IFERROR(VLOOKUP($D223,schools,5,FALSE),"")</f>
        <v>Manhattan</v>
      </c>
      <c r="D223" s="6" t="s">
        <v>532</v>
      </c>
      <c r="E223" s="6" t="s">
        <v>533</v>
      </c>
      <c r="F223" s="7" t="s">
        <v>14</v>
      </c>
      <c r="G223" s="8">
        <v>262.0</v>
      </c>
      <c r="H223" s="5" t="str">
        <f>IFERROR(VLOOKUP($D223,schools,6,FALSE),"")</f>
        <v>072</v>
      </c>
      <c r="I223" s="5" t="str">
        <f>IFERROR(VLOOKUP($D223,schools,7,FALSE),"")</f>
        <v>31</v>
      </c>
      <c r="J223" s="5" t="str">
        <f>IFERROR(VLOOKUP($D223,schools,8,FALSE),"")</f>
        <v>010</v>
      </c>
      <c r="K223" s="9">
        <v>288462.0</v>
      </c>
    </row>
    <row r="224" ht="14.25" customHeight="1" outlineLevel="2">
      <c r="A224" s="5" t="str">
        <f>IFERROR(VLOOKUP($D224,schools,3,FALSE),"")</f>
        <v>310600</v>
      </c>
      <c r="B224" s="5" t="str">
        <f>IFERROR(VLOOKUP($D224,schools,4,FALSE),"")</f>
        <v>New York City Geographic District # 6</v>
      </c>
      <c r="C224" s="5" t="str">
        <f>IFERROR(VLOOKUP($D224,schools,5,FALSE),"")</f>
        <v>Manhattan</v>
      </c>
      <c r="D224" s="6" t="s">
        <v>534</v>
      </c>
      <c r="E224" s="6" t="s">
        <v>535</v>
      </c>
      <c r="F224" s="7" t="s">
        <v>42</v>
      </c>
      <c r="G224" s="8">
        <v>224.0</v>
      </c>
      <c r="H224" s="5" t="str">
        <f>IFERROR(VLOOKUP($D224,schools,6,FALSE),"")</f>
        <v>072</v>
      </c>
      <c r="I224" s="5" t="str">
        <f>IFERROR(VLOOKUP($D224,schools,7,FALSE),"")</f>
        <v>31</v>
      </c>
      <c r="J224" s="5" t="str">
        <f>IFERROR(VLOOKUP($D224,schools,8,FALSE),"")</f>
        <v>010</v>
      </c>
      <c r="K224" s="9">
        <v>246624.0</v>
      </c>
    </row>
    <row r="225" ht="14.25" customHeight="1" outlineLevel="2">
      <c r="A225" s="5" t="str">
        <f>IFERROR(VLOOKUP($D225,schools,3,FALSE),"")</f>
        <v>310600</v>
      </c>
      <c r="B225" s="5" t="str">
        <f>IFERROR(VLOOKUP($D225,schools,4,FALSE),"")</f>
        <v>New York City Geographic District # 6</v>
      </c>
      <c r="C225" s="5" t="str">
        <f>IFERROR(VLOOKUP($D225,schools,5,FALSE),"")</f>
        <v>Manhattan</v>
      </c>
      <c r="D225" s="6" t="s">
        <v>536</v>
      </c>
      <c r="E225" s="6" t="s">
        <v>537</v>
      </c>
      <c r="F225" s="7" t="s">
        <v>14</v>
      </c>
      <c r="G225" s="8">
        <v>459.0</v>
      </c>
      <c r="H225" s="5" t="str">
        <f>IFERROR(VLOOKUP($D225,schools,6,FALSE),"")</f>
        <v>072</v>
      </c>
      <c r="I225" s="5" t="str">
        <f>IFERROR(VLOOKUP($D225,schools,7,FALSE),"")</f>
        <v>31</v>
      </c>
      <c r="J225" s="5" t="str">
        <f>IFERROR(VLOOKUP($D225,schools,8,FALSE),"")</f>
        <v>010</v>
      </c>
      <c r="K225" s="9">
        <v>505359.0</v>
      </c>
    </row>
    <row r="226" ht="14.25" customHeight="1" outlineLevel="2">
      <c r="A226" s="5" t="str">
        <f>IFERROR(VLOOKUP($D226,schools,3,FALSE),"")</f>
        <v>310600</v>
      </c>
      <c r="B226" s="5" t="str">
        <f>IFERROR(VLOOKUP($D226,schools,4,FALSE),"")</f>
        <v>New York City Geographic District # 6</v>
      </c>
      <c r="C226" s="5" t="str">
        <f>IFERROR(VLOOKUP($D226,schools,5,FALSE),"")</f>
        <v>Manhattan</v>
      </c>
      <c r="D226" s="6" t="s">
        <v>538</v>
      </c>
      <c r="E226" s="6" t="s">
        <v>539</v>
      </c>
      <c r="F226" s="7" t="s">
        <v>14</v>
      </c>
      <c r="G226" s="8">
        <v>472.0</v>
      </c>
      <c r="H226" s="5" t="str">
        <f>IFERROR(VLOOKUP($D226,schools,6,FALSE),"")</f>
        <v>071</v>
      </c>
      <c r="I226" s="5" t="str">
        <f>IFERROR(VLOOKUP($D226,schools,7,FALSE),"")</f>
        <v>31</v>
      </c>
      <c r="J226" s="5" t="str">
        <f>IFERROR(VLOOKUP($D226,schools,8,FALSE),"")</f>
        <v>007</v>
      </c>
      <c r="K226" s="9">
        <v>519672.0</v>
      </c>
    </row>
    <row r="227" ht="14.25" customHeight="1" outlineLevel="2">
      <c r="A227" s="5" t="str">
        <f>IFERROR(VLOOKUP($D227,schools,3,FALSE),"")</f>
        <v>310600</v>
      </c>
      <c r="B227" s="5" t="str">
        <f>IFERROR(VLOOKUP($D227,schools,4,FALSE),"")</f>
        <v>New York City Geographic District # 6</v>
      </c>
      <c r="C227" s="5" t="str">
        <f>IFERROR(VLOOKUP($D227,schools,5,FALSE),"")</f>
        <v>Manhattan</v>
      </c>
      <c r="D227" s="6" t="s">
        <v>540</v>
      </c>
      <c r="E227" s="6" t="s">
        <v>541</v>
      </c>
      <c r="F227" s="7" t="s">
        <v>14</v>
      </c>
      <c r="G227" s="8">
        <v>384.0</v>
      </c>
      <c r="H227" s="5" t="str">
        <f>IFERROR(VLOOKUP($D227,schools,6,FALSE),"")</f>
        <v>071</v>
      </c>
      <c r="I227" s="5" t="str">
        <f>IFERROR(VLOOKUP($D227,schools,7,FALSE),"")</f>
        <v>31</v>
      </c>
      <c r="J227" s="5" t="str">
        <f>IFERROR(VLOOKUP($D227,schools,8,FALSE),"")</f>
        <v>010</v>
      </c>
      <c r="K227" s="9">
        <v>422784.0</v>
      </c>
    </row>
    <row r="228" ht="14.25" customHeight="1" outlineLevel="2">
      <c r="A228" s="5" t="str">
        <f>IFERROR(VLOOKUP($D228,schools,3,FALSE),"")</f>
        <v>310600</v>
      </c>
      <c r="B228" s="5" t="str">
        <f>IFERROR(VLOOKUP($D228,schools,4,FALSE),"")</f>
        <v>New York City Geographic District # 6</v>
      </c>
      <c r="C228" s="5" t="str">
        <f>IFERROR(VLOOKUP($D228,schools,5,FALSE),"")</f>
        <v>Manhattan</v>
      </c>
      <c r="D228" s="6" t="s">
        <v>542</v>
      </c>
      <c r="E228" s="6" t="s">
        <v>543</v>
      </c>
      <c r="F228" s="7" t="s">
        <v>14</v>
      </c>
      <c r="G228" s="8">
        <v>287.0</v>
      </c>
      <c r="H228" s="5" t="str">
        <f>IFERROR(VLOOKUP($D228,schools,6,FALSE),"")</f>
        <v>072</v>
      </c>
      <c r="I228" s="5" t="str">
        <f>IFERROR(VLOOKUP($D228,schools,7,FALSE),"")</f>
        <v>31</v>
      </c>
      <c r="J228" s="5" t="str">
        <f>IFERROR(VLOOKUP($D228,schools,8,FALSE),"")</f>
        <v>010</v>
      </c>
      <c r="K228" s="9">
        <v>315987.0</v>
      </c>
    </row>
    <row r="229" ht="14.25" customHeight="1" outlineLevel="2">
      <c r="A229" s="5" t="str">
        <f>IFERROR(VLOOKUP($D229,schools,3,FALSE),"")</f>
        <v>310600</v>
      </c>
      <c r="B229" s="5" t="str">
        <f>IFERROR(VLOOKUP($D229,schools,4,FALSE),"")</f>
        <v>New York City Geographic District # 6</v>
      </c>
      <c r="C229" s="5" t="str">
        <f>IFERROR(VLOOKUP($D229,schools,5,FALSE),"")</f>
        <v>Manhattan</v>
      </c>
      <c r="D229" s="6" t="s">
        <v>544</v>
      </c>
      <c r="E229" s="6" t="s">
        <v>545</v>
      </c>
      <c r="F229" s="7" t="s">
        <v>21</v>
      </c>
      <c r="G229" s="8">
        <v>765.0</v>
      </c>
      <c r="H229" s="5" t="str">
        <f>IFERROR(VLOOKUP($D229,schools,6,FALSE),"")</f>
        <v>071</v>
      </c>
      <c r="I229" s="5" t="str">
        <f>IFERROR(VLOOKUP($D229,schools,7,FALSE),"")</f>
        <v>31</v>
      </c>
      <c r="J229" s="5" t="str">
        <f>IFERROR(VLOOKUP($D229,schools,8,FALSE),"")</f>
        <v>007</v>
      </c>
      <c r="K229" s="9">
        <v>842265.0</v>
      </c>
    </row>
    <row r="230" ht="14.25" customHeight="1" outlineLevel="2">
      <c r="A230" s="5" t="str">
        <f>IFERROR(VLOOKUP($D230,schools,3,FALSE),"")</f>
        <v>310600</v>
      </c>
      <c r="B230" s="5" t="str">
        <f>IFERROR(VLOOKUP($D230,schools,4,FALSE),"")</f>
        <v>New York City Geographic District # 6</v>
      </c>
      <c r="C230" s="5" t="str">
        <f>IFERROR(VLOOKUP($D230,schools,5,FALSE),"")</f>
        <v>Manhattan</v>
      </c>
      <c r="D230" s="6" t="s">
        <v>546</v>
      </c>
      <c r="E230" s="6" t="s">
        <v>547</v>
      </c>
      <c r="F230" s="7" t="s">
        <v>14</v>
      </c>
      <c r="G230" s="8">
        <v>664.0</v>
      </c>
      <c r="H230" s="5" t="str">
        <f>IFERROR(VLOOKUP($D230,schools,6,FALSE),"")</f>
        <v>072</v>
      </c>
      <c r="I230" s="5" t="str">
        <f>IFERROR(VLOOKUP($D230,schools,7,FALSE),"")</f>
        <v>31</v>
      </c>
      <c r="J230" s="5" t="str">
        <f>IFERROR(VLOOKUP($D230,schools,8,FALSE),"")</f>
        <v>010</v>
      </c>
      <c r="K230" s="9">
        <v>731064.0</v>
      </c>
    </row>
    <row r="231" ht="14.25" customHeight="1" outlineLevel="2">
      <c r="A231" s="5" t="str">
        <f>IFERROR(VLOOKUP($D231,schools,3,FALSE),"")</f>
        <v>310600</v>
      </c>
      <c r="B231" s="5" t="str">
        <f>IFERROR(VLOOKUP($D231,schools,4,FALSE),"")</f>
        <v>New York City Geographic District # 6</v>
      </c>
      <c r="C231" s="5" t="str">
        <f>IFERROR(VLOOKUP($D231,schools,5,FALSE),"")</f>
        <v>Manhattan</v>
      </c>
      <c r="D231" s="6" t="s">
        <v>548</v>
      </c>
      <c r="E231" s="6" t="s">
        <v>549</v>
      </c>
      <c r="F231" s="7" t="s">
        <v>14</v>
      </c>
      <c r="G231" s="8">
        <v>392.0</v>
      </c>
      <c r="H231" s="5" t="str">
        <f>IFERROR(VLOOKUP($D231,schools,6,FALSE),"")</f>
        <v>070</v>
      </c>
      <c r="I231" s="5" t="str">
        <f>IFERROR(VLOOKUP($D231,schools,7,FALSE),"")</f>
        <v>31</v>
      </c>
      <c r="J231" s="5" t="str">
        <f>IFERROR(VLOOKUP($D231,schools,8,FALSE),"")</f>
        <v>007</v>
      </c>
      <c r="K231" s="9">
        <v>431592.0</v>
      </c>
    </row>
    <row r="232" ht="14.25" customHeight="1" outlineLevel="2">
      <c r="A232" s="5" t="str">
        <f>IFERROR(VLOOKUP($D232,schools,3,FALSE),"")</f>
        <v>310600</v>
      </c>
      <c r="B232" s="5" t="str">
        <f>IFERROR(VLOOKUP($D232,schools,4,FALSE),"")</f>
        <v>New York City Geographic District # 6</v>
      </c>
      <c r="C232" s="5" t="str">
        <f>IFERROR(VLOOKUP($D232,schools,5,FALSE),"")</f>
        <v>Manhattan</v>
      </c>
      <c r="D232" s="6" t="s">
        <v>552</v>
      </c>
      <c r="E232" s="6" t="s">
        <v>553</v>
      </c>
      <c r="F232" s="7" t="s">
        <v>21</v>
      </c>
      <c r="G232" s="8">
        <v>387.0</v>
      </c>
      <c r="H232" s="5" t="str">
        <f>IFERROR(VLOOKUP($D232,schools,6,FALSE),"")</f>
        <v>071</v>
      </c>
      <c r="I232" s="5" t="str">
        <f>IFERROR(VLOOKUP($D232,schools,7,FALSE),"")</f>
        <v>30</v>
      </c>
      <c r="J232" s="5" t="str">
        <f>IFERROR(VLOOKUP($D232,schools,8,FALSE),"")</f>
        <v>007</v>
      </c>
      <c r="K232" s="9">
        <v>426087.0</v>
      </c>
    </row>
    <row r="233" ht="14.25" customHeight="1" outlineLevel="2">
      <c r="A233" s="5" t="str">
        <f>IFERROR(VLOOKUP($D233,schools,3,FALSE),"")</f>
        <v>310600</v>
      </c>
      <c r="B233" s="5" t="str">
        <f>IFERROR(VLOOKUP($D233,schools,4,FALSE),"")</f>
        <v>New York City Geographic District # 6</v>
      </c>
      <c r="C233" s="5" t="str">
        <f>IFERROR(VLOOKUP($D233,schools,5,FALSE),"")</f>
        <v>Manhattan</v>
      </c>
      <c r="D233" s="6" t="s">
        <v>554</v>
      </c>
      <c r="E233" s="6" t="s">
        <v>555</v>
      </c>
      <c r="F233" s="7" t="s">
        <v>42</v>
      </c>
      <c r="G233" s="8">
        <v>293.0</v>
      </c>
      <c r="H233" s="5" t="str">
        <f>IFERROR(VLOOKUP($D233,schools,6,FALSE),"")</f>
        <v>070</v>
      </c>
      <c r="I233" s="5" t="str">
        <f>IFERROR(VLOOKUP($D233,schools,7,FALSE),"")</f>
        <v>30</v>
      </c>
      <c r="J233" s="5" t="str">
        <f>IFERROR(VLOOKUP($D233,schools,8,FALSE),"")</f>
        <v>007</v>
      </c>
      <c r="K233" s="9">
        <v>322593.0</v>
      </c>
    </row>
    <row r="234" ht="14.25" customHeight="1" outlineLevel="2">
      <c r="A234" s="5" t="str">
        <f>IFERROR(VLOOKUP($D234,schools,3,FALSE),"")</f>
        <v>310600</v>
      </c>
      <c r="B234" s="5" t="str">
        <f>IFERROR(VLOOKUP($D234,schools,4,FALSE),"")</f>
        <v>New York City Geographic District # 6</v>
      </c>
      <c r="C234" s="5" t="str">
        <f>IFERROR(VLOOKUP($D234,schools,5,FALSE),"")</f>
        <v>Manhattan</v>
      </c>
      <c r="D234" s="6" t="s">
        <v>556</v>
      </c>
      <c r="E234" s="6" t="s">
        <v>557</v>
      </c>
      <c r="F234" s="7" t="s">
        <v>21</v>
      </c>
      <c r="G234" s="8">
        <v>560.0</v>
      </c>
      <c r="H234" s="5" t="str">
        <f>IFERROR(VLOOKUP($D234,schools,6,FALSE),"")</f>
        <v>072</v>
      </c>
      <c r="I234" s="5" t="str">
        <f>IFERROR(VLOOKUP($D234,schools,7,FALSE),"")</f>
        <v>31</v>
      </c>
      <c r="J234" s="5" t="str">
        <f>IFERROR(VLOOKUP($D234,schools,8,FALSE),"")</f>
        <v>010</v>
      </c>
      <c r="K234" s="9">
        <v>616560.0</v>
      </c>
    </row>
    <row r="235" ht="14.25" customHeight="1" outlineLevel="2">
      <c r="A235" s="5" t="str">
        <f>IFERROR(VLOOKUP($D235,schools,3,FALSE),"")</f>
        <v>310600</v>
      </c>
      <c r="B235" s="5" t="str">
        <f>IFERROR(VLOOKUP($D235,schools,4,FALSE),"")</f>
        <v>New York City Geographic District # 6</v>
      </c>
      <c r="C235" s="5" t="str">
        <f>IFERROR(VLOOKUP($D235,schools,5,FALSE),"")</f>
        <v>Manhattan</v>
      </c>
      <c r="D235" s="6" t="s">
        <v>558</v>
      </c>
      <c r="E235" s="6" t="s">
        <v>559</v>
      </c>
      <c r="F235" s="7" t="s">
        <v>21</v>
      </c>
      <c r="G235" s="8">
        <v>391.0</v>
      </c>
      <c r="H235" s="5" t="str">
        <f>IFERROR(VLOOKUP($D235,schools,6,FALSE),"")</f>
        <v>072</v>
      </c>
      <c r="I235" s="5" t="str">
        <f>IFERROR(VLOOKUP($D235,schools,7,FALSE),"")</f>
        <v>31</v>
      </c>
      <c r="J235" s="5" t="str">
        <f>IFERROR(VLOOKUP($D235,schools,8,FALSE),"")</f>
        <v>010</v>
      </c>
      <c r="K235" s="9">
        <v>430491.0</v>
      </c>
    </row>
    <row r="236" ht="14.25" customHeight="1" outlineLevel="2">
      <c r="A236" s="5" t="str">
        <f>IFERROR(VLOOKUP($D236,schools,3,FALSE),"")</f>
        <v>310600</v>
      </c>
      <c r="B236" s="5" t="str">
        <f>IFERROR(VLOOKUP($D236,schools,4,FALSE),"")</f>
        <v>New York City Geographic District # 6</v>
      </c>
      <c r="C236" s="5" t="str">
        <f>IFERROR(VLOOKUP($D236,schools,5,FALSE),"")</f>
        <v>Manhattan</v>
      </c>
      <c r="D236" s="6" t="s">
        <v>560</v>
      </c>
      <c r="E236" s="6" t="s">
        <v>561</v>
      </c>
      <c r="F236" s="7" t="s">
        <v>14</v>
      </c>
      <c r="G236" s="8">
        <v>296.0</v>
      </c>
      <c r="H236" s="5" t="str">
        <f>IFERROR(VLOOKUP($D236,schools,6,FALSE),"")</f>
        <v>072</v>
      </c>
      <c r="I236" s="5" t="str">
        <f>IFERROR(VLOOKUP($D236,schools,7,FALSE),"")</f>
        <v>31</v>
      </c>
      <c r="J236" s="5" t="str">
        <f>IFERROR(VLOOKUP($D236,schools,8,FALSE),"")</f>
        <v>010</v>
      </c>
      <c r="K236" s="9">
        <v>325896.0</v>
      </c>
    </row>
    <row r="237" ht="14.25" customHeight="1" outlineLevel="2">
      <c r="A237" s="5" t="str">
        <f>IFERROR(VLOOKUP($D237,schools,3,FALSE),"")</f>
        <v>310600</v>
      </c>
      <c r="B237" s="5" t="str">
        <f>IFERROR(VLOOKUP($D237,schools,4,FALSE),"")</f>
        <v>New York City Geographic District # 6</v>
      </c>
      <c r="C237" s="5" t="str">
        <f>IFERROR(VLOOKUP($D237,schools,5,FALSE),"")</f>
        <v>Manhattan</v>
      </c>
      <c r="D237" s="6" t="s">
        <v>562</v>
      </c>
      <c r="E237" s="6" t="s">
        <v>563</v>
      </c>
      <c r="F237" s="7" t="s">
        <v>42</v>
      </c>
      <c r="G237" s="8">
        <v>415.0</v>
      </c>
      <c r="H237" s="5" t="str">
        <f>IFERROR(VLOOKUP($D237,schools,6,FALSE),"")</f>
        <v>072</v>
      </c>
      <c r="I237" s="5" t="str">
        <f>IFERROR(VLOOKUP($D237,schools,7,FALSE),"")</f>
        <v>31</v>
      </c>
      <c r="J237" s="5" t="str">
        <f>IFERROR(VLOOKUP($D237,schools,8,FALSE),"")</f>
        <v>007</v>
      </c>
      <c r="K237" s="9">
        <v>456915.0</v>
      </c>
    </row>
    <row r="238" ht="14.25" customHeight="1" outlineLevel="2">
      <c r="A238" s="5" t="str">
        <f>IFERROR(VLOOKUP($D238,schools,3,FALSE),"")</f>
        <v>310600</v>
      </c>
      <c r="B238" s="5" t="str">
        <f>IFERROR(VLOOKUP($D238,schools,4,FALSE),"")</f>
        <v>New York City Geographic District # 6</v>
      </c>
      <c r="C238" s="5" t="str">
        <f>IFERROR(VLOOKUP($D238,schools,5,FALSE),"")</f>
        <v>Manhattan</v>
      </c>
      <c r="D238" s="6" t="s">
        <v>564</v>
      </c>
      <c r="E238" s="6" t="s">
        <v>565</v>
      </c>
      <c r="F238" s="7" t="s">
        <v>42</v>
      </c>
      <c r="G238" s="8">
        <v>422.0</v>
      </c>
      <c r="H238" s="5" t="str">
        <f>IFERROR(VLOOKUP($D238,schools,6,FALSE),"")</f>
        <v>071</v>
      </c>
      <c r="I238" s="5" t="str">
        <f>IFERROR(VLOOKUP($D238,schools,7,FALSE),"")</f>
        <v>31</v>
      </c>
      <c r="J238" s="5" t="str">
        <f>IFERROR(VLOOKUP($D238,schools,8,FALSE),"")</f>
        <v>010</v>
      </c>
      <c r="K238" s="9">
        <v>464622.0</v>
      </c>
    </row>
    <row r="239" ht="14.25" customHeight="1" outlineLevel="2">
      <c r="A239" s="5" t="str">
        <f>IFERROR(VLOOKUP($D239,schools,3,FALSE),"")</f>
        <v>310600</v>
      </c>
      <c r="B239" s="5" t="str">
        <f>IFERROR(VLOOKUP($D239,schools,4,FALSE),"")</f>
        <v>New York City Geographic District # 6</v>
      </c>
      <c r="C239" s="5" t="str">
        <f>IFERROR(VLOOKUP($D239,schools,5,FALSE),"")</f>
        <v>Manhattan</v>
      </c>
      <c r="D239" s="6" t="s">
        <v>566</v>
      </c>
      <c r="E239" s="6" t="s">
        <v>567</v>
      </c>
      <c r="F239" s="7" t="s">
        <v>42</v>
      </c>
      <c r="G239" s="8">
        <v>362.0</v>
      </c>
      <c r="H239" s="5" t="str">
        <f>IFERROR(VLOOKUP($D239,schools,6,FALSE),"")</f>
        <v>072</v>
      </c>
      <c r="I239" s="5" t="str">
        <f>IFERROR(VLOOKUP($D239,schools,7,FALSE),"")</f>
        <v>31</v>
      </c>
      <c r="J239" s="5" t="str">
        <f>IFERROR(VLOOKUP($D239,schools,8,FALSE),"")</f>
        <v>007</v>
      </c>
      <c r="K239" s="9">
        <v>398562.0</v>
      </c>
    </row>
    <row r="240" ht="14.25" customHeight="1" outlineLevel="2">
      <c r="A240" s="5" t="str">
        <f>IFERROR(VLOOKUP($D240,schools,3,FALSE),"")</f>
        <v>310600</v>
      </c>
      <c r="B240" s="5" t="str">
        <f>IFERROR(VLOOKUP($D240,schools,4,FALSE),"")</f>
        <v>New York City Geographic District # 6</v>
      </c>
      <c r="C240" s="5" t="str">
        <f>IFERROR(VLOOKUP($D240,schools,5,FALSE),"")</f>
        <v>Manhattan</v>
      </c>
      <c r="D240" s="6" t="s">
        <v>568</v>
      </c>
      <c r="E240" s="6" t="s">
        <v>569</v>
      </c>
      <c r="F240" s="7" t="s">
        <v>42</v>
      </c>
      <c r="G240" s="8">
        <v>220.0</v>
      </c>
      <c r="H240" s="5" t="str">
        <f>IFERROR(VLOOKUP($D240,schools,6,FALSE),"")</f>
        <v>072</v>
      </c>
      <c r="I240" s="5" t="str">
        <f>IFERROR(VLOOKUP($D240,schools,7,FALSE),"")</f>
        <v>31</v>
      </c>
      <c r="J240" s="5" t="str">
        <f>IFERROR(VLOOKUP($D240,schools,8,FALSE),"")</f>
        <v>007</v>
      </c>
      <c r="K240" s="9">
        <v>242220.0</v>
      </c>
    </row>
    <row r="241" ht="14.25" customHeight="1" outlineLevel="2">
      <c r="A241" s="5" t="str">
        <f>IFERROR(VLOOKUP($D241,schools,3,FALSE),"")</f>
        <v>310600</v>
      </c>
      <c r="B241" s="5" t="str">
        <f>IFERROR(VLOOKUP($D241,schools,4,FALSE),"")</f>
        <v>New York City Geographic District # 6</v>
      </c>
      <c r="C241" s="5" t="str">
        <f>IFERROR(VLOOKUP($D241,schools,5,FALSE),"")</f>
        <v>Manhattan</v>
      </c>
      <c r="D241" s="6" t="s">
        <v>570</v>
      </c>
      <c r="E241" s="6" t="s">
        <v>571</v>
      </c>
      <c r="F241" s="7" t="s">
        <v>42</v>
      </c>
      <c r="G241" s="8">
        <v>123.0</v>
      </c>
      <c r="H241" s="5" t="str">
        <f>IFERROR(VLOOKUP($D241,schools,6,FALSE),"")</f>
        <v>071</v>
      </c>
      <c r="I241" s="5" t="str">
        <f>IFERROR(VLOOKUP($D241,schools,7,FALSE),"")</f>
        <v>31</v>
      </c>
      <c r="J241" s="5" t="str">
        <f>IFERROR(VLOOKUP($D241,schools,8,FALSE),"")</f>
        <v>010</v>
      </c>
      <c r="K241" s="9">
        <v>135423.0</v>
      </c>
    </row>
    <row r="242" ht="14.25" customHeight="1" outlineLevel="2">
      <c r="A242" s="5" t="str">
        <f>IFERROR(VLOOKUP($D242,schools,3,FALSE),"")</f>
        <v>310600</v>
      </c>
      <c r="B242" s="5" t="str">
        <f>IFERROR(VLOOKUP($D242,schools,4,FALSE),"")</f>
        <v>New York City Geographic District # 6</v>
      </c>
      <c r="C242" s="5" t="str">
        <f>IFERROR(VLOOKUP($D242,schools,5,FALSE),"")</f>
        <v>Manhattan</v>
      </c>
      <c r="D242" s="6" t="s">
        <v>572</v>
      </c>
      <c r="E242" s="6" t="s">
        <v>573</v>
      </c>
      <c r="F242" s="7" t="s">
        <v>21</v>
      </c>
      <c r="G242" s="8">
        <v>519.0</v>
      </c>
      <c r="H242" s="5" t="str">
        <f>IFERROR(VLOOKUP($D242,schools,6,FALSE),"")</f>
        <v>072</v>
      </c>
      <c r="I242" s="5" t="str">
        <f>IFERROR(VLOOKUP($D242,schools,7,FALSE),"")</f>
        <v>31</v>
      </c>
      <c r="J242" s="5" t="str">
        <f>IFERROR(VLOOKUP($D242,schools,8,FALSE),"")</f>
        <v>010</v>
      </c>
      <c r="K242" s="9">
        <v>571419.0</v>
      </c>
    </row>
    <row r="243" ht="14.25" customHeight="1" outlineLevel="2">
      <c r="A243" s="5" t="str">
        <f>IFERROR(VLOOKUP($D243,schools,3,FALSE),"")</f>
        <v>310600</v>
      </c>
      <c r="B243" s="5" t="str">
        <f>IFERROR(VLOOKUP($D243,schools,4,FALSE),"")</f>
        <v>New York City Geographic District # 6</v>
      </c>
      <c r="C243" s="5" t="str">
        <f>IFERROR(VLOOKUP($D243,schools,5,FALSE),"")</f>
        <v>Manhattan</v>
      </c>
      <c r="D243" s="6" t="s">
        <v>574</v>
      </c>
      <c r="E243" s="6" t="s">
        <v>575</v>
      </c>
      <c r="F243" s="7" t="s">
        <v>14</v>
      </c>
      <c r="G243" s="8">
        <v>132.0</v>
      </c>
      <c r="H243" s="5" t="str">
        <f>IFERROR(VLOOKUP($D243,schools,6,FALSE),"")</f>
        <v>071</v>
      </c>
      <c r="I243" s="5" t="str">
        <f>IFERROR(VLOOKUP($D243,schools,7,FALSE),"")</f>
        <v>31</v>
      </c>
      <c r="J243" s="5" t="str">
        <f>IFERROR(VLOOKUP($D243,schools,8,FALSE),"")</f>
        <v>007</v>
      </c>
      <c r="K243" s="9">
        <v>145332.0</v>
      </c>
    </row>
    <row r="244" ht="14.25" customHeight="1" outlineLevel="2">
      <c r="A244" s="5" t="str">
        <f>IFERROR(VLOOKUP($D244,schools,3,FALSE),"")</f>
        <v>310600</v>
      </c>
      <c r="B244" s="5" t="str">
        <f>IFERROR(VLOOKUP($D244,schools,4,FALSE),"")</f>
        <v>New York City Geographic District # 6</v>
      </c>
      <c r="C244" s="5" t="str">
        <f>IFERROR(VLOOKUP($D244,schools,5,FALSE),"")</f>
        <v>Manhattan</v>
      </c>
      <c r="D244" s="6" t="s">
        <v>578</v>
      </c>
      <c r="E244" s="6" t="s">
        <v>579</v>
      </c>
      <c r="F244" s="7" t="s">
        <v>42</v>
      </c>
      <c r="G244" s="8">
        <v>243.0</v>
      </c>
      <c r="H244" s="5" t="str">
        <f>IFERROR(VLOOKUP($D244,schools,6,FALSE),"")</f>
        <v>072</v>
      </c>
      <c r="I244" s="5" t="str">
        <f>IFERROR(VLOOKUP($D244,schools,7,FALSE),"")</f>
        <v>31</v>
      </c>
      <c r="J244" s="5" t="str">
        <f>IFERROR(VLOOKUP($D244,schools,8,FALSE),"")</f>
        <v>010</v>
      </c>
      <c r="K244" s="9">
        <v>267543.0</v>
      </c>
    </row>
    <row r="245" ht="14.25" customHeight="1" outlineLevel="2">
      <c r="A245" s="5" t="str">
        <f>IFERROR(VLOOKUP($D245,schools,3,FALSE),"")</f>
        <v>310600</v>
      </c>
      <c r="B245" s="5" t="str">
        <f>IFERROR(VLOOKUP($D245,schools,4,FALSE),"")</f>
        <v>New York City Geographic District # 6</v>
      </c>
      <c r="C245" s="5" t="str">
        <f>IFERROR(VLOOKUP($D245,schools,5,FALSE),"")</f>
        <v>Manhattan</v>
      </c>
      <c r="D245" s="6" t="s">
        <v>584</v>
      </c>
      <c r="E245" s="6" t="s">
        <v>585</v>
      </c>
      <c r="F245" s="7" t="s">
        <v>60</v>
      </c>
      <c r="G245" s="8">
        <v>688.0</v>
      </c>
      <c r="H245" s="5" t="str">
        <f>IFERROR(VLOOKUP($D245,schools,6,FALSE),"")</f>
        <v>072</v>
      </c>
      <c r="I245" s="5" t="str">
        <f>IFERROR(VLOOKUP($D245,schools,7,FALSE),"")</f>
        <v>31</v>
      </c>
      <c r="J245" s="5" t="str">
        <f>IFERROR(VLOOKUP($D245,schools,8,FALSE),"")</f>
        <v>007</v>
      </c>
      <c r="K245" s="9">
        <v>757488.0</v>
      </c>
    </row>
    <row r="246" ht="14.25" customHeight="1" outlineLevel="2">
      <c r="A246" s="5" t="str">
        <f>IFERROR(VLOOKUP($D246,schools,3,FALSE),"")</f>
        <v>310600</v>
      </c>
      <c r="B246" s="5" t="str">
        <f>IFERROR(VLOOKUP($D246,schools,4,FALSE),"")</f>
        <v>New York City Geographic District # 6</v>
      </c>
      <c r="C246" s="5" t="str">
        <f>IFERROR(VLOOKUP($D246,schools,5,FALSE),"")</f>
        <v>Manhattan</v>
      </c>
      <c r="D246" s="6" t="s">
        <v>586</v>
      </c>
      <c r="E246" s="6" t="s">
        <v>587</v>
      </c>
      <c r="F246" s="7" t="s">
        <v>69</v>
      </c>
      <c r="G246" s="8">
        <v>805.0</v>
      </c>
      <c r="H246" s="5" t="str">
        <f>IFERROR(VLOOKUP($D246,schools,6,FALSE),"")</f>
        <v>072</v>
      </c>
      <c r="I246" s="5" t="str">
        <f>IFERROR(VLOOKUP($D246,schools,7,FALSE),"")</f>
        <v>31</v>
      </c>
      <c r="J246" s="5" t="str">
        <f>IFERROR(VLOOKUP($D246,schools,8,FALSE),"")</f>
        <v>010</v>
      </c>
      <c r="K246" s="9">
        <v>886305.0</v>
      </c>
    </row>
    <row r="247" ht="14.25" customHeight="1" outlineLevel="2">
      <c r="A247" s="5" t="str">
        <f>IFERROR(VLOOKUP($D247,schools,3,FALSE),"")</f>
        <v>310600</v>
      </c>
      <c r="B247" s="5" t="str">
        <f>IFERROR(VLOOKUP($D247,schools,4,FALSE),"")</f>
        <v>New York City Geographic District # 6</v>
      </c>
      <c r="C247" s="5" t="str">
        <f>IFERROR(VLOOKUP($D247,schools,5,FALSE),"")</f>
        <v>Manhattan</v>
      </c>
      <c r="D247" s="6" t="s">
        <v>588</v>
      </c>
      <c r="E247" s="6" t="s">
        <v>589</v>
      </c>
      <c r="F247" s="7" t="s">
        <v>55</v>
      </c>
      <c r="G247" s="8">
        <v>170.0</v>
      </c>
      <c r="H247" s="5" t="str">
        <f>IFERROR(VLOOKUP($D247,schools,6,FALSE),"")</f>
        <v>072</v>
      </c>
      <c r="I247" s="5" t="str">
        <f>IFERROR(VLOOKUP($D247,schools,7,FALSE),"")</f>
        <v>31</v>
      </c>
      <c r="J247" s="5" t="str">
        <f>IFERROR(VLOOKUP($D247,schools,8,FALSE),"")</f>
        <v>010</v>
      </c>
      <c r="K247" s="9">
        <v>187170.0</v>
      </c>
    </row>
    <row r="248" ht="14.25" customHeight="1" outlineLevel="2">
      <c r="A248" s="5" t="str">
        <f>IFERROR(VLOOKUP($D248,schools,3,FALSE),"")</f>
        <v>310600</v>
      </c>
      <c r="B248" s="5" t="str">
        <f>IFERROR(VLOOKUP($D248,schools,4,FALSE),"")</f>
        <v>New York City Geographic District # 6</v>
      </c>
      <c r="C248" s="5" t="str">
        <f>IFERROR(VLOOKUP($D248,schools,5,FALSE),"")</f>
        <v>Manhattan</v>
      </c>
      <c r="D248" s="6" t="s">
        <v>590</v>
      </c>
      <c r="E248" s="6" t="s">
        <v>591</v>
      </c>
      <c r="F248" s="7" t="s">
        <v>55</v>
      </c>
      <c r="G248" s="8">
        <v>437.0</v>
      </c>
      <c r="H248" s="5" t="str">
        <f>IFERROR(VLOOKUP($D248,schools,6,FALSE),"")</f>
        <v>072</v>
      </c>
      <c r="I248" s="5" t="str">
        <f>IFERROR(VLOOKUP($D248,schools,7,FALSE),"")</f>
        <v>31</v>
      </c>
      <c r="J248" s="5" t="str">
        <f>IFERROR(VLOOKUP($D248,schools,8,FALSE),"")</f>
        <v>010</v>
      </c>
      <c r="K248" s="9">
        <v>481137.0</v>
      </c>
    </row>
    <row r="249" ht="14.25" customHeight="1" outlineLevel="2">
      <c r="A249" s="5" t="str">
        <f>IFERROR(VLOOKUP($D249,schools,3,FALSE),"")</f>
        <v>310600</v>
      </c>
      <c r="B249" s="5" t="str">
        <f>IFERROR(VLOOKUP($D249,schools,4,FALSE),"")</f>
        <v>New York City Geographic District # 6</v>
      </c>
      <c r="C249" s="5" t="str">
        <f>IFERROR(VLOOKUP($D249,schools,5,FALSE),"")</f>
        <v>Manhattan</v>
      </c>
      <c r="D249" s="6" t="s">
        <v>592</v>
      </c>
      <c r="E249" s="6" t="s">
        <v>593</v>
      </c>
      <c r="F249" s="7" t="s">
        <v>55</v>
      </c>
      <c r="G249" s="8">
        <v>392.0</v>
      </c>
      <c r="H249" s="5" t="str">
        <f>IFERROR(VLOOKUP($D249,schools,6,FALSE),"")</f>
        <v>072</v>
      </c>
      <c r="I249" s="5" t="str">
        <f>IFERROR(VLOOKUP($D249,schools,7,FALSE),"")</f>
        <v>31</v>
      </c>
      <c r="J249" s="5" t="str">
        <f>IFERROR(VLOOKUP($D249,schools,8,FALSE),"")</f>
        <v>010</v>
      </c>
      <c r="K249" s="9">
        <v>431592.0</v>
      </c>
    </row>
    <row r="250" ht="14.25" customHeight="1" outlineLevel="2">
      <c r="A250" s="5" t="str">
        <f>IFERROR(VLOOKUP($D250,schools,3,FALSE),"")</f>
        <v>310600</v>
      </c>
      <c r="B250" s="5" t="str">
        <f>IFERROR(VLOOKUP($D250,schools,4,FALSE),"")</f>
        <v>New York City Geographic District # 6</v>
      </c>
      <c r="C250" s="5" t="str">
        <f>IFERROR(VLOOKUP($D250,schools,5,FALSE),"")</f>
        <v>Manhattan</v>
      </c>
      <c r="D250" s="6" t="s">
        <v>594</v>
      </c>
      <c r="E250" s="6" t="s">
        <v>595</v>
      </c>
      <c r="F250" s="7" t="s">
        <v>55</v>
      </c>
      <c r="G250" s="8">
        <v>486.0</v>
      </c>
      <c r="H250" s="5" t="str">
        <f>IFERROR(VLOOKUP($D250,schools,6,FALSE),"")</f>
        <v>072</v>
      </c>
      <c r="I250" s="5" t="str">
        <f>IFERROR(VLOOKUP($D250,schools,7,FALSE),"")</f>
        <v>31</v>
      </c>
      <c r="J250" s="5" t="str">
        <f>IFERROR(VLOOKUP($D250,schools,8,FALSE),"")</f>
        <v>010</v>
      </c>
      <c r="K250" s="9">
        <v>535086.0</v>
      </c>
    </row>
    <row r="251" ht="14.25" customHeight="1" outlineLevel="2">
      <c r="A251" s="5" t="str">
        <f>IFERROR(VLOOKUP($D251,schools,3,FALSE),"")</f>
        <v>310600</v>
      </c>
      <c r="B251" s="5" t="str">
        <f>IFERROR(VLOOKUP($D251,schools,4,FALSE),"")</f>
        <v>New York City Geographic District # 6</v>
      </c>
      <c r="C251" s="5" t="str">
        <f>IFERROR(VLOOKUP($D251,schools,5,FALSE),"")</f>
        <v>Manhattan</v>
      </c>
      <c r="D251" s="6" t="s">
        <v>596</v>
      </c>
      <c r="E251" s="6" t="s">
        <v>597</v>
      </c>
      <c r="F251" s="7" t="s">
        <v>55</v>
      </c>
      <c r="G251" s="8">
        <v>445.0</v>
      </c>
      <c r="H251" s="5" t="str">
        <f>IFERROR(VLOOKUP($D251,schools,6,FALSE),"")</f>
        <v>072</v>
      </c>
      <c r="I251" s="5" t="str">
        <f>IFERROR(VLOOKUP($D251,schools,7,FALSE),"")</f>
        <v>31</v>
      </c>
      <c r="J251" s="5" t="str">
        <f>IFERROR(VLOOKUP($D251,schools,8,FALSE),"")</f>
        <v>010</v>
      </c>
      <c r="K251" s="9">
        <v>489945.0</v>
      </c>
    </row>
    <row r="252" ht="14.25" customHeight="1" outlineLevel="2">
      <c r="A252" s="5" t="str">
        <f>IFERROR(VLOOKUP($D252,schools,3,FALSE),"")</f>
        <v>310600</v>
      </c>
      <c r="B252" s="5" t="str">
        <f>IFERROR(VLOOKUP($D252,schools,4,FALSE),"")</f>
        <v>New York City Geographic District # 6</v>
      </c>
      <c r="C252" s="5" t="str">
        <f>IFERROR(VLOOKUP($D252,schools,5,FALSE),"")</f>
        <v>Manhattan</v>
      </c>
      <c r="D252" s="6" t="s">
        <v>600</v>
      </c>
      <c r="E252" s="6" t="s">
        <v>601</v>
      </c>
      <c r="F252" s="7" t="s">
        <v>55</v>
      </c>
      <c r="G252" s="8">
        <v>521.0</v>
      </c>
      <c r="H252" s="5" t="str">
        <f>IFERROR(VLOOKUP($D252,schools,6,FALSE),"")</f>
        <v>071</v>
      </c>
      <c r="I252" s="5" t="str">
        <f>IFERROR(VLOOKUP($D252,schools,7,FALSE),"")</f>
        <v>31</v>
      </c>
      <c r="J252" s="5" t="str">
        <f>IFERROR(VLOOKUP($D252,schools,8,FALSE),"")</f>
        <v>010</v>
      </c>
      <c r="K252" s="9">
        <v>573621.0</v>
      </c>
    </row>
    <row r="253" ht="14.25" customHeight="1" outlineLevel="1">
      <c r="A253" s="5"/>
      <c r="B253" s="12" t="s">
        <v>3561</v>
      </c>
      <c r="C253" s="5"/>
      <c r="D253" s="6"/>
      <c r="E253" s="6"/>
      <c r="F253" s="7"/>
      <c r="G253" s="8">
        <f>SUBTOTAL(9,G213:G252)</f>
        <v>16511</v>
      </c>
      <c r="H253" s="5"/>
      <c r="I253" s="5"/>
      <c r="J253" s="5"/>
      <c r="K253" s="9">
        <f>SUBTOTAL(9,K213:K252)</f>
        <v>18178611</v>
      </c>
    </row>
    <row r="254" ht="14.25" customHeight="1" outlineLevel="2">
      <c r="A254" s="5" t="str">
        <f>IFERROR(VLOOKUP($D254,schools,3,FALSE),"")</f>
        <v>320700</v>
      </c>
      <c r="B254" s="5" t="str">
        <f>IFERROR(VLOOKUP($D254,schools,4,FALSE),"")</f>
        <v>New York City Geographic District # 7</v>
      </c>
      <c r="C254" s="5" t="str">
        <f>IFERROR(VLOOKUP($D254,schools,5,FALSE),"")</f>
        <v>Bronx</v>
      </c>
      <c r="D254" s="6" t="s">
        <v>602</v>
      </c>
      <c r="E254" s="6" t="s">
        <v>603</v>
      </c>
      <c r="F254" s="7" t="s">
        <v>14</v>
      </c>
      <c r="G254" s="8">
        <v>591.0</v>
      </c>
      <c r="H254" s="5" t="str">
        <f>IFERROR(VLOOKUP($D254,schools,6,FALSE),"")</f>
        <v>084</v>
      </c>
      <c r="I254" s="5" t="str">
        <f>IFERROR(VLOOKUP($D254,schools,7,FALSE),"")</f>
        <v>29</v>
      </c>
      <c r="J254" s="5" t="str">
        <f>IFERROR(VLOOKUP($D254,schools,8,FALSE),"")</f>
        <v>017</v>
      </c>
      <c r="K254" s="9">
        <v>650691.0</v>
      </c>
    </row>
    <row r="255" ht="14.25" customHeight="1" outlineLevel="2">
      <c r="A255" s="5" t="str">
        <f>IFERROR(VLOOKUP($D255,schools,3,FALSE),"")</f>
        <v>320700</v>
      </c>
      <c r="B255" s="5" t="str">
        <f>IFERROR(VLOOKUP($D255,schools,4,FALSE),"")</f>
        <v>New York City Geographic District # 7</v>
      </c>
      <c r="C255" s="5" t="str">
        <f>IFERROR(VLOOKUP($D255,schools,5,FALSE),"")</f>
        <v>Bronx</v>
      </c>
      <c r="D255" s="6" t="s">
        <v>604</v>
      </c>
      <c r="E255" s="6" t="s">
        <v>605</v>
      </c>
      <c r="F255" s="7" t="s">
        <v>21</v>
      </c>
      <c r="G255" s="8">
        <v>681.0</v>
      </c>
      <c r="H255" s="5" t="str">
        <f>IFERROR(VLOOKUP($D255,schools,6,FALSE),"")</f>
        <v>084</v>
      </c>
      <c r="I255" s="5" t="str">
        <f>IFERROR(VLOOKUP($D255,schools,7,FALSE),"")</f>
        <v>29</v>
      </c>
      <c r="J255" s="5" t="str">
        <f>IFERROR(VLOOKUP($D255,schools,8,FALSE),"")</f>
        <v>017</v>
      </c>
      <c r="K255" s="9">
        <v>749781.0</v>
      </c>
    </row>
    <row r="256" ht="14.25" customHeight="1" outlineLevel="2">
      <c r="A256" s="5" t="str">
        <f>IFERROR(VLOOKUP($D256,schools,3,FALSE),"")</f>
        <v>320700</v>
      </c>
      <c r="B256" s="5" t="str">
        <f>IFERROR(VLOOKUP($D256,schools,4,FALSE),"")</f>
        <v>New York City Geographic District # 7</v>
      </c>
      <c r="C256" s="5" t="str">
        <f>IFERROR(VLOOKUP($D256,schools,5,FALSE),"")</f>
        <v>Bronx</v>
      </c>
      <c r="D256" s="6" t="s">
        <v>606</v>
      </c>
      <c r="E256" s="6" t="s">
        <v>607</v>
      </c>
      <c r="F256" s="7" t="s">
        <v>14</v>
      </c>
      <c r="G256" s="8">
        <v>550.0</v>
      </c>
      <c r="H256" s="5" t="str">
        <f>IFERROR(VLOOKUP($D256,schools,6,FALSE),"")</f>
        <v>084</v>
      </c>
      <c r="I256" s="5" t="str">
        <f>IFERROR(VLOOKUP($D256,schools,7,FALSE),"")</f>
        <v>29</v>
      </c>
      <c r="J256" s="5" t="str">
        <f>IFERROR(VLOOKUP($D256,schools,8,FALSE),"")</f>
        <v>017</v>
      </c>
      <c r="K256" s="9">
        <v>605550.0</v>
      </c>
    </row>
    <row r="257" ht="14.25" customHeight="1" outlineLevel="2">
      <c r="A257" s="5" t="str">
        <f>IFERROR(VLOOKUP($D257,schools,3,FALSE),"")</f>
        <v>320700</v>
      </c>
      <c r="B257" s="5" t="str">
        <f>IFERROR(VLOOKUP($D257,schools,4,FALSE),"")</f>
        <v>New York City Geographic District # 7</v>
      </c>
      <c r="C257" s="5" t="str">
        <f>IFERROR(VLOOKUP($D257,schools,5,FALSE),"")</f>
        <v>Bronx</v>
      </c>
      <c r="D257" s="6" t="s">
        <v>608</v>
      </c>
      <c r="E257" s="6" t="s">
        <v>609</v>
      </c>
      <c r="F257" s="7" t="s">
        <v>14</v>
      </c>
      <c r="G257" s="8">
        <v>497.0</v>
      </c>
      <c r="H257" s="5" t="str">
        <f>IFERROR(VLOOKUP($D257,schools,6,FALSE),"")</f>
        <v>084</v>
      </c>
      <c r="I257" s="5" t="str">
        <f>IFERROR(VLOOKUP($D257,schools,7,FALSE),"")</f>
        <v>29</v>
      </c>
      <c r="J257" s="5" t="str">
        <f>IFERROR(VLOOKUP($D257,schools,8,FALSE),"")</f>
        <v>017</v>
      </c>
      <c r="K257" s="9">
        <v>547197.0</v>
      </c>
    </row>
    <row r="258" ht="14.25" customHeight="1" outlineLevel="2">
      <c r="A258" s="5" t="str">
        <f>IFERROR(VLOOKUP($D258,schools,3,FALSE),"")</f>
        <v>320700</v>
      </c>
      <c r="B258" s="5" t="str">
        <f>IFERROR(VLOOKUP($D258,schools,4,FALSE),"")</f>
        <v>New York City Geographic District # 7</v>
      </c>
      <c r="C258" s="5" t="str">
        <f>IFERROR(VLOOKUP($D258,schools,5,FALSE),"")</f>
        <v>Bronx</v>
      </c>
      <c r="D258" s="6" t="s">
        <v>610</v>
      </c>
      <c r="E258" s="6" t="s">
        <v>611</v>
      </c>
      <c r="F258" s="7" t="s">
        <v>21</v>
      </c>
      <c r="G258" s="8">
        <v>736.0</v>
      </c>
      <c r="H258" s="5" t="str">
        <f>IFERROR(VLOOKUP($D258,schools,6,FALSE),"")</f>
        <v>079</v>
      </c>
      <c r="I258" s="5" t="str">
        <f>IFERROR(VLOOKUP($D258,schools,7,FALSE),"")</f>
        <v>32</v>
      </c>
      <c r="J258" s="5" t="str">
        <f>IFERROR(VLOOKUP($D258,schools,8,FALSE),"")</f>
        <v>017</v>
      </c>
      <c r="K258" s="9">
        <v>810336.0</v>
      </c>
    </row>
    <row r="259" ht="14.25" customHeight="1" outlineLevel="2">
      <c r="A259" s="5" t="str">
        <f>IFERROR(VLOOKUP($D259,schools,3,FALSE),"")</f>
        <v>320700</v>
      </c>
      <c r="B259" s="5" t="str">
        <f>IFERROR(VLOOKUP($D259,schools,4,FALSE),"")</f>
        <v>New York City Geographic District # 7</v>
      </c>
      <c r="C259" s="5" t="str">
        <f>IFERROR(VLOOKUP($D259,schools,5,FALSE),"")</f>
        <v>Bronx</v>
      </c>
      <c r="D259" s="6" t="s">
        <v>614</v>
      </c>
      <c r="E259" s="6" t="s">
        <v>615</v>
      </c>
      <c r="F259" s="7" t="s">
        <v>21</v>
      </c>
      <c r="G259" s="8">
        <v>637.0</v>
      </c>
      <c r="H259" s="5" t="str">
        <f>IFERROR(VLOOKUP($D259,schools,6,FALSE),"")</f>
        <v>079</v>
      </c>
      <c r="I259" s="5" t="str">
        <f>IFERROR(VLOOKUP($D259,schools,7,FALSE),"")</f>
        <v>29</v>
      </c>
      <c r="J259" s="5" t="str">
        <f>IFERROR(VLOOKUP($D259,schools,8,FALSE),"")</f>
        <v>017</v>
      </c>
      <c r="K259" s="9">
        <v>701337.0</v>
      </c>
    </row>
    <row r="260" ht="14.25" customHeight="1" outlineLevel="2">
      <c r="A260" s="5" t="str">
        <f>IFERROR(VLOOKUP($D260,schools,3,FALSE),"")</f>
        <v>320700</v>
      </c>
      <c r="B260" s="5" t="str">
        <f>IFERROR(VLOOKUP($D260,schools,4,FALSE),"")</f>
        <v>New York City Geographic District # 7</v>
      </c>
      <c r="C260" s="5" t="str">
        <f>IFERROR(VLOOKUP($D260,schools,5,FALSE),"")</f>
        <v>Bronx</v>
      </c>
      <c r="D260" s="6" t="s">
        <v>616</v>
      </c>
      <c r="E260" s="6" t="s">
        <v>617</v>
      </c>
      <c r="F260" s="7" t="s">
        <v>14</v>
      </c>
      <c r="G260" s="8">
        <v>383.0</v>
      </c>
      <c r="H260" s="5" t="str">
        <f>IFERROR(VLOOKUP($D260,schools,6,FALSE),"")</f>
        <v>084</v>
      </c>
      <c r="I260" s="5" t="str">
        <f>IFERROR(VLOOKUP($D260,schools,7,FALSE),"")</f>
        <v>29</v>
      </c>
      <c r="J260" s="5" t="str">
        <f>IFERROR(VLOOKUP($D260,schools,8,FALSE),"")</f>
        <v>008</v>
      </c>
      <c r="K260" s="9">
        <v>421683.0</v>
      </c>
    </row>
    <row r="261" ht="14.25" customHeight="1" outlineLevel="2">
      <c r="A261" s="5" t="str">
        <f>IFERROR(VLOOKUP($D261,schools,3,FALSE),"")</f>
        <v>320700</v>
      </c>
      <c r="B261" s="5" t="str">
        <f>IFERROR(VLOOKUP($D261,schools,4,FALSE),"")</f>
        <v>New York City Geographic District # 7</v>
      </c>
      <c r="C261" s="5" t="str">
        <f>IFERROR(VLOOKUP($D261,schools,5,FALSE),"")</f>
        <v>Bronx</v>
      </c>
      <c r="D261" s="6" t="s">
        <v>618</v>
      </c>
      <c r="E261" s="6" t="s">
        <v>619</v>
      </c>
      <c r="F261" s="7" t="s">
        <v>14</v>
      </c>
      <c r="G261" s="8">
        <v>543.0</v>
      </c>
      <c r="H261" s="5" t="str">
        <f>IFERROR(VLOOKUP($D261,schools,6,FALSE),"")</f>
        <v>084</v>
      </c>
      <c r="I261" s="5" t="str">
        <f>IFERROR(VLOOKUP($D261,schools,7,FALSE),"")</f>
        <v>29</v>
      </c>
      <c r="J261" s="5" t="str">
        <f>IFERROR(VLOOKUP($D261,schools,8,FALSE),"")</f>
        <v>017</v>
      </c>
      <c r="K261" s="9">
        <v>597843.0</v>
      </c>
    </row>
    <row r="262" ht="14.25" customHeight="1" outlineLevel="2">
      <c r="A262" s="5" t="str">
        <f>IFERROR(VLOOKUP($D262,schools,3,FALSE),"")</f>
        <v>320700</v>
      </c>
      <c r="B262" s="5" t="str">
        <f>IFERROR(VLOOKUP($D262,schools,4,FALSE),"")</f>
        <v>New York City Geographic District # 7</v>
      </c>
      <c r="C262" s="5" t="str">
        <f>IFERROR(VLOOKUP($D262,schools,5,FALSE),"")</f>
        <v>Bronx</v>
      </c>
      <c r="D262" s="6" t="s">
        <v>620</v>
      </c>
      <c r="E262" s="6" t="s">
        <v>621</v>
      </c>
      <c r="F262" s="7" t="s">
        <v>14</v>
      </c>
      <c r="G262" s="8">
        <v>366.0</v>
      </c>
      <c r="H262" s="5" t="str">
        <f>IFERROR(VLOOKUP($D262,schools,6,FALSE),"")</f>
        <v>084</v>
      </c>
      <c r="I262" s="5" t="str">
        <f>IFERROR(VLOOKUP($D262,schools,7,FALSE),"")</f>
        <v>29</v>
      </c>
      <c r="J262" s="5" t="str">
        <f>IFERROR(VLOOKUP($D262,schools,8,FALSE),"")</f>
        <v>017</v>
      </c>
      <c r="K262" s="9">
        <v>402966.0</v>
      </c>
    </row>
    <row r="263" ht="14.25" customHeight="1" outlineLevel="2">
      <c r="A263" s="5" t="str">
        <f>IFERROR(VLOOKUP($D263,schools,3,FALSE),"")</f>
        <v>320700</v>
      </c>
      <c r="B263" s="5" t="str">
        <f>IFERROR(VLOOKUP($D263,schools,4,FALSE),"")</f>
        <v>New York City Geographic District # 7</v>
      </c>
      <c r="C263" s="5" t="str">
        <f>IFERROR(VLOOKUP($D263,schools,5,FALSE),"")</f>
        <v>Bronx</v>
      </c>
      <c r="D263" s="6" t="s">
        <v>622</v>
      </c>
      <c r="E263" s="6" t="s">
        <v>623</v>
      </c>
      <c r="F263" s="7" t="s">
        <v>42</v>
      </c>
      <c r="G263" s="8">
        <v>256.0</v>
      </c>
      <c r="H263" s="5" t="str">
        <f>IFERROR(VLOOKUP($D263,schools,6,FALSE),"")</f>
        <v>079</v>
      </c>
      <c r="I263" s="5" t="str">
        <f>IFERROR(VLOOKUP($D263,schools,7,FALSE),"")</f>
        <v>29</v>
      </c>
      <c r="J263" s="5" t="str">
        <f>IFERROR(VLOOKUP($D263,schools,8,FALSE),"")</f>
        <v>017</v>
      </c>
      <c r="K263" s="9">
        <v>281856.0</v>
      </c>
    </row>
    <row r="264" ht="14.25" customHeight="1" outlineLevel="2">
      <c r="A264" s="5" t="str">
        <f>IFERROR(VLOOKUP($D264,schools,3,FALSE),"")</f>
        <v>320700</v>
      </c>
      <c r="B264" s="5" t="str">
        <f>IFERROR(VLOOKUP($D264,schools,4,FALSE),"")</f>
        <v>New York City Geographic District # 7</v>
      </c>
      <c r="C264" s="5" t="str">
        <f>IFERROR(VLOOKUP($D264,schools,5,FALSE),"")</f>
        <v>Bronx</v>
      </c>
      <c r="D264" s="6" t="s">
        <v>624</v>
      </c>
      <c r="E264" s="6" t="s">
        <v>625</v>
      </c>
      <c r="F264" s="7" t="s">
        <v>14</v>
      </c>
      <c r="G264" s="8">
        <v>316.0</v>
      </c>
      <c r="H264" s="5" t="str">
        <f>IFERROR(VLOOKUP($D264,schools,6,FALSE),"")</f>
        <v>084</v>
      </c>
      <c r="I264" s="5" t="str">
        <f>IFERROR(VLOOKUP($D264,schools,7,FALSE),"")</f>
        <v>29</v>
      </c>
      <c r="J264" s="5" t="str">
        <f>IFERROR(VLOOKUP($D264,schools,8,FALSE),"")</f>
        <v>017</v>
      </c>
      <c r="K264" s="9">
        <v>347916.0</v>
      </c>
    </row>
    <row r="265" ht="14.25" customHeight="1" outlineLevel="2">
      <c r="A265" s="5" t="str">
        <f>IFERROR(VLOOKUP($D265,schools,3,FALSE),"")</f>
        <v>320700</v>
      </c>
      <c r="B265" s="5" t="str">
        <f>IFERROR(VLOOKUP($D265,schools,4,FALSE),"")</f>
        <v>New York City Geographic District # 7</v>
      </c>
      <c r="C265" s="5" t="str">
        <f>IFERROR(VLOOKUP($D265,schools,5,FALSE),"")</f>
        <v>Bronx</v>
      </c>
      <c r="D265" s="6" t="s">
        <v>626</v>
      </c>
      <c r="E265" s="6" t="s">
        <v>627</v>
      </c>
      <c r="F265" s="7" t="s">
        <v>14</v>
      </c>
      <c r="G265" s="8">
        <v>582.0</v>
      </c>
      <c r="H265" s="5" t="str">
        <f>IFERROR(VLOOKUP($D265,schools,6,FALSE),"")</f>
        <v>079</v>
      </c>
      <c r="I265" s="5" t="str">
        <f>IFERROR(VLOOKUP($D265,schools,7,FALSE),"")</f>
        <v>32</v>
      </c>
      <c r="J265" s="5" t="str">
        <f>IFERROR(VLOOKUP($D265,schools,8,FALSE),"")</f>
        <v>017</v>
      </c>
      <c r="K265" s="9">
        <v>640782.0</v>
      </c>
    </row>
    <row r="266" ht="14.25" customHeight="1" outlineLevel="2">
      <c r="A266" s="5" t="str">
        <f>IFERROR(VLOOKUP($D266,schools,3,FALSE),"")</f>
        <v>320700</v>
      </c>
      <c r="B266" s="5" t="str">
        <f>IFERROR(VLOOKUP($D266,schools,4,FALSE),"")</f>
        <v>New York City Geographic District # 7</v>
      </c>
      <c r="C266" s="5" t="str">
        <f>IFERROR(VLOOKUP($D266,schools,5,FALSE),"")</f>
        <v>Bronx</v>
      </c>
      <c r="D266" s="6" t="s">
        <v>628</v>
      </c>
      <c r="E266" s="6" t="s">
        <v>629</v>
      </c>
      <c r="F266" s="7" t="s">
        <v>14</v>
      </c>
      <c r="G266" s="8">
        <v>451.0</v>
      </c>
      <c r="H266" s="5" t="str">
        <f>IFERROR(VLOOKUP($D266,schools,6,FALSE),"")</f>
        <v>084</v>
      </c>
      <c r="I266" s="5" t="str">
        <f>IFERROR(VLOOKUP($D266,schools,7,FALSE),"")</f>
        <v>29</v>
      </c>
      <c r="J266" s="5" t="str">
        <f>IFERROR(VLOOKUP($D266,schools,8,FALSE),"")</f>
        <v>017</v>
      </c>
      <c r="K266" s="9">
        <v>496551.0</v>
      </c>
    </row>
    <row r="267" ht="14.25" customHeight="1" outlineLevel="2">
      <c r="A267" s="5" t="str">
        <f>IFERROR(VLOOKUP($D267,schools,3,FALSE),"")</f>
        <v>320700</v>
      </c>
      <c r="B267" s="5" t="str">
        <f>IFERROR(VLOOKUP($D267,schools,4,FALSE),"")</f>
        <v>New York City Geographic District # 7</v>
      </c>
      <c r="C267" s="5" t="str">
        <f>IFERROR(VLOOKUP($D267,schools,5,FALSE),"")</f>
        <v>Bronx</v>
      </c>
      <c r="D267" s="6" t="s">
        <v>630</v>
      </c>
      <c r="E267" s="6" t="s">
        <v>631</v>
      </c>
      <c r="F267" s="7" t="s">
        <v>14</v>
      </c>
      <c r="G267" s="8">
        <v>298.0</v>
      </c>
      <c r="H267" s="5" t="str">
        <f>IFERROR(VLOOKUP($D267,schools,6,FALSE),"")</f>
        <v>084</v>
      </c>
      <c r="I267" s="5" t="str">
        <f>IFERROR(VLOOKUP($D267,schools,7,FALSE),"")</f>
        <v>29</v>
      </c>
      <c r="J267" s="5" t="str">
        <f>IFERROR(VLOOKUP($D267,schools,8,FALSE),"")</f>
        <v>008</v>
      </c>
      <c r="K267" s="9">
        <v>328098.0</v>
      </c>
    </row>
    <row r="268" ht="14.25" customHeight="1" outlineLevel="2">
      <c r="A268" s="5" t="str">
        <f>IFERROR(VLOOKUP($D268,schools,3,FALSE),"")</f>
        <v>320700</v>
      </c>
      <c r="B268" s="5" t="str">
        <f>IFERROR(VLOOKUP($D268,schools,4,FALSE),"")</f>
        <v>New York City Geographic District # 7</v>
      </c>
      <c r="C268" s="5" t="str">
        <f>IFERROR(VLOOKUP($D268,schools,5,FALSE),"")</f>
        <v>Bronx</v>
      </c>
      <c r="D268" s="6" t="s">
        <v>632</v>
      </c>
      <c r="E268" s="6" t="s">
        <v>633</v>
      </c>
      <c r="F268" s="7" t="s">
        <v>60</v>
      </c>
      <c r="G268" s="8">
        <v>666.0</v>
      </c>
      <c r="H268" s="5" t="str">
        <f>IFERROR(VLOOKUP($D268,schools,6,FALSE),"")</f>
        <v>084</v>
      </c>
      <c r="I268" s="5" t="str">
        <f>IFERROR(VLOOKUP($D268,schools,7,FALSE),"")</f>
        <v>29</v>
      </c>
      <c r="J268" s="5" t="str">
        <f>IFERROR(VLOOKUP($D268,schools,8,FALSE),"")</f>
        <v>017</v>
      </c>
      <c r="K268" s="9">
        <v>733266.0</v>
      </c>
    </row>
    <row r="269" ht="14.25" customHeight="1" outlineLevel="2">
      <c r="A269" s="5" t="str">
        <f>IFERROR(VLOOKUP($D269,schools,3,FALSE),"")</f>
        <v>320700</v>
      </c>
      <c r="B269" s="5" t="str">
        <f>IFERROR(VLOOKUP($D269,schools,4,FALSE),"")</f>
        <v>New York City Geographic District # 7</v>
      </c>
      <c r="C269" s="5" t="str">
        <f>IFERROR(VLOOKUP($D269,schools,5,FALSE),"")</f>
        <v>Bronx</v>
      </c>
      <c r="D269" s="6" t="s">
        <v>634</v>
      </c>
      <c r="E269" s="6" t="s">
        <v>635</v>
      </c>
      <c r="F269" s="7" t="s">
        <v>42</v>
      </c>
      <c r="G269" s="8">
        <v>336.0</v>
      </c>
      <c r="H269" s="5" t="str">
        <f>IFERROR(VLOOKUP($D269,schools,6,FALSE),"")</f>
        <v>084</v>
      </c>
      <c r="I269" s="5" t="str">
        <f>IFERROR(VLOOKUP($D269,schools,7,FALSE),"")</f>
        <v>29</v>
      </c>
      <c r="J269" s="5" t="str">
        <f>IFERROR(VLOOKUP($D269,schools,8,FALSE),"")</f>
        <v>008</v>
      </c>
      <c r="K269" s="9">
        <v>369936.0</v>
      </c>
    </row>
    <row r="270" ht="14.25" customHeight="1" outlineLevel="2">
      <c r="A270" s="5" t="str">
        <f>IFERROR(VLOOKUP($D270,schools,3,FALSE),"")</f>
        <v>320700</v>
      </c>
      <c r="B270" s="5" t="str">
        <f>IFERROR(VLOOKUP($D270,schools,4,FALSE),"")</f>
        <v>New York City Geographic District # 7</v>
      </c>
      <c r="C270" s="5" t="str">
        <f>IFERROR(VLOOKUP($D270,schools,5,FALSE),"")</f>
        <v>Bronx</v>
      </c>
      <c r="D270" s="6" t="s">
        <v>636</v>
      </c>
      <c r="E270" s="6" t="s">
        <v>637</v>
      </c>
      <c r="F270" s="7" t="s">
        <v>14</v>
      </c>
      <c r="G270" s="8">
        <v>420.0</v>
      </c>
      <c r="H270" s="5" t="str">
        <f>IFERROR(VLOOKUP($D270,schools,6,FALSE),"")</f>
        <v>084</v>
      </c>
      <c r="I270" s="5" t="str">
        <f>IFERROR(VLOOKUP($D270,schools,7,FALSE),"")</f>
        <v>29</v>
      </c>
      <c r="J270" s="5" t="str">
        <f>IFERROR(VLOOKUP($D270,schools,8,FALSE),"")</f>
        <v>017</v>
      </c>
      <c r="K270" s="9">
        <v>462420.0</v>
      </c>
    </row>
    <row r="271" ht="14.25" customHeight="1" outlineLevel="2">
      <c r="A271" s="5" t="str">
        <f>IFERROR(VLOOKUP($D271,schools,3,FALSE),"")</f>
        <v>320700</v>
      </c>
      <c r="B271" s="5" t="str">
        <f>IFERROR(VLOOKUP($D271,schools,4,FALSE),"")</f>
        <v>New York City Geographic District # 7</v>
      </c>
      <c r="C271" s="5" t="str">
        <f>IFERROR(VLOOKUP($D271,schools,5,FALSE),"")</f>
        <v>Bronx</v>
      </c>
      <c r="D271" s="6" t="s">
        <v>638</v>
      </c>
      <c r="E271" s="6" t="s">
        <v>639</v>
      </c>
      <c r="F271" s="7" t="s">
        <v>42</v>
      </c>
      <c r="G271" s="8">
        <v>241.0</v>
      </c>
      <c r="H271" s="5" t="str">
        <f>IFERROR(VLOOKUP($D271,schools,6,FALSE),"")</f>
        <v>079</v>
      </c>
      <c r="I271" s="5" t="str">
        <f>IFERROR(VLOOKUP($D271,schools,7,FALSE),"")</f>
        <v>32</v>
      </c>
      <c r="J271" s="5" t="str">
        <f>IFERROR(VLOOKUP($D271,schools,8,FALSE),"")</f>
        <v>017</v>
      </c>
      <c r="K271" s="9">
        <v>265341.0</v>
      </c>
    </row>
    <row r="272" ht="14.25" customHeight="1" outlineLevel="2">
      <c r="A272" s="5" t="str">
        <f>IFERROR(VLOOKUP($D272,schools,3,FALSE),"")</f>
        <v>320700</v>
      </c>
      <c r="B272" s="5" t="str">
        <f>IFERROR(VLOOKUP($D272,schools,4,FALSE),"")</f>
        <v>New York City Geographic District # 7</v>
      </c>
      <c r="C272" s="5" t="str">
        <f>IFERROR(VLOOKUP($D272,schools,5,FALSE),"")</f>
        <v>Bronx</v>
      </c>
      <c r="D272" s="6" t="s">
        <v>640</v>
      </c>
      <c r="E272" s="6" t="s">
        <v>641</v>
      </c>
      <c r="F272" s="7" t="s">
        <v>42</v>
      </c>
      <c r="G272" s="8">
        <v>255.0</v>
      </c>
      <c r="H272" s="5" t="str">
        <f>IFERROR(VLOOKUP($D272,schools,6,FALSE),"")</f>
        <v>079</v>
      </c>
      <c r="I272" s="5" t="str">
        <f>IFERROR(VLOOKUP($D272,schools,7,FALSE),"")</f>
        <v>32</v>
      </c>
      <c r="J272" s="5" t="str">
        <f>IFERROR(VLOOKUP($D272,schools,8,FALSE),"")</f>
        <v>017</v>
      </c>
      <c r="K272" s="9">
        <v>280755.0</v>
      </c>
    </row>
    <row r="273" ht="14.25" customHeight="1" outlineLevel="2">
      <c r="A273" s="5" t="str">
        <f>IFERROR(VLOOKUP($D273,schools,3,FALSE),"")</f>
        <v>320700</v>
      </c>
      <c r="B273" s="5" t="str">
        <f>IFERROR(VLOOKUP($D273,schools,4,FALSE),"")</f>
        <v>New York City Geographic District # 7</v>
      </c>
      <c r="C273" s="5" t="str">
        <f>IFERROR(VLOOKUP($D273,schools,5,FALSE),"")</f>
        <v>Bronx</v>
      </c>
      <c r="D273" s="6" t="s">
        <v>642</v>
      </c>
      <c r="E273" s="6" t="s">
        <v>643</v>
      </c>
      <c r="F273" s="7" t="s">
        <v>42</v>
      </c>
      <c r="G273" s="8">
        <v>302.0</v>
      </c>
      <c r="H273" s="5" t="str">
        <f>IFERROR(VLOOKUP($D273,schools,6,FALSE),"")</f>
        <v>084</v>
      </c>
      <c r="I273" s="5" t="str">
        <f>IFERROR(VLOOKUP($D273,schools,7,FALSE),"")</f>
        <v>29</v>
      </c>
      <c r="J273" s="5" t="str">
        <f>IFERROR(VLOOKUP($D273,schools,8,FALSE),"")</f>
        <v>008</v>
      </c>
      <c r="K273" s="9">
        <v>332502.0</v>
      </c>
    </row>
    <row r="274" ht="14.25" customHeight="1" outlineLevel="2">
      <c r="A274" s="5" t="str">
        <f>IFERROR(VLOOKUP($D274,schools,3,FALSE),"")</f>
        <v>320700</v>
      </c>
      <c r="B274" s="5" t="str">
        <f>IFERROR(VLOOKUP($D274,schools,4,FALSE),"")</f>
        <v>New York City Geographic District # 7</v>
      </c>
      <c r="C274" s="5" t="str">
        <f>IFERROR(VLOOKUP($D274,schools,5,FALSE),"")</f>
        <v>Bronx</v>
      </c>
      <c r="D274" s="6" t="s">
        <v>646</v>
      </c>
      <c r="E274" s="6" t="s">
        <v>647</v>
      </c>
      <c r="F274" s="7" t="s">
        <v>14</v>
      </c>
      <c r="G274" s="8">
        <v>216.0</v>
      </c>
      <c r="H274" s="5" t="str">
        <f>IFERROR(VLOOKUP($D274,schools,6,FALSE),"")</f>
        <v>084</v>
      </c>
      <c r="I274" s="5" t="str">
        <f>IFERROR(VLOOKUP($D274,schools,7,FALSE),"")</f>
        <v>29</v>
      </c>
      <c r="J274" s="5" t="str">
        <f>IFERROR(VLOOKUP($D274,schools,8,FALSE),"")</f>
        <v>008</v>
      </c>
      <c r="K274" s="9">
        <v>237816.0</v>
      </c>
    </row>
    <row r="275" ht="14.25" customHeight="1" outlineLevel="2">
      <c r="A275" s="5" t="str">
        <f>IFERROR(VLOOKUP($D275,schools,3,FALSE),"")</f>
        <v>320700</v>
      </c>
      <c r="B275" s="5" t="str">
        <f>IFERROR(VLOOKUP($D275,schools,4,FALSE),"")</f>
        <v>New York City Geographic District # 7</v>
      </c>
      <c r="C275" s="5" t="str">
        <f>IFERROR(VLOOKUP($D275,schools,5,FALSE),"")</f>
        <v>Bronx</v>
      </c>
      <c r="D275" s="6" t="s">
        <v>650</v>
      </c>
      <c r="E275" s="6" t="s">
        <v>651</v>
      </c>
      <c r="F275" s="7" t="s">
        <v>60</v>
      </c>
      <c r="G275" s="8">
        <v>636.0</v>
      </c>
      <c r="H275" s="5" t="str">
        <f>IFERROR(VLOOKUP($D275,schools,6,FALSE),"")</f>
        <v>084</v>
      </c>
      <c r="I275" s="5" t="str">
        <f>IFERROR(VLOOKUP($D275,schools,7,FALSE),"")</f>
        <v>29</v>
      </c>
      <c r="J275" s="5" t="str">
        <f>IFERROR(VLOOKUP($D275,schools,8,FALSE),"")</f>
        <v>017</v>
      </c>
      <c r="K275" s="9">
        <v>700236.0</v>
      </c>
    </row>
    <row r="276" ht="14.25" customHeight="1" outlineLevel="2">
      <c r="A276" s="5" t="str">
        <f>IFERROR(VLOOKUP($D276,schools,3,FALSE),"")</f>
        <v>320700</v>
      </c>
      <c r="B276" s="5" t="str">
        <f>IFERROR(VLOOKUP($D276,schools,4,FALSE),"")</f>
        <v>New York City Geographic District # 7</v>
      </c>
      <c r="C276" s="5" t="str">
        <f>IFERROR(VLOOKUP($D276,schools,5,FALSE),"")</f>
        <v>Bronx</v>
      </c>
      <c r="D276" s="6" t="s">
        <v>654</v>
      </c>
      <c r="E276" s="6" t="s">
        <v>655</v>
      </c>
      <c r="F276" s="7" t="s">
        <v>55</v>
      </c>
      <c r="G276" s="8">
        <v>430.0</v>
      </c>
      <c r="H276" s="5" t="str">
        <f>IFERROR(VLOOKUP($D276,schools,6,FALSE),"")</f>
        <v>084</v>
      </c>
      <c r="I276" s="5" t="str">
        <f>IFERROR(VLOOKUP($D276,schools,7,FALSE),"")</f>
        <v>29</v>
      </c>
      <c r="J276" s="5" t="str">
        <f>IFERROR(VLOOKUP($D276,schools,8,FALSE),"")</f>
        <v>008</v>
      </c>
      <c r="K276" s="9">
        <v>473430.0</v>
      </c>
    </row>
    <row r="277" ht="14.25" customHeight="1" outlineLevel="2">
      <c r="A277" s="5" t="str">
        <f>IFERROR(VLOOKUP($D277,schools,3,FALSE),"")</f>
        <v>320700</v>
      </c>
      <c r="B277" s="5" t="str">
        <f>IFERROR(VLOOKUP($D277,schools,4,FALSE),"")</f>
        <v>New York City Geographic District # 7</v>
      </c>
      <c r="C277" s="5" t="str">
        <f>IFERROR(VLOOKUP($D277,schools,5,FALSE),"")</f>
        <v>Bronx</v>
      </c>
      <c r="D277" s="6" t="s">
        <v>656</v>
      </c>
      <c r="E277" s="6" t="s">
        <v>657</v>
      </c>
      <c r="F277" s="7" t="s">
        <v>55</v>
      </c>
      <c r="G277" s="8">
        <v>216.0</v>
      </c>
      <c r="H277" s="5" t="str">
        <f>IFERROR(VLOOKUP($D277,schools,6,FALSE),"")</f>
        <v>079</v>
      </c>
      <c r="I277" s="5" t="str">
        <f>IFERROR(VLOOKUP($D277,schools,7,FALSE),"")</f>
        <v>32</v>
      </c>
      <c r="J277" s="5" t="str">
        <f>IFERROR(VLOOKUP($D277,schools,8,FALSE),"")</f>
        <v>017</v>
      </c>
      <c r="K277" s="9">
        <v>237816.0</v>
      </c>
    </row>
    <row r="278" ht="14.25" customHeight="1" outlineLevel="2">
      <c r="A278" s="5" t="str">
        <f>IFERROR(VLOOKUP($D278,schools,3,FALSE),"")</f>
        <v>320700</v>
      </c>
      <c r="B278" s="5" t="str">
        <f>IFERROR(VLOOKUP($D278,schools,4,FALSE),"")</f>
        <v>New York City Geographic District # 7</v>
      </c>
      <c r="C278" s="5" t="str">
        <f>IFERROR(VLOOKUP($D278,schools,5,FALSE),"")</f>
        <v>Bronx</v>
      </c>
      <c r="D278" s="6" t="s">
        <v>658</v>
      </c>
      <c r="E278" s="6" t="s">
        <v>659</v>
      </c>
      <c r="F278" s="7" t="s">
        <v>55</v>
      </c>
      <c r="G278" s="8">
        <v>177.0</v>
      </c>
      <c r="H278" s="5" t="str">
        <f>IFERROR(VLOOKUP($D278,schools,6,FALSE),"")</f>
        <v>084</v>
      </c>
      <c r="I278" s="5" t="str">
        <f>IFERROR(VLOOKUP($D278,schools,7,FALSE),"")</f>
        <v>29</v>
      </c>
      <c r="J278" s="5" t="str">
        <f>IFERROR(VLOOKUP($D278,schools,8,FALSE),"")</f>
        <v>017</v>
      </c>
      <c r="K278" s="9">
        <v>194877.0</v>
      </c>
    </row>
    <row r="279" ht="14.25" customHeight="1" outlineLevel="2">
      <c r="A279" s="5" t="str">
        <f>IFERROR(VLOOKUP($D279,schools,3,FALSE),"")</f>
        <v>320700</v>
      </c>
      <c r="B279" s="5" t="str">
        <f>IFERROR(VLOOKUP($D279,schools,4,FALSE),"")</f>
        <v>New York City Geographic District # 7</v>
      </c>
      <c r="C279" s="5" t="str">
        <f>IFERROR(VLOOKUP($D279,schools,5,FALSE),"")</f>
        <v>Bronx</v>
      </c>
      <c r="D279" s="6" t="s">
        <v>660</v>
      </c>
      <c r="E279" s="6" t="s">
        <v>661</v>
      </c>
      <c r="F279" s="7" t="s">
        <v>55</v>
      </c>
      <c r="G279" s="8">
        <v>322.0</v>
      </c>
      <c r="H279" s="5" t="str">
        <f>IFERROR(VLOOKUP($D279,schools,6,FALSE),"")</f>
        <v>084</v>
      </c>
      <c r="I279" s="5" t="str">
        <f>IFERROR(VLOOKUP($D279,schools,7,FALSE),"")</f>
        <v>29</v>
      </c>
      <c r="J279" s="5" t="str">
        <f>IFERROR(VLOOKUP($D279,schools,8,FALSE),"")</f>
        <v>017</v>
      </c>
      <c r="K279" s="9">
        <v>354522.0</v>
      </c>
    </row>
    <row r="280" ht="14.25" customHeight="1" outlineLevel="2">
      <c r="A280" s="5" t="str">
        <f>IFERROR(VLOOKUP($D280,schools,3,FALSE),"")</f>
        <v>320700</v>
      </c>
      <c r="B280" s="5" t="str">
        <f>IFERROR(VLOOKUP($D280,schools,4,FALSE),"")</f>
        <v>New York City Geographic District # 7</v>
      </c>
      <c r="C280" s="5" t="str">
        <f>IFERROR(VLOOKUP($D280,schools,5,FALSE),"")</f>
        <v>Bronx</v>
      </c>
      <c r="D280" s="6" t="s">
        <v>662</v>
      </c>
      <c r="E280" s="6" t="s">
        <v>663</v>
      </c>
      <c r="F280" s="7" t="s">
        <v>55</v>
      </c>
      <c r="G280" s="8">
        <v>327.0</v>
      </c>
      <c r="H280" s="5" t="str">
        <f>IFERROR(VLOOKUP($D280,schools,6,FALSE),"")</f>
        <v>079</v>
      </c>
      <c r="I280" s="5" t="str">
        <f>IFERROR(VLOOKUP($D280,schools,7,FALSE),"")</f>
        <v>32</v>
      </c>
      <c r="J280" s="5" t="str">
        <f>IFERROR(VLOOKUP($D280,schools,8,FALSE),"")</f>
        <v>017</v>
      </c>
      <c r="K280" s="9">
        <v>360027.0</v>
      </c>
    </row>
    <row r="281" ht="14.25" customHeight="1" outlineLevel="2">
      <c r="A281" s="5" t="str">
        <f>IFERROR(VLOOKUP($D281,schools,3,FALSE),"")</f>
        <v>320700</v>
      </c>
      <c r="B281" s="5" t="str">
        <f>IFERROR(VLOOKUP($D281,schools,4,FALSE),"")</f>
        <v>New York City Geographic District # 7</v>
      </c>
      <c r="C281" s="5" t="str">
        <f>IFERROR(VLOOKUP($D281,schools,5,FALSE),"")</f>
        <v>Bronx</v>
      </c>
      <c r="D281" s="6" t="s">
        <v>664</v>
      </c>
      <c r="E281" s="6" t="s">
        <v>665</v>
      </c>
      <c r="F281" s="7" t="s">
        <v>55</v>
      </c>
      <c r="G281" s="8">
        <v>514.0</v>
      </c>
      <c r="H281" s="5" t="str">
        <f>IFERROR(VLOOKUP($D281,schools,6,FALSE),"")</f>
        <v>079</v>
      </c>
      <c r="I281" s="5" t="str">
        <f>IFERROR(VLOOKUP($D281,schools,7,FALSE),"")</f>
        <v>32</v>
      </c>
      <c r="J281" s="5" t="str">
        <f>IFERROR(VLOOKUP($D281,schools,8,FALSE),"")</f>
        <v>017</v>
      </c>
      <c r="K281" s="9">
        <v>565914.0</v>
      </c>
    </row>
    <row r="282" ht="14.25" customHeight="1" outlineLevel="2">
      <c r="A282" s="5" t="str">
        <f>IFERROR(VLOOKUP($D282,schools,3,FALSE),"")</f>
        <v>320700</v>
      </c>
      <c r="B282" s="5" t="str">
        <f>IFERROR(VLOOKUP($D282,schools,4,FALSE),"")</f>
        <v>New York City Geographic District # 7</v>
      </c>
      <c r="C282" s="5" t="str">
        <f>IFERROR(VLOOKUP($D282,schools,5,FALSE),"")</f>
        <v>Bronx</v>
      </c>
      <c r="D282" s="6" t="s">
        <v>666</v>
      </c>
      <c r="E282" s="6" t="s">
        <v>667</v>
      </c>
      <c r="F282" s="7" t="s">
        <v>60</v>
      </c>
      <c r="G282" s="8">
        <v>506.0</v>
      </c>
      <c r="H282" s="5" t="str">
        <f>IFERROR(VLOOKUP($D282,schools,6,FALSE),"")</f>
        <v>084</v>
      </c>
      <c r="I282" s="5" t="str">
        <f>IFERROR(VLOOKUP($D282,schools,7,FALSE),"")</f>
        <v>29</v>
      </c>
      <c r="J282" s="5" t="str">
        <f>IFERROR(VLOOKUP($D282,schools,8,FALSE),"")</f>
        <v>017</v>
      </c>
      <c r="K282" s="9">
        <v>557106.0</v>
      </c>
    </row>
    <row r="283" ht="14.25" customHeight="1" outlineLevel="2">
      <c r="A283" s="5" t="str">
        <f>IFERROR(VLOOKUP($D283,schools,3,FALSE),"")</f>
        <v>320700</v>
      </c>
      <c r="B283" s="5" t="str">
        <f>IFERROR(VLOOKUP($D283,schools,4,FALSE),"")</f>
        <v>New York City Geographic District # 7</v>
      </c>
      <c r="C283" s="5" t="str">
        <f>IFERROR(VLOOKUP($D283,schools,5,FALSE),"")</f>
        <v>Bronx</v>
      </c>
      <c r="D283" s="6" t="s">
        <v>668</v>
      </c>
      <c r="E283" s="6" t="s">
        <v>669</v>
      </c>
      <c r="F283" s="7" t="s">
        <v>55</v>
      </c>
      <c r="G283" s="8">
        <v>462.0</v>
      </c>
      <c r="H283" s="5" t="str">
        <f>IFERROR(VLOOKUP($D283,schools,6,FALSE),"")</f>
        <v>084</v>
      </c>
      <c r="I283" s="5" t="str">
        <f>IFERROR(VLOOKUP($D283,schools,7,FALSE),"")</f>
        <v>29</v>
      </c>
      <c r="J283" s="5" t="str">
        <f>IFERROR(VLOOKUP($D283,schools,8,FALSE),"")</f>
        <v>017</v>
      </c>
      <c r="K283" s="9">
        <v>508662.0</v>
      </c>
    </row>
    <row r="284" ht="14.25" customHeight="1" outlineLevel="2">
      <c r="A284" s="5" t="str">
        <f>IFERROR(VLOOKUP($D284,schools,3,FALSE),"")</f>
        <v>320700</v>
      </c>
      <c r="B284" s="5" t="str">
        <f>IFERROR(VLOOKUP($D284,schools,4,FALSE),"")</f>
        <v>New York City Geographic District # 7</v>
      </c>
      <c r="C284" s="5" t="str">
        <f>IFERROR(VLOOKUP($D284,schools,5,FALSE),"")</f>
        <v>Bronx</v>
      </c>
      <c r="D284" s="6" t="s">
        <v>670</v>
      </c>
      <c r="E284" s="6" t="s">
        <v>671</v>
      </c>
      <c r="F284" s="7" t="s">
        <v>55</v>
      </c>
      <c r="G284" s="8">
        <v>522.0</v>
      </c>
      <c r="H284" s="5" t="str">
        <f>IFERROR(VLOOKUP($D284,schools,6,FALSE),"")</f>
        <v>084</v>
      </c>
      <c r="I284" s="5" t="str">
        <f>IFERROR(VLOOKUP($D284,schools,7,FALSE),"")</f>
        <v>29</v>
      </c>
      <c r="J284" s="5" t="str">
        <f>IFERROR(VLOOKUP($D284,schools,8,FALSE),"")</f>
        <v>017</v>
      </c>
      <c r="K284" s="9">
        <v>574722.0</v>
      </c>
    </row>
    <row r="285" ht="14.25" customHeight="1" outlineLevel="2">
      <c r="A285" s="5" t="str">
        <f>IFERROR(VLOOKUP($D285,schools,3,FALSE),"")</f>
        <v>320700</v>
      </c>
      <c r="B285" s="5" t="str">
        <f>IFERROR(VLOOKUP($D285,schools,4,FALSE),"")</f>
        <v>New York City Geographic District # 7</v>
      </c>
      <c r="C285" s="5" t="str">
        <f>IFERROR(VLOOKUP($D285,schools,5,FALSE),"")</f>
        <v>Bronx</v>
      </c>
      <c r="D285" s="6" t="s">
        <v>672</v>
      </c>
      <c r="E285" s="6" t="s">
        <v>673</v>
      </c>
      <c r="F285" s="7" t="s">
        <v>55</v>
      </c>
      <c r="G285" s="8">
        <v>475.0</v>
      </c>
      <c r="H285" s="5" t="str">
        <f>IFERROR(VLOOKUP($D285,schools,6,FALSE),"")</f>
        <v>084</v>
      </c>
      <c r="I285" s="5" t="str">
        <f>IFERROR(VLOOKUP($D285,schools,7,FALSE),"")</f>
        <v>29</v>
      </c>
      <c r="J285" s="5" t="str">
        <f>IFERROR(VLOOKUP($D285,schools,8,FALSE),"")</f>
        <v>017</v>
      </c>
      <c r="K285" s="9">
        <v>522975.0</v>
      </c>
    </row>
    <row r="286" ht="14.25" customHeight="1" outlineLevel="2">
      <c r="A286" s="5" t="str">
        <f>IFERROR(VLOOKUP($D286,schools,3,FALSE),"")</f>
        <v>320700</v>
      </c>
      <c r="B286" s="5" t="str">
        <f>IFERROR(VLOOKUP($D286,schools,4,FALSE),"")</f>
        <v>New York City Geographic District # 7</v>
      </c>
      <c r="C286" s="5" t="str">
        <f>IFERROR(VLOOKUP($D286,schools,5,FALSE),"")</f>
        <v>Bronx</v>
      </c>
      <c r="D286" s="6" t="s">
        <v>674</v>
      </c>
      <c r="E286" s="6" t="s">
        <v>675</v>
      </c>
      <c r="F286" s="7" t="s">
        <v>60</v>
      </c>
      <c r="G286" s="8">
        <v>595.0</v>
      </c>
      <c r="H286" s="5" t="str">
        <f>IFERROR(VLOOKUP($D286,schools,6,FALSE),"")</f>
        <v>084</v>
      </c>
      <c r="I286" s="5" t="str">
        <f>IFERROR(VLOOKUP($D286,schools,7,FALSE),"")</f>
        <v>29</v>
      </c>
      <c r="J286" s="5" t="str">
        <f>IFERROR(VLOOKUP($D286,schools,8,FALSE),"")</f>
        <v>017</v>
      </c>
      <c r="K286" s="9">
        <v>655095.0</v>
      </c>
    </row>
    <row r="287" ht="14.25" customHeight="1" outlineLevel="2">
      <c r="A287" s="5" t="str">
        <f>IFERROR(VLOOKUP($D287,schools,3,FALSE),"")</f>
        <v>320700</v>
      </c>
      <c r="B287" s="5" t="str">
        <f>IFERROR(VLOOKUP($D287,schools,4,FALSE),"")</f>
        <v>New York City Geographic District # 7</v>
      </c>
      <c r="C287" s="5" t="str">
        <f>IFERROR(VLOOKUP($D287,schools,5,FALSE),"")</f>
        <v>Bronx</v>
      </c>
      <c r="D287" s="6" t="s">
        <v>678</v>
      </c>
      <c r="E287" s="6" t="s">
        <v>679</v>
      </c>
      <c r="F287" s="7" t="s">
        <v>55</v>
      </c>
      <c r="G287" s="8">
        <v>454.0</v>
      </c>
      <c r="H287" s="5" t="str">
        <f>IFERROR(VLOOKUP($D287,schools,6,FALSE),"")</f>
        <v>084</v>
      </c>
      <c r="I287" s="5" t="str">
        <f>IFERROR(VLOOKUP($D287,schools,7,FALSE),"")</f>
        <v>29</v>
      </c>
      <c r="J287" s="5" t="str">
        <f>IFERROR(VLOOKUP($D287,schools,8,FALSE),"")</f>
        <v>017</v>
      </c>
      <c r="K287" s="9">
        <v>499854.0</v>
      </c>
    </row>
    <row r="288" ht="14.25" customHeight="1" outlineLevel="2">
      <c r="A288" s="5" t="str">
        <f>IFERROR(VLOOKUP($D288,schools,3,FALSE),"")</f>
        <v>320700</v>
      </c>
      <c r="B288" s="5" t="str">
        <f>IFERROR(VLOOKUP($D288,schools,4,FALSE),"")</f>
        <v>New York City Geographic District # 7</v>
      </c>
      <c r="C288" s="5" t="str">
        <f>IFERROR(VLOOKUP($D288,schools,5,FALSE),"")</f>
        <v>Bronx</v>
      </c>
      <c r="D288" s="6" t="s">
        <v>680</v>
      </c>
      <c r="E288" s="6" t="s">
        <v>681</v>
      </c>
      <c r="F288" s="7" t="s">
        <v>55</v>
      </c>
      <c r="G288" s="8">
        <v>484.0</v>
      </c>
      <c r="H288" s="5" t="str">
        <f>IFERROR(VLOOKUP($D288,schools,6,FALSE),"")</f>
        <v>084</v>
      </c>
      <c r="I288" s="5" t="str">
        <f>IFERROR(VLOOKUP($D288,schools,7,FALSE),"")</f>
        <v>29</v>
      </c>
      <c r="J288" s="5" t="str">
        <f>IFERROR(VLOOKUP($D288,schools,8,FALSE),"")</f>
        <v>017</v>
      </c>
      <c r="K288" s="9">
        <v>532884.0</v>
      </c>
    </row>
    <row r="289" ht="14.25" customHeight="1" outlineLevel="1">
      <c r="A289" s="5"/>
      <c r="B289" s="12" t="s">
        <v>3562</v>
      </c>
      <c r="C289" s="5"/>
      <c r="D289" s="6"/>
      <c r="E289" s="6"/>
      <c r="F289" s="7"/>
      <c r="G289" s="8">
        <f>SUBTOTAL(9,G254:G288)</f>
        <v>15443</v>
      </c>
      <c r="H289" s="5"/>
      <c r="I289" s="5"/>
      <c r="J289" s="5"/>
      <c r="K289" s="9">
        <f>SUBTOTAL(9,K254:K288)</f>
        <v>17002743</v>
      </c>
    </row>
    <row r="290" ht="14.25" customHeight="1" outlineLevel="2">
      <c r="A290" s="5" t="str">
        <f>IFERROR(VLOOKUP($D290,schools,3,FALSE),"")</f>
        <v>320800</v>
      </c>
      <c r="B290" s="5" t="str">
        <f>IFERROR(VLOOKUP($D290,schools,4,FALSE),"")</f>
        <v>New York City Geographic District # 8</v>
      </c>
      <c r="C290" s="5" t="str">
        <f>IFERROR(VLOOKUP($D290,schools,5,FALSE),"")</f>
        <v>Bronx</v>
      </c>
      <c r="D290" s="6" t="s">
        <v>682</v>
      </c>
      <c r="E290" s="6" t="s">
        <v>683</v>
      </c>
      <c r="F290" s="7" t="s">
        <v>14</v>
      </c>
      <c r="G290" s="8">
        <v>561.0</v>
      </c>
      <c r="H290" s="5" t="str">
        <f>IFERROR(VLOOKUP($D290,schools,6,FALSE),"")</f>
        <v>082</v>
      </c>
      <c r="I290" s="5" t="str">
        <f>IFERROR(VLOOKUP($D290,schools,7,FALSE),"")</f>
        <v>34</v>
      </c>
      <c r="J290" s="5" t="str">
        <f>IFERROR(VLOOKUP($D290,schools,8,FALSE),"")</f>
        <v>013</v>
      </c>
      <c r="K290" s="9">
        <v>617661.0</v>
      </c>
    </row>
    <row r="291" ht="14.25" customHeight="1" outlineLevel="2">
      <c r="A291" s="5" t="str">
        <f>IFERROR(VLOOKUP($D291,schools,3,FALSE),"")</f>
        <v>320800</v>
      </c>
      <c r="B291" s="5" t="str">
        <f>IFERROR(VLOOKUP($D291,schools,4,FALSE),"")</f>
        <v>New York City Geographic District # 8</v>
      </c>
      <c r="C291" s="5" t="str">
        <f>IFERROR(VLOOKUP($D291,schools,5,FALSE),"")</f>
        <v>Bronx</v>
      </c>
      <c r="D291" s="6" t="s">
        <v>686</v>
      </c>
      <c r="E291" s="6" t="s">
        <v>687</v>
      </c>
      <c r="F291" s="7" t="s">
        <v>14</v>
      </c>
      <c r="G291" s="8">
        <v>563.0</v>
      </c>
      <c r="H291" s="5" t="str">
        <f>IFERROR(VLOOKUP($D291,schools,6,FALSE),"")</f>
        <v>084</v>
      </c>
      <c r="I291" s="5" t="str">
        <f>IFERROR(VLOOKUP($D291,schools,7,FALSE),"")</f>
        <v>34</v>
      </c>
      <c r="J291" s="5" t="str">
        <f>IFERROR(VLOOKUP($D291,schools,8,FALSE),"")</f>
        <v>017</v>
      </c>
      <c r="K291" s="9">
        <v>619863.0</v>
      </c>
    </row>
    <row r="292" ht="14.25" customHeight="1" outlineLevel="2">
      <c r="A292" s="5" t="str">
        <f>IFERROR(VLOOKUP($D292,schools,3,FALSE),"")</f>
        <v>320800</v>
      </c>
      <c r="B292" s="5" t="str">
        <f>IFERROR(VLOOKUP($D292,schools,4,FALSE),"")</f>
        <v>New York City Geographic District # 8</v>
      </c>
      <c r="C292" s="5" t="str">
        <f>IFERROR(VLOOKUP($D292,schools,5,FALSE),"")</f>
        <v>Bronx</v>
      </c>
      <c r="D292" s="6" t="s">
        <v>688</v>
      </c>
      <c r="E292" s="6" t="s">
        <v>689</v>
      </c>
      <c r="F292" s="7" t="s">
        <v>14</v>
      </c>
      <c r="G292" s="8">
        <v>629.0</v>
      </c>
      <c r="H292" s="5" t="str">
        <f>IFERROR(VLOOKUP($D292,schools,6,FALSE),"")</f>
        <v>084</v>
      </c>
      <c r="I292" s="5" t="str">
        <f>IFERROR(VLOOKUP($D292,schools,7,FALSE),"")</f>
        <v>32</v>
      </c>
      <c r="J292" s="5" t="str">
        <f>IFERROR(VLOOKUP($D292,schools,8,FALSE),"")</f>
        <v>017</v>
      </c>
      <c r="K292" s="9">
        <v>692529.0</v>
      </c>
    </row>
    <row r="293" ht="14.25" customHeight="1" outlineLevel="2">
      <c r="A293" s="5" t="str">
        <f>IFERROR(VLOOKUP($D293,schools,3,FALSE),"")</f>
        <v>320800</v>
      </c>
      <c r="B293" s="5" t="str">
        <f>IFERROR(VLOOKUP($D293,schools,4,FALSE),"")</f>
        <v>New York City Geographic District # 8</v>
      </c>
      <c r="C293" s="5" t="str">
        <f>IFERROR(VLOOKUP($D293,schools,5,FALSE),"")</f>
        <v>Bronx</v>
      </c>
      <c r="D293" s="6" t="s">
        <v>690</v>
      </c>
      <c r="E293" s="6" t="s">
        <v>691</v>
      </c>
      <c r="F293" s="7" t="s">
        <v>14</v>
      </c>
      <c r="G293" s="8">
        <v>549.0</v>
      </c>
      <c r="H293" s="5" t="str">
        <f>IFERROR(VLOOKUP($D293,schools,6,FALSE),"")</f>
        <v>085</v>
      </c>
      <c r="I293" s="5" t="str">
        <f>IFERROR(VLOOKUP($D293,schools,7,FALSE),"")</f>
        <v>34</v>
      </c>
      <c r="J293" s="5" t="str">
        <f>IFERROR(VLOOKUP($D293,schools,8,FALSE),"")</f>
        <v>018</v>
      </c>
      <c r="K293" s="9">
        <v>604449.0</v>
      </c>
    </row>
    <row r="294" ht="14.25" customHeight="1" outlineLevel="2">
      <c r="A294" s="5" t="str">
        <f>IFERROR(VLOOKUP($D294,schools,3,FALSE),"")</f>
        <v>320800</v>
      </c>
      <c r="B294" s="5" t="str">
        <f>IFERROR(VLOOKUP($D294,schools,4,FALSE),"")</f>
        <v>New York City Geographic District # 8</v>
      </c>
      <c r="C294" s="5" t="str">
        <f>IFERROR(VLOOKUP($D294,schools,5,FALSE),"")</f>
        <v>Bronx</v>
      </c>
      <c r="D294" s="6" t="s">
        <v>692</v>
      </c>
      <c r="E294" s="6" t="s">
        <v>693</v>
      </c>
      <c r="F294" s="7" t="s">
        <v>21</v>
      </c>
      <c r="G294" s="8">
        <v>1590.0</v>
      </c>
      <c r="H294" s="5" t="str">
        <f>IFERROR(VLOOKUP($D294,schools,6,FALSE),"")</f>
        <v>082</v>
      </c>
      <c r="I294" s="5" t="str">
        <f>IFERROR(VLOOKUP($D294,schools,7,FALSE),"")</f>
        <v>34</v>
      </c>
      <c r="J294" s="5" t="str">
        <f>IFERROR(VLOOKUP($D294,schools,8,FALSE),"")</f>
        <v>013</v>
      </c>
      <c r="K294" s="9">
        <v>1750590.0</v>
      </c>
    </row>
    <row r="295" ht="14.25" customHeight="1" outlineLevel="2">
      <c r="A295" s="5" t="str">
        <f>IFERROR(VLOOKUP($D295,schools,3,FALSE),"")</f>
        <v>320800</v>
      </c>
      <c r="B295" s="5" t="str">
        <f>IFERROR(VLOOKUP($D295,schools,4,FALSE),"")</f>
        <v>New York City Geographic District # 8</v>
      </c>
      <c r="C295" s="5" t="str">
        <f>IFERROR(VLOOKUP($D295,schools,5,FALSE),"")</f>
        <v>Bronx</v>
      </c>
      <c r="D295" s="6" t="s">
        <v>694</v>
      </c>
      <c r="E295" s="6" t="s">
        <v>695</v>
      </c>
      <c r="F295" s="7" t="s">
        <v>14</v>
      </c>
      <c r="G295" s="8">
        <v>720.0</v>
      </c>
      <c r="H295" s="5" t="str">
        <f>IFERROR(VLOOKUP($D295,schools,6,FALSE),"")</f>
        <v>082</v>
      </c>
      <c r="I295" s="5" t="str">
        <f>IFERROR(VLOOKUP($D295,schools,7,FALSE),"")</f>
        <v>34</v>
      </c>
      <c r="J295" s="5" t="str">
        <f>IFERROR(VLOOKUP($D295,schools,8,FALSE),"")</f>
        <v>013</v>
      </c>
      <c r="K295" s="9">
        <v>792720.0</v>
      </c>
    </row>
    <row r="296" ht="14.25" customHeight="1" outlineLevel="2">
      <c r="A296" s="5" t="str">
        <f>IFERROR(VLOOKUP($D296,schools,3,FALSE),"")</f>
        <v>320800</v>
      </c>
      <c r="B296" s="5" t="str">
        <f>IFERROR(VLOOKUP($D296,schools,4,FALSE),"")</f>
        <v>New York City Geographic District # 8</v>
      </c>
      <c r="C296" s="5" t="str">
        <f>IFERROR(VLOOKUP($D296,schools,5,FALSE),"")</f>
        <v>Bronx</v>
      </c>
      <c r="D296" s="6" t="s">
        <v>696</v>
      </c>
      <c r="E296" s="6" t="s">
        <v>697</v>
      </c>
      <c r="F296" s="7" t="s">
        <v>14</v>
      </c>
      <c r="G296" s="8">
        <v>546.0</v>
      </c>
      <c r="H296" s="5" t="str">
        <f>IFERROR(VLOOKUP($D296,schools,6,FALSE),"")</f>
        <v>085</v>
      </c>
      <c r="I296" s="5" t="str">
        <f>IFERROR(VLOOKUP($D296,schools,7,FALSE),"")</f>
        <v>32</v>
      </c>
      <c r="J296" s="5" t="str">
        <f>IFERROR(VLOOKUP($D296,schools,8,FALSE),"")</f>
        <v>017</v>
      </c>
      <c r="K296" s="9">
        <v>601146.0</v>
      </c>
    </row>
    <row r="297" ht="14.25" customHeight="1" outlineLevel="2">
      <c r="A297" s="5" t="str">
        <f>IFERROR(VLOOKUP($D297,schools,3,FALSE),"")</f>
        <v>320800</v>
      </c>
      <c r="B297" s="5" t="str">
        <f>IFERROR(VLOOKUP($D297,schools,4,FALSE),"")</f>
        <v>New York City Geographic District # 8</v>
      </c>
      <c r="C297" s="5" t="str">
        <f>IFERROR(VLOOKUP($D297,schools,5,FALSE),"")</f>
        <v>Bronx</v>
      </c>
      <c r="D297" s="6" t="s">
        <v>698</v>
      </c>
      <c r="E297" s="6" t="s">
        <v>699</v>
      </c>
      <c r="F297" s="7" t="s">
        <v>14</v>
      </c>
      <c r="G297" s="8">
        <v>270.0</v>
      </c>
      <c r="H297" s="5" t="str">
        <f>IFERROR(VLOOKUP($D297,schools,6,FALSE),"")</f>
        <v>085</v>
      </c>
      <c r="I297" s="5" t="str">
        <f>IFERROR(VLOOKUP($D297,schools,7,FALSE),"")</f>
        <v>32</v>
      </c>
      <c r="J297" s="5" t="str">
        <f>IFERROR(VLOOKUP($D297,schools,8,FALSE),"")</f>
        <v>018</v>
      </c>
      <c r="K297" s="9">
        <v>297270.0</v>
      </c>
    </row>
    <row r="298" ht="14.25" customHeight="1" outlineLevel="2">
      <c r="A298" s="5" t="str">
        <f>IFERROR(VLOOKUP($D298,schools,3,FALSE),"")</f>
        <v>320800</v>
      </c>
      <c r="B298" s="5" t="str">
        <f>IFERROR(VLOOKUP($D298,schools,4,FALSE),"")</f>
        <v>New York City Geographic District # 8</v>
      </c>
      <c r="C298" s="5" t="str">
        <f>IFERROR(VLOOKUP($D298,schools,5,FALSE),"")</f>
        <v>Bronx</v>
      </c>
      <c r="D298" s="6" t="s">
        <v>700</v>
      </c>
      <c r="E298" s="6" t="s">
        <v>701</v>
      </c>
      <c r="F298" s="7" t="s">
        <v>14</v>
      </c>
      <c r="G298" s="8">
        <v>556.0</v>
      </c>
      <c r="H298" s="5" t="str">
        <f>IFERROR(VLOOKUP($D298,schools,6,FALSE),"")</f>
        <v>085</v>
      </c>
      <c r="I298" s="5" t="str">
        <f>IFERROR(VLOOKUP($D298,schools,7,FALSE),"")</f>
        <v>32</v>
      </c>
      <c r="J298" s="5" t="str">
        <f>IFERROR(VLOOKUP($D298,schools,8,FALSE),"")</f>
        <v>018</v>
      </c>
      <c r="K298" s="9">
        <v>612156.0</v>
      </c>
    </row>
    <row r="299" ht="14.25" customHeight="1" outlineLevel="2">
      <c r="A299" s="5" t="str">
        <f>IFERROR(VLOOKUP($D299,schools,3,FALSE),"")</f>
        <v>320800</v>
      </c>
      <c r="B299" s="5" t="str">
        <f>IFERROR(VLOOKUP($D299,schools,4,FALSE),"")</f>
        <v>New York City Geographic District # 8</v>
      </c>
      <c r="C299" s="5" t="str">
        <f>IFERROR(VLOOKUP($D299,schools,5,FALSE),"")</f>
        <v>Bronx</v>
      </c>
      <c r="D299" s="6" t="s">
        <v>702</v>
      </c>
      <c r="E299" s="6" t="s">
        <v>703</v>
      </c>
      <c r="F299" s="7" t="s">
        <v>42</v>
      </c>
      <c r="G299" s="8">
        <v>563.0</v>
      </c>
      <c r="H299" s="5" t="str">
        <f>IFERROR(VLOOKUP($D299,schools,6,FALSE),"")</f>
        <v>082</v>
      </c>
      <c r="I299" s="5" t="str">
        <f>IFERROR(VLOOKUP($D299,schools,7,FALSE),"")</f>
        <v>34</v>
      </c>
      <c r="J299" s="5" t="str">
        <f>IFERROR(VLOOKUP($D299,schools,8,FALSE),"")</f>
        <v>013</v>
      </c>
      <c r="K299" s="9">
        <v>619863.0</v>
      </c>
    </row>
    <row r="300" ht="14.25" customHeight="1" outlineLevel="2">
      <c r="A300" s="5" t="str">
        <f>IFERROR(VLOOKUP($D300,schools,3,FALSE),"")</f>
        <v>320800</v>
      </c>
      <c r="B300" s="5" t="str">
        <f>IFERROR(VLOOKUP($D300,schools,4,FALSE),"")</f>
        <v>New York City Geographic District # 8</v>
      </c>
      <c r="C300" s="5" t="str">
        <f>IFERROR(VLOOKUP($D300,schools,5,FALSE),"")</f>
        <v>Bronx</v>
      </c>
      <c r="D300" s="6" t="s">
        <v>704</v>
      </c>
      <c r="E300" s="6" t="s">
        <v>705</v>
      </c>
      <c r="F300" s="7" t="s">
        <v>14</v>
      </c>
      <c r="G300" s="8">
        <v>440.0</v>
      </c>
      <c r="H300" s="5" t="str">
        <f>IFERROR(VLOOKUP($D300,schools,6,FALSE),"")</f>
        <v>085</v>
      </c>
      <c r="I300" s="5" t="str">
        <f>IFERROR(VLOOKUP($D300,schools,7,FALSE),"")</f>
        <v>34</v>
      </c>
      <c r="J300" s="5" t="str">
        <f>IFERROR(VLOOKUP($D300,schools,8,FALSE),"")</f>
        <v>018</v>
      </c>
      <c r="K300" s="9">
        <v>484440.0</v>
      </c>
    </row>
    <row r="301" ht="14.25" customHeight="1" outlineLevel="2">
      <c r="A301" s="5" t="str">
        <f>IFERROR(VLOOKUP($D301,schools,3,FALSE),"")</f>
        <v>320800</v>
      </c>
      <c r="B301" s="5" t="str">
        <f>IFERROR(VLOOKUP($D301,schools,4,FALSE),"")</f>
        <v>New York City Geographic District # 8</v>
      </c>
      <c r="C301" s="5" t="str">
        <f>IFERROR(VLOOKUP($D301,schools,5,FALSE),"")</f>
        <v>Bronx</v>
      </c>
      <c r="D301" s="6" t="s">
        <v>706</v>
      </c>
      <c r="E301" s="6" t="s">
        <v>707</v>
      </c>
      <c r="F301" s="7" t="s">
        <v>14</v>
      </c>
      <c r="G301" s="8">
        <v>759.0</v>
      </c>
      <c r="H301" s="5" t="str">
        <f>IFERROR(VLOOKUP($D301,schools,6,FALSE),"")</f>
        <v>087</v>
      </c>
      <c r="I301" s="5" t="str">
        <f>IFERROR(VLOOKUP($D301,schools,7,FALSE),"")</f>
        <v>34</v>
      </c>
      <c r="J301" s="5" t="str">
        <f>IFERROR(VLOOKUP($D301,schools,8,FALSE),"")</f>
        <v>018</v>
      </c>
      <c r="K301" s="9">
        <v>835659.0</v>
      </c>
    </row>
    <row r="302" ht="14.25" customHeight="1" outlineLevel="2">
      <c r="A302" s="5" t="str">
        <f>IFERROR(VLOOKUP($D302,schools,3,FALSE),"")</f>
        <v>320800</v>
      </c>
      <c r="B302" s="5" t="str">
        <f>IFERROR(VLOOKUP($D302,schools,4,FALSE),"")</f>
        <v>New York City Geographic District # 8</v>
      </c>
      <c r="C302" s="5" t="str">
        <f>IFERROR(VLOOKUP($D302,schools,5,FALSE),"")</f>
        <v>Bronx</v>
      </c>
      <c r="D302" s="6" t="s">
        <v>708</v>
      </c>
      <c r="E302" s="6" t="s">
        <v>709</v>
      </c>
      <c r="F302" s="7" t="s">
        <v>42</v>
      </c>
      <c r="G302" s="8">
        <v>401.0</v>
      </c>
      <c r="H302" s="5" t="str">
        <f>IFERROR(VLOOKUP($D302,schools,6,FALSE),"")</f>
        <v>085</v>
      </c>
      <c r="I302" s="5" t="str">
        <f>IFERROR(VLOOKUP($D302,schools,7,FALSE),"")</f>
        <v>32</v>
      </c>
      <c r="J302" s="5" t="str">
        <f>IFERROR(VLOOKUP($D302,schools,8,FALSE),"")</f>
        <v>018</v>
      </c>
      <c r="K302" s="9">
        <v>441501.0</v>
      </c>
    </row>
    <row r="303" ht="14.25" customHeight="1" outlineLevel="2">
      <c r="A303" s="5" t="str">
        <f>IFERROR(VLOOKUP($D303,schools,3,FALSE),"")</f>
        <v>320800</v>
      </c>
      <c r="B303" s="5" t="str">
        <f>IFERROR(VLOOKUP($D303,schools,4,FALSE),"")</f>
        <v>New York City Geographic District # 8</v>
      </c>
      <c r="C303" s="5" t="str">
        <f>IFERROR(VLOOKUP($D303,schools,5,FALSE),"")</f>
        <v>Bronx</v>
      </c>
      <c r="D303" s="6" t="s">
        <v>710</v>
      </c>
      <c r="E303" s="6" t="s">
        <v>711</v>
      </c>
      <c r="F303" s="7" t="s">
        <v>14</v>
      </c>
      <c r="G303" s="8">
        <v>445.0</v>
      </c>
      <c r="H303" s="5" t="str">
        <f>IFERROR(VLOOKUP($D303,schools,6,FALSE),"")</f>
        <v>079</v>
      </c>
      <c r="I303" s="5" t="str">
        <f>IFERROR(VLOOKUP($D303,schools,7,FALSE),"")</f>
        <v>32</v>
      </c>
      <c r="J303" s="5" t="str">
        <f>IFERROR(VLOOKUP($D303,schools,8,FALSE),"")</f>
        <v>017</v>
      </c>
      <c r="K303" s="9">
        <v>489945.0</v>
      </c>
    </row>
    <row r="304" ht="14.25" customHeight="1" outlineLevel="2">
      <c r="A304" s="5" t="str">
        <f>IFERROR(VLOOKUP($D304,schools,3,FALSE),"")</f>
        <v>320800</v>
      </c>
      <c r="B304" s="5" t="str">
        <f>IFERROR(VLOOKUP($D304,schools,4,FALSE),"")</f>
        <v>New York City Geographic District # 8</v>
      </c>
      <c r="C304" s="5" t="str">
        <f>IFERROR(VLOOKUP($D304,schools,5,FALSE),"")</f>
        <v>Bronx</v>
      </c>
      <c r="D304" s="6" t="s">
        <v>712</v>
      </c>
      <c r="E304" s="6" t="s">
        <v>713</v>
      </c>
      <c r="F304" s="7" t="s">
        <v>42</v>
      </c>
      <c r="G304" s="8">
        <v>469.0</v>
      </c>
      <c r="H304" s="5" t="str">
        <f>IFERROR(VLOOKUP($D304,schools,6,FALSE),"")</f>
        <v>085</v>
      </c>
      <c r="I304" s="5" t="str">
        <f>IFERROR(VLOOKUP($D304,schools,7,FALSE),"")</f>
        <v>34</v>
      </c>
      <c r="J304" s="5" t="str">
        <f>IFERROR(VLOOKUP($D304,schools,8,FALSE),"")</f>
        <v>018</v>
      </c>
      <c r="K304" s="9">
        <v>516369.0</v>
      </c>
    </row>
    <row r="305" ht="14.25" customHeight="1" outlineLevel="2">
      <c r="A305" s="5" t="str">
        <f>IFERROR(VLOOKUP($D305,schools,3,FALSE),"")</f>
        <v>320800</v>
      </c>
      <c r="B305" s="5" t="str">
        <f>IFERROR(VLOOKUP($D305,schools,4,FALSE),"")</f>
        <v>New York City Geographic District # 8</v>
      </c>
      <c r="C305" s="5" t="str">
        <f>IFERROR(VLOOKUP($D305,schools,5,FALSE),"")</f>
        <v>Bronx</v>
      </c>
      <c r="D305" s="6" t="s">
        <v>714</v>
      </c>
      <c r="E305" s="6" t="s">
        <v>715</v>
      </c>
      <c r="F305" s="7" t="s">
        <v>14</v>
      </c>
      <c r="G305" s="8">
        <v>614.0</v>
      </c>
      <c r="H305" s="5" t="str">
        <f>IFERROR(VLOOKUP($D305,schools,6,FALSE),"")</f>
        <v>087</v>
      </c>
      <c r="I305" s="5" t="str">
        <f>IFERROR(VLOOKUP($D305,schools,7,FALSE),"")</f>
        <v>34</v>
      </c>
      <c r="J305" s="5" t="str">
        <f>IFERROR(VLOOKUP($D305,schools,8,FALSE),"")</f>
        <v>018</v>
      </c>
      <c r="K305" s="9">
        <v>676014.0</v>
      </c>
    </row>
    <row r="306" ht="14.25" customHeight="1" outlineLevel="2">
      <c r="A306" s="5" t="str">
        <f>IFERROR(VLOOKUP($D306,schools,3,FALSE),"")</f>
        <v>320800</v>
      </c>
      <c r="B306" s="5" t="str">
        <f>IFERROR(VLOOKUP($D306,schools,4,FALSE),"")</f>
        <v>New York City Geographic District # 8</v>
      </c>
      <c r="C306" s="5" t="str">
        <f>IFERROR(VLOOKUP($D306,schools,5,FALSE),"")</f>
        <v>Bronx</v>
      </c>
      <c r="D306" s="6" t="s">
        <v>716</v>
      </c>
      <c r="E306" s="6" t="s">
        <v>717</v>
      </c>
      <c r="F306" s="7" t="s">
        <v>14</v>
      </c>
      <c r="G306" s="8">
        <v>603.0</v>
      </c>
      <c r="H306" s="5" t="str">
        <f>IFERROR(VLOOKUP($D306,schools,6,FALSE),"")</f>
        <v>079</v>
      </c>
      <c r="I306" s="5" t="str">
        <f>IFERROR(VLOOKUP($D306,schools,7,FALSE),"")</f>
        <v>32</v>
      </c>
      <c r="J306" s="5" t="str">
        <f>IFERROR(VLOOKUP($D306,schools,8,FALSE),"")</f>
        <v>016</v>
      </c>
      <c r="K306" s="9">
        <v>663903.0</v>
      </c>
    </row>
    <row r="307" ht="14.25" customHeight="1" outlineLevel="2">
      <c r="A307" s="5" t="str">
        <f>IFERROR(VLOOKUP($D307,schools,3,FALSE),"")</f>
        <v>320800</v>
      </c>
      <c r="B307" s="5" t="str">
        <f>IFERROR(VLOOKUP($D307,schools,4,FALSE),"")</f>
        <v>New York City Geographic District # 8</v>
      </c>
      <c r="C307" s="5" t="str">
        <f>IFERROR(VLOOKUP($D307,schools,5,FALSE),"")</f>
        <v>Bronx</v>
      </c>
      <c r="D307" s="6" t="s">
        <v>718</v>
      </c>
      <c r="E307" s="6" t="s">
        <v>719</v>
      </c>
      <c r="F307" s="7" t="s">
        <v>14</v>
      </c>
      <c r="G307" s="8">
        <v>367.0</v>
      </c>
      <c r="H307" s="5" t="str">
        <f>IFERROR(VLOOKUP($D307,schools,6,FALSE),"")</f>
        <v>079</v>
      </c>
      <c r="I307" s="5" t="str">
        <f>IFERROR(VLOOKUP($D307,schools,7,FALSE),"")</f>
        <v>32</v>
      </c>
      <c r="J307" s="5" t="str">
        <f>IFERROR(VLOOKUP($D307,schools,8,FALSE),"")</f>
        <v>016</v>
      </c>
      <c r="K307" s="9">
        <v>404067.0</v>
      </c>
    </row>
    <row r="308" ht="14.25" customHeight="1" outlineLevel="2">
      <c r="A308" s="5" t="str">
        <f>IFERROR(VLOOKUP($D308,schools,3,FALSE),"")</f>
        <v>320800</v>
      </c>
      <c r="B308" s="5" t="str">
        <f>IFERROR(VLOOKUP($D308,schools,4,FALSE),"")</f>
        <v>New York City Geographic District # 8</v>
      </c>
      <c r="C308" s="5" t="str">
        <f>IFERROR(VLOOKUP($D308,schools,5,FALSE),"")</f>
        <v>Bronx</v>
      </c>
      <c r="D308" s="6" t="s">
        <v>720</v>
      </c>
      <c r="E308" s="6" t="s">
        <v>721</v>
      </c>
      <c r="F308" s="7" t="s">
        <v>14</v>
      </c>
      <c r="G308" s="8">
        <v>800.0</v>
      </c>
      <c r="H308" s="5" t="str">
        <f>IFERROR(VLOOKUP($D308,schools,6,FALSE),"")</f>
        <v>085</v>
      </c>
      <c r="I308" s="5" t="str">
        <f>IFERROR(VLOOKUP($D308,schools,7,FALSE),"")</f>
        <v>32</v>
      </c>
      <c r="J308" s="5" t="str">
        <f>IFERROR(VLOOKUP($D308,schools,8,FALSE),"")</f>
        <v>017</v>
      </c>
      <c r="K308" s="9">
        <v>880800.0</v>
      </c>
    </row>
    <row r="309" ht="14.25" customHeight="1" outlineLevel="2">
      <c r="A309" s="5" t="str">
        <f>IFERROR(VLOOKUP($D309,schools,3,FALSE),"")</f>
        <v>320800</v>
      </c>
      <c r="B309" s="5" t="str">
        <f>IFERROR(VLOOKUP($D309,schools,4,FALSE),"")</f>
        <v>New York City Geographic District # 8</v>
      </c>
      <c r="C309" s="5" t="str">
        <f>IFERROR(VLOOKUP($D309,schools,5,FALSE),"")</f>
        <v>Bronx</v>
      </c>
      <c r="D309" s="6" t="s">
        <v>722</v>
      </c>
      <c r="E309" s="6" t="s">
        <v>723</v>
      </c>
      <c r="F309" s="7" t="s">
        <v>14</v>
      </c>
      <c r="G309" s="8">
        <v>698.0</v>
      </c>
      <c r="H309" s="5" t="str">
        <f>IFERROR(VLOOKUP($D309,schools,6,FALSE),"")</f>
        <v>087</v>
      </c>
      <c r="I309" s="5" t="str">
        <f>IFERROR(VLOOKUP($D309,schools,7,FALSE),"")</f>
        <v>34</v>
      </c>
      <c r="J309" s="5" t="str">
        <f>IFERROR(VLOOKUP($D309,schools,8,FALSE),"")</f>
        <v>018</v>
      </c>
      <c r="K309" s="9">
        <v>768498.0</v>
      </c>
    </row>
    <row r="310" ht="14.25" customHeight="1" outlineLevel="2">
      <c r="A310" s="5" t="str">
        <f>IFERROR(VLOOKUP($D310,schools,3,FALSE),"")</f>
        <v>320800</v>
      </c>
      <c r="B310" s="5" t="str">
        <f>IFERROR(VLOOKUP($D310,schools,4,FALSE),"")</f>
        <v>New York City Geographic District # 8</v>
      </c>
      <c r="C310" s="5" t="str">
        <f>IFERROR(VLOOKUP($D310,schools,5,FALSE),"")</f>
        <v>Bronx</v>
      </c>
      <c r="D310" s="6" t="s">
        <v>724</v>
      </c>
      <c r="E310" s="6" t="s">
        <v>725</v>
      </c>
      <c r="F310" s="7" t="s">
        <v>42</v>
      </c>
      <c r="G310" s="8">
        <v>249.0</v>
      </c>
      <c r="H310" s="5" t="str">
        <f>IFERROR(VLOOKUP($D310,schools,6,FALSE),"")</f>
        <v>079</v>
      </c>
      <c r="I310" s="5" t="str">
        <f>IFERROR(VLOOKUP($D310,schools,7,FALSE),"")</f>
        <v>32</v>
      </c>
      <c r="J310" s="5" t="str">
        <f>IFERROR(VLOOKUP($D310,schools,8,FALSE),"")</f>
        <v>016</v>
      </c>
      <c r="K310" s="9">
        <v>274149.0</v>
      </c>
    </row>
    <row r="311" ht="14.25" customHeight="1" outlineLevel="2">
      <c r="A311" s="5" t="str">
        <f>IFERROR(VLOOKUP($D311,schools,3,FALSE),"")</f>
        <v>320800</v>
      </c>
      <c r="B311" s="5" t="str">
        <f>IFERROR(VLOOKUP($D311,schools,4,FALSE),"")</f>
        <v>New York City Geographic District # 8</v>
      </c>
      <c r="C311" s="5" t="str">
        <f>IFERROR(VLOOKUP($D311,schools,5,FALSE),"")</f>
        <v>Bronx</v>
      </c>
      <c r="D311" s="6" t="s">
        <v>726</v>
      </c>
      <c r="E311" s="6" t="s">
        <v>727</v>
      </c>
      <c r="F311" s="7" t="s">
        <v>42</v>
      </c>
      <c r="G311" s="8">
        <v>499.0</v>
      </c>
      <c r="H311" s="5" t="str">
        <f>IFERROR(VLOOKUP($D311,schools,6,FALSE),"")</f>
        <v>084</v>
      </c>
      <c r="I311" s="5" t="str">
        <f>IFERROR(VLOOKUP($D311,schools,7,FALSE),"")</f>
        <v>32</v>
      </c>
      <c r="J311" s="5" t="str">
        <f>IFERROR(VLOOKUP($D311,schools,8,FALSE),"")</f>
        <v>017</v>
      </c>
      <c r="K311" s="9">
        <v>549399.0</v>
      </c>
    </row>
    <row r="312" ht="14.25" customHeight="1" outlineLevel="2">
      <c r="A312" s="5" t="str">
        <f>IFERROR(VLOOKUP($D312,schools,3,FALSE),"")</f>
        <v>320800</v>
      </c>
      <c r="B312" s="5" t="str">
        <f>IFERROR(VLOOKUP($D312,schools,4,FALSE),"")</f>
        <v>New York City Geographic District # 8</v>
      </c>
      <c r="C312" s="5" t="str">
        <f>IFERROR(VLOOKUP($D312,schools,5,FALSE),"")</f>
        <v>Bronx</v>
      </c>
      <c r="D312" s="6" t="s">
        <v>728</v>
      </c>
      <c r="E312" s="6" t="s">
        <v>729</v>
      </c>
      <c r="F312" s="7" t="s">
        <v>14</v>
      </c>
      <c r="G312" s="8">
        <v>470.0</v>
      </c>
      <c r="H312" s="5" t="str">
        <f>IFERROR(VLOOKUP($D312,schools,6,FALSE),"")</f>
        <v>082</v>
      </c>
      <c r="I312" s="5" t="str">
        <f>IFERROR(VLOOKUP($D312,schools,7,FALSE),"")</f>
        <v>34</v>
      </c>
      <c r="J312" s="5" t="str">
        <f>IFERROR(VLOOKUP($D312,schools,8,FALSE),"")</f>
        <v>013</v>
      </c>
      <c r="K312" s="9">
        <v>517470.0</v>
      </c>
    </row>
    <row r="313" ht="14.25" customHeight="1" outlineLevel="2">
      <c r="A313" s="5" t="str">
        <f>IFERROR(VLOOKUP($D313,schools,3,FALSE),"")</f>
        <v>320800</v>
      </c>
      <c r="B313" s="5" t="str">
        <f>IFERROR(VLOOKUP($D313,schools,4,FALSE),"")</f>
        <v>New York City Geographic District # 8</v>
      </c>
      <c r="C313" s="5" t="str">
        <f>IFERROR(VLOOKUP($D313,schools,5,FALSE),"")</f>
        <v>Bronx</v>
      </c>
      <c r="D313" s="6" t="s">
        <v>730</v>
      </c>
      <c r="E313" s="6" t="s">
        <v>731</v>
      </c>
      <c r="F313" s="7" t="s">
        <v>55</v>
      </c>
      <c r="G313" s="8">
        <v>418.0</v>
      </c>
      <c r="H313" s="5" t="str">
        <f>IFERROR(VLOOKUP($D313,schools,6,FALSE),"")</f>
        <v>087</v>
      </c>
      <c r="I313" s="5" t="str">
        <f>IFERROR(VLOOKUP($D313,schools,7,FALSE),"")</f>
        <v>32</v>
      </c>
      <c r="J313" s="5" t="str">
        <f>IFERROR(VLOOKUP($D313,schools,8,FALSE),"")</f>
        <v>018</v>
      </c>
      <c r="K313" s="9">
        <v>460218.0</v>
      </c>
    </row>
    <row r="314" ht="14.25" customHeight="1" outlineLevel="2">
      <c r="A314" s="5" t="str">
        <f>IFERROR(VLOOKUP($D314,schools,3,FALSE),"")</f>
        <v>320800</v>
      </c>
      <c r="B314" s="5" t="str">
        <f>IFERROR(VLOOKUP($D314,schools,4,FALSE),"")</f>
        <v>New York City Geographic District # 8</v>
      </c>
      <c r="C314" s="5" t="str">
        <f>IFERROR(VLOOKUP($D314,schools,5,FALSE),"")</f>
        <v>Bronx</v>
      </c>
      <c r="D314" s="6" t="s">
        <v>732</v>
      </c>
      <c r="E314" s="6" t="s">
        <v>733</v>
      </c>
      <c r="F314" s="7" t="s">
        <v>14</v>
      </c>
      <c r="G314" s="8">
        <v>595.0</v>
      </c>
      <c r="H314" s="5" t="str">
        <f>IFERROR(VLOOKUP($D314,schools,6,FALSE),"")</f>
        <v>085</v>
      </c>
      <c r="I314" s="5" t="str">
        <f>IFERROR(VLOOKUP($D314,schools,7,FALSE),"")</f>
        <v>32</v>
      </c>
      <c r="J314" s="5" t="str">
        <f>IFERROR(VLOOKUP($D314,schools,8,FALSE),"")</f>
        <v>017</v>
      </c>
      <c r="K314" s="9">
        <v>655095.0</v>
      </c>
    </row>
    <row r="315" ht="14.25" customHeight="1" outlineLevel="2">
      <c r="A315" s="5" t="str">
        <f>IFERROR(VLOOKUP($D315,schools,3,FALSE),"")</f>
        <v>320800</v>
      </c>
      <c r="B315" s="5" t="str">
        <f>IFERROR(VLOOKUP($D315,schools,4,FALSE),"")</f>
        <v>New York City Geographic District # 8</v>
      </c>
      <c r="C315" s="5" t="str">
        <f>IFERROR(VLOOKUP($D315,schools,5,FALSE),"")</f>
        <v>Bronx</v>
      </c>
      <c r="D315" s="6" t="s">
        <v>734</v>
      </c>
      <c r="E315" s="6" t="s">
        <v>735</v>
      </c>
      <c r="F315" s="7" t="s">
        <v>42</v>
      </c>
      <c r="G315" s="8">
        <v>532.0</v>
      </c>
      <c r="H315" s="5" t="str">
        <f>IFERROR(VLOOKUP($D315,schools,6,FALSE),"")</f>
        <v>085</v>
      </c>
      <c r="I315" s="5" t="str">
        <f>IFERROR(VLOOKUP($D315,schools,7,FALSE),"")</f>
        <v>32</v>
      </c>
      <c r="J315" s="5" t="str">
        <f>IFERROR(VLOOKUP($D315,schools,8,FALSE),"")</f>
        <v>018</v>
      </c>
      <c r="K315" s="9">
        <v>585732.0</v>
      </c>
    </row>
    <row r="316" ht="14.25" customHeight="1" outlineLevel="2">
      <c r="A316" s="5" t="str">
        <f>IFERROR(VLOOKUP($D316,schools,3,FALSE),"")</f>
        <v>320800</v>
      </c>
      <c r="B316" s="5" t="str">
        <f>IFERROR(VLOOKUP($D316,schools,4,FALSE),"")</f>
        <v>New York City Geographic District # 8</v>
      </c>
      <c r="C316" s="5" t="str">
        <f>IFERROR(VLOOKUP($D316,schools,5,FALSE),"")</f>
        <v>Bronx</v>
      </c>
      <c r="D316" s="6" t="s">
        <v>736</v>
      </c>
      <c r="E316" s="6" t="s">
        <v>737</v>
      </c>
      <c r="F316" s="7" t="s">
        <v>42</v>
      </c>
      <c r="G316" s="8">
        <v>366.0</v>
      </c>
      <c r="H316" s="5" t="str">
        <f>IFERROR(VLOOKUP($D316,schools,6,FALSE),"")</f>
        <v>082</v>
      </c>
      <c r="I316" s="5" t="str">
        <f>IFERROR(VLOOKUP($D316,schools,7,FALSE),"")</f>
        <v>34</v>
      </c>
      <c r="J316" s="5" t="str">
        <f>IFERROR(VLOOKUP($D316,schools,8,FALSE),"")</f>
        <v>013</v>
      </c>
      <c r="K316" s="9">
        <v>402966.0</v>
      </c>
    </row>
    <row r="317" ht="14.25" customHeight="1" outlineLevel="2">
      <c r="A317" s="5" t="str">
        <f>IFERROR(VLOOKUP($D317,schools,3,FALSE),"")</f>
        <v>320800</v>
      </c>
      <c r="B317" s="5" t="str">
        <f>IFERROR(VLOOKUP($D317,schools,4,FALSE),"")</f>
        <v>New York City Geographic District # 8</v>
      </c>
      <c r="C317" s="5" t="str">
        <f>IFERROR(VLOOKUP($D317,schools,5,FALSE),"")</f>
        <v>Bronx</v>
      </c>
      <c r="D317" s="6" t="s">
        <v>738</v>
      </c>
      <c r="E317" s="6" t="s">
        <v>739</v>
      </c>
      <c r="F317" s="7" t="s">
        <v>42</v>
      </c>
      <c r="G317" s="8">
        <v>242.0</v>
      </c>
      <c r="H317" s="5" t="str">
        <f>IFERROR(VLOOKUP($D317,schools,6,FALSE),"")</f>
        <v>085</v>
      </c>
      <c r="I317" s="5" t="str">
        <f>IFERROR(VLOOKUP($D317,schools,7,FALSE),"")</f>
        <v>34</v>
      </c>
      <c r="J317" s="5" t="str">
        <f>IFERROR(VLOOKUP($D317,schools,8,FALSE),"")</f>
        <v>018</v>
      </c>
      <c r="K317" s="9">
        <v>266442.0</v>
      </c>
    </row>
    <row r="318" ht="14.25" customHeight="1" outlineLevel="2">
      <c r="A318" s="5" t="str">
        <f>IFERROR(VLOOKUP($D318,schools,3,FALSE),"")</f>
        <v>320800</v>
      </c>
      <c r="B318" s="5" t="str">
        <f>IFERROR(VLOOKUP($D318,schools,4,FALSE),"")</f>
        <v>New York City Geographic District # 8</v>
      </c>
      <c r="C318" s="5" t="str">
        <f>IFERROR(VLOOKUP($D318,schools,5,FALSE),"")</f>
        <v>Bronx</v>
      </c>
      <c r="D318" s="6" t="s">
        <v>744</v>
      </c>
      <c r="E318" s="6" t="s">
        <v>745</v>
      </c>
      <c r="F318" s="7" t="s">
        <v>42</v>
      </c>
      <c r="G318" s="8">
        <v>394.0</v>
      </c>
      <c r="H318" s="5" t="str">
        <f>IFERROR(VLOOKUP($D318,schools,6,FALSE),"")</f>
        <v>085</v>
      </c>
      <c r="I318" s="5" t="str">
        <f>IFERROR(VLOOKUP($D318,schools,7,FALSE),"")</f>
        <v>34</v>
      </c>
      <c r="J318" s="5" t="str">
        <f>IFERROR(VLOOKUP($D318,schools,8,FALSE),"")</f>
        <v>018</v>
      </c>
      <c r="K318" s="9">
        <v>433794.0</v>
      </c>
    </row>
    <row r="319" ht="14.25" customHeight="1" outlineLevel="2">
      <c r="A319" s="5" t="str">
        <f>IFERROR(VLOOKUP($D319,schools,3,FALSE),"")</f>
        <v>320800</v>
      </c>
      <c r="B319" s="5" t="str">
        <f>IFERROR(VLOOKUP($D319,schools,4,FALSE),"")</f>
        <v>New York City Geographic District # 8</v>
      </c>
      <c r="C319" s="5" t="str">
        <f>IFERROR(VLOOKUP($D319,schools,5,FALSE),"")</f>
        <v>Bronx</v>
      </c>
      <c r="D319" s="6" t="s">
        <v>746</v>
      </c>
      <c r="E319" s="6" t="s">
        <v>747</v>
      </c>
      <c r="F319" s="7" t="s">
        <v>42</v>
      </c>
      <c r="G319" s="8">
        <v>331.0</v>
      </c>
      <c r="H319" s="5" t="str">
        <f>IFERROR(VLOOKUP($D319,schools,6,FALSE),"")</f>
        <v>082</v>
      </c>
      <c r="I319" s="5" t="str">
        <f>IFERROR(VLOOKUP($D319,schools,7,FALSE),"")</f>
        <v>34</v>
      </c>
      <c r="J319" s="5" t="str">
        <f>IFERROR(VLOOKUP($D319,schools,8,FALSE),"")</f>
        <v>013</v>
      </c>
      <c r="K319" s="9">
        <v>364431.0</v>
      </c>
    </row>
    <row r="320" ht="14.25" customHeight="1" outlineLevel="2">
      <c r="A320" s="5" t="str">
        <f>IFERROR(VLOOKUP($D320,schools,3,FALSE),"")</f>
        <v>320800</v>
      </c>
      <c r="B320" s="5" t="str">
        <f>IFERROR(VLOOKUP($D320,schools,4,FALSE),"")</f>
        <v>New York City Geographic District # 8</v>
      </c>
      <c r="C320" s="5" t="str">
        <f>IFERROR(VLOOKUP($D320,schools,5,FALSE),"")</f>
        <v>Bronx</v>
      </c>
      <c r="D320" s="6" t="s">
        <v>752</v>
      </c>
      <c r="E320" s="6" t="s">
        <v>753</v>
      </c>
      <c r="F320" s="7" t="s">
        <v>60</v>
      </c>
      <c r="G320" s="8">
        <v>660.0</v>
      </c>
      <c r="H320" s="5" t="str">
        <f>IFERROR(VLOOKUP($D320,schools,6,FALSE),"")</f>
        <v>085</v>
      </c>
      <c r="I320" s="5" t="str">
        <f>IFERROR(VLOOKUP($D320,schools,7,FALSE),"")</f>
        <v>32</v>
      </c>
      <c r="J320" s="5" t="str">
        <f>IFERROR(VLOOKUP($D320,schools,8,FALSE),"")</f>
        <v>017</v>
      </c>
      <c r="K320" s="9">
        <v>726660.0</v>
      </c>
    </row>
    <row r="321" ht="14.25" customHeight="1" outlineLevel="2">
      <c r="A321" s="5" t="str">
        <f>IFERROR(VLOOKUP($D321,schools,3,FALSE),"")</f>
        <v>320800</v>
      </c>
      <c r="B321" s="5" t="str">
        <f>IFERROR(VLOOKUP($D321,schools,4,FALSE),"")</f>
        <v>New York City Geographic District # 8</v>
      </c>
      <c r="C321" s="5" t="str">
        <f>IFERROR(VLOOKUP($D321,schools,5,FALSE),"")</f>
        <v>Bronx</v>
      </c>
      <c r="D321" s="6" t="s">
        <v>754</v>
      </c>
      <c r="E321" s="6" t="s">
        <v>755</v>
      </c>
      <c r="F321" s="7" t="s">
        <v>55</v>
      </c>
      <c r="G321" s="8">
        <v>252.0</v>
      </c>
      <c r="H321" s="5" t="str">
        <f>IFERROR(VLOOKUP($D321,schools,6,FALSE),"")</f>
        <v>085</v>
      </c>
      <c r="I321" s="5" t="str">
        <f>IFERROR(VLOOKUP($D321,schools,7,FALSE),"")</f>
        <v>34</v>
      </c>
      <c r="J321" s="5" t="str">
        <f>IFERROR(VLOOKUP($D321,schools,8,FALSE),"")</f>
        <v>018</v>
      </c>
      <c r="K321" s="9">
        <v>277452.0</v>
      </c>
    </row>
    <row r="322" ht="14.25" customHeight="1" outlineLevel="2">
      <c r="A322" s="5" t="str">
        <f>IFERROR(VLOOKUP($D322,schools,3,FALSE),"")</f>
        <v>320800</v>
      </c>
      <c r="B322" s="5" t="str">
        <f>IFERROR(VLOOKUP($D322,schools,4,FALSE),"")</f>
        <v>New York City Geographic District # 8</v>
      </c>
      <c r="C322" s="5" t="str">
        <f>IFERROR(VLOOKUP($D322,schools,5,FALSE),"")</f>
        <v>Bronx</v>
      </c>
      <c r="D322" s="6" t="s">
        <v>756</v>
      </c>
      <c r="E322" s="6" t="s">
        <v>757</v>
      </c>
      <c r="F322" s="7" t="s">
        <v>55</v>
      </c>
      <c r="G322" s="8">
        <v>469.0</v>
      </c>
      <c r="H322" s="5" t="str">
        <f>IFERROR(VLOOKUP($D322,schools,6,FALSE),"")</f>
        <v>082</v>
      </c>
      <c r="I322" s="5" t="str">
        <f>IFERROR(VLOOKUP($D322,schools,7,FALSE),"")</f>
        <v>34</v>
      </c>
      <c r="J322" s="5" t="str">
        <f>IFERROR(VLOOKUP($D322,schools,8,FALSE),"")</f>
        <v>013</v>
      </c>
      <c r="K322" s="9">
        <v>516369.0</v>
      </c>
    </row>
    <row r="323" ht="14.25" customHeight="1" outlineLevel="2">
      <c r="A323" s="5" t="str">
        <f>IFERROR(VLOOKUP($D323,schools,3,FALSE),"")</f>
        <v>320800</v>
      </c>
      <c r="B323" s="5" t="str">
        <f>IFERROR(VLOOKUP($D323,schools,4,FALSE),"")</f>
        <v>New York City Geographic District # 8</v>
      </c>
      <c r="C323" s="5" t="str">
        <f>IFERROR(VLOOKUP($D323,schools,5,FALSE),"")</f>
        <v>Bronx</v>
      </c>
      <c r="D323" s="6" t="s">
        <v>764</v>
      </c>
      <c r="E323" s="6" t="s">
        <v>765</v>
      </c>
      <c r="F323" s="7" t="s">
        <v>60</v>
      </c>
      <c r="G323" s="8">
        <v>674.0</v>
      </c>
      <c r="H323" s="5" t="str">
        <f>IFERROR(VLOOKUP($D323,schools,6,FALSE),"")</f>
        <v>085</v>
      </c>
      <c r="I323" s="5" t="str">
        <f>IFERROR(VLOOKUP($D323,schools,7,FALSE),"")</f>
        <v>34</v>
      </c>
      <c r="J323" s="5">
        <f>IFERROR(VLOOKUP($D323,schools,8,FALSE),"")</f>
        <v>0</v>
      </c>
      <c r="K323" s="9">
        <v>742074.0</v>
      </c>
    </row>
    <row r="324" ht="14.25" customHeight="1" outlineLevel="2">
      <c r="A324" s="5" t="str">
        <f>IFERROR(VLOOKUP($D324,schools,3,FALSE),"")</f>
        <v>320800</v>
      </c>
      <c r="B324" s="5" t="str">
        <f>IFERROR(VLOOKUP($D324,schools,4,FALSE),"")</f>
        <v>New York City Geographic District # 8</v>
      </c>
      <c r="C324" s="5" t="str">
        <f>IFERROR(VLOOKUP($D324,schools,5,FALSE),"")</f>
        <v>Bronx</v>
      </c>
      <c r="D324" s="6" t="s">
        <v>766</v>
      </c>
      <c r="E324" s="6" t="s">
        <v>767</v>
      </c>
      <c r="F324" s="7" t="s">
        <v>60</v>
      </c>
      <c r="G324" s="8">
        <v>413.0</v>
      </c>
      <c r="H324" s="5" t="str">
        <f>IFERROR(VLOOKUP($D324,schools,6,FALSE),"")</f>
        <v>087</v>
      </c>
      <c r="I324" s="5" t="str">
        <f>IFERROR(VLOOKUP($D324,schools,7,FALSE),"")</f>
        <v>32</v>
      </c>
      <c r="J324" s="5" t="str">
        <f>IFERROR(VLOOKUP($D324,schools,8,FALSE),"")</f>
        <v>018</v>
      </c>
      <c r="K324" s="9">
        <v>454713.0</v>
      </c>
    </row>
    <row r="325" ht="14.25" customHeight="1" outlineLevel="2">
      <c r="A325" s="5" t="str">
        <f>IFERROR(VLOOKUP($D325,schools,3,FALSE),"")</f>
        <v>320800</v>
      </c>
      <c r="B325" s="5" t="str">
        <f>IFERROR(VLOOKUP($D325,schools,4,FALSE),"")</f>
        <v>New York City Geographic District # 8</v>
      </c>
      <c r="C325" s="5" t="str">
        <f>IFERROR(VLOOKUP($D325,schools,5,FALSE),"")</f>
        <v>Bronx</v>
      </c>
      <c r="D325" s="6" t="s">
        <v>768</v>
      </c>
      <c r="E325" s="6" t="s">
        <v>769</v>
      </c>
      <c r="F325" s="7" t="s">
        <v>55</v>
      </c>
      <c r="G325" s="8">
        <v>148.0</v>
      </c>
      <c r="H325" s="5" t="str">
        <f>IFERROR(VLOOKUP($D325,schools,6,FALSE),"")</f>
        <v>087</v>
      </c>
      <c r="I325" s="5" t="str">
        <f>IFERROR(VLOOKUP($D325,schools,7,FALSE),"")</f>
        <v>32</v>
      </c>
      <c r="J325" s="5" t="str">
        <f>IFERROR(VLOOKUP($D325,schools,8,FALSE),"")</f>
        <v>018</v>
      </c>
      <c r="K325" s="9">
        <v>162948.0</v>
      </c>
    </row>
    <row r="326" ht="14.25" customHeight="1" outlineLevel="2">
      <c r="A326" s="5" t="str">
        <f>IFERROR(VLOOKUP($D326,schools,3,FALSE),"")</f>
        <v>320800</v>
      </c>
      <c r="B326" s="5" t="str">
        <f>IFERROR(VLOOKUP($D326,schools,4,FALSE),"")</f>
        <v>New York City Geographic District # 8</v>
      </c>
      <c r="C326" s="5" t="str">
        <f>IFERROR(VLOOKUP($D326,schools,5,FALSE),"")</f>
        <v>Bronx</v>
      </c>
      <c r="D326" s="6" t="s">
        <v>770</v>
      </c>
      <c r="E326" s="6" t="s">
        <v>771</v>
      </c>
      <c r="F326" s="7" t="s">
        <v>55</v>
      </c>
      <c r="G326" s="8">
        <v>654.0</v>
      </c>
      <c r="H326" s="5" t="str">
        <f>IFERROR(VLOOKUP($D326,schools,6,FALSE),"")</f>
        <v>082</v>
      </c>
      <c r="I326" s="5" t="str">
        <f>IFERROR(VLOOKUP($D326,schools,7,FALSE),"")</f>
        <v>34</v>
      </c>
      <c r="J326" s="5" t="str">
        <f>IFERROR(VLOOKUP($D326,schools,8,FALSE),"")</f>
        <v>013</v>
      </c>
      <c r="K326" s="9">
        <v>720054.0</v>
      </c>
    </row>
    <row r="327" ht="14.25" customHeight="1" outlineLevel="2">
      <c r="A327" s="5" t="str">
        <f>IFERROR(VLOOKUP($D327,schools,3,FALSE),"")</f>
        <v>320800</v>
      </c>
      <c r="B327" s="5" t="str">
        <f>IFERROR(VLOOKUP($D327,schools,4,FALSE),"")</f>
        <v>New York City Geographic District # 8</v>
      </c>
      <c r="C327" s="5" t="str">
        <f>IFERROR(VLOOKUP($D327,schools,5,FALSE),"")</f>
        <v>Bronx</v>
      </c>
      <c r="D327" s="6" t="s">
        <v>772</v>
      </c>
      <c r="E327" s="6" t="s">
        <v>773</v>
      </c>
      <c r="F327" s="7" t="s">
        <v>55</v>
      </c>
      <c r="G327" s="8">
        <v>347.0</v>
      </c>
      <c r="H327" s="5" t="str">
        <f>IFERROR(VLOOKUP($D327,schools,6,FALSE),"")</f>
        <v>087</v>
      </c>
      <c r="I327" s="5" t="str">
        <f>IFERROR(VLOOKUP($D327,schools,7,FALSE),"")</f>
        <v>32</v>
      </c>
      <c r="J327" s="5" t="str">
        <f>IFERROR(VLOOKUP($D327,schools,8,FALSE),"")</f>
        <v>018</v>
      </c>
      <c r="K327" s="9">
        <v>382047.0</v>
      </c>
    </row>
    <row r="328" ht="14.25" customHeight="1" outlineLevel="2">
      <c r="A328" s="5" t="str">
        <f>IFERROR(VLOOKUP($D328,schools,3,FALSE),"")</f>
        <v>320800</v>
      </c>
      <c r="B328" s="5" t="str">
        <f>IFERROR(VLOOKUP($D328,schools,4,FALSE),"")</f>
        <v>New York City Geographic District # 8</v>
      </c>
      <c r="C328" s="5" t="str">
        <f>IFERROR(VLOOKUP($D328,schools,5,FALSE),"")</f>
        <v>Bronx</v>
      </c>
      <c r="D328" s="6" t="s">
        <v>774</v>
      </c>
      <c r="E328" s="6" t="s">
        <v>775</v>
      </c>
      <c r="F328" s="7" t="s">
        <v>55</v>
      </c>
      <c r="G328" s="8">
        <v>511.0</v>
      </c>
      <c r="H328" s="5" t="str">
        <f>IFERROR(VLOOKUP($D328,schools,6,FALSE),"")</f>
        <v>087</v>
      </c>
      <c r="I328" s="5" t="str">
        <f>IFERROR(VLOOKUP($D328,schools,7,FALSE),"")</f>
        <v>32</v>
      </c>
      <c r="J328" s="5" t="str">
        <f>IFERROR(VLOOKUP($D328,schools,8,FALSE),"")</f>
        <v>018</v>
      </c>
      <c r="K328" s="9">
        <v>562611.0</v>
      </c>
    </row>
    <row r="329" ht="14.25" customHeight="1" outlineLevel="2">
      <c r="A329" s="5" t="str">
        <f>IFERROR(VLOOKUP($D329,schools,3,FALSE),"")</f>
        <v>320800</v>
      </c>
      <c r="B329" s="5" t="str">
        <f>IFERROR(VLOOKUP($D329,schools,4,FALSE),"")</f>
        <v>New York City Geographic District # 8</v>
      </c>
      <c r="C329" s="5" t="str">
        <f>IFERROR(VLOOKUP($D329,schools,5,FALSE),"")</f>
        <v>Bronx</v>
      </c>
      <c r="D329" s="6" t="s">
        <v>776</v>
      </c>
      <c r="E329" s="6" t="s">
        <v>777</v>
      </c>
      <c r="F329" s="7" t="s">
        <v>55</v>
      </c>
      <c r="G329" s="8">
        <v>333.0</v>
      </c>
      <c r="H329" s="5" t="str">
        <f>IFERROR(VLOOKUP($D329,schools,6,FALSE),"")</f>
        <v>084</v>
      </c>
      <c r="I329" s="5" t="str">
        <f>IFERROR(VLOOKUP($D329,schools,7,FALSE),"")</f>
        <v>32</v>
      </c>
      <c r="J329" s="5" t="str">
        <f>IFERROR(VLOOKUP($D329,schools,8,FALSE),"")</f>
        <v>017</v>
      </c>
      <c r="K329" s="9">
        <v>366633.0</v>
      </c>
    </row>
    <row r="330" ht="14.25" customHeight="1" outlineLevel="2">
      <c r="A330" s="5" t="str">
        <f>IFERROR(VLOOKUP($D330,schools,3,FALSE),"")</f>
        <v>320800</v>
      </c>
      <c r="B330" s="5" t="str">
        <f>IFERROR(VLOOKUP($D330,schools,4,FALSE),"")</f>
        <v>New York City Geographic District # 8</v>
      </c>
      <c r="C330" s="5" t="str">
        <f>IFERROR(VLOOKUP($D330,schools,5,FALSE),"")</f>
        <v>Bronx</v>
      </c>
      <c r="D330" s="6" t="s">
        <v>778</v>
      </c>
      <c r="E330" s="6" t="s">
        <v>779</v>
      </c>
      <c r="F330" s="7" t="s">
        <v>55</v>
      </c>
      <c r="G330" s="8">
        <v>184.0</v>
      </c>
      <c r="H330" s="5" t="str">
        <f>IFERROR(VLOOKUP($D330,schools,6,FALSE),"")</f>
        <v>085</v>
      </c>
      <c r="I330" s="5" t="str">
        <f>IFERROR(VLOOKUP($D330,schools,7,FALSE),"")</f>
        <v>34</v>
      </c>
      <c r="J330" s="5" t="str">
        <f>IFERROR(VLOOKUP($D330,schools,8,FALSE),"")</f>
        <v>017</v>
      </c>
      <c r="K330" s="9">
        <v>202584.0</v>
      </c>
    </row>
    <row r="331" ht="14.25" customHeight="1" outlineLevel="2">
      <c r="A331" s="5" t="str">
        <f>IFERROR(VLOOKUP($D331,schools,3,FALSE),"")</f>
        <v>320800</v>
      </c>
      <c r="B331" s="5" t="str">
        <f>IFERROR(VLOOKUP($D331,schools,4,FALSE),"")</f>
        <v>New York City Geographic District # 8</v>
      </c>
      <c r="C331" s="5" t="str">
        <f>IFERROR(VLOOKUP($D331,schools,5,FALSE),"")</f>
        <v>Bronx</v>
      </c>
      <c r="D331" s="6" t="s">
        <v>784</v>
      </c>
      <c r="E331" s="6" t="s">
        <v>785</v>
      </c>
      <c r="F331" s="7" t="s">
        <v>55</v>
      </c>
      <c r="G331" s="8">
        <v>424.0</v>
      </c>
      <c r="H331" s="5" t="str">
        <f>IFERROR(VLOOKUP($D331,schools,6,FALSE),"")</f>
        <v>085</v>
      </c>
      <c r="I331" s="5" t="str">
        <f>IFERROR(VLOOKUP($D331,schools,7,FALSE),"")</f>
        <v>34</v>
      </c>
      <c r="J331" s="5" t="str">
        <f>IFERROR(VLOOKUP($D331,schools,8,FALSE),"")</f>
        <v>018</v>
      </c>
      <c r="K331" s="9">
        <v>466824.0</v>
      </c>
    </row>
    <row r="332" ht="14.25" customHeight="1" outlineLevel="1">
      <c r="A332" s="5"/>
      <c r="B332" s="12" t="s">
        <v>3563</v>
      </c>
      <c r="C332" s="5"/>
      <c r="D332" s="6"/>
      <c r="E332" s="6"/>
      <c r="F332" s="7"/>
      <c r="G332" s="8">
        <f>SUBTOTAL(9,G290:G331)</f>
        <v>21308</v>
      </c>
      <c r="H332" s="5"/>
      <c r="I332" s="5"/>
      <c r="J332" s="5"/>
      <c r="K332" s="9">
        <f>SUBTOTAL(9,K290:K331)</f>
        <v>23460108</v>
      </c>
    </row>
    <row r="333" ht="14.25" customHeight="1" outlineLevel="2">
      <c r="A333" s="5" t="str">
        <f>IFERROR(VLOOKUP($D333,schools,3,FALSE),"")</f>
        <v>320900</v>
      </c>
      <c r="B333" s="5" t="str">
        <f>IFERROR(VLOOKUP($D333,schools,4,FALSE),"")</f>
        <v>New York City Geographic District # 9</v>
      </c>
      <c r="C333" s="5" t="str">
        <f>IFERROR(VLOOKUP($D333,schools,5,FALSE),"")</f>
        <v>Bronx</v>
      </c>
      <c r="D333" s="6" t="s">
        <v>786</v>
      </c>
      <c r="E333" s="6" t="s">
        <v>787</v>
      </c>
      <c r="F333" s="7" t="s">
        <v>21</v>
      </c>
      <c r="G333" s="8">
        <v>517.0</v>
      </c>
      <c r="H333" s="5" t="str">
        <f>IFERROR(VLOOKUP($D333,schools,6,FALSE),"")</f>
        <v>079</v>
      </c>
      <c r="I333" s="5" t="str">
        <f>IFERROR(VLOOKUP($D333,schools,7,FALSE),"")</f>
        <v>33</v>
      </c>
      <c r="J333" s="5" t="str">
        <f>IFERROR(VLOOKUP($D333,schools,8,FALSE),"")</f>
        <v>015</v>
      </c>
      <c r="K333" s="9">
        <v>569217.0</v>
      </c>
    </row>
    <row r="334" ht="14.25" customHeight="1" outlineLevel="2">
      <c r="A334" s="5" t="str">
        <f>IFERROR(VLOOKUP($D334,schools,3,FALSE),"")</f>
        <v>320900</v>
      </c>
      <c r="B334" s="5" t="str">
        <f>IFERROR(VLOOKUP($D334,schools,4,FALSE),"")</f>
        <v>New York City Geographic District # 9</v>
      </c>
      <c r="C334" s="5" t="str">
        <f>IFERROR(VLOOKUP($D334,schools,5,FALSE),"")</f>
        <v>Bronx</v>
      </c>
      <c r="D334" s="6" t="s">
        <v>788</v>
      </c>
      <c r="E334" s="6" t="s">
        <v>789</v>
      </c>
      <c r="F334" s="7" t="s">
        <v>14</v>
      </c>
      <c r="G334" s="8">
        <v>524.0</v>
      </c>
      <c r="H334" s="5" t="str">
        <f>IFERROR(VLOOKUP($D334,schools,6,FALSE),"")</f>
        <v>077</v>
      </c>
      <c r="I334" s="5" t="str">
        <f>IFERROR(VLOOKUP($D334,schools,7,FALSE),"")</f>
        <v>29</v>
      </c>
      <c r="J334" s="5" t="str">
        <f>IFERROR(VLOOKUP($D334,schools,8,FALSE),"")</f>
        <v>016</v>
      </c>
      <c r="K334" s="9">
        <v>576924.0</v>
      </c>
    </row>
    <row r="335" ht="14.25" customHeight="1" outlineLevel="2">
      <c r="A335" s="5" t="str">
        <f>IFERROR(VLOOKUP($D335,schools,3,FALSE),"")</f>
        <v>320900</v>
      </c>
      <c r="B335" s="5" t="str">
        <f>IFERROR(VLOOKUP($D335,schools,4,FALSE),"")</f>
        <v>New York City Geographic District # 9</v>
      </c>
      <c r="C335" s="5" t="str">
        <f>IFERROR(VLOOKUP($D335,schools,5,FALSE),"")</f>
        <v>Bronx</v>
      </c>
      <c r="D335" s="6" t="s">
        <v>790</v>
      </c>
      <c r="E335" s="6" t="s">
        <v>791</v>
      </c>
      <c r="F335" s="7" t="s">
        <v>42</v>
      </c>
      <c r="G335" s="8">
        <v>451.0</v>
      </c>
      <c r="H335" s="5" t="str">
        <f>IFERROR(VLOOKUP($D335,schools,6,FALSE),"")</f>
        <v>077</v>
      </c>
      <c r="I335" s="5" t="str">
        <f>IFERROR(VLOOKUP($D335,schools,7,FALSE),"")</f>
        <v>33</v>
      </c>
      <c r="J335" s="5" t="str">
        <f>IFERROR(VLOOKUP($D335,schools,8,FALSE),"")</f>
        <v>016</v>
      </c>
      <c r="K335" s="9">
        <v>496551.0</v>
      </c>
    </row>
    <row r="336" ht="14.25" customHeight="1" outlineLevel="2">
      <c r="A336" s="5" t="str">
        <f>IFERROR(VLOOKUP($D336,schools,3,FALSE),"")</f>
        <v>320900</v>
      </c>
      <c r="B336" s="5" t="str">
        <f>IFERROR(VLOOKUP($D336,schools,4,FALSE),"")</f>
        <v>New York City Geographic District # 9</v>
      </c>
      <c r="C336" s="5" t="str">
        <f>IFERROR(VLOOKUP($D336,schools,5,FALSE),"")</f>
        <v>Bronx</v>
      </c>
      <c r="D336" s="6" t="s">
        <v>792</v>
      </c>
      <c r="E336" s="6" t="s">
        <v>793</v>
      </c>
      <c r="F336" s="7" t="s">
        <v>14</v>
      </c>
      <c r="G336" s="8">
        <v>640.0</v>
      </c>
      <c r="H336" s="5" t="str">
        <f>IFERROR(VLOOKUP($D336,schools,6,FALSE),"")</f>
        <v>086</v>
      </c>
      <c r="I336" s="5" t="str">
        <f>IFERROR(VLOOKUP($D336,schools,7,FALSE),"")</f>
        <v>33</v>
      </c>
      <c r="J336" s="5" t="str">
        <f>IFERROR(VLOOKUP($D336,schools,8,FALSE),"")</f>
        <v>014</v>
      </c>
      <c r="K336" s="9">
        <v>704640.0</v>
      </c>
    </row>
    <row r="337" ht="14.25" customHeight="1" outlineLevel="2">
      <c r="A337" s="5" t="str">
        <f>IFERROR(VLOOKUP($D337,schools,3,FALSE),"")</f>
        <v>320900</v>
      </c>
      <c r="B337" s="5" t="str">
        <f>IFERROR(VLOOKUP($D337,schools,4,FALSE),"")</f>
        <v>New York City Geographic District # 9</v>
      </c>
      <c r="C337" s="5" t="str">
        <f>IFERROR(VLOOKUP($D337,schools,5,FALSE),"")</f>
        <v>Bronx</v>
      </c>
      <c r="D337" s="6" t="s">
        <v>796</v>
      </c>
      <c r="E337" s="6" t="s">
        <v>797</v>
      </c>
      <c r="F337" s="7" t="s">
        <v>14</v>
      </c>
      <c r="G337" s="8">
        <v>385.0</v>
      </c>
      <c r="H337" s="5" t="str">
        <f>IFERROR(VLOOKUP($D337,schools,6,FALSE),"")</f>
        <v>079</v>
      </c>
      <c r="I337" s="5" t="str">
        <f>IFERROR(VLOOKUP($D337,schools,7,FALSE),"")</f>
        <v>33</v>
      </c>
      <c r="J337" s="5" t="str">
        <f>IFERROR(VLOOKUP($D337,schools,8,FALSE),"")</f>
        <v>016</v>
      </c>
      <c r="K337" s="9">
        <v>423885.0</v>
      </c>
    </row>
    <row r="338" ht="14.25" customHeight="1" outlineLevel="2">
      <c r="A338" s="5" t="str">
        <f>IFERROR(VLOOKUP($D338,schools,3,FALSE),"")</f>
        <v>320900</v>
      </c>
      <c r="B338" s="5" t="str">
        <f>IFERROR(VLOOKUP($D338,schools,4,FALSE),"")</f>
        <v>New York City Geographic District # 9</v>
      </c>
      <c r="C338" s="5" t="str">
        <f>IFERROR(VLOOKUP($D338,schools,5,FALSE),"")</f>
        <v>Bronx</v>
      </c>
      <c r="D338" s="6" t="s">
        <v>798</v>
      </c>
      <c r="E338" s="6" t="s">
        <v>799</v>
      </c>
      <c r="F338" s="7" t="s">
        <v>14</v>
      </c>
      <c r="G338" s="8">
        <v>1087.0</v>
      </c>
      <c r="H338" s="5" t="str">
        <f>IFERROR(VLOOKUP($D338,schools,6,FALSE),"")</f>
        <v>077</v>
      </c>
      <c r="I338" s="5" t="str">
        <f>IFERROR(VLOOKUP($D338,schools,7,FALSE),"")</f>
        <v>32</v>
      </c>
      <c r="J338" s="5" t="str">
        <f>IFERROR(VLOOKUP($D338,schools,8,FALSE),"")</f>
        <v>016</v>
      </c>
      <c r="K338" s="9">
        <v>1196787.0</v>
      </c>
    </row>
    <row r="339" ht="14.25" customHeight="1" outlineLevel="2">
      <c r="A339" s="5" t="str">
        <f>IFERROR(VLOOKUP($D339,schools,3,FALSE),"")</f>
        <v>320900</v>
      </c>
      <c r="B339" s="5" t="str">
        <f>IFERROR(VLOOKUP($D339,schools,4,FALSE),"")</f>
        <v>New York City Geographic District # 9</v>
      </c>
      <c r="C339" s="5" t="str">
        <f>IFERROR(VLOOKUP($D339,schools,5,FALSE),"")</f>
        <v>Bronx</v>
      </c>
      <c r="D339" s="6" t="s">
        <v>800</v>
      </c>
      <c r="E339" s="6" t="s">
        <v>801</v>
      </c>
      <c r="F339" s="7" t="s">
        <v>14</v>
      </c>
      <c r="G339" s="8">
        <v>560.0</v>
      </c>
      <c r="H339" s="5" t="str">
        <f>IFERROR(VLOOKUP($D339,schools,6,FALSE),"")</f>
        <v>079</v>
      </c>
      <c r="I339" s="5" t="str">
        <f>IFERROR(VLOOKUP($D339,schools,7,FALSE),"")</f>
        <v>33</v>
      </c>
      <c r="J339" s="5" t="str">
        <f>IFERROR(VLOOKUP($D339,schools,8,FALSE),"")</f>
        <v>016</v>
      </c>
      <c r="K339" s="9">
        <v>616560.0</v>
      </c>
    </row>
    <row r="340" ht="14.25" customHeight="1" outlineLevel="2">
      <c r="A340" s="5" t="str">
        <f>IFERROR(VLOOKUP($D340,schools,3,FALSE),"")</f>
        <v>320900</v>
      </c>
      <c r="B340" s="5" t="str">
        <f>IFERROR(VLOOKUP($D340,schools,4,FALSE),"")</f>
        <v>New York City Geographic District # 9</v>
      </c>
      <c r="C340" s="5" t="str">
        <f>IFERROR(VLOOKUP($D340,schools,5,FALSE),"")</f>
        <v>Bronx</v>
      </c>
      <c r="D340" s="6" t="s">
        <v>802</v>
      </c>
      <c r="E340" s="6" t="s">
        <v>803</v>
      </c>
      <c r="F340" s="7" t="s">
        <v>14</v>
      </c>
      <c r="G340" s="8">
        <v>385.0</v>
      </c>
      <c r="H340" s="5" t="str">
        <f>IFERROR(VLOOKUP($D340,schools,6,FALSE),"")</f>
        <v>086</v>
      </c>
      <c r="I340" s="5" t="str">
        <f>IFERROR(VLOOKUP($D340,schools,7,FALSE),"")</f>
        <v>33</v>
      </c>
      <c r="J340" s="5" t="str">
        <f>IFERROR(VLOOKUP($D340,schools,8,FALSE),"")</f>
        <v>015</v>
      </c>
      <c r="K340" s="9">
        <v>423885.0</v>
      </c>
    </row>
    <row r="341" ht="14.25" customHeight="1" outlineLevel="2">
      <c r="A341" s="5" t="str">
        <f>IFERROR(VLOOKUP($D341,schools,3,FALSE),"")</f>
        <v>320900</v>
      </c>
      <c r="B341" s="5" t="str">
        <f>IFERROR(VLOOKUP($D341,schools,4,FALSE),"")</f>
        <v>New York City Geographic District # 9</v>
      </c>
      <c r="C341" s="5" t="str">
        <f>IFERROR(VLOOKUP($D341,schools,5,FALSE),"")</f>
        <v>Bronx</v>
      </c>
      <c r="D341" s="6" t="s">
        <v>804</v>
      </c>
      <c r="E341" s="6" t="s">
        <v>805</v>
      </c>
      <c r="F341" s="7" t="s">
        <v>14</v>
      </c>
      <c r="G341" s="8">
        <v>482.0</v>
      </c>
      <c r="H341" s="5" t="str">
        <f>IFERROR(VLOOKUP($D341,schools,6,FALSE),"")</f>
        <v>079</v>
      </c>
      <c r="I341" s="5" t="str">
        <f>IFERROR(VLOOKUP($D341,schools,7,FALSE),"")</f>
        <v>32</v>
      </c>
      <c r="J341" s="5" t="str">
        <f>IFERROR(VLOOKUP($D341,schools,8,FALSE),"")</f>
        <v>016</v>
      </c>
      <c r="K341" s="9">
        <v>530682.0</v>
      </c>
    </row>
    <row r="342" ht="14.25" customHeight="1" outlineLevel="2">
      <c r="A342" s="5" t="str">
        <f>IFERROR(VLOOKUP($D342,schools,3,FALSE),"")</f>
        <v>320900</v>
      </c>
      <c r="B342" s="5" t="str">
        <f>IFERROR(VLOOKUP($D342,schools,4,FALSE),"")</f>
        <v>New York City Geographic District # 9</v>
      </c>
      <c r="C342" s="5" t="str">
        <f>IFERROR(VLOOKUP($D342,schools,5,FALSE),"")</f>
        <v>Bronx</v>
      </c>
      <c r="D342" s="6" t="s">
        <v>806</v>
      </c>
      <c r="E342" s="6" t="s">
        <v>807</v>
      </c>
      <c r="F342" s="7" t="s">
        <v>14</v>
      </c>
      <c r="G342" s="8">
        <v>1216.0</v>
      </c>
      <c r="H342" s="5" t="str">
        <f>IFERROR(VLOOKUP($D342,schools,6,FALSE),"")</f>
        <v>086</v>
      </c>
      <c r="I342" s="5" t="str">
        <f>IFERROR(VLOOKUP($D342,schools,7,FALSE),"")</f>
        <v>33</v>
      </c>
      <c r="J342" s="5" t="str">
        <f>IFERROR(VLOOKUP($D342,schools,8,FALSE),"")</f>
        <v>014</v>
      </c>
      <c r="K342" s="9">
        <v>1338816.0</v>
      </c>
    </row>
    <row r="343" ht="14.25" customHeight="1" outlineLevel="2">
      <c r="A343" s="5" t="str">
        <f>IFERROR(VLOOKUP($D343,schools,3,FALSE),"")</f>
        <v>320900</v>
      </c>
      <c r="B343" s="5" t="str">
        <f>IFERROR(VLOOKUP($D343,schools,4,FALSE),"")</f>
        <v>New York City Geographic District # 9</v>
      </c>
      <c r="C343" s="5" t="str">
        <f>IFERROR(VLOOKUP($D343,schools,5,FALSE),"")</f>
        <v>Bronx</v>
      </c>
      <c r="D343" s="6" t="s">
        <v>808</v>
      </c>
      <c r="E343" s="6" t="s">
        <v>809</v>
      </c>
      <c r="F343" s="7" t="s">
        <v>14</v>
      </c>
      <c r="G343" s="8">
        <v>598.0</v>
      </c>
      <c r="H343" s="5" t="str">
        <f>IFERROR(VLOOKUP($D343,schools,6,FALSE),"")</f>
        <v>084</v>
      </c>
      <c r="I343" s="5" t="str">
        <f>IFERROR(VLOOKUP($D343,schools,7,FALSE),"")</f>
        <v>29</v>
      </c>
      <c r="J343" s="5" t="str">
        <f>IFERROR(VLOOKUP($D343,schools,8,FALSE),"")</f>
        <v>017</v>
      </c>
      <c r="K343" s="9">
        <v>658398.0</v>
      </c>
    </row>
    <row r="344" ht="14.25" customHeight="1" outlineLevel="2">
      <c r="A344" s="5" t="str">
        <f>IFERROR(VLOOKUP($D344,schools,3,FALSE),"")</f>
        <v>320900</v>
      </c>
      <c r="B344" s="5" t="str">
        <f>IFERROR(VLOOKUP($D344,schools,4,FALSE),"")</f>
        <v>New York City Geographic District # 9</v>
      </c>
      <c r="C344" s="5" t="str">
        <f>IFERROR(VLOOKUP($D344,schools,5,FALSE),"")</f>
        <v>Bronx</v>
      </c>
      <c r="D344" s="6" t="s">
        <v>810</v>
      </c>
      <c r="E344" s="6" t="s">
        <v>811</v>
      </c>
      <c r="F344" s="7" t="s">
        <v>14</v>
      </c>
      <c r="G344" s="8">
        <v>133.0</v>
      </c>
      <c r="H344" s="5" t="str">
        <f>IFERROR(VLOOKUP($D344,schools,6,FALSE),"")</f>
        <v>077</v>
      </c>
      <c r="I344" s="5" t="str">
        <f>IFERROR(VLOOKUP($D344,schools,7,FALSE),"")</f>
        <v>29</v>
      </c>
      <c r="J344" s="5" t="str">
        <f>IFERROR(VLOOKUP($D344,schools,8,FALSE),"")</f>
        <v>016</v>
      </c>
      <c r="K344" s="9">
        <v>146433.0</v>
      </c>
    </row>
    <row r="345" ht="14.25" customHeight="1" outlineLevel="2">
      <c r="A345" s="5" t="str">
        <f>IFERROR(VLOOKUP($D345,schools,3,FALSE),"")</f>
        <v>320900</v>
      </c>
      <c r="B345" s="5" t="str">
        <f>IFERROR(VLOOKUP($D345,schools,4,FALSE),"")</f>
        <v>New York City Geographic District # 9</v>
      </c>
      <c r="C345" s="5" t="str">
        <f>IFERROR(VLOOKUP($D345,schools,5,FALSE),"")</f>
        <v>Bronx</v>
      </c>
      <c r="D345" s="6" t="s">
        <v>812</v>
      </c>
      <c r="E345" s="6" t="s">
        <v>813</v>
      </c>
      <c r="F345" s="7" t="s">
        <v>14</v>
      </c>
      <c r="G345" s="8">
        <v>587.0</v>
      </c>
      <c r="H345" s="5" t="str">
        <f>IFERROR(VLOOKUP($D345,schools,6,FALSE),"")</f>
        <v>077</v>
      </c>
      <c r="I345" s="5" t="str">
        <f>IFERROR(VLOOKUP($D345,schools,7,FALSE),"")</f>
        <v>29</v>
      </c>
      <c r="J345" s="5" t="str">
        <f>IFERROR(VLOOKUP($D345,schools,8,FALSE),"")</f>
        <v>016</v>
      </c>
      <c r="K345" s="9">
        <v>646287.0</v>
      </c>
    </row>
    <row r="346" ht="14.25" customHeight="1" outlineLevel="2">
      <c r="A346" s="5" t="str">
        <f>IFERROR(VLOOKUP($D346,schools,3,FALSE),"")</f>
        <v>320900</v>
      </c>
      <c r="B346" s="5" t="str">
        <f>IFERROR(VLOOKUP($D346,schools,4,FALSE),"")</f>
        <v>New York City Geographic District # 9</v>
      </c>
      <c r="C346" s="5" t="str">
        <f>IFERROR(VLOOKUP($D346,schools,5,FALSE),"")</f>
        <v>Bronx</v>
      </c>
      <c r="D346" s="6" t="s">
        <v>814</v>
      </c>
      <c r="E346" s="6" t="s">
        <v>815</v>
      </c>
      <c r="F346" s="7" t="s">
        <v>14</v>
      </c>
      <c r="G346" s="8">
        <v>416.0</v>
      </c>
      <c r="H346" s="5" t="str">
        <f>IFERROR(VLOOKUP($D346,schools,6,FALSE),"")</f>
        <v>079</v>
      </c>
      <c r="I346" s="5" t="str">
        <f>IFERROR(VLOOKUP($D346,schools,7,FALSE),"")</f>
        <v>33</v>
      </c>
      <c r="J346" s="5" t="str">
        <f>IFERROR(VLOOKUP($D346,schools,8,FALSE),"")</f>
        <v>016</v>
      </c>
      <c r="K346" s="9">
        <v>458016.0</v>
      </c>
    </row>
    <row r="347" ht="14.25" customHeight="1" outlineLevel="2">
      <c r="A347" s="5" t="str">
        <f>IFERROR(VLOOKUP($D347,schools,3,FALSE),"")</f>
        <v>320900</v>
      </c>
      <c r="B347" s="5" t="str">
        <f>IFERROR(VLOOKUP($D347,schools,4,FALSE),"")</f>
        <v>New York City Geographic District # 9</v>
      </c>
      <c r="C347" s="5" t="str">
        <f>IFERROR(VLOOKUP($D347,schools,5,FALSE),"")</f>
        <v>Bronx</v>
      </c>
      <c r="D347" s="6" t="s">
        <v>816</v>
      </c>
      <c r="E347" s="6" t="s">
        <v>817</v>
      </c>
      <c r="F347" s="7" t="s">
        <v>14</v>
      </c>
      <c r="G347" s="8">
        <v>705.0</v>
      </c>
      <c r="H347" s="5" t="str">
        <f>IFERROR(VLOOKUP($D347,schools,6,FALSE),"")</f>
        <v>084</v>
      </c>
      <c r="I347" s="5" t="str">
        <f>IFERROR(VLOOKUP($D347,schools,7,FALSE),"")</f>
        <v>29</v>
      </c>
      <c r="J347" s="5" t="str">
        <f>IFERROR(VLOOKUP($D347,schools,8,FALSE),"")</f>
        <v>016</v>
      </c>
      <c r="K347" s="9">
        <v>776205.0</v>
      </c>
    </row>
    <row r="348" ht="14.25" customHeight="1" outlineLevel="2">
      <c r="A348" s="5" t="str">
        <f>IFERROR(VLOOKUP($D348,schools,3,FALSE),"")</f>
        <v>320900</v>
      </c>
      <c r="B348" s="5" t="str">
        <f>IFERROR(VLOOKUP($D348,schools,4,FALSE),"")</f>
        <v>New York City Geographic District # 9</v>
      </c>
      <c r="C348" s="5" t="str">
        <f>IFERROR(VLOOKUP($D348,schools,5,FALSE),"")</f>
        <v>Bronx</v>
      </c>
      <c r="D348" s="6" t="s">
        <v>818</v>
      </c>
      <c r="E348" s="6" t="s">
        <v>819</v>
      </c>
      <c r="F348" s="7" t="s">
        <v>42</v>
      </c>
      <c r="G348" s="8">
        <v>498.0</v>
      </c>
      <c r="H348" s="5" t="str">
        <f>IFERROR(VLOOKUP($D348,schools,6,FALSE),"")</f>
        <v>086</v>
      </c>
      <c r="I348" s="5" t="str">
        <f>IFERROR(VLOOKUP($D348,schools,7,FALSE),"")</f>
        <v>33</v>
      </c>
      <c r="J348" s="5" t="str">
        <f>IFERROR(VLOOKUP($D348,schools,8,FALSE),"")</f>
        <v>014</v>
      </c>
      <c r="K348" s="9">
        <v>548298.0</v>
      </c>
    </row>
    <row r="349" ht="14.25" customHeight="1" outlineLevel="2">
      <c r="A349" s="5" t="str">
        <f>IFERROR(VLOOKUP($D349,schools,3,FALSE),"")</f>
        <v>320900</v>
      </c>
      <c r="B349" s="5" t="str">
        <f>IFERROR(VLOOKUP($D349,schools,4,FALSE),"")</f>
        <v>New York City Geographic District # 9</v>
      </c>
      <c r="C349" s="5" t="str">
        <f>IFERROR(VLOOKUP($D349,schools,5,FALSE),"")</f>
        <v>Bronx</v>
      </c>
      <c r="D349" s="6" t="s">
        <v>820</v>
      </c>
      <c r="E349" s="6" t="s">
        <v>821</v>
      </c>
      <c r="F349" s="7" t="s">
        <v>14</v>
      </c>
      <c r="G349" s="8">
        <v>516.0</v>
      </c>
      <c r="H349" s="5" t="str">
        <f>IFERROR(VLOOKUP($D349,schools,6,FALSE),"")</f>
        <v>077</v>
      </c>
      <c r="I349" s="5" t="str">
        <f>IFERROR(VLOOKUP($D349,schools,7,FALSE),"")</f>
        <v>29</v>
      </c>
      <c r="J349" s="5" t="str">
        <f>IFERROR(VLOOKUP($D349,schools,8,FALSE),"")</f>
        <v>016</v>
      </c>
      <c r="K349" s="9">
        <v>568116.0</v>
      </c>
    </row>
    <row r="350" ht="14.25" customHeight="1" outlineLevel="2">
      <c r="A350" s="5" t="str">
        <f>IFERROR(VLOOKUP($D350,schools,3,FALSE),"")</f>
        <v>320900</v>
      </c>
      <c r="B350" s="5" t="str">
        <f>IFERROR(VLOOKUP($D350,schools,4,FALSE),"")</f>
        <v>New York City Geographic District # 9</v>
      </c>
      <c r="C350" s="5" t="str">
        <f>IFERROR(VLOOKUP($D350,schools,5,FALSE),"")</f>
        <v>Bronx</v>
      </c>
      <c r="D350" s="6" t="s">
        <v>824</v>
      </c>
      <c r="E350" s="6" t="s">
        <v>825</v>
      </c>
      <c r="F350" s="7" t="s">
        <v>14</v>
      </c>
      <c r="G350" s="8">
        <v>335.0</v>
      </c>
      <c r="H350" s="5" t="str">
        <f>IFERROR(VLOOKUP($D350,schools,6,FALSE),"")</f>
        <v>079</v>
      </c>
      <c r="I350" s="5" t="str">
        <f>IFERROR(VLOOKUP($D350,schools,7,FALSE),"")</f>
        <v>32</v>
      </c>
      <c r="J350" s="5" t="str">
        <f>IFERROR(VLOOKUP($D350,schools,8,FALSE),"")</f>
        <v>016</v>
      </c>
      <c r="K350" s="9">
        <v>368835.0</v>
      </c>
    </row>
    <row r="351" ht="14.25" customHeight="1" outlineLevel="2">
      <c r="A351" s="5" t="str">
        <f>IFERROR(VLOOKUP($D351,schools,3,FALSE),"")</f>
        <v>320900</v>
      </c>
      <c r="B351" s="5" t="str">
        <f>IFERROR(VLOOKUP($D351,schools,4,FALSE),"")</f>
        <v>New York City Geographic District # 9</v>
      </c>
      <c r="C351" s="5" t="str">
        <f>IFERROR(VLOOKUP($D351,schools,5,FALSE),"")</f>
        <v>Bronx</v>
      </c>
      <c r="D351" s="6" t="s">
        <v>826</v>
      </c>
      <c r="E351" s="6" t="s">
        <v>827</v>
      </c>
      <c r="F351" s="7" t="s">
        <v>14</v>
      </c>
      <c r="G351" s="8">
        <v>471.0</v>
      </c>
      <c r="H351" s="5" t="str">
        <f>IFERROR(VLOOKUP($D351,schools,6,FALSE),"")</f>
        <v>086</v>
      </c>
      <c r="I351" s="5" t="str">
        <f>IFERROR(VLOOKUP($D351,schools,7,FALSE),"")</f>
        <v>33</v>
      </c>
      <c r="J351" s="5" t="str">
        <f>IFERROR(VLOOKUP($D351,schools,8,FALSE),"")</f>
        <v>015</v>
      </c>
      <c r="K351" s="9">
        <v>518571.0</v>
      </c>
    </row>
    <row r="352" ht="14.25" customHeight="1" outlineLevel="2">
      <c r="A352" s="5" t="str">
        <f>IFERROR(VLOOKUP($D352,schools,3,FALSE),"")</f>
        <v>320900</v>
      </c>
      <c r="B352" s="5" t="str">
        <f>IFERROR(VLOOKUP($D352,schools,4,FALSE),"")</f>
        <v>New York City Geographic District # 9</v>
      </c>
      <c r="C352" s="5" t="str">
        <f>IFERROR(VLOOKUP($D352,schools,5,FALSE),"")</f>
        <v>Bronx</v>
      </c>
      <c r="D352" s="6" t="s">
        <v>828</v>
      </c>
      <c r="E352" s="6" t="s">
        <v>829</v>
      </c>
      <c r="F352" s="7" t="s">
        <v>14</v>
      </c>
      <c r="G352" s="8">
        <v>250.0</v>
      </c>
      <c r="H352" s="5" t="str">
        <f>IFERROR(VLOOKUP($D352,schools,6,FALSE),"")</f>
        <v>077</v>
      </c>
      <c r="I352" s="5" t="str">
        <f>IFERROR(VLOOKUP($D352,schools,7,FALSE),"")</f>
        <v>29</v>
      </c>
      <c r="J352" s="5" t="str">
        <f>IFERROR(VLOOKUP($D352,schools,8,FALSE),"")</f>
        <v>014</v>
      </c>
      <c r="K352" s="9">
        <v>275250.0</v>
      </c>
    </row>
    <row r="353" ht="14.25" customHeight="1" outlineLevel="2">
      <c r="A353" s="5" t="str">
        <f>IFERROR(VLOOKUP($D353,schools,3,FALSE),"")</f>
        <v>320900</v>
      </c>
      <c r="B353" s="5" t="str">
        <f>IFERROR(VLOOKUP($D353,schools,4,FALSE),"")</f>
        <v>New York City Geographic District # 9</v>
      </c>
      <c r="C353" s="5" t="str">
        <f>IFERROR(VLOOKUP($D353,schools,5,FALSE),"")</f>
        <v>Bronx</v>
      </c>
      <c r="D353" s="6" t="s">
        <v>830</v>
      </c>
      <c r="E353" s="6" t="s">
        <v>831</v>
      </c>
      <c r="F353" s="7" t="s">
        <v>14</v>
      </c>
      <c r="G353" s="8">
        <v>644.0</v>
      </c>
      <c r="H353" s="5" t="str">
        <f>IFERROR(VLOOKUP($D353,schools,6,FALSE),"")</f>
        <v>077</v>
      </c>
      <c r="I353" s="5" t="str">
        <f>IFERROR(VLOOKUP($D353,schools,7,FALSE),"")</f>
        <v>29</v>
      </c>
      <c r="J353" s="5" t="str">
        <f>IFERROR(VLOOKUP($D353,schools,8,FALSE),"")</f>
        <v>016</v>
      </c>
      <c r="K353" s="9">
        <v>709044.0</v>
      </c>
    </row>
    <row r="354" ht="14.25" customHeight="1" outlineLevel="2">
      <c r="A354" s="5" t="str">
        <f>IFERROR(VLOOKUP($D354,schools,3,FALSE),"")</f>
        <v>320900</v>
      </c>
      <c r="B354" s="5" t="str">
        <f>IFERROR(VLOOKUP($D354,schools,4,FALSE),"")</f>
        <v>New York City Geographic District # 9</v>
      </c>
      <c r="C354" s="5" t="str">
        <f>IFERROR(VLOOKUP($D354,schools,5,FALSE),"")</f>
        <v>Bronx</v>
      </c>
      <c r="D354" s="6" t="s">
        <v>832</v>
      </c>
      <c r="E354" s="6" t="s">
        <v>833</v>
      </c>
      <c r="F354" s="7" t="s">
        <v>14</v>
      </c>
      <c r="G354" s="8">
        <v>560.0</v>
      </c>
      <c r="H354" s="5" t="str">
        <f>IFERROR(VLOOKUP($D354,schools,6,FALSE),"")</f>
        <v>077</v>
      </c>
      <c r="I354" s="5" t="str">
        <f>IFERROR(VLOOKUP($D354,schools,7,FALSE),"")</f>
        <v>29</v>
      </c>
      <c r="J354" s="5">
        <f>IFERROR(VLOOKUP($D354,schools,8,FALSE),"")</f>
        <v>0</v>
      </c>
      <c r="K354" s="9">
        <v>616560.0</v>
      </c>
    </row>
    <row r="355" ht="14.25" customHeight="1" outlineLevel="2">
      <c r="A355" s="5" t="str">
        <f>IFERROR(VLOOKUP($D355,schools,3,FALSE),"")</f>
        <v>320900</v>
      </c>
      <c r="B355" s="5" t="str">
        <f>IFERROR(VLOOKUP($D355,schools,4,FALSE),"")</f>
        <v>New York City Geographic District # 9</v>
      </c>
      <c r="C355" s="5" t="str">
        <f>IFERROR(VLOOKUP($D355,schools,5,FALSE),"")</f>
        <v>Bronx</v>
      </c>
      <c r="D355" s="6" t="s">
        <v>834</v>
      </c>
      <c r="E355" s="6" t="s">
        <v>835</v>
      </c>
      <c r="F355" s="7" t="s">
        <v>42</v>
      </c>
      <c r="G355" s="8">
        <v>359.0</v>
      </c>
      <c r="H355" s="5" t="str">
        <f>IFERROR(VLOOKUP($D355,schools,6,FALSE),"")</f>
        <v>079</v>
      </c>
      <c r="I355" s="5" t="str">
        <f>IFERROR(VLOOKUP($D355,schools,7,FALSE),"")</f>
        <v>33</v>
      </c>
      <c r="J355" s="5" t="str">
        <f>IFERROR(VLOOKUP($D355,schools,8,FALSE),"")</f>
        <v>016</v>
      </c>
      <c r="K355" s="9">
        <v>395259.0</v>
      </c>
    </row>
    <row r="356" ht="14.25" customHeight="1" outlineLevel="2">
      <c r="A356" s="5" t="str">
        <f>IFERROR(VLOOKUP($D356,schools,3,FALSE),"")</f>
        <v>320900</v>
      </c>
      <c r="B356" s="5" t="str">
        <f>IFERROR(VLOOKUP($D356,schools,4,FALSE),"")</f>
        <v>New York City Geographic District # 9</v>
      </c>
      <c r="C356" s="5" t="str">
        <f>IFERROR(VLOOKUP($D356,schools,5,FALSE),"")</f>
        <v>Bronx</v>
      </c>
      <c r="D356" s="6" t="s">
        <v>836</v>
      </c>
      <c r="E356" s="6" t="s">
        <v>837</v>
      </c>
      <c r="F356" s="7" t="s">
        <v>21</v>
      </c>
      <c r="G356" s="8">
        <v>1033.0</v>
      </c>
      <c r="H356" s="5" t="str">
        <f>IFERROR(VLOOKUP($D356,schools,6,FALSE),"")</f>
        <v>084</v>
      </c>
      <c r="I356" s="5" t="str">
        <f>IFERROR(VLOOKUP($D356,schools,7,FALSE),"")</f>
        <v>29</v>
      </c>
      <c r="J356" s="5" t="str">
        <f>IFERROR(VLOOKUP($D356,schools,8,FALSE),"")</f>
        <v>016</v>
      </c>
      <c r="K356" s="9">
        <v>1137333.0</v>
      </c>
    </row>
    <row r="357" ht="14.25" customHeight="1" outlineLevel="2">
      <c r="A357" s="5" t="str">
        <f>IFERROR(VLOOKUP($D357,schools,3,FALSE),"")</f>
        <v>320900</v>
      </c>
      <c r="B357" s="5" t="str">
        <f>IFERROR(VLOOKUP($D357,schools,4,FALSE),"")</f>
        <v>New York City Geographic District # 9</v>
      </c>
      <c r="C357" s="5" t="str">
        <f>IFERROR(VLOOKUP($D357,schools,5,FALSE),"")</f>
        <v>Bronx</v>
      </c>
      <c r="D357" s="6" t="s">
        <v>838</v>
      </c>
      <c r="E357" s="6" t="s">
        <v>839</v>
      </c>
      <c r="F357" s="7" t="s">
        <v>42</v>
      </c>
      <c r="G357" s="8">
        <v>374.0</v>
      </c>
      <c r="H357" s="5" t="str">
        <f>IFERROR(VLOOKUP($D357,schools,6,FALSE),"")</f>
        <v>079</v>
      </c>
      <c r="I357" s="5" t="str">
        <f>IFERROR(VLOOKUP($D357,schools,7,FALSE),"")</f>
        <v>33</v>
      </c>
      <c r="J357" s="5" t="str">
        <f>IFERROR(VLOOKUP($D357,schools,8,FALSE),"")</f>
        <v>016</v>
      </c>
      <c r="K357" s="9">
        <v>411774.0</v>
      </c>
    </row>
    <row r="358" ht="14.25" customHeight="1" outlineLevel="2">
      <c r="A358" s="5" t="str">
        <f>IFERROR(VLOOKUP($D358,schools,3,FALSE),"")</f>
        <v>320900</v>
      </c>
      <c r="B358" s="5" t="str">
        <f>IFERROR(VLOOKUP($D358,schools,4,FALSE),"")</f>
        <v>New York City Geographic District # 9</v>
      </c>
      <c r="C358" s="5" t="str">
        <f>IFERROR(VLOOKUP($D358,schools,5,FALSE),"")</f>
        <v>Bronx</v>
      </c>
      <c r="D358" s="6" t="s">
        <v>840</v>
      </c>
      <c r="E358" s="6" t="s">
        <v>841</v>
      </c>
      <c r="F358" s="7" t="s">
        <v>42</v>
      </c>
      <c r="G358" s="8">
        <v>261.0</v>
      </c>
      <c r="H358" s="5" t="str">
        <f>IFERROR(VLOOKUP($D358,schools,6,FALSE),"")</f>
        <v>077</v>
      </c>
      <c r="I358" s="5" t="str">
        <f>IFERROR(VLOOKUP($D358,schools,7,FALSE),"")</f>
        <v>29</v>
      </c>
      <c r="J358" s="5" t="str">
        <f>IFERROR(VLOOKUP($D358,schools,8,FALSE),"")</f>
        <v>016</v>
      </c>
      <c r="K358" s="9">
        <v>287361.0</v>
      </c>
    </row>
    <row r="359" ht="14.25" customHeight="1" outlineLevel="2">
      <c r="A359" s="5" t="str">
        <f>IFERROR(VLOOKUP($D359,schools,3,FALSE),"")</f>
        <v>320900</v>
      </c>
      <c r="B359" s="5" t="str">
        <f>IFERROR(VLOOKUP($D359,schools,4,FALSE),"")</f>
        <v>New York City Geographic District # 9</v>
      </c>
      <c r="C359" s="5" t="str">
        <f>IFERROR(VLOOKUP($D359,schools,5,FALSE),"")</f>
        <v>Bronx</v>
      </c>
      <c r="D359" s="6" t="s">
        <v>842</v>
      </c>
      <c r="E359" s="6" t="s">
        <v>843</v>
      </c>
      <c r="F359" s="7" t="s">
        <v>42</v>
      </c>
      <c r="G359" s="8">
        <v>494.0</v>
      </c>
      <c r="H359" s="5" t="str">
        <f>IFERROR(VLOOKUP($D359,schools,6,FALSE),"")</f>
        <v>077</v>
      </c>
      <c r="I359" s="5" t="str">
        <f>IFERROR(VLOOKUP($D359,schools,7,FALSE),"")</f>
        <v>29</v>
      </c>
      <c r="J359" s="5" t="str">
        <f>IFERROR(VLOOKUP($D359,schools,8,FALSE),"")</f>
        <v>016</v>
      </c>
      <c r="K359" s="9">
        <v>543894.0</v>
      </c>
    </row>
    <row r="360" ht="14.25" customHeight="1" outlineLevel="2">
      <c r="A360" s="5" t="str">
        <f>IFERROR(VLOOKUP($D360,schools,3,FALSE),"")</f>
        <v>320900</v>
      </c>
      <c r="B360" s="5" t="str">
        <f>IFERROR(VLOOKUP($D360,schools,4,FALSE),"")</f>
        <v>New York City Geographic District # 9</v>
      </c>
      <c r="C360" s="5" t="str">
        <f>IFERROR(VLOOKUP($D360,schools,5,FALSE),"")</f>
        <v>Bronx</v>
      </c>
      <c r="D360" s="6" t="s">
        <v>844</v>
      </c>
      <c r="E360" s="6" t="s">
        <v>845</v>
      </c>
      <c r="F360" s="7" t="s">
        <v>14</v>
      </c>
      <c r="G360" s="8">
        <v>297.0</v>
      </c>
      <c r="H360" s="5" t="str">
        <f>IFERROR(VLOOKUP($D360,schools,6,FALSE),"")</f>
        <v>086</v>
      </c>
      <c r="I360" s="5" t="str">
        <f>IFERROR(VLOOKUP($D360,schools,7,FALSE),"")</f>
        <v>33</v>
      </c>
      <c r="J360" s="5" t="str">
        <f>IFERROR(VLOOKUP($D360,schools,8,FALSE),"")</f>
        <v>014</v>
      </c>
      <c r="K360" s="9">
        <v>326997.0</v>
      </c>
    </row>
    <row r="361" ht="14.25" customHeight="1" outlineLevel="2">
      <c r="A361" s="5" t="str">
        <f>IFERROR(VLOOKUP($D361,schools,3,FALSE),"")</f>
        <v>320900</v>
      </c>
      <c r="B361" s="5" t="str">
        <f>IFERROR(VLOOKUP($D361,schools,4,FALSE),"")</f>
        <v>New York City Geographic District # 9</v>
      </c>
      <c r="C361" s="5" t="str">
        <f>IFERROR(VLOOKUP($D361,schools,5,FALSE),"")</f>
        <v>Bronx</v>
      </c>
      <c r="D361" s="6" t="s">
        <v>850</v>
      </c>
      <c r="E361" s="6" t="s">
        <v>851</v>
      </c>
      <c r="F361" s="7" t="s">
        <v>42</v>
      </c>
      <c r="G361" s="8">
        <v>300.0</v>
      </c>
      <c r="H361" s="5" t="str">
        <f>IFERROR(VLOOKUP($D361,schools,6,FALSE),"")</f>
        <v>077</v>
      </c>
      <c r="I361" s="5" t="str">
        <f>IFERROR(VLOOKUP($D361,schools,7,FALSE),"")</f>
        <v>29</v>
      </c>
      <c r="J361" s="5" t="str">
        <f>IFERROR(VLOOKUP($D361,schools,8,FALSE),"")</f>
        <v>016</v>
      </c>
      <c r="K361" s="9">
        <v>330300.0</v>
      </c>
    </row>
    <row r="362" ht="14.25" customHeight="1" outlineLevel="2">
      <c r="A362" s="5" t="str">
        <f>IFERROR(VLOOKUP($D362,schools,3,FALSE),"")</f>
        <v>320900</v>
      </c>
      <c r="B362" s="5" t="str">
        <f>IFERROR(VLOOKUP($D362,schools,4,FALSE),"")</f>
        <v>New York City Geographic District # 9</v>
      </c>
      <c r="C362" s="5" t="str">
        <f>IFERROR(VLOOKUP($D362,schools,5,FALSE),"")</f>
        <v>Bronx</v>
      </c>
      <c r="D362" s="6" t="s">
        <v>854</v>
      </c>
      <c r="E362" s="6" t="s">
        <v>855</v>
      </c>
      <c r="F362" s="7" t="s">
        <v>42</v>
      </c>
      <c r="G362" s="8">
        <v>331.0</v>
      </c>
      <c r="H362" s="5" t="str">
        <f>IFERROR(VLOOKUP($D362,schools,6,FALSE),"")</f>
        <v>077</v>
      </c>
      <c r="I362" s="5" t="str">
        <f>IFERROR(VLOOKUP($D362,schools,7,FALSE),"")</f>
        <v>33</v>
      </c>
      <c r="J362" s="5" t="str">
        <f>IFERROR(VLOOKUP($D362,schools,8,FALSE),"")</f>
        <v>015</v>
      </c>
      <c r="K362" s="9">
        <v>364431.0</v>
      </c>
    </row>
    <row r="363" ht="14.25" customHeight="1" outlineLevel="2">
      <c r="A363" s="5" t="str">
        <f>IFERROR(VLOOKUP($D363,schools,3,FALSE),"")</f>
        <v>320900</v>
      </c>
      <c r="B363" s="5" t="str">
        <f>IFERROR(VLOOKUP($D363,schools,4,FALSE),"")</f>
        <v>New York City Geographic District # 9</v>
      </c>
      <c r="C363" s="5" t="str">
        <f>IFERROR(VLOOKUP($D363,schools,5,FALSE),"")</f>
        <v>Bronx</v>
      </c>
      <c r="D363" s="6" t="s">
        <v>856</v>
      </c>
      <c r="E363" s="6" t="s">
        <v>857</v>
      </c>
      <c r="F363" s="7" t="s">
        <v>42</v>
      </c>
      <c r="G363" s="8">
        <v>424.0</v>
      </c>
      <c r="H363" s="5" t="str">
        <f>IFERROR(VLOOKUP($D363,schools,6,FALSE),"")</f>
        <v>077</v>
      </c>
      <c r="I363" s="5" t="str">
        <f>IFERROR(VLOOKUP($D363,schools,7,FALSE),"")</f>
        <v>33</v>
      </c>
      <c r="J363" s="5" t="str">
        <f>IFERROR(VLOOKUP($D363,schools,8,FALSE),"")</f>
        <v>016</v>
      </c>
      <c r="K363" s="9">
        <v>466824.0</v>
      </c>
    </row>
    <row r="364" ht="14.25" customHeight="1" outlineLevel="2">
      <c r="A364" s="5" t="str">
        <f>IFERROR(VLOOKUP($D364,schools,3,FALSE),"")</f>
        <v>320900</v>
      </c>
      <c r="B364" s="5" t="str">
        <f>IFERROR(VLOOKUP($D364,schools,4,FALSE),"")</f>
        <v>New York City Geographic District # 9</v>
      </c>
      <c r="C364" s="5" t="str">
        <f>IFERROR(VLOOKUP($D364,schools,5,FALSE),"")</f>
        <v>Bronx</v>
      </c>
      <c r="D364" s="6" t="s">
        <v>860</v>
      </c>
      <c r="E364" s="6" t="s">
        <v>861</v>
      </c>
      <c r="F364" s="7" t="s">
        <v>42</v>
      </c>
      <c r="G364" s="8">
        <v>255.0</v>
      </c>
      <c r="H364" s="5" t="str">
        <f>IFERROR(VLOOKUP($D364,schools,6,FALSE),"")</f>
        <v>077</v>
      </c>
      <c r="I364" s="5" t="str">
        <f>IFERROR(VLOOKUP($D364,schools,7,FALSE),"")</f>
        <v>32</v>
      </c>
      <c r="J364" s="5" t="str">
        <f>IFERROR(VLOOKUP($D364,schools,8,FALSE),"")</f>
        <v>016</v>
      </c>
      <c r="K364" s="9">
        <v>280755.0</v>
      </c>
    </row>
    <row r="365" ht="14.25" customHeight="1" outlineLevel="2">
      <c r="A365" s="5" t="str">
        <f>IFERROR(VLOOKUP($D365,schools,3,FALSE),"")</f>
        <v>320900</v>
      </c>
      <c r="B365" s="5" t="str">
        <f>IFERROR(VLOOKUP($D365,schools,4,FALSE),"")</f>
        <v>New York City Geographic District # 9</v>
      </c>
      <c r="C365" s="5" t="str">
        <f>IFERROR(VLOOKUP($D365,schools,5,FALSE),"")</f>
        <v>Bronx</v>
      </c>
      <c r="D365" s="6" t="s">
        <v>862</v>
      </c>
      <c r="E365" s="6" t="s">
        <v>863</v>
      </c>
      <c r="F365" s="7" t="s">
        <v>42</v>
      </c>
      <c r="G365" s="8">
        <v>543.0</v>
      </c>
      <c r="H365" s="5" t="str">
        <f>IFERROR(VLOOKUP($D365,schools,6,FALSE),"")</f>
        <v>077</v>
      </c>
      <c r="I365" s="5" t="str">
        <f>IFERROR(VLOOKUP($D365,schools,7,FALSE),"")</f>
        <v>33</v>
      </c>
      <c r="J365" s="5" t="str">
        <f>IFERROR(VLOOKUP($D365,schools,8,FALSE),"")</f>
        <v>015</v>
      </c>
      <c r="K365" s="9">
        <v>597843.0</v>
      </c>
    </row>
    <row r="366" ht="14.25" customHeight="1" outlineLevel="2">
      <c r="A366" s="5" t="str">
        <f>IFERROR(VLOOKUP($D366,schools,3,FALSE),"")</f>
        <v>320900</v>
      </c>
      <c r="B366" s="5" t="str">
        <f>IFERROR(VLOOKUP($D366,schools,4,FALSE),"")</f>
        <v>New York City Geographic District # 9</v>
      </c>
      <c r="C366" s="5" t="str">
        <f>IFERROR(VLOOKUP($D366,schools,5,FALSE),"")</f>
        <v>Bronx</v>
      </c>
      <c r="D366" s="6" t="s">
        <v>864</v>
      </c>
      <c r="E366" s="6" t="s">
        <v>865</v>
      </c>
      <c r="F366" s="7" t="s">
        <v>42</v>
      </c>
      <c r="G366" s="8">
        <v>366.0</v>
      </c>
      <c r="H366" s="5" t="str">
        <f>IFERROR(VLOOKUP($D366,schools,6,FALSE),"")</f>
        <v>077</v>
      </c>
      <c r="I366" s="5" t="str">
        <f>IFERROR(VLOOKUP($D366,schools,7,FALSE),"")</f>
        <v>33</v>
      </c>
      <c r="J366" s="5" t="str">
        <f>IFERROR(VLOOKUP($D366,schools,8,FALSE),"")</f>
        <v>016</v>
      </c>
      <c r="K366" s="9">
        <v>402966.0</v>
      </c>
    </row>
    <row r="367" ht="14.25" customHeight="1" outlineLevel="2">
      <c r="A367" s="5" t="str">
        <f>IFERROR(VLOOKUP($D367,schools,3,FALSE),"")</f>
        <v>320900</v>
      </c>
      <c r="B367" s="5" t="str">
        <f>IFERROR(VLOOKUP($D367,schools,4,FALSE),"")</f>
        <v>New York City Geographic District # 9</v>
      </c>
      <c r="C367" s="5" t="str">
        <f>IFERROR(VLOOKUP($D367,schools,5,FALSE),"")</f>
        <v>Bronx</v>
      </c>
      <c r="D367" s="6" t="s">
        <v>866</v>
      </c>
      <c r="E367" s="6" t="s">
        <v>867</v>
      </c>
      <c r="F367" s="7" t="s">
        <v>14</v>
      </c>
      <c r="G367" s="8">
        <v>529.0</v>
      </c>
      <c r="H367" s="5" t="str">
        <f>IFERROR(VLOOKUP($D367,schools,6,FALSE),"")</f>
        <v>077</v>
      </c>
      <c r="I367" s="5" t="str">
        <f>IFERROR(VLOOKUP($D367,schools,7,FALSE),"")</f>
        <v>32</v>
      </c>
      <c r="J367" s="5" t="str">
        <f>IFERROR(VLOOKUP($D367,schools,8,FALSE),"")</f>
        <v>016</v>
      </c>
      <c r="K367" s="9">
        <v>582429.0</v>
      </c>
    </row>
    <row r="368" ht="14.25" customHeight="1" outlineLevel="2">
      <c r="A368" s="5" t="str">
        <f>IFERROR(VLOOKUP($D368,schools,3,FALSE),"")</f>
        <v>320900</v>
      </c>
      <c r="B368" s="5" t="str">
        <f>IFERROR(VLOOKUP($D368,schools,4,FALSE),"")</f>
        <v>New York City Geographic District # 9</v>
      </c>
      <c r="C368" s="5" t="str">
        <f>IFERROR(VLOOKUP($D368,schools,5,FALSE),"")</f>
        <v>Bronx</v>
      </c>
      <c r="D368" s="6" t="s">
        <v>868</v>
      </c>
      <c r="E368" s="6" t="s">
        <v>869</v>
      </c>
      <c r="F368" s="7" t="s">
        <v>14</v>
      </c>
      <c r="G368" s="8">
        <v>415.0</v>
      </c>
      <c r="H368" s="5" t="str">
        <f>IFERROR(VLOOKUP($D368,schools,6,FALSE),"")</f>
        <v>079</v>
      </c>
      <c r="I368" s="5" t="str">
        <f>IFERROR(VLOOKUP($D368,schools,7,FALSE),"")</f>
        <v>32</v>
      </c>
      <c r="J368" s="5" t="str">
        <f>IFERROR(VLOOKUP($D368,schools,8,FALSE),"")</f>
        <v>016</v>
      </c>
      <c r="K368" s="9">
        <v>456915.0</v>
      </c>
    </row>
    <row r="369" ht="14.25" customHeight="1" outlineLevel="2">
      <c r="A369" s="5" t="str">
        <f>IFERROR(VLOOKUP($D369,schools,3,FALSE),"")</f>
        <v>320900</v>
      </c>
      <c r="B369" s="5" t="str">
        <f>IFERROR(VLOOKUP($D369,schools,4,FALSE),"")</f>
        <v>New York City Geographic District # 9</v>
      </c>
      <c r="C369" s="5" t="str">
        <f>IFERROR(VLOOKUP($D369,schools,5,FALSE),"")</f>
        <v>Bronx</v>
      </c>
      <c r="D369" s="6" t="s">
        <v>870</v>
      </c>
      <c r="E369" s="6" t="s">
        <v>871</v>
      </c>
      <c r="F369" s="7" t="s">
        <v>42</v>
      </c>
      <c r="G369" s="8">
        <v>436.0</v>
      </c>
      <c r="H369" s="5" t="str">
        <f>IFERROR(VLOOKUP($D369,schools,6,FALSE),"")</f>
        <v>079</v>
      </c>
      <c r="I369" s="5" t="str">
        <f>IFERROR(VLOOKUP($D369,schools,7,FALSE),"")</f>
        <v>32</v>
      </c>
      <c r="J369" s="5" t="str">
        <f>IFERROR(VLOOKUP($D369,schools,8,FALSE),"")</f>
        <v>016</v>
      </c>
      <c r="K369" s="9">
        <v>480036.0</v>
      </c>
    </row>
    <row r="370" ht="14.25" customHeight="1" outlineLevel="2">
      <c r="A370" s="5" t="str">
        <f>IFERROR(VLOOKUP($D370,schools,3,FALSE),"")</f>
        <v>320900</v>
      </c>
      <c r="B370" s="5" t="str">
        <f>IFERROR(VLOOKUP($D370,schools,4,FALSE),"")</f>
        <v>New York City Geographic District # 9</v>
      </c>
      <c r="C370" s="5" t="str">
        <f>IFERROR(VLOOKUP($D370,schools,5,FALSE),"")</f>
        <v>Bronx</v>
      </c>
      <c r="D370" s="6" t="s">
        <v>872</v>
      </c>
      <c r="E370" s="6" t="s">
        <v>873</v>
      </c>
      <c r="F370" s="7" t="s">
        <v>14</v>
      </c>
      <c r="G370" s="8">
        <v>382.0</v>
      </c>
      <c r="H370" s="5" t="str">
        <f>IFERROR(VLOOKUP($D370,schools,6,FALSE),"")</f>
        <v>077</v>
      </c>
      <c r="I370" s="5" t="str">
        <f>IFERROR(VLOOKUP($D370,schools,7,FALSE),"")</f>
        <v>32</v>
      </c>
      <c r="J370" s="5" t="str">
        <f>IFERROR(VLOOKUP($D370,schools,8,FALSE),"")</f>
        <v>016</v>
      </c>
      <c r="K370" s="9">
        <v>420582.0</v>
      </c>
    </row>
    <row r="371" ht="14.25" customHeight="1" outlineLevel="2">
      <c r="A371" s="5" t="str">
        <f>IFERROR(VLOOKUP($D371,schools,3,FALSE),"")</f>
        <v>320900</v>
      </c>
      <c r="B371" s="5" t="str">
        <f>IFERROR(VLOOKUP($D371,schools,4,FALSE),"")</f>
        <v>New York City Geographic District # 9</v>
      </c>
      <c r="C371" s="5" t="str">
        <f>IFERROR(VLOOKUP($D371,schools,5,FALSE),"")</f>
        <v>Bronx</v>
      </c>
      <c r="D371" s="6" t="s">
        <v>882</v>
      </c>
      <c r="E371" s="6" t="s">
        <v>883</v>
      </c>
      <c r="F371" s="7" t="s">
        <v>55</v>
      </c>
      <c r="G371" s="8">
        <v>386.0</v>
      </c>
      <c r="H371" s="5" t="str">
        <f>IFERROR(VLOOKUP($D371,schools,6,FALSE),"")</f>
        <v>077</v>
      </c>
      <c r="I371" s="5" t="str">
        <f>IFERROR(VLOOKUP($D371,schools,7,FALSE),"")</f>
        <v>33</v>
      </c>
      <c r="J371" s="5" t="str">
        <f>IFERROR(VLOOKUP($D371,schools,8,FALSE),"")</f>
        <v>016</v>
      </c>
      <c r="K371" s="9">
        <v>424986.0</v>
      </c>
    </row>
    <row r="372" ht="14.25" customHeight="1" outlineLevel="2">
      <c r="A372" s="5" t="str">
        <f>IFERROR(VLOOKUP($D372,schools,3,FALSE),"")</f>
        <v>320900</v>
      </c>
      <c r="B372" s="5" t="str">
        <f>IFERROR(VLOOKUP($D372,schools,4,FALSE),"")</f>
        <v>New York City Geographic District # 9</v>
      </c>
      <c r="C372" s="5" t="str">
        <f>IFERROR(VLOOKUP($D372,schools,5,FALSE),"")</f>
        <v>Bronx</v>
      </c>
      <c r="D372" s="6" t="s">
        <v>886</v>
      </c>
      <c r="E372" s="6" t="s">
        <v>887</v>
      </c>
      <c r="F372" s="7" t="s">
        <v>60</v>
      </c>
      <c r="G372" s="8">
        <v>608.0</v>
      </c>
      <c r="H372" s="5" t="str">
        <f>IFERROR(VLOOKUP($D372,schools,6,FALSE),"")</f>
        <v>079</v>
      </c>
      <c r="I372" s="5" t="str">
        <f>IFERROR(VLOOKUP($D372,schools,7,FALSE),"")</f>
        <v>33</v>
      </c>
      <c r="J372" s="5" t="str">
        <f>IFERROR(VLOOKUP($D372,schools,8,FALSE),"")</f>
        <v>016</v>
      </c>
      <c r="K372" s="9">
        <v>669408.0</v>
      </c>
    </row>
    <row r="373" ht="14.25" customHeight="1" outlineLevel="2">
      <c r="A373" s="5" t="str">
        <f>IFERROR(VLOOKUP($D373,schools,3,FALSE),"")</f>
        <v>320900</v>
      </c>
      <c r="B373" s="5" t="str">
        <f>IFERROR(VLOOKUP($D373,schools,4,FALSE),"")</f>
        <v>New York City Geographic District # 9</v>
      </c>
      <c r="C373" s="5" t="str">
        <f>IFERROR(VLOOKUP($D373,schools,5,FALSE),"")</f>
        <v>Bronx</v>
      </c>
      <c r="D373" s="6" t="s">
        <v>888</v>
      </c>
      <c r="E373" s="6" t="s">
        <v>889</v>
      </c>
      <c r="F373" s="7" t="s">
        <v>55</v>
      </c>
      <c r="G373" s="8">
        <v>419.0</v>
      </c>
      <c r="H373" s="5" t="str">
        <f>IFERROR(VLOOKUP($D373,schools,6,FALSE),"")</f>
        <v>079</v>
      </c>
      <c r="I373" s="5" t="str">
        <f>IFERROR(VLOOKUP($D373,schools,7,FALSE),"")</f>
        <v>33</v>
      </c>
      <c r="J373" s="5" t="str">
        <f>IFERROR(VLOOKUP($D373,schools,8,FALSE),"")</f>
        <v>016</v>
      </c>
      <c r="K373" s="9">
        <v>461319.0</v>
      </c>
    </row>
    <row r="374" ht="14.25" customHeight="1" outlineLevel="2">
      <c r="A374" s="5" t="str">
        <f>IFERROR(VLOOKUP($D374,schools,3,FALSE),"")</f>
        <v>320900</v>
      </c>
      <c r="B374" s="5" t="str">
        <f>IFERROR(VLOOKUP($D374,schools,4,FALSE),"")</f>
        <v>New York City Geographic District # 9</v>
      </c>
      <c r="C374" s="5" t="str">
        <f>IFERROR(VLOOKUP($D374,schools,5,FALSE),"")</f>
        <v>Bronx</v>
      </c>
      <c r="D374" s="6" t="s">
        <v>890</v>
      </c>
      <c r="E374" s="6" t="s">
        <v>891</v>
      </c>
      <c r="F374" s="7" t="s">
        <v>55</v>
      </c>
      <c r="G374" s="8">
        <v>352.0</v>
      </c>
      <c r="H374" s="5" t="str">
        <f>IFERROR(VLOOKUP($D374,schools,6,FALSE),"")</f>
        <v>079</v>
      </c>
      <c r="I374" s="5" t="str">
        <f>IFERROR(VLOOKUP($D374,schools,7,FALSE),"")</f>
        <v>33</v>
      </c>
      <c r="J374" s="5" t="str">
        <f>IFERROR(VLOOKUP($D374,schools,8,FALSE),"")</f>
        <v>016</v>
      </c>
      <c r="K374" s="9">
        <v>387552.0</v>
      </c>
    </row>
    <row r="375" ht="14.25" customHeight="1" outlineLevel="2">
      <c r="A375" s="5" t="str">
        <f>IFERROR(VLOOKUP($D375,schools,3,FALSE),"")</f>
        <v>320900</v>
      </c>
      <c r="B375" s="5" t="str">
        <f>IFERROR(VLOOKUP($D375,schools,4,FALSE),"")</f>
        <v>New York City Geographic District # 9</v>
      </c>
      <c r="C375" s="5" t="str">
        <f>IFERROR(VLOOKUP($D375,schools,5,FALSE),"")</f>
        <v>Bronx</v>
      </c>
      <c r="D375" s="6" t="s">
        <v>892</v>
      </c>
      <c r="E375" s="6" t="s">
        <v>893</v>
      </c>
      <c r="F375" s="7" t="s">
        <v>55</v>
      </c>
      <c r="G375" s="8">
        <v>472.0</v>
      </c>
      <c r="H375" s="5" t="str">
        <f>IFERROR(VLOOKUP($D375,schools,6,FALSE),"")</f>
        <v>079</v>
      </c>
      <c r="I375" s="5" t="str">
        <f>IFERROR(VLOOKUP($D375,schools,7,FALSE),"")</f>
        <v>33</v>
      </c>
      <c r="J375" s="5" t="str">
        <f>IFERROR(VLOOKUP($D375,schools,8,FALSE),"")</f>
        <v>016</v>
      </c>
      <c r="K375" s="9">
        <v>519672.0</v>
      </c>
    </row>
    <row r="376" ht="14.25" customHeight="1" outlineLevel="2">
      <c r="A376" s="5" t="str">
        <f>IFERROR(VLOOKUP($D376,schools,3,FALSE),"")</f>
        <v>320900</v>
      </c>
      <c r="B376" s="5" t="str">
        <f>IFERROR(VLOOKUP($D376,schools,4,FALSE),"")</f>
        <v>New York City Geographic District # 9</v>
      </c>
      <c r="C376" s="5" t="str">
        <f>IFERROR(VLOOKUP($D376,schools,5,FALSE),"")</f>
        <v>Bronx</v>
      </c>
      <c r="D376" s="6" t="s">
        <v>894</v>
      </c>
      <c r="E376" s="6" t="s">
        <v>895</v>
      </c>
      <c r="F376" s="7" t="s">
        <v>55</v>
      </c>
      <c r="G376" s="8">
        <v>359.0</v>
      </c>
      <c r="H376" s="5" t="str">
        <f>IFERROR(VLOOKUP($D376,schools,6,FALSE),"")</f>
        <v>079</v>
      </c>
      <c r="I376" s="5" t="str">
        <f>IFERROR(VLOOKUP($D376,schools,7,FALSE),"")</f>
        <v>33</v>
      </c>
      <c r="J376" s="5" t="str">
        <f>IFERROR(VLOOKUP($D376,schools,8,FALSE),"")</f>
        <v>016</v>
      </c>
      <c r="K376" s="9">
        <v>395259.0</v>
      </c>
    </row>
    <row r="377" ht="14.25" customHeight="1" outlineLevel="2">
      <c r="A377" s="5" t="str">
        <f>IFERROR(VLOOKUP($D377,schools,3,FALSE),"")</f>
        <v>320900</v>
      </c>
      <c r="B377" s="5" t="str">
        <f>IFERROR(VLOOKUP($D377,schools,4,FALSE),"")</f>
        <v>New York City Geographic District # 9</v>
      </c>
      <c r="C377" s="5" t="str">
        <f>IFERROR(VLOOKUP($D377,schools,5,FALSE),"")</f>
        <v>Bronx</v>
      </c>
      <c r="D377" s="6" t="s">
        <v>896</v>
      </c>
      <c r="E377" s="6" t="s">
        <v>897</v>
      </c>
      <c r="F377" s="7" t="s">
        <v>55</v>
      </c>
      <c r="G377" s="8">
        <v>397.0</v>
      </c>
      <c r="H377" s="5" t="str">
        <f>IFERROR(VLOOKUP($D377,schools,6,FALSE),"")</f>
        <v>079</v>
      </c>
      <c r="I377" s="5" t="str">
        <f>IFERROR(VLOOKUP($D377,schools,7,FALSE),"")</f>
        <v>32</v>
      </c>
      <c r="J377" s="5" t="str">
        <f>IFERROR(VLOOKUP($D377,schools,8,FALSE),"")</f>
        <v>016</v>
      </c>
      <c r="K377" s="9">
        <v>437097.0</v>
      </c>
    </row>
    <row r="378" ht="14.25" customHeight="1" outlineLevel="2">
      <c r="A378" s="5" t="str">
        <f>IFERROR(VLOOKUP($D378,schools,3,FALSE),"")</f>
        <v>320900</v>
      </c>
      <c r="B378" s="5" t="str">
        <f>IFERROR(VLOOKUP($D378,schools,4,FALSE),"")</f>
        <v>New York City Geographic District # 9</v>
      </c>
      <c r="C378" s="5" t="str">
        <f>IFERROR(VLOOKUP($D378,schools,5,FALSE),"")</f>
        <v>Bronx</v>
      </c>
      <c r="D378" s="6" t="s">
        <v>898</v>
      </c>
      <c r="E378" s="6" t="s">
        <v>899</v>
      </c>
      <c r="F378" s="7" t="s">
        <v>60</v>
      </c>
      <c r="G378" s="8">
        <v>505.0</v>
      </c>
      <c r="H378" s="5" t="str">
        <f>IFERROR(VLOOKUP($D378,schools,6,FALSE),"")</f>
        <v>079</v>
      </c>
      <c r="I378" s="5" t="str">
        <f>IFERROR(VLOOKUP($D378,schools,7,FALSE),"")</f>
        <v>32</v>
      </c>
      <c r="J378" s="5" t="str">
        <f>IFERROR(VLOOKUP($D378,schools,8,FALSE),"")</f>
        <v>016</v>
      </c>
      <c r="K378" s="9">
        <v>556005.0</v>
      </c>
    </row>
    <row r="379" ht="14.25" customHeight="1" outlineLevel="2">
      <c r="A379" s="5" t="str">
        <f>IFERROR(VLOOKUP($D379,schools,3,FALSE),"")</f>
        <v>320900</v>
      </c>
      <c r="B379" s="5" t="str">
        <f>IFERROR(VLOOKUP($D379,schools,4,FALSE),"")</f>
        <v>New York City Geographic District # 9</v>
      </c>
      <c r="C379" s="5" t="str">
        <f>IFERROR(VLOOKUP($D379,schools,5,FALSE),"")</f>
        <v>Bronx</v>
      </c>
      <c r="D379" s="6" t="s">
        <v>900</v>
      </c>
      <c r="E379" s="6" t="s">
        <v>901</v>
      </c>
      <c r="F379" s="7" t="s">
        <v>55</v>
      </c>
      <c r="G379" s="8">
        <v>259.0</v>
      </c>
      <c r="H379" s="5" t="str">
        <f>IFERROR(VLOOKUP($D379,schools,6,FALSE),"")</f>
        <v>077</v>
      </c>
      <c r="I379" s="5" t="str">
        <f>IFERROR(VLOOKUP($D379,schools,7,FALSE),"")</f>
        <v>33</v>
      </c>
      <c r="J379" s="5" t="str">
        <f>IFERROR(VLOOKUP($D379,schools,8,FALSE),"")</f>
        <v>014</v>
      </c>
      <c r="K379" s="9">
        <v>285159.0</v>
      </c>
    </row>
    <row r="380" ht="14.25" customHeight="1" outlineLevel="2">
      <c r="A380" s="5" t="str">
        <f>IFERROR(VLOOKUP($D380,schools,3,FALSE),"")</f>
        <v>320900</v>
      </c>
      <c r="B380" s="5" t="str">
        <f>IFERROR(VLOOKUP($D380,schools,4,FALSE),"")</f>
        <v>New York City Geographic District # 9</v>
      </c>
      <c r="C380" s="5" t="str">
        <f>IFERROR(VLOOKUP($D380,schools,5,FALSE),"")</f>
        <v>Bronx</v>
      </c>
      <c r="D380" s="6" t="s">
        <v>904</v>
      </c>
      <c r="E380" s="6" t="s">
        <v>905</v>
      </c>
      <c r="F380" s="7" t="s">
        <v>55</v>
      </c>
      <c r="G380" s="8">
        <v>318.0</v>
      </c>
      <c r="H380" s="5" t="str">
        <f>IFERROR(VLOOKUP($D380,schools,6,FALSE),"")</f>
        <v>077</v>
      </c>
      <c r="I380" s="5" t="str">
        <f>IFERROR(VLOOKUP($D380,schools,7,FALSE),"")</f>
        <v>29</v>
      </c>
      <c r="J380" s="5" t="str">
        <f>IFERROR(VLOOKUP($D380,schools,8,FALSE),"")</f>
        <v>016</v>
      </c>
      <c r="K380" s="9">
        <v>350118.0</v>
      </c>
    </row>
    <row r="381" ht="14.25" customHeight="1" outlineLevel="2">
      <c r="A381" s="5" t="str">
        <f>IFERROR(VLOOKUP($D381,schools,3,FALSE),"")</f>
        <v>320900</v>
      </c>
      <c r="B381" s="5" t="str">
        <f>IFERROR(VLOOKUP($D381,schools,4,FALSE),"")</f>
        <v>New York City Geographic District # 9</v>
      </c>
      <c r="C381" s="5" t="str">
        <f>IFERROR(VLOOKUP($D381,schools,5,FALSE),"")</f>
        <v>Bronx</v>
      </c>
      <c r="D381" s="6" t="s">
        <v>906</v>
      </c>
      <c r="E381" s="6" t="s">
        <v>907</v>
      </c>
      <c r="F381" s="7" t="s">
        <v>55</v>
      </c>
      <c r="G381" s="8">
        <v>394.0</v>
      </c>
      <c r="H381" s="5" t="str">
        <f>IFERROR(VLOOKUP($D381,schools,6,FALSE),"")</f>
        <v>079</v>
      </c>
      <c r="I381" s="5" t="str">
        <f>IFERROR(VLOOKUP($D381,schools,7,FALSE),"")</f>
        <v>32</v>
      </c>
      <c r="J381" s="5" t="str">
        <f>IFERROR(VLOOKUP($D381,schools,8,FALSE),"")</f>
        <v>016</v>
      </c>
      <c r="K381" s="9">
        <v>433794.0</v>
      </c>
    </row>
    <row r="382" ht="14.25" customHeight="1" outlineLevel="2">
      <c r="A382" s="5" t="str">
        <f>IFERROR(VLOOKUP($D382,schools,3,FALSE),"")</f>
        <v>320900</v>
      </c>
      <c r="B382" s="5" t="str">
        <f>IFERROR(VLOOKUP($D382,schools,4,FALSE),"")</f>
        <v>New York City Geographic District # 9</v>
      </c>
      <c r="C382" s="5" t="str">
        <f>IFERROR(VLOOKUP($D382,schools,5,FALSE),"")</f>
        <v>Bronx</v>
      </c>
      <c r="D382" s="6" t="s">
        <v>908</v>
      </c>
      <c r="E382" s="6" t="s">
        <v>909</v>
      </c>
      <c r="F382" s="7" t="s">
        <v>55</v>
      </c>
      <c r="G382" s="8">
        <v>309.0</v>
      </c>
      <c r="H382" s="5" t="str">
        <f>IFERROR(VLOOKUP($D382,schools,6,FALSE),"")</f>
        <v>079</v>
      </c>
      <c r="I382" s="5" t="str">
        <f>IFERROR(VLOOKUP($D382,schools,7,FALSE),"")</f>
        <v>32</v>
      </c>
      <c r="J382" s="5" t="str">
        <f>IFERROR(VLOOKUP($D382,schools,8,FALSE),"")</f>
        <v>016</v>
      </c>
      <c r="K382" s="9">
        <v>340209.0</v>
      </c>
    </row>
    <row r="383" ht="14.25" customHeight="1" outlineLevel="2">
      <c r="A383" s="5" t="str">
        <f>IFERROR(VLOOKUP($D383,schools,3,FALSE),"")</f>
        <v>320900</v>
      </c>
      <c r="B383" s="5" t="str">
        <f>IFERROR(VLOOKUP($D383,schools,4,FALSE),"")</f>
        <v>New York City Geographic District # 9</v>
      </c>
      <c r="C383" s="5" t="str">
        <f>IFERROR(VLOOKUP($D383,schools,5,FALSE),"")</f>
        <v>Bronx</v>
      </c>
      <c r="D383" s="6" t="s">
        <v>910</v>
      </c>
      <c r="E383" s="6" t="s">
        <v>911</v>
      </c>
      <c r="F383" s="7" t="s">
        <v>55</v>
      </c>
      <c r="G383" s="8">
        <v>286.0</v>
      </c>
      <c r="H383" s="5" t="str">
        <f>IFERROR(VLOOKUP($D383,schools,6,FALSE),"")</f>
        <v>077</v>
      </c>
      <c r="I383" s="5" t="str">
        <f>IFERROR(VLOOKUP($D383,schools,7,FALSE),"")</f>
        <v>33</v>
      </c>
      <c r="J383" s="5" t="str">
        <f>IFERROR(VLOOKUP($D383,schools,8,FALSE),"")</f>
        <v>016</v>
      </c>
      <c r="K383" s="9">
        <v>314886.0</v>
      </c>
    </row>
    <row r="384" ht="14.25" customHeight="1" outlineLevel="2">
      <c r="A384" s="5" t="str">
        <f>IFERROR(VLOOKUP($D384,schools,3,FALSE),"")</f>
        <v>320900</v>
      </c>
      <c r="B384" s="5" t="str">
        <f>IFERROR(VLOOKUP($D384,schools,4,FALSE),"")</f>
        <v>New York City Geographic District # 9</v>
      </c>
      <c r="C384" s="5" t="str">
        <f>IFERROR(VLOOKUP($D384,schools,5,FALSE),"")</f>
        <v>Bronx</v>
      </c>
      <c r="D384" s="6" t="s">
        <v>912</v>
      </c>
      <c r="E384" s="6" t="s">
        <v>913</v>
      </c>
      <c r="F384" s="7" t="s">
        <v>60</v>
      </c>
      <c r="G384" s="8">
        <v>444.0</v>
      </c>
      <c r="H384" s="5" t="str">
        <f>IFERROR(VLOOKUP($D384,schools,6,FALSE),"")</f>
        <v>077</v>
      </c>
      <c r="I384" s="5" t="str">
        <f>IFERROR(VLOOKUP($D384,schools,7,FALSE),"")</f>
        <v>33</v>
      </c>
      <c r="J384" s="5" t="str">
        <f>IFERROR(VLOOKUP($D384,schools,8,FALSE),"")</f>
        <v>016</v>
      </c>
      <c r="K384" s="9">
        <v>488844.0</v>
      </c>
    </row>
    <row r="385" ht="14.25" customHeight="1" outlineLevel="2">
      <c r="A385" s="5" t="str">
        <f>IFERROR(VLOOKUP($D385,schools,3,FALSE),"")</f>
        <v>320900</v>
      </c>
      <c r="B385" s="5" t="str">
        <f>IFERROR(VLOOKUP($D385,schools,4,FALSE),"")</f>
        <v>New York City Geographic District # 9</v>
      </c>
      <c r="C385" s="5" t="str">
        <f>IFERROR(VLOOKUP($D385,schools,5,FALSE),"")</f>
        <v>Bronx</v>
      </c>
      <c r="D385" s="6" t="s">
        <v>914</v>
      </c>
      <c r="E385" s="6" t="s">
        <v>915</v>
      </c>
      <c r="F385" s="7" t="s">
        <v>60</v>
      </c>
      <c r="G385" s="8">
        <v>755.0</v>
      </c>
      <c r="H385" s="5" t="str">
        <f>IFERROR(VLOOKUP($D385,schools,6,FALSE),"")</f>
        <v>079</v>
      </c>
      <c r="I385" s="5" t="str">
        <f>IFERROR(VLOOKUP($D385,schools,7,FALSE),"")</f>
        <v>32</v>
      </c>
      <c r="J385" s="5" t="str">
        <f>IFERROR(VLOOKUP($D385,schools,8,FALSE),"")</f>
        <v>016</v>
      </c>
      <c r="K385" s="9">
        <v>831255.0</v>
      </c>
    </row>
    <row r="386" ht="14.25" customHeight="1" outlineLevel="2">
      <c r="A386" s="5" t="str">
        <f>IFERROR(VLOOKUP($D386,schools,3,FALSE),"")</f>
        <v>320900</v>
      </c>
      <c r="B386" s="5" t="str">
        <f>IFERROR(VLOOKUP($D386,schools,4,FALSE),"")</f>
        <v>New York City Geographic District # 9</v>
      </c>
      <c r="C386" s="5" t="str">
        <f>IFERROR(VLOOKUP($D386,schools,5,FALSE),"")</f>
        <v>Bronx</v>
      </c>
      <c r="D386" s="6" t="s">
        <v>916</v>
      </c>
      <c r="E386" s="6" t="s">
        <v>917</v>
      </c>
      <c r="F386" s="7" t="s">
        <v>55</v>
      </c>
      <c r="G386" s="8">
        <v>414.0</v>
      </c>
      <c r="H386" s="5" t="str">
        <f>IFERROR(VLOOKUP($D386,schools,6,FALSE),"")</f>
        <v>079</v>
      </c>
      <c r="I386" s="5" t="str">
        <f>IFERROR(VLOOKUP($D386,schools,7,FALSE),"")</f>
        <v>33</v>
      </c>
      <c r="J386" s="5" t="str">
        <f>IFERROR(VLOOKUP($D386,schools,8,FALSE),"")</f>
        <v>016</v>
      </c>
      <c r="K386" s="9">
        <v>455814.0</v>
      </c>
    </row>
    <row r="387" ht="14.25" customHeight="1" outlineLevel="2">
      <c r="A387" s="5" t="str">
        <f>IFERROR(VLOOKUP($D387,schools,3,FALSE),"")</f>
        <v>320900</v>
      </c>
      <c r="B387" s="5" t="str">
        <f>IFERROR(VLOOKUP($D387,schools,4,FALSE),"")</f>
        <v>New York City Geographic District # 9</v>
      </c>
      <c r="C387" s="5" t="str">
        <f>IFERROR(VLOOKUP($D387,schools,5,FALSE),"")</f>
        <v>Bronx</v>
      </c>
      <c r="D387" s="6" t="s">
        <v>918</v>
      </c>
      <c r="E387" s="6" t="s">
        <v>919</v>
      </c>
      <c r="F387" s="7" t="s">
        <v>55</v>
      </c>
      <c r="G387" s="8">
        <v>556.0</v>
      </c>
      <c r="H387" s="5" t="str">
        <f>IFERROR(VLOOKUP($D387,schools,6,FALSE),"")</f>
        <v>086</v>
      </c>
      <c r="I387" s="5" t="str">
        <f>IFERROR(VLOOKUP($D387,schools,7,FALSE),"")</f>
        <v>33</v>
      </c>
      <c r="J387" s="5" t="str">
        <f>IFERROR(VLOOKUP($D387,schools,8,FALSE),"")</f>
        <v>015</v>
      </c>
      <c r="K387" s="9">
        <v>612156.0</v>
      </c>
    </row>
    <row r="388" ht="14.25" customHeight="1" outlineLevel="2">
      <c r="A388" s="5" t="str">
        <f>IFERROR(VLOOKUP($D388,schools,3,FALSE),"")</f>
        <v>321000</v>
      </c>
      <c r="B388" s="5" t="str">
        <f>IFERROR(VLOOKUP($D388,schools,4,FALSE),"")</f>
        <v>New York City Geographic District # 9</v>
      </c>
      <c r="C388" s="5" t="str">
        <f>IFERROR(VLOOKUP($D388,schools,5,FALSE),"")</f>
        <v>Bronx</v>
      </c>
      <c r="D388" s="6" t="s">
        <v>920</v>
      </c>
      <c r="E388" s="6" t="s">
        <v>921</v>
      </c>
      <c r="F388" s="7" t="s">
        <v>55</v>
      </c>
      <c r="G388" s="8">
        <v>230.0</v>
      </c>
      <c r="H388" s="5" t="str">
        <f>IFERROR(VLOOKUP($D388,schools,6,FALSE),"")</f>
        <v>079</v>
      </c>
      <c r="I388" s="5" t="str">
        <f>IFERROR(VLOOKUP($D388,schools,7,FALSE),"")</f>
        <v>32</v>
      </c>
      <c r="J388" s="5" t="str">
        <f>IFERROR(VLOOKUP($D388,schools,8,FALSE),"")</f>
        <v>016</v>
      </c>
      <c r="K388" s="9">
        <v>253230.0</v>
      </c>
    </row>
    <row r="389" ht="14.25" customHeight="1" outlineLevel="1">
      <c r="A389" s="5"/>
      <c r="B389" s="12" t="s">
        <v>3564</v>
      </c>
      <c r="C389" s="5"/>
      <c r="D389" s="6"/>
      <c r="E389" s="6"/>
      <c r="F389" s="7"/>
      <c r="G389" s="8">
        <f>SUBTOTAL(9,G333:G388)</f>
        <v>26222</v>
      </c>
      <c r="H389" s="5"/>
      <c r="I389" s="5"/>
      <c r="J389" s="5"/>
      <c r="K389" s="9">
        <f>SUBTOTAL(9,K333:K388)</f>
        <v>28870422</v>
      </c>
    </row>
    <row r="390" ht="14.25" customHeight="1" outlineLevel="2">
      <c r="A390" s="5" t="str">
        <f>IFERROR(VLOOKUP($D390,schools,3,FALSE),"")</f>
        <v>321000</v>
      </c>
      <c r="B390" s="5" t="str">
        <f>IFERROR(VLOOKUP($D390,schools,4,FALSE),"")</f>
        <v>New York City Geographic District #10</v>
      </c>
      <c r="C390" s="5" t="str">
        <f>IFERROR(VLOOKUP($D390,schools,5,FALSE),"")</f>
        <v>Bronx</v>
      </c>
      <c r="D390" s="6" t="s">
        <v>924</v>
      </c>
      <c r="E390" s="6" t="s">
        <v>925</v>
      </c>
      <c r="F390" s="7" t="s">
        <v>21</v>
      </c>
      <c r="G390" s="8">
        <v>305.0</v>
      </c>
      <c r="H390" s="5" t="str">
        <f>IFERROR(VLOOKUP($D390,schools,6,FALSE),"")</f>
        <v>086</v>
      </c>
      <c r="I390" s="5" t="str">
        <f>IFERROR(VLOOKUP($D390,schools,7,FALSE),"")</f>
        <v>33</v>
      </c>
      <c r="J390" s="5" t="str">
        <f>IFERROR(VLOOKUP($D390,schools,8,FALSE),"")</f>
        <v>015</v>
      </c>
      <c r="K390" s="9">
        <v>335805.0</v>
      </c>
    </row>
    <row r="391" ht="14.25" customHeight="1" outlineLevel="2">
      <c r="A391" s="5" t="str">
        <f>IFERROR(VLOOKUP($D391,schools,3,FALSE),"")</f>
        <v>321000</v>
      </c>
      <c r="B391" s="5" t="str">
        <f>IFERROR(VLOOKUP($D391,schools,4,FALSE),"")</f>
        <v>New York City Geographic District #10</v>
      </c>
      <c r="C391" s="5" t="str">
        <f>IFERROR(VLOOKUP($D391,schools,5,FALSE),"")</f>
        <v>Bronx</v>
      </c>
      <c r="D391" s="6" t="s">
        <v>926</v>
      </c>
      <c r="E391" s="6" t="s">
        <v>927</v>
      </c>
      <c r="F391" s="7" t="s">
        <v>14</v>
      </c>
      <c r="G391" s="8">
        <v>706.0</v>
      </c>
      <c r="H391" s="5" t="str">
        <f>IFERROR(VLOOKUP($D391,schools,6,FALSE),"")</f>
        <v>081</v>
      </c>
      <c r="I391" s="5" t="str">
        <f>IFERROR(VLOOKUP($D391,schools,7,FALSE),"")</f>
        <v>34</v>
      </c>
      <c r="J391" s="5" t="str">
        <f>IFERROR(VLOOKUP($D391,schools,8,FALSE),"")</f>
        <v>011</v>
      </c>
      <c r="K391" s="9">
        <v>777306.0</v>
      </c>
    </row>
    <row r="392" ht="14.25" customHeight="1" outlineLevel="2">
      <c r="A392" s="5" t="str">
        <f>IFERROR(VLOOKUP($D392,schools,3,FALSE),"")</f>
        <v>321000</v>
      </c>
      <c r="B392" s="5" t="str">
        <f>IFERROR(VLOOKUP($D392,schools,4,FALSE),"")</f>
        <v>New York City Geographic District #10</v>
      </c>
      <c r="C392" s="5" t="str">
        <f>IFERROR(VLOOKUP($D392,schools,5,FALSE),"")</f>
        <v>Bronx</v>
      </c>
      <c r="D392" s="6" t="s">
        <v>928</v>
      </c>
      <c r="E392" s="6" t="s">
        <v>929</v>
      </c>
      <c r="F392" s="7" t="s">
        <v>14</v>
      </c>
      <c r="G392" s="8">
        <v>958.0</v>
      </c>
      <c r="H392" s="5" t="str">
        <f>IFERROR(VLOOKUP($D392,schools,6,FALSE),"")</f>
        <v>078</v>
      </c>
      <c r="I392" s="5" t="str">
        <f>IFERROR(VLOOKUP($D392,schools,7,FALSE),"")</f>
        <v>36</v>
      </c>
      <c r="J392" s="5" t="str">
        <f>IFERROR(VLOOKUP($D392,schools,8,FALSE),"")</f>
        <v>011</v>
      </c>
      <c r="K392" s="9">
        <v>1054758.0</v>
      </c>
    </row>
    <row r="393" ht="14.25" customHeight="1" outlineLevel="2">
      <c r="A393" s="5" t="str">
        <f>IFERROR(VLOOKUP($D393,schools,3,FALSE),"")</f>
        <v>321000</v>
      </c>
      <c r="B393" s="5" t="str">
        <f>IFERROR(VLOOKUP($D393,schools,4,FALSE),"")</f>
        <v>New York City Geographic District #10</v>
      </c>
      <c r="C393" s="5" t="str">
        <f>IFERROR(VLOOKUP($D393,schools,5,FALSE),"")</f>
        <v>Bronx</v>
      </c>
      <c r="D393" s="6" t="s">
        <v>930</v>
      </c>
      <c r="E393" s="6" t="s">
        <v>931</v>
      </c>
      <c r="F393" s="7" t="s">
        <v>14</v>
      </c>
      <c r="G393" s="8">
        <v>755.0</v>
      </c>
      <c r="H393" s="5" t="str">
        <f>IFERROR(VLOOKUP($D393,schools,6,FALSE),"")</f>
        <v>086</v>
      </c>
      <c r="I393" s="5" t="str">
        <f>IFERROR(VLOOKUP($D393,schools,7,FALSE),"")</f>
        <v>33</v>
      </c>
      <c r="J393" s="5" t="str">
        <f>IFERROR(VLOOKUP($D393,schools,8,FALSE),"")</f>
        <v>015</v>
      </c>
      <c r="K393" s="9">
        <v>831255.0</v>
      </c>
    </row>
    <row r="394" ht="14.25" customHeight="1" outlineLevel="2">
      <c r="A394" s="5" t="str">
        <f>IFERROR(VLOOKUP($D394,schools,3,FALSE),"")</f>
        <v>321000</v>
      </c>
      <c r="B394" s="5" t="str">
        <f>IFERROR(VLOOKUP($D394,schools,4,FALSE),"")</f>
        <v>New York City Geographic District #10</v>
      </c>
      <c r="C394" s="5" t="str">
        <f>IFERROR(VLOOKUP($D394,schools,5,FALSE),"")</f>
        <v>Bronx</v>
      </c>
      <c r="D394" s="6" t="s">
        <v>932</v>
      </c>
      <c r="E394" s="6" t="s">
        <v>933</v>
      </c>
      <c r="F394" s="7" t="s">
        <v>21</v>
      </c>
      <c r="G394" s="8">
        <v>469.0</v>
      </c>
      <c r="H394" s="5" t="str">
        <f>IFERROR(VLOOKUP($D394,schools,6,FALSE),"")</f>
        <v>086</v>
      </c>
      <c r="I394" s="5" t="str">
        <f>IFERROR(VLOOKUP($D394,schools,7,FALSE),"")</f>
        <v>33</v>
      </c>
      <c r="J394" s="5" t="str">
        <f>IFERROR(VLOOKUP($D394,schools,8,FALSE),"")</f>
        <v>014</v>
      </c>
      <c r="K394" s="9">
        <v>516369.0</v>
      </c>
    </row>
    <row r="395" ht="14.25" customHeight="1" outlineLevel="2">
      <c r="A395" s="5" t="str">
        <f>IFERROR(VLOOKUP($D395,schools,3,FALSE),"")</f>
        <v>321000</v>
      </c>
      <c r="B395" s="5" t="str">
        <f>IFERROR(VLOOKUP($D395,schools,4,FALSE),"")</f>
        <v>New York City Geographic District #10</v>
      </c>
      <c r="C395" s="5" t="str">
        <f>IFERROR(VLOOKUP($D395,schools,5,FALSE),"")</f>
        <v>Bronx</v>
      </c>
      <c r="D395" s="6" t="s">
        <v>934</v>
      </c>
      <c r="E395" s="6" t="s">
        <v>935</v>
      </c>
      <c r="F395" s="7" t="s">
        <v>21</v>
      </c>
      <c r="G395" s="8">
        <v>1041.0</v>
      </c>
      <c r="H395" s="5" t="str">
        <f>IFERROR(VLOOKUP($D395,schools,6,FALSE),"")</f>
        <v>080</v>
      </c>
      <c r="I395" s="5" t="str">
        <f>IFERROR(VLOOKUP($D395,schools,7,FALSE),"")</f>
        <v>36</v>
      </c>
      <c r="J395" s="5" t="str">
        <f>IFERROR(VLOOKUP($D395,schools,8,FALSE),"")</f>
        <v>011</v>
      </c>
      <c r="K395" s="9">
        <v>1146141.0</v>
      </c>
    </row>
    <row r="396" ht="14.25" customHeight="1" outlineLevel="2">
      <c r="A396" s="5" t="str">
        <f>IFERROR(VLOOKUP($D396,schools,3,FALSE),"")</f>
        <v>321000</v>
      </c>
      <c r="B396" s="5" t="str">
        <f>IFERROR(VLOOKUP($D396,schools,4,FALSE),"")</f>
        <v>New York City Geographic District #10</v>
      </c>
      <c r="C396" s="5" t="str">
        <f>IFERROR(VLOOKUP($D396,schools,5,FALSE),"")</f>
        <v>Bronx</v>
      </c>
      <c r="D396" s="6" t="s">
        <v>936</v>
      </c>
      <c r="E396" s="6" t="s">
        <v>937</v>
      </c>
      <c r="F396" s="7" t="s">
        <v>14</v>
      </c>
      <c r="G396" s="8">
        <v>420.0</v>
      </c>
      <c r="H396" s="5" t="str">
        <f>IFERROR(VLOOKUP($D396,schools,6,FALSE),"")</f>
        <v>086</v>
      </c>
      <c r="I396" s="5" t="str">
        <f>IFERROR(VLOOKUP($D396,schools,7,FALSE),"")</f>
        <v>33</v>
      </c>
      <c r="J396" s="5" t="str">
        <f>IFERROR(VLOOKUP($D396,schools,8,FALSE),"")</f>
        <v>015</v>
      </c>
      <c r="K396" s="9">
        <v>462420.0</v>
      </c>
    </row>
    <row r="397" ht="14.25" customHeight="1" outlineLevel="2">
      <c r="A397" s="5" t="str">
        <f>IFERROR(VLOOKUP($D397,schools,3,FALSE),"")</f>
        <v>321000</v>
      </c>
      <c r="B397" s="5" t="str">
        <f>IFERROR(VLOOKUP($D397,schools,4,FALSE),"")</f>
        <v>New York City Geographic District #10</v>
      </c>
      <c r="C397" s="5" t="str">
        <f>IFERROR(VLOOKUP($D397,schools,5,FALSE),"")</f>
        <v>Bronx</v>
      </c>
      <c r="D397" s="6" t="s">
        <v>938</v>
      </c>
      <c r="E397" s="6" t="s">
        <v>939</v>
      </c>
      <c r="F397" s="7" t="s">
        <v>14</v>
      </c>
      <c r="G397" s="8">
        <v>935.0</v>
      </c>
      <c r="H397" s="5" t="str">
        <f>IFERROR(VLOOKUP($D397,schools,6,FALSE),"")</f>
        <v>081</v>
      </c>
      <c r="I397" s="5" t="str">
        <f>IFERROR(VLOOKUP($D397,schools,7,FALSE),"")</f>
        <v>34</v>
      </c>
      <c r="J397" s="5" t="str">
        <f>IFERROR(VLOOKUP($D397,schools,8,FALSE),"")</f>
        <v>011</v>
      </c>
      <c r="K397" s="9">
        <v>1029435.0</v>
      </c>
    </row>
    <row r="398" ht="14.25" customHeight="1" outlineLevel="2">
      <c r="A398" s="5" t="str">
        <f>IFERROR(VLOOKUP($D398,schools,3,FALSE),"")</f>
        <v>321000</v>
      </c>
      <c r="B398" s="5" t="str">
        <f>IFERROR(VLOOKUP($D398,schools,4,FALSE),"")</f>
        <v>New York City Geographic District #10</v>
      </c>
      <c r="C398" s="5" t="str">
        <f>IFERROR(VLOOKUP($D398,schools,5,FALSE),"")</f>
        <v>Bronx</v>
      </c>
      <c r="D398" s="6" t="s">
        <v>940</v>
      </c>
      <c r="E398" s="6" t="s">
        <v>941</v>
      </c>
      <c r="F398" s="7" t="s">
        <v>14</v>
      </c>
      <c r="G398" s="8">
        <v>763.0</v>
      </c>
      <c r="H398" s="5" t="str">
        <f>IFERROR(VLOOKUP($D398,schools,6,FALSE),"")</f>
        <v>078</v>
      </c>
      <c r="I398" s="5" t="str">
        <f>IFERROR(VLOOKUP($D398,schools,7,FALSE),"")</f>
        <v>33</v>
      </c>
      <c r="J398" s="5" t="str">
        <f>IFERROR(VLOOKUP($D398,schools,8,FALSE),"")</f>
        <v>015</v>
      </c>
      <c r="K398" s="9">
        <v>840063.0</v>
      </c>
    </row>
    <row r="399" ht="14.25" customHeight="1" outlineLevel="2">
      <c r="A399" s="5" t="str">
        <f>IFERROR(VLOOKUP($D399,schools,3,FALSE),"")</f>
        <v>321000</v>
      </c>
      <c r="B399" s="5" t="str">
        <f>IFERROR(VLOOKUP($D399,schools,4,FALSE),"")</f>
        <v>New York City Geographic District #10</v>
      </c>
      <c r="C399" s="5" t="str">
        <f>IFERROR(VLOOKUP($D399,schools,5,FALSE),"")</f>
        <v>Bronx</v>
      </c>
      <c r="D399" s="6" t="s">
        <v>942</v>
      </c>
      <c r="E399" s="6" t="s">
        <v>943</v>
      </c>
      <c r="F399" s="7" t="s">
        <v>14</v>
      </c>
      <c r="G399" s="8">
        <v>774.0</v>
      </c>
      <c r="H399" s="5" t="str">
        <f>IFERROR(VLOOKUP($D399,schools,6,FALSE),"")</f>
        <v>086</v>
      </c>
      <c r="I399" s="5" t="str">
        <f>IFERROR(VLOOKUP($D399,schools,7,FALSE),"")</f>
        <v>33</v>
      </c>
      <c r="J399" s="5" t="str">
        <f>IFERROR(VLOOKUP($D399,schools,8,FALSE),"")</f>
        <v>014</v>
      </c>
      <c r="K399" s="9">
        <v>852174.0</v>
      </c>
    </row>
    <row r="400" ht="14.25" customHeight="1" outlineLevel="2">
      <c r="A400" s="5" t="str">
        <f>IFERROR(VLOOKUP($D400,schools,3,FALSE),"")</f>
        <v>321000</v>
      </c>
      <c r="B400" s="5" t="str">
        <f>IFERROR(VLOOKUP($D400,schools,4,FALSE),"")</f>
        <v>New York City Geographic District #10</v>
      </c>
      <c r="C400" s="5" t="str">
        <f>IFERROR(VLOOKUP($D400,schools,5,FALSE),"")</f>
        <v>Bronx</v>
      </c>
      <c r="D400" s="6" t="s">
        <v>944</v>
      </c>
      <c r="E400" s="6" t="s">
        <v>945</v>
      </c>
      <c r="F400" s="7" t="s">
        <v>21</v>
      </c>
      <c r="G400" s="8">
        <v>612.0</v>
      </c>
      <c r="H400" s="5" t="str">
        <f>IFERROR(VLOOKUP($D400,schools,6,FALSE),"")</f>
        <v>081</v>
      </c>
      <c r="I400" s="5" t="str">
        <f>IFERROR(VLOOKUP($D400,schools,7,FALSE),"")</f>
        <v>34</v>
      </c>
      <c r="J400" s="5" t="str">
        <f>IFERROR(VLOOKUP($D400,schools,8,FALSE),"")</f>
        <v>011</v>
      </c>
      <c r="K400" s="9">
        <v>673812.0</v>
      </c>
    </row>
    <row r="401" ht="14.25" customHeight="1" outlineLevel="2">
      <c r="A401" s="5" t="str">
        <f>IFERROR(VLOOKUP($D401,schools,3,FALSE),"")</f>
        <v>321000</v>
      </c>
      <c r="B401" s="5" t="str">
        <f>IFERROR(VLOOKUP($D401,schools,4,FALSE),"")</f>
        <v>New York City Geographic District #10</v>
      </c>
      <c r="C401" s="5" t="str">
        <f>IFERROR(VLOOKUP($D401,schools,5,FALSE),"")</f>
        <v>Bronx</v>
      </c>
      <c r="D401" s="6" t="s">
        <v>946</v>
      </c>
      <c r="E401" s="6" t="s">
        <v>947</v>
      </c>
      <c r="F401" s="7" t="s">
        <v>42</v>
      </c>
      <c r="G401" s="8">
        <v>669.0</v>
      </c>
      <c r="H401" s="5" t="str">
        <f>IFERROR(VLOOKUP($D401,schools,6,FALSE),"")</f>
        <v>078</v>
      </c>
      <c r="I401" s="5" t="str">
        <f>IFERROR(VLOOKUP($D401,schools,7,FALSE),"")</f>
        <v>34</v>
      </c>
      <c r="J401" s="5" t="str">
        <f>IFERROR(VLOOKUP($D401,schools,8,FALSE),"")</f>
        <v>015</v>
      </c>
      <c r="K401" s="9">
        <v>736569.0</v>
      </c>
    </row>
    <row r="402" ht="14.25" customHeight="1" outlineLevel="2">
      <c r="A402" s="5" t="str">
        <f>IFERROR(VLOOKUP($D402,schools,3,FALSE),"")</f>
        <v>321000</v>
      </c>
      <c r="B402" s="5" t="str">
        <f>IFERROR(VLOOKUP($D402,schools,4,FALSE),"")</f>
        <v>New York City Geographic District #10</v>
      </c>
      <c r="C402" s="5" t="str">
        <f>IFERROR(VLOOKUP($D402,schools,5,FALSE),"")</f>
        <v>Bronx</v>
      </c>
      <c r="D402" s="6" t="s">
        <v>948</v>
      </c>
      <c r="E402" s="6" t="s">
        <v>949</v>
      </c>
      <c r="F402" s="7" t="s">
        <v>14</v>
      </c>
      <c r="G402" s="8">
        <v>840.0</v>
      </c>
      <c r="H402" s="5" t="str">
        <f>IFERROR(VLOOKUP($D402,schools,6,FALSE),"")</f>
        <v>078</v>
      </c>
      <c r="I402" s="5" t="str">
        <f>IFERROR(VLOOKUP($D402,schools,7,FALSE),"")</f>
        <v>33</v>
      </c>
      <c r="J402" s="5" t="str">
        <f>IFERROR(VLOOKUP($D402,schools,8,FALSE),"")</f>
        <v>015</v>
      </c>
      <c r="K402" s="9">
        <v>924840.0</v>
      </c>
    </row>
    <row r="403" ht="14.25" customHeight="1" outlineLevel="2">
      <c r="A403" s="5" t="str">
        <f>IFERROR(VLOOKUP($D403,schools,3,FALSE),"")</f>
        <v>321000</v>
      </c>
      <c r="B403" s="5" t="str">
        <f>IFERROR(VLOOKUP($D403,schools,4,FALSE),"")</f>
        <v>New York City Geographic District #10</v>
      </c>
      <c r="C403" s="5" t="str">
        <f>IFERROR(VLOOKUP($D403,schools,5,FALSE),"")</f>
        <v>Bronx</v>
      </c>
      <c r="D403" s="6" t="s">
        <v>950</v>
      </c>
      <c r="E403" s="6" t="s">
        <v>951</v>
      </c>
      <c r="F403" s="7" t="s">
        <v>14</v>
      </c>
      <c r="G403" s="8">
        <v>188.0</v>
      </c>
      <c r="H403" s="5" t="str">
        <f>IFERROR(VLOOKUP($D403,schools,6,FALSE),"")</f>
        <v>078</v>
      </c>
      <c r="I403" s="5" t="str">
        <f>IFERROR(VLOOKUP($D403,schools,7,FALSE),"")</f>
        <v>33</v>
      </c>
      <c r="J403" s="5" t="str">
        <f>IFERROR(VLOOKUP($D403,schools,8,FALSE),"")</f>
        <v>015</v>
      </c>
      <c r="K403" s="9">
        <v>206988.0</v>
      </c>
    </row>
    <row r="404" ht="14.25" customHeight="1" outlineLevel="2">
      <c r="A404" s="5" t="str">
        <f>IFERROR(VLOOKUP($D404,schools,3,FALSE),"")</f>
        <v>321000</v>
      </c>
      <c r="B404" s="5" t="str">
        <f>IFERROR(VLOOKUP($D404,schools,4,FALSE),"")</f>
        <v>New York City Geographic District #10</v>
      </c>
      <c r="C404" s="5" t="str">
        <f>IFERROR(VLOOKUP($D404,schools,5,FALSE),"")</f>
        <v>Bronx</v>
      </c>
      <c r="D404" s="6" t="s">
        <v>952</v>
      </c>
      <c r="E404" s="6" t="s">
        <v>953</v>
      </c>
      <c r="F404" s="7" t="s">
        <v>14</v>
      </c>
      <c r="G404" s="8">
        <v>419.0</v>
      </c>
      <c r="H404" s="5" t="str">
        <f>IFERROR(VLOOKUP($D404,schools,6,FALSE),"")</f>
        <v>078</v>
      </c>
      <c r="I404" s="5" t="str">
        <f>IFERROR(VLOOKUP($D404,schools,7,FALSE),"")</f>
        <v>33</v>
      </c>
      <c r="J404" s="5" t="str">
        <f>IFERROR(VLOOKUP($D404,schools,8,FALSE),"")</f>
        <v>015</v>
      </c>
      <c r="K404" s="9">
        <v>461319.0</v>
      </c>
    </row>
    <row r="405" ht="14.25" customHeight="1" outlineLevel="2">
      <c r="A405" s="5" t="str">
        <f>IFERROR(VLOOKUP($D405,schools,3,FALSE),"")</f>
        <v>321000</v>
      </c>
      <c r="B405" s="5" t="str">
        <f>IFERROR(VLOOKUP($D405,schools,4,FALSE),"")</f>
        <v>New York City Geographic District #10</v>
      </c>
      <c r="C405" s="5" t="str">
        <f>IFERROR(VLOOKUP($D405,schools,5,FALSE),"")</f>
        <v>Bronx</v>
      </c>
      <c r="D405" s="6" t="s">
        <v>954</v>
      </c>
      <c r="E405" s="6" t="s">
        <v>955</v>
      </c>
      <c r="F405" s="7" t="s">
        <v>14</v>
      </c>
      <c r="G405" s="8">
        <v>711.0</v>
      </c>
      <c r="H405" s="5" t="str">
        <f>IFERROR(VLOOKUP($D405,schools,6,FALSE),"")</f>
        <v>080</v>
      </c>
      <c r="I405" s="5" t="str">
        <f>IFERROR(VLOOKUP($D405,schools,7,FALSE),"")</f>
        <v>36</v>
      </c>
      <c r="J405" s="5" t="str">
        <f>IFERROR(VLOOKUP($D405,schools,8,FALSE),"")</f>
        <v>011</v>
      </c>
      <c r="K405" s="9">
        <v>782811.0</v>
      </c>
    </row>
    <row r="406" ht="14.25" customHeight="1" outlineLevel="2">
      <c r="A406" s="5" t="str">
        <f>IFERROR(VLOOKUP($D406,schools,3,FALSE),"")</f>
        <v>321000</v>
      </c>
      <c r="B406" s="5" t="str">
        <f>IFERROR(VLOOKUP($D406,schools,4,FALSE),"")</f>
        <v>New York City Geographic District #10</v>
      </c>
      <c r="C406" s="5" t="str">
        <f>IFERROR(VLOOKUP($D406,schools,5,FALSE),"")</f>
        <v>Bronx</v>
      </c>
      <c r="D406" s="6" t="s">
        <v>956</v>
      </c>
      <c r="E406" s="6" t="s">
        <v>957</v>
      </c>
      <c r="F406" s="7" t="s">
        <v>14</v>
      </c>
      <c r="G406" s="8">
        <v>466.0</v>
      </c>
      <c r="H406" s="5" t="str">
        <f>IFERROR(VLOOKUP($D406,schools,6,FALSE),"")</f>
        <v>086</v>
      </c>
      <c r="I406" s="5" t="str">
        <f>IFERROR(VLOOKUP($D406,schools,7,FALSE),"")</f>
        <v>33</v>
      </c>
      <c r="J406" s="5" t="str">
        <f>IFERROR(VLOOKUP($D406,schools,8,FALSE),"")</f>
        <v>015</v>
      </c>
      <c r="K406" s="9">
        <v>513066.0</v>
      </c>
    </row>
    <row r="407" ht="14.25" customHeight="1" outlineLevel="2">
      <c r="A407" s="5" t="str">
        <f>IFERROR(VLOOKUP($D407,schools,3,FALSE),"")</f>
        <v>321000</v>
      </c>
      <c r="B407" s="5" t="str">
        <f>IFERROR(VLOOKUP($D407,schools,4,FALSE),"")</f>
        <v>New York City Geographic District #10</v>
      </c>
      <c r="C407" s="5" t="str">
        <f>IFERROR(VLOOKUP($D407,schools,5,FALSE),"")</f>
        <v>Bronx</v>
      </c>
      <c r="D407" s="6" t="s">
        <v>960</v>
      </c>
      <c r="E407" s="6" t="s">
        <v>961</v>
      </c>
      <c r="F407" s="7" t="s">
        <v>42</v>
      </c>
      <c r="G407" s="8">
        <v>727.0</v>
      </c>
      <c r="H407" s="5" t="str">
        <f>IFERROR(VLOOKUP($D407,schools,6,FALSE),"")</f>
        <v>080</v>
      </c>
      <c r="I407" s="5" t="str">
        <f>IFERROR(VLOOKUP($D407,schools,7,FALSE),"")</f>
        <v>36</v>
      </c>
      <c r="J407" s="5" t="str">
        <f>IFERROR(VLOOKUP($D407,schools,8,FALSE),"")</f>
        <v>011</v>
      </c>
      <c r="K407" s="9">
        <v>800427.0</v>
      </c>
    </row>
    <row r="408" ht="14.25" customHeight="1" outlineLevel="2">
      <c r="A408" s="5" t="str">
        <f>IFERROR(VLOOKUP($D408,schools,3,FALSE),"")</f>
        <v>321000</v>
      </c>
      <c r="B408" s="5" t="str">
        <f>IFERROR(VLOOKUP($D408,schools,4,FALSE),"")</f>
        <v>New York City Geographic District #10</v>
      </c>
      <c r="C408" s="5" t="str">
        <f>IFERROR(VLOOKUP($D408,schools,5,FALSE),"")</f>
        <v>Bronx</v>
      </c>
      <c r="D408" s="6" t="s">
        <v>964</v>
      </c>
      <c r="E408" s="6" t="s">
        <v>965</v>
      </c>
      <c r="F408" s="7" t="s">
        <v>14</v>
      </c>
      <c r="G408" s="8">
        <v>841.0</v>
      </c>
      <c r="H408" s="5" t="str">
        <f>IFERROR(VLOOKUP($D408,schools,6,FALSE),"")</f>
        <v>086</v>
      </c>
      <c r="I408" s="5" t="str">
        <f>IFERROR(VLOOKUP($D408,schools,7,FALSE),"")</f>
        <v>33</v>
      </c>
      <c r="J408" s="5" t="str">
        <f>IFERROR(VLOOKUP($D408,schools,8,FALSE),"")</f>
        <v>015</v>
      </c>
      <c r="K408" s="9">
        <v>925941.0</v>
      </c>
    </row>
    <row r="409" ht="14.25" customHeight="1" outlineLevel="2">
      <c r="A409" s="5" t="str">
        <f>IFERROR(VLOOKUP($D409,schools,3,FALSE),"")</f>
        <v>321000</v>
      </c>
      <c r="B409" s="5" t="str">
        <f>IFERROR(VLOOKUP($D409,schools,4,FALSE),"")</f>
        <v>New York City Geographic District #10</v>
      </c>
      <c r="C409" s="5" t="str">
        <f>IFERROR(VLOOKUP($D409,schools,5,FALSE),"")</f>
        <v>Bronx</v>
      </c>
      <c r="D409" s="6" t="s">
        <v>966</v>
      </c>
      <c r="E409" s="6" t="s">
        <v>967</v>
      </c>
      <c r="F409" s="7" t="s">
        <v>14</v>
      </c>
      <c r="G409" s="8">
        <v>1619.0</v>
      </c>
      <c r="H409" s="5" t="str">
        <f>IFERROR(VLOOKUP($D409,schools,6,FALSE),"")</f>
        <v>081</v>
      </c>
      <c r="I409" s="5" t="str">
        <f>IFERROR(VLOOKUP($D409,schools,7,FALSE),"")</f>
        <v>33</v>
      </c>
      <c r="J409" s="5" t="str">
        <f>IFERROR(VLOOKUP($D409,schools,8,FALSE),"")</f>
        <v>011</v>
      </c>
      <c r="K409" s="9">
        <v>1782519.0</v>
      </c>
    </row>
    <row r="410" ht="14.25" customHeight="1" outlineLevel="2">
      <c r="A410" s="5" t="str">
        <f>IFERROR(VLOOKUP($D410,schools,3,FALSE),"")</f>
        <v>321000</v>
      </c>
      <c r="B410" s="5" t="str">
        <f>IFERROR(VLOOKUP($D410,schools,4,FALSE),"")</f>
        <v>New York City Geographic District #10</v>
      </c>
      <c r="C410" s="5" t="str">
        <f>IFERROR(VLOOKUP($D410,schools,5,FALSE),"")</f>
        <v>Bronx</v>
      </c>
      <c r="D410" s="6" t="s">
        <v>968</v>
      </c>
      <c r="E410" s="6" t="s">
        <v>969</v>
      </c>
      <c r="F410" s="7" t="s">
        <v>14</v>
      </c>
      <c r="G410" s="8">
        <v>717.0</v>
      </c>
      <c r="H410" s="5" t="str">
        <f>IFERROR(VLOOKUP($D410,schools,6,FALSE),"")</f>
        <v>086</v>
      </c>
      <c r="I410" s="5" t="str">
        <f>IFERROR(VLOOKUP($D410,schools,7,FALSE),"")</f>
        <v>33</v>
      </c>
      <c r="J410" s="5" t="str">
        <f>IFERROR(VLOOKUP($D410,schools,8,FALSE),"")</f>
        <v>014</v>
      </c>
      <c r="K410" s="9">
        <v>789417.0</v>
      </c>
    </row>
    <row r="411" ht="14.25" customHeight="1" outlineLevel="2">
      <c r="A411" s="5" t="str">
        <f>IFERROR(VLOOKUP($D411,schools,3,FALSE),"")</f>
        <v>321000</v>
      </c>
      <c r="B411" s="5" t="str">
        <f>IFERROR(VLOOKUP($D411,schools,4,FALSE),"")</f>
        <v>New York City Geographic District #10</v>
      </c>
      <c r="C411" s="5" t="str">
        <f>IFERROR(VLOOKUP($D411,schools,5,FALSE),"")</f>
        <v>Bronx</v>
      </c>
      <c r="D411" s="6" t="s">
        <v>970</v>
      </c>
      <c r="E411" s="6" t="s">
        <v>971</v>
      </c>
      <c r="F411" s="7" t="s">
        <v>14</v>
      </c>
      <c r="G411" s="8">
        <v>1252.0</v>
      </c>
      <c r="H411" s="5" t="str">
        <f>IFERROR(VLOOKUP($D411,schools,6,FALSE),"")</f>
        <v>081</v>
      </c>
      <c r="I411" s="5" t="str">
        <f>IFERROR(VLOOKUP($D411,schools,7,FALSE),"")</f>
        <v>36</v>
      </c>
      <c r="J411" s="5" t="str">
        <f>IFERROR(VLOOKUP($D411,schools,8,FALSE),"")</f>
        <v>011</v>
      </c>
      <c r="K411" s="9">
        <v>1378452.0</v>
      </c>
    </row>
    <row r="412" ht="14.25" customHeight="1" outlineLevel="2">
      <c r="A412" s="5" t="str">
        <f>IFERROR(VLOOKUP($D412,schools,3,FALSE),"")</f>
        <v>321000</v>
      </c>
      <c r="B412" s="5" t="str">
        <f>IFERROR(VLOOKUP($D412,schools,4,FALSE),"")</f>
        <v>New York City Geographic District #10</v>
      </c>
      <c r="C412" s="5" t="str">
        <f>IFERROR(VLOOKUP($D412,schools,5,FALSE),"")</f>
        <v>Bronx</v>
      </c>
      <c r="D412" s="6" t="s">
        <v>972</v>
      </c>
      <c r="E412" s="6" t="s">
        <v>973</v>
      </c>
      <c r="F412" s="7" t="s">
        <v>21</v>
      </c>
      <c r="G412" s="8">
        <v>1238.0</v>
      </c>
      <c r="H412" s="5" t="str">
        <f>IFERROR(VLOOKUP($D412,schools,6,FALSE),"")</f>
        <v>081</v>
      </c>
      <c r="I412" s="5" t="str">
        <f>IFERROR(VLOOKUP($D412,schools,7,FALSE),"")</f>
        <v>34</v>
      </c>
      <c r="J412" s="5" t="str">
        <f>IFERROR(VLOOKUP($D412,schools,8,FALSE),"")</f>
        <v>011</v>
      </c>
      <c r="K412" s="9">
        <v>1363038.0</v>
      </c>
    </row>
    <row r="413" ht="14.25" customHeight="1" outlineLevel="2">
      <c r="A413" s="5" t="str">
        <f>IFERROR(VLOOKUP($D413,schools,3,FALSE),"")</f>
        <v>321000</v>
      </c>
      <c r="B413" s="5" t="str">
        <f>IFERROR(VLOOKUP($D413,schools,4,FALSE),"")</f>
        <v>New York City Geographic District #10</v>
      </c>
      <c r="C413" s="5" t="str">
        <f>IFERROR(VLOOKUP($D413,schools,5,FALSE),"")</f>
        <v>Bronx</v>
      </c>
      <c r="D413" s="6" t="s">
        <v>974</v>
      </c>
      <c r="E413" s="6" t="s">
        <v>975</v>
      </c>
      <c r="F413" s="7" t="s">
        <v>42</v>
      </c>
      <c r="G413" s="8">
        <v>1130.0</v>
      </c>
      <c r="H413" s="5" t="str">
        <f>IFERROR(VLOOKUP($D413,schools,6,FALSE),"")</f>
        <v>086</v>
      </c>
      <c r="I413" s="5" t="str">
        <f>IFERROR(VLOOKUP($D413,schools,7,FALSE),"")</f>
        <v>33</v>
      </c>
      <c r="J413" s="5" t="str">
        <f>IFERROR(VLOOKUP($D413,schools,8,FALSE),"")</f>
        <v>015</v>
      </c>
      <c r="K413" s="9">
        <v>1244130.0</v>
      </c>
    </row>
    <row r="414" ht="14.25" customHeight="1" outlineLevel="2">
      <c r="A414" s="5" t="str">
        <f>IFERROR(VLOOKUP($D414,schools,3,FALSE),"")</f>
        <v>321000</v>
      </c>
      <c r="B414" s="5" t="str">
        <f>IFERROR(VLOOKUP($D414,schools,4,FALSE),"")</f>
        <v>New York City Geographic District #10</v>
      </c>
      <c r="C414" s="5" t="str">
        <f>IFERROR(VLOOKUP($D414,schools,5,FALSE),"")</f>
        <v>Bronx</v>
      </c>
      <c r="D414" s="6" t="s">
        <v>976</v>
      </c>
      <c r="E414" s="6" t="s">
        <v>977</v>
      </c>
      <c r="F414" s="7" t="s">
        <v>14</v>
      </c>
      <c r="G414" s="8">
        <v>199.0</v>
      </c>
      <c r="H414" s="5" t="str">
        <f>IFERROR(VLOOKUP($D414,schools,6,FALSE),"")</f>
        <v>078</v>
      </c>
      <c r="I414" s="5" t="str">
        <f>IFERROR(VLOOKUP($D414,schools,7,FALSE),"")</f>
        <v>33</v>
      </c>
      <c r="J414" s="5" t="str">
        <f>IFERROR(VLOOKUP($D414,schools,8,FALSE),"")</f>
        <v>015</v>
      </c>
      <c r="K414" s="9">
        <v>219099.0</v>
      </c>
    </row>
    <row r="415" ht="14.25" customHeight="1" outlineLevel="2">
      <c r="A415" s="5" t="str">
        <f>IFERROR(VLOOKUP($D415,schools,3,FALSE),"")</f>
        <v>321000</v>
      </c>
      <c r="B415" s="5" t="str">
        <f>IFERROR(VLOOKUP($D415,schools,4,FALSE),"")</f>
        <v>New York City Geographic District #10</v>
      </c>
      <c r="C415" s="5" t="str">
        <f>IFERROR(VLOOKUP($D415,schools,5,FALSE),"")</f>
        <v>Bronx</v>
      </c>
      <c r="D415" s="6" t="s">
        <v>978</v>
      </c>
      <c r="E415" s="6" t="s">
        <v>979</v>
      </c>
      <c r="F415" s="7" t="s">
        <v>14</v>
      </c>
      <c r="G415" s="8">
        <v>1004.0</v>
      </c>
      <c r="H415" s="5" t="str">
        <f>IFERROR(VLOOKUP($D415,schools,6,FALSE),"")</f>
        <v>078</v>
      </c>
      <c r="I415" s="5" t="str">
        <f>IFERROR(VLOOKUP($D415,schools,7,FALSE),"")</f>
        <v>33</v>
      </c>
      <c r="J415" s="5" t="str">
        <f>IFERROR(VLOOKUP($D415,schools,8,FALSE),"")</f>
        <v>015</v>
      </c>
      <c r="K415" s="9">
        <v>1105404.0</v>
      </c>
    </row>
    <row r="416" ht="14.25" customHeight="1" outlineLevel="2">
      <c r="A416" s="5" t="str">
        <f>IFERROR(VLOOKUP($D416,schools,3,FALSE),"")</f>
        <v>321000</v>
      </c>
      <c r="B416" s="5" t="str">
        <f>IFERROR(VLOOKUP($D416,schools,4,FALSE),"")</f>
        <v>New York City Geographic District #10</v>
      </c>
      <c r="C416" s="5" t="str">
        <f>IFERROR(VLOOKUP($D416,schools,5,FALSE),"")</f>
        <v>Bronx</v>
      </c>
      <c r="D416" s="6" t="s">
        <v>980</v>
      </c>
      <c r="E416" s="6" t="s">
        <v>981</v>
      </c>
      <c r="F416" s="7" t="s">
        <v>42</v>
      </c>
      <c r="G416" s="8">
        <v>232.0</v>
      </c>
      <c r="H416" s="5" t="str">
        <f>IFERROR(VLOOKUP($D416,schools,6,FALSE),"")</f>
        <v>086</v>
      </c>
      <c r="I416" s="5" t="str">
        <f>IFERROR(VLOOKUP($D416,schools,7,FALSE),"")</f>
        <v>33</v>
      </c>
      <c r="J416" s="5" t="str">
        <f>IFERROR(VLOOKUP($D416,schools,8,FALSE),"")</f>
        <v>014</v>
      </c>
      <c r="K416" s="9">
        <v>255432.0</v>
      </c>
    </row>
    <row r="417" ht="14.25" customHeight="1" outlineLevel="2">
      <c r="A417" s="5" t="str">
        <f>IFERROR(VLOOKUP($D417,schools,3,FALSE),"")</f>
        <v>321000</v>
      </c>
      <c r="B417" s="5" t="str">
        <f>IFERROR(VLOOKUP($D417,schools,4,FALSE),"")</f>
        <v>New York City Geographic District #10</v>
      </c>
      <c r="C417" s="5" t="str">
        <f>IFERROR(VLOOKUP($D417,schools,5,FALSE),"")</f>
        <v>Bronx</v>
      </c>
      <c r="D417" s="6" t="s">
        <v>982</v>
      </c>
      <c r="E417" s="6" t="s">
        <v>983</v>
      </c>
      <c r="F417" s="7" t="s">
        <v>14</v>
      </c>
      <c r="G417" s="8">
        <v>287.0</v>
      </c>
      <c r="H417" s="5" t="str">
        <f>IFERROR(VLOOKUP($D417,schools,6,FALSE),"")</f>
        <v>081</v>
      </c>
      <c r="I417" s="5" t="str">
        <f>IFERROR(VLOOKUP($D417,schools,7,FALSE),"")</f>
        <v>33</v>
      </c>
      <c r="J417" s="5" t="str">
        <f>IFERROR(VLOOKUP($D417,schools,8,FALSE),"")</f>
        <v>011</v>
      </c>
      <c r="K417" s="9">
        <v>315987.0</v>
      </c>
    </row>
    <row r="418" ht="14.25" customHeight="1" outlineLevel="2">
      <c r="A418" s="5" t="str">
        <f>IFERROR(VLOOKUP($D418,schools,3,FALSE),"")</f>
        <v>321000</v>
      </c>
      <c r="B418" s="5" t="str">
        <f>IFERROR(VLOOKUP($D418,schools,4,FALSE),"")</f>
        <v>New York City Geographic District #10</v>
      </c>
      <c r="C418" s="5" t="str">
        <f>IFERROR(VLOOKUP($D418,schools,5,FALSE),"")</f>
        <v>Bronx</v>
      </c>
      <c r="D418" s="6" t="s">
        <v>986</v>
      </c>
      <c r="E418" s="6" t="s">
        <v>987</v>
      </c>
      <c r="F418" s="7" t="s">
        <v>60</v>
      </c>
      <c r="G418" s="8">
        <v>607.0</v>
      </c>
      <c r="H418" s="5" t="str">
        <f>IFERROR(VLOOKUP($D418,schools,6,FALSE),"")</f>
        <v>086</v>
      </c>
      <c r="I418" s="5" t="str">
        <f>IFERROR(VLOOKUP($D418,schools,7,FALSE),"")</f>
        <v>33</v>
      </c>
      <c r="J418" s="5" t="str">
        <f>IFERROR(VLOOKUP($D418,schools,8,FALSE),"")</f>
        <v>015</v>
      </c>
      <c r="K418" s="9">
        <v>668307.0</v>
      </c>
    </row>
    <row r="419" ht="14.25" customHeight="1" outlineLevel="2">
      <c r="A419" s="5" t="str">
        <f>IFERROR(VLOOKUP($D419,schools,3,FALSE),"")</f>
        <v>321000</v>
      </c>
      <c r="B419" s="5" t="str">
        <f>IFERROR(VLOOKUP($D419,schools,4,FALSE),"")</f>
        <v>New York City Geographic District #10</v>
      </c>
      <c r="C419" s="5" t="str">
        <f>IFERROR(VLOOKUP($D419,schools,5,FALSE),"")</f>
        <v>Bronx</v>
      </c>
      <c r="D419" s="6" t="s">
        <v>988</v>
      </c>
      <c r="E419" s="6" t="s">
        <v>989</v>
      </c>
      <c r="F419" s="7" t="s">
        <v>14</v>
      </c>
      <c r="G419" s="8">
        <v>444.0</v>
      </c>
      <c r="H419" s="5" t="str">
        <f>IFERROR(VLOOKUP($D419,schools,6,FALSE),"")</f>
        <v>077</v>
      </c>
      <c r="I419" s="5" t="str">
        <f>IFERROR(VLOOKUP($D419,schools,7,FALSE),"")</f>
        <v>33</v>
      </c>
      <c r="J419" s="5" t="str">
        <f>IFERROR(VLOOKUP($D419,schools,8,FALSE),"")</f>
        <v>014</v>
      </c>
      <c r="K419" s="9">
        <v>488844.0</v>
      </c>
    </row>
    <row r="420" ht="14.25" customHeight="1" outlineLevel="2">
      <c r="A420" s="5" t="str">
        <f>IFERROR(VLOOKUP($D420,schools,3,FALSE),"")</f>
        <v>321000</v>
      </c>
      <c r="B420" s="5" t="str">
        <f>IFERROR(VLOOKUP($D420,schools,4,FALSE),"")</f>
        <v>New York City Geographic District #10</v>
      </c>
      <c r="C420" s="5" t="str">
        <f>IFERROR(VLOOKUP($D420,schools,5,FALSE),"")</f>
        <v>Bronx</v>
      </c>
      <c r="D420" s="6" t="s">
        <v>990</v>
      </c>
      <c r="E420" s="6" t="s">
        <v>991</v>
      </c>
      <c r="F420" s="7" t="s">
        <v>42</v>
      </c>
      <c r="G420" s="8">
        <v>267.0</v>
      </c>
      <c r="H420" s="5" t="str">
        <f>IFERROR(VLOOKUP($D420,schools,6,FALSE),"")</f>
        <v>078</v>
      </c>
      <c r="I420" s="5" t="str">
        <f>IFERROR(VLOOKUP($D420,schools,7,FALSE),"")</f>
        <v>33</v>
      </c>
      <c r="J420" s="5" t="str">
        <f>IFERROR(VLOOKUP($D420,schools,8,FALSE),"")</f>
        <v>015</v>
      </c>
      <c r="K420" s="9">
        <v>293967.0</v>
      </c>
    </row>
    <row r="421" ht="14.25" customHeight="1" outlineLevel="2">
      <c r="A421" s="5" t="str">
        <f>IFERROR(VLOOKUP($D421,schools,3,FALSE),"")</f>
        <v>321000</v>
      </c>
      <c r="B421" s="5" t="str">
        <f>IFERROR(VLOOKUP($D421,schools,4,FALSE),"")</f>
        <v>New York City Geographic District #10</v>
      </c>
      <c r="C421" s="5" t="str">
        <f>IFERROR(VLOOKUP($D421,schools,5,FALSE),"")</f>
        <v>Bronx</v>
      </c>
      <c r="D421" s="6" t="s">
        <v>992</v>
      </c>
      <c r="E421" s="6" t="s">
        <v>993</v>
      </c>
      <c r="F421" s="7" t="s">
        <v>42</v>
      </c>
      <c r="G421" s="8">
        <v>773.0</v>
      </c>
      <c r="H421" s="5" t="str">
        <f>IFERROR(VLOOKUP($D421,schools,6,FALSE),"")</f>
        <v>081</v>
      </c>
      <c r="I421" s="5" t="str">
        <f>IFERROR(VLOOKUP($D421,schools,7,FALSE),"")</f>
        <v>33</v>
      </c>
      <c r="J421" s="5" t="str">
        <f>IFERROR(VLOOKUP($D421,schools,8,FALSE),"")</f>
        <v>011</v>
      </c>
      <c r="K421" s="9">
        <v>851073.0</v>
      </c>
    </row>
    <row r="422" ht="14.25" customHeight="1" outlineLevel="2">
      <c r="A422" s="5" t="str">
        <f>IFERROR(VLOOKUP($D422,schools,3,FALSE),"")</f>
        <v>321000</v>
      </c>
      <c r="B422" s="5" t="str">
        <f>IFERROR(VLOOKUP($D422,schools,4,FALSE),"")</f>
        <v>New York City Geographic District #10</v>
      </c>
      <c r="C422" s="5" t="str">
        <f>IFERROR(VLOOKUP($D422,schools,5,FALSE),"")</f>
        <v>Bronx</v>
      </c>
      <c r="D422" s="6" t="s">
        <v>994</v>
      </c>
      <c r="E422" s="6" t="s">
        <v>995</v>
      </c>
      <c r="F422" s="7" t="s">
        <v>14</v>
      </c>
      <c r="G422" s="8">
        <v>701.0</v>
      </c>
      <c r="H422" s="5" t="str">
        <f>IFERROR(VLOOKUP($D422,schools,6,FALSE),"")</f>
        <v>078</v>
      </c>
      <c r="I422" s="5" t="str">
        <f>IFERROR(VLOOKUP($D422,schools,7,FALSE),"")</f>
        <v>33</v>
      </c>
      <c r="J422" s="5" t="str">
        <f>IFERROR(VLOOKUP($D422,schools,8,FALSE),"")</f>
        <v>015</v>
      </c>
      <c r="K422" s="9">
        <v>771801.0</v>
      </c>
    </row>
    <row r="423" ht="14.25" customHeight="1" outlineLevel="2">
      <c r="A423" s="5" t="str">
        <f>IFERROR(VLOOKUP($D423,schools,3,FALSE),"")</f>
        <v>321000</v>
      </c>
      <c r="B423" s="5" t="str">
        <f>IFERROR(VLOOKUP($D423,schools,4,FALSE),"")</f>
        <v>New York City Geographic District #10</v>
      </c>
      <c r="C423" s="5" t="str">
        <f>IFERROR(VLOOKUP($D423,schools,5,FALSE),"")</f>
        <v>Bronx</v>
      </c>
      <c r="D423" s="6" t="s">
        <v>998</v>
      </c>
      <c r="E423" s="6" t="s">
        <v>999</v>
      </c>
      <c r="F423" s="7" t="s">
        <v>21</v>
      </c>
      <c r="G423" s="8">
        <v>1012.0</v>
      </c>
      <c r="H423" s="5" t="str">
        <f>IFERROR(VLOOKUP($D423,schools,6,FALSE),"")</f>
        <v>086</v>
      </c>
      <c r="I423" s="5" t="str">
        <f>IFERROR(VLOOKUP($D423,schools,7,FALSE),"")</f>
        <v>33</v>
      </c>
      <c r="J423" s="5" t="str">
        <f>IFERROR(VLOOKUP($D423,schools,8,FALSE),"")</f>
        <v>014</v>
      </c>
      <c r="K423" s="9">
        <v>1114212.0</v>
      </c>
    </row>
    <row r="424" ht="14.25" customHeight="1" outlineLevel="2">
      <c r="A424" s="5" t="str">
        <f>IFERROR(VLOOKUP($D424,schools,3,FALSE),"")</f>
        <v>321000</v>
      </c>
      <c r="B424" s="5" t="str">
        <f>IFERROR(VLOOKUP($D424,schools,4,FALSE),"")</f>
        <v>New York City Geographic District #10</v>
      </c>
      <c r="C424" s="5" t="str">
        <f>IFERROR(VLOOKUP($D424,schools,5,FALSE),"")</f>
        <v>Bronx</v>
      </c>
      <c r="D424" s="6" t="s">
        <v>1000</v>
      </c>
      <c r="E424" s="6" t="s">
        <v>1001</v>
      </c>
      <c r="F424" s="7" t="s">
        <v>21</v>
      </c>
      <c r="G424" s="8">
        <v>856.0</v>
      </c>
      <c r="H424" s="5" t="str">
        <f>IFERROR(VLOOKUP($D424,schools,6,FALSE),"")</f>
        <v>080</v>
      </c>
      <c r="I424" s="5" t="str">
        <f>IFERROR(VLOOKUP($D424,schools,7,FALSE),"")</f>
        <v>36</v>
      </c>
      <c r="J424" s="5" t="str">
        <f>IFERROR(VLOOKUP($D424,schools,8,FALSE),"")</f>
        <v>011</v>
      </c>
      <c r="K424" s="9">
        <v>942456.0</v>
      </c>
    </row>
    <row r="425" ht="14.25" customHeight="1" outlineLevel="2">
      <c r="A425" s="5" t="str">
        <f>IFERROR(VLOOKUP($D425,schools,3,FALSE),"")</f>
        <v>321000</v>
      </c>
      <c r="B425" s="5" t="str">
        <f>IFERROR(VLOOKUP($D425,schools,4,FALSE),"")</f>
        <v>New York City Geographic District #10</v>
      </c>
      <c r="C425" s="5" t="str">
        <f>IFERROR(VLOOKUP($D425,schools,5,FALSE),"")</f>
        <v>Bronx</v>
      </c>
      <c r="D425" s="6" t="s">
        <v>1004</v>
      </c>
      <c r="E425" s="6" t="s">
        <v>1005</v>
      </c>
      <c r="F425" s="7" t="s">
        <v>14</v>
      </c>
      <c r="G425" s="8">
        <v>654.0</v>
      </c>
      <c r="H425" s="5" t="str">
        <f>IFERROR(VLOOKUP($D425,schools,6,FALSE),"")</f>
        <v>086</v>
      </c>
      <c r="I425" s="5" t="str">
        <f>IFERROR(VLOOKUP($D425,schools,7,FALSE),"")</f>
        <v>29</v>
      </c>
      <c r="J425" s="5" t="str">
        <f>IFERROR(VLOOKUP($D425,schools,8,FALSE),"")</f>
        <v>016</v>
      </c>
      <c r="K425" s="9">
        <v>720054.0</v>
      </c>
    </row>
    <row r="426" ht="14.25" customHeight="1" outlineLevel="2">
      <c r="A426" s="5" t="str">
        <f>IFERROR(VLOOKUP($D426,schools,3,FALSE),"")</f>
        <v>321000</v>
      </c>
      <c r="B426" s="5" t="str">
        <f>IFERROR(VLOOKUP($D426,schools,4,FALSE),"")</f>
        <v>New York City Geographic District #10</v>
      </c>
      <c r="C426" s="5" t="str">
        <f>IFERROR(VLOOKUP($D426,schools,5,FALSE),"")</f>
        <v>Bronx</v>
      </c>
      <c r="D426" s="6" t="s">
        <v>1006</v>
      </c>
      <c r="E426" s="6" t="s">
        <v>1007</v>
      </c>
      <c r="F426" s="7" t="s">
        <v>14</v>
      </c>
      <c r="G426" s="8">
        <v>359.0</v>
      </c>
      <c r="H426" s="5" t="str">
        <f>IFERROR(VLOOKUP($D426,schools,6,FALSE),"")</f>
        <v>081</v>
      </c>
      <c r="I426" s="5" t="str">
        <f>IFERROR(VLOOKUP($D426,schools,7,FALSE),"")</f>
        <v>33</v>
      </c>
      <c r="J426" s="5" t="str">
        <f>IFERROR(VLOOKUP($D426,schools,8,FALSE),"")</f>
        <v>014</v>
      </c>
      <c r="K426" s="9">
        <v>395259.0</v>
      </c>
    </row>
    <row r="427" ht="14.25" customHeight="1" outlineLevel="2">
      <c r="A427" s="5" t="str">
        <f>IFERROR(VLOOKUP($D427,schools,3,FALSE),"")</f>
        <v>321000</v>
      </c>
      <c r="B427" s="5" t="str">
        <f>IFERROR(VLOOKUP($D427,schools,4,FALSE),"")</f>
        <v>New York City Geographic District #10</v>
      </c>
      <c r="C427" s="5" t="str">
        <f>IFERROR(VLOOKUP($D427,schools,5,FALSE),"")</f>
        <v>Bronx</v>
      </c>
      <c r="D427" s="6" t="s">
        <v>1008</v>
      </c>
      <c r="E427" s="6" t="s">
        <v>1009</v>
      </c>
      <c r="F427" s="7" t="s">
        <v>42</v>
      </c>
      <c r="G427" s="8">
        <v>270.0</v>
      </c>
      <c r="H427" s="5" t="str">
        <f>IFERROR(VLOOKUP($D427,schools,6,FALSE),"")</f>
        <v>081</v>
      </c>
      <c r="I427" s="5" t="str">
        <f>IFERROR(VLOOKUP($D427,schools,7,FALSE),"")</f>
        <v>36</v>
      </c>
      <c r="J427" s="5" t="str">
        <f>IFERROR(VLOOKUP($D427,schools,8,FALSE),"")</f>
        <v>011</v>
      </c>
      <c r="K427" s="9">
        <v>297270.0</v>
      </c>
    </row>
    <row r="428" ht="14.25" customHeight="1" outlineLevel="2">
      <c r="A428" s="5" t="str">
        <f>IFERROR(VLOOKUP($D428,schools,3,FALSE),"")</f>
        <v>321000</v>
      </c>
      <c r="B428" s="5" t="str">
        <f>IFERROR(VLOOKUP($D428,schools,4,FALSE),"")</f>
        <v>New York City Geographic District #10</v>
      </c>
      <c r="C428" s="5" t="str">
        <f>IFERROR(VLOOKUP($D428,schools,5,FALSE),"")</f>
        <v>Bronx</v>
      </c>
      <c r="D428" s="6" t="s">
        <v>1010</v>
      </c>
      <c r="E428" s="6" t="s">
        <v>1011</v>
      </c>
      <c r="F428" s="7" t="s">
        <v>14</v>
      </c>
      <c r="G428" s="8">
        <v>633.0</v>
      </c>
      <c r="H428" s="5" t="str">
        <f>IFERROR(VLOOKUP($D428,schools,6,FALSE),"")</f>
        <v>086</v>
      </c>
      <c r="I428" s="5" t="str">
        <f>IFERROR(VLOOKUP($D428,schools,7,FALSE),"")</f>
        <v>33</v>
      </c>
      <c r="J428" s="5" t="str">
        <f>IFERROR(VLOOKUP($D428,schools,8,FALSE),"")</f>
        <v>014</v>
      </c>
      <c r="K428" s="9">
        <v>696933.0</v>
      </c>
    </row>
    <row r="429" ht="14.25" customHeight="1" outlineLevel="2">
      <c r="A429" s="5" t="str">
        <f>IFERROR(VLOOKUP($D429,schools,3,FALSE),"")</f>
        <v>321000</v>
      </c>
      <c r="B429" s="5" t="str">
        <f>IFERROR(VLOOKUP($D429,schools,4,FALSE),"")</f>
        <v>New York City Geographic District #10</v>
      </c>
      <c r="C429" s="5" t="str">
        <f>IFERROR(VLOOKUP($D429,schools,5,FALSE),"")</f>
        <v>Bronx</v>
      </c>
      <c r="D429" s="6" t="s">
        <v>1012</v>
      </c>
      <c r="E429" s="6" t="s">
        <v>1013</v>
      </c>
      <c r="F429" s="7" t="s">
        <v>21</v>
      </c>
      <c r="G429" s="8">
        <v>223.0</v>
      </c>
      <c r="H429" s="5" t="str">
        <f>IFERROR(VLOOKUP($D429,schools,6,FALSE),"")</f>
        <v>086</v>
      </c>
      <c r="I429" s="5" t="str">
        <f>IFERROR(VLOOKUP($D429,schools,7,FALSE),"")</f>
        <v>33</v>
      </c>
      <c r="J429" s="5" t="str">
        <f>IFERROR(VLOOKUP($D429,schools,8,FALSE),"")</f>
        <v>014</v>
      </c>
      <c r="K429" s="9">
        <v>245523.0</v>
      </c>
    </row>
    <row r="430" ht="14.25" customHeight="1" outlineLevel="2">
      <c r="A430" s="5" t="str">
        <f>IFERROR(VLOOKUP($D430,schools,3,FALSE),"")</f>
        <v>321000</v>
      </c>
      <c r="B430" s="5" t="str">
        <f>IFERROR(VLOOKUP($D430,schools,4,FALSE),"")</f>
        <v>New York City Geographic District #10</v>
      </c>
      <c r="C430" s="5" t="str">
        <f>IFERROR(VLOOKUP($D430,schools,5,FALSE),"")</f>
        <v>Bronx</v>
      </c>
      <c r="D430" s="6" t="s">
        <v>1014</v>
      </c>
      <c r="E430" s="6" t="s">
        <v>1015</v>
      </c>
      <c r="F430" s="7" t="s">
        <v>42</v>
      </c>
      <c r="G430" s="8">
        <v>451.0</v>
      </c>
      <c r="H430" s="5" t="str">
        <f>IFERROR(VLOOKUP($D430,schools,6,FALSE),"")</f>
        <v>086</v>
      </c>
      <c r="I430" s="5" t="str">
        <f>IFERROR(VLOOKUP($D430,schools,7,FALSE),"")</f>
        <v>29</v>
      </c>
      <c r="J430" s="5" t="str">
        <f>IFERROR(VLOOKUP($D430,schools,8,FALSE),"")</f>
        <v>016</v>
      </c>
      <c r="K430" s="9">
        <v>496551.0</v>
      </c>
    </row>
    <row r="431" ht="14.25" customHeight="1" outlineLevel="2">
      <c r="A431" s="5" t="str">
        <f>IFERROR(VLOOKUP($D431,schools,3,FALSE),"")</f>
        <v>321000</v>
      </c>
      <c r="B431" s="5" t="str">
        <f>IFERROR(VLOOKUP($D431,schools,4,FALSE),"")</f>
        <v>New York City Geographic District #10</v>
      </c>
      <c r="C431" s="5" t="str">
        <f>IFERROR(VLOOKUP($D431,schools,5,FALSE),"")</f>
        <v>Bronx</v>
      </c>
      <c r="D431" s="6" t="s">
        <v>1016</v>
      </c>
      <c r="E431" s="6" t="s">
        <v>1017</v>
      </c>
      <c r="F431" s="7" t="s">
        <v>14</v>
      </c>
      <c r="G431" s="8">
        <v>611.0</v>
      </c>
      <c r="H431" s="5" t="str">
        <f>IFERROR(VLOOKUP($D431,schools,6,FALSE),"")</f>
        <v>078</v>
      </c>
      <c r="I431" s="5" t="str">
        <f>IFERROR(VLOOKUP($D431,schools,7,FALSE),"")</f>
        <v>33</v>
      </c>
      <c r="J431" s="5" t="str">
        <f>IFERROR(VLOOKUP($D431,schools,8,FALSE),"")</f>
        <v>011</v>
      </c>
      <c r="K431" s="9">
        <v>672711.0</v>
      </c>
    </row>
    <row r="432" ht="14.25" customHeight="1" outlineLevel="2">
      <c r="A432" s="5" t="str">
        <f>IFERROR(VLOOKUP($D432,schools,3,FALSE),"")</f>
        <v>321000</v>
      </c>
      <c r="B432" s="5" t="str">
        <f>IFERROR(VLOOKUP($D432,schools,4,FALSE),"")</f>
        <v>New York City Geographic District #10</v>
      </c>
      <c r="C432" s="5" t="str">
        <f>IFERROR(VLOOKUP($D432,schools,5,FALSE),"")</f>
        <v>Bronx</v>
      </c>
      <c r="D432" s="6" t="s">
        <v>1018</v>
      </c>
      <c r="E432" s="6" t="s">
        <v>1019</v>
      </c>
      <c r="F432" s="7" t="s">
        <v>14</v>
      </c>
      <c r="G432" s="8">
        <v>352.0</v>
      </c>
      <c r="H432" s="5" t="str">
        <f>IFERROR(VLOOKUP($D432,schools,6,FALSE),"")</f>
        <v>081</v>
      </c>
      <c r="I432" s="5" t="str">
        <f>IFERROR(VLOOKUP($D432,schools,7,FALSE),"")</f>
        <v>34</v>
      </c>
      <c r="J432" s="5" t="str">
        <f>IFERROR(VLOOKUP($D432,schools,8,FALSE),"")</f>
        <v>011</v>
      </c>
      <c r="K432" s="9">
        <v>387552.0</v>
      </c>
    </row>
    <row r="433" ht="14.25" customHeight="1" outlineLevel="2">
      <c r="A433" s="5" t="str">
        <f>IFERROR(VLOOKUP($D433,schools,3,FALSE),"")</f>
        <v>321000</v>
      </c>
      <c r="B433" s="5" t="str">
        <f>IFERROR(VLOOKUP($D433,schools,4,FALSE),"")</f>
        <v>New York City Geographic District #10</v>
      </c>
      <c r="C433" s="5" t="str">
        <f>IFERROR(VLOOKUP($D433,schools,5,FALSE),"")</f>
        <v>Bronx</v>
      </c>
      <c r="D433" s="6" t="s">
        <v>1020</v>
      </c>
      <c r="E433" s="6" t="s">
        <v>1021</v>
      </c>
      <c r="F433" s="7" t="s">
        <v>14</v>
      </c>
      <c r="G433" s="8">
        <v>437.0</v>
      </c>
      <c r="H433" s="5" t="str">
        <f>IFERROR(VLOOKUP($D433,schools,6,FALSE),"")</f>
        <v>081</v>
      </c>
      <c r="I433" s="5" t="str">
        <f>IFERROR(VLOOKUP($D433,schools,7,FALSE),"")</f>
        <v>33</v>
      </c>
      <c r="J433" s="5" t="str">
        <f>IFERROR(VLOOKUP($D433,schools,8,FALSE),"")</f>
        <v>011</v>
      </c>
      <c r="K433" s="9">
        <v>481137.0</v>
      </c>
    </row>
    <row r="434" ht="14.25" customHeight="1" outlineLevel="2">
      <c r="A434" s="5" t="str">
        <f>IFERROR(VLOOKUP($D434,schools,3,FALSE),"")</f>
        <v>321000</v>
      </c>
      <c r="B434" s="5" t="str">
        <f>IFERROR(VLOOKUP($D434,schools,4,FALSE),"")</f>
        <v>New York City Geographic District #10</v>
      </c>
      <c r="C434" s="5" t="str">
        <f>IFERROR(VLOOKUP($D434,schools,5,FALSE),"")</f>
        <v>Bronx</v>
      </c>
      <c r="D434" s="6" t="s">
        <v>1022</v>
      </c>
      <c r="E434" s="6" t="s">
        <v>1023</v>
      </c>
      <c r="F434" s="7" t="s">
        <v>42</v>
      </c>
      <c r="G434" s="8">
        <v>591.0</v>
      </c>
      <c r="H434" s="5" t="str">
        <f>IFERROR(VLOOKUP($D434,schools,6,FALSE),"")</f>
        <v>086</v>
      </c>
      <c r="I434" s="5" t="str">
        <f>IFERROR(VLOOKUP($D434,schools,7,FALSE),"")</f>
        <v>33</v>
      </c>
      <c r="J434" s="5" t="str">
        <f>IFERROR(VLOOKUP($D434,schools,8,FALSE),"")</f>
        <v>015</v>
      </c>
      <c r="K434" s="9">
        <v>650691.0</v>
      </c>
    </row>
    <row r="435" ht="14.25" customHeight="1" outlineLevel="2">
      <c r="A435" s="5" t="str">
        <f>IFERROR(VLOOKUP($D435,schools,3,FALSE),"")</f>
        <v>321000</v>
      </c>
      <c r="B435" s="5" t="str">
        <f>IFERROR(VLOOKUP($D435,schools,4,FALSE),"")</f>
        <v>New York City Geographic District #10</v>
      </c>
      <c r="C435" s="5" t="str">
        <f>IFERROR(VLOOKUP($D435,schools,5,FALSE),"")</f>
        <v>Bronx</v>
      </c>
      <c r="D435" s="6" t="s">
        <v>1024</v>
      </c>
      <c r="E435" s="6" t="s">
        <v>1025</v>
      </c>
      <c r="F435" s="7" t="s">
        <v>60</v>
      </c>
      <c r="G435" s="8">
        <v>1041.0</v>
      </c>
      <c r="H435" s="5" t="str">
        <f>IFERROR(VLOOKUP($D435,schools,6,FALSE),"")</f>
        <v>081</v>
      </c>
      <c r="I435" s="5" t="str">
        <f>IFERROR(VLOOKUP($D435,schools,7,FALSE),"")</f>
        <v>34</v>
      </c>
      <c r="J435" s="5" t="str">
        <f>IFERROR(VLOOKUP($D435,schools,8,FALSE),"")</f>
        <v>010</v>
      </c>
      <c r="K435" s="9">
        <v>1146141.0</v>
      </c>
    </row>
    <row r="436" ht="14.25" customHeight="1" outlineLevel="2">
      <c r="A436" s="5" t="str">
        <f>IFERROR(VLOOKUP($D436,schools,3,FALSE),"")</f>
        <v>321000</v>
      </c>
      <c r="B436" s="5" t="str">
        <f>IFERROR(VLOOKUP($D436,schools,4,FALSE),"")</f>
        <v>New York City Geographic District #10</v>
      </c>
      <c r="C436" s="5" t="str">
        <f>IFERROR(VLOOKUP($D436,schools,5,FALSE),"")</f>
        <v>Bronx</v>
      </c>
      <c r="D436" s="6" t="s">
        <v>1026</v>
      </c>
      <c r="E436" s="6" t="s">
        <v>1027</v>
      </c>
      <c r="F436" s="7" t="s">
        <v>14</v>
      </c>
      <c r="G436" s="8">
        <v>256.0</v>
      </c>
      <c r="H436" s="5" t="str">
        <f>IFERROR(VLOOKUP($D436,schools,6,FALSE),"")</f>
        <v>086</v>
      </c>
      <c r="I436" s="5" t="str">
        <f>IFERROR(VLOOKUP($D436,schools,7,FALSE),"")</f>
        <v>33</v>
      </c>
      <c r="J436" s="5" t="str">
        <f>IFERROR(VLOOKUP($D436,schools,8,FALSE),"")</f>
        <v>014</v>
      </c>
      <c r="K436" s="9">
        <v>281856.0</v>
      </c>
    </row>
    <row r="437" ht="14.25" customHeight="1" outlineLevel="2">
      <c r="A437" s="5" t="str">
        <f>IFERROR(VLOOKUP($D437,schools,3,FALSE),"")</f>
        <v>321000</v>
      </c>
      <c r="B437" s="5" t="str">
        <f>IFERROR(VLOOKUP($D437,schools,4,FALSE),"")</f>
        <v>New York City Geographic District #10</v>
      </c>
      <c r="C437" s="5" t="str">
        <f>IFERROR(VLOOKUP($D437,schools,5,FALSE),"")</f>
        <v>Bronx</v>
      </c>
      <c r="D437" s="6" t="s">
        <v>1028</v>
      </c>
      <c r="E437" s="6" t="s">
        <v>1029</v>
      </c>
      <c r="F437" s="7" t="s">
        <v>14</v>
      </c>
      <c r="G437" s="8">
        <v>519.0</v>
      </c>
      <c r="H437" s="5" t="str">
        <f>IFERROR(VLOOKUP($D437,schools,6,FALSE),"")</f>
        <v>086</v>
      </c>
      <c r="I437" s="5" t="str">
        <f>IFERROR(VLOOKUP($D437,schools,7,FALSE),"")</f>
        <v>33</v>
      </c>
      <c r="J437" s="5" t="str">
        <f>IFERROR(VLOOKUP($D437,schools,8,FALSE),"")</f>
        <v>014</v>
      </c>
      <c r="K437" s="9">
        <v>571419.0</v>
      </c>
    </row>
    <row r="438" ht="14.25" customHeight="1" outlineLevel="2">
      <c r="A438" s="5" t="str">
        <f>IFERROR(VLOOKUP($D438,schools,3,FALSE),"")</f>
        <v>321000</v>
      </c>
      <c r="B438" s="5" t="str">
        <f>IFERROR(VLOOKUP($D438,schools,4,FALSE),"")</f>
        <v>New York City Geographic District #10</v>
      </c>
      <c r="C438" s="5" t="str">
        <f>IFERROR(VLOOKUP($D438,schools,5,FALSE),"")</f>
        <v>Bronx</v>
      </c>
      <c r="D438" s="6" t="s">
        <v>1030</v>
      </c>
      <c r="E438" s="6" t="s">
        <v>1031</v>
      </c>
      <c r="F438" s="7" t="s">
        <v>42</v>
      </c>
      <c r="G438" s="8">
        <v>556.0</v>
      </c>
      <c r="H438" s="5" t="str">
        <f>IFERROR(VLOOKUP($D438,schools,6,FALSE),"")</f>
        <v>086</v>
      </c>
      <c r="I438" s="5" t="str">
        <f>IFERROR(VLOOKUP($D438,schools,7,FALSE),"")</f>
        <v>33</v>
      </c>
      <c r="J438" s="5" t="str">
        <f>IFERROR(VLOOKUP($D438,schools,8,FALSE),"")</f>
        <v>014</v>
      </c>
      <c r="K438" s="9">
        <v>612156.0</v>
      </c>
    </row>
    <row r="439" ht="14.25" customHeight="1" outlineLevel="2">
      <c r="A439" s="5" t="str">
        <f>IFERROR(VLOOKUP($D439,schools,3,FALSE),"")</f>
        <v>321000</v>
      </c>
      <c r="B439" s="5" t="str">
        <f>IFERROR(VLOOKUP($D439,schools,4,FALSE),"")</f>
        <v>New York City Geographic District #10</v>
      </c>
      <c r="C439" s="5" t="str">
        <f>IFERROR(VLOOKUP($D439,schools,5,FALSE),"")</f>
        <v>Bronx</v>
      </c>
      <c r="D439" s="6" t="s">
        <v>1032</v>
      </c>
      <c r="E439" s="6" t="s">
        <v>1033</v>
      </c>
      <c r="F439" s="7" t="s">
        <v>42</v>
      </c>
      <c r="G439" s="8">
        <v>540.0</v>
      </c>
      <c r="H439" s="5" t="str">
        <f>IFERROR(VLOOKUP($D439,schools,6,FALSE),"")</f>
        <v>086</v>
      </c>
      <c r="I439" s="5" t="str">
        <f>IFERROR(VLOOKUP($D439,schools,7,FALSE),"")</f>
        <v>33</v>
      </c>
      <c r="J439" s="5" t="str">
        <f>IFERROR(VLOOKUP($D439,schools,8,FALSE),"")</f>
        <v>015</v>
      </c>
      <c r="K439" s="9">
        <v>594540.0</v>
      </c>
    </row>
    <row r="440" ht="14.25" customHeight="1" outlineLevel="2">
      <c r="A440" s="5" t="str">
        <f>IFERROR(VLOOKUP($D440,schools,3,FALSE),"")</f>
        <v>321000</v>
      </c>
      <c r="B440" s="5" t="str">
        <f>IFERROR(VLOOKUP($D440,schools,4,FALSE),"")</f>
        <v>New York City Geographic District #10</v>
      </c>
      <c r="C440" s="5" t="str">
        <f>IFERROR(VLOOKUP($D440,schools,5,FALSE),"")</f>
        <v>Bronx</v>
      </c>
      <c r="D440" s="6" t="s">
        <v>1034</v>
      </c>
      <c r="E440" s="6" t="s">
        <v>1035</v>
      </c>
      <c r="F440" s="7" t="s">
        <v>14</v>
      </c>
      <c r="G440" s="8">
        <v>272.0</v>
      </c>
      <c r="H440" s="5" t="str">
        <f>IFERROR(VLOOKUP($D440,schools,6,FALSE),"")</f>
        <v>086</v>
      </c>
      <c r="I440" s="5" t="str">
        <f>IFERROR(VLOOKUP($D440,schools,7,FALSE),"")</f>
        <v>33</v>
      </c>
      <c r="J440" s="5" t="str">
        <f>IFERROR(VLOOKUP($D440,schools,8,FALSE),"")</f>
        <v>014</v>
      </c>
      <c r="K440" s="9">
        <v>299472.0</v>
      </c>
    </row>
    <row r="441" ht="14.25" customHeight="1" outlineLevel="2">
      <c r="A441" s="5" t="str">
        <f>IFERROR(VLOOKUP($D441,schools,3,FALSE),"")</f>
        <v>321000</v>
      </c>
      <c r="B441" s="5" t="str">
        <f>IFERROR(VLOOKUP($D441,schools,4,FALSE),"")</f>
        <v>New York City Geographic District #10</v>
      </c>
      <c r="C441" s="5" t="str">
        <f>IFERROR(VLOOKUP($D441,schools,5,FALSE),"")</f>
        <v>Bronx</v>
      </c>
      <c r="D441" s="6" t="s">
        <v>1038</v>
      </c>
      <c r="E441" s="6" t="s">
        <v>1039</v>
      </c>
      <c r="F441" s="7" t="s">
        <v>60</v>
      </c>
      <c r="G441" s="8">
        <v>1563.0</v>
      </c>
      <c r="H441" s="5" t="str">
        <f>IFERROR(VLOOKUP($D441,schools,6,FALSE),"")</f>
        <v>081</v>
      </c>
      <c r="I441" s="5" t="str">
        <f>IFERROR(VLOOKUP($D441,schools,7,FALSE),"")</f>
        <v>34</v>
      </c>
      <c r="J441" s="5" t="str">
        <f>IFERROR(VLOOKUP($D441,schools,8,FALSE),"")</f>
        <v>011</v>
      </c>
      <c r="K441" s="9">
        <v>1720863.0</v>
      </c>
    </row>
    <row r="442" ht="14.25" customHeight="1" outlineLevel="2">
      <c r="A442" s="5" t="str">
        <f>IFERROR(VLOOKUP($D442,schools,3,FALSE),"")</f>
        <v>321000</v>
      </c>
      <c r="B442" s="5" t="str">
        <f>IFERROR(VLOOKUP($D442,schools,4,FALSE),"")</f>
        <v>New York City Geographic District #10</v>
      </c>
      <c r="C442" s="5" t="str">
        <f>IFERROR(VLOOKUP($D442,schools,5,FALSE),"")</f>
        <v>Bronx</v>
      </c>
      <c r="D442" s="6" t="s">
        <v>1040</v>
      </c>
      <c r="E442" s="6" t="s">
        <v>1041</v>
      </c>
      <c r="F442" s="7" t="s">
        <v>55</v>
      </c>
      <c r="G442" s="8">
        <v>391.0</v>
      </c>
      <c r="H442" s="5" t="str">
        <f>IFERROR(VLOOKUP($D442,schools,6,FALSE),"")</f>
        <v>072</v>
      </c>
      <c r="I442" s="5" t="str">
        <f>IFERROR(VLOOKUP($D442,schools,7,FALSE),"")</f>
        <v>31</v>
      </c>
      <c r="J442" s="5">
        <f>IFERROR(VLOOKUP($D442,schools,8,FALSE),"")</f>
        <v>0</v>
      </c>
      <c r="K442" s="9">
        <v>430491.0</v>
      </c>
    </row>
    <row r="443" ht="14.25" customHeight="1" outlineLevel="2">
      <c r="A443" s="5" t="str">
        <f>IFERROR(VLOOKUP($D443,schools,3,FALSE),"")</f>
        <v>321000</v>
      </c>
      <c r="B443" s="5" t="str">
        <f>IFERROR(VLOOKUP($D443,schools,4,FALSE),"")</f>
        <v>New York City Geographic District #10</v>
      </c>
      <c r="C443" s="5" t="str">
        <f>IFERROR(VLOOKUP($D443,schools,5,FALSE),"")</f>
        <v>Bronx</v>
      </c>
      <c r="D443" s="6" t="s">
        <v>1042</v>
      </c>
      <c r="E443" s="6" t="s">
        <v>1043</v>
      </c>
      <c r="F443" s="7" t="s">
        <v>55</v>
      </c>
      <c r="G443" s="8">
        <v>450.0</v>
      </c>
      <c r="H443" s="5" t="str">
        <f>IFERROR(VLOOKUP($D443,schools,6,FALSE),"")</f>
        <v>081</v>
      </c>
      <c r="I443" s="5" t="str">
        <f>IFERROR(VLOOKUP($D443,schools,7,FALSE),"")</f>
        <v>33</v>
      </c>
      <c r="J443" s="5" t="str">
        <f>IFERROR(VLOOKUP($D443,schools,8,FALSE),"")</f>
        <v>011</v>
      </c>
      <c r="K443" s="9">
        <v>495450.0</v>
      </c>
    </row>
    <row r="444" ht="14.25" customHeight="1" outlineLevel="2">
      <c r="A444" s="5" t="str">
        <f>IFERROR(VLOOKUP($D444,schools,3,FALSE),"")</f>
        <v>321000</v>
      </c>
      <c r="B444" s="5" t="str">
        <f>IFERROR(VLOOKUP($D444,schools,4,FALSE),"")</f>
        <v>New York City Geographic District #10</v>
      </c>
      <c r="C444" s="5" t="str">
        <f>IFERROR(VLOOKUP($D444,schools,5,FALSE),"")</f>
        <v>Bronx</v>
      </c>
      <c r="D444" s="6" t="s">
        <v>1044</v>
      </c>
      <c r="E444" s="6" t="s">
        <v>1045</v>
      </c>
      <c r="F444" s="7" t="s">
        <v>60</v>
      </c>
      <c r="G444" s="8">
        <v>585.0</v>
      </c>
      <c r="H444" s="5" t="str">
        <f>IFERROR(VLOOKUP($D444,schools,6,FALSE),"")</f>
        <v>078</v>
      </c>
      <c r="I444" s="5" t="str">
        <f>IFERROR(VLOOKUP($D444,schools,7,FALSE),"")</f>
        <v>34</v>
      </c>
      <c r="J444" s="5" t="str">
        <f>IFERROR(VLOOKUP($D444,schools,8,FALSE),"")</f>
        <v>015</v>
      </c>
      <c r="K444" s="9">
        <v>644085.0</v>
      </c>
    </row>
    <row r="445" ht="14.25" customHeight="1" outlineLevel="2">
      <c r="A445" s="5" t="str">
        <f>IFERROR(VLOOKUP($D445,schools,3,FALSE),"")</f>
        <v>321000</v>
      </c>
      <c r="B445" s="5" t="str">
        <f>IFERROR(VLOOKUP($D445,schools,4,FALSE),"")</f>
        <v>New York City Geographic District #10</v>
      </c>
      <c r="C445" s="5" t="str">
        <f>IFERROR(VLOOKUP($D445,schools,5,FALSE),"")</f>
        <v>Bronx</v>
      </c>
      <c r="D445" s="6" t="s">
        <v>1048</v>
      </c>
      <c r="E445" s="6" t="s">
        <v>1049</v>
      </c>
      <c r="F445" s="7" t="s">
        <v>55</v>
      </c>
      <c r="G445" s="8">
        <v>477.0</v>
      </c>
      <c r="H445" s="5" t="str">
        <f>IFERROR(VLOOKUP($D445,schools,6,FALSE),"")</f>
        <v>081</v>
      </c>
      <c r="I445" s="5" t="str">
        <f>IFERROR(VLOOKUP($D445,schools,7,FALSE),"")</f>
        <v>33</v>
      </c>
      <c r="J445" s="5" t="str">
        <f>IFERROR(VLOOKUP($D445,schools,8,FALSE),"")</f>
        <v>011</v>
      </c>
      <c r="K445" s="9">
        <v>525177.0</v>
      </c>
    </row>
    <row r="446" ht="14.25" customHeight="1" outlineLevel="2">
      <c r="A446" s="5" t="str">
        <f>IFERROR(VLOOKUP($D446,schools,3,FALSE),"")</f>
        <v>321000</v>
      </c>
      <c r="B446" s="5" t="str">
        <f>IFERROR(VLOOKUP($D446,schools,4,FALSE),"")</f>
        <v>New York City Geographic District #10</v>
      </c>
      <c r="C446" s="5" t="str">
        <f>IFERROR(VLOOKUP($D446,schools,5,FALSE),"")</f>
        <v>Bronx</v>
      </c>
      <c r="D446" s="6" t="s">
        <v>1050</v>
      </c>
      <c r="E446" s="6" t="s">
        <v>1051</v>
      </c>
      <c r="F446" s="7" t="s">
        <v>55</v>
      </c>
      <c r="G446" s="8">
        <v>386.0</v>
      </c>
      <c r="H446" s="5" t="str">
        <f>IFERROR(VLOOKUP($D446,schools,6,FALSE),"")</f>
        <v>072</v>
      </c>
      <c r="I446" s="5" t="str">
        <f>IFERROR(VLOOKUP($D446,schools,7,FALSE),"")</f>
        <v>31</v>
      </c>
      <c r="J446" s="5">
        <f>IFERROR(VLOOKUP($D446,schools,8,FALSE),"")</f>
        <v>0</v>
      </c>
      <c r="K446" s="9">
        <v>424986.0</v>
      </c>
    </row>
    <row r="447" ht="14.25" customHeight="1" outlineLevel="2">
      <c r="A447" s="5" t="str">
        <f>IFERROR(VLOOKUP($D447,schools,3,FALSE),"")</f>
        <v>321000</v>
      </c>
      <c r="B447" s="5" t="str">
        <f>IFERROR(VLOOKUP($D447,schools,4,FALSE),"")</f>
        <v>New York City Geographic District #10</v>
      </c>
      <c r="C447" s="5" t="str">
        <f>IFERROR(VLOOKUP($D447,schools,5,FALSE),"")</f>
        <v>Bronx</v>
      </c>
      <c r="D447" s="6" t="s">
        <v>1052</v>
      </c>
      <c r="E447" s="6" t="s">
        <v>1053</v>
      </c>
      <c r="F447" s="7" t="s">
        <v>55</v>
      </c>
      <c r="G447" s="8">
        <v>236.0</v>
      </c>
      <c r="H447" s="5" t="str">
        <f>IFERROR(VLOOKUP($D447,schools,6,FALSE),"")</f>
        <v>086</v>
      </c>
      <c r="I447" s="5" t="str">
        <f>IFERROR(VLOOKUP($D447,schools,7,FALSE),"")</f>
        <v>33</v>
      </c>
      <c r="J447" s="5" t="str">
        <f>IFERROR(VLOOKUP($D447,schools,8,FALSE),"")</f>
        <v>015</v>
      </c>
      <c r="K447" s="9">
        <v>259836.0</v>
      </c>
    </row>
    <row r="448" ht="14.25" customHeight="1" outlineLevel="2">
      <c r="A448" s="5" t="str">
        <f>IFERROR(VLOOKUP($D448,schools,3,FALSE),"")</f>
        <v>321000</v>
      </c>
      <c r="B448" s="5" t="str">
        <f>IFERROR(VLOOKUP($D448,schools,4,FALSE),"")</f>
        <v>New York City Geographic District #10</v>
      </c>
      <c r="C448" s="5" t="str">
        <f>IFERROR(VLOOKUP($D448,schools,5,FALSE),"")</f>
        <v>Bronx</v>
      </c>
      <c r="D448" s="6" t="s">
        <v>1054</v>
      </c>
      <c r="E448" s="6" t="s">
        <v>1055</v>
      </c>
      <c r="F448" s="7" t="s">
        <v>60</v>
      </c>
      <c r="G448" s="8">
        <v>501.0</v>
      </c>
      <c r="H448" s="5" t="str">
        <f>IFERROR(VLOOKUP($D448,schools,6,FALSE),"")</f>
        <v>081</v>
      </c>
      <c r="I448" s="5" t="str">
        <f>IFERROR(VLOOKUP($D448,schools,7,FALSE),"")</f>
        <v>33</v>
      </c>
      <c r="J448" s="5" t="str">
        <f>IFERROR(VLOOKUP($D448,schools,8,FALSE),"")</f>
        <v>011</v>
      </c>
      <c r="K448" s="9">
        <v>551601.0</v>
      </c>
    </row>
    <row r="449" ht="14.25" customHeight="1" outlineLevel="2">
      <c r="A449" s="5" t="str">
        <f>IFERROR(VLOOKUP($D449,schools,3,FALSE),"")</f>
        <v>321000</v>
      </c>
      <c r="B449" s="5" t="str">
        <f>IFERROR(VLOOKUP($D449,schools,4,FALSE),"")</f>
        <v>New York City Geographic District #10</v>
      </c>
      <c r="C449" s="5" t="str">
        <f>IFERROR(VLOOKUP($D449,schools,5,FALSE),"")</f>
        <v>Bronx</v>
      </c>
      <c r="D449" s="6" t="s">
        <v>1060</v>
      </c>
      <c r="E449" s="6" t="s">
        <v>1061</v>
      </c>
      <c r="F449" s="7" t="s">
        <v>55</v>
      </c>
      <c r="G449" s="8">
        <v>432.0</v>
      </c>
      <c r="H449" s="5" t="str">
        <f>IFERROR(VLOOKUP($D449,schools,6,FALSE),"")</f>
        <v>078</v>
      </c>
      <c r="I449" s="5" t="str">
        <f>IFERROR(VLOOKUP($D449,schools,7,FALSE),"")</f>
        <v>34</v>
      </c>
      <c r="J449" s="5" t="str">
        <f>IFERROR(VLOOKUP($D449,schools,8,FALSE),"")</f>
        <v>015</v>
      </c>
      <c r="K449" s="9">
        <v>475632.0</v>
      </c>
    </row>
    <row r="450" ht="14.25" customHeight="1" outlineLevel="2">
      <c r="A450" s="5" t="str">
        <f>IFERROR(VLOOKUP($D450,schools,3,FALSE),"")</f>
        <v>321000</v>
      </c>
      <c r="B450" s="5" t="str">
        <f>IFERROR(VLOOKUP($D450,schools,4,FALSE),"")</f>
        <v>New York City Geographic District #10</v>
      </c>
      <c r="C450" s="5" t="str">
        <f>IFERROR(VLOOKUP($D450,schools,5,FALSE),"")</f>
        <v>Bronx</v>
      </c>
      <c r="D450" s="6" t="s">
        <v>1062</v>
      </c>
      <c r="E450" s="6" t="s">
        <v>1063</v>
      </c>
      <c r="F450" s="7" t="s">
        <v>55</v>
      </c>
      <c r="G450" s="8">
        <v>308.0</v>
      </c>
      <c r="H450" s="5" t="str">
        <f>IFERROR(VLOOKUP($D450,schools,6,FALSE),"")</f>
        <v>072</v>
      </c>
      <c r="I450" s="5" t="str">
        <f>IFERROR(VLOOKUP($D450,schools,7,FALSE),"")</f>
        <v>31</v>
      </c>
      <c r="J450" s="5" t="str">
        <f>IFERROR(VLOOKUP($D450,schools,8,FALSE),"")</f>
        <v>010</v>
      </c>
      <c r="K450" s="9">
        <v>339108.0</v>
      </c>
    </row>
    <row r="451" ht="14.25" customHeight="1" outlineLevel="2">
      <c r="A451" s="5" t="str">
        <f>IFERROR(VLOOKUP($D451,schools,3,FALSE),"")</f>
        <v>321000</v>
      </c>
      <c r="B451" s="5" t="str">
        <f>IFERROR(VLOOKUP($D451,schools,4,FALSE),"")</f>
        <v>New York City Geographic District #10</v>
      </c>
      <c r="C451" s="5" t="str">
        <f>IFERROR(VLOOKUP($D451,schools,5,FALSE),"")</f>
        <v>Bronx</v>
      </c>
      <c r="D451" s="6" t="s">
        <v>1064</v>
      </c>
      <c r="E451" s="6" t="s">
        <v>1065</v>
      </c>
      <c r="F451" s="7" t="s">
        <v>55</v>
      </c>
      <c r="G451" s="8">
        <v>403.0</v>
      </c>
      <c r="H451" s="5" t="str">
        <f>IFERROR(VLOOKUP($D451,schools,6,FALSE),"")</f>
        <v>081</v>
      </c>
      <c r="I451" s="5" t="str">
        <f>IFERROR(VLOOKUP($D451,schools,7,FALSE),"")</f>
        <v>33</v>
      </c>
      <c r="J451" s="5" t="str">
        <f>IFERROR(VLOOKUP($D451,schools,8,FALSE),"")</f>
        <v>011</v>
      </c>
      <c r="K451" s="9">
        <v>443703.0</v>
      </c>
    </row>
    <row r="452" ht="14.25" customHeight="1" outlineLevel="2">
      <c r="A452" s="5" t="str">
        <f>IFERROR(VLOOKUP($D452,schools,3,FALSE),"")</f>
        <v>321000</v>
      </c>
      <c r="B452" s="5" t="str">
        <f>IFERROR(VLOOKUP($D452,schools,4,FALSE),"")</f>
        <v>New York City Geographic District #10</v>
      </c>
      <c r="C452" s="5" t="str">
        <f>IFERROR(VLOOKUP($D452,schools,5,FALSE),"")</f>
        <v>Bronx</v>
      </c>
      <c r="D452" s="6" t="s">
        <v>1066</v>
      </c>
      <c r="E452" s="6" t="s">
        <v>1067</v>
      </c>
      <c r="F452" s="7" t="s">
        <v>55</v>
      </c>
      <c r="G452" s="8">
        <v>400.0</v>
      </c>
      <c r="H452" s="5" t="str">
        <f>IFERROR(VLOOKUP($D452,schools,6,FALSE),"")</f>
        <v>078</v>
      </c>
      <c r="I452" s="5" t="str">
        <f>IFERROR(VLOOKUP($D452,schools,7,FALSE),"")</f>
        <v>34</v>
      </c>
      <c r="J452" s="5" t="str">
        <f>IFERROR(VLOOKUP($D452,schools,8,FALSE),"")</f>
        <v>015</v>
      </c>
      <c r="K452" s="9">
        <v>440400.0</v>
      </c>
    </row>
    <row r="453" ht="14.25" customHeight="1" outlineLevel="2">
      <c r="A453" s="5" t="str">
        <f>IFERROR(VLOOKUP($D453,schools,3,FALSE),"")</f>
        <v>321000</v>
      </c>
      <c r="B453" s="5" t="str">
        <f>IFERROR(VLOOKUP($D453,schools,4,FALSE),"")</f>
        <v>New York City Geographic District #10</v>
      </c>
      <c r="C453" s="5" t="str">
        <f>IFERROR(VLOOKUP($D453,schools,5,FALSE),"")</f>
        <v>Bronx</v>
      </c>
      <c r="D453" s="6" t="s">
        <v>1068</v>
      </c>
      <c r="E453" s="6" t="s">
        <v>1069</v>
      </c>
      <c r="F453" s="7" t="s">
        <v>55</v>
      </c>
      <c r="G453" s="8">
        <v>355.0</v>
      </c>
      <c r="H453" s="5" t="str">
        <f>IFERROR(VLOOKUP($D453,schools,6,FALSE),"")</f>
        <v>078</v>
      </c>
      <c r="I453" s="5" t="str">
        <f>IFERROR(VLOOKUP($D453,schools,7,FALSE),"")</f>
        <v>34</v>
      </c>
      <c r="J453" s="5" t="str">
        <f>IFERROR(VLOOKUP($D453,schools,8,FALSE),"")</f>
        <v>015</v>
      </c>
      <c r="K453" s="9">
        <v>390855.0</v>
      </c>
    </row>
    <row r="454" ht="14.25" customHeight="1" outlineLevel="2">
      <c r="A454" s="5" t="str">
        <f>IFERROR(VLOOKUP($D454,schools,3,FALSE),"")</f>
        <v>321000</v>
      </c>
      <c r="B454" s="5" t="str">
        <f>IFERROR(VLOOKUP($D454,schools,4,FALSE),"")</f>
        <v>New York City Geographic District #10</v>
      </c>
      <c r="C454" s="5" t="str">
        <f>IFERROR(VLOOKUP($D454,schools,5,FALSE),"")</f>
        <v>Bronx</v>
      </c>
      <c r="D454" s="6" t="s">
        <v>1070</v>
      </c>
      <c r="E454" s="6" t="s">
        <v>1071</v>
      </c>
      <c r="F454" s="7" t="s">
        <v>55</v>
      </c>
      <c r="G454" s="8">
        <v>335.0</v>
      </c>
      <c r="H454" s="5" t="str">
        <f>IFERROR(VLOOKUP($D454,schools,6,FALSE),"")</f>
        <v>078</v>
      </c>
      <c r="I454" s="5" t="str">
        <f>IFERROR(VLOOKUP($D454,schools,7,FALSE),"")</f>
        <v>34</v>
      </c>
      <c r="J454" s="5" t="str">
        <f>IFERROR(VLOOKUP($D454,schools,8,FALSE),"")</f>
        <v>015</v>
      </c>
      <c r="K454" s="9">
        <v>368835.0</v>
      </c>
    </row>
    <row r="455" ht="14.25" customHeight="1" outlineLevel="2">
      <c r="A455" s="5" t="str">
        <f>IFERROR(VLOOKUP($D455,schools,3,FALSE),"")</f>
        <v>321000</v>
      </c>
      <c r="B455" s="5" t="str">
        <f>IFERROR(VLOOKUP($D455,schools,4,FALSE),"")</f>
        <v>New York City Geographic District #10</v>
      </c>
      <c r="C455" s="5" t="str">
        <f>IFERROR(VLOOKUP($D455,schools,5,FALSE),"")</f>
        <v>Bronx</v>
      </c>
      <c r="D455" s="6" t="s">
        <v>1072</v>
      </c>
      <c r="E455" s="6" t="s">
        <v>1073</v>
      </c>
      <c r="F455" s="7" t="s">
        <v>55</v>
      </c>
      <c r="G455" s="8">
        <v>398.0</v>
      </c>
      <c r="H455" s="5" t="str">
        <f>IFERROR(VLOOKUP($D455,schools,6,FALSE),"")</f>
        <v>078</v>
      </c>
      <c r="I455" s="5" t="str">
        <f>IFERROR(VLOOKUP($D455,schools,7,FALSE),"")</f>
        <v>34</v>
      </c>
      <c r="J455" s="5" t="str">
        <f>IFERROR(VLOOKUP($D455,schools,8,FALSE),"")</f>
        <v>015</v>
      </c>
      <c r="K455" s="9">
        <v>438198.0</v>
      </c>
    </row>
    <row r="456" ht="14.25" customHeight="1" outlineLevel="2">
      <c r="A456" s="5" t="str">
        <f>IFERROR(VLOOKUP($D456,schools,3,FALSE),"")</f>
        <v>321000</v>
      </c>
      <c r="B456" s="5" t="str">
        <f>IFERROR(VLOOKUP($D456,schools,4,FALSE),"")</f>
        <v>New York City Geographic District #10</v>
      </c>
      <c r="C456" s="5" t="str">
        <f>IFERROR(VLOOKUP($D456,schools,5,FALSE),"")</f>
        <v>Bronx</v>
      </c>
      <c r="D456" s="6" t="s">
        <v>1074</v>
      </c>
      <c r="E456" s="6" t="s">
        <v>1075</v>
      </c>
      <c r="F456" s="7" t="s">
        <v>55</v>
      </c>
      <c r="G456" s="8">
        <v>1011.0</v>
      </c>
      <c r="H456" s="5" t="str">
        <f>IFERROR(VLOOKUP($D456,schools,6,FALSE),"")</f>
        <v>081</v>
      </c>
      <c r="I456" s="5" t="str">
        <f>IFERROR(VLOOKUP($D456,schools,7,FALSE),"")</f>
        <v>34</v>
      </c>
      <c r="J456" s="5" t="str">
        <f>IFERROR(VLOOKUP($D456,schools,8,FALSE),"")</f>
        <v>011</v>
      </c>
      <c r="K456" s="9">
        <v>1113111.0</v>
      </c>
    </row>
    <row r="457" ht="14.25" customHeight="1" outlineLevel="2">
      <c r="A457" s="5" t="str">
        <f>IFERROR(VLOOKUP($D457,schools,3,FALSE),"")</f>
        <v>321000</v>
      </c>
      <c r="B457" s="5" t="str">
        <f>IFERROR(VLOOKUP($D457,schools,4,FALSE),"")</f>
        <v>New York City Geographic District #10</v>
      </c>
      <c r="C457" s="5" t="str">
        <f>IFERROR(VLOOKUP($D457,schools,5,FALSE),"")</f>
        <v>Bronx</v>
      </c>
      <c r="D457" s="6" t="s">
        <v>1076</v>
      </c>
      <c r="E457" s="6" t="s">
        <v>1077</v>
      </c>
      <c r="F457" s="7" t="s">
        <v>55</v>
      </c>
      <c r="G457" s="8">
        <v>428.0</v>
      </c>
      <c r="H457" s="5" t="str">
        <f>IFERROR(VLOOKUP($D457,schools,6,FALSE),"")</f>
        <v>081</v>
      </c>
      <c r="I457" s="5" t="str">
        <f>IFERROR(VLOOKUP($D457,schools,7,FALSE),"")</f>
        <v>33</v>
      </c>
      <c r="J457" s="5" t="str">
        <f>IFERROR(VLOOKUP($D457,schools,8,FALSE),"")</f>
        <v>011</v>
      </c>
      <c r="K457" s="9">
        <v>471228.0</v>
      </c>
    </row>
    <row r="458" ht="14.25" customHeight="1" outlineLevel="2">
      <c r="A458" s="5" t="str">
        <f>IFERROR(VLOOKUP($D458,schools,3,FALSE),"")</f>
        <v>321000</v>
      </c>
      <c r="B458" s="5" t="str">
        <f>IFERROR(VLOOKUP($D458,schools,4,FALSE),"")</f>
        <v>New York City Geographic District #10</v>
      </c>
      <c r="C458" s="5" t="str">
        <f>IFERROR(VLOOKUP($D458,schools,5,FALSE),"")</f>
        <v>Bronx</v>
      </c>
      <c r="D458" s="6" t="s">
        <v>1078</v>
      </c>
      <c r="E458" s="6" t="s">
        <v>1079</v>
      </c>
      <c r="F458" s="7" t="s">
        <v>55</v>
      </c>
      <c r="G458" s="8">
        <v>3004.0</v>
      </c>
      <c r="H458" s="5" t="str">
        <f>IFERROR(VLOOKUP($D458,schools,6,FALSE),"")</f>
        <v>081</v>
      </c>
      <c r="I458" s="5" t="str">
        <f>IFERROR(VLOOKUP($D458,schools,7,FALSE),"")</f>
        <v>34</v>
      </c>
      <c r="J458" s="5" t="str">
        <f>IFERROR(VLOOKUP($D458,schools,8,FALSE),"")</f>
        <v>011</v>
      </c>
      <c r="K458" s="9">
        <v>3307404.0</v>
      </c>
    </row>
    <row r="459" ht="14.25" customHeight="1" outlineLevel="2">
      <c r="A459" s="5" t="str">
        <f>IFERROR(VLOOKUP($D459,schools,3,FALSE),"")</f>
        <v>321000</v>
      </c>
      <c r="B459" s="5" t="str">
        <f>IFERROR(VLOOKUP($D459,schools,4,FALSE),"")</f>
        <v>New York City Geographic District #10</v>
      </c>
      <c r="C459" s="5" t="str">
        <f>IFERROR(VLOOKUP($D459,schools,5,FALSE),"")</f>
        <v>Bronx</v>
      </c>
      <c r="D459" s="6" t="s">
        <v>1080</v>
      </c>
      <c r="E459" s="6" t="s">
        <v>1081</v>
      </c>
      <c r="F459" s="7" t="s">
        <v>42</v>
      </c>
      <c r="G459" s="8">
        <v>291.0</v>
      </c>
      <c r="H459" s="5" t="str">
        <f>IFERROR(VLOOKUP($D459,schools,6,FALSE),"")</f>
        <v>086</v>
      </c>
      <c r="I459" s="5" t="str">
        <f>IFERROR(VLOOKUP($D459,schools,7,FALSE),"")</f>
        <v>33</v>
      </c>
      <c r="J459" s="5" t="str">
        <f>IFERROR(VLOOKUP($D459,schools,8,FALSE),"")</f>
        <v>014</v>
      </c>
      <c r="K459" s="9">
        <v>320391.0</v>
      </c>
    </row>
    <row r="460" ht="14.25" customHeight="1" outlineLevel="2">
      <c r="A460" s="5" t="str">
        <f>IFERROR(VLOOKUP($D460,schools,3,FALSE),"")</f>
        <v>321000</v>
      </c>
      <c r="B460" s="5" t="str">
        <f>IFERROR(VLOOKUP($D460,schools,4,FALSE),"")</f>
        <v>New York City Geographic District #10</v>
      </c>
      <c r="C460" s="5" t="str">
        <f>IFERROR(VLOOKUP($D460,schools,5,FALSE),"")</f>
        <v>Bronx</v>
      </c>
      <c r="D460" s="6" t="s">
        <v>1082</v>
      </c>
      <c r="E460" s="6" t="s">
        <v>1083</v>
      </c>
      <c r="F460" s="7" t="s">
        <v>55</v>
      </c>
      <c r="G460" s="8">
        <v>438.0</v>
      </c>
      <c r="H460" s="5" t="str">
        <f>IFERROR(VLOOKUP($D460,schools,6,FALSE),"")</f>
        <v>072</v>
      </c>
      <c r="I460" s="5" t="str">
        <f>IFERROR(VLOOKUP($D460,schools,7,FALSE),"")</f>
        <v>31</v>
      </c>
      <c r="J460" s="5" t="str">
        <f>IFERROR(VLOOKUP($D460,schools,8,FALSE),"")</f>
        <v>010</v>
      </c>
      <c r="K460" s="9">
        <v>482238.0</v>
      </c>
    </row>
    <row r="461" ht="14.25" customHeight="1" outlineLevel="2">
      <c r="A461" s="5" t="str">
        <f>IFERROR(VLOOKUP($D461,schools,3,FALSE),"")</f>
        <v>321000</v>
      </c>
      <c r="B461" s="5" t="str">
        <f>IFERROR(VLOOKUP($D461,schools,4,FALSE),"")</f>
        <v>New York City Geographic District #10</v>
      </c>
      <c r="C461" s="5" t="str">
        <f>IFERROR(VLOOKUP($D461,schools,5,FALSE),"")</f>
        <v>Bronx</v>
      </c>
      <c r="D461" s="6" t="s">
        <v>1084</v>
      </c>
      <c r="E461" s="6" t="s">
        <v>1085</v>
      </c>
      <c r="F461" s="7" t="s">
        <v>55</v>
      </c>
      <c r="G461" s="8">
        <v>328.0</v>
      </c>
      <c r="H461" s="5" t="str">
        <f>IFERROR(VLOOKUP($D461,schools,6,FALSE),"")</f>
        <v>078</v>
      </c>
      <c r="I461" s="5" t="str">
        <f>IFERROR(VLOOKUP($D461,schools,7,FALSE),"")</f>
        <v>33</v>
      </c>
      <c r="J461" s="5" t="str">
        <f>IFERROR(VLOOKUP($D461,schools,8,FALSE),"")</f>
        <v>015</v>
      </c>
      <c r="K461" s="9">
        <v>361128.0</v>
      </c>
    </row>
    <row r="462" ht="14.25" customHeight="1" outlineLevel="2">
      <c r="A462" s="5" t="str">
        <f>IFERROR(VLOOKUP($D462,schools,3,FALSE),"")</f>
        <v>321000</v>
      </c>
      <c r="B462" s="5" t="str">
        <f>IFERROR(VLOOKUP($D462,schools,4,FALSE),"")</f>
        <v>New York City Geographic District #10</v>
      </c>
      <c r="C462" s="5" t="str">
        <f>IFERROR(VLOOKUP($D462,schools,5,FALSE),"")</f>
        <v>Bronx</v>
      </c>
      <c r="D462" s="6" t="s">
        <v>1086</v>
      </c>
      <c r="E462" s="6" t="s">
        <v>1087</v>
      </c>
      <c r="F462" s="7" t="s">
        <v>55</v>
      </c>
      <c r="G462" s="8">
        <v>376.0</v>
      </c>
      <c r="H462" s="5" t="str">
        <f>IFERROR(VLOOKUP($D462,schools,6,FALSE),"")</f>
        <v>072</v>
      </c>
      <c r="I462" s="5" t="str">
        <f>IFERROR(VLOOKUP($D462,schools,7,FALSE),"")</f>
        <v>31</v>
      </c>
      <c r="J462" s="5">
        <f>IFERROR(VLOOKUP($D462,schools,8,FALSE),"")</f>
        <v>0</v>
      </c>
      <c r="K462" s="9">
        <v>413976.0</v>
      </c>
    </row>
    <row r="463" ht="14.25" customHeight="1" outlineLevel="2">
      <c r="A463" s="5" t="str">
        <f>IFERROR(VLOOKUP($D463,schools,3,FALSE),"")</f>
        <v>321000</v>
      </c>
      <c r="B463" s="5" t="str">
        <f>IFERROR(VLOOKUP($D463,schools,4,FALSE),"")</f>
        <v>New York City Geographic District #10</v>
      </c>
      <c r="C463" s="5" t="str">
        <f>IFERROR(VLOOKUP($D463,schools,5,FALSE),"")</f>
        <v>Bronx</v>
      </c>
      <c r="D463" s="6" t="s">
        <v>1088</v>
      </c>
      <c r="E463" s="6" t="s">
        <v>1089</v>
      </c>
      <c r="F463" s="7" t="s">
        <v>55</v>
      </c>
      <c r="G463" s="8">
        <v>417.0</v>
      </c>
      <c r="H463" s="5" t="str">
        <f>IFERROR(VLOOKUP($D463,schools,6,FALSE),"")</f>
        <v>081</v>
      </c>
      <c r="I463" s="5" t="str">
        <f>IFERROR(VLOOKUP($D463,schools,7,FALSE),"")</f>
        <v>33</v>
      </c>
      <c r="J463" s="5" t="str">
        <f>IFERROR(VLOOKUP($D463,schools,8,FALSE),"")</f>
        <v>011</v>
      </c>
      <c r="K463" s="9">
        <v>459117.0</v>
      </c>
    </row>
    <row r="464" ht="14.25" customHeight="1" outlineLevel="2">
      <c r="A464" s="5" t="str">
        <f>IFERROR(VLOOKUP($D464,schools,3,FALSE),"")</f>
        <v>321000</v>
      </c>
      <c r="B464" s="5" t="str">
        <f>IFERROR(VLOOKUP($D464,schools,4,FALSE),"")</f>
        <v>New York City Geographic District #10</v>
      </c>
      <c r="C464" s="5" t="str">
        <f>IFERROR(VLOOKUP($D464,schools,5,FALSE),"")</f>
        <v>Bronx</v>
      </c>
      <c r="D464" s="6" t="s">
        <v>1092</v>
      </c>
      <c r="E464" s="6" t="s">
        <v>1093</v>
      </c>
      <c r="F464" s="7" t="s">
        <v>55</v>
      </c>
      <c r="G464" s="8">
        <v>409.0</v>
      </c>
      <c r="H464" s="5" t="str">
        <f>IFERROR(VLOOKUP($D464,schools,6,FALSE),"")</f>
        <v>081</v>
      </c>
      <c r="I464" s="5" t="str">
        <f>IFERROR(VLOOKUP($D464,schools,7,FALSE),"")</f>
        <v>34</v>
      </c>
      <c r="J464" s="5" t="str">
        <f>IFERROR(VLOOKUP($D464,schools,8,FALSE),"")</f>
        <v>011</v>
      </c>
      <c r="K464" s="9">
        <v>450309.0</v>
      </c>
    </row>
    <row r="465" ht="14.25" customHeight="1" outlineLevel="1">
      <c r="A465" s="5"/>
      <c r="B465" s="12" t="s">
        <v>3565</v>
      </c>
      <c r="C465" s="5"/>
      <c r="D465" s="6"/>
      <c r="E465" s="6"/>
      <c r="F465" s="7"/>
      <c r="G465" s="8">
        <f>SUBTOTAL(9,G390:G464)</f>
        <v>46624</v>
      </c>
      <c r="H465" s="5"/>
      <c r="I465" s="5"/>
      <c r="J465" s="5"/>
      <c r="K465" s="9">
        <f>SUBTOTAL(9,K390:K464)</f>
        <v>51333024</v>
      </c>
    </row>
    <row r="466" ht="14.25" customHeight="1" outlineLevel="2">
      <c r="A466" s="5" t="str">
        <f>IFERROR(VLOOKUP($D466,schools,3,FALSE),"")</f>
        <v>321000</v>
      </c>
      <c r="B466" s="5" t="str">
        <f>IFERROR(VLOOKUP($D466,schools,4,FALSE),"")</f>
        <v>New York City Geographic District #11</v>
      </c>
      <c r="C466" s="5" t="str">
        <f>IFERROR(VLOOKUP($D466,schools,5,FALSE),"")</f>
        <v>Bronx</v>
      </c>
      <c r="D466" s="6" t="s">
        <v>1096</v>
      </c>
      <c r="E466" s="6" t="s">
        <v>1097</v>
      </c>
      <c r="F466" s="7" t="s">
        <v>21</v>
      </c>
      <c r="G466" s="8">
        <v>511.0</v>
      </c>
      <c r="H466" s="5" t="str">
        <f>IFERROR(VLOOKUP($D466,schools,6,FALSE),"")</f>
        <v>081</v>
      </c>
      <c r="I466" s="5" t="str">
        <f>IFERROR(VLOOKUP($D466,schools,7,FALSE),"")</f>
        <v>34</v>
      </c>
      <c r="J466" s="5" t="str">
        <f>IFERROR(VLOOKUP($D466,schools,8,FALSE),"")</f>
        <v>011</v>
      </c>
      <c r="K466" s="9">
        <v>562611.0</v>
      </c>
    </row>
    <row r="467" ht="14.25" customHeight="1" outlineLevel="2">
      <c r="A467" s="5" t="str">
        <f>IFERROR(VLOOKUP($D467,schools,3,FALSE),"")</f>
        <v>321000</v>
      </c>
      <c r="B467" s="5" t="str">
        <f>IFERROR(VLOOKUP($D467,schools,4,FALSE),"")</f>
        <v>New York City Geographic District #11</v>
      </c>
      <c r="C467" s="5" t="str">
        <f>IFERROR(VLOOKUP($D467,schools,5,FALSE),"")</f>
        <v>Bronx</v>
      </c>
      <c r="D467" s="6" t="s">
        <v>1098</v>
      </c>
      <c r="E467" s="6" t="s">
        <v>1099</v>
      </c>
      <c r="F467" s="7" t="s">
        <v>14</v>
      </c>
      <c r="G467" s="8">
        <v>722.0</v>
      </c>
      <c r="H467" s="5" t="str">
        <f>IFERROR(VLOOKUP($D467,schools,6,FALSE),"")</f>
        <v>083</v>
      </c>
      <c r="I467" s="5" t="str">
        <f>IFERROR(VLOOKUP($D467,schools,7,FALSE),"")</f>
        <v>36</v>
      </c>
      <c r="J467" s="5" t="str">
        <f>IFERROR(VLOOKUP($D467,schools,8,FALSE),"")</f>
        <v>012</v>
      </c>
      <c r="K467" s="9">
        <v>794922.0</v>
      </c>
    </row>
    <row r="468" ht="14.25" customHeight="1" outlineLevel="2">
      <c r="A468" s="5" t="str">
        <f>IFERROR(VLOOKUP($D468,schools,3,FALSE),"")</f>
        <v>321000</v>
      </c>
      <c r="B468" s="5" t="str">
        <f>IFERROR(VLOOKUP($D468,schools,4,FALSE),"")</f>
        <v>New York City Geographic District #11</v>
      </c>
      <c r="C468" s="5" t="str">
        <f>IFERROR(VLOOKUP($D468,schools,5,FALSE),"")</f>
        <v>Bronx</v>
      </c>
      <c r="D468" s="6" t="s">
        <v>1100</v>
      </c>
      <c r="E468" s="6" t="s">
        <v>1101</v>
      </c>
      <c r="F468" s="7" t="s">
        <v>14</v>
      </c>
      <c r="G468" s="8">
        <v>907.0</v>
      </c>
      <c r="H468" s="5" t="str">
        <f>IFERROR(VLOOKUP($D468,schools,6,FALSE),"")</f>
        <v>080</v>
      </c>
      <c r="I468" s="5" t="str">
        <f>IFERROR(VLOOKUP($D468,schools,7,FALSE),"")</f>
        <v>36</v>
      </c>
      <c r="J468" s="5" t="str">
        <f>IFERROR(VLOOKUP($D468,schools,8,FALSE),"")</f>
        <v>012</v>
      </c>
      <c r="K468" s="9">
        <v>998607.0</v>
      </c>
    </row>
    <row r="469" ht="14.25" customHeight="1" outlineLevel="2">
      <c r="A469" s="5" t="str">
        <f>IFERROR(VLOOKUP($D469,schools,3,FALSE),"")</f>
        <v>321100</v>
      </c>
      <c r="B469" s="5" t="str">
        <f>IFERROR(VLOOKUP($D469,schools,4,FALSE),"")</f>
        <v>New York City Geographic District #11</v>
      </c>
      <c r="C469" s="5" t="str">
        <f>IFERROR(VLOOKUP($D469,schools,5,FALSE),"")</f>
        <v>Bronx</v>
      </c>
      <c r="D469" s="6" t="s">
        <v>1102</v>
      </c>
      <c r="E469" s="6" t="s">
        <v>1103</v>
      </c>
      <c r="F469" s="7" t="s">
        <v>14</v>
      </c>
      <c r="G469" s="8">
        <v>617.0</v>
      </c>
      <c r="H469" s="5" t="str">
        <f>IFERROR(VLOOKUP($D469,schools,6,FALSE),"")</f>
        <v>083</v>
      </c>
      <c r="I469" s="5" t="str">
        <f>IFERROR(VLOOKUP($D469,schools,7,FALSE),"")</f>
        <v>36</v>
      </c>
      <c r="J469" s="5" t="str">
        <f>IFERROR(VLOOKUP($D469,schools,8,FALSE),"")</f>
        <v>012</v>
      </c>
      <c r="K469" s="9">
        <v>679317.0</v>
      </c>
    </row>
    <row r="470" ht="14.25" customHeight="1" outlineLevel="2">
      <c r="A470" s="5" t="str">
        <f>IFERROR(VLOOKUP($D470,schools,3,FALSE),"")</f>
        <v>321100</v>
      </c>
      <c r="B470" s="5" t="str">
        <f>IFERROR(VLOOKUP($D470,schools,4,FALSE),"")</f>
        <v>New York City Geographic District #11</v>
      </c>
      <c r="C470" s="5" t="str">
        <f>IFERROR(VLOOKUP($D470,schools,5,FALSE),"")</f>
        <v>Bronx</v>
      </c>
      <c r="D470" s="6" t="s">
        <v>1104</v>
      </c>
      <c r="E470" s="6" t="s">
        <v>1105</v>
      </c>
      <c r="F470" s="7" t="s">
        <v>14</v>
      </c>
      <c r="G470" s="8">
        <v>906.0</v>
      </c>
      <c r="H470" s="5" t="str">
        <f>IFERROR(VLOOKUP($D470,schools,6,FALSE),"")</f>
        <v>080</v>
      </c>
      <c r="I470" s="5" t="str">
        <f>IFERROR(VLOOKUP($D470,schools,7,FALSE),"")</f>
        <v>36</v>
      </c>
      <c r="J470" s="5" t="str">
        <f>IFERROR(VLOOKUP($D470,schools,8,FALSE),"")</f>
        <v>012</v>
      </c>
      <c r="K470" s="9">
        <v>997506.0</v>
      </c>
    </row>
    <row r="471" ht="14.25" customHeight="1" outlineLevel="2">
      <c r="A471" s="5" t="str">
        <f>IFERROR(VLOOKUP($D471,schools,3,FALSE),"")</f>
        <v>321100</v>
      </c>
      <c r="B471" s="5" t="str">
        <f>IFERROR(VLOOKUP($D471,schools,4,FALSE),"")</f>
        <v>New York City Geographic District #11</v>
      </c>
      <c r="C471" s="5" t="str">
        <f>IFERROR(VLOOKUP($D471,schools,5,FALSE),"")</f>
        <v>Bronx</v>
      </c>
      <c r="D471" s="6" t="s">
        <v>1106</v>
      </c>
      <c r="E471" s="6" t="s">
        <v>1107</v>
      </c>
      <c r="F471" s="7" t="s">
        <v>14</v>
      </c>
      <c r="G471" s="8">
        <v>800.0</v>
      </c>
      <c r="H471" s="5" t="str">
        <f>IFERROR(VLOOKUP($D471,schools,6,FALSE),"")</f>
        <v>083</v>
      </c>
      <c r="I471" s="5" t="str">
        <f>IFERROR(VLOOKUP($D471,schools,7,FALSE),"")</f>
        <v>36</v>
      </c>
      <c r="J471" s="5" t="str">
        <f>IFERROR(VLOOKUP($D471,schools,8,FALSE),"")</f>
        <v>012</v>
      </c>
      <c r="K471" s="9">
        <v>880800.0</v>
      </c>
    </row>
    <row r="472" ht="14.25" customHeight="1" outlineLevel="2">
      <c r="A472" s="5" t="str">
        <f>IFERROR(VLOOKUP($D472,schools,3,FALSE),"")</f>
        <v>321100</v>
      </c>
      <c r="B472" s="5" t="str">
        <f>IFERROR(VLOOKUP($D472,schools,4,FALSE),"")</f>
        <v>New York City Geographic District #11</v>
      </c>
      <c r="C472" s="5" t="str">
        <f>IFERROR(VLOOKUP($D472,schools,5,FALSE),"")</f>
        <v>Bronx</v>
      </c>
      <c r="D472" s="6" t="s">
        <v>1108</v>
      </c>
      <c r="E472" s="6" t="s">
        <v>1109</v>
      </c>
      <c r="F472" s="7" t="s">
        <v>21</v>
      </c>
      <c r="G472" s="8">
        <v>1671.0</v>
      </c>
      <c r="H472" s="5" t="str">
        <f>IFERROR(VLOOKUP($D472,schools,6,FALSE),"")</f>
        <v>080</v>
      </c>
      <c r="I472" s="5" t="str">
        <f>IFERROR(VLOOKUP($D472,schools,7,FALSE),"")</f>
        <v>34</v>
      </c>
      <c r="J472" s="5" t="str">
        <f>IFERROR(VLOOKUP($D472,schools,8,FALSE),"")</f>
        <v>013</v>
      </c>
      <c r="K472" s="9">
        <v>1839771.0</v>
      </c>
    </row>
    <row r="473" ht="14.25" customHeight="1" outlineLevel="2">
      <c r="A473" s="5" t="str">
        <f>IFERROR(VLOOKUP($D473,schools,3,FALSE),"")</f>
        <v>321100</v>
      </c>
      <c r="B473" s="5" t="str">
        <f>IFERROR(VLOOKUP($D473,schools,4,FALSE),"")</f>
        <v>New York City Geographic District #11</v>
      </c>
      <c r="C473" s="5" t="str">
        <f>IFERROR(VLOOKUP($D473,schools,5,FALSE),"")</f>
        <v>Bronx</v>
      </c>
      <c r="D473" s="6" t="s">
        <v>1110</v>
      </c>
      <c r="E473" s="6" t="s">
        <v>1111</v>
      </c>
      <c r="F473" s="7" t="s">
        <v>14</v>
      </c>
      <c r="G473" s="8">
        <v>595.0</v>
      </c>
      <c r="H473" s="5" t="str">
        <f>IFERROR(VLOOKUP($D473,schools,6,FALSE),"")</f>
        <v>083</v>
      </c>
      <c r="I473" s="5" t="str">
        <f>IFERROR(VLOOKUP($D473,schools,7,FALSE),"")</f>
        <v>36</v>
      </c>
      <c r="J473" s="5" t="str">
        <f>IFERROR(VLOOKUP($D473,schools,8,FALSE),"")</f>
        <v>012</v>
      </c>
      <c r="K473" s="9">
        <v>655095.0</v>
      </c>
    </row>
    <row r="474" ht="14.25" customHeight="1" outlineLevel="2">
      <c r="A474" s="5" t="str">
        <f>IFERROR(VLOOKUP($D474,schools,3,FALSE),"")</f>
        <v>321100</v>
      </c>
      <c r="B474" s="5" t="str">
        <f>IFERROR(VLOOKUP($D474,schools,4,FALSE),"")</f>
        <v>New York City Geographic District #11</v>
      </c>
      <c r="C474" s="5" t="str">
        <f>IFERROR(VLOOKUP($D474,schools,5,FALSE),"")</f>
        <v>Bronx</v>
      </c>
      <c r="D474" s="6" t="s">
        <v>1112</v>
      </c>
      <c r="E474" s="6" t="s">
        <v>1113</v>
      </c>
      <c r="F474" s="7" t="s">
        <v>21</v>
      </c>
      <c r="G474" s="8">
        <v>1449.0</v>
      </c>
      <c r="H474" s="5" t="str">
        <f>IFERROR(VLOOKUP($D474,schools,6,FALSE),"")</f>
        <v>080</v>
      </c>
      <c r="I474" s="5" t="str">
        <f>IFERROR(VLOOKUP($D474,schools,7,FALSE),"")</f>
        <v>34</v>
      </c>
      <c r="J474" s="5" t="str">
        <f>IFERROR(VLOOKUP($D474,schools,8,FALSE),"")</f>
        <v>013</v>
      </c>
      <c r="K474" s="9">
        <v>1595349.0</v>
      </c>
    </row>
    <row r="475" ht="14.25" customHeight="1" outlineLevel="2">
      <c r="A475" s="5" t="str">
        <f>IFERROR(VLOOKUP($D475,schools,3,FALSE),"")</f>
        <v>321100</v>
      </c>
      <c r="B475" s="5" t="str">
        <f>IFERROR(VLOOKUP($D475,schools,4,FALSE),"")</f>
        <v>New York City Geographic District #11</v>
      </c>
      <c r="C475" s="5" t="str">
        <f>IFERROR(VLOOKUP($D475,schools,5,FALSE),"")</f>
        <v>Bronx</v>
      </c>
      <c r="D475" s="6" t="s">
        <v>1114</v>
      </c>
      <c r="E475" s="6" t="s">
        <v>1115</v>
      </c>
      <c r="F475" s="7" t="s">
        <v>14</v>
      </c>
      <c r="G475" s="8">
        <v>934.0</v>
      </c>
      <c r="H475" s="5" t="str">
        <f>IFERROR(VLOOKUP($D475,schools,6,FALSE),"")</f>
        <v>078</v>
      </c>
      <c r="I475" s="5" t="str">
        <f>IFERROR(VLOOKUP($D475,schools,7,FALSE),"")</f>
        <v>34</v>
      </c>
      <c r="J475" s="5" t="str">
        <f>IFERROR(VLOOKUP($D475,schools,8,FALSE),"")</f>
        <v>013</v>
      </c>
      <c r="K475" s="9">
        <v>1028334.0</v>
      </c>
    </row>
    <row r="476" ht="14.25" customHeight="1" outlineLevel="2">
      <c r="A476" s="5" t="str">
        <f>IFERROR(VLOOKUP($D476,schools,3,FALSE),"")</f>
        <v>321100</v>
      </c>
      <c r="B476" s="5" t="str">
        <f>IFERROR(VLOOKUP($D476,schools,4,FALSE),"")</f>
        <v>New York City Geographic District #11</v>
      </c>
      <c r="C476" s="5" t="str">
        <f>IFERROR(VLOOKUP($D476,schools,5,FALSE),"")</f>
        <v>Bronx</v>
      </c>
      <c r="D476" s="6" t="s">
        <v>1116</v>
      </c>
      <c r="E476" s="6" t="s">
        <v>1117</v>
      </c>
      <c r="F476" s="7" t="s">
        <v>14</v>
      </c>
      <c r="G476" s="8">
        <v>622.0</v>
      </c>
      <c r="H476" s="5" t="str">
        <f>IFERROR(VLOOKUP($D476,schools,6,FALSE),"")</f>
        <v>080</v>
      </c>
      <c r="I476" s="5" t="str">
        <f>IFERROR(VLOOKUP($D476,schools,7,FALSE),"")</f>
        <v>34</v>
      </c>
      <c r="J476" s="5" t="str">
        <f>IFERROR(VLOOKUP($D476,schools,8,FALSE),"")</f>
        <v>013</v>
      </c>
      <c r="K476" s="9">
        <v>684822.0</v>
      </c>
    </row>
    <row r="477" ht="14.25" customHeight="1" outlineLevel="2">
      <c r="A477" s="5" t="str">
        <f>IFERROR(VLOOKUP($D477,schools,3,FALSE),"")</f>
        <v>321100</v>
      </c>
      <c r="B477" s="5" t="str">
        <f>IFERROR(VLOOKUP($D477,schools,4,FALSE),"")</f>
        <v>New York City Geographic District #11</v>
      </c>
      <c r="C477" s="5" t="str">
        <f>IFERROR(VLOOKUP($D477,schools,5,FALSE),"")</f>
        <v>Bronx</v>
      </c>
      <c r="D477" s="6" t="s">
        <v>1118</v>
      </c>
      <c r="E477" s="6" t="s">
        <v>1119</v>
      </c>
      <c r="F477" s="7" t="s">
        <v>14</v>
      </c>
      <c r="G477" s="8">
        <v>1005.0</v>
      </c>
      <c r="H477" s="5" t="str">
        <f>IFERROR(VLOOKUP($D477,schools,6,FALSE),"")</f>
        <v>081</v>
      </c>
      <c r="I477" s="5" t="str">
        <f>IFERROR(VLOOKUP($D477,schools,7,FALSE),"")</f>
        <v>36</v>
      </c>
      <c r="J477" s="5" t="str">
        <f>IFERROR(VLOOKUP($D477,schools,8,FALSE),"")</f>
        <v>012</v>
      </c>
      <c r="K477" s="9">
        <v>1106505.0</v>
      </c>
    </row>
    <row r="478" ht="14.25" customHeight="1" outlineLevel="2">
      <c r="A478" s="5" t="str">
        <f>IFERROR(VLOOKUP($D478,schools,3,FALSE),"")</f>
        <v>321100</v>
      </c>
      <c r="B478" s="5" t="str">
        <f>IFERROR(VLOOKUP($D478,schools,4,FALSE),"")</f>
        <v>New York City Geographic District #11</v>
      </c>
      <c r="C478" s="5" t="str">
        <f>IFERROR(VLOOKUP($D478,schools,5,FALSE),"")</f>
        <v>Bronx</v>
      </c>
      <c r="D478" s="6" t="s">
        <v>1120</v>
      </c>
      <c r="E478" s="6" t="s">
        <v>1121</v>
      </c>
      <c r="F478" s="7" t="s">
        <v>14</v>
      </c>
      <c r="G478" s="8">
        <v>928.0</v>
      </c>
      <c r="H478" s="5" t="str">
        <f>IFERROR(VLOOKUP($D478,schools,6,FALSE),"")</f>
        <v>080</v>
      </c>
      <c r="I478" s="5" t="str">
        <f>IFERROR(VLOOKUP($D478,schools,7,FALSE),"")</f>
        <v>34</v>
      </c>
      <c r="J478" s="5" t="str">
        <f>IFERROR(VLOOKUP($D478,schools,8,FALSE),"")</f>
        <v>013</v>
      </c>
      <c r="K478" s="9">
        <v>1021728.0</v>
      </c>
    </row>
    <row r="479" ht="14.25" customHeight="1" outlineLevel="2">
      <c r="A479" s="5" t="str">
        <f>IFERROR(VLOOKUP($D479,schools,3,FALSE),"")</f>
        <v>321100</v>
      </c>
      <c r="B479" s="5" t="str">
        <f>IFERROR(VLOOKUP($D479,schools,4,FALSE),"")</f>
        <v>New York City Geographic District #11</v>
      </c>
      <c r="C479" s="5" t="str">
        <f>IFERROR(VLOOKUP($D479,schools,5,FALSE),"")</f>
        <v>Bronx</v>
      </c>
      <c r="D479" s="6" t="s">
        <v>1122</v>
      </c>
      <c r="E479" s="6" t="s">
        <v>1123</v>
      </c>
      <c r="F479" s="7" t="s">
        <v>14</v>
      </c>
      <c r="G479" s="8">
        <v>1104.0</v>
      </c>
      <c r="H479" s="5" t="str">
        <f>IFERROR(VLOOKUP($D479,schools,6,FALSE),"")</f>
        <v>087</v>
      </c>
      <c r="I479" s="5" t="str">
        <f>IFERROR(VLOOKUP($D479,schools,7,FALSE),"")</f>
        <v>32</v>
      </c>
      <c r="J479" s="5" t="str">
        <f>IFERROR(VLOOKUP($D479,schools,8,FALSE),"")</f>
        <v>018</v>
      </c>
      <c r="K479" s="9">
        <v>1215504.0</v>
      </c>
    </row>
    <row r="480" ht="14.25" customHeight="1" outlineLevel="2">
      <c r="A480" s="5" t="str">
        <f>IFERROR(VLOOKUP($D480,schools,3,FALSE),"")</f>
        <v>321100</v>
      </c>
      <c r="B480" s="5" t="str">
        <f>IFERROR(VLOOKUP($D480,schools,4,FALSE),"")</f>
        <v>New York City Geographic District #11</v>
      </c>
      <c r="C480" s="5" t="str">
        <f>IFERROR(VLOOKUP($D480,schools,5,FALSE),"")</f>
        <v>Bronx</v>
      </c>
      <c r="D480" s="6" t="s">
        <v>1124</v>
      </c>
      <c r="E480" s="6" t="s">
        <v>1125</v>
      </c>
      <c r="F480" s="7" t="s">
        <v>14</v>
      </c>
      <c r="G480" s="8">
        <v>600.0</v>
      </c>
      <c r="H480" s="5" t="str">
        <f>IFERROR(VLOOKUP($D480,schools,6,FALSE),"")</f>
        <v>080</v>
      </c>
      <c r="I480" s="5" t="str">
        <f>IFERROR(VLOOKUP($D480,schools,7,FALSE),"")</f>
        <v>34</v>
      </c>
      <c r="J480" s="5" t="str">
        <f>IFERROR(VLOOKUP($D480,schools,8,FALSE),"")</f>
        <v>013</v>
      </c>
      <c r="K480" s="9">
        <v>660600.0</v>
      </c>
    </row>
    <row r="481" ht="14.25" customHeight="1" outlineLevel="2">
      <c r="A481" s="5" t="str">
        <f>IFERROR(VLOOKUP($D481,schools,3,FALSE),"")</f>
        <v>321100</v>
      </c>
      <c r="B481" s="5" t="str">
        <f>IFERROR(VLOOKUP($D481,schools,4,FALSE),"")</f>
        <v>New York City Geographic District #11</v>
      </c>
      <c r="C481" s="5" t="str">
        <f>IFERROR(VLOOKUP($D481,schools,5,FALSE),"")</f>
        <v>Bronx</v>
      </c>
      <c r="D481" s="6" t="s">
        <v>1126</v>
      </c>
      <c r="E481" s="6" t="s">
        <v>1127</v>
      </c>
      <c r="F481" s="7" t="s">
        <v>14</v>
      </c>
      <c r="G481" s="8">
        <v>620.0</v>
      </c>
      <c r="H481" s="5" t="str">
        <f>IFERROR(VLOOKUP($D481,schools,6,FALSE),"")</f>
        <v>083</v>
      </c>
      <c r="I481" s="5" t="str">
        <f>IFERROR(VLOOKUP($D481,schools,7,FALSE),"")</f>
        <v>36</v>
      </c>
      <c r="J481" s="5" t="str">
        <f>IFERROR(VLOOKUP($D481,schools,8,FALSE),"")</f>
        <v>012</v>
      </c>
      <c r="K481" s="9">
        <v>682620.0</v>
      </c>
    </row>
    <row r="482" ht="14.25" customHeight="1" outlineLevel="2">
      <c r="A482" s="5" t="str">
        <f>IFERROR(VLOOKUP($D482,schools,3,FALSE),"")</f>
        <v>321100</v>
      </c>
      <c r="B482" s="5" t="str">
        <f>IFERROR(VLOOKUP($D482,schools,4,FALSE),"")</f>
        <v>New York City Geographic District #11</v>
      </c>
      <c r="C482" s="5" t="str">
        <f>IFERROR(VLOOKUP($D482,schools,5,FALSE),"")</f>
        <v>Bronx</v>
      </c>
      <c r="D482" s="6" t="s">
        <v>1128</v>
      </c>
      <c r="E482" s="6" t="s">
        <v>1129</v>
      </c>
      <c r="F482" s="7" t="s">
        <v>14</v>
      </c>
      <c r="G482" s="8">
        <v>403.0</v>
      </c>
      <c r="H482" s="5" t="str">
        <f>IFERROR(VLOOKUP($D482,schools,6,FALSE),"")</f>
        <v>083</v>
      </c>
      <c r="I482" s="5" t="str">
        <f>IFERROR(VLOOKUP($D482,schools,7,FALSE),"")</f>
        <v>36</v>
      </c>
      <c r="J482" s="5" t="str">
        <f>IFERROR(VLOOKUP($D482,schools,8,FALSE),"")</f>
        <v>012</v>
      </c>
      <c r="K482" s="9">
        <v>443703.0</v>
      </c>
    </row>
    <row r="483" ht="14.25" customHeight="1" outlineLevel="2">
      <c r="A483" s="5" t="str">
        <f>IFERROR(VLOOKUP($D483,schools,3,FALSE),"")</f>
        <v>321100</v>
      </c>
      <c r="B483" s="5" t="str">
        <f>IFERROR(VLOOKUP($D483,schools,4,FALSE),"")</f>
        <v>New York City Geographic District #11</v>
      </c>
      <c r="C483" s="5" t="str">
        <f>IFERROR(VLOOKUP($D483,schools,5,FALSE),"")</f>
        <v>Bronx</v>
      </c>
      <c r="D483" s="6" t="s">
        <v>1130</v>
      </c>
      <c r="E483" s="6" t="s">
        <v>1131</v>
      </c>
      <c r="F483" s="7" t="s">
        <v>14</v>
      </c>
      <c r="G483" s="8">
        <v>854.0</v>
      </c>
      <c r="H483" s="5" t="str">
        <f>IFERROR(VLOOKUP($D483,schools,6,FALSE),"")</f>
        <v>080</v>
      </c>
      <c r="I483" s="5" t="str">
        <f>IFERROR(VLOOKUP($D483,schools,7,FALSE),"")</f>
        <v>36</v>
      </c>
      <c r="J483" s="5" t="str">
        <f>IFERROR(VLOOKUP($D483,schools,8,FALSE),"")</f>
        <v>013</v>
      </c>
      <c r="K483" s="9">
        <v>940254.0</v>
      </c>
    </row>
    <row r="484" ht="14.25" customHeight="1" outlineLevel="2">
      <c r="A484" s="5" t="str">
        <f>IFERROR(VLOOKUP($D484,schools,3,FALSE),"")</f>
        <v>321100</v>
      </c>
      <c r="B484" s="5" t="str">
        <f>IFERROR(VLOOKUP($D484,schools,4,FALSE),"")</f>
        <v>New York City Geographic District #11</v>
      </c>
      <c r="C484" s="5" t="str">
        <f>IFERROR(VLOOKUP($D484,schools,5,FALSE),"")</f>
        <v>Bronx</v>
      </c>
      <c r="D484" s="6" t="s">
        <v>1132</v>
      </c>
      <c r="E484" s="6" t="s">
        <v>1133</v>
      </c>
      <c r="F484" s="7" t="s">
        <v>42</v>
      </c>
      <c r="G484" s="8">
        <v>824.0</v>
      </c>
      <c r="H484" s="5" t="str">
        <f>IFERROR(VLOOKUP($D484,schools,6,FALSE),"")</f>
        <v>087</v>
      </c>
      <c r="I484" s="5" t="str">
        <f>IFERROR(VLOOKUP($D484,schools,7,FALSE),"")</f>
        <v>32</v>
      </c>
      <c r="J484" s="5" t="str">
        <f>IFERROR(VLOOKUP($D484,schools,8,FALSE),"")</f>
        <v>018</v>
      </c>
      <c r="K484" s="9">
        <v>907224.0</v>
      </c>
    </row>
    <row r="485" ht="14.25" customHeight="1" outlineLevel="2">
      <c r="A485" s="5" t="str">
        <f>IFERROR(VLOOKUP($D485,schools,3,FALSE),"")</f>
        <v>321100</v>
      </c>
      <c r="B485" s="5" t="str">
        <f>IFERROR(VLOOKUP($D485,schools,4,FALSE),"")</f>
        <v>New York City Geographic District #11</v>
      </c>
      <c r="C485" s="5" t="str">
        <f>IFERROR(VLOOKUP($D485,schools,5,FALSE),"")</f>
        <v>Bronx</v>
      </c>
      <c r="D485" s="6" t="s">
        <v>1134</v>
      </c>
      <c r="E485" s="6" t="s">
        <v>1135</v>
      </c>
      <c r="F485" s="7" t="s">
        <v>42</v>
      </c>
      <c r="G485" s="8">
        <v>472.0</v>
      </c>
      <c r="H485" s="5" t="str">
        <f>IFERROR(VLOOKUP($D485,schools,6,FALSE),"")</f>
        <v>080</v>
      </c>
      <c r="I485" s="5" t="str">
        <f>IFERROR(VLOOKUP($D485,schools,7,FALSE),"")</f>
        <v>34</v>
      </c>
      <c r="J485" s="5" t="str">
        <f>IFERROR(VLOOKUP($D485,schools,8,FALSE),"")</f>
        <v>013</v>
      </c>
      <c r="K485" s="9">
        <v>519672.0</v>
      </c>
    </row>
    <row r="486" ht="14.25" customHeight="1" outlineLevel="2">
      <c r="A486" s="5" t="str">
        <f>IFERROR(VLOOKUP($D486,schools,3,FALSE),"")</f>
        <v>321100</v>
      </c>
      <c r="B486" s="5" t="str">
        <f>IFERROR(VLOOKUP($D486,schools,4,FALSE),"")</f>
        <v>New York City Geographic District #11</v>
      </c>
      <c r="C486" s="5" t="str">
        <f>IFERROR(VLOOKUP($D486,schools,5,FALSE),"")</f>
        <v>Bronx</v>
      </c>
      <c r="D486" s="6" t="s">
        <v>1136</v>
      </c>
      <c r="E486" s="6" t="s">
        <v>1137</v>
      </c>
      <c r="F486" s="7" t="s">
        <v>14</v>
      </c>
      <c r="G486" s="8">
        <v>608.0</v>
      </c>
      <c r="H486" s="5" t="str">
        <f>IFERROR(VLOOKUP($D486,schools,6,FALSE),"")</f>
        <v>082</v>
      </c>
      <c r="I486" s="5" t="str">
        <f>IFERROR(VLOOKUP($D486,schools,7,FALSE),"")</f>
        <v>36</v>
      </c>
      <c r="J486" s="5" t="str">
        <f>IFERROR(VLOOKUP($D486,schools,8,FALSE),"")</f>
        <v>012</v>
      </c>
      <c r="K486" s="9">
        <v>669408.0</v>
      </c>
    </row>
    <row r="487" ht="14.25" customHeight="1" outlineLevel="2">
      <c r="A487" s="5" t="str">
        <f>IFERROR(VLOOKUP($D487,schools,3,FALSE),"")</f>
        <v>321100</v>
      </c>
      <c r="B487" s="5" t="str">
        <f>IFERROR(VLOOKUP($D487,schools,4,FALSE),"")</f>
        <v>New York City Geographic District #11</v>
      </c>
      <c r="C487" s="5" t="str">
        <f>IFERROR(VLOOKUP($D487,schools,5,FALSE),"")</f>
        <v>Bronx</v>
      </c>
      <c r="D487" s="6" t="s">
        <v>1138</v>
      </c>
      <c r="E487" s="6" t="s">
        <v>1139</v>
      </c>
      <c r="F487" s="7" t="s">
        <v>14</v>
      </c>
      <c r="G487" s="8">
        <v>334.0</v>
      </c>
      <c r="H487" s="5" t="str">
        <f>IFERROR(VLOOKUP($D487,schools,6,FALSE),"")</f>
        <v>082</v>
      </c>
      <c r="I487" s="5" t="str">
        <f>IFERROR(VLOOKUP($D487,schools,7,FALSE),"")</f>
        <v>36</v>
      </c>
      <c r="J487" s="5" t="str">
        <f>IFERROR(VLOOKUP($D487,schools,8,FALSE),"")</f>
        <v>012</v>
      </c>
      <c r="K487" s="9">
        <v>367734.0</v>
      </c>
    </row>
    <row r="488" ht="14.25" customHeight="1" outlineLevel="2">
      <c r="A488" s="5" t="str">
        <f>IFERROR(VLOOKUP($D488,schools,3,FALSE),"")</f>
        <v>321100</v>
      </c>
      <c r="B488" s="5" t="str">
        <f>IFERROR(VLOOKUP($D488,schools,4,FALSE),"")</f>
        <v>New York City Geographic District #11</v>
      </c>
      <c r="C488" s="5" t="str">
        <f>IFERROR(VLOOKUP($D488,schools,5,FALSE),"")</f>
        <v>Bronx</v>
      </c>
      <c r="D488" s="6" t="s">
        <v>1142</v>
      </c>
      <c r="E488" s="6" t="s">
        <v>1143</v>
      </c>
      <c r="F488" s="7" t="s">
        <v>21</v>
      </c>
      <c r="G488" s="8">
        <v>334.0</v>
      </c>
      <c r="H488" s="5" t="str">
        <f>IFERROR(VLOOKUP($D488,schools,6,FALSE),"")</f>
        <v>082</v>
      </c>
      <c r="I488" s="5" t="str">
        <f>IFERROR(VLOOKUP($D488,schools,7,FALSE),"")</f>
        <v>34</v>
      </c>
      <c r="J488" s="5" t="str">
        <f>IFERROR(VLOOKUP($D488,schools,8,FALSE),"")</f>
        <v>013</v>
      </c>
      <c r="K488" s="9">
        <v>367734.0</v>
      </c>
    </row>
    <row r="489" ht="14.25" customHeight="1" outlineLevel="2">
      <c r="A489" s="5" t="str">
        <f>IFERROR(VLOOKUP($D489,schools,3,FALSE),"")</f>
        <v>321100</v>
      </c>
      <c r="B489" s="5" t="str">
        <f>IFERROR(VLOOKUP($D489,schools,4,FALSE),"")</f>
        <v>New York City Geographic District #11</v>
      </c>
      <c r="C489" s="5" t="str">
        <f>IFERROR(VLOOKUP($D489,schools,5,FALSE),"")</f>
        <v>Bronx</v>
      </c>
      <c r="D489" s="6" t="s">
        <v>1144</v>
      </c>
      <c r="E489" s="6" t="s">
        <v>1145</v>
      </c>
      <c r="F489" s="7" t="s">
        <v>14</v>
      </c>
      <c r="G489" s="8">
        <v>384.0</v>
      </c>
      <c r="H489" s="5" t="str">
        <f>IFERROR(VLOOKUP($D489,schools,6,FALSE),"")</f>
        <v>082</v>
      </c>
      <c r="I489" s="5" t="str">
        <f>IFERROR(VLOOKUP($D489,schools,7,FALSE),"")</f>
        <v>36</v>
      </c>
      <c r="J489" s="5" t="str">
        <f>IFERROR(VLOOKUP($D489,schools,8,FALSE),"")</f>
        <v>012</v>
      </c>
      <c r="K489" s="9">
        <v>422784.0</v>
      </c>
    </row>
    <row r="490" ht="14.25" customHeight="1" outlineLevel="2">
      <c r="A490" s="5" t="str">
        <f>IFERROR(VLOOKUP($D490,schools,3,FALSE),"")</f>
        <v>321100</v>
      </c>
      <c r="B490" s="5" t="str">
        <f>IFERROR(VLOOKUP($D490,schools,4,FALSE),"")</f>
        <v>New York City Geographic District #11</v>
      </c>
      <c r="C490" s="5" t="str">
        <f>IFERROR(VLOOKUP($D490,schools,5,FALSE),"")</f>
        <v>Bronx</v>
      </c>
      <c r="D490" s="6" t="s">
        <v>1146</v>
      </c>
      <c r="E490" s="6" t="s">
        <v>1147</v>
      </c>
      <c r="F490" s="7" t="s">
        <v>42</v>
      </c>
      <c r="G490" s="8">
        <v>1034.0</v>
      </c>
      <c r="H490" s="5" t="str">
        <f>IFERROR(VLOOKUP($D490,schools,6,FALSE),"")</f>
        <v>082</v>
      </c>
      <c r="I490" s="5" t="str">
        <f>IFERROR(VLOOKUP($D490,schools,7,FALSE),"")</f>
        <v>36</v>
      </c>
      <c r="J490" s="5" t="str">
        <f>IFERROR(VLOOKUP($D490,schools,8,FALSE),"")</f>
        <v>012</v>
      </c>
      <c r="K490" s="9">
        <v>1138434.0</v>
      </c>
    </row>
    <row r="491" ht="14.25" customHeight="1" outlineLevel="2">
      <c r="A491" s="5" t="str">
        <f>IFERROR(VLOOKUP($D491,schools,3,FALSE),"")</f>
        <v>321100</v>
      </c>
      <c r="B491" s="5" t="str">
        <f>IFERROR(VLOOKUP($D491,schools,4,FALSE),"")</f>
        <v>New York City Geographic District #11</v>
      </c>
      <c r="C491" s="5" t="str">
        <f>IFERROR(VLOOKUP($D491,schools,5,FALSE),"")</f>
        <v>Bronx</v>
      </c>
      <c r="D491" s="6" t="s">
        <v>1148</v>
      </c>
      <c r="E491" s="6" t="s">
        <v>1149</v>
      </c>
      <c r="F491" s="7" t="s">
        <v>42</v>
      </c>
      <c r="G491" s="8">
        <v>898.0</v>
      </c>
      <c r="H491" s="5" t="str">
        <f>IFERROR(VLOOKUP($D491,schools,6,FALSE),"")</f>
        <v>082</v>
      </c>
      <c r="I491" s="5" t="str">
        <f>IFERROR(VLOOKUP($D491,schools,7,FALSE),"")</f>
        <v>36</v>
      </c>
      <c r="J491" s="5" t="str">
        <f>IFERROR(VLOOKUP($D491,schools,8,FALSE),"")</f>
        <v>012</v>
      </c>
      <c r="K491" s="9">
        <v>988698.0</v>
      </c>
    </row>
    <row r="492" ht="14.25" customHeight="1" outlineLevel="2">
      <c r="A492" s="5" t="str">
        <f>IFERROR(VLOOKUP($D492,schools,3,FALSE),"")</f>
        <v>321100</v>
      </c>
      <c r="B492" s="5" t="str">
        <f>IFERROR(VLOOKUP($D492,schools,4,FALSE),"")</f>
        <v>New York City Geographic District #11</v>
      </c>
      <c r="C492" s="5" t="str">
        <f>IFERROR(VLOOKUP($D492,schools,5,FALSE),"")</f>
        <v>Bronx</v>
      </c>
      <c r="D492" s="6" t="s">
        <v>1150</v>
      </c>
      <c r="E492" s="6" t="s">
        <v>1151</v>
      </c>
      <c r="F492" s="7" t="s">
        <v>14</v>
      </c>
      <c r="G492" s="8">
        <v>343.0</v>
      </c>
      <c r="H492" s="5" t="str">
        <f>IFERROR(VLOOKUP($D492,schools,6,FALSE),"")</f>
        <v>083</v>
      </c>
      <c r="I492" s="5" t="str">
        <f>IFERROR(VLOOKUP($D492,schools,7,FALSE),"")</f>
        <v>36</v>
      </c>
      <c r="J492" s="5" t="str">
        <f>IFERROR(VLOOKUP($D492,schools,8,FALSE),"")</f>
        <v>012</v>
      </c>
      <c r="K492" s="9">
        <v>377643.0</v>
      </c>
    </row>
    <row r="493" ht="14.25" customHeight="1" outlineLevel="2">
      <c r="A493" s="5" t="str">
        <f>IFERROR(VLOOKUP($D493,schools,3,FALSE),"")</f>
        <v>321100</v>
      </c>
      <c r="B493" s="5" t="str">
        <f>IFERROR(VLOOKUP($D493,schools,4,FALSE),"")</f>
        <v>New York City Geographic District #11</v>
      </c>
      <c r="C493" s="5" t="str">
        <f>IFERROR(VLOOKUP($D493,schools,5,FALSE),"")</f>
        <v>Bronx</v>
      </c>
      <c r="D493" s="6" t="s">
        <v>1152</v>
      </c>
      <c r="E493" s="6" t="s">
        <v>1153</v>
      </c>
      <c r="F493" s="7" t="s">
        <v>21</v>
      </c>
      <c r="G493" s="8">
        <v>1320.0</v>
      </c>
      <c r="H493" s="5" t="str">
        <f>IFERROR(VLOOKUP($D493,schools,6,FALSE),"")</f>
        <v>082</v>
      </c>
      <c r="I493" s="5" t="str">
        <f>IFERROR(VLOOKUP($D493,schools,7,FALSE),"")</f>
        <v>34</v>
      </c>
      <c r="J493" s="5" t="str">
        <f>IFERROR(VLOOKUP($D493,schools,8,FALSE),"")</f>
        <v>013</v>
      </c>
      <c r="K493" s="9">
        <v>1453320.0</v>
      </c>
    </row>
    <row r="494" ht="14.25" customHeight="1" outlineLevel="2">
      <c r="A494" s="5" t="str">
        <f>IFERROR(VLOOKUP($D494,schools,3,FALSE),"")</f>
        <v>321100</v>
      </c>
      <c r="B494" s="5" t="str">
        <f>IFERROR(VLOOKUP($D494,schools,4,FALSE),"")</f>
        <v>New York City Geographic District #11</v>
      </c>
      <c r="C494" s="5" t="str">
        <f>IFERROR(VLOOKUP($D494,schools,5,FALSE),"")</f>
        <v>Bronx</v>
      </c>
      <c r="D494" s="6" t="s">
        <v>1154</v>
      </c>
      <c r="E494" s="6" t="s">
        <v>1155</v>
      </c>
      <c r="F494" s="7" t="s">
        <v>42</v>
      </c>
      <c r="G494" s="8">
        <v>574.0</v>
      </c>
      <c r="H494" s="5" t="str">
        <f>IFERROR(VLOOKUP($D494,schools,6,FALSE),"")</f>
        <v>083</v>
      </c>
      <c r="I494" s="5" t="str">
        <f>IFERROR(VLOOKUP($D494,schools,7,FALSE),"")</f>
        <v>36</v>
      </c>
      <c r="J494" s="5" t="str">
        <f>IFERROR(VLOOKUP($D494,schools,8,FALSE),"")</f>
        <v>012</v>
      </c>
      <c r="K494" s="9">
        <v>631974.0</v>
      </c>
    </row>
    <row r="495" ht="14.25" customHeight="1" outlineLevel="2">
      <c r="A495" s="5" t="str">
        <f>IFERROR(VLOOKUP($D495,schools,3,FALSE),"")</f>
        <v>321100</v>
      </c>
      <c r="B495" s="5" t="str">
        <f>IFERROR(VLOOKUP($D495,schools,4,FALSE),"")</f>
        <v>New York City Geographic District #11</v>
      </c>
      <c r="C495" s="5" t="str">
        <f>IFERROR(VLOOKUP($D495,schools,5,FALSE),"")</f>
        <v>Bronx</v>
      </c>
      <c r="D495" s="6" t="s">
        <v>1156</v>
      </c>
      <c r="E495" s="6" t="s">
        <v>1157</v>
      </c>
      <c r="F495" s="7" t="s">
        <v>42</v>
      </c>
      <c r="G495" s="8">
        <v>392.0</v>
      </c>
      <c r="H495" s="5" t="str">
        <f>IFERROR(VLOOKUP($D495,schools,6,FALSE),"")</f>
        <v>080</v>
      </c>
      <c r="I495" s="5" t="str">
        <f>IFERROR(VLOOKUP($D495,schools,7,FALSE),"")</f>
        <v>34</v>
      </c>
      <c r="J495" s="5" t="str">
        <f>IFERROR(VLOOKUP($D495,schools,8,FALSE),"")</f>
        <v>013</v>
      </c>
      <c r="K495" s="9">
        <v>431592.0</v>
      </c>
    </row>
    <row r="496" ht="14.25" customHeight="1" outlineLevel="2">
      <c r="A496" s="5" t="str">
        <f>IFERROR(VLOOKUP($D496,schools,3,FALSE),"")</f>
        <v>321100</v>
      </c>
      <c r="B496" s="5" t="str">
        <f>IFERROR(VLOOKUP($D496,schools,4,FALSE),"")</f>
        <v>New York City Geographic District #11</v>
      </c>
      <c r="C496" s="5" t="str">
        <f>IFERROR(VLOOKUP($D496,schools,5,FALSE),"")</f>
        <v>Bronx</v>
      </c>
      <c r="D496" s="6" t="s">
        <v>1162</v>
      </c>
      <c r="E496" s="6" t="s">
        <v>1163</v>
      </c>
      <c r="F496" s="7" t="s">
        <v>42</v>
      </c>
      <c r="G496" s="8">
        <v>414.0</v>
      </c>
      <c r="H496" s="5" t="str">
        <f>IFERROR(VLOOKUP($D496,schools,6,FALSE),"")</f>
        <v>083</v>
      </c>
      <c r="I496" s="5" t="str">
        <f>IFERROR(VLOOKUP($D496,schools,7,FALSE),"")</f>
        <v>36</v>
      </c>
      <c r="J496" s="5" t="str">
        <f>IFERROR(VLOOKUP($D496,schools,8,FALSE),"")</f>
        <v>012</v>
      </c>
      <c r="K496" s="9">
        <v>455814.0</v>
      </c>
    </row>
    <row r="497" ht="14.25" customHeight="1" outlineLevel="2">
      <c r="A497" s="5" t="str">
        <f>IFERROR(VLOOKUP($D497,schools,3,FALSE),"")</f>
        <v>321100</v>
      </c>
      <c r="B497" s="5" t="str">
        <f>IFERROR(VLOOKUP($D497,schools,4,FALSE),"")</f>
        <v>New York City Geographic District #11</v>
      </c>
      <c r="C497" s="5" t="str">
        <f>IFERROR(VLOOKUP($D497,schools,5,FALSE),"")</f>
        <v>Bronx</v>
      </c>
      <c r="D497" s="6" t="s">
        <v>1164</v>
      </c>
      <c r="E497" s="6" t="s">
        <v>1165</v>
      </c>
      <c r="F497" s="7" t="s">
        <v>42</v>
      </c>
      <c r="G497" s="8">
        <v>261.0</v>
      </c>
      <c r="H497" s="5" t="str">
        <f>IFERROR(VLOOKUP($D497,schools,6,FALSE),"")</f>
        <v>083</v>
      </c>
      <c r="I497" s="5" t="str">
        <f>IFERROR(VLOOKUP($D497,schools,7,FALSE),"")</f>
        <v>36</v>
      </c>
      <c r="J497" s="5" t="str">
        <f>IFERROR(VLOOKUP($D497,schools,8,FALSE),"")</f>
        <v>012</v>
      </c>
      <c r="K497" s="9">
        <v>287361.0</v>
      </c>
    </row>
    <row r="498" ht="14.25" customHeight="1" outlineLevel="2">
      <c r="A498" s="5" t="str">
        <f>IFERROR(VLOOKUP($D498,schools,3,FALSE),"")</f>
        <v>321100</v>
      </c>
      <c r="B498" s="5" t="str">
        <f>IFERROR(VLOOKUP($D498,schools,4,FALSE),"")</f>
        <v>New York City Geographic District #11</v>
      </c>
      <c r="C498" s="5" t="str">
        <f>IFERROR(VLOOKUP($D498,schools,5,FALSE),"")</f>
        <v>Bronx</v>
      </c>
      <c r="D498" s="6" t="s">
        <v>1166</v>
      </c>
      <c r="E498" s="6" t="s">
        <v>1167</v>
      </c>
      <c r="F498" s="7" t="s">
        <v>42</v>
      </c>
      <c r="G498" s="8">
        <v>333.0</v>
      </c>
      <c r="H498" s="5" t="str">
        <f>IFERROR(VLOOKUP($D498,schools,6,FALSE),"")</f>
        <v>080</v>
      </c>
      <c r="I498" s="5" t="str">
        <f>IFERROR(VLOOKUP($D498,schools,7,FALSE),"")</f>
        <v>34</v>
      </c>
      <c r="J498" s="5" t="str">
        <f>IFERROR(VLOOKUP($D498,schools,8,FALSE),"")</f>
        <v>013</v>
      </c>
      <c r="K498" s="9">
        <v>366633.0</v>
      </c>
    </row>
    <row r="499" ht="14.25" customHeight="1" outlineLevel="2">
      <c r="A499" s="5" t="str">
        <f>IFERROR(VLOOKUP($D499,schools,3,FALSE),"")</f>
        <v>321100</v>
      </c>
      <c r="B499" s="5" t="str">
        <f>IFERROR(VLOOKUP($D499,schools,4,FALSE),"")</f>
        <v>New York City Geographic District #11</v>
      </c>
      <c r="C499" s="5" t="str">
        <f>IFERROR(VLOOKUP($D499,schools,5,FALSE),"")</f>
        <v>Bronx</v>
      </c>
      <c r="D499" s="6" t="s">
        <v>1172</v>
      </c>
      <c r="E499" s="6" t="s">
        <v>1173</v>
      </c>
      <c r="F499" s="7" t="s">
        <v>21</v>
      </c>
      <c r="G499" s="8">
        <v>592.0</v>
      </c>
      <c r="H499" s="5" t="str">
        <f>IFERROR(VLOOKUP($D499,schools,6,FALSE),"")</f>
        <v>080</v>
      </c>
      <c r="I499" s="5" t="str">
        <f>IFERROR(VLOOKUP($D499,schools,7,FALSE),"")</f>
        <v>34</v>
      </c>
      <c r="J499" s="5" t="str">
        <f>IFERROR(VLOOKUP($D499,schools,8,FALSE),"")</f>
        <v>013</v>
      </c>
      <c r="K499" s="9">
        <v>651792.0</v>
      </c>
    </row>
    <row r="500" ht="14.25" customHeight="1" outlineLevel="2">
      <c r="A500" s="5" t="str">
        <f>IFERROR(VLOOKUP($D500,schools,3,FALSE),"")</f>
        <v>321100</v>
      </c>
      <c r="B500" s="5" t="str">
        <f>IFERROR(VLOOKUP($D500,schools,4,FALSE),"")</f>
        <v>New York City Geographic District #11</v>
      </c>
      <c r="C500" s="5" t="str">
        <f>IFERROR(VLOOKUP($D500,schools,5,FALSE),"")</f>
        <v>Bronx</v>
      </c>
      <c r="D500" s="6" t="s">
        <v>1174</v>
      </c>
      <c r="E500" s="6" t="s">
        <v>1175</v>
      </c>
      <c r="F500" s="7" t="s">
        <v>42</v>
      </c>
      <c r="G500" s="8">
        <v>324.0</v>
      </c>
      <c r="H500" s="5" t="str">
        <f>IFERROR(VLOOKUP($D500,schools,6,FALSE),"")</f>
        <v>083</v>
      </c>
      <c r="I500" s="5" t="str">
        <f>IFERROR(VLOOKUP($D500,schools,7,FALSE),"")</f>
        <v>36</v>
      </c>
      <c r="J500" s="5" t="str">
        <f>IFERROR(VLOOKUP($D500,schools,8,FALSE),"")</f>
        <v>012</v>
      </c>
      <c r="K500" s="9">
        <v>356724.0</v>
      </c>
    </row>
    <row r="501" ht="14.25" customHeight="1" outlineLevel="2">
      <c r="A501" s="5" t="str">
        <f>IFERROR(VLOOKUP($D501,schools,3,FALSE),"")</f>
        <v>321100</v>
      </c>
      <c r="B501" s="5" t="str">
        <f>IFERROR(VLOOKUP($D501,schools,4,FALSE),"")</f>
        <v>New York City Geographic District #11</v>
      </c>
      <c r="C501" s="5" t="str">
        <f>IFERROR(VLOOKUP($D501,schools,5,FALSE),"")</f>
        <v>Bronx</v>
      </c>
      <c r="D501" s="6" t="s">
        <v>1176</v>
      </c>
      <c r="E501" s="6" t="s">
        <v>1177</v>
      </c>
      <c r="F501" s="7" t="s">
        <v>42</v>
      </c>
      <c r="G501" s="8">
        <v>276.0</v>
      </c>
      <c r="H501" s="5" t="str">
        <f>IFERROR(VLOOKUP($D501,schools,6,FALSE),"")</f>
        <v>083</v>
      </c>
      <c r="I501" s="5" t="str">
        <f>IFERROR(VLOOKUP($D501,schools,7,FALSE),"")</f>
        <v>36</v>
      </c>
      <c r="J501" s="5" t="str">
        <f>IFERROR(VLOOKUP($D501,schools,8,FALSE),"")</f>
        <v>012</v>
      </c>
      <c r="K501" s="9">
        <v>303876.0</v>
      </c>
    </row>
    <row r="502" ht="14.25" customHeight="1" outlineLevel="2">
      <c r="A502" s="5" t="str">
        <f>IFERROR(VLOOKUP($D502,schools,3,FALSE),"")</f>
        <v>321100</v>
      </c>
      <c r="B502" s="5" t="str">
        <f>IFERROR(VLOOKUP($D502,schools,4,FALSE),"")</f>
        <v>New York City Geographic District #11</v>
      </c>
      <c r="C502" s="5" t="str">
        <f>IFERROR(VLOOKUP($D502,schools,5,FALSE),"")</f>
        <v>Bronx</v>
      </c>
      <c r="D502" s="6" t="s">
        <v>1184</v>
      </c>
      <c r="E502" s="6" t="s">
        <v>1185</v>
      </c>
      <c r="F502" s="7" t="s">
        <v>55</v>
      </c>
      <c r="G502" s="8">
        <v>301.0</v>
      </c>
      <c r="H502" s="5" t="str">
        <f>IFERROR(VLOOKUP($D502,schools,6,FALSE),"")</f>
        <v>082</v>
      </c>
      <c r="I502" s="5" t="str">
        <f>IFERROR(VLOOKUP($D502,schools,7,FALSE),"")</f>
        <v>36</v>
      </c>
      <c r="J502" s="5" t="str">
        <f>IFERROR(VLOOKUP($D502,schools,8,FALSE),"")</f>
        <v>012</v>
      </c>
      <c r="K502" s="9">
        <v>331401.0</v>
      </c>
    </row>
    <row r="503" ht="14.25" customHeight="1" outlineLevel="2">
      <c r="A503" s="5" t="str">
        <f>IFERROR(VLOOKUP($D503,schools,3,FALSE),"")</f>
        <v>321100</v>
      </c>
      <c r="B503" s="5" t="str">
        <f>IFERROR(VLOOKUP($D503,schools,4,FALSE),"")</f>
        <v>New York City Geographic District #11</v>
      </c>
      <c r="C503" s="5" t="str">
        <f>IFERROR(VLOOKUP($D503,schools,5,FALSE),"")</f>
        <v>Bronx</v>
      </c>
      <c r="D503" s="6" t="s">
        <v>1186</v>
      </c>
      <c r="E503" s="6" t="s">
        <v>1187</v>
      </c>
      <c r="F503" s="7" t="s">
        <v>55</v>
      </c>
      <c r="G503" s="8">
        <v>333.0</v>
      </c>
      <c r="H503" s="5" t="str">
        <f>IFERROR(VLOOKUP($D503,schools,6,FALSE),"")</f>
        <v>083</v>
      </c>
      <c r="I503" s="5" t="str">
        <f>IFERROR(VLOOKUP($D503,schools,7,FALSE),"")</f>
        <v>36</v>
      </c>
      <c r="J503" s="5" t="str">
        <f>IFERROR(VLOOKUP($D503,schools,8,FALSE),"")</f>
        <v>012</v>
      </c>
      <c r="K503" s="9">
        <v>366633.0</v>
      </c>
    </row>
    <row r="504" ht="14.25" customHeight="1" outlineLevel="2">
      <c r="A504" s="5" t="str">
        <f>IFERROR(VLOOKUP($D504,schools,3,FALSE),"")</f>
        <v>321100</v>
      </c>
      <c r="B504" s="5" t="str">
        <f>IFERROR(VLOOKUP($D504,schools,4,FALSE),"")</f>
        <v>New York City Geographic District #11</v>
      </c>
      <c r="C504" s="5" t="str">
        <f>IFERROR(VLOOKUP($D504,schools,5,FALSE),"")</f>
        <v>Bronx</v>
      </c>
      <c r="D504" s="6" t="s">
        <v>1188</v>
      </c>
      <c r="E504" s="6" t="s">
        <v>1189</v>
      </c>
      <c r="F504" s="7" t="s">
        <v>55</v>
      </c>
      <c r="G504" s="8">
        <v>379.0</v>
      </c>
      <c r="H504" s="5" t="str">
        <f>IFERROR(VLOOKUP($D504,schools,6,FALSE),"")</f>
        <v>083</v>
      </c>
      <c r="I504" s="5" t="str">
        <f>IFERROR(VLOOKUP($D504,schools,7,FALSE),"")</f>
        <v>36</v>
      </c>
      <c r="J504" s="5" t="str">
        <f>IFERROR(VLOOKUP($D504,schools,8,FALSE),"")</f>
        <v>012</v>
      </c>
      <c r="K504" s="9">
        <v>417279.0</v>
      </c>
    </row>
    <row r="505" ht="14.25" customHeight="1" outlineLevel="2">
      <c r="A505" s="5" t="str">
        <f>IFERROR(VLOOKUP($D505,schools,3,FALSE),"")</f>
        <v>321100</v>
      </c>
      <c r="B505" s="5" t="str">
        <f>IFERROR(VLOOKUP($D505,schools,4,FALSE),"")</f>
        <v>New York City Geographic District #11</v>
      </c>
      <c r="C505" s="5" t="str">
        <f>IFERROR(VLOOKUP($D505,schools,5,FALSE),"")</f>
        <v>Bronx</v>
      </c>
      <c r="D505" s="6" t="s">
        <v>1190</v>
      </c>
      <c r="E505" s="6" t="s">
        <v>1191</v>
      </c>
      <c r="F505" s="7" t="s">
        <v>55</v>
      </c>
      <c r="G505" s="8">
        <v>359.0</v>
      </c>
      <c r="H505" s="5" t="str">
        <f>IFERROR(VLOOKUP($D505,schools,6,FALSE),"")</f>
        <v>083</v>
      </c>
      <c r="I505" s="5" t="str">
        <f>IFERROR(VLOOKUP($D505,schools,7,FALSE),"")</f>
        <v>36</v>
      </c>
      <c r="J505" s="5" t="str">
        <f>IFERROR(VLOOKUP($D505,schools,8,FALSE),"")</f>
        <v>012</v>
      </c>
      <c r="K505" s="9">
        <v>395259.0</v>
      </c>
    </row>
    <row r="506" ht="14.25" customHeight="1" outlineLevel="2">
      <c r="A506" s="5" t="str">
        <f>IFERROR(VLOOKUP($D506,schools,3,FALSE),"")</f>
        <v>321100</v>
      </c>
      <c r="B506" s="5" t="str">
        <f>IFERROR(VLOOKUP($D506,schools,4,FALSE),"")</f>
        <v>New York City Geographic District #11</v>
      </c>
      <c r="C506" s="5" t="str">
        <f>IFERROR(VLOOKUP($D506,schools,5,FALSE),"")</f>
        <v>Bronx</v>
      </c>
      <c r="D506" s="6" t="s">
        <v>1192</v>
      </c>
      <c r="E506" s="6" t="s">
        <v>1193</v>
      </c>
      <c r="F506" s="7" t="s">
        <v>55</v>
      </c>
      <c r="G506" s="8">
        <v>570.0</v>
      </c>
      <c r="H506" s="5" t="str">
        <f>IFERROR(VLOOKUP($D506,schools,6,FALSE),"")</f>
        <v>083</v>
      </c>
      <c r="I506" s="5" t="str">
        <f>IFERROR(VLOOKUP($D506,schools,7,FALSE),"")</f>
        <v>36</v>
      </c>
      <c r="J506" s="5" t="str">
        <f>IFERROR(VLOOKUP($D506,schools,8,FALSE),"")</f>
        <v>012</v>
      </c>
      <c r="K506" s="9">
        <v>627570.0</v>
      </c>
    </row>
    <row r="507" ht="14.25" customHeight="1" outlineLevel="2">
      <c r="A507" s="5" t="str">
        <f>IFERROR(VLOOKUP($D507,schools,3,FALSE),"")</f>
        <v>321100</v>
      </c>
      <c r="B507" s="5" t="str">
        <f>IFERROR(VLOOKUP($D507,schools,4,FALSE),"")</f>
        <v>New York City Geographic District #11</v>
      </c>
      <c r="C507" s="5" t="str">
        <f>IFERROR(VLOOKUP($D507,schools,5,FALSE),"")</f>
        <v>Bronx</v>
      </c>
      <c r="D507" s="6" t="s">
        <v>1194</v>
      </c>
      <c r="E507" s="6" t="s">
        <v>1195</v>
      </c>
      <c r="F507" s="7" t="s">
        <v>55</v>
      </c>
      <c r="G507" s="8">
        <v>607.0</v>
      </c>
      <c r="H507" s="5" t="str">
        <f>IFERROR(VLOOKUP($D507,schools,6,FALSE),"")</f>
        <v>080</v>
      </c>
      <c r="I507" s="5" t="str">
        <f>IFERROR(VLOOKUP($D507,schools,7,FALSE),"")</f>
        <v>34</v>
      </c>
      <c r="J507" s="5" t="str">
        <f>IFERROR(VLOOKUP($D507,schools,8,FALSE),"")</f>
        <v>013</v>
      </c>
      <c r="K507" s="9">
        <v>668307.0</v>
      </c>
    </row>
    <row r="508" ht="14.25" customHeight="1" outlineLevel="2">
      <c r="A508" s="5" t="str">
        <f>IFERROR(VLOOKUP($D508,schools,3,FALSE),"")</f>
        <v>321100</v>
      </c>
      <c r="B508" s="5" t="str">
        <f>IFERROR(VLOOKUP($D508,schools,4,FALSE),"")</f>
        <v>New York City Geographic District #11</v>
      </c>
      <c r="C508" s="5" t="str">
        <f>IFERROR(VLOOKUP($D508,schools,5,FALSE),"")</f>
        <v>Bronx</v>
      </c>
      <c r="D508" s="6" t="s">
        <v>1198</v>
      </c>
      <c r="E508" s="6" t="s">
        <v>1199</v>
      </c>
      <c r="F508" s="7" t="s">
        <v>55</v>
      </c>
      <c r="G508" s="8">
        <v>457.0</v>
      </c>
      <c r="H508" s="5" t="str">
        <f>IFERROR(VLOOKUP($D508,schools,6,FALSE),"")</f>
        <v>080</v>
      </c>
      <c r="I508" s="5" t="str">
        <f>IFERROR(VLOOKUP($D508,schools,7,FALSE),"")</f>
        <v>34</v>
      </c>
      <c r="J508" s="5" t="str">
        <f>IFERROR(VLOOKUP($D508,schools,8,FALSE),"")</f>
        <v>013</v>
      </c>
      <c r="K508" s="9">
        <v>503157.0</v>
      </c>
    </row>
    <row r="509" ht="14.25" customHeight="1" outlineLevel="2">
      <c r="A509" s="5" t="str">
        <f>IFERROR(VLOOKUP($D509,schools,3,FALSE),"")</f>
        <v>321100</v>
      </c>
      <c r="B509" s="5" t="str">
        <f>IFERROR(VLOOKUP($D509,schools,4,FALSE),"")</f>
        <v>New York City Geographic District #11</v>
      </c>
      <c r="C509" s="5" t="str">
        <f>IFERROR(VLOOKUP($D509,schools,5,FALSE),"")</f>
        <v>Bronx</v>
      </c>
      <c r="D509" s="6" t="s">
        <v>1200</v>
      </c>
      <c r="E509" s="6" t="s">
        <v>1201</v>
      </c>
      <c r="F509" s="7" t="s">
        <v>55</v>
      </c>
      <c r="G509" s="8">
        <v>410.0</v>
      </c>
      <c r="H509" s="5" t="str">
        <f>IFERROR(VLOOKUP($D509,schools,6,FALSE),"")</f>
        <v>080</v>
      </c>
      <c r="I509" s="5" t="str">
        <f>IFERROR(VLOOKUP($D509,schools,7,FALSE),"")</f>
        <v>34</v>
      </c>
      <c r="J509" s="5" t="str">
        <f>IFERROR(VLOOKUP($D509,schools,8,FALSE),"")</f>
        <v>013</v>
      </c>
      <c r="K509" s="9">
        <v>451410.0</v>
      </c>
    </row>
    <row r="510" ht="14.25" customHeight="1" outlineLevel="2">
      <c r="A510" s="5" t="str">
        <f>IFERROR(VLOOKUP($D510,schools,3,FALSE),"")</f>
        <v>321100</v>
      </c>
      <c r="B510" s="5" t="str">
        <f>IFERROR(VLOOKUP($D510,schools,4,FALSE),"")</f>
        <v>New York City Geographic District #11</v>
      </c>
      <c r="C510" s="5" t="str">
        <f>IFERROR(VLOOKUP($D510,schools,5,FALSE),"")</f>
        <v>Bronx</v>
      </c>
      <c r="D510" s="6" t="s">
        <v>1202</v>
      </c>
      <c r="E510" s="6" t="s">
        <v>1203</v>
      </c>
      <c r="F510" s="7" t="s">
        <v>55</v>
      </c>
      <c r="G510" s="8">
        <v>1968.0</v>
      </c>
      <c r="H510" s="5" t="str">
        <f>IFERROR(VLOOKUP($D510,schools,6,FALSE),"")</f>
        <v>082</v>
      </c>
      <c r="I510" s="5" t="str">
        <f>IFERROR(VLOOKUP($D510,schools,7,FALSE),"")</f>
        <v>36</v>
      </c>
      <c r="J510" s="5" t="str">
        <f>IFERROR(VLOOKUP($D510,schools,8,FALSE),"")</f>
        <v>012</v>
      </c>
      <c r="K510" s="9">
        <v>2166768.0</v>
      </c>
    </row>
    <row r="511" ht="14.25" customHeight="1" outlineLevel="2">
      <c r="A511" s="5" t="str">
        <f>IFERROR(VLOOKUP($D511,schools,3,FALSE),"")</f>
        <v>321100</v>
      </c>
      <c r="B511" s="5" t="str">
        <f>IFERROR(VLOOKUP($D511,schools,4,FALSE),"")</f>
        <v>New York City Geographic District #11</v>
      </c>
      <c r="C511" s="5" t="str">
        <f>IFERROR(VLOOKUP($D511,schools,5,FALSE),"")</f>
        <v>Bronx</v>
      </c>
      <c r="D511" s="6" t="s">
        <v>1204</v>
      </c>
      <c r="E511" s="6" t="s">
        <v>1205</v>
      </c>
      <c r="F511" s="7" t="s">
        <v>55</v>
      </c>
      <c r="G511" s="8">
        <v>465.0</v>
      </c>
      <c r="H511" s="5" t="str">
        <f>IFERROR(VLOOKUP($D511,schools,6,FALSE),"")</f>
        <v>080</v>
      </c>
      <c r="I511" s="5" t="str">
        <f>IFERROR(VLOOKUP($D511,schools,7,FALSE),"")</f>
        <v>34</v>
      </c>
      <c r="J511" s="5" t="str">
        <f>IFERROR(VLOOKUP($D511,schools,8,FALSE),"")</f>
        <v>013</v>
      </c>
      <c r="K511" s="9">
        <v>511965.0</v>
      </c>
    </row>
    <row r="512" ht="14.25" customHeight="1" outlineLevel="2">
      <c r="A512" s="5" t="str">
        <f>IFERROR(VLOOKUP($D512,schools,3,FALSE),"")</f>
        <v>321100</v>
      </c>
      <c r="B512" s="5" t="str">
        <f>IFERROR(VLOOKUP($D512,schools,4,FALSE),"")</f>
        <v>New York City Geographic District #11</v>
      </c>
      <c r="C512" s="5" t="str">
        <f>IFERROR(VLOOKUP($D512,schools,5,FALSE),"")</f>
        <v>Bronx</v>
      </c>
      <c r="D512" s="6" t="s">
        <v>1206</v>
      </c>
      <c r="E512" s="6" t="s">
        <v>1207</v>
      </c>
      <c r="F512" s="7" t="s">
        <v>55</v>
      </c>
      <c r="G512" s="8">
        <v>372.0</v>
      </c>
      <c r="H512" s="5" t="str">
        <f>IFERROR(VLOOKUP($D512,schools,6,FALSE),"")</f>
        <v>080</v>
      </c>
      <c r="I512" s="5" t="str">
        <f>IFERROR(VLOOKUP($D512,schools,7,FALSE),"")</f>
        <v>34</v>
      </c>
      <c r="J512" s="5" t="str">
        <f>IFERROR(VLOOKUP($D512,schools,8,FALSE),"")</f>
        <v>013</v>
      </c>
      <c r="K512" s="9">
        <v>409572.0</v>
      </c>
    </row>
    <row r="513" ht="14.25" customHeight="1" outlineLevel="2">
      <c r="A513" s="5" t="str">
        <f>IFERROR(VLOOKUP($D513,schools,3,FALSE),"")</f>
        <v>321100</v>
      </c>
      <c r="B513" s="5" t="str">
        <f>IFERROR(VLOOKUP($D513,schools,4,FALSE),"")</f>
        <v>New York City Geographic District #11</v>
      </c>
      <c r="C513" s="5" t="str">
        <f>IFERROR(VLOOKUP($D513,schools,5,FALSE),"")</f>
        <v>Bronx</v>
      </c>
      <c r="D513" s="6" t="s">
        <v>1208</v>
      </c>
      <c r="E513" s="6" t="s">
        <v>1209</v>
      </c>
      <c r="F513" s="7" t="s">
        <v>55</v>
      </c>
      <c r="G513" s="8">
        <v>400.0</v>
      </c>
      <c r="H513" s="5" t="str">
        <f>IFERROR(VLOOKUP($D513,schools,6,FALSE),"")</f>
        <v>083</v>
      </c>
      <c r="I513" s="5" t="str">
        <f>IFERROR(VLOOKUP($D513,schools,7,FALSE),"")</f>
        <v>36</v>
      </c>
      <c r="J513" s="5" t="str">
        <f>IFERROR(VLOOKUP($D513,schools,8,FALSE),"")</f>
        <v>012</v>
      </c>
      <c r="K513" s="9">
        <v>440400.0</v>
      </c>
    </row>
    <row r="514" ht="14.25" customHeight="1" outlineLevel="2">
      <c r="A514" s="5" t="str">
        <f>IFERROR(VLOOKUP($D514,schools,3,FALSE),"")</f>
        <v>321100</v>
      </c>
      <c r="B514" s="5" t="str">
        <f>IFERROR(VLOOKUP($D514,schools,4,FALSE),"")</f>
        <v>New York City Geographic District #11</v>
      </c>
      <c r="C514" s="5" t="str">
        <f>IFERROR(VLOOKUP($D514,schools,5,FALSE),"")</f>
        <v>Bronx</v>
      </c>
      <c r="D514" s="6" t="s">
        <v>1210</v>
      </c>
      <c r="E514" s="6" t="s">
        <v>1211</v>
      </c>
      <c r="F514" s="7" t="s">
        <v>55</v>
      </c>
      <c r="G514" s="8">
        <v>396.0</v>
      </c>
      <c r="H514" s="5" t="str">
        <f>IFERROR(VLOOKUP($D514,schools,6,FALSE),"")</f>
        <v>083</v>
      </c>
      <c r="I514" s="5" t="str">
        <f>IFERROR(VLOOKUP($D514,schools,7,FALSE),"")</f>
        <v>36</v>
      </c>
      <c r="J514" s="5" t="str">
        <f>IFERROR(VLOOKUP($D514,schools,8,FALSE),"")</f>
        <v>012</v>
      </c>
      <c r="K514" s="9">
        <v>435996.0</v>
      </c>
    </row>
    <row r="515" ht="14.25" customHeight="1" outlineLevel="2">
      <c r="A515" s="5" t="str">
        <f>IFERROR(VLOOKUP($D515,schools,3,FALSE),"")</f>
        <v>321100</v>
      </c>
      <c r="B515" s="5" t="str">
        <f>IFERROR(VLOOKUP($D515,schools,4,FALSE),"")</f>
        <v>New York City Geographic District #11</v>
      </c>
      <c r="C515" s="5" t="str">
        <f>IFERROR(VLOOKUP($D515,schools,5,FALSE),"")</f>
        <v>Bronx</v>
      </c>
      <c r="D515" s="6" t="s">
        <v>1212</v>
      </c>
      <c r="E515" s="6" t="s">
        <v>1213</v>
      </c>
      <c r="F515" s="7" t="s">
        <v>55</v>
      </c>
      <c r="G515" s="8">
        <v>472.0</v>
      </c>
      <c r="H515" s="5" t="str">
        <f>IFERROR(VLOOKUP($D515,schools,6,FALSE),"")</f>
        <v>080</v>
      </c>
      <c r="I515" s="5" t="str">
        <f>IFERROR(VLOOKUP($D515,schools,7,FALSE),"")</f>
        <v>34</v>
      </c>
      <c r="J515" s="5" t="str">
        <f>IFERROR(VLOOKUP($D515,schools,8,FALSE),"")</f>
        <v>013</v>
      </c>
      <c r="K515" s="9">
        <v>519672.0</v>
      </c>
    </row>
    <row r="516" ht="14.25" customHeight="1" outlineLevel="2">
      <c r="A516" s="5" t="str">
        <f>IFERROR(VLOOKUP($D516,schools,3,FALSE),"")</f>
        <v>321100</v>
      </c>
      <c r="B516" s="5" t="str">
        <f>IFERROR(VLOOKUP($D516,schools,4,FALSE),"")</f>
        <v>New York City Geographic District #11</v>
      </c>
      <c r="C516" s="5" t="str">
        <f>IFERROR(VLOOKUP($D516,schools,5,FALSE),"")</f>
        <v>Bronx</v>
      </c>
      <c r="D516" s="6" t="s">
        <v>1214</v>
      </c>
      <c r="E516" s="6" t="s">
        <v>1215</v>
      </c>
      <c r="F516" s="7" t="s">
        <v>55</v>
      </c>
      <c r="G516" s="8">
        <v>433.0</v>
      </c>
      <c r="H516" s="5" t="str">
        <f>IFERROR(VLOOKUP($D516,schools,6,FALSE),"")</f>
        <v>083</v>
      </c>
      <c r="I516" s="5" t="str">
        <f>IFERROR(VLOOKUP($D516,schools,7,FALSE),"")</f>
        <v>36</v>
      </c>
      <c r="J516" s="5" t="str">
        <f>IFERROR(VLOOKUP($D516,schools,8,FALSE),"")</f>
        <v>012</v>
      </c>
      <c r="K516" s="9">
        <v>476733.0</v>
      </c>
    </row>
    <row r="517" ht="14.25" customHeight="1" outlineLevel="2">
      <c r="A517" s="5" t="str">
        <f>IFERROR(VLOOKUP($D517,schools,3,FALSE),"")</f>
        <v>321100</v>
      </c>
      <c r="B517" s="5" t="str">
        <f>IFERROR(VLOOKUP($D517,schools,4,FALSE),"")</f>
        <v>New York City Geographic District #11</v>
      </c>
      <c r="C517" s="5" t="str">
        <f>IFERROR(VLOOKUP($D517,schools,5,FALSE),"")</f>
        <v>Bronx</v>
      </c>
      <c r="D517" s="6" t="s">
        <v>1216</v>
      </c>
      <c r="E517" s="6" t="s">
        <v>1217</v>
      </c>
      <c r="F517" s="7" t="s">
        <v>55</v>
      </c>
      <c r="G517" s="8">
        <v>308.0</v>
      </c>
      <c r="H517" s="5" t="str">
        <f>IFERROR(VLOOKUP($D517,schools,6,FALSE),"")</f>
        <v>083</v>
      </c>
      <c r="I517" s="5" t="str">
        <f>IFERROR(VLOOKUP($D517,schools,7,FALSE),"")</f>
        <v>36</v>
      </c>
      <c r="J517" s="5" t="str">
        <f>IFERROR(VLOOKUP($D517,schools,8,FALSE),"")</f>
        <v>012</v>
      </c>
      <c r="K517" s="9">
        <v>339108.0</v>
      </c>
    </row>
    <row r="518" ht="14.25" customHeight="1" outlineLevel="1">
      <c r="A518" s="5"/>
      <c r="B518" s="12" t="s">
        <v>3566</v>
      </c>
      <c r="C518" s="5"/>
      <c r="D518" s="6"/>
      <c r="E518" s="6"/>
      <c r="F518" s="7"/>
      <c r="G518" s="8">
        <f>SUBTOTAL(9,G466:G517)</f>
        <v>33195</v>
      </c>
      <c r="H518" s="5"/>
      <c r="I518" s="5"/>
      <c r="J518" s="5"/>
      <c r="K518" s="9">
        <f>SUBTOTAL(9,K466:K517)</f>
        <v>36547695</v>
      </c>
    </row>
    <row r="519" ht="14.25" customHeight="1" outlineLevel="2">
      <c r="A519" s="5" t="str">
        <f>IFERROR(VLOOKUP($D519,schools,3,FALSE),"")</f>
        <v>321100</v>
      </c>
      <c r="B519" s="5" t="str">
        <f>IFERROR(VLOOKUP($D519,schools,4,FALSE),"")</f>
        <v>New York City Geographic District #12</v>
      </c>
      <c r="C519" s="5" t="str">
        <f>IFERROR(VLOOKUP($D519,schools,5,FALSE),"")</f>
        <v>Bronx</v>
      </c>
      <c r="D519" s="6" t="s">
        <v>1218</v>
      </c>
      <c r="E519" s="6" t="s">
        <v>1219</v>
      </c>
      <c r="F519" s="7" t="s">
        <v>14</v>
      </c>
      <c r="G519" s="8">
        <v>435.0</v>
      </c>
      <c r="H519" s="5" t="str">
        <f>IFERROR(VLOOKUP($D519,schools,6,FALSE),"")</f>
        <v>087</v>
      </c>
      <c r="I519" s="5" t="str">
        <f>IFERROR(VLOOKUP($D519,schools,7,FALSE),"")</f>
        <v>32</v>
      </c>
      <c r="J519" s="5" t="str">
        <f>IFERROR(VLOOKUP($D519,schools,8,FALSE),"")</f>
        <v>015</v>
      </c>
      <c r="K519" s="9">
        <v>478935.0</v>
      </c>
    </row>
    <row r="520" ht="14.25" customHeight="1" outlineLevel="2">
      <c r="A520" s="5" t="str">
        <f>IFERROR(VLOOKUP($D520,schools,3,FALSE),"")</f>
        <v>321100</v>
      </c>
      <c r="B520" s="5" t="str">
        <f>IFERROR(VLOOKUP($D520,schools,4,FALSE),"")</f>
        <v>New York City Geographic District #12</v>
      </c>
      <c r="C520" s="5" t="str">
        <f>IFERROR(VLOOKUP($D520,schools,5,FALSE),"")</f>
        <v>Bronx</v>
      </c>
      <c r="D520" s="6" t="s">
        <v>1220</v>
      </c>
      <c r="E520" s="6" t="s">
        <v>1221</v>
      </c>
      <c r="F520" s="7" t="s">
        <v>14</v>
      </c>
      <c r="G520" s="8">
        <v>258.0</v>
      </c>
      <c r="H520" s="5" t="str">
        <f>IFERROR(VLOOKUP($D520,schools,6,FALSE),"")</f>
        <v>079</v>
      </c>
      <c r="I520" s="5" t="str">
        <f>IFERROR(VLOOKUP($D520,schools,7,FALSE),"")</f>
        <v>33</v>
      </c>
      <c r="J520" s="5" t="str">
        <f>IFERROR(VLOOKUP($D520,schools,8,FALSE),"")</f>
        <v>015</v>
      </c>
      <c r="K520" s="9">
        <v>284058.0</v>
      </c>
    </row>
    <row r="521" ht="14.25" customHeight="1" outlineLevel="2">
      <c r="A521" s="5" t="str">
        <f>IFERROR(VLOOKUP($D521,schools,3,FALSE),"")</f>
        <v>321100</v>
      </c>
      <c r="B521" s="5" t="str">
        <f>IFERROR(VLOOKUP($D521,schools,4,FALSE),"")</f>
        <v>New York City Geographic District #12</v>
      </c>
      <c r="C521" s="5" t="str">
        <f>IFERROR(VLOOKUP($D521,schools,5,FALSE),"")</f>
        <v>Bronx</v>
      </c>
      <c r="D521" s="6" t="s">
        <v>1222</v>
      </c>
      <c r="E521" s="6" t="s">
        <v>1223</v>
      </c>
      <c r="F521" s="7" t="s">
        <v>14</v>
      </c>
      <c r="G521" s="8">
        <v>1003.0</v>
      </c>
      <c r="H521" s="5" t="str">
        <f>IFERROR(VLOOKUP($D521,schools,6,FALSE),"")</f>
        <v>087</v>
      </c>
      <c r="I521" s="5" t="str">
        <f>IFERROR(VLOOKUP($D521,schools,7,FALSE),"")</f>
        <v>32</v>
      </c>
      <c r="J521" s="5" t="str">
        <f>IFERROR(VLOOKUP($D521,schools,8,FALSE),"")</f>
        <v>018</v>
      </c>
      <c r="K521" s="9">
        <v>1104303.0</v>
      </c>
    </row>
    <row r="522" ht="14.25" customHeight="1" outlineLevel="2">
      <c r="A522" s="5" t="str">
        <f>IFERROR(VLOOKUP($D522,schools,3,FALSE),"")</f>
        <v>321200</v>
      </c>
      <c r="B522" s="5" t="str">
        <f>IFERROR(VLOOKUP($D522,schools,4,FALSE),"")</f>
        <v>New York City Geographic District #12</v>
      </c>
      <c r="C522" s="5" t="str">
        <f>IFERROR(VLOOKUP($D522,schools,5,FALSE),"")</f>
        <v>Bronx</v>
      </c>
      <c r="D522" s="6" t="s">
        <v>1224</v>
      </c>
      <c r="E522" s="6" t="s">
        <v>1225</v>
      </c>
      <c r="F522" s="7" t="s">
        <v>14</v>
      </c>
      <c r="G522" s="8">
        <v>441.0</v>
      </c>
      <c r="H522" s="5" t="str">
        <f>IFERROR(VLOOKUP($D522,schools,6,FALSE),"")</f>
        <v>078</v>
      </c>
      <c r="I522" s="5" t="str">
        <f>IFERROR(VLOOKUP($D522,schools,7,FALSE),"")</f>
        <v>33</v>
      </c>
      <c r="J522" s="5" t="str">
        <f>IFERROR(VLOOKUP($D522,schools,8,FALSE),"")</f>
        <v>015</v>
      </c>
      <c r="K522" s="9">
        <v>485541.0</v>
      </c>
    </row>
    <row r="523" ht="14.25" customHeight="1" outlineLevel="2">
      <c r="A523" s="5" t="str">
        <f>IFERROR(VLOOKUP($D523,schools,3,FALSE),"")</f>
        <v>321200</v>
      </c>
      <c r="B523" s="5" t="str">
        <f>IFERROR(VLOOKUP($D523,schools,4,FALSE),"")</f>
        <v>New York City Geographic District #12</v>
      </c>
      <c r="C523" s="5" t="str">
        <f>IFERROR(VLOOKUP($D523,schools,5,FALSE),"")</f>
        <v>Bronx</v>
      </c>
      <c r="D523" s="6" t="s">
        <v>1226</v>
      </c>
      <c r="E523" s="6" t="s">
        <v>1227</v>
      </c>
      <c r="F523" s="7" t="s">
        <v>14</v>
      </c>
      <c r="G523" s="8">
        <v>246.0</v>
      </c>
      <c r="H523" s="5" t="str">
        <f>IFERROR(VLOOKUP($D523,schools,6,FALSE),"")</f>
        <v>079</v>
      </c>
      <c r="I523" s="5" t="str">
        <f>IFERROR(VLOOKUP($D523,schools,7,FALSE),"")</f>
        <v>33</v>
      </c>
      <c r="J523" s="5" t="str">
        <f>IFERROR(VLOOKUP($D523,schools,8,FALSE),"")</f>
        <v>015</v>
      </c>
      <c r="K523" s="9">
        <v>270846.0</v>
      </c>
    </row>
    <row r="524" ht="14.25" customHeight="1" outlineLevel="2">
      <c r="A524" s="5" t="str">
        <f>IFERROR(VLOOKUP($D524,schools,3,FALSE),"")</f>
        <v>321200</v>
      </c>
      <c r="B524" s="5" t="str">
        <f>IFERROR(VLOOKUP($D524,schools,4,FALSE),"")</f>
        <v>New York City Geographic District #12</v>
      </c>
      <c r="C524" s="5" t="str">
        <f>IFERROR(VLOOKUP($D524,schools,5,FALSE),"")</f>
        <v>Bronx</v>
      </c>
      <c r="D524" s="6" t="s">
        <v>1228</v>
      </c>
      <c r="E524" s="6" t="s">
        <v>1229</v>
      </c>
      <c r="F524" s="7" t="s">
        <v>14</v>
      </c>
      <c r="G524" s="8">
        <v>573.0</v>
      </c>
      <c r="H524" s="5" t="str">
        <f>IFERROR(VLOOKUP($D524,schools,6,FALSE),"")</f>
        <v>085</v>
      </c>
      <c r="I524" s="5" t="str">
        <f>IFERROR(VLOOKUP($D524,schools,7,FALSE),"")</f>
        <v>32</v>
      </c>
      <c r="J524" s="5" t="str">
        <f>IFERROR(VLOOKUP($D524,schools,8,FALSE),"")</f>
        <v>017</v>
      </c>
      <c r="K524" s="9">
        <v>630873.0</v>
      </c>
    </row>
    <row r="525" ht="14.25" customHeight="1" outlineLevel="2">
      <c r="A525" s="5" t="str">
        <f>IFERROR(VLOOKUP($D525,schools,3,FALSE),"")</f>
        <v>321200</v>
      </c>
      <c r="B525" s="5" t="str">
        <f>IFERROR(VLOOKUP($D525,schools,4,FALSE),"")</f>
        <v>New York City Geographic District #12</v>
      </c>
      <c r="C525" s="5" t="str">
        <f>IFERROR(VLOOKUP($D525,schools,5,FALSE),"")</f>
        <v>Bronx</v>
      </c>
      <c r="D525" s="6" t="s">
        <v>1230</v>
      </c>
      <c r="E525" s="6" t="s">
        <v>1231</v>
      </c>
      <c r="F525" s="7" t="s">
        <v>14</v>
      </c>
      <c r="G525" s="8">
        <v>459.0</v>
      </c>
      <c r="H525" s="5" t="str">
        <f>IFERROR(VLOOKUP($D525,schools,6,FALSE),"")</f>
        <v>079</v>
      </c>
      <c r="I525" s="5" t="str">
        <f>IFERROR(VLOOKUP($D525,schools,7,FALSE),"")</f>
        <v>32</v>
      </c>
      <c r="J525" s="5" t="str">
        <f>IFERROR(VLOOKUP($D525,schools,8,FALSE),"")</f>
        <v>015</v>
      </c>
      <c r="K525" s="9">
        <v>505359.0</v>
      </c>
    </row>
    <row r="526" ht="14.25" customHeight="1" outlineLevel="2">
      <c r="A526" s="5" t="str">
        <f>IFERROR(VLOOKUP($D526,schools,3,FALSE),"")</f>
        <v>321200</v>
      </c>
      <c r="B526" s="5" t="str">
        <f>IFERROR(VLOOKUP($D526,schools,4,FALSE),"")</f>
        <v>New York City Geographic District #12</v>
      </c>
      <c r="C526" s="5" t="str">
        <f>IFERROR(VLOOKUP($D526,schools,5,FALSE),"")</f>
        <v>Bronx</v>
      </c>
      <c r="D526" s="6" t="s">
        <v>1232</v>
      </c>
      <c r="E526" s="6" t="s">
        <v>1233</v>
      </c>
      <c r="F526" s="7" t="s">
        <v>42</v>
      </c>
      <c r="G526" s="8">
        <v>284.0</v>
      </c>
      <c r="H526" s="5" t="str">
        <f>IFERROR(VLOOKUP($D526,schools,6,FALSE),"")</f>
        <v>079</v>
      </c>
      <c r="I526" s="5" t="str">
        <f>IFERROR(VLOOKUP($D526,schools,7,FALSE),"")</f>
        <v>33</v>
      </c>
      <c r="J526" s="5" t="str">
        <f>IFERROR(VLOOKUP($D526,schools,8,FALSE),"")</f>
        <v>015</v>
      </c>
      <c r="K526" s="9">
        <v>312684.0</v>
      </c>
    </row>
    <row r="527" ht="14.25" customHeight="1" outlineLevel="2">
      <c r="A527" s="5" t="str">
        <f>IFERROR(VLOOKUP($D527,schools,3,FALSE),"")</f>
        <v>321200</v>
      </c>
      <c r="B527" s="5" t="str">
        <f>IFERROR(VLOOKUP($D527,schools,4,FALSE),"")</f>
        <v>New York City Geographic District #12</v>
      </c>
      <c r="C527" s="5" t="str">
        <f>IFERROR(VLOOKUP($D527,schools,5,FALSE),"")</f>
        <v>Bronx</v>
      </c>
      <c r="D527" s="6" t="s">
        <v>1234</v>
      </c>
      <c r="E527" s="6" t="s">
        <v>1235</v>
      </c>
      <c r="F527" s="7" t="s">
        <v>42</v>
      </c>
      <c r="G527" s="8">
        <v>534.0</v>
      </c>
      <c r="H527" s="5" t="str">
        <f>IFERROR(VLOOKUP($D527,schools,6,FALSE),"")</f>
        <v>079</v>
      </c>
      <c r="I527" s="5" t="str">
        <f>IFERROR(VLOOKUP($D527,schools,7,FALSE),"")</f>
        <v>33</v>
      </c>
      <c r="J527" s="5" t="str">
        <f>IFERROR(VLOOKUP($D527,schools,8,FALSE),"")</f>
        <v>015</v>
      </c>
      <c r="K527" s="9">
        <v>587934.0</v>
      </c>
    </row>
    <row r="528" ht="14.25" customHeight="1" outlineLevel="2">
      <c r="A528" s="5" t="str">
        <f>IFERROR(VLOOKUP($D528,schools,3,FALSE),"")</f>
        <v>321200</v>
      </c>
      <c r="B528" s="5" t="str">
        <f>IFERROR(VLOOKUP($D528,schools,4,FALSE),"")</f>
        <v>New York City Geographic District #12</v>
      </c>
      <c r="C528" s="5" t="str">
        <f>IFERROR(VLOOKUP($D528,schools,5,FALSE),"")</f>
        <v>Bronx</v>
      </c>
      <c r="D528" s="6" t="s">
        <v>1236</v>
      </c>
      <c r="E528" s="6" t="s">
        <v>1237</v>
      </c>
      <c r="F528" s="7" t="s">
        <v>14</v>
      </c>
      <c r="G528" s="8">
        <v>545.0</v>
      </c>
      <c r="H528" s="5" t="str">
        <f>IFERROR(VLOOKUP($D528,schools,6,FALSE),"")</f>
        <v>079</v>
      </c>
      <c r="I528" s="5" t="str">
        <f>IFERROR(VLOOKUP($D528,schools,7,FALSE),"")</f>
        <v>32</v>
      </c>
      <c r="J528" s="5" t="str">
        <f>IFERROR(VLOOKUP($D528,schools,8,FALSE),"")</f>
        <v>016</v>
      </c>
      <c r="K528" s="9">
        <v>600045.0</v>
      </c>
    </row>
    <row r="529" ht="14.25" customHeight="1" outlineLevel="2">
      <c r="A529" s="5" t="str">
        <f>IFERROR(VLOOKUP($D529,schools,3,FALSE),"")</f>
        <v>321200</v>
      </c>
      <c r="B529" s="5" t="str">
        <f>IFERROR(VLOOKUP($D529,schools,4,FALSE),"")</f>
        <v>New York City Geographic District #12</v>
      </c>
      <c r="C529" s="5" t="str">
        <f>IFERROR(VLOOKUP($D529,schools,5,FALSE),"")</f>
        <v>Bronx</v>
      </c>
      <c r="D529" s="6" t="s">
        <v>1238</v>
      </c>
      <c r="E529" s="6" t="s">
        <v>1239</v>
      </c>
      <c r="F529" s="7" t="s">
        <v>14</v>
      </c>
      <c r="G529" s="8">
        <v>718.0</v>
      </c>
      <c r="H529" s="5" t="str">
        <f>IFERROR(VLOOKUP($D529,schools,6,FALSE),"")</f>
        <v>085</v>
      </c>
      <c r="I529" s="5" t="str">
        <f>IFERROR(VLOOKUP($D529,schools,7,FALSE),"")</f>
        <v>32</v>
      </c>
      <c r="J529" s="5" t="str">
        <f>IFERROR(VLOOKUP($D529,schools,8,FALSE),"")</f>
        <v>017</v>
      </c>
      <c r="K529" s="9">
        <v>790518.0</v>
      </c>
    </row>
    <row r="530" ht="14.25" customHeight="1" outlineLevel="2">
      <c r="A530" s="5" t="str">
        <f>IFERROR(VLOOKUP($D530,schools,3,FALSE),"")</f>
        <v>321200</v>
      </c>
      <c r="B530" s="5" t="str">
        <f>IFERROR(VLOOKUP($D530,schools,4,FALSE),"")</f>
        <v>New York City Geographic District #12</v>
      </c>
      <c r="C530" s="5" t="str">
        <f>IFERROR(VLOOKUP($D530,schools,5,FALSE),"")</f>
        <v>Bronx</v>
      </c>
      <c r="D530" s="6" t="s">
        <v>1240</v>
      </c>
      <c r="E530" s="6" t="s">
        <v>1241</v>
      </c>
      <c r="F530" s="7" t="s">
        <v>42</v>
      </c>
      <c r="G530" s="8">
        <v>236.0</v>
      </c>
      <c r="H530" s="5" t="str">
        <f>IFERROR(VLOOKUP($D530,schools,6,FALSE),"")</f>
        <v>079</v>
      </c>
      <c r="I530" s="5" t="str">
        <f>IFERROR(VLOOKUP($D530,schools,7,FALSE),"")</f>
        <v>33</v>
      </c>
      <c r="J530" s="5" t="str">
        <f>IFERROR(VLOOKUP($D530,schools,8,FALSE),"")</f>
        <v>015</v>
      </c>
      <c r="K530" s="9">
        <v>259836.0</v>
      </c>
    </row>
    <row r="531" ht="14.25" customHeight="1" outlineLevel="2">
      <c r="A531" s="5" t="str">
        <f>IFERROR(VLOOKUP($D531,schools,3,FALSE),"")</f>
        <v>321200</v>
      </c>
      <c r="B531" s="5" t="str">
        <f>IFERROR(VLOOKUP($D531,schools,4,FALSE),"")</f>
        <v>New York City Geographic District #12</v>
      </c>
      <c r="C531" s="5" t="str">
        <f>IFERROR(VLOOKUP($D531,schools,5,FALSE),"")</f>
        <v>Bronx</v>
      </c>
      <c r="D531" s="6" t="s">
        <v>1242</v>
      </c>
      <c r="E531" s="6" t="s">
        <v>1243</v>
      </c>
      <c r="F531" s="7" t="s">
        <v>14</v>
      </c>
      <c r="G531" s="8">
        <v>901.0</v>
      </c>
      <c r="H531" s="5" t="str">
        <f>IFERROR(VLOOKUP($D531,schools,6,FALSE),"")</f>
        <v>085</v>
      </c>
      <c r="I531" s="5" t="str">
        <f>IFERROR(VLOOKUP($D531,schools,7,FALSE),"")</f>
        <v>32</v>
      </c>
      <c r="J531" s="5" t="str">
        <f>IFERROR(VLOOKUP($D531,schools,8,FALSE),"")</f>
        <v>018</v>
      </c>
      <c r="K531" s="9">
        <v>992001.0</v>
      </c>
    </row>
    <row r="532" ht="14.25" customHeight="1" outlineLevel="2">
      <c r="A532" s="5" t="str">
        <f>IFERROR(VLOOKUP($D532,schools,3,FALSE),"")</f>
        <v>321200</v>
      </c>
      <c r="B532" s="5" t="str">
        <f>IFERROR(VLOOKUP($D532,schools,4,FALSE),"")</f>
        <v>New York City Geographic District #12</v>
      </c>
      <c r="C532" s="5" t="str">
        <f>IFERROR(VLOOKUP($D532,schools,5,FALSE),"")</f>
        <v>Bronx</v>
      </c>
      <c r="D532" s="6" t="s">
        <v>1244</v>
      </c>
      <c r="E532" s="6" t="s">
        <v>1245</v>
      </c>
      <c r="F532" s="7" t="s">
        <v>14</v>
      </c>
      <c r="G532" s="8">
        <v>838.0</v>
      </c>
      <c r="H532" s="5" t="str">
        <f>IFERROR(VLOOKUP($D532,schools,6,FALSE),"")</f>
        <v>085</v>
      </c>
      <c r="I532" s="5" t="str">
        <f>IFERROR(VLOOKUP($D532,schools,7,FALSE),"")</f>
        <v>32</v>
      </c>
      <c r="J532" s="5" t="str">
        <f>IFERROR(VLOOKUP($D532,schools,8,FALSE),"")</f>
        <v>018</v>
      </c>
      <c r="K532" s="9">
        <v>922638.0</v>
      </c>
    </row>
    <row r="533" ht="14.25" customHeight="1" outlineLevel="2">
      <c r="A533" s="5" t="str">
        <f>IFERROR(VLOOKUP($D533,schools,3,FALSE),"")</f>
        <v>321200</v>
      </c>
      <c r="B533" s="5" t="str">
        <f>IFERROR(VLOOKUP($D533,schools,4,FALSE),"")</f>
        <v>New York City Geographic District #12</v>
      </c>
      <c r="C533" s="5" t="str">
        <f>IFERROR(VLOOKUP($D533,schools,5,FALSE),"")</f>
        <v>Queens</v>
      </c>
      <c r="D533" s="6" t="s">
        <v>1248</v>
      </c>
      <c r="E533" s="6" t="s">
        <v>1249</v>
      </c>
      <c r="F533" s="7" t="s">
        <v>14</v>
      </c>
      <c r="G533" s="8">
        <v>228.0</v>
      </c>
      <c r="H533" s="5" t="str">
        <f>IFERROR(VLOOKUP($D533,schools,6,FALSE),"")</f>
        <v>034</v>
      </c>
      <c r="I533" s="5" t="str">
        <f>IFERROR(VLOOKUP($D533,schools,7,FALSE),"")</f>
        <v>13</v>
      </c>
      <c r="J533" s="5" t="str">
        <f>IFERROR(VLOOKUP($D533,schools,8,FALSE),"")</f>
        <v>025</v>
      </c>
      <c r="K533" s="9">
        <v>251028.0</v>
      </c>
    </row>
    <row r="534" ht="14.25" customHeight="1" outlineLevel="2">
      <c r="A534" s="5" t="str">
        <f>IFERROR(VLOOKUP($D534,schools,3,FALSE),"")</f>
        <v>321200</v>
      </c>
      <c r="B534" s="5" t="str">
        <f>IFERROR(VLOOKUP($D534,schools,4,FALSE),"")</f>
        <v>New York City Geographic District #12</v>
      </c>
      <c r="C534" s="5" t="str">
        <f>IFERROR(VLOOKUP($D534,schools,5,FALSE),"")</f>
        <v>Bronx</v>
      </c>
      <c r="D534" s="6" t="s">
        <v>1250</v>
      </c>
      <c r="E534" s="6" t="s">
        <v>1251</v>
      </c>
      <c r="F534" s="7" t="s">
        <v>21</v>
      </c>
      <c r="G534" s="8">
        <v>945.0</v>
      </c>
      <c r="H534" s="5" t="str">
        <f>IFERROR(VLOOKUP($D534,schools,6,FALSE),"")</f>
        <v>087</v>
      </c>
      <c r="I534" s="5" t="str">
        <f>IFERROR(VLOOKUP($D534,schools,7,FALSE),"")</f>
        <v>32</v>
      </c>
      <c r="J534" s="5" t="str">
        <f>IFERROR(VLOOKUP($D534,schools,8,FALSE),"")</f>
        <v>015</v>
      </c>
      <c r="K534" s="9">
        <v>1040445.0</v>
      </c>
    </row>
    <row r="535" ht="14.25" customHeight="1" outlineLevel="2">
      <c r="A535" s="5" t="str">
        <f>IFERROR(VLOOKUP($D535,schools,3,FALSE),"")</f>
        <v>321200</v>
      </c>
      <c r="B535" s="5" t="str">
        <f>IFERROR(VLOOKUP($D535,schools,4,FALSE),"")</f>
        <v>New York City Geographic District #12</v>
      </c>
      <c r="C535" s="5" t="str">
        <f>IFERROR(VLOOKUP($D535,schools,5,FALSE),"")</f>
        <v>Bronx</v>
      </c>
      <c r="D535" s="6" t="s">
        <v>1252</v>
      </c>
      <c r="E535" s="6" t="s">
        <v>1253</v>
      </c>
      <c r="F535" s="7" t="s">
        <v>42</v>
      </c>
      <c r="G535" s="8">
        <v>299.0</v>
      </c>
      <c r="H535" s="5" t="str">
        <f>IFERROR(VLOOKUP($D535,schools,6,FALSE),"")</f>
        <v>085</v>
      </c>
      <c r="I535" s="5" t="str">
        <f>IFERROR(VLOOKUP($D535,schools,7,FALSE),"")</f>
        <v>32</v>
      </c>
      <c r="J535" s="5" t="str">
        <f>IFERROR(VLOOKUP($D535,schools,8,FALSE),"")</f>
        <v>017</v>
      </c>
      <c r="K535" s="9">
        <v>329199.0</v>
      </c>
    </row>
    <row r="536" ht="14.25" customHeight="1" outlineLevel="2">
      <c r="A536" s="5" t="str">
        <f>IFERROR(VLOOKUP($D536,schools,3,FALSE),"")</f>
        <v>321200</v>
      </c>
      <c r="B536" s="5" t="str">
        <f>IFERROR(VLOOKUP($D536,schools,4,FALSE),"")</f>
        <v>New York City Geographic District #12</v>
      </c>
      <c r="C536" s="5" t="str">
        <f>IFERROR(VLOOKUP($D536,schools,5,FALSE),"")</f>
        <v>Bronx</v>
      </c>
      <c r="D536" s="6" t="s">
        <v>1254</v>
      </c>
      <c r="E536" s="6" t="s">
        <v>1255</v>
      </c>
      <c r="F536" s="7" t="s">
        <v>60</v>
      </c>
      <c r="G536" s="8">
        <v>673.0</v>
      </c>
      <c r="H536" s="5" t="str">
        <f>IFERROR(VLOOKUP($D536,schools,6,FALSE),"")</f>
        <v>085</v>
      </c>
      <c r="I536" s="5" t="str">
        <f>IFERROR(VLOOKUP($D536,schools,7,FALSE),"")</f>
        <v>32</v>
      </c>
      <c r="J536" s="5" t="str">
        <f>IFERROR(VLOOKUP($D536,schools,8,FALSE),"")</f>
        <v>018</v>
      </c>
      <c r="K536" s="9">
        <v>740973.0</v>
      </c>
    </row>
    <row r="537" ht="14.25" customHeight="1" outlineLevel="2">
      <c r="A537" s="5" t="str">
        <f>IFERROR(VLOOKUP($D537,schools,3,FALSE),"")</f>
        <v>321200</v>
      </c>
      <c r="B537" s="5" t="str">
        <f>IFERROR(VLOOKUP($D537,schools,4,FALSE),"")</f>
        <v>New York City Geographic District #12</v>
      </c>
      <c r="C537" s="5" t="str">
        <f>IFERROR(VLOOKUP($D537,schools,5,FALSE),"")</f>
        <v>Bronx</v>
      </c>
      <c r="D537" s="6" t="s">
        <v>1260</v>
      </c>
      <c r="E537" s="6" t="s">
        <v>1261</v>
      </c>
      <c r="F537" s="7" t="s">
        <v>14</v>
      </c>
      <c r="G537" s="8">
        <v>573.0</v>
      </c>
      <c r="H537" s="5" t="str">
        <f>IFERROR(VLOOKUP($D537,schools,6,FALSE),"")</f>
        <v>079</v>
      </c>
      <c r="I537" s="5" t="str">
        <f>IFERROR(VLOOKUP($D537,schools,7,FALSE),"")</f>
        <v>33</v>
      </c>
      <c r="J537" s="5" t="str">
        <f>IFERROR(VLOOKUP($D537,schools,8,FALSE),"")</f>
        <v>015</v>
      </c>
      <c r="K537" s="9">
        <v>630873.0</v>
      </c>
    </row>
    <row r="538" ht="14.25" customHeight="1" outlineLevel="2">
      <c r="A538" s="5" t="str">
        <f>IFERROR(VLOOKUP($D538,schools,3,FALSE),"")</f>
        <v>321200</v>
      </c>
      <c r="B538" s="5" t="str">
        <f>IFERROR(VLOOKUP($D538,schools,4,FALSE),"")</f>
        <v>New York City Geographic District #12</v>
      </c>
      <c r="C538" s="5" t="str">
        <f>IFERROR(VLOOKUP($D538,schools,5,FALSE),"")</f>
        <v>Bronx</v>
      </c>
      <c r="D538" s="6" t="s">
        <v>1266</v>
      </c>
      <c r="E538" s="6" t="s">
        <v>1267</v>
      </c>
      <c r="F538" s="7" t="s">
        <v>42</v>
      </c>
      <c r="G538" s="8">
        <v>229.0</v>
      </c>
      <c r="H538" s="5" t="str">
        <f>IFERROR(VLOOKUP($D538,schools,6,FALSE),"")</f>
        <v>079</v>
      </c>
      <c r="I538" s="5" t="str">
        <f>IFERROR(VLOOKUP($D538,schools,7,FALSE),"")</f>
        <v>33</v>
      </c>
      <c r="J538" s="5" t="str">
        <f>IFERROR(VLOOKUP($D538,schools,8,FALSE),"")</f>
        <v>015</v>
      </c>
      <c r="K538" s="9">
        <v>252129.0</v>
      </c>
    </row>
    <row r="539" ht="14.25" customHeight="1" outlineLevel="2">
      <c r="A539" s="5" t="str">
        <f>IFERROR(VLOOKUP($D539,schools,3,FALSE),"")</f>
        <v>321200</v>
      </c>
      <c r="B539" s="5" t="str">
        <f>IFERROR(VLOOKUP($D539,schools,4,FALSE),"")</f>
        <v>New York City Geographic District #12</v>
      </c>
      <c r="C539" s="5" t="str">
        <f>IFERROR(VLOOKUP($D539,schools,5,FALSE),"")</f>
        <v>Bronx</v>
      </c>
      <c r="D539" s="6" t="s">
        <v>1268</v>
      </c>
      <c r="E539" s="6" t="s">
        <v>1269</v>
      </c>
      <c r="F539" s="7" t="s">
        <v>42</v>
      </c>
      <c r="G539" s="8">
        <v>268.0</v>
      </c>
      <c r="H539" s="5" t="str">
        <f>IFERROR(VLOOKUP($D539,schools,6,FALSE),"")</f>
        <v>079</v>
      </c>
      <c r="I539" s="5" t="str">
        <f>IFERROR(VLOOKUP($D539,schools,7,FALSE),"")</f>
        <v>33</v>
      </c>
      <c r="J539" s="5" t="str">
        <f>IFERROR(VLOOKUP($D539,schools,8,FALSE),"")</f>
        <v>015</v>
      </c>
      <c r="K539" s="9">
        <v>295068.0</v>
      </c>
    </row>
    <row r="540" ht="14.25" customHeight="1" outlineLevel="2">
      <c r="A540" s="5" t="str">
        <f>IFERROR(VLOOKUP($D540,schools,3,FALSE),"")</f>
        <v>321200</v>
      </c>
      <c r="B540" s="5" t="str">
        <f>IFERROR(VLOOKUP($D540,schools,4,FALSE),"")</f>
        <v>New York City Geographic District #12</v>
      </c>
      <c r="C540" s="5" t="str">
        <f>IFERROR(VLOOKUP($D540,schools,5,FALSE),"")</f>
        <v>Bronx</v>
      </c>
      <c r="D540" s="6" t="s">
        <v>1270</v>
      </c>
      <c r="E540" s="6" t="s">
        <v>1271</v>
      </c>
      <c r="F540" s="7" t="s">
        <v>42</v>
      </c>
      <c r="G540" s="8">
        <v>260.0</v>
      </c>
      <c r="H540" s="5" t="str">
        <f>IFERROR(VLOOKUP($D540,schools,6,FALSE),"")</f>
        <v>087</v>
      </c>
      <c r="I540" s="5" t="str">
        <f>IFERROR(VLOOKUP($D540,schools,7,FALSE),"")</f>
        <v>32</v>
      </c>
      <c r="J540" s="5" t="str">
        <f>IFERROR(VLOOKUP($D540,schools,8,FALSE),"")</f>
        <v>015</v>
      </c>
      <c r="K540" s="9">
        <v>286260.0</v>
      </c>
    </row>
    <row r="541" ht="14.25" customHeight="1" outlineLevel="2">
      <c r="A541" s="5" t="str">
        <f>IFERROR(VLOOKUP($D541,schools,3,FALSE),"")</f>
        <v>321200</v>
      </c>
      <c r="B541" s="5" t="str">
        <f>IFERROR(VLOOKUP($D541,schools,4,FALSE),"")</f>
        <v>New York City Geographic District #12</v>
      </c>
      <c r="C541" s="5" t="str">
        <f>IFERROR(VLOOKUP($D541,schools,5,FALSE),"")</f>
        <v>Bronx</v>
      </c>
      <c r="D541" s="6" t="s">
        <v>1274</v>
      </c>
      <c r="E541" s="6" t="s">
        <v>1275</v>
      </c>
      <c r="F541" s="7" t="s">
        <v>14</v>
      </c>
      <c r="G541" s="8">
        <v>209.0</v>
      </c>
      <c r="H541" s="5" t="str">
        <f>IFERROR(VLOOKUP($D541,schools,6,FALSE),"")</f>
        <v>079</v>
      </c>
      <c r="I541" s="5" t="str">
        <f>IFERROR(VLOOKUP($D541,schools,7,FALSE),"")</f>
        <v>32</v>
      </c>
      <c r="J541" s="5" t="str">
        <f>IFERROR(VLOOKUP($D541,schools,8,FALSE),"")</f>
        <v>016</v>
      </c>
      <c r="K541" s="9">
        <v>230109.0</v>
      </c>
    </row>
    <row r="542" ht="14.25" customHeight="1" outlineLevel="2">
      <c r="A542" s="5" t="str">
        <f>IFERROR(VLOOKUP($D542,schools,3,FALSE),"")</f>
        <v>321200</v>
      </c>
      <c r="B542" s="5" t="str">
        <f>IFERROR(VLOOKUP($D542,schools,4,FALSE),"")</f>
        <v>New York City Geographic District #12</v>
      </c>
      <c r="C542" s="5" t="str">
        <f>IFERROR(VLOOKUP($D542,schools,5,FALSE),"")</f>
        <v>Bronx</v>
      </c>
      <c r="D542" s="6" t="s">
        <v>1276</v>
      </c>
      <c r="E542" s="6" t="s">
        <v>1277</v>
      </c>
      <c r="F542" s="7" t="s">
        <v>14</v>
      </c>
      <c r="G542" s="8">
        <v>479.0</v>
      </c>
      <c r="H542" s="5" t="str">
        <f>IFERROR(VLOOKUP($D542,schools,6,FALSE),"")</f>
        <v>087</v>
      </c>
      <c r="I542" s="5" t="str">
        <f>IFERROR(VLOOKUP($D542,schools,7,FALSE),"")</f>
        <v>32</v>
      </c>
      <c r="J542" s="5" t="str">
        <f>IFERROR(VLOOKUP($D542,schools,8,FALSE),"")</f>
        <v>018</v>
      </c>
      <c r="K542" s="9">
        <v>527379.0</v>
      </c>
    </row>
    <row r="543" ht="14.25" customHeight="1" outlineLevel="2">
      <c r="A543" s="5" t="str">
        <f>IFERROR(VLOOKUP($D543,schools,3,FALSE),"")</f>
        <v>321200</v>
      </c>
      <c r="B543" s="5" t="str">
        <f>IFERROR(VLOOKUP($D543,schools,4,FALSE),"")</f>
        <v>New York City Geographic District #12</v>
      </c>
      <c r="C543" s="5" t="str">
        <f>IFERROR(VLOOKUP($D543,schools,5,FALSE),"")</f>
        <v>Bronx</v>
      </c>
      <c r="D543" s="6" t="s">
        <v>1278</v>
      </c>
      <c r="E543" s="6" t="s">
        <v>1279</v>
      </c>
      <c r="F543" s="7" t="s">
        <v>14</v>
      </c>
      <c r="G543" s="8">
        <v>395.0</v>
      </c>
      <c r="H543" s="5" t="str">
        <f>IFERROR(VLOOKUP($D543,schools,6,FALSE),"")</f>
        <v>087</v>
      </c>
      <c r="I543" s="5" t="str">
        <f>IFERROR(VLOOKUP($D543,schools,7,FALSE),"")</f>
        <v>32</v>
      </c>
      <c r="J543" s="5" t="str">
        <f>IFERROR(VLOOKUP($D543,schools,8,FALSE),"")</f>
        <v>018</v>
      </c>
      <c r="K543" s="9">
        <v>434895.0</v>
      </c>
    </row>
    <row r="544" ht="14.25" customHeight="1" outlineLevel="2">
      <c r="A544" s="5" t="str">
        <f>IFERROR(VLOOKUP($D544,schools,3,FALSE),"")</f>
        <v>321200</v>
      </c>
      <c r="B544" s="5" t="str">
        <f>IFERROR(VLOOKUP($D544,schools,4,FALSE),"")</f>
        <v>New York City Geographic District #12</v>
      </c>
      <c r="C544" s="5" t="str">
        <f>IFERROR(VLOOKUP($D544,schools,5,FALSE),"")</f>
        <v>Bronx</v>
      </c>
      <c r="D544" s="6" t="s">
        <v>1282</v>
      </c>
      <c r="E544" s="6" t="s">
        <v>1283</v>
      </c>
      <c r="F544" s="7" t="s">
        <v>55</v>
      </c>
      <c r="G544" s="8">
        <v>368.0</v>
      </c>
      <c r="H544" s="5" t="str">
        <f>IFERROR(VLOOKUP($D544,schools,6,FALSE),"")</f>
        <v>085</v>
      </c>
      <c r="I544" s="5" t="str">
        <f>IFERROR(VLOOKUP($D544,schools,7,FALSE),"")</f>
        <v>32</v>
      </c>
      <c r="J544" s="5" t="str">
        <f>IFERROR(VLOOKUP($D544,schools,8,FALSE),"")</f>
        <v>018</v>
      </c>
      <c r="K544" s="9">
        <v>405168.0</v>
      </c>
    </row>
    <row r="545" ht="14.25" customHeight="1" outlineLevel="2">
      <c r="A545" s="5" t="str">
        <f>IFERROR(VLOOKUP($D545,schools,3,FALSE),"")</f>
        <v>321200</v>
      </c>
      <c r="B545" s="5" t="str">
        <f>IFERROR(VLOOKUP($D545,schools,4,FALSE),"")</f>
        <v>New York City Geographic District #12</v>
      </c>
      <c r="C545" s="5" t="str">
        <f>IFERROR(VLOOKUP($D545,schools,5,FALSE),"")</f>
        <v>Bronx</v>
      </c>
      <c r="D545" s="6" t="s">
        <v>1284</v>
      </c>
      <c r="E545" s="6" t="s">
        <v>1285</v>
      </c>
      <c r="F545" s="7" t="s">
        <v>55</v>
      </c>
      <c r="G545" s="8">
        <v>324.0</v>
      </c>
      <c r="H545" s="5" t="str">
        <f>IFERROR(VLOOKUP($D545,schools,6,FALSE),"")</f>
        <v>079</v>
      </c>
      <c r="I545" s="5" t="str">
        <f>IFERROR(VLOOKUP($D545,schools,7,FALSE),"")</f>
        <v>33</v>
      </c>
      <c r="J545" s="5" t="str">
        <f>IFERROR(VLOOKUP($D545,schools,8,FALSE),"")</f>
        <v>015</v>
      </c>
      <c r="K545" s="9">
        <v>356724.0</v>
      </c>
    </row>
    <row r="546" ht="14.25" customHeight="1" outlineLevel="2">
      <c r="A546" s="5" t="str">
        <f>IFERROR(VLOOKUP($D546,schools,3,FALSE),"")</f>
        <v>321200</v>
      </c>
      <c r="B546" s="5" t="str">
        <f>IFERROR(VLOOKUP($D546,schools,4,FALSE),"")</f>
        <v>New York City Geographic District #12</v>
      </c>
      <c r="C546" s="5" t="str">
        <f>IFERROR(VLOOKUP($D546,schools,5,FALSE),"")</f>
        <v>Bronx</v>
      </c>
      <c r="D546" s="6" t="s">
        <v>1286</v>
      </c>
      <c r="E546" s="6" t="s">
        <v>1287</v>
      </c>
      <c r="F546" s="7" t="s">
        <v>60</v>
      </c>
      <c r="G546" s="8">
        <v>635.0</v>
      </c>
      <c r="H546" s="5" t="str">
        <f>IFERROR(VLOOKUP($D546,schools,6,FALSE),"")</f>
        <v>079</v>
      </c>
      <c r="I546" s="5" t="str">
        <f>IFERROR(VLOOKUP($D546,schools,7,FALSE),"")</f>
        <v>32</v>
      </c>
      <c r="J546" s="5" t="str">
        <f>IFERROR(VLOOKUP($D546,schools,8,FALSE),"")</f>
        <v>016</v>
      </c>
      <c r="K546" s="9">
        <v>699135.0</v>
      </c>
    </row>
    <row r="547" ht="14.25" customHeight="1" outlineLevel="2">
      <c r="A547" s="5" t="str">
        <f>IFERROR(VLOOKUP($D547,schools,3,FALSE),"")</f>
        <v>321200</v>
      </c>
      <c r="B547" s="5" t="str">
        <f>IFERROR(VLOOKUP($D547,schools,4,FALSE),"")</f>
        <v>New York City Geographic District #12</v>
      </c>
      <c r="C547" s="5" t="str">
        <f>IFERROR(VLOOKUP($D547,schools,5,FALSE),"")</f>
        <v>Bronx</v>
      </c>
      <c r="D547" s="6" t="s">
        <v>1288</v>
      </c>
      <c r="E547" s="6" t="s">
        <v>1289</v>
      </c>
      <c r="F547" s="7" t="s">
        <v>60</v>
      </c>
      <c r="G547" s="8">
        <v>677.0</v>
      </c>
      <c r="H547" s="5" t="str">
        <f>IFERROR(VLOOKUP($D547,schools,6,FALSE),"")</f>
        <v>079</v>
      </c>
      <c r="I547" s="5" t="str">
        <f>IFERROR(VLOOKUP($D547,schools,7,FALSE),"")</f>
        <v>33</v>
      </c>
      <c r="J547" s="5" t="str">
        <f>IFERROR(VLOOKUP($D547,schools,8,FALSE),"")</f>
        <v>015</v>
      </c>
      <c r="K547" s="9">
        <v>745377.0</v>
      </c>
    </row>
    <row r="548" ht="14.25" customHeight="1" outlineLevel="2">
      <c r="A548" s="5" t="str">
        <f>IFERROR(VLOOKUP($D548,schools,3,FALSE),"")</f>
        <v>321200</v>
      </c>
      <c r="B548" s="5" t="str">
        <f>IFERROR(VLOOKUP($D548,schools,4,FALSE),"")</f>
        <v>New York City Geographic District #12</v>
      </c>
      <c r="C548" s="5" t="str">
        <f>IFERROR(VLOOKUP($D548,schools,5,FALSE),"")</f>
        <v>Bronx</v>
      </c>
      <c r="D548" s="6" t="s">
        <v>1290</v>
      </c>
      <c r="E548" s="6" t="s">
        <v>1291</v>
      </c>
      <c r="F548" s="7" t="s">
        <v>55</v>
      </c>
      <c r="G548" s="8">
        <v>456.0</v>
      </c>
      <c r="H548" s="5" t="str">
        <f>IFERROR(VLOOKUP($D548,schools,6,FALSE),"")</f>
        <v>085</v>
      </c>
      <c r="I548" s="5" t="str">
        <f>IFERROR(VLOOKUP($D548,schools,7,FALSE),"")</f>
        <v>32</v>
      </c>
      <c r="J548" s="5" t="str">
        <f>IFERROR(VLOOKUP($D548,schools,8,FALSE),"")</f>
        <v>018</v>
      </c>
      <c r="K548" s="9">
        <v>502056.0</v>
      </c>
    </row>
    <row r="549" ht="14.25" customHeight="1" outlineLevel="2">
      <c r="A549" s="5" t="str">
        <f>IFERROR(VLOOKUP($D549,schools,3,FALSE),"")</f>
        <v>321200</v>
      </c>
      <c r="B549" s="5" t="str">
        <f>IFERROR(VLOOKUP($D549,schools,4,FALSE),"")</f>
        <v>New York City Geographic District #12</v>
      </c>
      <c r="C549" s="5" t="str">
        <f>IFERROR(VLOOKUP($D549,schools,5,FALSE),"")</f>
        <v>Bronx</v>
      </c>
      <c r="D549" s="6" t="s">
        <v>1292</v>
      </c>
      <c r="E549" s="6" t="s">
        <v>1293</v>
      </c>
      <c r="F549" s="7" t="s">
        <v>55</v>
      </c>
      <c r="G549" s="8">
        <v>182.0</v>
      </c>
      <c r="H549" s="5" t="str">
        <f>IFERROR(VLOOKUP($D549,schools,6,FALSE),"")</f>
        <v>085</v>
      </c>
      <c r="I549" s="5" t="str">
        <f>IFERROR(VLOOKUP($D549,schools,7,FALSE),"")</f>
        <v>32</v>
      </c>
      <c r="J549" s="5" t="str">
        <f>IFERROR(VLOOKUP($D549,schools,8,FALSE),"")</f>
        <v>017</v>
      </c>
      <c r="K549" s="9">
        <v>200382.0</v>
      </c>
    </row>
    <row r="550" ht="14.25" customHeight="1" outlineLevel="2">
      <c r="A550" s="5" t="str">
        <f>IFERROR(VLOOKUP($D550,schools,3,FALSE),"")</f>
        <v>321200</v>
      </c>
      <c r="B550" s="5" t="str">
        <f>IFERROR(VLOOKUP($D550,schools,4,FALSE),"")</f>
        <v>New York City Geographic District #12</v>
      </c>
      <c r="C550" s="5" t="str">
        <f>IFERROR(VLOOKUP($D550,schools,5,FALSE),"")</f>
        <v>Bronx</v>
      </c>
      <c r="D550" s="6" t="s">
        <v>1294</v>
      </c>
      <c r="E550" s="6" t="s">
        <v>1295</v>
      </c>
      <c r="F550" s="7" t="s">
        <v>55</v>
      </c>
      <c r="G550" s="8">
        <v>284.0</v>
      </c>
      <c r="H550" s="5" t="str">
        <f>IFERROR(VLOOKUP($D550,schools,6,FALSE),"")</f>
        <v>085</v>
      </c>
      <c r="I550" s="5" t="str">
        <f>IFERROR(VLOOKUP($D550,schools,7,FALSE),"")</f>
        <v>32</v>
      </c>
      <c r="J550" s="5" t="str">
        <f>IFERROR(VLOOKUP($D550,schools,8,FALSE),"")</f>
        <v>018</v>
      </c>
      <c r="K550" s="9">
        <v>312684.0</v>
      </c>
    </row>
    <row r="551" ht="14.25" customHeight="1" outlineLevel="2">
      <c r="A551" s="5" t="str">
        <f>IFERROR(VLOOKUP($D551,schools,3,FALSE),"")</f>
        <v>321200</v>
      </c>
      <c r="B551" s="5" t="str">
        <f>IFERROR(VLOOKUP($D551,schools,4,FALSE),"")</f>
        <v>New York City Geographic District #12</v>
      </c>
      <c r="C551" s="5" t="str">
        <f>IFERROR(VLOOKUP($D551,schools,5,FALSE),"")</f>
        <v>Bronx</v>
      </c>
      <c r="D551" s="6" t="s">
        <v>1296</v>
      </c>
      <c r="E551" s="6" t="s">
        <v>1297</v>
      </c>
      <c r="F551" s="7" t="s">
        <v>55</v>
      </c>
      <c r="G551" s="8">
        <v>220.0</v>
      </c>
      <c r="H551" s="5" t="str">
        <f>IFERROR(VLOOKUP($D551,schools,6,FALSE),"")</f>
        <v>079</v>
      </c>
      <c r="I551" s="5" t="str">
        <f>IFERROR(VLOOKUP($D551,schools,7,FALSE),"")</f>
        <v>32</v>
      </c>
      <c r="J551" s="5" t="str">
        <f>IFERROR(VLOOKUP($D551,schools,8,FALSE),"")</f>
        <v>016</v>
      </c>
      <c r="K551" s="9">
        <v>242220.0</v>
      </c>
    </row>
    <row r="552" ht="14.25" customHeight="1" outlineLevel="2">
      <c r="A552" s="5" t="str">
        <f>IFERROR(VLOOKUP($D552,schools,3,FALSE),"")</f>
        <v>321200</v>
      </c>
      <c r="B552" s="5" t="str">
        <f>IFERROR(VLOOKUP($D552,schools,4,FALSE),"")</f>
        <v>New York City Geographic District #12</v>
      </c>
      <c r="C552" s="5" t="str">
        <f>IFERROR(VLOOKUP($D552,schools,5,FALSE),"")</f>
        <v>Bronx</v>
      </c>
      <c r="D552" s="6" t="s">
        <v>1298</v>
      </c>
      <c r="E552" s="6" t="s">
        <v>1299</v>
      </c>
      <c r="F552" s="7" t="s">
        <v>55</v>
      </c>
      <c r="G552" s="8">
        <v>216.0</v>
      </c>
      <c r="H552" s="5" t="str">
        <f>IFERROR(VLOOKUP($D552,schools,6,FALSE),"")</f>
        <v>079</v>
      </c>
      <c r="I552" s="5" t="str">
        <f>IFERROR(VLOOKUP($D552,schools,7,FALSE),"")</f>
        <v>32</v>
      </c>
      <c r="J552" s="5" t="str">
        <f>IFERROR(VLOOKUP($D552,schools,8,FALSE),"")</f>
        <v>017</v>
      </c>
      <c r="K552" s="9">
        <v>237816.0</v>
      </c>
    </row>
    <row r="553" ht="14.25" customHeight="1" outlineLevel="2">
      <c r="A553" s="5" t="str">
        <f>IFERROR(VLOOKUP($D553,schools,3,FALSE),"")</f>
        <v>321200</v>
      </c>
      <c r="B553" s="5" t="str">
        <f>IFERROR(VLOOKUP($D553,schools,4,FALSE),"")</f>
        <v>New York City Geographic District #12</v>
      </c>
      <c r="C553" s="5" t="str">
        <f>IFERROR(VLOOKUP($D553,schools,5,FALSE),"")</f>
        <v>Bronx</v>
      </c>
      <c r="D553" s="6" t="s">
        <v>1300</v>
      </c>
      <c r="E553" s="6" t="s">
        <v>1301</v>
      </c>
      <c r="F553" s="7" t="s">
        <v>55</v>
      </c>
      <c r="G553" s="8">
        <v>426.0</v>
      </c>
      <c r="H553" s="5" t="str">
        <f>IFERROR(VLOOKUP($D553,schools,6,FALSE),"")</f>
        <v>079</v>
      </c>
      <c r="I553" s="5" t="str">
        <f>IFERROR(VLOOKUP($D553,schools,7,FALSE),"")</f>
        <v>33</v>
      </c>
      <c r="J553" s="5" t="str">
        <f>IFERROR(VLOOKUP($D553,schools,8,FALSE),"")</f>
        <v>015</v>
      </c>
      <c r="K553" s="9">
        <v>469026.0</v>
      </c>
    </row>
    <row r="554" ht="14.25" customHeight="1" outlineLevel="2">
      <c r="A554" s="5" t="str">
        <f>IFERROR(VLOOKUP($D554,schools,3,FALSE),"")</f>
        <v>321200</v>
      </c>
      <c r="B554" s="5" t="str">
        <f>IFERROR(VLOOKUP($D554,schools,4,FALSE),"")</f>
        <v>New York City Geographic District #12</v>
      </c>
      <c r="C554" s="5" t="str">
        <f>IFERROR(VLOOKUP($D554,schools,5,FALSE),"")</f>
        <v>Bronx</v>
      </c>
      <c r="D554" s="6" t="s">
        <v>1302</v>
      </c>
      <c r="E554" s="6" t="s">
        <v>1303</v>
      </c>
      <c r="F554" s="7" t="s">
        <v>55</v>
      </c>
      <c r="G554" s="8">
        <v>416.0</v>
      </c>
      <c r="H554" s="5" t="str">
        <f>IFERROR(VLOOKUP($D554,schools,6,FALSE),"")</f>
        <v>085</v>
      </c>
      <c r="I554" s="5" t="str">
        <f>IFERROR(VLOOKUP($D554,schools,7,FALSE),"")</f>
        <v>32</v>
      </c>
      <c r="J554" s="5" t="str">
        <f>IFERROR(VLOOKUP($D554,schools,8,FALSE),"")</f>
        <v>018</v>
      </c>
      <c r="K554" s="9">
        <v>458016.0</v>
      </c>
    </row>
    <row r="555" ht="14.25" customHeight="1" outlineLevel="2">
      <c r="A555" s="5" t="str">
        <f>IFERROR(VLOOKUP($D555,schools,3,FALSE),"")</f>
        <v>321200</v>
      </c>
      <c r="B555" s="5" t="str">
        <f>IFERROR(VLOOKUP($D555,schools,4,FALSE),"")</f>
        <v>New York City Geographic District #12</v>
      </c>
      <c r="C555" s="5" t="str">
        <f>IFERROR(VLOOKUP($D555,schools,5,FALSE),"")</f>
        <v>Bronx</v>
      </c>
      <c r="D555" s="6" t="s">
        <v>1304</v>
      </c>
      <c r="E555" s="6" t="s">
        <v>1305</v>
      </c>
      <c r="F555" s="7" t="s">
        <v>55</v>
      </c>
      <c r="G555" s="8">
        <v>433.0</v>
      </c>
      <c r="H555" s="5" t="str">
        <f>IFERROR(VLOOKUP($D555,schools,6,FALSE),"")</f>
        <v>085</v>
      </c>
      <c r="I555" s="5" t="str">
        <f>IFERROR(VLOOKUP($D555,schools,7,FALSE),"")</f>
        <v>32</v>
      </c>
      <c r="J555" s="5" t="str">
        <f>IFERROR(VLOOKUP($D555,schools,8,FALSE),"")</f>
        <v>018</v>
      </c>
      <c r="K555" s="9">
        <v>476733.0</v>
      </c>
    </row>
    <row r="556" ht="14.25" customHeight="1" outlineLevel="2">
      <c r="A556" s="5" t="str">
        <f>IFERROR(VLOOKUP($D556,schools,3,FALSE),"")</f>
        <v>321200</v>
      </c>
      <c r="B556" s="5" t="str">
        <f>IFERROR(VLOOKUP($D556,schools,4,FALSE),"")</f>
        <v>New York City Geographic District #12</v>
      </c>
      <c r="C556" s="5" t="str">
        <f>IFERROR(VLOOKUP($D556,schools,5,FALSE),"")</f>
        <v>Bronx</v>
      </c>
      <c r="D556" s="6" t="s">
        <v>1306</v>
      </c>
      <c r="E556" s="6" t="s">
        <v>1307</v>
      </c>
      <c r="F556" s="7" t="s">
        <v>55</v>
      </c>
      <c r="G556" s="8">
        <v>449.0</v>
      </c>
      <c r="H556" s="5" t="str">
        <f>IFERROR(VLOOKUP($D556,schools,6,FALSE),"")</f>
        <v>085</v>
      </c>
      <c r="I556" s="5" t="str">
        <f>IFERROR(VLOOKUP($D556,schools,7,FALSE),"")</f>
        <v>32</v>
      </c>
      <c r="J556" s="5" t="str">
        <f>IFERROR(VLOOKUP($D556,schools,8,FALSE),"")</f>
        <v>017</v>
      </c>
      <c r="K556" s="9">
        <v>494349.0</v>
      </c>
    </row>
    <row r="557" ht="14.25" customHeight="1" outlineLevel="2">
      <c r="A557" s="5" t="str">
        <f>IFERROR(VLOOKUP($D557,schools,3,FALSE),"")</f>
        <v>321200</v>
      </c>
      <c r="B557" s="5" t="str">
        <f>IFERROR(VLOOKUP($D557,schools,4,FALSE),"")</f>
        <v>New York City Geographic District #12</v>
      </c>
      <c r="C557" s="5" t="str">
        <f>IFERROR(VLOOKUP($D557,schools,5,FALSE),"")</f>
        <v>Bronx</v>
      </c>
      <c r="D557" s="6" t="s">
        <v>1308</v>
      </c>
      <c r="E557" s="6" t="s">
        <v>1309</v>
      </c>
      <c r="F557" s="7" t="s">
        <v>55</v>
      </c>
      <c r="G557" s="8">
        <v>480.0</v>
      </c>
      <c r="H557" s="5" t="str">
        <f>IFERROR(VLOOKUP($D557,schools,6,FALSE),"")</f>
        <v>087</v>
      </c>
      <c r="I557" s="5" t="str">
        <f>IFERROR(VLOOKUP($D557,schools,7,FALSE),"")</f>
        <v>33</v>
      </c>
      <c r="J557" s="5" t="str">
        <f>IFERROR(VLOOKUP($D557,schools,8,FALSE),"")</f>
        <v>015</v>
      </c>
      <c r="K557" s="9">
        <v>528480.0</v>
      </c>
    </row>
    <row r="558" ht="14.25" customHeight="1" outlineLevel="2">
      <c r="A558" s="5" t="str">
        <f>IFERROR(VLOOKUP($D558,schools,3,FALSE),"")</f>
        <v>321200</v>
      </c>
      <c r="B558" s="5" t="str">
        <f>IFERROR(VLOOKUP($D558,schools,4,FALSE),"")</f>
        <v>New York City Geographic District #12</v>
      </c>
      <c r="C558" s="5" t="str">
        <f>IFERROR(VLOOKUP($D558,schools,5,FALSE),"")</f>
        <v>Bronx</v>
      </c>
      <c r="D558" s="6" t="s">
        <v>1310</v>
      </c>
      <c r="E558" s="6" t="s">
        <v>1311</v>
      </c>
      <c r="F558" s="7" t="s">
        <v>14</v>
      </c>
      <c r="G558" s="8">
        <v>263.0</v>
      </c>
      <c r="H558" s="5" t="str">
        <f>IFERROR(VLOOKUP($D558,schools,6,FALSE),"")</f>
        <v>087</v>
      </c>
      <c r="I558" s="5" t="str">
        <f>IFERROR(VLOOKUP($D558,schools,7,FALSE),"")</f>
        <v>32</v>
      </c>
      <c r="J558" s="5" t="str">
        <f>IFERROR(VLOOKUP($D558,schools,8,FALSE),"")</f>
        <v>018</v>
      </c>
      <c r="K558" s="9">
        <v>289563.0</v>
      </c>
    </row>
    <row r="559" ht="14.25" customHeight="1" outlineLevel="1">
      <c r="A559" s="5"/>
      <c r="B559" s="12" t="s">
        <v>3567</v>
      </c>
      <c r="C559" s="5"/>
      <c r="D559" s="6"/>
      <c r="E559" s="6"/>
      <c r="F559" s="7"/>
      <c r="G559" s="8">
        <f>SUBTOTAL(9,G519:G558)</f>
        <v>17858</v>
      </c>
      <c r="H559" s="5"/>
      <c r="I559" s="5"/>
      <c r="J559" s="5"/>
      <c r="K559" s="9">
        <f>SUBTOTAL(9,K519:K558)</f>
        <v>19661658</v>
      </c>
    </row>
    <row r="560" ht="14.25" customHeight="1" outlineLevel="2">
      <c r="A560" s="5" t="str">
        <f>IFERROR(VLOOKUP($D560,schools,3,FALSE),"")</f>
        <v>321200</v>
      </c>
      <c r="B560" s="5" t="str">
        <f>IFERROR(VLOOKUP($D560,schools,4,FALSE),"")</f>
        <v>New York City Geographic District #13</v>
      </c>
      <c r="C560" s="5" t="str">
        <f>IFERROR(VLOOKUP($D560,schools,5,FALSE),"")</f>
        <v>Brooklyn</v>
      </c>
      <c r="D560" s="11" t="s">
        <v>1312</v>
      </c>
      <c r="E560" s="6" t="s">
        <v>1313</v>
      </c>
      <c r="F560" s="7" t="s">
        <v>14</v>
      </c>
      <c r="G560" s="8">
        <v>313.0</v>
      </c>
      <c r="H560" s="5" t="str">
        <f>IFERROR(VLOOKUP($D560,schools,6,FALSE),"")</f>
        <v>057</v>
      </c>
      <c r="I560" s="5" t="str">
        <f>IFERROR(VLOOKUP($D560,schools,7,FALSE),"")</f>
        <v>25</v>
      </c>
      <c r="J560" s="5" t="str">
        <f>IFERROR(VLOOKUP($D560,schools,8,FALSE),"")</f>
        <v>036</v>
      </c>
      <c r="K560" s="9">
        <v>344613.0</v>
      </c>
    </row>
    <row r="561" ht="14.25" customHeight="1" outlineLevel="2">
      <c r="A561" s="5" t="str">
        <f>IFERROR(VLOOKUP($D561,schools,3,FALSE),"")</f>
        <v>321200</v>
      </c>
      <c r="B561" s="5" t="str">
        <f>IFERROR(VLOOKUP($D561,schools,4,FALSE),"")</f>
        <v>New York City Geographic District #13</v>
      </c>
      <c r="C561" s="5" t="str">
        <f>IFERROR(VLOOKUP($D561,schools,5,FALSE),"")</f>
        <v>Brooklyn</v>
      </c>
      <c r="D561" s="6" t="s">
        <v>1314</v>
      </c>
      <c r="E561" s="6" t="s">
        <v>1315</v>
      </c>
      <c r="F561" s="7" t="s">
        <v>21</v>
      </c>
      <c r="G561" s="8">
        <v>925.0</v>
      </c>
      <c r="H561" s="5" t="str">
        <f>IFERROR(VLOOKUP($D561,schools,6,FALSE),"")</f>
        <v>052</v>
      </c>
      <c r="I561" s="5" t="str">
        <f>IFERROR(VLOOKUP($D561,schools,7,FALSE),"")</f>
        <v>26</v>
      </c>
      <c r="J561" s="5" t="str">
        <f>IFERROR(VLOOKUP($D561,schools,8,FALSE),"")</f>
        <v>033</v>
      </c>
      <c r="K561" s="9">
        <v>1018425.0</v>
      </c>
    </row>
    <row r="562" ht="14.25" customHeight="1" outlineLevel="2">
      <c r="A562" s="5" t="str">
        <f>IFERROR(VLOOKUP($D562,schools,3,FALSE),"")</f>
        <v>321200</v>
      </c>
      <c r="B562" s="5" t="str">
        <f>IFERROR(VLOOKUP($D562,schools,4,FALSE),"")</f>
        <v>New York City Geographic District #13</v>
      </c>
      <c r="C562" s="5" t="str">
        <f>IFERROR(VLOOKUP($D562,schools,5,FALSE),"")</f>
        <v>Brooklyn</v>
      </c>
      <c r="D562" s="6" t="s">
        <v>1316</v>
      </c>
      <c r="E562" s="6" t="s">
        <v>1317</v>
      </c>
      <c r="F562" s="7" t="s">
        <v>14</v>
      </c>
      <c r="G562" s="8">
        <v>794.0</v>
      </c>
      <c r="H562" s="5" t="str">
        <f>IFERROR(VLOOKUP($D562,schools,6,FALSE),"")</f>
        <v>057</v>
      </c>
      <c r="I562" s="5" t="str">
        <f>IFERROR(VLOOKUP($D562,schools,7,FALSE),"")</f>
        <v>25</v>
      </c>
      <c r="J562" s="5" t="str">
        <f>IFERROR(VLOOKUP($D562,schools,8,FALSE),"")</f>
        <v>035</v>
      </c>
      <c r="K562" s="9">
        <v>874194.0</v>
      </c>
    </row>
    <row r="563" ht="14.25" customHeight="1" outlineLevel="2">
      <c r="A563" s="5" t="str">
        <f>IFERROR(VLOOKUP($D563,schools,3,FALSE),"")</f>
        <v>321200</v>
      </c>
      <c r="B563" s="5" t="str">
        <f>IFERROR(VLOOKUP($D563,schools,4,FALSE),"")</f>
        <v>New York City Geographic District #13</v>
      </c>
      <c r="C563" s="5" t="str">
        <f>IFERROR(VLOOKUP($D563,schools,5,FALSE),"")</f>
        <v>Brooklyn</v>
      </c>
      <c r="D563" s="6" t="s">
        <v>1318</v>
      </c>
      <c r="E563" s="6" t="s">
        <v>1319</v>
      </c>
      <c r="F563" s="7" t="s">
        <v>14</v>
      </c>
      <c r="G563" s="8">
        <v>814.0</v>
      </c>
      <c r="H563" s="5" t="str">
        <f>IFERROR(VLOOKUP($D563,schools,6,FALSE),"")</f>
        <v>057</v>
      </c>
      <c r="I563" s="5" t="str">
        <f>IFERROR(VLOOKUP($D563,schools,7,FALSE),"")</f>
        <v>25</v>
      </c>
      <c r="J563" s="5" t="str">
        <f>IFERROR(VLOOKUP($D563,schools,8,FALSE),"")</f>
        <v>035</v>
      </c>
      <c r="K563" s="9">
        <v>896214.0</v>
      </c>
    </row>
    <row r="564" ht="14.25" customHeight="1" outlineLevel="2">
      <c r="A564" s="5" t="str">
        <f>IFERROR(VLOOKUP($D564,schools,3,FALSE),"")</f>
        <v>321200</v>
      </c>
      <c r="B564" s="5" t="str">
        <f>IFERROR(VLOOKUP($D564,schools,4,FALSE),"")</f>
        <v>New York City Geographic District #13</v>
      </c>
      <c r="C564" s="5" t="str">
        <f>IFERROR(VLOOKUP($D564,schools,5,FALSE),"")</f>
        <v>Brooklyn</v>
      </c>
      <c r="D564" s="6" t="s">
        <v>1320</v>
      </c>
      <c r="E564" s="6" t="s">
        <v>1321</v>
      </c>
      <c r="F564" s="7" t="s">
        <v>14</v>
      </c>
      <c r="G564" s="8">
        <v>423.0</v>
      </c>
      <c r="H564" s="5" t="str">
        <f>IFERROR(VLOOKUP($D564,schools,6,FALSE),"")</f>
        <v>057</v>
      </c>
      <c r="I564" s="5" t="str">
        <f>IFERROR(VLOOKUP($D564,schools,7,FALSE),"")</f>
        <v>25</v>
      </c>
      <c r="J564" s="5" t="str">
        <f>IFERROR(VLOOKUP($D564,schools,8,FALSE),"")</f>
        <v>035</v>
      </c>
      <c r="K564" s="9">
        <v>465723.0</v>
      </c>
    </row>
    <row r="565" ht="14.25" customHeight="1" outlineLevel="2">
      <c r="A565" s="5" t="str">
        <f>IFERROR(VLOOKUP($D565,schools,3,FALSE),"")</f>
        <v>331300</v>
      </c>
      <c r="B565" s="5" t="str">
        <f>IFERROR(VLOOKUP($D565,schools,4,FALSE),"")</f>
        <v>New York City Geographic District #13</v>
      </c>
      <c r="C565" s="5" t="str">
        <f>IFERROR(VLOOKUP($D565,schools,5,FALSE),"")</f>
        <v>Brooklyn</v>
      </c>
      <c r="D565" s="6" t="s">
        <v>1322</v>
      </c>
      <c r="E565" s="6" t="s">
        <v>1323</v>
      </c>
      <c r="F565" s="7" t="s">
        <v>14</v>
      </c>
      <c r="G565" s="8">
        <v>134.0</v>
      </c>
      <c r="H565" s="5" t="str">
        <f>IFERROR(VLOOKUP($D565,schools,6,FALSE),"")</f>
        <v>056</v>
      </c>
      <c r="I565" s="5" t="str">
        <f>IFERROR(VLOOKUP($D565,schools,7,FALSE),"")</f>
        <v>25</v>
      </c>
      <c r="J565" s="5" t="str">
        <f>IFERROR(VLOOKUP($D565,schools,8,FALSE),"")</f>
        <v>036</v>
      </c>
      <c r="K565" s="9">
        <v>147534.0</v>
      </c>
    </row>
    <row r="566" ht="14.25" customHeight="1" outlineLevel="2">
      <c r="A566" s="5" t="str">
        <f>IFERROR(VLOOKUP($D566,schools,3,FALSE),"")</f>
        <v>331300</v>
      </c>
      <c r="B566" s="5" t="str">
        <f>IFERROR(VLOOKUP($D566,schools,4,FALSE),"")</f>
        <v>New York City Geographic District #13</v>
      </c>
      <c r="C566" s="5" t="str">
        <f>IFERROR(VLOOKUP($D566,schools,5,FALSE),"")</f>
        <v>Brooklyn</v>
      </c>
      <c r="D566" s="6" t="s">
        <v>1324</v>
      </c>
      <c r="E566" s="6" t="s">
        <v>1325</v>
      </c>
      <c r="F566" s="7" t="s">
        <v>14</v>
      </c>
      <c r="G566" s="8">
        <v>196.0</v>
      </c>
      <c r="H566" s="5" t="str">
        <f>IFERROR(VLOOKUP($D566,schools,6,FALSE),"")</f>
        <v>050</v>
      </c>
      <c r="I566" s="5" t="str">
        <f>IFERROR(VLOOKUP($D566,schools,7,FALSE),"")</f>
        <v>25</v>
      </c>
      <c r="J566" s="5" t="str">
        <f>IFERROR(VLOOKUP($D566,schools,8,FALSE),"")</f>
        <v>035</v>
      </c>
      <c r="K566" s="9">
        <v>215796.0</v>
      </c>
    </row>
    <row r="567" ht="14.25" customHeight="1" outlineLevel="2">
      <c r="A567" s="5" t="str">
        <f>IFERROR(VLOOKUP($D567,schools,3,FALSE),"")</f>
        <v>331300</v>
      </c>
      <c r="B567" s="5" t="str">
        <f>IFERROR(VLOOKUP($D567,schools,4,FALSE),"")</f>
        <v>New York City Geographic District #13</v>
      </c>
      <c r="C567" s="5" t="str">
        <f>IFERROR(VLOOKUP($D567,schools,5,FALSE),"")</f>
        <v>Brooklyn</v>
      </c>
      <c r="D567" s="6" t="s">
        <v>1326</v>
      </c>
      <c r="E567" s="6" t="s">
        <v>1327</v>
      </c>
      <c r="F567" s="7" t="s">
        <v>14</v>
      </c>
      <c r="G567" s="8">
        <v>167.0</v>
      </c>
      <c r="H567" s="5" t="str">
        <f>IFERROR(VLOOKUP($D567,schools,6,FALSE),"")</f>
        <v>057</v>
      </c>
      <c r="I567" s="5" t="str">
        <f>IFERROR(VLOOKUP($D567,schools,7,FALSE),"")</f>
        <v>25</v>
      </c>
      <c r="J567" s="5" t="str">
        <f>IFERROR(VLOOKUP($D567,schools,8,FALSE),"")</f>
        <v>036</v>
      </c>
      <c r="K567" s="9">
        <v>183867.0</v>
      </c>
    </row>
    <row r="568" ht="14.25" customHeight="1" outlineLevel="2">
      <c r="A568" s="5" t="str">
        <f>IFERROR(VLOOKUP($D568,schools,3,FALSE),"")</f>
        <v>331300</v>
      </c>
      <c r="B568" s="5" t="str">
        <f>IFERROR(VLOOKUP($D568,schools,4,FALSE),"")</f>
        <v>New York City Geographic District #13</v>
      </c>
      <c r="C568" s="5" t="str">
        <f>IFERROR(VLOOKUP($D568,schools,5,FALSE),"")</f>
        <v>Brooklyn</v>
      </c>
      <c r="D568" s="6" t="s">
        <v>1328</v>
      </c>
      <c r="E568" s="6" t="s">
        <v>1329</v>
      </c>
      <c r="F568" s="7" t="s">
        <v>14</v>
      </c>
      <c r="G568" s="8">
        <v>216.0</v>
      </c>
      <c r="H568" s="5" t="str">
        <f>IFERROR(VLOOKUP($D568,schools,6,FALSE),"")</f>
        <v>057</v>
      </c>
      <c r="I568" s="5" t="str">
        <f>IFERROR(VLOOKUP($D568,schools,7,FALSE),"")</f>
        <v>25</v>
      </c>
      <c r="J568" s="5" t="str">
        <f>IFERROR(VLOOKUP($D568,schools,8,FALSE),"")</f>
        <v>036</v>
      </c>
      <c r="K568" s="9">
        <v>237816.0</v>
      </c>
    </row>
    <row r="569" ht="14.25" customHeight="1" outlineLevel="2">
      <c r="A569" s="5" t="str">
        <f>IFERROR(VLOOKUP($D569,schools,3,FALSE),"")</f>
        <v>331300</v>
      </c>
      <c r="B569" s="5" t="str">
        <f>IFERROR(VLOOKUP($D569,schools,4,FALSE),"")</f>
        <v>New York City Geographic District #13</v>
      </c>
      <c r="C569" s="5" t="str">
        <f>IFERROR(VLOOKUP($D569,schools,5,FALSE),"")</f>
        <v>Brooklyn</v>
      </c>
      <c r="D569" s="6" t="s">
        <v>1330</v>
      </c>
      <c r="E569" s="6" t="s">
        <v>1331</v>
      </c>
      <c r="F569" s="7" t="s">
        <v>14</v>
      </c>
      <c r="G569" s="8">
        <v>211.0</v>
      </c>
      <c r="H569" s="5" t="str">
        <f>IFERROR(VLOOKUP($D569,schools,6,FALSE),"")</f>
        <v>057</v>
      </c>
      <c r="I569" s="5" t="str">
        <f>IFERROR(VLOOKUP($D569,schools,7,FALSE),"")</f>
        <v>25</v>
      </c>
      <c r="J569" s="5" t="str">
        <f>IFERROR(VLOOKUP($D569,schools,8,FALSE),"")</f>
        <v>035</v>
      </c>
      <c r="K569" s="9">
        <v>232311.0</v>
      </c>
    </row>
    <row r="570" ht="14.25" customHeight="1" outlineLevel="2">
      <c r="A570" s="5" t="str">
        <f>IFERROR(VLOOKUP($D570,schools,3,FALSE),"")</f>
        <v>331300</v>
      </c>
      <c r="B570" s="5" t="str">
        <f>IFERROR(VLOOKUP($D570,schools,4,FALSE),"")</f>
        <v>New York City Geographic District #13</v>
      </c>
      <c r="C570" s="5" t="str">
        <f>IFERROR(VLOOKUP($D570,schools,5,FALSE),"")</f>
        <v>Brooklyn</v>
      </c>
      <c r="D570" s="6" t="s">
        <v>1332</v>
      </c>
      <c r="E570" s="6" t="s">
        <v>1333</v>
      </c>
      <c r="F570" s="7" t="s">
        <v>14</v>
      </c>
      <c r="G570" s="8">
        <v>240.0</v>
      </c>
      <c r="H570" s="5" t="str">
        <f>IFERROR(VLOOKUP($D570,schools,6,FALSE),"")</f>
        <v>056</v>
      </c>
      <c r="I570" s="5" t="str">
        <f>IFERROR(VLOOKUP($D570,schools,7,FALSE),"")</f>
        <v>25</v>
      </c>
      <c r="J570" s="5" t="str">
        <f>IFERROR(VLOOKUP($D570,schools,8,FALSE),"")</f>
        <v>036</v>
      </c>
      <c r="K570" s="9">
        <v>264240.0</v>
      </c>
    </row>
    <row r="571" ht="14.25" customHeight="1" outlineLevel="2">
      <c r="A571" s="5" t="str">
        <f>IFERROR(VLOOKUP($D571,schools,3,FALSE),"")</f>
        <v>331300</v>
      </c>
      <c r="B571" s="5" t="str">
        <f>IFERROR(VLOOKUP($D571,schools,4,FALSE),"")</f>
        <v>New York City Geographic District #13</v>
      </c>
      <c r="C571" s="5" t="str">
        <f>IFERROR(VLOOKUP($D571,schools,5,FALSE),"")</f>
        <v>Brooklyn</v>
      </c>
      <c r="D571" s="6" t="s">
        <v>1334</v>
      </c>
      <c r="E571" s="6" t="s">
        <v>1335</v>
      </c>
      <c r="F571" s="7" t="s">
        <v>42</v>
      </c>
      <c r="G571" s="8">
        <v>335.0</v>
      </c>
      <c r="H571" s="5" t="str">
        <f>IFERROR(VLOOKUP($D571,schools,6,FALSE),"")</f>
        <v>057</v>
      </c>
      <c r="I571" s="5" t="str">
        <f>IFERROR(VLOOKUP($D571,schools,7,FALSE),"")</f>
        <v>25</v>
      </c>
      <c r="J571" s="5" t="str">
        <f>IFERROR(VLOOKUP($D571,schools,8,FALSE),"")</f>
        <v>035</v>
      </c>
      <c r="K571" s="9">
        <v>368835.0</v>
      </c>
    </row>
    <row r="572" ht="14.25" customHeight="1" outlineLevel="2">
      <c r="A572" s="5" t="str">
        <f>IFERROR(VLOOKUP($D572,schools,3,FALSE),"")</f>
        <v>331300</v>
      </c>
      <c r="B572" s="5" t="str">
        <f>IFERROR(VLOOKUP($D572,schools,4,FALSE),"")</f>
        <v>New York City Geographic District #13</v>
      </c>
      <c r="C572" s="5" t="str">
        <f>IFERROR(VLOOKUP($D572,schools,5,FALSE),"")</f>
        <v>Brooklyn</v>
      </c>
      <c r="D572" s="6" t="s">
        <v>1336</v>
      </c>
      <c r="E572" s="6" t="s">
        <v>1337</v>
      </c>
      <c r="F572" s="7" t="s">
        <v>14</v>
      </c>
      <c r="G572" s="8">
        <v>701.0</v>
      </c>
      <c r="H572" s="5" t="str">
        <f>IFERROR(VLOOKUP($D572,schools,6,FALSE),"")</f>
        <v>052</v>
      </c>
      <c r="I572" s="5" t="str">
        <f>IFERROR(VLOOKUP($D572,schools,7,FALSE),"")</f>
        <v>20</v>
      </c>
      <c r="J572" s="5" t="str">
        <f>IFERROR(VLOOKUP($D572,schools,8,FALSE),"")</f>
        <v>038</v>
      </c>
      <c r="K572" s="9">
        <v>771801.0</v>
      </c>
    </row>
    <row r="573" ht="14.25" customHeight="1" outlineLevel="2">
      <c r="A573" s="5" t="str">
        <f>IFERROR(VLOOKUP($D573,schools,3,FALSE),"")</f>
        <v>331300</v>
      </c>
      <c r="B573" s="5" t="str">
        <f>IFERROR(VLOOKUP($D573,schools,4,FALSE),"")</f>
        <v>New York City Geographic District #13</v>
      </c>
      <c r="C573" s="5" t="str">
        <f>IFERROR(VLOOKUP($D573,schools,5,FALSE),"")</f>
        <v>Brooklyn</v>
      </c>
      <c r="D573" s="6" t="s">
        <v>1338</v>
      </c>
      <c r="E573" s="6" t="s">
        <v>1339</v>
      </c>
      <c r="F573" s="7" t="s">
        <v>14</v>
      </c>
      <c r="G573" s="8">
        <v>198.0</v>
      </c>
      <c r="H573" s="5" t="str">
        <f>IFERROR(VLOOKUP($D573,schools,6,FALSE),"")</f>
        <v>056</v>
      </c>
      <c r="I573" s="5" t="str">
        <f>IFERROR(VLOOKUP($D573,schools,7,FALSE),"")</f>
        <v>25</v>
      </c>
      <c r="J573" s="5" t="str">
        <f>IFERROR(VLOOKUP($D573,schools,8,FALSE),"")</f>
        <v>036</v>
      </c>
      <c r="K573" s="9">
        <v>217998.0</v>
      </c>
    </row>
    <row r="574" ht="14.25" customHeight="1" outlineLevel="2">
      <c r="A574" s="5" t="str">
        <f>IFERROR(VLOOKUP($D574,schools,3,FALSE),"")</f>
        <v>331300</v>
      </c>
      <c r="B574" s="5" t="str">
        <f>IFERROR(VLOOKUP($D574,schools,4,FALSE),"")</f>
        <v>New York City Geographic District #13</v>
      </c>
      <c r="C574" s="5" t="str">
        <f>IFERROR(VLOOKUP($D574,schools,5,FALSE),"")</f>
        <v>Brooklyn</v>
      </c>
      <c r="D574" s="6" t="s">
        <v>1340</v>
      </c>
      <c r="E574" s="6" t="s">
        <v>1341</v>
      </c>
      <c r="F574" s="7" t="s">
        <v>60</v>
      </c>
      <c r="G574" s="8">
        <v>349.0</v>
      </c>
      <c r="H574" s="5" t="str">
        <f>IFERROR(VLOOKUP($D574,schools,6,FALSE),"")</f>
        <v>050</v>
      </c>
      <c r="I574" s="5" t="str">
        <f>IFERROR(VLOOKUP($D574,schools,7,FALSE),"")</f>
        <v>25</v>
      </c>
      <c r="J574" s="5" t="str">
        <f>IFERROR(VLOOKUP($D574,schools,8,FALSE),"")</f>
        <v>035</v>
      </c>
      <c r="K574" s="9">
        <v>384249.0</v>
      </c>
    </row>
    <row r="575" ht="14.25" customHeight="1" outlineLevel="2">
      <c r="A575" s="5" t="str">
        <f>IFERROR(VLOOKUP($D575,schools,3,FALSE),"")</f>
        <v>331300</v>
      </c>
      <c r="B575" s="5" t="str">
        <f>IFERROR(VLOOKUP($D575,schools,4,FALSE),"")</f>
        <v>New York City Geographic District #13</v>
      </c>
      <c r="C575" s="5" t="str">
        <f>IFERROR(VLOOKUP($D575,schools,5,FALSE),"")</f>
        <v>Brooklyn</v>
      </c>
      <c r="D575" s="6" t="s">
        <v>1342</v>
      </c>
      <c r="E575" s="6" t="s">
        <v>1343</v>
      </c>
      <c r="F575" s="7" t="s">
        <v>42</v>
      </c>
      <c r="G575" s="8">
        <v>151.0</v>
      </c>
      <c r="H575" s="5" t="str">
        <f>IFERROR(VLOOKUP($D575,schools,6,FALSE),"")</f>
        <v>052</v>
      </c>
      <c r="I575" s="5" t="str">
        <f>IFERROR(VLOOKUP($D575,schools,7,FALSE),"")</f>
        <v>25</v>
      </c>
      <c r="J575" s="5" t="str">
        <f>IFERROR(VLOOKUP($D575,schools,8,FALSE),"")</f>
        <v>036</v>
      </c>
      <c r="K575" s="9">
        <v>166251.0</v>
      </c>
    </row>
    <row r="576" ht="14.25" customHeight="1" outlineLevel="2">
      <c r="A576" s="5" t="str">
        <f>IFERROR(VLOOKUP($D576,schools,3,FALSE),"")</f>
        <v>331300</v>
      </c>
      <c r="B576" s="5" t="str">
        <f>IFERROR(VLOOKUP($D576,schools,4,FALSE),"")</f>
        <v>New York City Geographic District #13</v>
      </c>
      <c r="C576" s="5" t="str">
        <f>IFERROR(VLOOKUP($D576,schools,5,FALSE),"")</f>
        <v>Brooklyn</v>
      </c>
      <c r="D576" s="6" t="s">
        <v>1344</v>
      </c>
      <c r="E576" s="6" t="s">
        <v>1345</v>
      </c>
      <c r="F576" s="7" t="s">
        <v>14</v>
      </c>
      <c r="G576" s="8">
        <v>88.0</v>
      </c>
      <c r="H576" s="5" t="str">
        <f>IFERROR(VLOOKUP($D576,schools,6,FALSE),"")</f>
        <v>057</v>
      </c>
      <c r="I576" s="5" t="str">
        <f>IFERROR(VLOOKUP($D576,schools,7,FALSE),"")</f>
        <v>25</v>
      </c>
      <c r="J576" s="5" t="str">
        <f>IFERROR(VLOOKUP($D576,schools,8,FALSE),"")</f>
        <v>035</v>
      </c>
      <c r="K576" s="9">
        <v>96888.0</v>
      </c>
    </row>
    <row r="577" ht="14.25" customHeight="1" outlineLevel="2">
      <c r="A577" s="5" t="str">
        <f>IFERROR(VLOOKUP($D577,schools,3,FALSE),"")</f>
        <v>331300</v>
      </c>
      <c r="B577" s="5" t="str">
        <f>IFERROR(VLOOKUP($D577,schools,4,FALSE),"")</f>
        <v>New York City Geographic District #13</v>
      </c>
      <c r="C577" s="5" t="str">
        <f>IFERROR(VLOOKUP($D577,schools,5,FALSE),"")</f>
        <v>Brooklyn</v>
      </c>
      <c r="D577" s="6" t="s">
        <v>1346</v>
      </c>
      <c r="E577" s="6" t="s">
        <v>1347</v>
      </c>
      <c r="F577" s="7" t="s">
        <v>21</v>
      </c>
      <c r="G577" s="8">
        <v>536.0</v>
      </c>
      <c r="H577" s="5" t="str">
        <f>IFERROR(VLOOKUP($D577,schools,6,FALSE),"")</f>
        <v>052</v>
      </c>
      <c r="I577" s="5" t="str">
        <f>IFERROR(VLOOKUP($D577,schools,7,FALSE),"")</f>
        <v>25</v>
      </c>
      <c r="J577" s="5" t="str">
        <f>IFERROR(VLOOKUP($D577,schools,8,FALSE),"")</f>
        <v>033</v>
      </c>
      <c r="K577" s="9">
        <v>590136.0</v>
      </c>
    </row>
    <row r="578" ht="14.25" customHeight="1" outlineLevel="2">
      <c r="A578" s="5" t="str">
        <f>IFERROR(VLOOKUP($D578,schools,3,FALSE),"")</f>
        <v>331300</v>
      </c>
      <c r="B578" s="5" t="str">
        <f>IFERROR(VLOOKUP($D578,schools,4,FALSE),"")</f>
        <v>New York City Geographic District #13</v>
      </c>
      <c r="C578" s="5" t="str">
        <f>IFERROR(VLOOKUP($D578,schools,5,FALSE),"")</f>
        <v>Brooklyn</v>
      </c>
      <c r="D578" s="6" t="s">
        <v>1348</v>
      </c>
      <c r="E578" s="6" t="s">
        <v>1349</v>
      </c>
      <c r="F578" s="7" t="s">
        <v>14</v>
      </c>
      <c r="G578" s="8">
        <v>159.0</v>
      </c>
      <c r="H578" s="5" t="str">
        <f>IFERROR(VLOOKUP($D578,schools,6,FALSE),"")</f>
        <v>057</v>
      </c>
      <c r="I578" s="5" t="str">
        <f>IFERROR(VLOOKUP($D578,schools,7,FALSE),"")</f>
        <v>25</v>
      </c>
      <c r="J578" s="5" t="str">
        <f>IFERROR(VLOOKUP($D578,schools,8,FALSE),"")</f>
        <v>035</v>
      </c>
      <c r="K578" s="9">
        <v>175059.0</v>
      </c>
    </row>
    <row r="579" ht="14.25" customHeight="1" outlineLevel="2">
      <c r="A579" s="5" t="str">
        <f>IFERROR(VLOOKUP($D579,schools,3,FALSE),"")</f>
        <v>331300</v>
      </c>
      <c r="B579" s="5" t="str">
        <f>IFERROR(VLOOKUP($D579,schools,4,FALSE),"")</f>
        <v>New York City Geographic District #13</v>
      </c>
      <c r="C579" s="5" t="str">
        <f>IFERROR(VLOOKUP($D579,schools,5,FALSE),"")</f>
        <v>Brooklyn</v>
      </c>
      <c r="D579" s="6" t="s">
        <v>1350</v>
      </c>
      <c r="E579" s="6" t="s">
        <v>1351</v>
      </c>
      <c r="F579" s="7" t="s">
        <v>42</v>
      </c>
      <c r="G579" s="8">
        <v>96.0</v>
      </c>
      <c r="H579" s="5" t="str">
        <f>IFERROR(VLOOKUP($D579,schools,6,FALSE),"")</f>
        <v>056</v>
      </c>
      <c r="I579" s="5" t="str">
        <f>IFERROR(VLOOKUP($D579,schools,7,FALSE),"")</f>
        <v>25</v>
      </c>
      <c r="J579" s="5" t="str">
        <f>IFERROR(VLOOKUP($D579,schools,8,FALSE),"")</f>
        <v>036</v>
      </c>
      <c r="K579" s="9">
        <v>105696.0</v>
      </c>
    </row>
    <row r="580" ht="14.25" customHeight="1" outlineLevel="2">
      <c r="A580" s="5" t="str">
        <f>IFERROR(VLOOKUP($D580,schools,3,FALSE),"")</f>
        <v>331300</v>
      </c>
      <c r="B580" s="5" t="str">
        <f>IFERROR(VLOOKUP($D580,schools,4,FALSE),"")</f>
        <v>New York City Geographic District #13</v>
      </c>
      <c r="C580" s="5" t="str">
        <f>IFERROR(VLOOKUP($D580,schools,5,FALSE),"")</f>
        <v>Brooklyn</v>
      </c>
      <c r="D580" s="6" t="s">
        <v>1352</v>
      </c>
      <c r="E580" s="6" t="s">
        <v>1353</v>
      </c>
      <c r="F580" s="7" t="s">
        <v>14</v>
      </c>
      <c r="G580" s="8">
        <v>132.0</v>
      </c>
      <c r="H580" s="5" t="str">
        <f>IFERROR(VLOOKUP($D580,schools,6,FALSE),"")</f>
        <v>056</v>
      </c>
      <c r="I580" s="5" t="str">
        <f>IFERROR(VLOOKUP($D580,schools,7,FALSE),"")</f>
        <v>25</v>
      </c>
      <c r="J580" s="5" t="str">
        <f>IFERROR(VLOOKUP($D580,schools,8,FALSE),"")</f>
        <v>036</v>
      </c>
      <c r="K580" s="9">
        <v>145332.0</v>
      </c>
    </row>
    <row r="581" ht="14.25" customHeight="1" outlineLevel="2">
      <c r="A581" s="5" t="str">
        <f>IFERROR(VLOOKUP($D581,schools,3,FALSE),"")</f>
        <v>331300</v>
      </c>
      <c r="B581" s="5" t="str">
        <f>IFERROR(VLOOKUP($D581,schools,4,FALSE),"")</f>
        <v>New York City Geographic District #13</v>
      </c>
      <c r="C581" s="5" t="str">
        <f>IFERROR(VLOOKUP($D581,schools,5,FALSE),"")</f>
        <v>Brooklyn</v>
      </c>
      <c r="D581" s="6" t="s">
        <v>1360</v>
      </c>
      <c r="E581" s="6" t="s">
        <v>1361</v>
      </c>
      <c r="F581" s="7" t="s">
        <v>42</v>
      </c>
      <c r="G581" s="8">
        <v>184.0</v>
      </c>
      <c r="H581" s="5" t="str">
        <f>IFERROR(VLOOKUP($D581,schools,6,FALSE),"")</f>
        <v>050</v>
      </c>
      <c r="I581" s="5" t="str">
        <f>IFERROR(VLOOKUP($D581,schools,7,FALSE),"")</f>
        <v>25</v>
      </c>
      <c r="J581" s="5" t="str">
        <f>IFERROR(VLOOKUP($D581,schools,8,FALSE),"")</f>
        <v>035</v>
      </c>
      <c r="K581" s="9">
        <v>202584.0</v>
      </c>
    </row>
    <row r="582" ht="14.25" customHeight="1" outlineLevel="2">
      <c r="A582" s="5" t="str">
        <f>IFERROR(VLOOKUP($D582,schools,3,FALSE),"")</f>
        <v>331300</v>
      </c>
      <c r="B582" s="5" t="str">
        <f>IFERROR(VLOOKUP($D582,schools,4,FALSE),"")</f>
        <v>New York City Geographic District #13</v>
      </c>
      <c r="C582" s="5" t="str">
        <f>IFERROR(VLOOKUP($D582,schools,5,FALSE),"")</f>
        <v>Brooklyn</v>
      </c>
      <c r="D582" s="6" t="s">
        <v>1362</v>
      </c>
      <c r="E582" s="6" t="s">
        <v>1363</v>
      </c>
      <c r="F582" s="7" t="s">
        <v>55</v>
      </c>
      <c r="G582" s="8">
        <v>188.0</v>
      </c>
      <c r="H582" s="5" t="str">
        <f>IFERROR(VLOOKUP($D582,schools,6,FALSE),"")</f>
        <v>052</v>
      </c>
      <c r="I582" s="5" t="str">
        <f>IFERROR(VLOOKUP($D582,schools,7,FALSE),"")</f>
        <v>25</v>
      </c>
      <c r="J582" s="5" t="str">
        <f>IFERROR(VLOOKUP($D582,schools,8,FALSE),"")</f>
        <v>033</v>
      </c>
      <c r="K582" s="9">
        <v>206988.0</v>
      </c>
    </row>
    <row r="583" ht="14.25" customHeight="1" outlineLevel="2">
      <c r="A583" s="5" t="str">
        <f>IFERROR(VLOOKUP($D583,schools,3,FALSE),"")</f>
        <v>331300</v>
      </c>
      <c r="B583" s="5" t="str">
        <f>IFERROR(VLOOKUP($D583,schools,4,FALSE),"")</f>
        <v>New York City Geographic District #13</v>
      </c>
      <c r="C583" s="5" t="str">
        <f>IFERROR(VLOOKUP($D583,schools,5,FALSE),"")</f>
        <v>Brooklyn</v>
      </c>
      <c r="D583" s="6" t="s">
        <v>1364</v>
      </c>
      <c r="E583" s="6" t="s">
        <v>1365</v>
      </c>
      <c r="F583" s="7" t="s">
        <v>55</v>
      </c>
      <c r="G583" s="8">
        <v>442.0</v>
      </c>
      <c r="H583" s="5" t="str">
        <f>IFERROR(VLOOKUP($D583,schools,6,FALSE),"")</f>
        <v>057</v>
      </c>
      <c r="I583" s="5" t="str">
        <f>IFERROR(VLOOKUP($D583,schools,7,FALSE),"")</f>
        <v>25</v>
      </c>
      <c r="J583" s="5" t="str">
        <f>IFERROR(VLOOKUP($D583,schools,8,FALSE),"")</f>
        <v>035</v>
      </c>
      <c r="K583" s="9">
        <v>486642.0</v>
      </c>
    </row>
    <row r="584" ht="14.25" customHeight="1" outlineLevel="2">
      <c r="A584" s="5" t="str">
        <f>IFERROR(VLOOKUP($D584,schools,3,FALSE),"")</f>
        <v>331300</v>
      </c>
      <c r="B584" s="5" t="str">
        <f>IFERROR(VLOOKUP($D584,schools,4,FALSE),"")</f>
        <v>New York City Geographic District #13</v>
      </c>
      <c r="C584" s="5" t="str">
        <f>IFERROR(VLOOKUP($D584,schools,5,FALSE),"")</f>
        <v>Brooklyn</v>
      </c>
      <c r="D584" s="6" t="s">
        <v>1366</v>
      </c>
      <c r="E584" s="6" t="s">
        <v>1367</v>
      </c>
      <c r="F584" s="7" t="s">
        <v>55</v>
      </c>
      <c r="G584" s="8">
        <v>578.0</v>
      </c>
      <c r="H584" s="5" t="str">
        <f>IFERROR(VLOOKUP($D584,schools,6,FALSE),"")</f>
        <v>052</v>
      </c>
      <c r="I584" s="5" t="str">
        <f>IFERROR(VLOOKUP($D584,schools,7,FALSE),"")</f>
        <v>25</v>
      </c>
      <c r="J584" s="5" t="str">
        <f>IFERROR(VLOOKUP($D584,schools,8,FALSE),"")</f>
        <v>033</v>
      </c>
      <c r="K584" s="9">
        <v>636378.0</v>
      </c>
    </row>
    <row r="585" ht="14.25" customHeight="1" outlineLevel="2">
      <c r="A585" s="5" t="str">
        <f>IFERROR(VLOOKUP($D585,schools,3,FALSE),"")</f>
        <v>331300</v>
      </c>
      <c r="B585" s="5" t="str">
        <f>IFERROR(VLOOKUP($D585,schools,4,FALSE),"")</f>
        <v>New York City Geographic District #13</v>
      </c>
      <c r="C585" s="5" t="str">
        <f>IFERROR(VLOOKUP($D585,schools,5,FALSE),"")</f>
        <v>Brooklyn</v>
      </c>
      <c r="D585" s="6" t="s">
        <v>1368</v>
      </c>
      <c r="E585" s="6" t="s">
        <v>1369</v>
      </c>
      <c r="F585" s="7" t="s">
        <v>55</v>
      </c>
      <c r="G585" s="8">
        <v>5970.0</v>
      </c>
      <c r="H585" s="5" t="str">
        <f>IFERROR(VLOOKUP($D585,schools,6,FALSE),"")</f>
        <v>057</v>
      </c>
      <c r="I585" s="5" t="str">
        <f>IFERROR(VLOOKUP($D585,schools,7,FALSE),"")</f>
        <v>25</v>
      </c>
      <c r="J585" s="5" t="str">
        <f>IFERROR(VLOOKUP($D585,schools,8,FALSE),"")</f>
        <v>035</v>
      </c>
      <c r="K585" s="9">
        <v>6572970.0</v>
      </c>
    </row>
    <row r="586" ht="14.25" customHeight="1" outlineLevel="2">
      <c r="A586" s="5" t="str">
        <f>IFERROR(VLOOKUP($D586,schools,3,FALSE),"")</f>
        <v>331300</v>
      </c>
      <c r="B586" s="5" t="str">
        <f>IFERROR(VLOOKUP($D586,schools,4,FALSE),"")</f>
        <v>New York City Geographic District #13</v>
      </c>
      <c r="C586" s="5" t="str">
        <f>IFERROR(VLOOKUP($D586,schools,5,FALSE),"")</f>
        <v>Brooklyn</v>
      </c>
      <c r="D586" s="6" t="s">
        <v>1370</v>
      </c>
      <c r="E586" s="6" t="s">
        <v>1371</v>
      </c>
      <c r="F586" s="7" t="s">
        <v>55</v>
      </c>
      <c r="G586" s="8">
        <v>353.0</v>
      </c>
      <c r="H586" s="5" t="str">
        <f>IFERROR(VLOOKUP($D586,schools,6,FALSE),"")</f>
        <v>052</v>
      </c>
      <c r="I586" s="5" t="str">
        <f>IFERROR(VLOOKUP($D586,schools,7,FALSE),"")</f>
        <v>25</v>
      </c>
      <c r="J586" s="5" t="str">
        <f>IFERROR(VLOOKUP($D586,schools,8,FALSE),"")</f>
        <v>035</v>
      </c>
      <c r="K586" s="9">
        <v>388653.0</v>
      </c>
    </row>
    <row r="587" ht="14.25" customHeight="1" outlineLevel="2">
      <c r="A587" s="5" t="str">
        <f>IFERROR(VLOOKUP($D587,schools,3,FALSE),"")</f>
        <v>331300</v>
      </c>
      <c r="B587" s="5" t="str">
        <f>IFERROR(VLOOKUP($D587,schools,4,FALSE),"")</f>
        <v>New York City Geographic District #13</v>
      </c>
      <c r="C587" s="5" t="str">
        <f>IFERROR(VLOOKUP($D587,schools,5,FALSE),"")</f>
        <v>Brooklyn</v>
      </c>
      <c r="D587" s="6" t="s">
        <v>1372</v>
      </c>
      <c r="E587" s="6" t="s">
        <v>1373</v>
      </c>
      <c r="F587" s="7" t="s">
        <v>55</v>
      </c>
      <c r="G587" s="8">
        <v>441.0</v>
      </c>
      <c r="H587" s="5" t="str">
        <f>IFERROR(VLOOKUP($D587,schools,6,FALSE),"")</f>
        <v>052</v>
      </c>
      <c r="I587" s="5" t="str">
        <f>IFERROR(VLOOKUP($D587,schools,7,FALSE),"")</f>
        <v>25</v>
      </c>
      <c r="J587" s="5" t="str">
        <f>IFERROR(VLOOKUP($D587,schools,8,FALSE),"")</f>
        <v>033</v>
      </c>
      <c r="K587" s="9">
        <v>485541.0</v>
      </c>
    </row>
    <row r="588" ht="14.25" customHeight="1" outlineLevel="2">
      <c r="A588" s="5" t="str">
        <f>IFERROR(VLOOKUP($D588,schools,3,FALSE),"")</f>
        <v>331300</v>
      </c>
      <c r="B588" s="5" t="str">
        <f>IFERROR(VLOOKUP($D588,schools,4,FALSE),"")</f>
        <v>New York City Geographic District #13</v>
      </c>
      <c r="C588" s="5" t="str">
        <f>IFERROR(VLOOKUP($D588,schools,5,FALSE),"")</f>
        <v>Brooklyn</v>
      </c>
      <c r="D588" s="6" t="s">
        <v>1374</v>
      </c>
      <c r="E588" s="6" t="s">
        <v>1375</v>
      </c>
      <c r="F588" s="7" t="s">
        <v>21</v>
      </c>
      <c r="G588" s="8">
        <v>526.0</v>
      </c>
      <c r="H588" s="5" t="str">
        <f>IFERROR(VLOOKUP($D588,schools,6,FALSE),"")</f>
        <v>057</v>
      </c>
      <c r="I588" s="5" t="str">
        <f>IFERROR(VLOOKUP($D588,schools,7,FALSE),"")</f>
        <v>25</v>
      </c>
      <c r="J588" s="5" t="str">
        <f>IFERROR(VLOOKUP($D588,schools,8,FALSE),"")</f>
        <v>035</v>
      </c>
      <c r="K588" s="9">
        <v>579126.0</v>
      </c>
    </row>
    <row r="589" ht="14.25" customHeight="1" outlineLevel="2">
      <c r="A589" s="5" t="str">
        <f>IFERROR(VLOOKUP($D589,schools,3,FALSE),"")</f>
        <v>331300</v>
      </c>
      <c r="B589" s="5" t="str">
        <f>IFERROR(VLOOKUP($D589,schools,4,FALSE),"")</f>
        <v>New York City Geographic District #13</v>
      </c>
      <c r="C589" s="5" t="str">
        <f>IFERROR(VLOOKUP($D589,schools,5,FALSE),"")</f>
        <v>Brooklyn</v>
      </c>
      <c r="D589" s="6" t="s">
        <v>1376</v>
      </c>
      <c r="E589" s="6" t="s">
        <v>1377</v>
      </c>
      <c r="F589" s="7" t="s">
        <v>55</v>
      </c>
      <c r="G589" s="8">
        <v>145.0</v>
      </c>
      <c r="H589" s="5" t="str">
        <f>IFERROR(VLOOKUP($D589,schools,6,FALSE),"")</f>
        <v>057</v>
      </c>
      <c r="I589" s="5" t="str">
        <f>IFERROR(VLOOKUP($D589,schools,7,FALSE),"")</f>
        <v>25</v>
      </c>
      <c r="J589" s="5" t="str">
        <f>IFERROR(VLOOKUP($D589,schools,8,FALSE),"")</f>
        <v>035</v>
      </c>
      <c r="K589" s="9">
        <v>159645.0</v>
      </c>
    </row>
    <row r="590" ht="14.25" customHeight="1" outlineLevel="2">
      <c r="A590" s="5" t="str">
        <f>IFERROR(VLOOKUP($D590,schools,3,FALSE),"")</f>
        <v>331300</v>
      </c>
      <c r="B590" s="5" t="str">
        <f>IFERROR(VLOOKUP($D590,schools,4,FALSE),"")</f>
        <v>New York City Geographic District #13</v>
      </c>
      <c r="C590" s="5" t="str">
        <f>IFERROR(VLOOKUP($D590,schools,5,FALSE),"")</f>
        <v>Brooklyn</v>
      </c>
      <c r="D590" s="6" t="s">
        <v>1378</v>
      </c>
      <c r="E590" s="6" t="s">
        <v>1379</v>
      </c>
      <c r="F590" s="7" t="s">
        <v>60</v>
      </c>
      <c r="G590" s="8">
        <v>485.0</v>
      </c>
      <c r="H590" s="5" t="str">
        <f>IFERROR(VLOOKUP($D590,schools,6,FALSE),"")</f>
        <v>052</v>
      </c>
      <c r="I590" s="5" t="str">
        <f>IFERROR(VLOOKUP($D590,schools,7,FALSE),"")</f>
        <v>25</v>
      </c>
      <c r="J590" s="5" t="str">
        <f>IFERROR(VLOOKUP($D590,schools,8,FALSE),"")</f>
        <v>033</v>
      </c>
      <c r="K590" s="9">
        <v>533985.0</v>
      </c>
    </row>
    <row r="591" ht="14.25" customHeight="1" outlineLevel="2">
      <c r="A591" s="5" t="str">
        <f>IFERROR(VLOOKUP($D591,schools,3,FALSE),"")</f>
        <v>331300</v>
      </c>
      <c r="B591" s="5" t="str">
        <f>IFERROR(VLOOKUP($D591,schools,4,FALSE),"")</f>
        <v>New York City Geographic District #13</v>
      </c>
      <c r="C591" s="5" t="str">
        <f>IFERROR(VLOOKUP($D591,schools,5,FALSE),"")</f>
        <v>Brooklyn</v>
      </c>
      <c r="D591" s="6" t="s">
        <v>1380</v>
      </c>
      <c r="E591" s="6" t="s">
        <v>1381</v>
      </c>
      <c r="F591" s="7" t="s">
        <v>55</v>
      </c>
      <c r="G591" s="8">
        <v>233.0</v>
      </c>
      <c r="H591" s="5" t="str">
        <f>IFERROR(VLOOKUP($D591,schools,6,FALSE),"")</f>
        <v>056</v>
      </c>
      <c r="I591" s="5" t="str">
        <f>IFERROR(VLOOKUP($D591,schools,7,FALSE),"")</f>
        <v>25</v>
      </c>
      <c r="J591" s="5" t="str">
        <f>IFERROR(VLOOKUP($D591,schools,8,FALSE),"")</f>
        <v>036</v>
      </c>
      <c r="K591" s="9">
        <v>256533.0</v>
      </c>
    </row>
    <row r="592" ht="14.25" customHeight="1" outlineLevel="2">
      <c r="A592" s="5" t="str">
        <f>IFERROR(VLOOKUP($D592,schools,3,FALSE),"")</f>
        <v>331300</v>
      </c>
      <c r="B592" s="5" t="str">
        <f>IFERROR(VLOOKUP($D592,schools,4,FALSE),"")</f>
        <v>New York City Geographic District #13</v>
      </c>
      <c r="C592" s="5" t="str">
        <f>IFERROR(VLOOKUP($D592,schools,5,FALSE),"")</f>
        <v>Brooklyn</v>
      </c>
      <c r="D592" s="6" t="s">
        <v>1382</v>
      </c>
      <c r="E592" s="6" t="s">
        <v>1383</v>
      </c>
      <c r="F592" s="7" t="s">
        <v>55</v>
      </c>
      <c r="G592" s="8">
        <v>359.0</v>
      </c>
      <c r="H592" s="5" t="str">
        <f>IFERROR(VLOOKUP($D592,schools,6,FALSE),"")</f>
        <v>057</v>
      </c>
      <c r="I592" s="5" t="str">
        <f>IFERROR(VLOOKUP($D592,schools,7,FALSE),"")</f>
        <v>25</v>
      </c>
      <c r="J592" s="5" t="str">
        <f>IFERROR(VLOOKUP($D592,schools,8,FALSE),"")</f>
        <v>036</v>
      </c>
      <c r="K592" s="9">
        <v>395259.0</v>
      </c>
    </row>
    <row r="593" ht="14.25" customHeight="1" outlineLevel="2">
      <c r="A593" s="5" t="str">
        <f>IFERROR(VLOOKUP($D593,schools,3,FALSE),"")</f>
        <v>331300</v>
      </c>
      <c r="B593" s="5" t="str">
        <f>IFERROR(VLOOKUP($D593,schools,4,FALSE),"")</f>
        <v>New York City Geographic District #13</v>
      </c>
      <c r="C593" s="5" t="str">
        <f>IFERROR(VLOOKUP($D593,schools,5,FALSE),"")</f>
        <v>Brooklyn</v>
      </c>
      <c r="D593" s="6" t="s">
        <v>1384</v>
      </c>
      <c r="E593" s="6" t="s">
        <v>1385</v>
      </c>
      <c r="F593" s="7" t="s">
        <v>55</v>
      </c>
      <c r="G593" s="8">
        <v>802.0</v>
      </c>
      <c r="H593" s="5" t="str">
        <f>IFERROR(VLOOKUP($D593,schools,6,FALSE),"")</f>
        <v>052</v>
      </c>
      <c r="I593" s="5" t="str">
        <f>IFERROR(VLOOKUP($D593,schools,7,FALSE),"")</f>
        <v>25</v>
      </c>
      <c r="J593" s="5" t="str">
        <f>IFERROR(VLOOKUP($D593,schools,8,FALSE),"")</f>
        <v>033</v>
      </c>
      <c r="K593" s="9">
        <v>883002.0</v>
      </c>
    </row>
    <row r="594" ht="14.25" customHeight="1" outlineLevel="2">
      <c r="A594" s="5" t="str">
        <f>IFERROR(VLOOKUP($D594,schools,3,FALSE),"")</f>
        <v>331300</v>
      </c>
      <c r="B594" s="5" t="str">
        <f>IFERROR(VLOOKUP($D594,schools,4,FALSE),"")</f>
        <v>New York City Geographic District #13</v>
      </c>
      <c r="C594" s="5" t="str">
        <f>IFERROR(VLOOKUP($D594,schools,5,FALSE),"")</f>
        <v>Brooklyn</v>
      </c>
      <c r="D594" s="6" t="s">
        <v>1386</v>
      </c>
      <c r="E594" s="6" t="s">
        <v>1387</v>
      </c>
      <c r="F594" s="7" t="s">
        <v>55</v>
      </c>
      <c r="G594" s="8">
        <v>190.0</v>
      </c>
      <c r="H594" s="5" t="str">
        <f>IFERROR(VLOOKUP($D594,schools,6,FALSE),"")</f>
        <v>057</v>
      </c>
      <c r="I594" s="5" t="str">
        <f>IFERROR(VLOOKUP($D594,schools,7,FALSE),"")</f>
        <v>25</v>
      </c>
      <c r="J594" s="5" t="str">
        <f>IFERROR(VLOOKUP($D594,schools,8,FALSE),"")</f>
        <v>035</v>
      </c>
      <c r="K594" s="9">
        <v>209190.0</v>
      </c>
    </row>
    <row r="595" ht="14.25" customHeight="1" outlineLevel="2">
      <c r="A595" s="5" t="str">
        <f>IFERROR(VLOOKUP($D595,schools,3,FALSE),"")</f>
        <v>331300</v>
      </c>
      <c r="B595" s="5" t="str">
        <f>IFERROR(VLOOKUP($D595,schools,4,FALSE),"")</f>
        <v>New York City Geographic District #13</v>
      </c>
      <c r="C595" s="5" t="str">
        <f>IFERROR(VLOOKUP($D595,schools,5,FALSE),"")</f>
        <v>Brooklyn</v>
      </c>
      <c r="D595" s="6" t="s">
        <v>1388</v>
      </c>
      <c r="E595" s="6" t="s">
        <v>1389</v>
      </c>
      <c r="F595" s="7" t="s">
        <v>55</v>
      </c>
      <c r="G595" s="8">
        <v>825.0</v>
      </c>
      <c r="H595" s="5" t="str">
        <f>IFERROR(VLOOKUP($D595,schools,6,FALSE),"")</f>
        <v>050</v>
      </c>
      <c r="I595" s="5" t="str">
        <f>IFERROR(VLOOKUP($D595,schools,7,FALSE),"")</f>
        <v>25</v>
      </c>
      <c r="J595" s="5" t="str">
        <f>IFERROR(VLOOKUP($D595,schools,8,FALSE),"")</f>
        <v>035</v>
      </c>
      <c r="K595" s="9">
        <v>908325.0</v>
      </c>
    </row>
    <row r="596" ht="14.25" customHeight="1" outlineLevel="2">
      <c r="A596" s="5" t="str">
        <f>IFERROR(VLOOKUP($D596,schools,3,FALSE),"")</f>
        <v>331300</v>
      </c>
      <c r="B596" s="5" t="str">
        <f>IFERROR(VLOOKUP($D596,schools,4,FALSE),"")</f>
        <v>New York City Geographic District #13</v>
      </c>
      <c r="C596" s="5" t="str">
        <f>IFERROR(VLOOKUP($D596,schools,5,FALSE),"")</f>
        <v>Brooklyn</v>
      </c>
      <c r="D596" s="6" t="s">
        <v>1390</v>
      </c>
      <c r="E596" s="6" t="s">
        <v>1391</v>
      </c>
      <c r="F596" s="7" t="s">
        <v>55</v>
      </c>
      <c r="G596" s="8">
        <v>427.0</v>
      </c>
      <c r="H596" s="5" t="str">
        <f>IFERROR(VLOOKUP($D596,schools,6,FALSE),"")</f>
        <v>052</v>
      </c>
      <c r="I596" s="5" t="str">
        <f>IFERROR(VLOOKUP($D596,schools,7,FALSE),"")</f>
        <v>25</v>
      </c>
      <c r="J596" s="5" t="str">
        <f>IFERROR(VLOOKUP($D596,schools,8,FALSE),"")</f>
        <v>033</v>
      </c>
      <c r="K596" s="9">
        <v>470127.0</v>
      </c>
    </row>
    <row r="597" ht="14.25" customHeight="1" outlineLevel="1">
      <c r="A597" s="5"/>
      <c r="B597" s="12" t="s">
        <v>3568</v>
      </c>
      <c r="C597" s="5"/>
      <c r="D597" s="6"/>
      <c r="E597" s="6"/>
      <c r="F597" s="7"/>
      <c r="G597" s="8">
        <f>SUBTOTAL(9,G560:G596)</f>
        <v>19326</v>
      </c>
      <c r="H597" s="5"/>
      <c r="I597" s="5"/>
      <c r="J597" s="5"/>
      <c r="K597" s="9">
        <f>SUBTOTAL(9,K560:K596)</f>
        <v>21277926</v>
      </c>
    </row>
    <row r="598" ht="14.25" customHeight="1" outlineLevel="2">
      <c r="A598" s="5" t="str">
        <f>IFERROR(VLOOKUP($D598,schools,3,FALSE),"")</f>
        <v>331300</v>
      </c>
      <c r="B598" s="5" t="str">
        <f>IFERROR(VLOOKUP($D598,schools,4,FALSE),"")</f>
        <v>New York City Geographic District #14</v>
      </c>
      <c r="C598" s="5" t="str">
        <f>IFERROR(VLOOKUP($D598,schools,5,FALSE),"")</f>
        <v>Brooklyn</v>
      </c>
      <c r="D598" s="6" t="s">
        <v>1392</v>
      </c>
      <c r="E598" s="6" t="s">
        <v>1393</v>
      </c>
      <c r="F598" s="7" t="s">
        <v>14</v>
      </c>
      <c r="G598" s="8">
        <v>210.0</v>
      </c>
      <c r="H598" s="5" t="str">
        <f>IFERROR(VLOOKUP($D598,schools,6,FALSE),"")</f>
        <v>050</v>
      </c>
      <c r="I598" s="5" t="str">
        <f>IFERROR(VLOOKUP($D598,schools,7,FALSE),"")</f>
        <v>26</v>
      </c>
      <c r="J598" s="5" t="str">
        <f>IFERROR(VLOOKUP($D598,schools,8,FALSE),"")</f>
        <v>033</v>
      </c>
      <c r="K598" s="9">
        <v>231210.0</v>
      </c>
    </row>
    <row r="599" ht="14.25" customHeight="1" outlineLevel="2">
      <c r="A599" s="5" t="str">
        <f>IFERROR(VLOOKUP($D599,schools,3,FALSE),"")</f>
        <v>331300</v>
      </c>
      <c r="B599" s="5" t="str">
        <f>IFERROR(VLOOKUP($D599,schools,4,FALSE),"")</f>
        <v>New York City Geographic District #14</v>
      </c>
      <c r="C599" s="5" t="str">
        <f>IFERROR(VLOOKUP($D599,schools,5,FALSE),"")</f>
        <v>Brooklyn</v>
      </c>
      <c r="D599" s="6" t="s">
        <v>1394</v>
      </c>
      <c r="E599" s="6" t="s">
        <v>1395</v>
      </c>
      <c r="F599" s="7" t="s">
        <v>14</v>
      </c>
      <c r="G599" s="8">
        <v>243.0</v>
      </c>
      <c r="H599" s="5" t="str">
        <f>IFERROR(VLOOKUP($D599,schools,6,FALSE),"")</f>
        <v>050</v>
      </c>
      <c r="I599" s="5" t="str">
        <f>IFERROR(VLOOKUP($D599,schools,7,FALSE),"")</f>
        <v>18</v>
      </c>
      <c r="J599" s="5" t="str">
        <f>IFERROR(VLOOKUP($D599,schools,8,FALSE),"")</f>
        <v>034</v>
      </c>
      <c r="K599" s="9">
        <v>267543.0</v>
      </c>
    </row>
    <row r="600" ht="14.25" customHeight="1" outlineLevel="2">
      <c r="A600" s="5" t="str">
        <f>IFERROR(VLOOKUP($D600,schools,3,FALSE),"")</f>
        <v>331300</v>
      </c>
      <c r="B600" s="5" t="str">
        <f>IFERROR(VLOOKUP($D600,schools,4,FALSE),"")</f>
        <v>New York City Geographic District #14</v>
      </c>
      <c r="C600" s="5" t="str">
        <f>IFERROR(VLOOKUP($D600,schools,5,FALSE),"")</f>
        <v>Brooklyn</v>
      </c>
      <c r="D600" s="6" t="s">
        <v>1396</v>
      </c>
      <c r="E600" s="6" t="s">
        <v>1397</v>
      </c>
      <c r="F600" s="7" t="s">
        <v>14</v>
      </c>
      <c r="G600" s="8">
        <v>177.0</v>
      </c>
      <c r="H600" s="5" t="str">
        <f>IFERROR(VLOOKUP($D600,schools,6,FALSE),"")</f>
        <v>053</v>
      </c>
      <c r="I600" s="5" t="str">
        <f>IFERROR(VLOOKUP($D600,schools,7,FALSE),"")</f>
        <v>18</v>
      </c>
      <c r="J600" s="5" t="str">
        <f>IFERROR(VLOOKUP($D600,schools,8,FALSE),"")</f>
        <v>034</v>
      </c>
      <c r="K600" s="9">
        <v>194877.0</v>
      </c>
    </row>
    <row r="601" ht="14.25" customHeight="1" outlineLevel="2">
      <c r="A601" s="5" t="str">
        <f>IFERROR(VLOOKUP($D601,schools,3,FALSE),"")</f>
        <v>331300</v>
      </c>
      <c r="B601" s="5" t="str">
        <f>IFERROR(VLOOKUP($D601,schools,4,FALSE),"")</f>
        <v>New York City Geographic District #14</v>
      </c>
      <c r="C601" s="5" t="str">
        <f>IFERROR(VLOOKUP($D601,schools,5,FALSE),"")</f>
        <v>Brooklyn</v>
      </c>
      <c r="D601" s="6" t="s">
        <v>1398</v>
      </c>
      <c r="E601" s="6" t="s">
        <v>1399</v>
      </c>
      <c r="F601" s="7" t="s">
        <v>14</v>
      </c>
      <c r="G601" s="8">
        <v>247.0</v>
      </c>
      <c r="H601" s="5" t="str">
        <f>IFERROR(VLOOKUP($D601,schools,6,FALSE),"")</f>
        <v>056</v>
      </c>
      <c r="I601" s="5" t="str">
        <f>IFERROR(VLOOKUP($D601,schools,7,FALSE),"")</f>
        <v>25</v>
      </c>
      <c r="J601" s="5" t="str">
        <f>IFERROR(VLOOKUP($D601,schools,8,FALSE),"")</f>
        <v>036</v>
      </c>
      <c r="K601" s="9">
        <v>271947.0</v>
      </c>
    </row>
    <row r="602" ht="14.25" customHeight="1" outlineLevel="2">
      <c r="A602" s="5" t="str">
        <f>IFERROR(VLOOKUP($D602,schools,3,FALSE),"")</f>
        <v>331400</v>
      </c>
      <c r="B602" s="5" t="str">
        <f>IFERROR(VLOOKUP($D602,schools,4,FALSE),"")</f>
        <v>New York City Geographic District #14</v>
      </c>
      <c r="C602" s="5" t="str">
        <f>IFERROR(VLOOKUP($D602,schools,5,FALSE),"")</f>
        <v>Brooklyn</v>
      </c>
      <c r="D602" s="6" t="s">
        <v>1400</v>
      </c>
      <c r="E602" s="6" t="s">
        <v>1401</v>
      </c>
      <c r="F602" s="7" t="s">
        <v>14</v>
      </c>
      <c r="G602" s="8">
        <v>504.0</v>
      </c>
      <c r="H602" s="5" t="str">
        <f>IFERROR(VLOOKUP($D602,schools,6,FALSE),"")</f>
        <v>050</v>
      </c>
      <c r="I602" s="5" t="str">
        <f>IFERROR(VLOOKUP($D602,schools,7,FALSE),"")</f>
        <v>26</v>
      </c>
      <c r="J602" s="5" t="str">
        <f>IFERROR(VLOOKUP($D602,schools,8,FALSE),"")</f>
        <v>033</v>
      </c>
      <c r="K602" s="9">
        <v>554904.0</v>
      </c>
    </row>
    <row r="603" ht="14.25" customHeight="1" outlineLevel="2">
      <c r="A603" s="5" t="str">
        <f>IFERROR(VLOOKUP($D603,schools,3,FALSE),"")</f>
        <v>331400</v>
      </c>
      <c r="B603" s="5" t="str">
        <f>IFERROR(VLOOKUP($D603,schools,4,FALSE),"")</f>
        <v>New York City Geographic District #14</v>
      </c>
      <c r="C603" s="5" t="str">
        <f>IFERROR(VLOOKUP($D603,schools,5,FALSE),"")</f>
        <v>Brooklyn</v>
      </c>
      <c r="D603" s="6" t="s">
        <v>1402</v>
      </c>
      <c r="E603" s="6" t="s">
        <v>1403</v>
      </c>
      <c r="F603" s="7" t="s">
        <v>14</v>
      </c>
      <c r="G603" s="8">
        <v>404.0</v>
      </c>
      <c r="H603" s="5" t="str">
        <f>IFERROR(VLOOKUP($D603,schools,6,FALSE),"")</f>
        <v>050</v>
      </c>
      <c r="I603" s="5" t="str">
        <f>IFERROR(VLOOKUP($D603,schools,7,FALSE),"")</f>
        <v>26</v>
      </c>
      <c r="J603" s="5" t="str">
        <f>IFERROR(VLOOKUP($D603,schools,8,FALSE),"")</f>
        <v>033</v>
      </c>
      <c r="K603" s="9">
        <v>444804.0</v>
      </c>
    </row>
    <row r="604" ht="14.25" customHeight="1" outlineLevel="2">
      <c r="A604" s="5" t="str">
        <f>IFERROR(VLOOKUP($D604,schools,3,FALSE),"")</f>
        <v>331400</v>
      </c>
      <c r="B604" s="5" t="str">
        <f>IFERROR(VLOOKUP($D604,schools,4,FALSE),"")</f>
        <v>New York City Geographic District #14</v>
      </c>
      <c r="C604" s="5" t="str">
        <f>IFERROR(VLOOKUP($D604,schools,5,FALSE),"")</f>
        <v>Brooklyn</v>
      </c>
      <c r="D604" s="6" t="s">
        <v>1404</v>
      </c>
      <c r="E604" s="6" t="s">
        <v>1405</v>
      </c>
      <c r="F604" s="7" t="s">
        <v>42</v>
      </c>
      <c r="G604" s="8">
        <v>324.0</v>
      </c>
      <c r="H604" s="5" t="str">
        <f>IFERROR(VLOOKUP($D604,schools,6,FALSE),"")</f>
        <v>053</v>
      </c>
      <c r="I604" s="5" t="str">
        <f>IFERROR(VLOOKUP($D604,schools,7,FALSE),"")</f>
        <v>18</v>
      </c>
      <c r="J604" s="5" t="str">
        <f>IFERROR(VLOOKUP($D604,schools,8,FALSE),"")</f>
        <v>034</v>
      </c>
      <c r="K604" s="9">
        <v>356724.0</v>
      </c>
    </row>
    <row r="605" ht="14.25" customHeight="1" outlineLevel="2">
      <c r="A605" s="5" t="str">
        <f>IFERROR(VLOOKUP($D605,schools,3,FALSE),"")</f>
        <v>331400</v>
      </c>
      <c r="B605" s="5" t="str">
        <f>IFERROR(VLOOKUP($D605,schools,4,FALSE),"")</f>
        <v>New York City Geographic District #14</v>
      </c>
      <c r="C605" s="5" t="str">
        <f>IFERROR(VLOOKUP($D605,schools,5,FALSE),"")</f>
        <v>Brooklyn</v>
      </c>
      <c r="D605" s="6" t="s">
        <v>1406</v>
      </c>
      <c r="E605" s="6" t="s">
        <v>1407</v>
      </c>
      <c r="F605" s="7" t="s">
        <v>14</v>
      </c>
      <c r="G605" s="8">
        <v>264.0</v>
      </c>
      <c r="H605" s="5" t="str">
        <f>IFERROR(VLOOKUP($D605,schools,6,FALSE),"")</f>
        <v>056</v>
      </c>
      <c r="I605" s="5" t="str">
        <f>IFERROR(VLOOKUP($D605,schools,7,FALSE),"")</f>
        <v>18</v>
      </c>
      <c r="J605" s="5" t="str">
        <f>IFERROR(VLOOKUP($D605,schools,8,FALSE),"")</f>
        <v>036</v>
      </c>
      <c r="K605" s="9">
        <v>290664.0</v>
      </c>
    </row>
    <row r="606" ht="14.25" customHeight="1" outlineLevel="2">
      <c r="A606" s="5" t="str">
        <f>IFERROR(VLOOKUP($D606,schools,3,FALSE),"")</f>
        <v>331400</v>
      </c>
      <c r="B606" s="5" t="str">
        <f>IFERROR(VLOOKUP($D606,schools,4,FALSE),"")</f>
        <v>New York City Geographic District #14</v>
      </c>
      <c r="C606" s="5" t="str">
        <f>IFERROR(VLOOKUP($D606,schools,5,FALSE),"")</f>
        <v>Brooklyn</v>
      </c>
      <c r="D606" s="6" t="s">
        <v>1408</v>
      </c>
      <c r="E606" s="6" t="s">
        <v>1409</v>
      </c>
      <c r="F606" s="7" t="s">
        <v>21</v>
      </c>
      <c r="G606" s="8">
        <v>689.0</v>
      </c>
      <c r="H606" s="5" t="str">
        <f>IFERROR(VLOOKUP($D606,schools,6,FALSE),"")</f>
        <v>050</v>
      </c>
      <c r="I606" s="5" t="str">
        <f>IFERROR(VLOOKUP($D606,schools,7,FALSE),"")</f>
        <v>18</v>
      </c>
      <c r="J606" s="5" t="str">
        <f>IFERROR(VLOOKUP($D606,schools,8,FALSE),"")</f>
        <v>034</v>
      </c>
      <c r="K606" s="9">
        <v>758589.0</v>
      </c>
    </row>
    <row r="607" ht="14.25" customHeight="1" outlineLevel="2">
      <c r="A607" s="5" t="str">
        <f>IFERROR(VLOOKUP($D607,schools,3,FALSE),"")</f>
        <v>331400</v>
      </c>
      <c r="B607" s="5" t="str">
        <f>IFERROR(VLOOKUP($D607,schools,4,FALSE),"")</f>
        <v>New York City Geographic District #14</v>
      </c>
      <c r="C607" s="5" t="str">
        <f>IFERROR(VLOOKUP($D607,schools,5,FALSE),"")</f>
        <v>Brooklyn</v>
      </c>
      <c r="D607" s="6" t="s">
        <v>1410</v>
      </c>
      <c r="E607" s="6" t="s">
        <v>1411</v>
      </c>
      <c r="F607" s="7" t="s">
        <v>14</v>
      </c>
      <c r="G607" s="8">
        <v>454.0</v>
      </c>
      <c r="H607" s="5" t="str">
        <f>IFERROR(VLOOKUP($D607,schools,6,FALSE),"")</f>
        <v>050</v>
      </c>
      <c r="I607" s="5" t="str">
        <f>IFERROR(VLOOKUP($D607,schools,7,FALSE),"")</f>
        <v>26</v>
      </c>
      <c r="J607" s="5" t="str">
        <f>IFERROR(VLOOKUP($D607,schools,8,FALSE),"")</f>
        <v>033</v>
      </c>
      <c r="K607" s="9">
        <v>499854.0</v>
      </c>
    </row>
    <row r="608" ht="14.25" customHeight="1" outlineLevel="2">
      <c r="A608" s="5" t="str">
        <f>IFERROR(VLOOKUP($D608,schools,3,FALSE),"")</f>
        <v>331400</v>
      </c>
      <c r="B608" s="5" t="str">
        <f>IFERROR(VLOOKUP($D608,schools,4,FALSE),"")</f>
        <v>New York City Geographic District #14</v>
      </c>
      <c r="C608" s="5" t="str">
        <f>IFERROR(VLOOKUP($D608,schools,5,FALSE),"")</f>
        <v>Brooklyn</v>
      </c>
      <c r="D608" s="6" t="s">
        <v>1412</v>
      </c>
      <c r="E608" s="6" t="s">
        <v>1413</v>
      </c>
      <c r="F608" s="7" t="s">
        <v>14</v>
      </c>
      <c r="G608" s="8">
        <v>348.0</v>
      </c>
      <c r="H608" s="5" t="str">
        <f>IFERROR(VLOOKUP($D608,schools,6,FALSE),"")</f>
        <v>053</v>
      </c>
      <c r="I608" s="5" t="str">
        <f>IFERROR(VLOOKUP($D608,schools,7,FALSE),"")</f>
        <v>18</v>
      </c>
      <c r="J608" s="5" t="str">
        <f>IFERROR(VLOOKUP($D608,schools,8,FALSE),"")</f>
        <v>034</v>
      </c>
      <c r="K608" s="9">
        <v>383148.0</v>
      </c>
    </row>
    <row r="609" ht="14.25" customHeight="1" outlineLevel="2">
      <c r="A609" s="5" t="str">
        <f>IFERROR(VLOOKUP($D609,schools,3,FALSE),"")</f>
        <v>331400</v>
      </c>
      <c r="B609" s="5" t="str">
        <f>IFERROR(VLOOKUP($D609,schools,4,FALSE),"")</f>
        <v>New York City Geographic District #14</v>
      </c>
      <c r="C609" s="5" t="str">
        <f>IFERROR(VLOOKUP($D609,schools,5,FALSE),"")</f>
        <v>Brooklyn</v>
      </c>
      <c r="D609" s="6" t="s">
        <v>1416</v>
      </c>
      <c r="E609" s="6" t="s">
        <v>1417</v>
      </c>
      <c r="F609" s="7" t="s">
        <v>14</v>
      </c>
      <c r="G609" s="8">
        <v>620.0</v>
      </c>
      <c r="H609" s="5" t="str">
        <f>IFERROR(VLOOKUP($D609,schools,6,FALSE),"")</f>
        <v>053</v>
      </c>
      <c r="I609" s="5" t="str">
        <f>IFERROR(VLOOKUP($D609,schools,7,FALSE),"")</f>
        <v>18</v>
      </c>
      <c r="J609" s="5" t="str">
        <f>IFERROR(VLOOKUP($D609,schools,8,FALSE),"")</f>
        <v>034</v>
      </c>
      <c r="K609" s="9">
        <v>682620.0</v>
      </c>
    </row>
    <row r="610" ht="14.25" customHeight="1" outlineLevel="2">
      <c r="A610" s="5" t="str">
        <f>IFERROR(VLOOKUP($D610,schools,3,FALSE),"")</f>
        <v>331400</v>
      </c>
      <c r="B610" s="5" t="str">
        <f>IFERROR(VLOOKUP($D610,schools,4,FALSE),"")</f>
        <v>New York City Geographic District #14</v>
      </c>
      <c r="C610" s="5" t="str">
        <f>IFERROR(VLOOKUP($D610,schools,5,FALSE),"")</f>
        <v>Brooklyn</v>
      </c>
      <c r="D610" s="6" t="s">
        <v>1418</v>
      </c>
      <c r="E610" s="6" t="s">
        <v>1419</v>
      </c>
      <c r="F610" s="7" t="s">
        <v>14</v>
      </c>
      <c r="G610" s="8">
        <v>328.0</v>
      </c>
      <c r="H610" s="5" t="str">
        <f>IFERROR(VLOOKUP($D610,schools,6,FALSE),"")</f>
        <v>053</v>
      </c>
      <c r="I610" s="5" t="str">
        <f>IFERROR(VLOOKUP($D610,schools,7,FALSE),"")</f>
        <v>18</v>
      </c>
      <c r="J610" s="5" t="str">
        <f>IFERROR(VLOOKUP($D610,schools,8,FALSE),"")</f>
        <v>034</v>
      </c>
      <c r="K610" s="9">
        <v>361128.0</v>
      </c>
    </row>
    <row r="611" ht="14.25" customHeight="1" outlineLevel="2">
      <c r="A611" s="5" t="str">
        <f>IFERROR(VLOOKUP($D611,schools,3,FALSE),"")</f>
        <v>331400</v>
      </c>
      <c r="B611" s="5" t="str">
        <f>IFERROR(VLOOKUP($D611,schools,4,FALSE),"")</f>
        <v>New York City Geographic District #14</v>
      </c>
      <c r="C611" s="5" t="str">
        <f>IFERROR(VLOOKUP($D611,schools,5,FALSE),"")</f>
        <v>Brooklyn</v>
      </c>
      <c r="D611" s="6" t="s">
        <v>1420</v>
      </c>
      <c r="E611" s="6" t="s">
        <v>1421</v>
      </c>
      <c r="F611" s="7" t="s">
        <v>21</v>
      </c>
      <c r="G611" s="8">
        <v>424.0</v>
      </c>
      <c r="H611" s="5" t="str">
        <f>IFERROR(VLOOKUP($D611,schools,6,FALSE),"")</f>
        <v>050</v>
      </c>
      <c r="I611" s="5" t="str">
        <f>IFERROR(VLOOKUP($D611,schools,7,FALSE),"")</f>
        <v>25</v>
      </c>
      <c r="J611" s="5" t="str">
        <f>IFERROR(VLOOKUP($D611,schools,8,FALSE),"")</f>
        <v>035</v>
      </c>
      <c r="K611" s="9">
        <v>466824.0</v>
      </c>
    </row>
    <row r="612" ht="14.25" customHeight="1" outlineLevel="2">
      <c r="A612" s="5" t="str">
        <f>IFERROR(VLOOKUP($D612,schools,3,FALSE),"")</f>
        <v>331400</v>
      </c>
      <c r="B612" s="5" t="str">
        <f>IFERROR(VLOOKUP($D612,schools,4,FALSE),"")</f>
        <v>New York City Geographic District #14</v>
      </c>
      <c r="C612" s="5" t="str">
        <f>IFERROR(VLOOKUP($D612,schools,5,FALSE),"")</f>
        <v>Brooklyn</v>
      </c>
      <c r="D612" s="6" t="s">
        <v>1422</v>
      </c>
      <c r="E612" s="6" t="s">
        <v>1423</v>
      </c>
      <c r="F612" s="7" t="s">
        <v>14</v>
      </c>
      <c r="G612" s="8">
        <v>255.0</v>
      </c>
      <c r="H612" s="5" t="str">
        <f>IFERROR(VLOOKUP($D612,schools,6,FALSE),"")</f>
        <v>053</v>
      </c>
      <c r="I612" s="5" t="str">
        <f>IFERROR(VLOOKUP($D612,schools,7,FALSE),"")</f>
        <v>18</v>
      </c>
      <c r="J612" s="5" t="str">
        <f>IFERROR(VLOOKUP($D612,schools,8,FALSE),"")</f>
        <v>034</v>
      </c>
      <c r="K612" s="9">
        <v>280755.0</v>
      </c>
    </row>
    <row r="613" ht="14.25" customHeight="1" outlineLevel="2">
      <c r="A613" s="5" t="str">
        <f>IFERROR(VLOOKUP($D613,schools,3,FALSE),"")</f>
        <v>331400</v>
      </c>
      <c r="B613" s="5" t="str">
        <f>IFERROR(VLOOKUP($D613,schools,4,FALSE),"")</f>
        <v>New York City Geographic District #14</v>
      </c>
      <c r="C613" s="5" t="str">
        <f>IFERROR(VLOOKUP($D613,schools,5,FALSE),"")</f>
        <v>Brooklyn</v>
      </c>
      <c r="D613" s="6" t="s">
        <v>1424</v>
      </c>
      <c r="E613" s="6" t="s">
        <v>1425</v>
      </c>
      <c r="F613" s="7" t="s">
        <v>14</v>
      </c>
      <c r="G613" s="8">
        <v>385.0</v>
      </c>
      <c r="H613" s="5" t="str">
        <f>IFERROR(VLOOKUP($D613,schools,6,FALSE),"")</f>
        <v>053</v>
      </c>
      <c r="I613" s="5" t="str">
        <f>IFERROR(VLOOKUP($D613,schools,7,FALSE),"")</f>
        <v>18</v>
      </c>
      <c r="J613" s="5" t="str">
        <f>IFERROR(VLOOKUP($D613,schools,8,FALSE),"")</f>
        <v>034</v>
      </c>
      <c r="K613" s="9">
        <v>423885.0</v>
      </c>
    </row>
    <row r="614" ht="14.25" customHeight="1" outlineLevel="2">
      <c r="A614" s="5" t="str">
        <f>IFERROR(VLOOKUP($D614,schools,3,FALSE),"")</f>
        <v>331400</v>
      </c>
      <c r="B614" s="5" t="str">
        <f>IFERROR(VLOOKUP($D614,schools,4,FALSE),"")</f>
        <v>New York City Geographic District #14</v>
      </c>
      <c r="C614" s="5" t="str">
        <f>IFERROR(VLOOKUP($D614,schools,5,FALSE),"")</f>
        <v>Brooklyn</v>
      </c>
      <c r="D614" s="6" t="s">
        <v>1426</v>
      </c>
      <c r="E614" s="6" t="s">
        <v>1427</v>
      </c>
      <c r="F614" s="7" t="s">
        <v>14</v>
      </c>
      <c r="G614" s="8">
        <v>628.0</v>
      </c>
      <c r="H614" s="5" t="str">
        <f>IFERROR(VLOOKUP($D614,schools,6,FALSE),"")</f>
        <v>053</v>
      </c>
      <c r="I614" s="5" t="str">
        <f>IFERROR(VLOOKUP($D614,schools,7,FALSE),"")</f>
        <v>18</v>
      </c>
      <c r="J614" s="5" t="str">
        <f>IFERROR(VLOOKUP($D614,schools,8,FALSE),"")</f>
        <v>034</v>
      </c>
      <c r="K614" s="9">
        <v>691428.0</v>
      </c>
    </row>
    <row r="615" ht="14.25" customHeight="1" outlineLevel="2">
      <c r="A615" s="5" t="str">
        <f>IFERROR(VLOOKUP($D615,schools,3,FALSE),"")</f>
        <v>331400</v>
      </c>
      <c r="B615" s="5" t="str">
        <f>IFERROR(VLOOKUP($D615,schools,4,FALSE),"")</f>
        <v>New York City Geographic District #14</v>
      </c>
      <c r="C615" s="5" t="str">
        <f>IFERROR(VLOOKUP($D615,schools,5,FALSE),"")</f>
        <v>Brooklyn</v>
      </c>
      <c r="D615" s="6" t="s">
        <v>1428</v>
      </c>
      <c r="E615" s="6" t="s">
        <v>1429</v>
      </c>
      <c r="F615" s="7" t="s">
        <v>14</v>
      </c>
      <c r="G615" s="8">
        <v>183.0</v>
      </c>
      <c r="H615" s="5" t="str">
        <f>IFERROR(VLOOKUP($D615,schools,6,FALSE),"")</f>
        <v>056</v>
      </c>
      <c r="I615" s="5" t="str">
        <f>IFERROR(VLOOKUP($D615,schools,7,FALSE),"")</f>
        <v>18</v>
      </c>
      <c r="J615" s="5" t="str">
        <f>IFERROR(VLOOKUP($D615,schools,8,FALSE),"")</f>
        <v>034</v>
      </c>
      <c r="K615" s="9">
        <v>201483.0</v>
      </c>
    </row>
    <row r="616" ht="14.25" customHeight="1" outlineLevel="2">
      <c r="A616" s="5" t="str">
        <f>IFERROR(VLOOKUP($D616,schools,3,FALSE),"")</f>
        <v>331400</v>
      </c>
      <c r="B616" s="5" t="str">
        <f>IFERROR(VLOOKUP($D616,schools,4,FALSE),"")</f>
        <v>New York City Geographic District #14</v>
      </c>
      <c r="C616" s="5" t="str">
        <f>IFERROR(VLOOKUP($D616,schools,5,FALSE),"")</f>
        <v>Brooklyn</v>
      </c>
      <c r="D616" s="6" t="s">
        <v>1430</v>
      </c>
      <c r="E616" s="6" t="s">
        <v>1431</v>
      </c>
      <c r="F616" s="7" t="s">
        <v>42</v>
      </c>
      <c r="G616" s="8">
        <v>1191.0</v>
      </c>
      <c r="H616" s="5" t="str">
        <f>IFERROR(VLOOKUP($D616,schools,6,FALSE),"")</f>
        <v>053</v>
      </c>
      <c r="I616" s="5" t="str">
        <f>IFERROR(VLOOKUP($D616,schools,7,FALSE),"")</f>
        <v>26</v>
      </c>
      <c r="J616" s="5" t="str">
        <f>IFERROR(VLOOKUP($D616,schools,8,FALSE),"")</f>
        <v>034</v>
      </c>
      <c r="K616" s="9">
        <v>1311291.0</v>
      </c>
    </row>
    <row r="617" ht="14.25" customHeight="1" outlineLevel="2">
      <c r="A617" s="5" t="str">
        <f>IFERROR(VLOOKUP($D617,schools,3,FALSE),"")</f>
        <v>331400</v>
      </c>
      <c r="B617" s="5" t="str">
        <f>IFERROR(VLOOKUP($D617,schools,4,FALSE),"")</f>
        <v>New York City Geographic District #14</v>
      </c>
      <c r="C617" s="5" t="str">
        <f>IFERROR(VLOOKUP($D617,schools,5,FALSE),"")</f>
        <v>Brooklyn</v>
      </c>
      <c r="D617" s="6" t="s">
        <v>1432</v>
      </c>
      <c r="E617" s="6" t="s">
        <v>1433</v>
      </c>
      <c r="F617" s="7" t="s">
        <v>14</v>
      </c>
      <c r="G617" s="8">
        <v>81.0</v>
      </c>
      <c r="H617" s="5" t="str">
        <f>IFERROR(VLOOKUP($D617,schools,6,FALSE),"")</f>
        <v>053</v>
      </c>
      <c r="I617" s="5" t="str">
        <f>IFERROR(VLOOKUP($D617,schools,7,FALSE),"")</f>
        <v>18</v>
      </c>
      <c r="J617" s="5" t="str">
        <f>IFERROR(VLOOKUP($D617,schools,8,FALSE),"")</f>
        <v>034</v>
      </c>
      <c r="K617" s="9">
        <v>89181.0</v>
      </c>
    </row>
    <row r="618" ht="14.25" customHeight="1" outlineLevel="2">
      <c r="A618" s="5" t="str">
        <f>IFERROR(VLOOKUP($D618,schools,3,FALSE),"")</f>
        <v>331400</v>
      </c>
      <c r="B618" s="5" t="str">
        <f>IFERROR(VLOOKUP($D618,schools,4,FALSE),"")</f>
        <v>New York City Geographic District #14</v>
      </c>
      <c r="C618" s="5" t="str">
        <f>IFERROR(VLOOKUP($D618,schools,5,FALSE),"")</f>
        <v>Brooklyn</v>
      </c>
      <c r="D618" s="6" t="s">
        <v>1434</v>
      </c>
      <c r="E618" s="6" t="s">
        <v>1435</v>
      </c>
      <c r="F618" s="7" t="s">
        <v>14</v>
      </c>
      <c r="G618" s="8">
        <v>503.0</v>
      </c>
      <c r="H618" s="5" t="str">
        <f>IFERROR(VLOOKUP($D618,schools,6,FALSE),"")</f>
        <v>050</v>
      </c>
      <c r="I618" s="5" t="str">
        <f>IFERROR(VLOOKUP($D618,schools,7,FALSE),"")</f>
        <v>26</v>
      </c>
      <c r="J618" s="5" t="str">
        <f>IFERROR(VLOOKUP($D618,schools,8,FALSE),"")</f>
        <v>033</v>
      </c>
      <c r="K618" s="9">
        <v>553803.0</v>
      </c>
    </row>
    <row r="619" ht="14.25" customHeight="1" outlineLevel="2">
      <c r="A619" s="5" t="str">
        <f>IFERROR(VLOOKUP($D619,schools,3,FALSE),"")</f>
        <v>331400</v>
      </c>
      <c r="B619" s="5" t="str">
        <f>IFERROR(VLOOKUP($D619,schools,4,FALSE),"")</f>
        <v>New York City Geographic District #14</v>
      </c>
      <c r="C619" s="5" t="str">
        <f>IFERROR(VLOOKUP($D619,schools,5,FALSE),"")</f>
        <v>Brooklyn</v>
      </c>
      <c r="D619" s="6" t="s">
        <v>1438</v>
      </c>
      <c r="E619" s="6" t="s">
        <v>1439</v>
      </c>
      <c r="F619" s="7" t="s">
        <v>42</v>
      </c>
      <c r="G619" s="8">
        <v>487.0</v>
      </c>
      <c r="H619" s="5" t="str">
        <f>IFERROR(VLOOKUP($D619,schools,6,FALSE),"")</f>
        <v>050</v>
      </c>
      <c r="I619" s="5" t="str">
        <f>IFERROR(VLOOKUP($D619,schools,7,FALSE),"")</f>
        <v>18</v>
      </c>
      <c r="J619" s="5" t="str">
        <f>IFERROR(VLOOKUP($D619,schools,8,FALSE),"")</f>
        <v>034</v>
      </c>
      <c r="K619" s="9">
        <v>536187.0</v>
      </c>
    </row>
    <row r="620" ht="14.25" customHeight="1" outlineLevel="2">
      <c r="A620" s="5" t="str">
        <f>IFERROR(VLOOKUP($D620,schools,3,FALSE),"")</f>
        <v>331400</v>
      </c>
      <c r="B620" s="5" t="str">
        <f>IFERROR(VLOOKUP($D620,schools,4,FALSE),"")</f>
        <v>New York City Geographic District #14</v>
      </c>
      <c r="C620" s="5" t="str">
        <f>IFERROR(VLOOKUP($D620,schools,5,FALSE),"")</f>
        <v>Brooklyn</v>
      </c>
      <c r="D620" s="6" t="s">
        <v>1440</v>
      </c>
      <c r="E620" s="6" t="s">
        <v>1441</v>
      </c>
      <c r="F620" s="7" t="s">
        <v>42</v>
      </c>
      <c r="G620" s="8">
        <v>248.0</v>
      </c>
      <c r="H620" s="5" t="str">
        <f>IFERROR(VLOOKUP($D620,schools,6,FALSE),"")</f>
        <v>053</v>
      </c>
      <c r="I620" s="5" t="str">
        <f>IFERROR(VLOOKUP($D620,schools,7,FALSE),"")</f>
        <v>18</v>
      </c>
      <c r="J620" s="5" t="str">
        <f>IFERROR(VLOOKUP($D620,schools,8,FALSE),"")</f>
        <v>034</v>
      </c>
      <c r="K620" s="9">
        <v>273048.0</v>
      </c>
    </row>
    <row r="621" ht="14.25" customHeight="1" outlineLevel="2">
      <c r="A621" s="5" t="str">
        <f>IFERROR(VLOOKUP($D621,schools,3,FALSE),"")</f>
        <v>331400</v>
      </c>
      <c r="B621" s="5" t="str">
        <f>IFERROR(VLOOKUP($D621,schools,4,FALSE),"")</f>
        <v>New York City Geographic District #14</v>
      </c>
      <c r="C621" s="5" t="str">
        <f>IFERROR(VLOOKUP($D621,schools,5,FALSE),"")</f>
        <v>Brooklyn</v>
      </c>
      <c r="D621" s="6" t="s">
        <v>1442</v>
      </c>
      <c r="E621" s="6" t="s">
        <v>1443</v>
      </c>
      <c r="F621" s="7" t="s">
        <v>60</v>
      </c>
      <c r="G621" s="8">
        <v>491.0</v>
      </c>
      <c r="H621" s="5" t="str">
        <f>IFERROR(VLOOKUP($D621,schools,6,FALSE),"")</f>
        <v>050</v>
      </c>
      <c r="I621" s="5" t="str">
        <f>IFERROR(VLOOKUP($D621,schools,7,FALSE),"")</f>
        <v>26</v>
      </c>
      <c r="J621" s="5" t="str">
        <f>IFERROR(VLOOKUP($D621,schools,8,FALSE),"")</f>
        <v>033</v>
      </c>
      <c r="K621" s="9">
        <v>540591.0</v>
      </c>
    </row>
    <row r="622" ht="14.25" customHeight="1" outlineLevel="2">
      <c r="A622" s="5" t="str">
        <f>IFERROR(VLOOKUP($D622,schools,3,FALSE),"")</f>
        <v>331400</v>
      </c>
      <c r="B622" s="5" t="str">
        <f>IFERROR(VLOOKUP($D622,schools,4,FALSE),"")</f>
        <v>New York City Geographic District #14</v>
      </c>
      <c r="C622" s="5" t="str">
        <f>IFERROR(VLOOKUP($D622,schools,5,FALSE),"")</f>
        <v>Brooklyn</v>
      </c>
      <c r="D622" s="6" t="s">
        <v>1444</v>
      </c>
      <c r="E622" s="6" t="s">
        <v>1445</v>
      </c>
      <c r="F622" s="7" t="s">
        <v>55</v>
      </c>
      <c r="G622" s="8">
        <v>616.0</v>
      </c>
      <c r="H622" s="5" t="str">
        <f>IFERROR(VLOOKUP($D622,schools,6,FALSE),"")</f>
        <v>053</v>
      </c>
      <c r="I622" s="5" t="str">
        <f>IFERROR(VLOOKUP($D622,schools,7,FALSE),"")</f>
        <v>18</v>
      </c>
      <c r="J622" s="5" t="str">
        <f>IFERROR(VLOOKUP($D622,schools,8,FALSE),"")</f>
        <v>034</v>
      </c>
      <c r="K622" s="9">
        <v>678216.0</v>
      </c>
    </row>
    <row r="623" ht="14.25" customHeight="1" outlineLevel="2">
      <c r="A623" s="5" t="str">
        <f>IFERROR(VLOOKUP($D623,schools,3,FALSE),"")</f>
        <v>331400</v>
      </c>
      <c r="B623" s="5" t="str">
        <f>IFERROR(VLOOKUP($D623,schools,4,FALSE),"")</f>
        <v>New York City Geographic District #14</v>
      </c>
      <c r="C623" s="5" t="str">
        <f>IFERROR(VLOOKUP($D623,schools,5,FALSE),"")</f>
        <v>Brooklyn</v>
      </c>
      <c r="D623" s="6" t="s">
        <v>1446</v>
      </c>
      <c r="E623" s="6" t="s">
        <v>1447</v>
      </c>
      <c r="F623" s="7" t="s">
        <v>55</v>
      </c>
      <c r="G623" s="8">
        <v>283.0</v>
      </c>
      <c r="H623" s="5" t="str">
        <f>IFERROR(VLOOKUP($D623,schools,6,FALSE),"")</f>
        <v>053</v>
      </c>
      <c r="I623" s="5" t="str">
        <f>IFERROR(VLOOKUP($D623,schools,7,FALSE),"")</f>
        <v>18</v>
      </c>
      <c r="J623" s="5" t="str">
        <f>IFERROR(VLOOKUP($D623,schools,8,FALSE),"")</f>
        <v>034</v>
      </c>
      <c r="K623" s="9">
        <v>311583.0</v>
      </c>
    </row>
    <row r="624" ht="14.25" customHeight="1" outlineLevel="2">
      <c r="A624" s="5" t="str">
        <f>IFERROR(VLOOKUP($D624,schools,3,FALSE),"")</f>
        <v>331400</v>
      </c>
      <c r="B624" s="5" t="str">
        <f>IFERROR(VLOOKUP($D624,schools,4,FALSE),"")</f>
        <v>New York City Geographic District #14</v>
      </c>
      <c r="C624" s="5" t="str">
        <f>IFERROR(VLOOKUP($D624,schools,5,FALSE),"")</f>
        <v>Brooklyn</v>
      </c>
      <c r="D624" s="6" t="s">
        <v>1448</v>
      </c>
      <c r="E624" s="6" t="s">
        <v>1449</v>
      </c>
      <c r="F624" s="7" t="s">
        <v>55</v>
      </c>
      <c r="G624" s="8">
        <v>667.0</v>
      </c>
      <c r="H624" s="5" t="str">
        <f>IFERROR(VLOOKUP($D624,schools,6,FALSE),"")</f>
        <v>053</v>
      </c>
      <c r="I624" s="5" t="str">
        <f>IFERROR(VLOOKUP($D624,schools,7,FALSE),"")</f>
        <v>18</v>
      </c>
      <c r="J624" s="5" t="str">
        <f>IFERROR(VLOOKUP($D624,schools,8,FALSE),"")</f>
        <v>034</v>
      </c>
      <c r="K624" s="9">
        <v>734367.0</v>
      </c>
    </row>
    <row r="625" ht="14.25" customHeight="1" outlineLevel="2">
      <c r="A625" s="5" t="str">
        <f>IFERROR(VLOOKUP($D625,schools,3,FALSE),"")</f>
        <v>331400</v>
      </c>
      <c r="B625" s="5" t="str">
        <f>IFERROR(VLOOKUP($D625,schools,4,FALSE),"")</f>
        <v>New York City Geographic District #14</v>
      </c>
      <c r="C625" s="5" t="str">
        <f>IFERROR(VLOOKUP($D625,schools,5,FALSE),"")</f>
        <v>Brooklyn</v>
      </c>
      <c r="D625" s="6" t="s">
        <v>1450</v>
      </c>
      <c r="E625" s="6" t="s">
        <v>1451</v>
      </c>
      <c r="F625" s="7" t="s">
        <v>55</v>
      </c>
      <c r="G625" s="8">
        <v>263.0</v>
      </c>
      <c r="H625" s="5" t="str">
        <f>IFERROR(VLOOKUP($D625,schools,6,FALSE),"")</f>
        <v>053</v>
      </c>
      <c r="I625" s="5" t="str">
        <f>IFERROR(VLOOKUP($D625,schools,7,FALSE),"")</f>
        <v>18</v>
      </c>
      <c r="J625" s="5" t="str">
        <f>IFERROR(VLOOKUP($D625,schools,8,FALSE),"")</f>
        <v>034</v>
      </c>
      <c r="K625" s="9">
        <v>289563.0</v>
      </c>
    </row>
    <row r="626" ht="14.25" customHeight="1" outlineLevel="2">
      <c r="A626" s="5" t="str">
        <f>IFERROR(VLOOKUP($D626,schools,3,FALSE),"")</f>
        <v>331400</v>
      </c>
      <c r="B626" s="5" t="str">
        <f>IFERROR(VLOOKUP($D626,schools,4,FALSE),"")</f>
        <v>New York City Geographic District #14</v>
      </c>
      <c r="C626" s="5" t="str">
        <f>IFERROR(VLOOKUP($D626,schools,5,FALSE),"")</f>
        <v>Brooklyn</v>
      </c>
      <c r="D626" s="6" t="s">
        <v>1452</v>
      </c>
      <c r="E626" s="6" t="s">
        <v>1453</v>
      </c>
      <c r="F626" s="7" t="s">
        <v>55</v>
      </c>
      <c r="G626" s="8">
        <v>821.0</v>
      </c>
      <c r="H626" s="5" t="str">
        <f>IFERROR(VLOOKUP($D626,schools,6,FALSE),"")</f>
        <v>053</v>
      </c>
      <c r="I626" s="5" t="str">
        <f>IFERROR(VLOOKUP($D626,schools,7,FALSE),"")</f>
        <v>18</v>
      </c>
      <c r="J626" s="5" t="str">
        <f>IFERROR(VLOOKUP($D626,schools,8,FALSE),"")</f>
        <v>034</v>
      </c>
      <c r="K626" s="9">
        <v>903921.0</v>
      </c>
    </row>
    <row r="627" ht="14.25" customHeight="1" outlineLevel="2">
      <c r="A627" s="5" t="str">
        <f>IFERROR(VLOOKUP($D627,schools,3,FALSE),"")</f>
        <v>331400</v>
      </c>
      <c r="B627" s="5" t="str">
        <f>IFERROR(VLOOKUP($D627,schools,4,FALSE),"")</f>
        <v>New York City Geographic District #14</v>
      </c>
      <c r="C627" s="5" t="str">
        <f>IFERROR(VLOOKUP($D627,schools,5,FALSE),"")</f>
        <v>Brooklyn</v>
      </c>
      <c r="D627" s="6" t="s">
        <v>1454</v>
      </c>
      <c r="E627" s="6" t="s">
        <v>1455</v>
      </c>
      <c r="F627" s="7" t="s">
        <v>55</v>
      </c>
      <c r="G627" s="8">
        <v>505.0</v>
      </c>
      <c r="H627" s="5" t="str">
        <f>IFERROR(VLOOKUP($D627,schools,6,FALSE),"")</f>
        <v>050</v>
      </c>
      <c r="I627" s="5" t="str">
        <f>IFERROR(VLOOKUP($D627,schools,7,FALSE),"")</f>
        <v>18</v>
      </c>
      <c r="J627" s="5" t="str">
        <f>IFERROR(VLOOKUP($D627,schools,8,FALSE),"")</f>
        <v>033</v>
      </c>
      <c r="K627" s="9">
        <v>556005.0</v>
      </c>
    </row>
    <row r="628" ht="14.25" customHeight="1" outlineLevel="2">
      <c r="A628" s="5" t="str">
        <f>IFERROR(VLOOKUP($D628,schools,3,FALSE),"")</f>
        <v>331400</v>
      </c>
      <c r="B628" s="5" t="str">
        <f>IFERROR(VLOOKUP($D628,schools,4,FALSE),"")</f>
        <v>New York City Geographic District #14</v>
      </c>
      <c r="C628" s="5" t="str">
        <f>IFERROR(VLOOKUP($D628,schools,5,FALSE),"")</f>
        <v>Brooklyn</v>
      </c>
      <c r="D628" s="6" t="s">
        <v>1456</v>
      </c>
      <c r="E628" s="6" t="s">
        <v>1457</v>
      </c>
      <c r="F628" s="7" t="s">
        <v>55</v>
      </c>
      <c r="G628" s="8">
        <v>565.0</v>
      </c>
      <c r="H628" s="5" t="str">
        <f>IFERROR(VLOOKUP($D628,schools,6,FALSE),"")</f>
        <v>050</v>
      </c>
      <c r="I628" s="5" t="str">
        <f>IFERROR(VLOOKUP($D628,schools,7,FALSE),"")</f>
        <v>18</v>
      </c>
      <c r="J628" s="5" t="str">
        <f>IFERROR(VLOOKUP($D628,schools,8,FALSE),"")</f>
        <v>033</v>
      </c>
      <c r="K628" s="9">
        <v>622065.0</v>
      </c>
    </row>
    <row r="629" ht="14.25" customHeight="1" outlineLevel="2">
      <c r="A629" s="5" t="str">
        <f>IFERROR(VLOOKUP($D629,schools,3,FALSE),"")</f>
        <v>331400</v>
      </c>
      <c r="B629" s="5" t="str">
        <f>IFERROR(VLOOKUP($D629,schools,4,FALSE),"")</f>
        <v>New York City Geographic District #14</v>
      </c>
      <c r="C629" s="5" t="str">
        <f>IFERROR(VLOOKUP($D629,schools,5,FALSE),"")</f>
        <v>Brooklyn</v>
      </c>
      <c r="D629" s="6" t="s">
        <v>1458</v>
      </c>
      <c r="E629" s="6" t="s">
        <v>1459</v>
      </c>
      <c r="F629" s="7" t="s">
        <v>55</v>
      </c>
      <c r="G629" s="8">
        <v>669.0</v>
      </c>
      <c r="H629" s="5" t="str">
        <f>IFERROR(VLOOKUP($D629,schools,6,FALSE),"")</f>
        <v>050</v>
      </c>
      <c r="I629" s="5" t="str">
        <f>IFERROR(VLOOKUP($D629,schools,7,FALSE),"")</f>
        <v>18</v>
      </c>
      <c r="J629" s="5" t="str">
        <f>IFERROR(VLOOKUP($D629,schools,8,FALSE),"")</f>
        <v>033</v>
      </c>
      <c r="K629" s="9">
        <v>736569.0</v>
      </c>
    </row>
    <row r="630" ht="14.25" customHeight="1" outlineLevel="2">
      <c r="A630" s="5" t="str">
        <f>IFERROR(VLOOKUP($D630,schools,3,FALSE),"")</f>
        <v>331400</v>
      </c>
      <c r="B630" s="5" t="str">
        <f>IFERROR(VLOOKUP($D630,schools,4,FALSE),"")</f>
        <v>New York City Geographic District #14</v>
      </c>
      <c r="C630" s="5" t="str">
        <f>IFERROR(VLOOKUP($D630,schools,5,FALSE),"")</f>
        <v>Brooklyn</v>
      </c>
      <c r="D630" s="6" t="s">
        <v>1460</v>
      </c>
      <c r="E630" s="6" t="s">
        <v>1461</v>
      </c>
      <c r="F630" s="7" t="s">
        <v>60</v>
      </c>
      <c r="G630" s="8">
        <v>424.0</v>
      </c>
      <c r="H630" s="5" t="str">
        <f>IFERROR(VLOOKUP($D630,schools,6,FALSE),"")</f>
        <v>053</v>
      </c>
      <c r="I630" s="5" t="str">
        <f>IFERROR(VLOOKUP($D630,schools,7,FALSE),"")</f>
        <v>18</v>
      </c>
      <c r="J630" s="5" t="str">
        <f>IFERROR(VLOOKUP($D630,schools,8,FALSE),"")</f>
        <v>034</v>
      </c>
      <c r="K630" s="9">
        <v>466824.0</v>
      </c>
    </row>
    <row r="631" ht="14.25" customHeight="1" outlineLevel="2">
      <c r="A631" s="5" t="str">
        <f>IFERROR(VLOOKUP($D631,schools,3,FALSE),"")</f>
        <v>331400</v>
      </c>
      <c r="B631" s="5" t="str">
        <f>IFERROR(VLOOKUP($D631,schools,4,FALSE),"")</f>
        <v>New York City Geographic District #14</v>
      </c>
      <c r="C631" s="5" t="str">
        <f>IFERROR(VLOOKUP($D631,schools,5,FALSE),"")</f>
        <v>Brooklyn</v>
      </c>
      <c r="D631" s="6" t="s">
        <v>1462</v>
      </c>
      <c r="E631" s="6" t="s">
        <v>1463</v>
      </c>
      <c r="F631" s="7" t="s">
        <v>55</v>
      </c>
      <c r="G631" s="8">
        <v>202.0</v>
      </c>
      <c r="H631" s="5" t="str">
        <f>IFERROR(VLOOKUP($D631,schools,6,FALSE),"")</f>
        <v>050</v>
      </c>
      <c r="I631" s="5" t="str">
        <f>IFERROR(VLOOKUP($D631,schools,7,FALSE),"")</f>
        <v>26</v>
      </c>
      <c r="J631" s="5" t="str">
        <f>IFERROR(VLOOKUP($D631,schools,8,FALSE),"")</f>
        <v>033</v>
      </c>
      <c r="K631" s="9">
        <v>222402.0</v>
      </c>
    </row>
    <row r="632" ht="14.25" customHeight="1" outlineLevel="2">
      <c r="A632" s="5" t="str">
        <f>IFERROR(VLOOKUP($D632,schools,3,FALSE),"")</f>
        <v>331400</v>
      </c>
      <c r="B632" s="5" t="str">
        <f>IFERROR(VLOOKUP($D632,schools,4,FALSE),"")</f>
        <v>New York City Geographic District #14</v>
      </c>
      <c r="C632" s="5" t="str">
        <f>IFERROR(VLOOKUP($D632,schools,5,FALSE),"")</f>
        <v>Manhattan</v>
      </c>
      <c r="D632" s="6" t="s">
        <v>1464</v>
      </c>
      <c r="E632" s="6" t="s">
        <v>1465</v>
      </c>
      <c r="F632" s="7" t="s">
        <v>60</v>
      </c>
      <c r="G632" s="8">
        <v>425.0</v>
      </c>
      <c r="H632" s="5" t="str">
        <f>IFERROR(VLOOKUP($D632,schools,6,FALSE),"")</f>
        <v>068</v>
      </c>
      <c r="I632" s="5" t="str">
        <f>IFERROR(VLOOKUP($D632,schools,7,FALSE),"")</f>
        <v>30</v>
      </c>
      <c r="J632" s="5" t="str">
        <f>IFERROR(VLOOKUP($D632,schools,8,FALSE),"")</f>
        <v>008</v>
      </c>
      <c r="K632" s="9">
        <v>467925.0</v>
      </c>
    </row>
    <row r="633" ht="14.25" customHeight="1" outlineLevel="2">
      <c r="A633" s="5" t="str">
        <f>IFERROR(VLOOKUP($D633,schools,3,FALSE),"")</f>
        <v>331400</v>
      </c>
      <c r="B633" s="5" t="str">
        <f>IFERROR(VLOOKUP($D633,schools,4,FALSE),"")</f>
        <v>New York City Geographic District #14</v>
      </c>
      <c r="C633" s="5" t="str">
        <f>IFERROR(VLOOKUP($D633,schools,5,FALSE),"")</f>
        <v>Brooklyn</v>
      </c>
      <c r="D633" s="6" t="s">
        <v>1466</v>
      </c>
      <c r="E633" s="6" t="s">
        <v>1467</v>
      </c>
      <c r="F633" s="7" t="s">
        <v>55</v>
      </c>
      <c r="G633" s="8">
        <v>217.0</v>
      </c>
      <c r="H633" s="5" t="str">
        <f>IFERROR(VLOOKUP($D633,schools,6,FALSE),"")</f>
        <v>050</v>
      </c>
      <c r="I633" s="5" t="str">
        <f>IFERROR(VLOOKUP($D633,schools,7,FALSE),"")</f>
        <v>26</v>
      </c>
      <c r="J633" s="5" t="str">
        <f>IFERROR(VLOOKUP($D633,schools,8,FALSE),"")</f>
        <v>033</v>
      </c>
      <c r="K633" s="9">
        <v>238917.0</v>
      </c>
    </row>
    <row r="634" ht="14.25" customHeight="1" outlineLevel="1">
      <c r="A634" s="5"/>
      <c r="B634" s="12" t="s">
        <v>3569</v>
      </c>
      <c r="C634" s="5"/>
      <c r="D634" s="6"/>
      <c r="E634" s="6"/>
      <c r="F634" s="7"/>
      <c r="G634" s="8">
        <f>SUBTOTAL(9,G598:G633)</f>
        <v>15345</v>
      </c>
      <c r="H634" s="5"/>
      <c r="I634" s="5"/>
      <c r="J634" s="5"/>
      <c r="K634" s="9">
        <f>SUBTOTAL(9,K598:K633)</f>
        <v>16894845</v>
      </c>
    </row>
    <row r="635" ht="14.25" customHeight="1" outlineLevel="2">
      <c r="A635" s="5" t="str">
        <f>IFERROR(VLOOKUP($D635,schools,3,FALSE),"")</f>
        <v>331400</v>
      </c>
      <c r="B635" s="5" t="str">
        <f>IFERROR(VLOOKUP($D635,schools,4,FALSE),"")</f>
        <v>New York City Geographic District #15</v>
      </c>
      <c r="C635" s="5" t="str">
        <f>IFERROR(VLOOKUP($D635,schools,5,FALSE),"")</f>
        <v>Brooklyn</v>
      </c>
      <c r="D635" s="11" t="s">
        <v>1468</v>
      </c>
      <c r="E635" s="6" t="s">
        <v>1469</v>
      </c>
      <c r="F635" s="7" t="s">
        <v>14</v>
      </c>
      <c r="G635" s="8">
        <v>1101.0</v>
      </c>
      <c r="H635" s="5" t="str">
        <f>IFERROR(VLOOKUP($D635,schools,6,FALSE),"")</f>
        <v>051</v>
      </c>
      <c r="I635" s="5" t="str">
        <f>IFERROR(VLOOKUP($D635,schools,7,FALSE),"")</f>
        <v>25</v>
      </c>
      <c r="J635" s="5" t="str">
        <f>IFERROR(VLOOKUP($D635,schools,8,FALSE),"")</f>
        <v>038</v>
      </c>
      <c r="K635" s="9">
        <v>1212201.0</v>
      </c>
    </row>
    <row r="636" ht="14.25" customHeight="1" outlineLevel="2">
      <c r="A636" s="5" t="str">
        <f>IFERROR(VLOOKUP($D636,schools,3,FALSE),"")</f>
        <v>331400</v>
      </c>
      <c r="B636" s="5" t="str">
        <f>IFERROR(VLOOKUP($D636,schools,4,FALSE),"")</f>
        <v>New York City Geographic District #15</v>
      </c>
      <c r="C636" s="5" t="str">
        <f>IFERROR(VLOOKUP($D636,schools,5,FALSE),"")</f>
        <v>Brooklyn</v>
      </c>
      <c r="D636" s="6" t="s">
        <v>1470</v>
      </c>
      <c r="E636" s="6" t="s">
        <v>1471</v>
      </c>
      <c r="F636" s="7" t="s">
        <v>14</v>
      </c>
      <c r="G636" s="8">
        <v>971.0</v>
      </c>
      <c r="H636" s="5" t="str">
        <f>IFERROR(VLOOKUP($D636,schools,6,FALSE),"")</f>
        <v>051</v>
      </c>
      <c r="I636" s="5" t="str">
        <f>IFERROR(VLOOKUP($D636,schools,7,FALSE),"")</f>
        <v>21</v>
      </c>
      <c r="J636" s="5" t="str">
        <f>IFERROR(VLOOKUP($D636,schools,8,FALSE),"")</f>
        <v>038</v>
      </c>
      <c r="K636" s="9">
        <v>1069071.0</v>
      </c>
    </row>
    <row r="637" ht="14.25" customHeight="1" outlineLevel="2">
      <c r="A637" s="5" t="str">
        <f>IFERROR(VLOOKUP($D637,schools,3,FALSE),"")</f>
        <v>331400</v>
      </c>
      <c r="B637" s="5" t="str">
        <f>IFERROR(VLOOKUP($D637,schools,4,FALSE),"")</f>
        <v>New York City Geographic District #15</v>
      </c>
      <c r="C637" s="5" t="str">
        <f>IFERROR(VLOOKUP($D637,schools,5,FALSE),"")</f>
        <v>Brooklyn</v>
      </c>
      <c r="D637" s="6" t="s">
        <v>1472</v>
      </c>
      <c r="E637" s="6" t="s">
        <v>1473</v>
      </c>
      <c r="F637" s="7" t="s">
        <v>14</v>
      </c>
      <c r="G637" s="8">
        <v>427.0</v>
      </c>
      <c r="H637" s="5" t="str">
        <f>IFERROR(VLOOKUP($D637,schools,6,FALSE),"")</f>
        <v>051</v>
      </c>
      <c r="I637" s="5" t="str">
        <f>IFERROR(VLOOKUP($D637,schools,7,FALSE),"")</f>
        <v>25</v>
      </c>
      <c r="J637" s="5" t="str">
        <f>IFERROR(VLOOKUP($D637,schools,8,FALSE),"")</f>
        <v>038</v>
      </c>
      <c r="K637" s="9">
        <v>470127.0</v>
      </c>
    </row>
    <row r="638" ht="14.25" customHeight="1" outlineLevel="2">
      <c r="A638" s="5" t="str">
        <f>IFERROR(VLOOKUP($D638,schools,3,FALSE),"")</f>
        <v>331400</v>
      </c>
      <c r="B638" s="5" t="str">
        <f>IFERROR(VLOOKUP($D638,schools,4,FALSE),"")</f>
        <v>New York City Geographic District #15</v>
      </c>
      <c r="C638" s="5" t="str">
        <f>IFERROR(VLOOKUP($D638,schools,5,FALSE),"")</f>
        <v>Brooklyn</v>
      </c>
      <c r="D638" s="6" t="s">
        <v>1476</v>
      </c>
      <c r="E638" s="6" t="s">
        <v>1477</v>
      </c>
      <c r="F638" s="7" t="s">
        <v>14</v>
      </c>
      <c r="G638" s="8">
        <v>908.0</v>
      </c>
      <c r="H638" s="5" t="str">
        <f>IFERROR(VLOOKUP($D638,schools,6,FALSE),"")</f>
        <v>052</v>
      </c>
      <c r="I638" s="5" t="str">
        <f>IFERROR(VLOOKUP($D638,schools,7,FALSE),"")</f>
        <v>26</v>
      </c>
      <c r="J638" s="5" t="str">
        <f>IFERROR(VLOOKUP($D638,schools,8,FALSE),"")</f>
        <v>039</v>
      </c>
      <c r="K638" s="9">
        <v>999708.0</v>
      </c>
    </row>
    <row r="639" ht="14.25" customHeight="1" outlineLevel="2">
      <c r="A639" s="5" t="str">
        <f>IFERROR(VLOOKUP($D639,schools,3,FALSE),"")</f>
        <v>331500</v>
      </c>
      <c r="B639" s="5" t="str">
        <f>IFERROR(VLOOKUP($D639,schools,4,FALSE),"")</f>
        <v>New York City Geographic District #15</v>
      </c>
      <c r="C639" s="5" t="str">
        <f>IFERROR(VLOOKUP($D639,schools,5,FALSE),"")</f>
        <v>Brooklyn</v>
      </c>
      <c r="D639" s="6" t="s">
        <v>1478</v>
      </c>
      <c r="E639" s="6" t="s">
        <v>1479</v>
      </c>
      <c r="F639" s="7" t="s">
        <v>14</v>
      </c>
      <c r="G639" s="8">
        <v>451.0</v>
      </c>
      <c r="H639" s="5" t="str">
        <f>IFERROR(VLOOKUP($D639,schools,6,FALSE),"")</f>
        <v>052</v>
      </c>
      <c r="I639" s="5" t="str">
        <f>IFERROR(VLOOKUP($D639,schools,7,FALSE),"")</f>
        <v>25</v>
      </c>
      <c r="J639" s="5" t="str">
        <f>IFERROR(VLOOKUP($D639,schools,8,FALSE),"")</f>
        <v>039</v>
      </c>
      <c r="K639" s="9">
        <v>496551.0</v>
      </c>
    </row>
    <row r="640" ht="14.25" customHeight="1" outlineLevel="2">
      <c r="A640" s="5" t="str">
        <f>IFERROR(VLOOKUP($D640,schools,3,FALSE),"")</f>
        <v>331500</v>
      </c>
      <c r="B640" s="5" t="str">
        <f>IFERROR(VLOOKUP($D640,schools,4,FALSE),"")</f>
        <v>New York City Geographic District #15</v>
      </c>
      <c r="C640" s="5" t="str">
        <f>IFERROR(VLOOKUP($D640,schools,5,FALSE),"")</f>
        <v>Brooklyn</v>
      </c>
      <c r="D640" s="6" t="s">
        <v>1480</v>
      </c>
      <c r="E640" s="6" t="s">
        <v>1481</v>
      </c>
      <c r="F640" s="7" t="s">
        <v>14</v>
      </c>
      <c r="G640" s="8">
        <v>501.0</v>
      </c>
      <c r="H640" s="5" t="str">
        <f>IFERROR(VLOOKUP($D640,schools,6,FALSE),"")</f>
        <v>052</v>
      </c>
      <c r="I640" s="5" t="str">
        <f>IFERROR(VLOOKUP($D640,schools,7,FALSE),"")</f>
        <v>25</v>
      </c>
      <c r="J640" s="5" t="str">
        <f>IFERROR(VLOOKUP($D640,schools,8,FALSE),"")</f>
        <v>033</v>
      </c>
      <c r="K640" s="9">
        <v>551601.0</v>
      </c>
    </row>
    <row r="641" ht="14.25" customHeight="1" outlineLevel="2">
      <c r="A641" s="5" t="str">
        <f>IFERROR(VLOOKUP($D641,schools,3,FALSE),"")</f>
        <v>331500</v>
      </c>
      <c r="B641" s="5" t="str">
        <f>IFERROR(VLOOKUP($D641,schools,4,FALSE),"")</f>
        <v>New York City Geographic District #15</v>
      </c>
      <c r="C641" s="5" t="str">
        <f>IFERROR(VLOOKUP($D641,schools,5,FALSE),"")</f>
        <v>Brooklyn</v>
      </c>
      <c r="D641" s="6" t="s">
        <v>1482</v>
      </c>
      <c r="E641" s="6" t="s">
        <v>1483</v>
      </c>
      <c r="F641" s="7" t="s">
        <v>14</v>
      </c>
      <c r="G641" s="8">
        <v>426.0</v>
      </c>
      <c r="H641" s="5" t="str">
        <f>IFERROR(VLOOKUP($D641,schools,6,FALSE),"")</f>
        <v>052</v>
      </c>
      <c r="I641" s="5" t="str">
        <f>IFERROR(VLOOKUP($D641,schools,7,FALSE),"")</f>
        <v>21</v>
      </c>
      <c r="J641" s="5" t="str">
        <f>IFERROR(VLOOKUP($D641,schools,8,FALSE),"")</f>
        <v>039</v>
      </c>
      <c r="K641" s="9">
        <v>469026.0</v>
      </c>
    </row>
    <row r="642" ht="14.25" customHeight="1" outlineLevel="2">
      <c r="A642" s="5" t="str">
        <f>IFERROR(VLOOKUP($D642,schools,3,FALSE),"")</f>
        <v>331500</v>
      </c>
      <c r="B642" s="5" t="str">
        <f>IFERROR(VLOOKUP($D642,schools,4,FALSE),"")</f>
        <v>New York City Geographic District #15</v>
      </c>
      <c r="C642" s="5" t="str">
        <f>IFERROR(VLOOKUP($D642,schools,5,FALSE),"")</f>
        <v>Brooklyn</v>
      </c>
      <c r="D642" s="6" t="s">
        <v>1484</v>
      </c>
      <c r="E642" s="6" t="s">
        <v>1485</v>
      </c>
      <c r="F642" s="7" t="s">
        <v>42</v>
      </c>
      <c r="G642" s="8">
        <v>1132.0</v>
      </c>
      <c r="H642" s="5" t="str">
        <f>IFERROR(VLOOKUP($D642,schools,6,FALSE),"")</f>
        <v>052</v>
      </c>
      <c r="I642" s="5" t="str">
        <f>IFERROR(VLOOKUP($D642,schools,7,FALSE),"")</f>
        <v>20</v>
      </c>
      <c r="J642" s="5" t="str">
        <f>IFERROR(VLOOKUP($D642,schools,8,FALSE),"")</f>
        <v>039</v>
      </c>
      <c r="K642" s="9">
        <v>1246332.0</v>
      </c>
    </row>
    <row r="643" ht="14.25" customHeight="1" outlineLevel="2">
      <c r="A643" s="5" t="str">
        <f>IFERROR(VLOOKUP($D643,schools,3,FALSE),"")</f>
        <v>331500</v>
      </c>
      <c r="B643" s="5" t="str">
        <f>IFERROR(VLOOKUP($D643,schools,4,FALSE),"")</f>
        <v>New York City Geographic District #15</v>
      </c>
      <c r="C643" s="5" t="str">
        <f>IFERROR(VLOOKUP($D643,schools,5,FALSE),"")</f>
        <v>Brooklyn</v>
      </c>
      <c r="D643" s="6" t="s">
        <v>1490</v>
      </c>
      <c r="E643" s="6" t="s">
        <v>1491</v>
      </c>
      <c r="F643" s="7" t="s">
        <v>14</v>
      </c>
      <c r="G643" s="8">
        <v>1351.0</v>
      </c>
      <c r="H643" s="5" t="str">
        <f>IFERROR(VLOOKUP($D643,schools,6,FALSE),"")</f>
        <v>051</v>
      </c>
      <c r="I643" s="5" t="str">
        <f>IFERROR(VLOOKUP($D643,schools,7,FALSE),"")</f>
        <v>20</v>
      </c>
      <c r="J643" s="5" t="str">
        <f>IFERROR(VLOOKUP($D643,schools,8,FALSE),"")</f>
        <v>038</v>
      </c>
      <c r="K643" s="9">
        <v>1487451.0</v>
      </c>
    </row>
    <row r="644" ht="14.25" customHeight="1" outlineLevel="2">
      <c r="A644" s="5" t="str">
        <f>IFERROR(VLOOKUP($D644,schools,3,FALSE),"")</f>
        <v>331500</v>
      </c>
      <c r="B644" s="5" t="str">
        <f>IFERROR(VLOOKUP($D644,schools,4,FALSE),"")</f>
        <v>New York City Geographic District #15</v>
      </c>
      <c r="C644" s="5" t="str">
        <f>IFERROR(VLOOKUP($D644,schools,5,FALSE),"")</f>
        <v>Brooklyn</v>
      </c>
      <c r="D644" s="6" t="s">
        <v>1492</v>
      </c>
      <c r="E644" s="6" t="s">
        <v>1493</v>
      </c>
      <c r="F644" s="7" t="s">
        <v>14</v>
      </c>
      <c r="G644" s="8">
        <v>548.0</v>
      </c>
      <c r="H644" s="5" t="str">
        <f>IFERROR(VLOOKUP($D644,schools,6,FALSE),"")</f>
        <v>044</v>
      </c>
      <c r="I644" s="5" t="str">
        <f>IFERROR(VLOOKUP($D644,schools,7,FALSE),"")</f>
        <v>21</v>
      </c>
      <c r="J644" s="5" t="str">
        <f>IFERROR(VLOOKUP($D644,schools,8,FALSE),"")</f>
        <v>039</v>
      </c>
      <c r="K644" s="9">
        <v>603348.0</v>
      </c>
    </row>
    <row r="645" ht="14.25" customHeight="1" outlineLevel="2">
      <c r="A645" s="5" t="str">
        <f>IFERROR(VLOOKUP($D645,schools,3,FALSE),"")</f>
        <v>331500</v>
      </c>
      <c r="B645" s="5" t="str">
        <f>IFERROR(VLOOKUP($D645,schools,4,FALSE),"")</f>
        <v>New York City Geographic District #15</v>
      </c>
      <c r="C645" s="5" t="str">
        <f>IFERROR(VLOOKUP($D645,schools,5,FALSE),"")</f>
        <v>Brooklyn</v>
      </c>
      <c r="D645" s="6" t="s">
        <v>1496</v>
      </c>
      <c r="E645" s="6" t="s">
        <v>1497</v>
      </c>
      <c r="F645" s="7" t="s">
        <v>14</v>
      </c>
      <c r="G645" s="8">
        <v>296.0</v>
      </c>
      <c r="H645" s="5" t="str">
        <f>IFERROR(VLOOKUP($D645,schools,6,FALSE),"")</f>
        <v>051</v>
      </c>
      <c r="I645" s="5" t="str">
        <f>IFERROR(VLOOKUP($D645,schools,7,FALSE),"")</f>
        <v>20</v>
      </c>
      <c r="J645" s="5" t="str">
        <f>IFERROR(VLOOKUP($D645,schools,8,FALSE),"")</f>
        <v>039</v>
      </c>
      <c r="K645" s="9">
        <v>325896.0</v>
      </c>
    </row>
    <row r="646" ht="14.25" customHeight="1" outlineLevel="2">
      <c r="A646" s="5" t="str">
        <f>IFERROR(VLOOKUP($D646,schools,3,FALSE),"")</f>
        <v/>
      </c>
      <c r="B646" s="5" t="str">
        <f>IFERROR(VLOOKUP($D646,schools,4,FALSE),"")</f>
        <v>New York City Geographic District #15</v>
      </c>
      <c r="C646" s="5" t="str">
        <f>IFERROR(VLOOKUP($D646,schools,5,FALSE),"")</f>
        <v>Brooklyn</v>
      </c>
      <c r="D646" s="6" t="s">
        <v>1498</v>
      </c>
      <c r="E646" s="6" t="s">
        <v>1499</v>
      </c>
      <c r="F646" s="7" t="s">
        <v>14</v>
      </c>
      <c r="G646" s="8">
        <v>781.0</v>
      </c>
      <c r="H646" s="5" t="str">
        <f>IFERROR(VLOOKUP($D646,schools,6,FALSE),"")</f>
        <v>044</v>
      </c>
      <c r="I646" s="5" t="str">
        <f>IFERROR(VLOOKUP($D646,schools,7,FALSE),"")</f>
        <v>21</v>
      </c>
      <c r="J646" s="5" t="str">
        <f>IFERROR(VLOOKUP($D646,schools,8,FALSE),"")</f>
        <v>039</v>
      </c>
      <c r="K646" s="9">
        <v>859881.0</v>
      </c>
    </row>
    <row r="647" ht="14.25" customHeight="1" outlineLevel="2">
      <c r="A647" s="5" t="str">
        <f>IFERROR(VLOOKUP($D647,schools,3,FALSE),"")</f>
        <v>331500</v>
      </c>
      <c r="B647" s="5" t="str">
        <f>IFERROR(VLOOKUP($D647,schools,4,FALSE),"")</f>
        <v>New York City Geographic District #15</v>
      </c>
      <c r="C647" s="5" t="str">
        <f>IFERROR(VLOOKUP($D647,schools,5,FALSE),"")</f>
        <v>Brooklyn</v>
      </c>
      <c r="D647" s="6" t="s">
        <v>1500</v>
      </c>
      <c r="E647" s="6" t="s">
        <v>1501</v>
      </c>
      <c r="F647" s="7" t="s">
        <v>14</v>
      </c>
      <c r="G647" s="8">
        <v>949.0</v>
      </c>
      <c r="H647" s="5" t="str">
        <f>IFERROR(VLOOKUP($D647,schools,6,FALSE),"")</f>
        <v>051</v>
      </c>
      <c r="I647" s="5" t="str">
        <f>IFERROR(VLOOKUP($D647,schools,7,FALSE),"")</f>
        <v>17</v>
      </c>
      <c r="J647" s="5" t="str">
        <f>IFERROR(VLOOKUP($D647,schools,8,FALSE),"")</f>
        <v>039</v>
      </c>
      <c r="K647" s="9">
        <v>1044849.0</v>
      </c>
    </row>
    <row r="648" ht="14.25" customHeight="1" outlineLevel="2">
      <c r="A648" s="5" t="str">
        <f>IFERROR(VLOOKUP($D648,schools,3,FALSE),"")</f>
        <v>331500</v>
      </c>
      <c r="B648" s="5" t="str">
        <f>IFERROR(VLOOKUP($D648,schools,4,FALSE),"")</f>
        <v>New York City Geographic District #15</v>
      </c>
      <c r="C648" s="5" t="str">
        <f>IFERROR(VLOOKUP($D648,schools,5,FALSE),"")</f>
        <v>Brooklyn</v>
      </c>
      <c r="D648" s="6" t="s">
        <v>1502</v>
      </c>
      <c r="E648" s="6" t="s">
        <v>1503</v>
      </c>
      <c r="F648" s="7" t="s">
        <v>42</v>
      </c>
      <c r="G648" s="8">
        <v>480.0</v>
      </c>
      <c r="H648" s="5" t="str">
        <f>IFERROR(VLOOKUP($D648,schools,6,FALSE),"")</f>
        <v>051</v>
      </c>
      <c r="I648" s="5" t="str">
        <f>IFERROR(VLOOKUP($D648,schools,7,FALSE),"")</f>
        <v>25</v>
      </c>
      <c r="J648" s="5" t="str">
        <f>IFERROR(VLOOKUP($D648,schools,8,FALSE),"")</f>
        <v>038</v>
      </c>
      <c r="K648" s="9">
        <v>528480.0</v>
      </c>
    </row>
    <row r="649" ht="14.25" customHeight="1" outlineLevel="2">
      <c r="A649" s="5" t="str">
        <f>IFERROR(VLOOKUP($D649,schools,3,FALSE),"")</f>
        <v>331500</v>
      </c>
      <c r="B649" s="5" t="str">
        <f>IFERROR(VLOOKUP($D649,schools,4,FALSE),"")</f>
        <v>New York City Geographic District #15</v>
      </c>
      <c r="C649" s="5" t="str">
        <f>IFERROR(VLOOKUP($D649,schools,5,FALSE),"")</f>
        <v>Brooklyn</v>
      </c>
      <c r="D649" s="6" t="s">
        <v>1504</v>
      </c>
      <c r="E649" s="6" t="s">
        <v>1505</v>
      </c>
      <c r="F649" s="7" t="s">
        <v>14</v>
      </c>
      <c r="G649" s="8">
        <v>640.0</v>
      </c>
      <c r="H649" s="5" t="str">
        <f>IFERROR(VLOOKUP($D649,schools,6,FALSE),"")</f>
        <v>052</v>
      </c>
      <c r="I649" s="5" t="str">
        <f>IFERROR(VLOOKUP($D649,schools,7,FALSE),"")</f>
        <v>26</v>
      </c>
      <c r="J649" s="5" t="str">
        <f>IFERROR(VLOOKUP($D649,schools,8,FALSE),"")</f>
        <v>039</v>
      </c>
      <c r="K649" s="9">
        <v>704640.0</v>
      </c>
    </row>
    <row r="650" ht="14.25" customHeight="1" outlineLevel="2">
      <c r="A650" s="5" t="str">
        <f>IFERROR(VLOOKUP($D650,schools,3,FALSE),"")</f>
        <v>331500</v>
      </c>
      <c r="B650" s="5" t="str">
        <f>IFERROR(VLOOKUP($D650,schools,4,FALSE),"")</f>
        <v>New York City Geographic District #15</v>
      </c>
      <c r="C650" s="5" t="str">
        <f>IFERROR(VLOOKUP($D650,schools,5,FALSE),"")</f>
        <v>Brooklyn</v>
      </c>
      <c r="D650" s="6" t="s">
        <v>1506</v>
      </c>
      <c r="E650" s="6" t="s">
        <v>1507</v>
      </c>
      <c r="F650" s="7" t="s">
        <v>14</v>
      </c>
      <c r="G650" s="8">
        <v>499.0</v>
      </c>
      <c r="H650" s="5" t="str">
        <f>IFERROR(VLOOKUP($D650,schools,6,FALSE),"")</f>
        <v>044</v>
      </c>
      <c r="I650" s="5" t="str">
        <f>IFERROR(VLOOKUP($D650,schools,7,FALSE),"")</f>
        <v>21</v>
      </c>
      <c r="J650" s="5" t="str">
        <f>IFERROR(VLOOKUP($D650,schools,8,FALSE),"")</f>
        <v>039</v>
      </c>
      <c r="K650" s="9">
        <v>549399.0</v>
      </c>
    </row>
    <row r="651" ht="14.25" customHeight="1" outlineLevel="2">
      <c r="A651" s="5" t="str">
        <f>IFERROR(VLOOKUP($D651,schools,3,FALSE),"")</f>
        <v>331500</v>
      </c>
      <c r="B651" s="5" t="str">
        <f>IFERROR(VLOOKUP($D651,schools,4,FALSE),"")</f>
        <v>New York City Geographic District #15</v>
      </c>
      <c r="C651" s="5" t="str">
        <f>IFERROR(VLOOKUP($D651,schools,5,FALSE),"")</f>
        <v>Brooklyn</v>
      </c>
      <c r="D651" s="6" t="s">
        <v>1508</v>
      </c>
      <c r="E651" s="6" t="s">
        <v>1509</v>
      </c>
      <c r="F651" s="7" t="s">
        <v>14</v>
      </c>
      <c r="G651" s="8">
        <v>1388.0</v>
      </c>
      <c r="H651" s="5" t="str">
        <f>IFERROR(VLOOKUP($D651,schools,6,FALSE),"")</f>
        <v>051</v>
      </c>
      <c r="I651" s="5" t="str">
        <f>IFERROR(VLOOKUP($D651,schools,7,FALSE),"")</f>
        <v>17</v>
      </c>
      <c r="J651" s="5" t="str">
        <f>IFERROR(VLOOKUP($D651,schools,8,FALSE),"")</f>
        <v>038</v>
      </c>
      <c r="K651" s="9">
        <v>1528188.0</v>
      </c>
    </row>
    <row r="652" ht="14.25" customHeight="1" outlineLevel="2">
      <c r="A652" s="5" t="str">
        <f>IFERROR(VLOOKUP($D652,schools,3,FALSE),"")</f>
        <v>331500</v>
      </c>
      <c r="B652" s="5" t="str">
        <f>IFERROR(VLOOKUP($D652,schools,4,FALSE),"")</f>
        <v>New York City Geographic District #15</v>
      </c>
      <c r="C652" s="5" t="str">
        <f>IFERROR(VLOOKUP($D652,schools,5,FALSE),"")</f>
        <v>Brooklyn</v>
      </c>
      <c r="D652" s="6" t="s">
        <v>1510</v>
      </c>
      <c r="E652" s="6" t="s">
        <v>1511</v>
      </c>
      <c r="F652" s="7" t="s">
        <v>14</v>
      </c>
      <c r="G652" s="8">
        <v>557.0</v>
      </c>
      <c r="H652" s="5" t="str">
        <f>IFERROR(VLOOKUP($D652,schools,6,FALSE),"")</f>
        <v>051</v>
      </c>
      <c r="I652" s="5" t="str">
        <f>IFERROR(VLOOKUP($D652,schools,7,FALSE),"")</f>
        <v>25</v>
      </c>
      <c r="J652" s="5" t="str">
        <f>IFERROR(VLOOKUP($D652,schools,8,FALSE),"")</f>
        <v>038</v>
      </c>
      <c r="K652" s="9">
        <v>613257.0</v>
      </c>
    </row>
    <row r="653" ht="14.25" customHeight="1" outlineLevel="2">
      <c r="A653" s="5" t="str">
        <f>IFERROR(VLOOKUP($D653,schools,3,FALSE),"")</f>
        <v>331500</v>
      </c>
      <c r="B653" s="5" t="str">
        <f>IFERROR(VLOOKUP($D653,schools,4,FALSE),"")</f>
        <v>New York City Geographic District #15</v>
      </c>
      <c r="C653" s="5" t="str">
        <f>IFERROR(VLOOKUP($D653,schools,5,FALSE),"")</f>
        <v>Brooklyn</v>
      </c>
      <c r="D653" s="6" t="s">
        <v>1512</v>
      </c>
      <c r="E653" s="6" t="s">
        <v>1513</v>
      </c>
      <c r="F653" s="7" t="s">
        <v>14</v>
      </c>
      <c r="G653" s="8">
        <v>1096.0</v>
      </c>
      <c r="H653" s="5" t="str">
        <f>IFERROR(VLOOKUP($D653,schools,6,FALSE),"")</f>
        <v>044</v>
      </c>
      <c r="I653" s="5" t="str">
        <f>IFERROR(VLOOKUP($D653,schools,7,FALSE),"")</f>
        <v>21</v>
      </c>
      <c r="J653" s="5" t="str">
        <f>IFERROR(VLOOKUP($D653,schools,8,FALSE),"")</f>
        <v>039</v>
      </c>
      <c r="K653" s="9">
        <v>1206696.0</v>
      </c>
    </row>
    <row r="654" ht="14.25" customHeight="1" outlineLevel="2">
      <c r="A654" s="5" t="str">
        <f>IFERROR(VLOOKUP($D654,schools,3,FALSE),"")</f>
        <v>331500</v>
      </c>
      <c r="B654" s="5" t="str">
        <f>IFERROR(VLOOKUP($D654,schools,4,FALSE),"")</f>
        <v>New York City Geographic District #15</v>
      </c>
      <c r="C654" s="5" t="str">
        <f>IFERROR(VLOOKUP($D654,schools,5,FALSE),"")</f>
        <v>Brooklyn</v>
      </c>
      <c r="D654" s="6" t="s">
        <v>1514</v>
      </c>
      <c r="E654" s="6" t="s">
        <v>1515</v>
      </c>
      <c r="F654" s="7" t="s">
        <v>14</v>
      </c>
      <c r="G654" s="8">
        <v>768.0</v>
      </c>
      <c r="H654" s="5" t="str">
        <f>IFERROR(VLOOKUP($D654,schools,6,FALSE),"")</f>
        <v>052</v>
      </c>
      <c r="I654" s="5" t="str">
        <f>IFERROR(VLOOKUP($D654,schools,7,FALSE),"")</f>
        <v>25</v>
      </c>
      <c r="J654" s="5" t="str">
        <f>IFERROR(VLOOKUP($D654,schools,8,FALSE),"")</f>
        <v>033</v>
      </c>
      <c r="K654" s="9">
        <v>845568.0</v>
      </c>
    </row>
    <row r="655" ht="14.25" customHeight="1" outlineLevel="2">
      <c r="A655" s="5" t="str">
        <f>IFERROR(VLOOKUP($D655,schools,3,FALSE),"")</f>
        <v>331500</v>
      </c>
      <c r="B655" s="5" t="str">
        <f>IFERROR(VLOOKUP($D655,schools,4,FALSE),"")</f>
        <v>New York City Geographic District #15</v>
      </c>
      <c r="C655" s="5" t="str">
        <f>IFERROR(VLOOKUP($D655,schools,5,FALSE),"")</f>
        <v>Brooklyn</v>
      </c>
      <c r="D655" s="6" t="s">
        <v>1516</v>
      </c>
      <c r="E655" s="6" t="s">
        <v>1517</v>
      </c>
      <c r="F655" s="7" t="s">
        <v>14</v>
      </c>
      <c r="G655" s="8">
        <v>392.0</v>
      </c>
      <c r="H655" s="5" t="str">
        <f>IFERROR(VLOOKUP($D655,schools,6,FALSE),"")</f>
        <v>051</v>
      </c>
      <c r="I655" s="5" t="str">
        <f>IFERROR(VLOOKUP($D655,schools,7,FALSE),"")</f>
        <v>21</v>
      </c>
      <c r="J655" s="5" t="str">
        <f>IFERROR(VLOOKUP($D655,schools,8,FALSE),"")</f>
        <v>038</v>
      </c>
      <c r="K655" s="9">
        <v>431592.0</v>
      </c>
    </row>
    <row r="656" ht="14.25" customHeight="1" outlineLevel="2">
      <c r="A656" s="5" t="str">
        <f>IFERROR(VLOOKUP($D656,schools,3,FALSE),"")</f>
        <v>331500</v>
      </c>
      <c r="B656" s="5" t="str">
        <f>IFERROR(VLOOKUP($D656,schools,4,FALSE),"")</f>
        <v>New York City Geographic District #15</v>
      </c>
      <c r="C656" s="5" t="str">
        <f>IFERROR(VLOOKUP($D656,schools,5,FALSE),"")</f>
        <v>Brooklyn</v>
      </c>
      <c r="D656" s="6" t="s">
        <v>1518</v>
      </c>
      <c r="E656" s="6" t="s">
        <v>1519</v>
      </c>
      <c r="F656" s="7" t="s">
        <v>14</v>
      </c>
      <c r="G656" s="8">
        <v>1460.0</v>
      </c>
      <c r="H656" s="5" t="str">
        <f>IFERROR(VLOOKUP($D656,schools,6,FALSE),"")</f>
        <v>052</v>
      </c>
      <c r="I656" s="5" t="str">
        <f>IFERROR(VLOOKUP($D656,schools,7,FALSE),"")</f>
        <v>20</v>
      </c>
      <c r="J656" s="5" t="str">
        <f>IFERROR(VLOOKUP($D656,schools,8,FALSE),"")</f>
        <v>039</v>
      </c>
      <c r="K656" s="9">
        <v>1607460.0</v>
      </c>
    </row>
    <row r="657" ht="14.25" customHeight="1" outlineLevel="2">
      <c r="A657" s="5" t="str">
        <f>IFERROR(VLOOKUP($D657,schools,3,FALSE),"")</f>
        <v>331500</v>
      </c>
      <c r="B657" s="5" t="str">
        <f>IFERROR(VLOOKUP($D657,schools,4,FALSE),"")</f>
        <v>New York City Geographic District #15</v>
      </c>
      <c r="C657" s="5" t="str">
        <f>IFERROR(VLOOKUP($D657,schools,5,FALSE),"")</f>
        <v>Brooklyn</v>
      </c>
      <c r="D657" s="6" t="s">
        <v>1520</v>
      </c>
      <c r="E657" s="6" t="s">
        <v>1521</v>
      </c>
      <c r="F657" s="7" t="s">
        <v>42</v>
      </c>
      <c r="G657" s="8">
        <v>257.0</v>
      </c>
      <c r="H657" s="5" t="str">
        <f>IFERROR(VLOOKUP($D657,schools,6,FALSE),"")</f>
        <v>052</v>
      </c>
      <c r="I657" s="5" t="str">
        <f>IFERROR(VLOOKUP($D657,schools,7,FALSE),"")</f>
        <v>25</v>
      </c>
      <c r="J657" s="5" t="str">
        <f>IFERROR(VLOOKUP($D657,schools,8,FALSE),"")</f>
        <v>039</v>
      </c>
      <c r="K657" s="9">
        <v>282957.0</v>
      </c>
    </row>
    <row r="658" ht="14.25" customHeight="1" outlineLevel="2">
      <c r="A658" s="5" t="str">
        <f>IFERROR(VLOOKUP($D658,schools,3,FALSE),"")</f>
        <v>331500</v>
      </c>
      <c r="B658" s="5" t="str">
        <f>IFERROR(VLOOKUP($D658,schools,4,FALSE),"")</f>
        <v>New York City Geographic District #15</v>
      </c>
      <c r="C658" s="5" t="str">
        <f>IFERROR(VLOOKUP($D658,schools,5,FALSE),"")</f>
        <v>Brooklyn</v>
      </c>
      <c r="D658" s="6" t="s">
        <v>1522</v>
      </c>
      <c r="E658" s="6" t="s">
        <v>1523</v>
      </c>
      <c r="F658" s="7" t="s">
        <v>42</v>
      </c>
      <c r="G658" s="8">
        <v>568.0</v>
      </c>
      <c r="H658" s="5" t="str">
        <f>IFERROR(VLOOKUP($D658,schools,6,FALSE),"")</f>
        <v>051</v>
      </c>
      <c r="I658" s="5" t="str">
        <f>IFERROR(VLOOKUP($D658,schools,7,FALSE),"")</f>
        <v>21</v>
      </c>
      <c r="J658" s="5" t="str">
        <f>IFERROR(VLOOKUP($D658,schools,8,FALSE),"")</f>
        <v>038</v>
      </c>
      <c r="K658" s="9">
        <v>625368.0</v>
      </c>
    </row>
    <row r="659" ht="14.25" customHeight="1" outlineLevel="2">
      <c r="A659" s="5" t="str">
        <f>IFERROR(VLOOKUP($D659,schools,3,FALSE),"")</f>
        <v>331500</v>
      </c>
      <c r="B659" s="5" t="str">
        <f>IFERROR(VLOOKUP($D659,schools,4,FALSE),"")</f>
        <v>New York City Geographic District #15</v>
      </c>
      <c r="C659" s="5" t="str">
        <f>IFERROR(VLOOKUP($D659,schools,5,FALSE),"")</f>
        <v>Brooklyn</v>
      </c>
      <c r="D659" s="6" t="s">
        <v>1524</v>
      </c>
      <c r="E659" s="6" t="s">
        <v>1525</v>
      </c>
      <c r="F659" s="7" t="s">
        <v>42</v>
      </c>
      <c r="G659" s="8">
        <v>528.0</v>
      </c>
      <c r="H659" s="5" t="str">
        <f>IFERROR(VLOOKUP($D659,schools,6,FALSE),"")</f>
        <v>052</v>
      </c>
      <c r="I659" s="5" t="str">
        <f>IFERROR(VLOOKUP($D659,schools,7,FALSE),"")</f>
        <v>25</v>
      </c>
      <c r="J659" s="5" t="str">
        <f>IFERROR(VLOOKUP($D659,schools,8,FALSE),"")</f>
        <v>033</v>
      </c>
      <c r="K659" s="9">
        <v>581328.0</v>
      </c>
    </row>
    <row r="660" ht="14.25" customHeight="1" outlineLevel="2">
      <c r="A660" s="5" t="str">
        <f>IFERROR(VLOOKUP($D660,schools,3,FALSE),"")</f>
        <v>331500</v>
      </c>
      <c r="B660" s="5" t="str">
        <f>IFERROR(VLOOKUP($D660,schools,4,FALSE),"")</f>
        <v>New York City Geographic District #15</v>
      </c>
      <c r="C660" s="5" t="str">
        <f>IFERROR(VLOOKUP($D660,schools,5,FALSE),"")</f>
        <v>Brooklyn</v>
      </c>
      <c r="D660" s="6" t="s">
        <v>1526</v>
      </c>
      <c r="E660" s="6" t="s">
        <v>1527</v>
      </c>
      <c r="F660" s="7" t="s">
        <v>60</v>
      </c>
      <c r="G660" s="8">
        <v>676.0</v>
      </c>
      <c r="H660" s="5" t="str">
        <f>IFERROR(VLOOKUP($D660,schools,6,FALSE),"")</f>
        <v>052</v>
      </c>
      <c r="I660" s="5" t="str">
        <f>IFERROR(VLOOKUP($D660,schools,7,FALSE),"")</f>
        <v>26</v>
      </c>
      <c r="J660" s="5" t="str">
        <f>IFERROR(VLOOKUP($D660,schools,8,FALSE),"")</f>
        <v>039</v>
      </c>
      <c r="K660" s="9">
        <v>744276.0</v>
      </c>
    </row>
    <row r="661" ht="14.25" customHeight="1" outlineLevel="2">
      <c r="A661" s="5" t="str">
        <f>IFERROR(VLOOKUP($D661,schools,3,FALSE),"")</f>
        <v>331500</v>
      </c>
      <c r="B661" s="5" t="str">
        <f>IFERROR(VLOOKUP($D661,schools,4,FALSE),"")</f>
        <v>New York City Geographic District #15</v>
      </c>
      <c r="C661" s="5" t="str">
        <f>IFERROR(VLOOKUP($D661,schools,5,FALSE),"")</f>
        <v>Brooklyn</v>
      </c>
      <c r="D661" s="6" t="s">
        <v>1528</v>
      </c>
      <c r="E661" s="6" t="s">
        <v>1529</v>
      </c>
      <c r="F661" s="7" t="s">
        <v>14</v>
      </c>
      <c r="G661" s="8">
        <v>447.0</v>
      </c>
      <c r="H661" s="5" t="str">
        <f>IFERROR(VLOOKUP($D661,schools,6,FALSE),"")</f>
        <v>051</v>
      </c>
      <c r="I661" s="5" t="str">
        <f>IFERROR(VLOOKUP($D661,schools,7,FALSE),"")</f>
        <v>25</v>
      </c>
      <c r="J661" s="5" t="str">
        <f>IFERROR(VLOOKUP($D661,schools,8,FALSE),"")</f>
        <v>038</v>
      </c>
      <c r="K661" s="9">
        <v>492147.0</v>
      </c>
    </row>
    <row r="662" ht="14.25" customHeight="1" outlineLevel="2">
      <c r="A662" s="5" t="str">
        <f>IFERROR(VLOOKUP($D662,schools,3,FALSE),"")</f>
        <v>331500</v>
      </c>
      <c r="B662" s="5" t="str">
        <f>IFERROR(VLOOKUP($D662,schools,4,FALSE),"")</f>
        <v>New York City Geographic District #15</v>
      </c>
      <c r="C662" s="5" t="str">
        <f>IFERROR(VLOOKUP($D662,schools,5,FALSE),"")</f>
        <v>Brooklyn</v>
      </c>
      <c r="D662" s="6" t="s">
        <v>1530</v>
      </c>
      <c r="E662" s="6" t="s">
        <v>1531</v>
      </c>
      <c r="F662" s="7" t="s">
        <v>14</v>
      </c>
      <c r="G662" s="8">
        <v>189.0</v>
      </c>
      <c r="H662" s="5" t="str">
        <f>IFERROR(VLOOKUP($D662,schools,6,FALSE),"")</f>
        <v>051</v>
      </c>
      <c r="I662" s="5" t="str">
        <f>IFERROR(VLOOKUP($D662,schools,7,FALSE),"")</f>
        <v>25</v>
      </c>
      <c r="J662" s="5" t="str">
        <f>IFERROR(VLOOKUP($D662,schools,8,FALSE),"")</f>
        <v>038</v>
      </c>
      <c r="K662" s="9">
        <v>208089.0</v>
      </c>
    </row>
    <row r="663" ht="14.25" customHeight="1" outlineLevel="2">
      <c r="A663" s="5">
        <f>IFERROR(VLOOKUP($D663,schools,3,FALSE),"")</f>
        <v>331500</v>
      </c>
      <c r="B663" s="5" t="str">
        <f>IFERROR(VLOOKUP($D663,schools,4,FALSE),"")</f>
        <v>New York City Geographic District #15</v>
      </c>
      <c r="C663" s="5" t="str">
        <f>IFERROR(VLOOKUP($D663,schools,5,FALSE),"")</f>
        <v>Brooklyn</v>
      </c>
      <c r="D663" s="6" t="s">
        <v>1532</v>
      </c>
      <c r="E663" s="6" t="s">
        <v>1533</v>
      </c>
      <c r="F663" s="7" t="s">
        <v>42</v>
      </c>
      <c r="G663" s="8">
        <v>505.0</v>
      </c>
      <c r="H663" s="5" t="str">
        <f>IFERROR(VLOOKUP($D663,schools,6,FALSE),"")</f>
        <v>063</v>
      </c>
      <c r="I663" s="5" t="str">
        <f>IFERROR(VLOOKUP($D663,schools,7,FALSE),"")</f>
        <v>24</v>
      </c>
      <c r="J663" s="5" t="str">
        <f>IFERROR(VLOOKUP($D663,schools,8,FALSE),"")</f>
        <v>050</v>
      </c>
      <c r="K663" s="9">
        <v>556005.0</v>
      </c>
    </row>
    <row r="664" ht="14.25" customHeight="1" outlineLevel="2">
      <c r="A664" s="5" t="str">
        <f>IFERROR(VLOOKUP($D664,schools,3,FALSE),"")</f>
        <v>331500</v>
      </c>
      <c r="B664" s="5" t="str">
        <f>IFERROR(VLOOKUP($D664,schools,4,FALSE),"")</f>
        <v>New York City Geographic District #15</v>
      </c>
      <c r="C664" s="5" t="str">
        <f>IFERROR(VLOOKUP($D664,schools,5,FALSE),"")</f>
        <v>Brooklyn</v>
      </c>
      <c r="D664" s="6" t="s">
        <v>1538</v>
      </c>
      <c r="E664" s="6" t="s">
        <v>1539</v>
      </c>
      <c r="F664" s="7" t="s">
        <v>55</v>
      </c>
      <c r="G664" s="8">
        <v>169.0</v>
      </c>
      <c r="H664" s="5" t="str">
        <f>IFERROR(VLOOKUP($D664,schools,6,FALSE),"")</f>
        <v>052</v>
      </c>
      <c r="I664" s="5" t="str">
        <f>IFERROR(VLOOKUP($D664,schools,7,FALSE),"")</f>
        <v>25</v>
      </c>
      <c r="J664" s="5" t="str">
        <f>IFERROR(VLOOKUP($D664,schools,8,FALSE),"")</f>
        <v>033</v>
      </c>
      <c r="K664" s="9">
        <v>186069.0</v>
      </c>
    </row>
    <row r="665" ht="14.25" customHeight="1" outlineLevel="2">
      <c r="A665" s="5" t="str">
        <f>IFERROR(VLOOKUP($D665,schools,3,FALSE),"")</f>
        <v>331500</v>
      </c>
      <c r="B665" s="5" t="str">
        <f>IFERROR(VLOOKUP($D665,schools,4,FALSE),"")</f>
        <v>New York City Geographic District #15</v>
      </c>
      <c r="C665" s="5" t="str">
        <f>IFERROR(VLOOKUP($D665,schools,5,FALSE),"")</f>
        <v>Brooklyn</v>
      </c>
      <c r="D665" s="6" t="s">
        <v>1540</v>
      </c>
      <c r="E665" s="6" t="s">
        <v>1541</v>
      </c>
      <c r="F665" s="7" t="s">
        <v>55</v>
      </c>
      <c r="G665" s="8">
        <v>243.0</v>
      </c>
      <c r="H665" s="5" t="str">
        <f>IFERROR(VLOOKUP($D665,schools,6,FALSE),"")</f>
        <v>052</v>
      </c>
      <c r="I665" s="5" t="str">
        <f>IFERROR(VLOOKUP($D665,schools,7,FALSE),"")</f>
        <v>26</v>
      </c>
      <c r="J665" s="5" t="str">
        <f>IFERROR(VLOOKUP($D665,schools,8,FALSE),"")</f>
        <v>033</v>
      </c>
      <c r="K665" s="9">
        <v>267543.0</v>
      </c>
    </row>
    <row r="666" ht="14.25" customHeight="1" outlineLevel="2">
      <c r="A666" s="5" t="str">
        <f>IFERROR(VLOOKUP($D666,schools,3,FALSE),"")</f>
        <v>331500</v>
      </c>
      <c r="B666" s="5" t="str">
        <f>IFERROR(VLOOKUP($D666,schools,4,FALSE),"")</f>
        <v>New York City Geographic District #15</v>
      </c>
      <c r="C666" s="5" t="str">
        <f>IFERROR(VLOOKUP($D666,schools,5,FALSE),"")</f>
        <v>Brooklyn</v>
      </c>
      <c r="D666" s="6" t="s">
        <v>1542</v>
      </c>
      <c r="E666" s="6" t="s">
        <v>1543</v>
      </c>
      <c r="F666" s="7" t="s">
        <v>55</v>
      </c>
      <c r="G666" s="8">
        <v>452.0</v>
      </c>
      <c r="H666" s="5" t="str">
        <f>IFERROR(VLOOKUP($D666,schools,6,FALSE),"")</f>
        <v>044</v>
      </c>
      <c r="I666" s="5" t="str">
        <f>IFERROR(VLOOKUP($D666,schools,7,FALSE),"")</f>
        <v>21</v>
      </c>
      <c r="J666" s="5" t="str">
        <f>IFERROR(VLOOKUP($D666,schools,8,FALSE),"")</f>
        <v>039</v>
      </c>
      <c r="K666" s="9">
        <v>497652.0</v>
      </c>
    </row>
    <row r="667" ht="14.25" customHeight="1" outlineLevel="2">
      <c r="A667" s="5" t="str">
        <f>IFERROR(VLOOKUP($D667,schools,3,FALSE),"")</f>
        <v>331500</v>
      </c>
      <c r="B667" s="5" t="str">
        <f>IFERROR(VLOOKUP($D667,schools,4,FALSE),"")</f>
        <v>New York City Geographic District #15</v>
      </c>
      <c r="C667" s="5" t="str">
        <f>IFERROR(VLOOKUP($D667,schools,5,FALSE),"")</f>
        <v>Brooklyn</v>
      </c>
      <c r="D667" s="6" t="s">
        <v>1544</v>
      </c>
      <c r="E667" s="6" t="s">
        <v>1545</v>
      </c>
      <c r="F667" s="7" t="s">
        <v>55</v>
      </c>
      <c r="G667" s="8">
        <v>196.0</v>
      </c>
      <c r="H667" s="5" t="str">
        <f>IFERROR(VLOOKUP($D667,schools,6,FALSE),"")</f>
        <v>044</v>
      </c>
      <c r="I667" s="5" t="str">
        <f>IFERROR(VLOOKUP($D667,schools,7,FALSE),"")</f>
        <v>21</v>
      </c>
      <c r="J667" s="5" t="str">
        <f>IFERROR(VLOOKUP($D667,schools,8,FALSE),"")</f>
        <v>039</v>
      </c>
      <c r="K667" s="9">
        <v>215796.0</v>
      </c>
    </row>
    <row r="668" ht="14.25" customHeight="1" outlineLevel="2">
      <c r="A668" s="5" t="str">
        <f>IFERROR(VLOOKUP($D668,schools,3,FALSE),"")</f>
        <v>331500</v>
      </c>
      <c r="B668" s="5" t="str">
        <f>IFERROR(VLOOKUP($D668,schools,4,FALSE),"")</f>
        <v>New York City Geographic District #15</v>
      </c>
      <c r="C668" s="5" t="str">
        <f>IFERROR(VLOOKUP($D668,schools,5,FALSE),"")</f>
        <v>Brooklyn</v>
      </c>
      <c r="D668" s="6" t="s">
        <v>1546</v>
      </c>
      <c r="E668" s="6" t="s">
        <v>1547</v>
      </c>
      <c r="F668" s="7" t="s">
        <v>60</v>
      </c>
      <c r="G668" s="8">
        <v>681.0</v>
      </c>
      <c r="H668" s="5" t="str">
        <f>IFERROR(VLOOKUP($D668,schools,6,FALSE),"")</f>
        <v>044</v>
      </c>
      <c r="I668" s="5" t="str">
        <f>IFERROR(VLOOKUP($D668,schools,7,FALSE),"")</f>
        <v>21</v>
      </c>
      <c r="J668" s="5" t="str">
        <f>IFERROR(VLOOKUP($D668,schools,8,FALSE),"")</f>
        <v>039</v>
      </c>
      <c r="K668" s="9">
        <v>749781.0</v>
      </c>
    </row>
    <row r="669" ht="14.25" customHeight="1" outlineLevel="2">
      <c r="A669" s="5" t="str">
        <f>IFERROR(VLOOKUP($D669,schools,3,FALSE),"")</f>
        <v>331500</v>
      </c>
      <c r="B669" s="5" t="str">
        <f>IFERROR(VLOOKUP($D669,schools,4,FALSE),"")</f>
        <v>New York City Geographic District #15</v>
      </c>
      <c r="C669" s="5" t="str">
        <f>IFERROR(VLOOKUP($D669,schools,5,FALSE),"")</f>
        <v>Brooklyn</v>
      </c>
      <c r="D669" s="6" t="s">
        <v>1548</v>
      </c>
      <c r="E669" s="6" t="s">
        <v>1549</v>
      </c>
      <c r="F669" s="7" t="s">
        <v>60</v>
      </c>
      <c r="G669" s="8">
        <v>694.0</v>
      </c>
      <c r="H669" s="5" t="str">
        <f>IFERROR(VLOOKUP($D669,schools,6,FALSE),"")</f>
        <v>052</v>
      </c>
      <c r="I669" s="5" t="str">
        <f>IFERROR(VLOOKUP($D669,schools,7,FALSE),"")</f>
        <v>26</v>
      </c>
      <c r="J669" s="5" t="str">
        <f>IFERROR(VLOOKUP($D669,schools,8,FALSE),"")</f>
        <v>033</v>
      </c>
      <c r="K669" s="9">
        <v>764094.0</v>
      </c>
    </row>
    <row r="670" ht="14.25" customHeight="1" outlineLevel="2">
      <c r="A670" s="5" t="str">
        <f>IFERROR(VLOOKUP($D670,schools,3,FALSE),"")</f>
        <v>331500</v>
      </c>
      <c r="B670" s="5" t="str">
        <f>IFERROR(VLOOKUP($D670,schools,4,FALSE),"")</f>
        <v>New York City Geographic District #15</v>
      </c>
      <c r="C670" s="5" t="str">
        <f>IFERROR(VLOOKUP($D670,schools,5,FALSE),"")</f>
        <v>Brooklyn</v>
      </c>
      <c r="D670" s="6" t="s">
        <v>1550</v>
      </c>
      <c r="E670" s="6" t="s">
        <v>1551</v>
      </c>
      <c r="F670" s="7" t="s">
        <v>55</v>
      </c>
      <c r="G670" s="8">
        <v>552.0</v>
      </c>
      <c r="H670" s="5" t="str">
        <f>IFERROR(VLOOKUP($D670,schools,6,FALSE),"")</f>
        <v>052</v>
      </c>
      <c r="I670" s="5" t="str">
        <f>IFERROR(VLOOKUP($D670,schools,7,FALSE),"")</f>
        <v>25</v>
      </c>
      <c r="J670" s="5" t="str">
        <f>IFERROR(VLOOKUP($D670,schools,8,FALSE),"")</f>
        <v>038</v>
      </c>
      <c r="K670" s="9">
        <v>607752.0</v>
      </c>
    </row>
    <row r="671" ht="14.25" customHeight="1" outlineLevel="2">
      <c r="A671" s="5" t="str">
        <f>IFERROR(VLOOKUP($D671,schools,3,FALSE),"")</f>
        <v>331500</v>
      </c>
      <c r="B671" s="5" t="str">
        <f>IFERROR(VLOOKUP($D671,schools,4,FALSE),"")</f>
        <v>New York City Geographic District #15</v>
      </c>
      <c r="C671" s="5" t="str">
        <f>IFERROR(VLOOKUP($D671,schools,5,FALSE),"")</f>
        <v>Brooklyn</v>
      </c>
      <c r="D671" s="6" t="s">
        <v>1552</v>
      </c>
      <c r="E671" s="6" t="s">
        <v>1553</v>
      </c>
      <c r="F671" s="7" t="s">
        <v>55</v>
      </c>
      <c r="G671" s="8">
        <v>213.0</v>
      </c>
      <c r="H671" s="5" t="str">
        <f>IFERROR(VLOOKUP($D671,schools,6,FALSE),"")</f>
        <v>051</v>
      </c>
      <c r="I671" s="5" t="str">
        <f>IFERROR(VLOOKUP($D671,schools,7,FALSE),"")</f>
        <v>17</v>
      </c>
      <c r="J671" s="5" t="str">
        <f>IFERROR(VLOOKUP($D671,schools,8,FALSE),"")</f>
        <v>038</v>
      </c>
      <c r="K671" s="9">
        <v>234513.0</v>
      </c>
    </row>
    <row r="672" ht="14.25" customHeight="1" outlineLevel="2">
      <c r="A672" s="5" t="str">
        <f>IFERROR(VLOOKUP($D672,schools,3,FALSE),"")</f>
        <v>331500</v>
      </c>
      <c r="B672" s="5" t="str">
        <f>IFERROR(VLOOKUP($D672,schools,4,FALSE),"")</f>
        <v>New York City Geographic District #15</v>
      </c>
      <c r="C672" s="5" t="str">
        <f>IFERROR(VLOOKUP($D672,schools,5,FALSE),"")</f>
        <v>Brooklyn</v>
      </c>
      <c r="D672" s="6" t="s">
        <v>1554</v>
      </c>
      <c r="E672" s="6" t="s">
        <v>1555</v>
      </c>
      <c r="F672" s="7" t="s">
        <v>55</v>
      </c>
      <c r="G672" s="8">
        <v>276.0</v>
      </c>
      <c r="H672" s="5" t="str">
        <f>IFERROR(VLOOKUP($D672,schools,6,FALSE),"")</f>
        <v>057</v>
      </c>
      <c r="I672" s="5" t="str">
        <f>IFERROR(VLOOKUP($D672,schools,7,FALSE),"")</f>
        <v>25</v>
      </c>
      <c r="J672" s="5" t="str">
        <f>IFERROR(VLOOKUP($D672,schools,8,FALSE),"")</f>
        <v>033</v>
      </c>
      <c r="K672" s="9">
        <v>303876.0</v>
      </c>
    </row>
    <row r="673" ht="14.25" customHeight="1" outlineLevel="2">
      <c r="A673" s="5" t="str">
        <f>IFERROR(VLOOKUP($D673,schools,3,FALSE),"")</f>
        <v>331500</v>
      </c>
      <c r="B673" s="5" t="str">
        <f>IFERROR(VLOOKUP($D673,schools,4,FALSE),"")</f>
        <v>New York City Geographic District #15</v>
      </c>
      <c r="C673" s="5" t="str">
        <f>IFERROR(VLOOKUP($D673,schools,5,FALSE),"")</f>
        <v>Brooklyn</v>
      </c>
      <c r="D673" s="6" t="s">
        <v>1556</v>
      </c>
      <c r="E673" s="6" t="s">
        <v>1557</v>
      </c>
      <c r="F673" s="7" t="s">
        <v>55</v>
      </c>
      <c r="G673" s="8">
        <v>866.0</v>
      </c>
      <c r="H673" s="5" t="str">
        <f>IFERROR(VLOOKUP($D673,schools,6,FALSE),"")</f>
        <v>052</v>
      </c>
      <c r="I673" s="5" t="str">
        <f>IFERROR(VLOOKUP($D673,schools,7,FALSE),"")</f>
        <v>25</v>
      </c>
      <c r="J673" s="5" t="str">
        <f>IFERROR(VLOOKUP($D673,schools,8,FALSE),"")</f>
        <v>033</v>
      </c>
      <c r="K673" s="9">
        <v>953466.0</v>
      </c>
    </row>
    <row r="674" ht="14.25" customHeight="1" outlineLevel="2">
      <c r="A674" s="5" t="str">
        <f>IFERROR(VLOOKUP($D674,schools,3,FALSE),"")</f>
        <v>331500</v>
      </c>
      <c r="B674" s="5" t="str">
        <f>IFERROR(VLOOKUP($D674,schools,4,FALSE),"")</f>
        <v>New York City Geographic District #15</v>
      </c>
      <c r="C674" s="5" t="str">
        <f>IFERROR(VLOOKUP($D674,schools,5,FALSE),"")</f>
        <v>Brooklyn</v>
      </c>
      <c r="D674" s="6" t="s">
        <v>1558</v>
      </c>
      <c r="E674" s="6" t="s">
        <v>1559</v>
      </c>
      <c r="F674" s="7" t="s">
        <v>55</v>
      </c>
      <c r="G674" s="8">
        <v>1185.0</v>
      </c>
      <c r="H674" s="5" t="str">
        <f>IFERROR(VLOOKUP($D674,schools,6,FALSE),"")</f>
        <v>051</v>
      </c>
      <c r="I674" s="5" t="str">
        <f>IFERROR(VLOOKUP($D674,schools,7,FALSE),"")</f>
        <v>25</v>
      </c>
      <c r="J674" s="5" t="str">
        <f>IFERROR(VLOOKUP($D674,schools,8,FALSE),"")</f>
        <v>038</v>
      </c>
      <c r="K674" s="9">
        <v>1304685.0</v>
      </c>
    </row>
    <row r="675" ht="14.25" customHeight="1" outlineLevel="1">
      <c r="A675" s="5"/>
      <c r="B675" s="12" t="s">
        <v>3570</v>
      </c>
      <c r="C675" s="5"/>
      <c r="D675" s="6"/>
      <c r="E675" s="6"/>
      <c r="F675" s="7"/>
      <c r="G675" s="8">
        <f>SUBTOTAL(9,G635:G674)</f>
        <v>25819</v>
      </c>
      <c r="H675" s="5"/>
      <c r="I675" s="5"/>
      <c r="J675" s="5"/>
      <c r="K675" s="9">
        <f>SUBTOTAL(9,K635:K674)</f>
        <v>28426719</v>
      </c>
    </row>
    <row r="676" ht="14.25" customHeight="1" outlineLevel="2">
      <c r="A676" s="5" t="str">
        <f>IFERROR(VLOOKUP($D676,schools,3,FALSE),"")</f>
        <v>331500</v>
      </c>
      <c r="B676" s="5" t="str">
        <f>IFERROR(VLOOKUP($D676,schools,4,FALSE),"")</f>
        <v>New York City Geographic District #16</v>
      </c>
      <c r="C676" s="5" t="str">
        <f>IFERROR(VLOOKUP($D676,schools,5,FALSE),"")</f>
        <v>Brooklyn</v>
      </c>
      <c r="D676" s="6" t="s">
        <v>1560</v>
      </c>
      <c r="E676" s="6" t="s">
        <v>1561</v>
      </c>
      <c r="F676" s="7" t="s">
        <v>55</v>
      </c>
      <c r="G676" s="8">
        <v>675.0</v>
      </c>
      <c r="H676" s="5" t="str">
        <f>IFERROR(VLOOKUP($D676,schools,6,FALSE),"")</f>
        <v>044</v>
      </c>
      <c r="I676" s="5" t="str">
        <f>IFERROR(VLOOKUP($D676,schools,7,FALSE),"")</f>
        <v>21</v>
      </c>
      <c r="J676" s="5" t="str">
        <f>IFERROR(VLOOKUP($D676,schools,8,FALSE),"")</f>
        <v>039</v>
      </c>
      <c r="K676" s="9">
        <v>743175.0</v>
      </c>
    </row>
    <row r="677" ht="14.25" customHeight="1" outlineLevel="2">
      <c r="A677" s="5" t="str">
        <f>IFERROR(VLOOKUP($D677,schools,3,FALSE),"")</f>
        <v>331500</v>
      </c>
      <c r="B677" s="5" t="str">
        <f>IFERROR(VLOOKUP($D677,schools,4,FALSE),"")</f>
        <v>New York City Geographic District #16</v>
      </c>
      <c r="C677" s="5" t="str">
        <f>IFERROR(VLOOKUP($D677,schools,5,FALSE),"")</f>
        <v>Brooklyn</v>
      </c>
      <c r="D677" s="6" t="s">
        <v>1564</v>
      </c>
      <c r="E677" s="6" t="s">
        <v>1565</v>
      </c>
      <c r="F677" s="7" t="s">
        <v>14</v>
      </c>
      <c r="G677" s="8">
        <v>174.0</v>
      </c>
      <c r="H677" s="5" t="str">
        <f>IFERROR(VLOOKUP($D677,schools,6,FALSE),"")</f>
        <v>055</v>
      </c>
      <c r="I677" s="5" t="str">
        <f>IFERROR(VLOOKUP($D677,schools,7,FALSE),"")</f>
        <v>25</v>
      </c>
      <c r="J677" s="5" t="str">
        <f>IFERROR(VLOOKUP($D677,schools,8,FALSE),"")</f>
        <v>041</v>
      </c>
      <c r="K677" s="9">
        <v>191574.0</v>
      </c>
    </row>
    <row r="678" ht="14.25" customHeight="1" outlineLevel="2">
      <c r="A678" s="5" t="str">
        <f>IFERROR(VLOOKUP($D678,schools,3,FALSE),"")</f>
        <v>331500</v>
      </c>
      <c r="B678" s="5" t="str">
        <f>IFERROR(VLOOKUP($D678,schools,4,FALSE),"")</f>
        <v>New York City Geographic District #16</v>
      </c>
      <c r="C678" s="5" t="str">
        <f>IFERROR(VLOOKUP($D678,schools,5,FALSE),"")</f>
        <v>Brooklyn</v>
      </c>
      <c r="D678" s="6" t="s">
        <v>1566</v>
      </c>
      <c r="E678" s="6" t="s">
        <v>1567</v>
      </c>
      <c r="F678" s="7" t="s">
        <v>14</v>
      </c>
      <c r="G678" s="8">
        <v>518.0</v>
      </c>
      <c r="H678" s="5" t="str">
        <f>IFERROR(VLOOKUP($D678,schools,6,FALSE),"")</f>
        <v>056</v>
      </c>
      <c r="I678" s="5" t="str">
        <f>IFERROR(VLOOKUP($D678,schools,7,FALSE),"")</f>
        <v>25</v>
      </c>
      <c r="J678" s="5" t="str">
        <f>IFERROR(VLOOKUP($D678,schools,8,FALSE),"")</f>
        <v>041</v>
      </c>
      <c r="K678" s="9">
        <v>570318.0</v>
      </c>
    </row>
    <row r="679" ht="14.25" customHeight="1" outlineLevel="2">
      <c r="A679" s="5" t="str">
        <f>IFERROR(VLOOKUP($D679,schools,3,FALSE),"")</f>
        <v>331500</v>
      </c>
      <c r="B679" s="5" t="str">
        <f>IFERROR(VLOOKUP($D679,schools,4,FALSE),"")</f>
        <v>New York City Geographic District #16</v>
      </c>
      <c r="C679" s="5" t="str">
        <f>IFERROR(VLOOKUP($D679,schools,5,FALSE),"")</f>
        <v>Brooklyn</v>
      </c>
      <c r="D679" s="6" t="s">
        <v>1568</v>
      </c>
      <c r="E679" s="6" t="s">
        <v>1569</v>
      </c>
      <c r="F679" s="7" t="s">
        <v>14</v>
      </c>
      <c r="G679" s="8">
        <v>60.0</v>
      </c>
      <c r="H679" s="5" t="str">
        <f>IFERROR(VLOOKUP($D679,schools,6,FALSE),"")</f>
        <v>056</v>
      </c>
      <c r="I679" s="5" t="str">
        <f>IFERROR(VLOOKUP($D679,schools,7,FALSE),"")</f>
        <v>25</v>
      </c>
      <c r="J679" s="5" t="str">
        <f>IFERROR(VLOOKUP($D679,schools,8,FALSE),"")</f>
        <v>036</v>
      </c>
      <c r="K679" s="9">
        <v>66060.0</v>
      </c>
    </row>
    <row r="680" ht="14.25" customHeight="1" outlineLevel="2">
      <c r="A680" s="5" t="str">
        <f>IFERROR(VLOOKUP($D680,schools,3,FALSE),"")</f>
        <v>331500</v>
      </c>
      <c r="B680" s="5" t="str">
        <f>IFERROR(VLOOKUP($D680,schools,4,FALSE),"")</f>
        <v>New York City Geographic District #16</v>
      </c>
      <c r="C680" s="5" t="str">
        <f>IFERROR(VLOOKUP($D680,schools,5,FALSE),"")</f>
        <v>Brooklyn</v>
      </c>
      <c r="D680" s="6" t="s">
        <v>1570</v>
      </c>
      <c r="E680" s="6" t="s">
        <v>1571</v>
      </c>
      <c r="F680" s="7" t="s">
        <v>14</v>
      </c>
      <c r="G680" s="8">
        <v>206.0</v>
      </c>
      <c r="H680" s="5" t="str">
        <f>IFERROR(VLOOKUP($D680,schools,6,FALSE),"")</f>
        <v>056</v>
      </c>
      <c r="I680" s="5" t="str">
        <f>IFERROR(VLOOKUP($D680,schools,7,FALSE),"")</f>
        <v>25</v>
      </c>
      <c r="J680" s="5" t="str">
        <f>IFERROR(VLOOKUP($D680,schools,8,FALSE),"")</f>
        <v>036</v>
      </c>
      <c r="K680" s="9">
        <v>226806.0</v>
      </c>
    </row>
    <row r="681" ht="14.25" customHeight="1" outlineLevel="2">
      <c r="A681" s="5" t="str">
        <f>IFERROR(VLOOKUP($D681,schools,3,FALSE),"")</f>
        <v>331600</v>
      </c>
      <c r="B681" s="5" t="str">
        <f>IFERROR(VLOOKUP($D681,schools,4,FALSE),"")</f>
        <v>New York City Geographic District #16</v>
      </c>
      <c r="C681" s="5" t="str">
        <f>IFERROR(VLOOKUP($D681,schools,5,FALSE),"")</f>
        <v>Brooklyn</v>
      </c>
      <c r="D681" s="6" t="s">
        <v>1574</v>
      </c>
      <c r="E681" s="6" t="s">
        <v>1575</v>
      </c>
      <c r="F681" s="7" t="s">
        <v>42</v>
      </c>
      <c r="G681" s="8">
        <v>247.0</v>
      </c>
      <c r="H681" s="5" t="str">
        <f>IFERROR(VLOOKUP($D681,schools,6,FALSE),"")</f>
        <v>056</v>
      </c>
      <c r="I681" s="5" t="str">
        <f>IFERROR(VLOOKUP($D681,schools,7,FALSE),"")</f>
        <v>25</v>
      </c>
      <c r="J681" s="5" t="str">
        <f>IFERROR(VLOOKUP($D681,schools,8,FALSE),"")</f>
        <v>036</v>
      </c>
      <c r="K681" s="9">
        <v>271947.0</v>
      </c>
    </row>
    <row r="682" ht="14.25" customHeight="1" outlineLevel="2">
      <c r="A682" s="5" t="str">
        <f>IFERROR(VLOOKUP($D682,schools,3,FALSE),"")</f>
        <v>331600</v>
      </c>
      <c r="B682" s="5" t="str">
        <f>IFERROR(VLOOKUP($D682,schools,4,FALSE),"")</f>
        <v>New York City Geographic District #16</v>
      </c>
      <c r="C682" s="5" t="str">
        <f>IFERROR(VLOOKUP($D682,schools,5,FALSE),"")</f>
        <v>Brooklyn</v>
      </c>
      <c r="D682" s="6" t="s">
        <v>1576</v>
      </c>
      <c r="E682" s="6" t="s">
        <v>1577</v>
      </c>
      <c r="F682" s="7" t="s">
        <v>14</v>
      </c>
      <c r="G682" s="8">
        <v>276.0</v>
      </c>
      <c r="H682" s="5" t="str">
        <f>IFERROR(VLOOKUP($D682,schools,6,FALSE),"")</f>
        <v>055</v>
      </c>
      <c r="I682" s="5" t="str">
        <f>IFERROR(VLOOKUP($D682,schools,7,FALSE),"")</f>
        <v>25</v>
      </c>
      <c r="J682" s="5" t="str">
        <f>IFERROR(VLOOKUP($D682,schools,8,FALSE),"")</f>
        <v>041</v>
      </c>
      <c r="K682" s="9">
        <v>303876.0</v>
      </c>
    </row>
    <row r="683" ht="14.25" customHeight="1" outlineLevel="2">
      <c r="A683" s="5" t="str">
        <f>IFERROR(VLOOKUP($D683,schools,3,FALSE),"")</f>
        <v>331600</v>
      </c>
      <c r="B683" s="5" t="str">
        <f>IFERROR(VLOOKUP($D683,schools,4,FALSE),"")</f>
        <v>New York City Geographic District #16</v>
      </c>
      <c r="C683" s="5" t="str">
        <f>IFERROR(VLOOKUP($D683,schools,5,FALSE),"")</f>
        <v>Brooklyn</v>
      </c>
      <c r="D683" s="6" t="s">
        <v>1578</v>
      </c>
      <c r="E683" s="6" t="s">
        <v>1579</v>
      </c>
      <c r="F683" s="7" t="s">
        <v>42</v>
      </c>
      <c r="G683" s="8">
        <v>164.0</v>
      </c>
      <c r="H683" s="5" t="str">
        <f>IFERROR(VLOOKUP($D683,schools,6,FALSE),"")</f>
        <v>056</v>
      </c>
      <c r="I683" s="5" t="str">
        <f>IFERROR(VLOOKUP($D683,schools,7,FALSE),"")</f>
        <v>25</v>
      </c>
      <c r="J683" s="5" t="str">
        <f>IFERROR(VLOOKUP($D683,schools,8,FALSE),"")</f>
        <v>036</v>
      </c>
      <c r="K683" s="9">
        <v>180564.0</v>
      </c>
    </row>
    <row r="684" ht="14.25" customHeight="1" outlineLevel="2">
      <c r="A684" s="5" t="str">
        <f>IFERROR(VLOOKUP($D684,schools,3,FALSE),"")</f>
        <v>331600</v>
      </c>
      <c r="B684" s="5" t="str">
        <f>IFERROR(VLOOKUP($D684,schools,4,FALSE),"")</f>
        <v>New York City Geographic District #16</v>
      </c>
      <c r="C684" s="5" t="str">
        <f>IFERROR(VLOOKUP($D684,schools,5,FALSE),"")</f>
        <v>Brooklyn</v>
      </c>
      <c r="D684" s="6" t="s">
        <v>1580</v>
      </c>
      <c r="E684" s="6" t="s">
        <v>1581</v>
      </c>
      <c r="F684" s="7" t="s">
        <v>14</v>
      </c>
      <c r="G684" s="8">
        <v>251.0</v>
      </c>
      <c r="H684" s="5" t="str">
        <f>IFERROR(VLOOKUP($D684,schools,6,FALSE),"")</f>
        <v>056</v>
      </c>
      <c r="I684" s="5" t="str">
        <f>IFERROR(VLOOKUP($D684,schools,7,FALSE),"")</f>
        <v>25</v>
      </c>
      <c r="J684" s="5" t="str">
        <f>IFERROR(VLOOKUP($D684,schools,8,FALSE),"")</f>
        <v>036</v>
      </c>
      <c r="K684" s="9">
        <v>276351.0</v>
      </c>
    </row>
    <row r="685" ht="14.25" customHeight="1" outlineLevel="2">
      <c r="A685" s="5" t="str">
        <f>IFERROR(VLOOKUP($D685,schools,3,FALSE),"")</f>
        <v>331600</v>
      </c>
      <c r="B685" s="5" t="str">
        <f>IFERROR(VLOOKUP($D685,schools,4,FALSE),"")</f>
        <v>New York City Geographic District #16</v>
      </c>
      <c r="C685" s="5" t="str">
        <f>IFERROR(VLOOKUP($D685,schools,5,FALSE),"")</f>
        <v>Brooklyn</v>
      </c>
      <c r="D685" s="6" t="s">
        <v>1582</v>
      </c>
      <c r="E685" s="6" t="s">
        <v>1583</v>
      </c>
      <c r="F685" s="7" t="s">
        <v>14</v>
      </c>
      <c r="G685" s="8">
        <v>181.0</v>
      </c>
      <c r="H685" s="5" t="str">
        <f>IFERROR(VLOOKUP($D685,schools,6,FALSE),"")</f>
        <v>056</v>
      </c>
      <c r="I685" s="5" t="str">
        <f>IFERROR(VLOOKUP($D685,schools,7,FALSE),"")</f>
        <v>25</v>
      </c>
      <c r="J685" s="5" t="str">
        <f>IFERROR(VLOOKUP($D685,schools,8,FALSE),"")</f>
        <v>041</v>
      </c>
      <c r="K685" s="9">
        <v>199281.0</v>
      </c>
    </row>
    <row r="686" ht="14.25" customHeight="1" outlineLevel="2">
      <c r="A686" s="5" t="str">
        <f>IFERROR(VLOOKUP($D686,schools,3,FALSE),"")</f>
        <v>331600</v>
      </c>
      <c r="B686" s="5" t="str">
        <f>IFERROR(VLOOKUP($D686,schools,4,FALSE),"")</f>
        <v>New York City Geographic District #16</v>
      </c>
      <c r="C686" s="5" t="str">
        <f>IFERROR(VLOOKUP($D686,schools,5,FALSE),"")</f>
        <v>Brooklyn</v>
      </c>
      <c r="D686" s="6" t="s">
        <v>1584</v>
      </c>
      <c r="E686" s="6" t="s">
        <v>1585</v>
      </c>
      <c r="F686" s="7" t="s">
        <v>14</v>
      </c>
      <c r="G686" s="8">
        <v>127.0</v>
      </c>
      <c r="H686" s="5" t="str">
        <f>IFERROR(VLOOKUP($D686,schools,6,FALSE),"")</f>
        <v>056</v>
      </c>
      <c r="I686" s="5" t="str">
        <f>IFERROR(VLOOKUP($D686,schools,7,FALSE),"")</f>
        <v>25</v>
      </c>
      <c r="J686" s="5" t="str">
        <f>IFERROR(VLOOKUP($D686,schools,8,FALSE),"")</f>
        <v>036</v>
      </c>
      <c r="K686" s="9">
        <v>139827.0</v>
      </c>
    </row>
    <row r="687" ht="14.25" customHeight="1" outlineLevel="2">
      <c r="A687" s="5" t="str">
        <f>IFERROR(VLOOKUP($D687,schools,3,FALSE),"")</f>
        <v>331600</v>
      </c>
      <c r="B687" s="5" t="str">
        <f>IFERROR(VLOOKUP($D687,schools,4,FALSE),"")</f>
        <v>New York City Geographic District #16</v>
      </c>
      <c r="C687" s="5" t="str">
        <f>IFERROR(VLOOKUP($D687,schools,5,FALSE),"")</f>
        <v>Brooklyn</v>
      </c>
      <c r="D687" s="6" t="s">
        <v>1586</v>
      </c>
      <c r="E687" s="6" t="s">
        <v>1587</v>
      </c>
      <c r="F687" s="7" t="s">
        <v>42</v>
      </c>
      <c r="G687" s="8">
        <v>269.0</v>
      </c>
      <c r="H687" s="5" t="str">
        <f>IFERROR(VLOOKUP($D687,schools,6,FALSE),"")</f>
        <v>056</v>
      </c>
      <c r="I687" s="5" t="str">
        <f>IFERROR(VLOOKUP($D687,schools,7,FALSE),"")</f>
        <v>25</v>
      </c>
      <c r="J687" s="5" t="str">
        <f>IFERROR(VLOOKUP($D687,schools,8,FALSE),"")</f>
        <v>041</v>
      </c>
      <c r="K687" s="9">
        <v>296169.0</v>
      </c>
    </row>
    <row r="688" ht="14.25" customHeight="1" outlineLevel="2">
      <c r="A688" s="5" t="str">
        <f>IFERROR(VLOOKUP($D688,schools,3,FALSE),"")</f>
        <v>331600</v>
      </c>
      <c r="B688" s="5" t="str">
        <f>IFERROR(VLOOKUP($D688,schools,4,FALSE),"")</f>
        <v>New York City Geographic District #16</v>
      </c>
      <c r="C688" s="5" t="str">
        <f>IFERROR(VLOOKUP($D688,schools,5,FALSE),"")</f>
        <v>Brooklyn</v>
      </c>
      <c r="D688" s="6" t="s">
        <v>1588</v>
      </c>
      <c r="E688" s="6" t="s">
        <v>1589</v>
      </c>
      <c r="F688" s="7" t="s">
        <v>21</v>
      </c>
      <c r="G688" s="8">
        <v>200.0</v>
      </c>
      <c r="H688" s="5" t="str">
        <f>IFERROR(VLOOKUP($D688,schools,6,FALSE),"")</f>
        <v>056</v>
      </c>
      <c r="I688" s="5" t="str">
        <f>IFERROR(VLOOKUP($D688,schools,7,FALSE),"")</f>
        <v>25</v>
      </c>
      <c r="J688" s="5" t="str">
        <f>IFERROR(VLOOKUP($D688,schools,8,FALSE),"")</f>
        <v>036</v>
      </c>
      <c r="K688" s="9">
        <v>220200.0</v>
      </c>
    </row>
    <row r="689" ht="14.25" customHeight="1" outlineLevel="2">
      <c r="A689" s="5" t="str">
        <f>IFERROR(VLOOKUP($D689,schools,3,FALSE),"")</f>
        <v>331600</v>
      </c>
      <c r="B689" s="5" t="str">
        <f>IFERROR(VLOOKUP($D689,schools,4,FALSE),"")</f>
        <v>New York City Geographic District #16</v>
      </c>
      <c r="C689" s="5" t="str">
        <f>IFERROR(VLOOKUP($D689,schools,5,FALSE),"")</f>
        <v>Brooklyn</v>
      </c>
      <c r="D689" s="6" t="s">
        <v>1590</v>
      </c>
      <c r="E689" s="6" t="s">
        <v>1591</v>
      </c>
      <c r="F689" s="7" t="s">
        <v>14</v>
      </c>
      <c r="G689" s="8">
        <v>199.0</v>
      </c>
      <c r="H689" s="5" t="str">
        <f>IFERROR(VLOOKUP($D689,schools,6,FALSE),"")</f>
        <v>056</v>
      </c>
      <c r="I689" s="5" t="str">
        <f>IFERROR(VLOOKUP($D689,schools,7,FALSE),"")</f>
        <v>25</v>
      </c>
      <c r="J689" s="5" t="str">
        <f>IFERROR(VLOOKUP($D689,schools,8,FALSE),"")</f>
        <v>041</v>
      </c>
      <c r="K689" s="9">
        <v>219099.0</v>
      </c>
    </row>
    <row r="690" ht="14.25" customHeight="1" outlineLevel="2">
      <c r="A690" s="5" t="str">
        <f>IFERROR(VLOOKUP($D690,schools,3,FALSE),"")</f>
        <v>331600</v>
      </c>
      <c r="B690" s="5" t="str">
        <f>IFERROR(VLOOKUP($D690,schools,4,FALSE),"")</f>
        <v>New York City Geographic District #16</v>
      </c>
      <c r="C690" s="5" t="str">
        <f>IFERROR(VLOOKUP($D690,schools,5,FALSE),"")</f>
        <v>Brooklyn</v>
      </c>
      <c r="D690" s="6" t="s">
        <v>1592</v>
      </c>
      <c r="E690" s="6" t="s">
        <v>1593</v>
      </c>
      <c r="F690" s="7" t="s">
        <v>14</v>
      </c>
      <c r="G690" s="8">
        <v>207.0</v>
      </c>
      <c r="H690" s="5" t="str">
        <f>IFERROR(VLOOKUP($D690,schools,6,FALSE),"")</f>
        <v>056</v>
      </c>
      <c r="I690" s="5" t="str">
        <f>IFERROR(VLOOKUP($D690,schools,7,FALSE),"")</f>
        <v>25</v>
      </c>
      <c r="J690" s="5" t="str">
        <f>IFERROR(VLOOKUP($D690,schools,8,FALSE),"")</f>
        <v>036</v>
      </c>
      <c r="K690" s="9">
        <v>227907.0</v>
      </c>
    </row>
    <row r="691" ht="14.25" customHeight="1" outlineLevel="2">
      <c r="A691" s="5" t="str">
        <f>IFERROR(VLOOKUP($D691,schools,3,FALSE),"")</f>
        <v>331600</v>
      </c>
      <c r="B691" s="5" t="str">
        <f>IFERROR(VLOOKUP($D691,schools,4,FALSE),"")</f>
        <v>New York City Geographic District #16</v>
      </c>
      <c r="C691" s="5" t="str">
        <f>IFERROR(VLOOKUP($D691,schools,5,FALSE),"")</f>
        <v>Brooklyn</v>
      </c>
      <c r="D691" s="6" t="s">
        <v>1594</v>
      </c>
      <c r="E691" s="6" t="s">
        <v>1595</v>
      </c>
      <c r="F691" s="7" t="s">
        <v>14</v>
      </c>
      <c r="G691" s="8">
        <v>262.0</v>
      </c>
      <c r="H691" s="5" t="str">
        <f>IFERROR(VLOOKUP($D691,schools,6,FALSE),"")</f>
        <v>054</v>
      </c>
      <c r="I691" s="5" t="str">
        <f>IFERROR(VLOOKUP($D691,schools,7,FALSE),"")</f>
        <v>18</v>
      </c>
      <c r="J691" s="5" t="str">
        <f>IFERROR(VLOOKUP($D691,schools,8,FALSE),"")</f>
        <v>036</v>
      </c>
      <c r="K691" s="9">
        <v>288462.0</v>
      </c>
    </row>
    <row r="692" ht="14.25" customHeight="1" outlineLevel="2">
      <c r="A692" s="5" t="str">
        <f>IFERROR(VLOOKUP($D692,schools,3,FALSE),"")</f>
        <v>331600</v>
      </c>
      <c r="B692" s="5" t="str">
        <f>IFERROR(VLOOKUP($D692,schools,4,FALSE),"")</f>
        <v>New York City Geographic District #16</v>
      </c>
      <c r="C692" s="5" t="str">
        <f>IFERROR(VLOOKUP($D692,schools,5,FALSE),"")</f>
        <v>Brooklyn</v>
      </c>
      <c r="D692" s="6" t="s">
        <v>1596</v>
      </c>
      <c r="E692" s="6" t="s">
        <v>1597</v>
      </c>
      <c r="F692" s="7" t="s">
        <v>14</v>
      </c>
      <c r="G692" s="8">
        <v>254.0</v>
      </c>
      <c r="H692" s="5" t="str">
        <f>IFERROR(VLOOKUP($D692,schools,6,FALSE),"")</f>
        <v>056</v>
      </c>
      <c r="I692" s="5" t="str">
        <f>IFERROR(VLOOKUP($D692,schools,7,FALSE),"")</f>
        <v>25</v>
      </c>
      <c r="J692" s="5" t="str">
        <f>IFERROR(VLOOKUP($D692,schools,8,FALSE),"")</f>
        <v>036</v>
      </c>
      <c r="K692" s="9">
        <v>279654.0</v>
      </c>
    </row>
    <row r="693" ht="14.25" customHeight="1" outlineLevel="2">
      <c r="A693" s="5" t="str">
        <f>IFERROR(VLOOKUP($D693,schools,3,FALSE),"")</f>
        <v>331600</v>
      </c>
      <c r="B693" s="5" t="str">
        <f>IFERROR(VLOOKUP($D693,schools,4,FALSE),"")</f>
        <v>New York City Geographic District #16</v>
      </c>
      <c r="C693" s="5" t="str">
        <f>IFERROR(VLOOKUP($D693,schools,5,FALSE),"")</f>
        <v>Brooklyn</v>
      </c>
      <c r="D693" s="6" t="s">
        <v>1602</v>
      </c>
      <c r="E693" s="6" t="s">
        <v>1603</v>
      </c>
      <c r="F693" s="7" t="s">
        <v>55</v>
      </c>
      <c r="G693" s="8">
        <v>420.0</v>
      </c>
      <c r="H693" s="5" t="str">
        <f>IFERROR(VLOOKUP($D693,schools,6,FALSE),"")</f>
        <v>056</v>
      </c>
      <c r="I693" s="5" t="str">
        <f>IFERROR(VLOOKUP($D693,schools,7,FALSE),"")</f>
        <v>25</v>
      </c>
      <c r="J693" s="5" t="str">
        <f>IFERROR(VLOOKUP($D693,schools,8,FALSE),"")</f>
        <v>036</v>
      </c>
      <c r="K693" s="9">
        <v>462420.0</v>
      </c>
    </row>
    <row r="694" ht="14.25" customHeight="1" outlineLevel="2">
      <c r="A694" s="5" t="str">
        <f>IFERROR(VLOOKUP($D694,schools,3,FALSE),"")</f>
        <v>331600</v>
      </c>
      <c r="B694" s="5" t="str">
        <f>IFERROR(VLOOKUP($D694,schools,4,FALSE),"")</f>
        <v>New York City Geographic District #16</v>
      </c>
      <c r="C694" s="5" t="str">
        <f>IFERROR(VLOOKUP($D694,schools,5,FALSE),"")</f>
        <v>Brooklyn</v>
      </c>
      <c r="D694" s="6" t="s">
        <v>1604</v>
      </c>
      <c r="E694" s="6" t="s">
        <v>1605</v>
      </c>
      <c r="F694" s="7" t="s">
        <v>55</v>
      </c>
      <c r="G694" s="8">
        <v>540.0</v>
      </c>
      <c r="H694" s="5" t="str">
        <f>IFERROR(VLOOKUP($D694,schools,6,FALSE),"")</f>
        <v>055</v>
      </c>
      <c r="I694" s="5" t="str">
        <f>IFERROR(VLOOKUP($D694,schools,7,FALSE),"")</f>
        <v>25</v>
      </c>
      <c r="J694" s="5" t="str">
        <f>IFERROR(VLOOKUP($D694,schools,8,FALSE),"")</f>
        <v>041</v>
      </c>
      <c r="K694" s="9">
        <v>594540.0</v>
      </c>
    </row>
    <row r="695" ht="14.25" customHeight="1" outlineLevel="2">
      <c r="A695" s="5" t="str">
        <f>IFERROR(VLOOKUP($D695,schools,3,FALSE),"")</f>
        <v>331600</v>
      </c>
      <c r="B695" s="5" t="str">
        <f>IFERROR(VLOOKUP($D695,schools,4,FALSE),"")</f>
        <v>New York City Geographic District #16</v>
      </c>
      <c r="C695" s="5" t="str">
        <f>IFERROR(VLOOKUP($D695,schools,5,FALSE),"")</f>
        <v>Brooklyn</v>
      </c>
      <c r="D695" s="6" t="s">
        <v>1606</v>
      </c>
      <c r="E695" s="6" t="s">
        <v>1607</v>
      </c>
      <c r="F695" s="7" t="s">
        <v>55</v>
      </c>
      <c r="G695" s="8">
        <v>146.0</v>
      </c>
      <c r="H695" s="5" t="str">
        <f>IFERROR(VLOOKUP($D695,schools,6,FALSE),"")</f>
        <v>055</v>
      </c>
      <c r="I695" s="5" t="str">
        <f>IFERROR(VLOOKUP($D695,schools,7,FALSE),"")</f>
        <v>25</v>
      </c>
      <c r="J695" s="5" t="str">
        <f>IFERROR(VLOOKUP($D695,schools,8,FALSE),"")</f>
        <v>041</v>
      </c>
      <c r="K695" s="9">
        <v>160746.0</v>
      </c>
    </row>
    <row r="696" ht="14.25" customHeight="1" outlineLevel="1">
      <c r="A696" s="5"/>
      <c r="B696" s="12" t="s">
        <v>3571</v>
      </c>
      <c r="C696" s="5"/>
      <c r="D696" s="6"/>
      <c r="E696" s="6"/>
      <c r="F696" s="7"/>
      <c r="G696" s="8">
        <f>SUBTOTAL(9,G676:G695)</f>
        <v>5376</v>
      </c>
      <c r="H696" s="5"/>
      <c r="I696" s="5"/>
      <c r="J696" s="5"/>
      <c r="K696" s="9">
        <f>SUBTOTAL(9,K676:K695)</f>
        <v>5918976</v>
      </c>
    </row>
    <row r="697" ht="14.25" customHeight="1" outlineLevel="2">
      <c r="A697" s="5" t="str">
        <f>IFERROR(VLOOKUP($D697,schools,3,FALSE),"")</f>
        <v>331600</v>
      </c>
      <c r="B697" s="5" t="str">
        <f>IFERROR(VLOOKUP($D697,schools,4,FALSE),"")</f>
        <v>New York City Geographic District #17</v>
      </c>
      <c r="C697" s="5" t="str">
        <f>IFERROR(VLOOKUP($D697,schools,5,FALSE),"")</f>
        <v>Brooklyn</v>
      </c>
      <c r="D697" s="6" t="s">
        <v>1610</v>
      </c>
      <c r="E697" s="6" t="s">
        <v>1611</v>
      </c>
      <c r="F697" s="7" t="s">
        <v>55</v>
      </c>
      <c r="G697" s="8">
        <v>111.0</v>
      </c>
      <c r="H697" s="5" t="str">
        <f>IFERROR(VLOOKUP($D697,schools,6,FALSE),"")</f>
        <v>056</v>
      </c>
      <c r="I697" s="5" t="str">
        <f>IFERROR(VLOOKUP($D697,schools,7,FALSE),"")</f>
        <v>25</v>
      </c>
      <c r="J697" s="5" t="str">
        <f>IFERROR(VLOOKUP($D697,schools,8,FALSE),"")</f>
        <v>036</v>
      </c>
      <c r="K697" s="9">
        <v>122211.0</v>
      </c>
    </row>
    <row r="698" ht="14.25" customHeight="1" outlineLevel="2">
      <c r="A698" s="5" t="str">
        <f>IFERROR(VLOOKUP($D698,schools,3,FALSE),"")</f>
        <v>331600</v>
      </c>
      <c r="B698" s="5" t="str">
        <f>IFERROR(VLOOKUP($D698,schools,4,FALSE),"")</f>
        <v>New York City Geographic District #17</v>
      </c>
      <c r="C698" s="5" t="str">
        <f>IFERROR(VLOOKUP($D698,schools,5,FALSE),"")</f>
        <v>Brooklyn</v>
      </c>
      <c r="D698" s="11" t="s">
        <v>1614</v>
      </c>
      <c r="E698" s="6" t="s">
        <v>1615</v>
      </c>
      <c r="F698" s="7" t="s">
        <v>42</v>
      </c>
      <c r="G698" s="8">
        <v>495.0</v>
      </c>
      <c r="H698" s="5" t="str">
        <f>IFERROR(VLOOKUP($D698,schools,6,FALSE),"")</f>
        <v>043</v>
      </c>
      <c r="I698" s="5" t="str">
        <f>IFERROR(VLOOKUP($D698,schools,7,FALSE),"")</f>
        <v>20</v>
      </c>
      <c r="J698" s="5" t="str">
        <f>IFERROR(VLOOKUP($D698,schools,8,FALSE),"")</f>
        <v>040</v>
      </c>
      <c r="K698" s="9">
        <v>544995.0</v>
      </c>
    </row>
    <row r="699" ht="14.25" customHeight="1" outlineLevel="2">
      <c r="A699" s="5" t="str">
        <f>IFERROR(VLOOKUP($D699,schools,3,FALSE),"")</f>
        <v>331600</v>
      </c>
      <c r="B699" s="5" t="str">
        <f>IFERROR(VLOOKUP($D699,schools,4,FALSE),"")</f>
        <v>New York City Geographic District #17</v>
      </c>
      <c r="C699" s="5" t="str">
        <f>IFERROR(VLOOKUP($D699,schools,5,FALSE),"")</f>
        <v>Brooklyn</v>
      </c>
      <c r="D699" s="6" t="s">
        <v>1616</v>
      </c>
      <c r="E699" s="6" t="s">
        <v>1617</v>
      </c>
      <c r="F699" s="7" t="s">
        <v>14</v>
      </c>
      <c r="G699" s="8">
        <v>626.0</v>
      </c>
      <c r="H699" s="5" t="str">
        <f>IFERROR(VLOOKUP($D699,schools,6,FALSE),"")</f>
        <v>042</v>
      </c>
      <c r="I699" s="5" t="str">
        <f>IFERROR(VLOOKUP($D699,schools,7,FALSE),"")</f>
        <v>21</v>
      </c>
      <c r="J699" s="5" t="str">
        <f>IFERROR(VLOOKUP($D699,schools,8,FALSE),"")</f>
        <v>040</v>
      </c>
      <c r="K699" s="9">
        <v>689226.0</v>
      </c>
    </row>
    <row r="700" ht="14.25" customHeight="1" outlineLevel="2">
      <c r="A700" s="5" t="str">
        <f>IFERROR(VLOOKUP($D700,schools,3,FALSE),"")</f>
        <v>331600</v>
      </c>
      <c r="B700" s="5" t="str">
        <f>IFERROR(VLOOKUP($D700,schools,4,FALSE),"")</f>
        <v>New York City Geographic District #17</v>
      </c>
      <c r="C700" s="5" t="str">
        <f>IFERROR(VLOOKUP($D700,schools,5,FALSE),"")</f>
        <v>Brooklyn</v>
      </c>
      <c r="D700" s="6" t="s">
        <v>1618</v>
      </c>
      <c r="E700" s="6" t="s">
        <v>1619</v>
      </c>
      <c r="F700" s="7" t="s">
        <v>14</v>
      </c>
      <c r="G700" s="8">
        <v>275.0</v>
      </c>
      <c r="H700" s="5" t="str">
        <f>IFERROR(VLOOKUP($D700,schools,6,FALSE),"")</f>
        <v>055</v>
      </c>
      <c r="I700" s="5" t="str">
        <f>IFERROR(VLOOKUP($D700,schools,7,FALSE),"")</f>
        <v>25</v>
      </c>
      <c r="J700" s="5" t="str">
        <f>IFERROR(VLOOKUP($D700,schools,8,FALSE),"")</f>
        <v>041</v>
      </c>
      <c r="K700" s="9">
        <v>302775.0</v>
      </c>
    </row>
    <row r="701" ht="14.25" customHeight="1" outlineLevel="2">
      <c r="A701" s="5" t="str">
        <f>IFERROR(VLOOKUP($D701,schools,3,FALSE),"")</f>
        <v>331700</v>
      </c>
      <c r="B701" s="5" t="str">
        <f>IFERROR(VLOOKUP($D701,schools,4,FALSE),"")</f>
        <v>New York City Geographic District #17</v>
      </c>
      <c r="C701" s="5" t="str">
        <f>IFERROR(VLOOKUP($D701,schools,5,FALSE),"")</f>
        <v>Brooklyn</v>
      </c>
      <c r="D701" s="6" t="s">
        <v>1620</v>
      </c>
      <c r="E701" s="6" t="s">
        <v>1621</v>
      </c>
      <c r="F701" s="7" t="s">
        <v>42</v>
      </c>
      <c r="G701" s="8">
        <v>592.0</v>
      </c>
      <c r="H701" s="5" t="str">
        <f>IFERROR(VLOOKUP($D701,schools,6,FALSE),"")</f>
        <v>043</v>
      </c>
      <c r="I701" s="5" t="str">
        <f>IFERROR(VLOOKUP($D701,schools,7,FALSE),"")</f>
        <v>20</v>
      </c>
      <c r="J701" s="5" t="str">
        <f>IFERROR(VLOOKUP($D701,schools,8,FALSE),"")</f>
        <v>040</v>
      </c>
      <c r="K701" s="9">
        <v>651792.0</v>
      </c>
    </row>
    <row r="702" ht="14.25" customHeight="1" outlineLevel="2">
      <c r="A702" s="5" t="str">
        <f>IFERROR(VLOOKUP($D702,schools,3,FALSE),"")</f>
        <v>331700</v>
      </c>
      <c r="B702" s="5" t="str">
        <f>IFERROR(VLOOKUP($D702,schools,4,FALSE),"")</f>
        <v>New York City Geographic District #17</v>
      </c>
      <c r="C702" s="5" t="str">
        <f>IFERROR(VLOOKUP($D702,schools,5,FALSE),"")</f>
        <v>Brooklyn</v>
      </c>
      <c r="D702" s="6" t="s">
        <v>1622</v>
      </c>
      <c r="E702" s="6" t="s">
        <v>1623</v>
      </c>
      <c r="F702" s="7" t="s">
        <v>14</v>
      </c>
      <c r="G702" s="8">
        <v>196.0</v>
      </c>
      <c r="H702" s="5" t="str">
        <f>IFERROR(VLOOKUP($D702,schools,6,FALSE),"")</f>
        <v>043</v>
      </c>
      <c r="I702" s="5" t="str">
        <f>IFERROR(VLOOKUP($D702,schools,7,FALSE),"")</f>
        <v>20</v>
      </c>
      <c r="J702" s="5" t="str">
        <f>IFERROR(VLOOKUP($D702,schools,8,FALSE),"")</f>
        <v>040</v>
      </c>
      <c r="K702" s="9">
        <v>215796.0</v>
      </c>
    </row>
    <row r="703" ht="14.25" customHeight="1" outlineLevel="2">
      <c r="A703" s="5" t="str">
        <f>IFERROR(VLOOKUP($D703,schools,3,FALSE),"")</f>
        <v>331700</v>
      </c>
      <c r="B703" s="5" t="str">
        <f>IFERROR(VLOOKUP($D703,schools,4,FALSE),"")</f>
        <v>New York City Geographic District #17</v>
      </c>
      <c r="C703" s="5" t="str">
        <f>IFERROR(VLOOKUP($D703,schools,5,FALSE),"")</f>
        <v>Brooklyn</v>
      </c>
      <c r="D703" s="6" t="s">
        <v>1624</v>
      </c>
      <c r="E703" s="6" t="s">
        <v>1625</v>
      </c>
      <c r="F703" s="7" t="s">
        <v>14</v>
      </c>
      <c r="G703" s="8">
        <v>341.0</v>
      </c>
      <c r="H703" s="5" t="str">
        <f>IFERROR(VLOOKUP($D703,schools,6,FALSE),"")</f>
        <v>043</v>
      </c>
      <c r="I703" s="5" t="str">
        <f>IFERROR(VLOOKUP($D703,schools,7,FALSE),"")</f>
        <v>20</v>
      </c>
      <c r="J703" s="5" t="str">
        <f>IFERROR(VLOOKUP($D703,schools,8,FALSE),"")</f>
        <v>040</v>
      </c>
      <c r="K703" s="9">
        <v>375441.0</v>
      </c>
    </row>
    <row r="704" ht="14.25" customHeight="1" outlineLevel="2">
      <c r="A704" s="5" t="str">
        <f>IFERROR(VLOOKUP($D704,schools,3,FALSE),"")</f>
        <v>331700</v>
      </c>
      <c r="B704" s="5" t="str">
        <f>IFERROR(VLOOKUP($D704,schools,4,FALSE),"")</f>
        <v>New York City Geographic District #17</v>
      </c>
      <c r="C704" s="5" t="str">
        <f>IFERROR(VLOOKUP($D704,schools,5,FALSE),"")</f>
        <v>Brooklyn</v>
      </c>
      <c r="D704" s="6" t="s">
        <v>1626</v>
      </c>
      <c r="E704" s="6" t="s">
        <v>1627</v>
      </c>
      <c r="F704" s="7" t="s">
        <v>21</v>
      </c>
      <c r="G704" s="8">
        <v>504.0</v>
      </c>
      <c r="H704" s="5" t="str">
        <f>IFERROR(VLOOKUP($D704,schools,6,FALSE),"")</f>
        <v>043</v>
      </c>
      <c r="I704" s="5" t="str">
        <f>IFERROR(VLOOKUP($D704,schools,7,FALSE),"")</f>
        <v>25</v>
      </c>
      <c r="J704" s="5" t="str">
        <f>IFERROR(VLOOKUP($D704,schools,8,FALSE),"")</f>
        <v>036</v>
      </c>
      <c r="K704" s="9">
        <v>554904.0</v>
      </c>
    </row>
    <row r="705" ht="14.25" customHeight="1" outlineLevel="2">
      <c r="A705" s="5" t="str">
        <f>IFERROR(VLOOKUP($D705,schools,3,FALSE),"")</f>
        <v>331700</v>
      </c>
      <c r="B705" s="5" t="str">
        <f>IFERROR(VLOOKUP($D705,schools,4,FALSE),"")</f>
        <v>New York City Geographic District #17</v>
      </c>
      <c r="C705" s="5" t="str">
        <f>IFERROR(VLOOKUP($D705,schools,5,FALSE),"")</f>
        <v>Brooklyn</v>
      </c>
      <c r="D705" s="6" t="s">
        <v>1630</v>
      </c>
      <c r="E705" s="6" t="s">
        <v>1631</v>
      </c>
      <c r="F705" s="7" t="s">
        <v>21</v>
      </c>
      <c r="G705" s="8">
        <v>581.0</v>
      </c>
      <c r="H705" s="5" t="str">
        <f>IFERROR(VLOOKUP($D705,schools,6,FALSE),"")</f>
        <v>042</v>
      </c>
      <c r="I705" s="5" t="str">
        <f>IFERROR(VLOOKUP($D705,schools,7,FALSE),"")</f>
        <v>21</v>
      </c>
      <c r="J705" s="5" t="str">
        <f>IFERROR(VLOOKUP($D705,schools,8,FALSE),"")</f>
        <v>045</v>
      </c>
      <c r="K705" s="9">
        <v>639681.0</v>
      </c>
    </row>
    <row r="706" ht="14.25" customHeight="1" outlineLevel="2">
      <c r="A706" s="5" t="str">
        <f>IFERROR(VLOOKUP($D706,schools,3,FALSE),"")</f>
        <v>331700</v>
      </c>
      <c r="B706" s="5" t="str">
        <f>IFERROR(VLOOKUP($D706,schools,4,FALSE),"")</f>
        <v>New York City Geographic District #17</v>
      </c>
      <c r="C706" s="5" t="str">
        <f>IFERROR(VLOOKUP($D706,schools,5,FALSE),"")</f>
        <v>Brooklyn</v>
      </c>
      <c r="D706" s="6" t="s">
        <v>1632</v>
      </c>
      <c r="E706" s="6" t="s">
        <v>1633</v>
      </c>
      <c r="F706" s="7" t="s">
        <v>21</v>
      </c>
      <c r="G706" s="8">
        <v>1077.0</v>
      </c>
      <c r="H706" s="5" t="str">
        <f>IFERROR(VLOOKUP($D706,schools,6,FALSE),"")</f>
        <v>055</v>
      </c>
      <c r="I706" s="5" t="str">
        <f>IFERROR(VLOOKUP($D706,schools,7,FALSE),"")</f>
        <v>20</v>
      </c>
      <c r="J706" s="5" t="str">
        <f>IFERROR(VLOOKUP($D706,schools,8,FALSE),"")</f>
        <v>041</v>
      </c>
      <c r="K706" s="9">
        <v>1185777.0</v>
      </c>
    </row>
    <row r="707" ht="14.25" customHeight="1" outlineLevel="2">
      <c r="A707" s="5" t="str">
        <f>IFERROR(VLOOKUP($D707,schools,3,FALSE),"")</f>
        <v>331700</v>
      </c>
      <c r="B707" s="5" t="str">
        <f>IFERROR(VLOOKUP($D707,schools,4,FALSE),"")</f>
        <v>New York City Geographic District #17</v>
      </c>
      <c r="C707" s="5" t="str">
        <f>IFERROR(VLOOKUP($D707,schools,5,FALSE),"")</f>
        <v>Brooklyn</v>
      </c>
      <c r="D707" s="6" t="s">
        <v>1634</v>
      </c>
      <c r="E707" s="6" t="s">
        <v>1635</v>
      </c>
      <c r="F707" s="7" t="s">
        <v>14</v>
      </c>
      <c r="G707" s="8">
        <v>134.0</v>
      </c>
      <c r="H707" s="5" t="str">
        <f>IFERROR(VLOOKUP($D707,schools,6,FALSE),"")</f>
        <v>055</v>
      </c>
      <c r="I707" s="5" t="str">
        <f>IFERROR(VLOOKUP($D707,schools,7,FALSE),"")</f>
        <v>25</v>
      </c>
      <c r="J707" s="5" t="str">
        <f>IFERROR(VLOOKUP($D707,schools,8,FALSE),"")</f>
        <v>041</v>
      </c>
      <c r="K707" s="9">
        <v>147534.0</v>
      </c>
    </row>
    <row r="708" ht="14.25" customHeight="1" outlineLevel="2">
      <c r="A708" s="5" t="str">
        <f>IFERROR(VLOOKUP($D708,schools,3,FALSE),"")</f>
        <v>331700</v>
      </c>
      <c r="B708" s="5" t="str">
        <f>IFERROR(VLOOKUP($D708,schools,4,FALSE),"")</f>
        <v>New York City Geographic District #17</v>
      </c>
      <c r="C708" s="5" t="str">
        <f>IFERROR(VLOOKUP($D708,schools,5,FALSE),"")</f>
        <v>Brooklyn</v>
      </c>
      <c r="D708" s="6" t="s">
        <v>1636</v>
      </c>
      <c r="E708" s="6" t="s">
        <v>1637</v>
      </c>
      <c r="F708" s="7" t="s">
        <v>14</v>
      </c>
      <c r="G708" s="8">
        <v>231.0</v>
      </c>
      <c r="H708" s="5" t="str">
        <f>IFERROR(VLOOKUP($D708,schools,6,FALSE),"")</f>
        <v>043</v>
      </c>
      <c r="I708" s="5" t="str">
        <f>IFERROR(VLOOKUP($D708,schools,7,FALSE),"")</f>
        <v>20</v>
      </c>
      <c r="J708" s="5" t="str">
        <f>IFERROR(VLOOKUP($D708,schools,8,FALSE),"")</f>
        <v>035</v>
      </c>
      <c r="K708" s="9">
        <v>254331.0</v>
      </c>
    </row>
    <row r="709" ht="14.25" customHeight="1" outlineLevel="2">
      <c r="A709" s="5" t="str">
        <f>IFERROR(VLOOKUP($D709,schools,3,FALSE),"")</f>
        <v>331700</v>
      </c>
      <c r="B709" s="5" t="str">
        <f>IFERROR(VLOOKUP($D709,schools,4,FALSE),"")</f>
        <v>New York City Geographic District #17</v>
      </c>
      <c r="C709" s="5" t="str">
        <f>IFERROR(VLOOKUP($D709,schools,5,FALSE),"")</f>
        <v>Brooklyn</v>
      </c>
      <c r="D709" s="6" t="s">
        <v>1638</v>
      </c>
      <c r="E709" s="6" t="s">
        <v>1639</v>
      </c>
      <c r="F709" s="7" t="s">
        <v>14</v>
      </c>
      <c r="G709" s="8">
        <v>448.0</v>
      </c>
      <c r="H709" s="5" t="str">
        <f>IFERROR(VLOOKUP($D709,schools,6,FALSE),"")</f>
        <v>057</v>
      </c>
      <c r="I709" s="5" t="str">
        <f>IFERROR(VLOOKUP($D709,schools,7,FALSE),"")</f>
        <v>21</v>
      </c>
      <c r="J709" s="5" t="str">
        <f>IFERROR(VLOOKUP($D709,schools,8,FALSE),"")</f>
        <v>035</v>
      </c>
      <c r="K709" s="9">
        <v>493248.0</v>
      </c>
    </row>
    <row r="710" ht="14.25" customHeight="1" outlineLevel="2">
      <c r="A710" s="5" t="str">
        <f>IFERROR(VLOOKUP($D710,schools,3,FALSE),"")</f>
        <v>331700</v>
      </c>
      <c r="B710" s="5" t="str">
        <f>IFERROR(VLOOKUP($D710,schools,4,FALSE),"")</f>
        <v>New York City Geographic District #17</v>
      </c>
      <c r="C710" s="5" t="str">
        <f>IFERROR(VLOOKUP($D710,schools,5,FALSE),"")</f>
        <v>Brooklyn</v>
      </c>
      <c r="D710" s="6" t="s">
        <v>1640</v>
      </c>
      <c r="E710" s="6" t="s">
        <v>1641</v>
      </c>
      <c r="F710" s="7" t="s">
        <v>42</v>
      </c>
      <c r="G710" s="8">
        <v>416.0</v>
      </c>
      <c r="H710" s="5" t="str">
        <f>IFERROR(VLOOKUP($D710,schools,6,FALSE),"")</f>
        <v>042</v>
      </c>
      <c r="I710" s="5" t="str">
        <f>IFERROR(VLOOKUP($D710,schools,7,FALSE),"")</f>
        <v>21</v>
      </c>
      <c r="J710" s="5" t="str">
        <f>IFERROR(VLOOKUP($D710,schools,8,FALSE),"")</f>
        <v>040</v>
      </c>
      <c r="K710" s="9">
        <v>458016.0</v>
      </c>
    </row>
    <row r="711" ht="14.25" customHeight="1" outlineLevel="2">
      <c r="A711" s="5" t="str">
        <f>IFERROR(VLOOKUP($D711,schools,3,FALSE),"")</f>
        <v>331700</v>
      </c>
      <c r="B711" s="5" t="str">
        <f>IFERROR(VLOOKUP($D711,schools,4,FALSE),"")</f>
        <v>New York City Geographic District #17</v>
      </c>
      <c r="C711" s="5" t="str">
        <f>IFERROR(VLOOKUP($D711,schools,5,FALSE),"")</f>
        <v>Brooklyn</v>
      </c>
      <c r="D711" s="6" t="s">
        <v>1642</v>
      </c>
      <c r="E711" s="6" t="s">
        <v>1643</v>
      </c>
      <c r="F711" s="7" t="s">
        <v>14</v>
      </c>
      <c r="G711" s="8">
        <v>810.0</v>
      </c>
      <c r="H711" s="5" t="str">
        <f>IFERROR(VLOOKUP($D711,schools,6,FALSE),"")</f>
        <v>042</v>
      </c>
      <c r="I711" s="5" t="str">
        <f>IFERROR(VLOOKUP($D711,schools,7,FALSE),"")</f>
        <v>21</v>
      </c>
      <c r="J711" s="5" t="str">
        <f>IFERROR(VLOOKUP($D711,schools,8,FALSE),"")</f>
        <v>040</v>
      </c>
      <c r="K711" s="9">
        <v>891810.0</v>
      </c>
    </row>
    <row r="712" ht="14.25" customHeight="1" outlineLevel="2">
      <c r="A712" s="5" t="str">
        <f>IFERROR(VLOOKUP($D712,schools,3,FALSE),"")</f>
        <v>331700</v>
      </c>
      <c r="B712" s="5" t="str">
        <f>IFERROR(VLOOKUP($D712,schools,4,FALSE),"")</f>
        <v>New York City Geographic District #17</v>
      </c>
      <c r="C712" s="5" t="str">
        <f>IFERROR(VLOOKUP($D712,schools,5,FALSE),"")</f>
        <v>Brooklyn</v>
      </c>
      <c r="D712" s="6" t="s">
        <v>1644</v>
      </c>
      <c r="E712" s="6" t="s">
        <v>1645</v>
      </c>
      <c r="F712" s="7" t="s">
        <v>14</v>
      </c>
      <c r="G712" s="8">
        <v>351.0</v>
      </c>
      <c r="H712" s="5" t="str">
        <f>IFERROR(VLOOKUP($D712,schools,6,FALSE),"")</f>
        <v>043</v>
      </c>
      <c r="I712" s="5" t="str">
        <f>IFERROR(VLOOKUP($D712,schools,7,FALSE),"")</f>
        <v>25</v>
      </c>
      <c r="J712" s="5" t="str">
        <f>IFERROR(VLOOKUP($D712,schools,8,FALSE),"")</f>
        <v>036</v>
      </c>
      <c r="K712" s="9">
        <v>386451.0</v>
      </c>
    </row>
    <row r="713" ht="14.25" customHeight="1" outlineLevel="2">
      <c r="A713" s="5" t="str">
        <f>IFERROR(VLOOKUP($D713,schools,3,FALSE),"")</f>
        <v>331700</v>
      </c>
      <c r="B713" s="5" t="str">
        <f>IFERROR(VLOOKUP($D713,schools,4,FALSE),"")</f>
        <v>New York City Geographic District #17</v>
      </c>
      <c r="C713" s="5" t="str">
        <f>IFERROR(VLOOKUP($D713,schools,5,FALSE),"")</f>
        <v>Brooklyn</v>
      </c>
      <c r="D713" s="6" t="s">
        <v>1646</v>
      </c>
      <c r="E713" s="6" t="s">
        <v>1647</v>
      </c>
      <c r="F713" s="7" t="s">
        <v>14</v>
      </c>
      <c r="G713" s="8">
        <v>557.0</v>
      </c>
      <c r="H713" s="5" t="str">
        <f>IFERROR(VLOOKUP($D713,schools,6,FALSE),"")</f>
        <v>057</v>
      </c>
      <c r="I713" s="5" t="str">
        <f>IFERROR(VLOOKUP($D713,schools,7,FALSE),"")</f>
        <v>20</v>
      </c>
      <c r="J713" s="5" t="str">
        <f>IFERROR(VLOOKUP($D713,schools,8,FALSE),"")</f>
        <v>035</v>
      </c>
      <c r="K713" s="9">
        <v>613257.0</v>
      </c>
    </row>
    <row r="714" ht="14.25" customHeight="1" outlineLevel="2">
      <c r="A714" s="5" t="str">
        <f>IFERROR(VLOOKUP($D714,schools,3,FALSE),"")</f>
        <v>331700</v>
      </c>
      <c r="B714" s="5" t="str">
        <f>IFERROR(VLOOKUP($D714,schools,4,FALSE),"")</f>
        <v>New York City Geographic District #17</v>
      </c>
      <c r="C714" s="5" t="str">
        <f>IFERROR(VLOOKUP($D714,schools,5,FALSE),"")</f>
        <v>Brooklyn</v>
      </c>
      <c r="D714" s="6" t="s">
        <v>1648</v>
      </c>
      <c r="E714" s="6" t="s">
        <v>1649</v>
      </c>
      <c r="F714" s="7" t="s">
        <v>42</v>
      </c>
      <c r="G714" s="8">
        <v>204.0</v>
      </c>
      <c r="H714" s="5" t="str">
        <f>IFERROR(VLOOKUP($D714,schools,6,FALSE),"")</f>
        <v>052</v>
      </c>
      <c r="I714" s="5" t="str">
        <f>IFERROR(VLOOKUP($D714,schools,7,FALSE),"")</f>
        <v>20</v>
      </c>
      <c r="J714" s="5" t="str">
        <f>IFERROR(VLOOKUP($D714,schools,8,FALSE),"")</f>
        <v>035</v>
      </c>
      <c r="K714" s="9">
        <v>224604.0</v>
      </c>
    </row>
    <row r="715" ht="14.25" customHeight="1" outlineLevel="2">
      <c r="A715" s="5" t="str">
        <f>IFERROR(VLOOKUP($D715,schools,3,FALSE),"")</f>
        <v>331700</v>
      </c>
      <c r="B715" s="5" t="str">
        <f>IFERROR(VLOOKUP($D715,schools,4,FALSE),"")</f>
        <v>New York City Geographic District #17</v>
      </c>
      <c r="C715" s="5" t="str">
        <f>IFERROR(VLOOKUP($D715,schools,5,FALSE),"")</f>
        <v>Brooklyn</v>
      </c>
      <c r="D715" s="6" t="s">
        <v>1650</v>
      </c>
      <c r="E715" s="6" t="s">
        <v>1651</v>
      </c>
      <c r="F715" s="7" t="s">
        <v>42</v>
      </c>
      <c r="G715" s="8">
        <v>152.0</v>
      </c>
      <c r="H715" s="5" t="str">
        <f>IFERROR(VLOOKUP($D715,schools,6,FALSE),"")</f>
        <v>057</v>
      </c>
      <c r="I715" s="5" t="str">
        <f>IFERROR(VLOOKUP($D715,schools,7,FALSE),"")</f>
        <v>20</v>
      </c>
      <c r="J715" s="5" t="str">
        <f>IFERROR(VLOOKUP($D715,schools,8,FALSE),"")</f>
        <v>035</v>
      </c>
      <c r="K715" s="9">
        <v>167352.0</v>
      </c>
    </row>
    <row r="716" ht="14.25" customHeight="1" outlineLevel="2">
      <c r="A716" s="5" t="str">
        <f>IFERROR(VLOOKUP($D716,schools,3,FALSE),"")</f>
        <v>331700</v>
      </c>
      <c r="B716" s="5" t="str">
        <f>IFERROR(VLOOKUP($D716,schools,4,FALSE),"")</f>
        <v>New York City Geographic District #17</v>
      </c>
      <c r="C716" s="5" t="str">
        <f>IFERROR(VLOOKUP($D716,schools,5,FALSE),"")</f>
        <v>Brooklyn</v>
      </c>
      <c r="D716" s="6" t="s">
        <v>1652</v>
      </c>
      <c r="E716" s="6" t="s">
        <v>1653</v>
      </c>
      <c r="F716" s="7" t="s">
        <v>42</v>
      </c>
      <c r="G716" s="8">
        <v>146.0</v>
      </c>
      <c r="H716" s="5" t="str">
        <f>IFERROR(VLOOKUP($D716,schools,6,FALSE),"")</f>
        <v>057</v>
      </c>
      <c r="I716" s="5" t="str">
        <f>IFERROR(VLOOKUP($D716,schools,7,FALSE),"")</f>
        <v>20</v>
      </c>
      <c r="J716" s="5" t="str">
        <f>IFERROR(VLOOKUP($D716,schools,8,FALSE),"")</f>
        <v>035</v>
      </c>
      <c r="K716" s="9">
        <v>160746.0</v>
      </c>
    </row>
    <row r="717" ht="14.25" customHeight="1" outlineLevel="2">
      <c r="A717" s="5" t="str">
        <f>IFERROR(VLOOKUP($D717,schools,3,FALSE),"")</f>
        <v>331700</v>
      </c>
      <c r="B717" s="5" t="str">
        <f>IFERROR(VLOOKUP($D717,schools,4,FALSE),"")</f>
        <v>New York City Geographic District #17</v>
      </c>
      <c r="C717" s="5" t="str">
        <f>IFERROR(VLOOKUP($D717,schools,5,FALSE),"")</f>
        <v>Brooklyn</v>
      </c>
      <c r="D717" s="6" t="s">
        <v>1654</v>
      </c>
      <c r="E717" s="6" t="s">
        <v>1655</v>
      </c>
      <c r="F717" s="7" t="s">
        <v>42</v>
      </c>
      <c r="G717" s="8">
        <v>342.0</v>
      </c>
      <c r="H717" s="5" t="str">
        <f>IFERROR(VLOOKUP($D717,schools,6,FALSE),"")</f>
        <v>056</v>
      </c>
      <c r="I717" s="5" t="str">
        <f>IFERROR(VLOOKUP($D717,schools,7,FALSE),"")</f>
        <v>25</v>
      </c>
      <c r="J717" s="5" t="str">
        <f>IFERROR(VLOOKUP($D717,schools,8,FALSE),"")</f>
        <v>036</v>
      </c>
      <c r="K717" s="9">
        <v>376542.0</v>
      </c>
    </row>
    <row r="718" ht="14.25" customHeight="1" outlineLevel="2">
      <c r="A718" s="5" t="str">
        <f>IFERROR(VLOOKUP($D718,schools,3,FALSE),"")</f>
        <v>331700</v>
      </c>
      <c r="B718" s="5" t="str">
        <f>IFERROR(VLOOKUP($D718,schools,4,FALSE),"")</f>
        <v>New York City Geographic District #17</v>
      </c>
      <c r="C718" s="5" t="str">
        <f>IFERROR(VLOOKUP($D718,schools,5,FALSE),"")</f>
        <v>Brooklyn</v>
      </c>
      <c r="D718" s="6" t="s">
        <v>1656</v>
      </c>
      <c r="E718" s="6" t="s">
        <v>1657</v>
      </c>
      <c r="F718" s="7" t="s">
        <v>14</v>
      </c>
      <c r="G718" s="8">
        <v>297.0</v>
      </c>
      <c r="H718" s="5" t="str">
        <f>IFERROR(VLOOKUP($D718,schools,6,FALSE),"")</f>
        <v>057</v>
      </c>
      <c r="I718" s="5" t="str">
        <f>IFERROR(VLOOKUP($D718,schools,7,FALSE),"")</f>
        <v>20</v>
      </c>
      <c r="J718" s="5" t="str">
        <f>IFERROR(VLOOKUP($D718,schools,8,FALSE),"")</f>
        <v>035</v>
      </c>
      <c r="K718" s="9">
        <v>326997.0</v>
      </c>
    </row>
    <row r="719" ht="14.25" customHeight="1" outlineLevel="2">
      <c r="A719" s="5" t="str">
        <f>IFERROR(VLOOKUP($D719,schools,3,FALSE),"")</f>
        <v>331700</v>
      </c>
      <c r="B719" s="5" t="str">
        <f>IFERROR(VLOOKUP($D719,schools,4,FALSE),"")</f>
        <v>New York City Geographic District #17</v>
      </c>
      <c r="C719" s="5" t="str">
        <f>IFERROR(VLOOKUP($D719,schools,5,FALSE),"")</f>
        <v>Brooklyn</v>
      </c>
      <c r="D719" s="6" t="s">
        <v>1658</v>
      </c>
      <c r="E719" s="6" t="s">
        <v>1659</v>
      </c>
      <c r="F719" s="7" t="s">
        <v>21</v>
      </c>
      <c r="G719" s="8">
        <v>387.0</v>
      </c>
      <c r="H719" s="5" t="str">
        <f>IFERROR(VLOOKUP($D719,schools,6,FALSE),"")</f>
        <v>055</v>
      </c>
      <c r="I719" s="5" t="str">
        <f>IFERROR(VLOOKUP($D719,schools,7,FALSE),"")</f>
        <v>25</v>
      </c>
      <c r="J719" s="5" t="str">
        <f>IFERROR(VLOOKUP($D719,schools,8,FALSE),"")</f>
        <v>036</v>
      </c>
      <c r="K719" s="9">
        <v>426087.0</v>
      </c>
    </row>
    <row r="720" ht="14.25" customHeight="1" outlineLevel="2">
      <c r="A720" s="5" t="str">
        <f>IFERROR(VLOOKUP($D720,schools,3,FALSE),"")</f>
        <v>331700</v>
      </c>
      <c r="B720" s="5" t="str">
        <f>IFERROR(VLOOKUP($D720,schools,4,FALSE),"")</f>
        <v>New York City Geographic District #17</v>
      </c>
      <c r="C720" s="5" t="str">
        <f>IFERROR(VLOOKUP($D720,schools,5,FALSE),"")</f>
        <v>Brooklyn</v>
      </c>
      <c r="D720" s="6" t="s">
        <v>1660</v>
      </c>
      <c r="E720" s="6" t="s">
        <v>1661</v>
      </c>
      <c r="F720" s="7" t="s">
        <v>14</v>
      </c>
      <c r="G720" s="8">
        <v>170.0</v>
      </c>
      <c r="H720" s="5" t="str">
        <f>IFERROR(VLOOKUP($D720,schools,6,FALSE),"")</f>
        <v>043</v>
      </c>
      <c r="I720" s="5" t="str">
        <f>IFERROR(VLOOKUP($D720,schools,7,FALSE),"")</f>
        <v>20</v>
      </c>
      <c r="J720" s="5" t="str">
        <f>IFERROR(VLOOKUP($D720,schools,8,FALSE),"")</f>
        <v>040</v>
      </c>
      <c r="K720" s="9">
        <v>187170.0</v>
      </c>
    </row>
    <row r="721" ht="14.25" customHeight="1" outlineLevel="2">
      <c r="A721" s="5" t="str">
        <f>IFERROR(VLOOKUP($D721,schools,3,FALSE),"")</f>
        <v>331700</v>
      </c>
      <c r="B721" s="5" t="str">
        <f>IFERROR(VLOOKUP($D721,schools,4,FALSE),"")</f>
        <v>New York City Geographic District #17</v>
      </c>
      <c r="C721" s="5" t="str">
        <f>IFERROR(VLOOKUP($D721,schools,5,FALSE),"")</f>
        <v>Brooklyn</v>
      </c>
      <c r="D721" s="6" t="s">
        <v>1662</v>
      </c>
      <c r="E721" s="6" t="s">
        <v>1663</v>
      </c>
      <c r="F721" s="7" t="s">
        <v>14</v>
      </c>
      <c r="G721" s="8">
        <v>240.0</v>
      </c>
      <c r="H721" s="5" t="str">
        <f>IFERROR(VLOOKUP($D721,schools,6,FALSE),"")</f>
        <v>055</v>
      </c>
      <c r="I721" s="5" t="str">
        <f>IFERROR(VLOOKUP($D721,schools,7,FALSE),"")</f>
        <v>20</v>
      </c>
      <c r="J721" s="5" t="str">
        <f>IFERROR(VLOOKUP($D721,schools,8,FALSE),"")</f>
        <v>041</v>
      </c>
      <c r="K721" s="9">
        <v>264240.0</v>
      </c>
    </row>
    <row r="722" ht="14.25" customHeight="1" outlineLevel="2">
      <c r="A722" s="5" t="str">
        <f>IFERROR(VLOOKUP($D722,schools,3,FALSE),"")</f>
        <v>331700</v>
      </c>
      <c r="B722" s="5" t="str">
        <f>IFERROR(VLOOKUP($D722,schools,4,FALSE),"")</f>
        <v>New York City Geographic District #17</v>
      </c>
      <c r="C722" s="5" t="str">
        <f>IFERROR(VLOOKUP($D722,schools,5,FALSE),"")</f>
        <v>Brooklyn</v>
      </c>
      <c r="D722" s="6" t="s">
        <v>1664</v>
      </c>
      <c r="E722" s="6" t="s">
        <v>1665</v>
      </c>
      <c r="F722" s="7" t="s">
        <v>14</v>
      </c>
      <c r="G722" s="8">
        <v>331.0</v>
      </c>
      <c r="H722" s="5" t="str">
        <f>IFERROR(VLOOKUP($D722,schools,6,FALSE),"")</f>
        <v>042</v>
      </c>
      <c r="I722" s="5" t="str">
        <f>IFERROR(VLOOKUP($D722,schools,7,FALSE),"")</f>
        <v>21</v>
      </c>
      <c r="J722" s="5" t="str">
        <f>IFERROR(VLOOKUP($D722,schools,8,FALSE),"")</f>
        <v>040</v>
      </c>
      <c r="K722" s="9">
        <v>364431.0</v>
      </c>
    </row>
    <row r="723" ht="14.25" customHeight="1" outlineLevel="2">
      <c r="A723" s="5" t="str">
        <f>IFERROR(VLOOKUP($D723,schools,3,FALSE),"")</f>
        <v>331700</v>
      </c>
      <c r="B723" s="5" t="str">
        <f>IFERROR(VLOOKUP($D723,schools,4,FALSE),"")</f>
        <v>New York City Geographic District #17</v>
      </c>
      <c r="C723" s="5" t="str">
        <f>IFERROR(VLOOKUP($D723,schools,5,FALSE),"")</f>
        <v>Brooklyn</v>
      </c>
      <c r="D723" s="6" t="s">
        <v>1666</v>
      </c>
      <c r="E723" s="6" t="s">
        <v>1667</v>
      </c>
      <c r="F723" s="7" t="s">
        <v>42</v>
      </c>
      <c r="G723" s="8">
        <v>182.0</v>
      </c>
      <c r="H723" s="5" t="str">
        <f>IFERROR(VLOOKUP($D723,schools,6,FALSE),"")</f>
        <v>055</v>
      </c>
      <c r="I723" s="5" t="str">
        <f>IFERROR(VLOOKUP($D723,schools,7,FALSE),"")</f>
        <v>25</v>
      </c>
      <c r="J723" s="5" t="str">
        <f>IFERROR(VLOOKUP($D723,schools,8,FALSE),"")</f>
        <v>041</v>
      </c>
      <c r="K723" s="9">
        <v>200382.0</v>
      </c>
    </row>
    <row r="724" ht="14.25" customHeight="1" outlineLevel="2">
      <c r="A724" s="5" t="str">
        <f>IFERROR(VLOOKUP($D724,schools,3,FALSE),"")</f>
        <v>331700</v>
      </c>
      <c r="B724" s="5" t="str">
        <f>IFERROR(VLOOKUP($D724,schools,4,FALSE),"")</f>
        <v>New York City Geographic District #17</v>
      </c>
      <c r="C724" s="5" t="str">
        <f>IFERROR(VLOOKUP($D724,schools,5,FALSE),"")</f>
        <v>Brooklyn</v>
      </c>
      <c r="D724" s="6" t="s">
        <v>1674</v>
      </c>
      <c r="E724" s="6" t="s">
        <v>1675</v>
      </c>
      <c r="F724" s="7" t="s">
        <v>14</v>
      </c>
      <c r="G724" s="8">
        <v>275.0</v>
      </c>
      <c r="H724" s="5" t="str">
        <f>IFERROR(VLOOKUP($D724,schools,6,FALSE),"")</f>
        <v>055</v>
      </c>
      <c r="I724" s="5" t="str">
        <f>IFERROR(VLOOKUP($D724,schools,7,FALSE),"")</f>
        <v>20</v>
      </c>
      <c r="J724" s="5" t="str">
        <f>IFERROR(VLOOKUP($D724,schools,8,FALSE),"")</f>
        <v>041</v>
      </c>
      <c r="K724" s="9">
        <v>302775.0</v>
      </c>
    </row>
    <row r="725" ht="14.25" customHeight="1" outlineLevel="2">
      <c r="A725" s="5" t="str">
        <f>IFERROR(VLOOKUP($D725,schools,3,FALSE),"")</f>
        <v>331700</v>
      </c>
      <c r="B725" s="5" t="str">
        <f>IFERROR(VLOOKUP($D725,schools,4,FALSE),"")</f>
        <v>New York City Geographic District #17</v>
      </c>
      <c r="C725" s="5" t="str">
        <f>IFERROR(VLOOKUP($D725,schools,5,FALSE),"")</f>
        <v>Brooklyn</v>
      </c>
      <c r="D725" s="6" t="s">
        <v>1676</v>
      </c>
      <c r="E725" s="6" t="s">
        <v>1677</v>
      </c>
      <c r="F725" s="7" t="s">
        <v>55</v>
      </c>
      <c r="G725" s="8">
        <v>573.0</v>
      </c>
      <c r="H725" s="5" t="str">
        <f>IFERROR(VLOOKUP($D725,schools,6,FALSE),"")</f>
        <v>056</v>
      </c>
      <c r="I725" s="5" t="str">
        <f>IFERROR(VLOOKUP($D725,schools,7,FALSE),"")</f>
        <v>25</v>
      </c>
      <c r="J725" s="5">
        <f>IFERROR(VLOOKUP($D725,schools,8,FALSE),"")</f>
        <v>0</v>
      </c>
      <c r="K725" s="9">
        <v>630873.0</v>
      </c>
    </row>
    <row r="726" ht="14.25" customHeight="1" outlineLevel="2">
      <c r="A726" s="5" t="str">
        <f>IFERROR(VLOOKUP($D726,schools,3,FALSE),"")</f>
        <v>331700</v>
      </c>
      <c r="B726" s="5" t="str">
        <f>IFERROR(VLOOKUP($D726,schools,4,FALSE),"")</f>
        <v>New York City Geographic District #17</v>
      </c>
      <c r="C726" s="5" t="str">
        <f>IFERROR(VLOOKUP($D726,schools,5,FALSE),"")</f>
        <v>Brooklyn</v>
      </c>
      <c r="D726" s="6" t="s">
        <v>1678</v>
      </c>
      <c r="E726" s="6" t="s">
        <v>1679</v>
      </c>
      <c r="F726" s="7" t="s">
        <v>60</v>
      </c>
      <c r="G726" s="8">
        <v>420.0</v>
      </c>
      <c r="H726" s="5" t="str">
        <f>IFERROR(VLOOKUP($D726,schools,6,FALSE),"")</f>
        <v>042</v>
      </c>
      <c r="I726" s="5" t="str">
        <f>IFERROR(VLOOKUP($D726,schools,7,FALSE),"")</f>
        <v>21</v>
      </c>
      <c r="J726" s="5" t="str">
        <f>IFERROR(VLOOKUP($D726,schools,8,FALSE),"")</f>
        <v>040</v>
      </c>
      <c r="K726" s="9">
        <v>462420.0</v>
      </c>
    </row>
    <row r="727" ht="14.25" customHeight="1" outlineLevel="2">
      <c r="A727" s="5" t="str">
        <f>IFERROR(VLOOKUP($D727,schools,3,FALSE),"")</f>
        <v>331700</v>
      </c>
      <c r="B727" s="5" t="str">
        <f>IFERROR(VLOOKUP($D727,schools,4,FALSE),"")</f>
        <v>New York City Geographic District #17</v>
      </c>
      <c r="C727" s="5" t="str">
        <f>IFERROR(VLOOKUP($D727,schools,5,FALSE),"")</f>
        <v>Brooklyn</v>
      </c>
      <c r="D727" s="6" t="s">
        <v>1680</v>
      </c>
      <c r="E727" s="6" t="s">
        <v>1681</v>
      </c>
      <c r="F727" s="7" t="s">
        <v>55</v>
      </c>
      <c r="G727" s="8">
        <v>222.0</v>
      </c>
      <c r="H727" s="5" t="str">
        <f>IFERROR(VLOOKUP($D727,schools,6,FALSE),"")</f>
        <v>042</v>
      </c>
      <c r="I727" s="5" t="str">
        <f>IFERROR(VLOOKUP($D727,schools,7,FALSE),"")</f>
        <v>21</v>
      </c>
      <c r="J727" s="5" t="str">
        <f>IFERROR(VLOOKUP($D727,schools,8,FALSE),"")</f>
        <v>040</v>
      </c>
      <c r="K727" s="9">
        <v>244422.0</v>
      </c>
    </row>
    <row r="728" ht="14.25" customHeight="1" outlineLevel="2">
      <c r="A728" s="5" t="str">
        <f>IFERROR(VLOOKUP($D728,schools,3,FALSE),"")</f>
        <v>331700</v>
      </c>
      <c r="B728" s="5" t="str">
        <f>IFERROR(VLOOKUP($D728,schools,4,FALSE),"")</f>
        <v>New York City Geographic District #17</v>
      </c>
      <c r="C728" s="5" t="str">
        <f>IFERROR(VLOOKUP($D728,schools,5,FALSE),"")</f>
        <v>Brooklyn</v>
      </c>
      <c r="D728" s="6" t="s">
        <v>1682</v>
      </c>
      <c r="E728" s="6" t="s">
        <v>1683</v>
      </c>
      <c r="F728" s="7" t="s">
        <v>55</v>
      </c>
      <c r="G728" s="8">
        <v>391.0</v>
      </c>
      <c r="H728" s="5" t="str">
        <f>IFERROR(VLOOKUP($D728,schools,6,FALSE),"")</f>
        <v>057</v>
      </c>
      <c r="I728" s="5" t="str">
        <f>IFERROR(VLOOKUP($D728,schools,7,FALSE),"")</f>
        <v>21</v>
      </c>
      <c r="J728" s="5" t="str">
        <f>IFERROR(VLOOKUP($D728,schools,8,FALSE),"")</f>
        <v>035</v>
      </c>
      <c r="K728" s="9">
        <v>430491.0</v>
      </c>
    </row>
    <row r="729" ht="14.25" customHeight="1" outlineLevel="2">
      <c r="A729" s="5" t="str">
        <f>IFERROR(VLOOKUP($D729,schools,3,FALSE),"")</f>
        <v>331700</v>
      </c>
      <c r="B729" s="5" t="str">
        <f>IFERROR(VLOOKUP($D729,schools,4,FALSE),"")</f>
        <v>New York City Geographic District #17</v>
      </c>
      <c r="C729" s="5" t="str">
        <f>IFERROR(VLOOKUP($D729,schools,5,FALSE),"")</f>
        <v>Brooklyn</v>
      </c>
      <c r="D729" s="6" t="s">
        <v>1684</v>
      </c>
      <c r="E729" s="6" t="s">
        <v>1685</v>
      </c>
      <c r="F729" s="7" t="s">
        <v>55</v>
      </c>
      <c r="G729" s="8">
        <v>184.0</v>
      </c>
      <c r="H729" s="5" t="str">
        <f>IFERROR(VLOOKUP($D729,schools,6,FALSE),"")</f>
        <v>057</v>
      </c>
      <c r="I729" s="5" t="str">
        <f>IFERROR(VLOOKUP($D729,schools,7,FALSE),"")</f>
        <v>21</v>
      </c>
      <c r="J729" s="5" t="str">
        <f>IFERROR(VLOOKUP($D729,schools,8,FALSE),"")</f>
        <v>035</v>
      </c>
      <c r="K729" s="9">
        <v>202584.0</v>
      </c>
    </row>
    <row r="730" ht="14.25" customHeight="1" outlineLevel="2">
      <c r="A730" s="5" t="str">
        <f>IFERROR(VLOOKUP($D730,schools,3,FALSE),"")</f>
        <v>331700</v>
      </c>
      <c r="B730" s="5" t="str">
        <f>IFERROR(VLOOKUP($D730,schools,4,FALSE),"")</f>
        <v>New York City Geographic District #17</v>
      </c>
      <c r="C730" s="5" t="str">
        <f>IFERROR(VLOOKUP($D730,schools,5,FALSE),"")</f>
        <v>Brooklyn</v>
      </c>
      <c r="D730" s="6" t="s">
        <v>1686</v>
      </c>
      <c r="E730" s="6" t="s">
        <v>1687</v>
      </c>
      <c r="F730" s="7" t="s">
        <v>60</v>
      </c>
      <c r="G730" s="8">
        <v>347.0</v>
      </c>
      <c r="H730" s="5" t="str">
        <f>IFERROR(VLOOKUP($D730,schools,6,FALSE),"")</f>
        <v>043</v>
      </c>
      <c r="I730" s="5" t="str">
        <f>IFERROR(VLOOKUP($D730,schools,7,FALSE),"")</f>
        <v>20</v>
      </c>
      <c r="J730" s="5" t="str">
        <f>IFERROR(VLOOKUP($D730,schools,8,FALSE),"")</f>
        <v>040</v>
      </c>
      <c r="K730" s="9">
        <v>382047.0</v>
      </c>
    </row>
    <row r="731" ht="14.25" customHeight="1" outlineLevel="2">
      <c r="A731" s="5" t="str">
        <f>IFERROR(VLOOKUP($D731,schools,3,FALSE),"")</f>
        <v>331700</v>
      </c>
      <c r="B731" s="5" t="str">
        <f>IFERROR(VLOOKUP($D731,schools,4,FALSE),"")</f>
        <v>New York City Geographic District #17</v>
      </c>
      <c r="C731" s="5" t="str">
        <f>IFERROR(VLOOKUP($D731,schools,5,FALSE),"")</f>
        <v>Brooklyn</v>
      </c>
      <c r="D731" s="6" t="s">
        <v>1688</v>
      </c>
      <c r="E731" s="6" t="s">
        <v>1689</v>
      </c>
      <c r="F731" s="7" t="s">
        <v>55</v>
      </c>
      <c r="G731" s="8">
        <v>484.0</v>
      </c>
      <c r="H731" s="5" t="str">
        <f>IFERROR(VLOOKUP($D731,schools,6,FALSE),"")</f>
        <v>042</v>
      </c>
      <c r="I731" s="5" t="str">
        <f>IFERROR(VLOOKUP($D731,schools,7,FALSE),"")</f>
        <v>21</v>
      </c>
      <c r="J731" s="5" t="str">
        <f>IFERROR(VLOOKUP($D731,schools,8,FALSE),"")</f>
        <v>040</v>
      </c>
      <c r="K731" s="9">
        <v>532884.0</v>
      </c>
    </row>
    <row r="732" ht="14.25" customHeight="1" outlineLevel="2">
      <c r="A732" s="5" t="str">
        <f>IFERROR(VLOOKUP($D732,schools,3,FALSE),"")</f>
        <v>331700</v>
      </c>
      <c r="B732" s="5" t="str">
        <f>IFERROR(VLOOKUP($D732,schools,4,FALSE),"")</f>
        <v>New York City Geographic District #17</v>
      </c>
      <c r="C732" s="5" t="str">
        <f>IFERROR(VLOOKUP($D732,schools,5,FALSE),"")</f>
        <v>Brooklyn</v>
      </c>
      <c r="D732" s="6" t="s">
        <v>1690</v>
      </c>
      <c r="E732" s="6" t="s">
        <v>1691</v>
      </c>
      <c r="F732" s="7" t="s">
        <v>55</v>
      </c>
      <c r="G732" s="8">
        <v>327.0</v>
      </c>
      <c r="H732" s="5" t="str">
        <f>IFERROR(VLOOKUP($D732,schools,6,FALSE),"")</f>
        <v>042</v>
      </c>
      <c r="I732" s="5" t="str">
        <f>IFERROR(VLOOKUP($D732,schools,7,FALSE),"")</f>
        <v>21</v>
      </c>
      <c r="J732" s="5" t="str">
        <f>IFERROR(VLOOKUP($D732,schools,8,FALSE),"")</f>
        <v>040</v>
      </c>
      <c r="K732" s="9">
        <v>360027.0</v>
      </c>
    </row>
    <row r="733" ht="14.25" customHeight="1" outlineLevel="2">
      <c r="A733" s="5" t="str">
        <f>IFERROR(VLOOKUP($D733,schools,3,FALSE),"")</f>
        <v>331700</v>
      </c>
      <c r="B733" s="5" t="str">
        <f>IFERROR(VLOOKUP($D733,schools,4,FALSE),"")</f>
        <v>New York City Geographic District #17</v>
      </c>
      <c r="C733" s="5" t="str">
        <f>IFERROR(VLOOKUP($D733,schools,5,FALSE),"")</f>
        <v>Brooklyn</v>
      </c>
      <c r="D733" s="6" t="s">
        <v>1692</v>
      </c>
      <c r="E733" s="6" t="s">
        <v>1693</v>
      </c>
      <c r="F733" s="7" t="s">
        <v>60</v>
      </c>
      <c r="G733" s="8">
        <v>554.0</v>
      </c>
      <c r="H733" s="5" t="str">
        <f>IFERROR(VLOOKUP($D733,schools,6,FALSE),"")</f>
        <v>042</v>
      </c>
      <c r="I733" s="5" t="str">
        <f>IFERROR(VLOOKUP($D733,schools,7,FALSE),"")</f>
        <v>21</v>
      </c>
      <c r="J733" s="5" t="str">
        <f>IFERROR(VLOOKUP($D733,schools,8,FALSE),"")</f>
        <v>040</v>
      </c>
      <c r="K733" s="9">
        <v>609954.0</v>
      </c>
    </row>
    <row r="734" ht="14.25" customHeight="1" outlineLevel="2">
      <c r="A734" s="5" t="str">
        <f>IFERROR(VLOOKUP($D734,schools,3,FALSE),"")</f>
        <v>331700</v>
      </c>
      <c r="B734" s="5" t="str">
        <f>IFERROR(VLOOKUP($D734,schools,4,FALSE),"")</f>
        <v>New York City Geographic District #17</v>
      </c>
      <c r="C734" s="5" t="str">
        <f>IFERROR(VLOOKUP($D734,schools,5,FALSE),"")</f>
        <v>Brooklyn</v>
      </c>
      <c r="D734" s="6" t="s">
        <v>1694</v>
      </c>
      <c r="E734" s="6" t="s">
        <v>1695</v>
      </c>
      <c r="F734" s="7" t="s">
        <v>55</v>
      </c>
      <c r="G734" s="8">
        <v>437.0</v>
      </c>
      <c r="H734" s="5" t="str">
        <f>IFERROR(VLOOKUP($D734,schools,6,FALSE),"")</f>
        <v>043</v>
      </c>
      <c r="I734" s="5" t="str">
        <f>IFERROR(VLOOKUP($D734,schools,7,FALSE),"")</f>
        <v>20</v>
      </c>
      <c r="J734" s="5" t="str">
        <f>IFERROR(VLOOKUP($D734,schools,8,FALSE),"")</f>
        <v>040</v>
      </c>
      <c r="K734" s="9">
        <v>481137.0</v>
      </c>
    </row>
    <row r="735" ht="14.25" customHeight="1" outlineLevel="2">
      <c r="A735" s="5" t="str">
        <f>IFERROR(VLOOKUP($D735,schools,3,FALSE),"")</f>
        <v>331700</v>
      </c>
      <c r="B735" s="5" t="str">
        <f>IFERROR(VLOOKUP($D735,schools,4,FALSE),"")</f>
        <v>New York City Geographic District #17</v>
      </c>
      <c r="C735" s="5" t="str">
        <f>IFERROR(VLOOKUP($D735,schools,5,FALSE),"")</f>
        <v>Brooklyn</v>
      </c>
      <c r="D735" s="6" t="s">
        <v>1696</v>
      </c>
      <c r="E735" s="6" t="s">
        <v>1697</v>
      </c>
      <c r="F735" s="7" t="s">
        <v>55</v>
      </c>
      <c r="G735" s="8">
        <v>357.0</v>
      </c>
      <c r="H735" s="5" t="str">
        <f>IFERROR(VLOOKUP($D735,schools,6,FALSE),"")</f>
        <v>057</v>
      </c>
      <c r="I735" s="5" t="str">
        <f>IFERROR(VLOOKUP($D735,schools,7,FALSE),"")</f>
        <v>21</v>
      </c>
      <c r="J735" s="5" t="str">
        <f>IFERROR(VLOOKUP($D735,schools,8,FALSE),"")</f>
        <v>035</v>
      </c>
      <c r="K735" s="9">
        <v>393057.0</v>
      </c>
    </row>
    <row r="736" ht="14.25" customHeight="1" outlineLevel="2">
      <c r="A736" s="5" t="str">
        <f>IFERROR(VLOOKUP($D736,schools,3,FALSE),"")</f>
        <v>331700</v>
      </c>
      <c r="B736" s="5" t="str">
        <f>IFERROR(VLOOKUP($D736,schools,4,FALSE),"")</f>
        <v>New York City Geographic District #17</v>
      </c>
      <c r="C736" s="5" t="str">
        <f>IFERROR(VLOOKUP($D736,schools,5,FALSE),"")</f>
        <v>Brooklyn</v>
      </c>
      <c r="D736" s="6" t="s">
        <v>1698</v>
      </c>
      <c r="E736" s="6" t="s">
        <v>1699</v>
      </c>
      <c r="F736" s="7" t="s">
        <v>55</v>
      </c>
      <c r="G736" s="8">
        <v>278.0</v>
      </c>
      <c r="H736" s="5" t="str">
        <f>IFERROR(VLOOKUP($D736,schools,6,FALSE),"")</f>
        <v>057</v>
      </c>
      <c r="I736" s="5" t="str">
        <f>IFERROR(VLOOKUP($D736,schools,7,FALSE),"")</f>
        <v>21</v>
      </c>
      <c r="J736" s="5" t="str">
        <f>IFERROR(VLOOKUP($D736,schools,8,FALSE),"")</f>
        <v>035</v>
      </c>
      <c r="K736" s="9">
        <v>306078.0</v>
      </c>
    </row>
    <row r="737" ht="14.25" customHeight="1" outlineLevel="2">
      <c r="A737" s="5" t="str">
        <f>IFERROR(VLOOKUP($D737,schools,3,FALSE),"")</f>
        <v>331700</v>
      </c>
      <c r="B737" s="5" t="str">
        <f>IFERROR(VLOOKUP($D737,schools,4,FALSE),"")</f>
        <v>New York City Geographic District #17</v>
      </c>
      <c r="C737" s="5" t="str">
        <f>IFERROR(VLOOKUP($D737,schools,5,FALSE),"")</f>
        <v>Brooklyn</v>
      </c>
      <c r="D737" s="6" t="s">
        <v>1700</v>
      </c>
      <c r="E737" s="6" t="s">
        <v>1701</v>
      </c>
      <c r="F737" s="7" t="s">
        <v>55</v>
      </c>
      <c r="G737" s="8">
        <v>93.0</v>
      </c>
      <c r="H737" s="5" t="str">
        <f>IFERROR(VLOOKUP($D737,schools,6,FALSE),"")</f>
        <v>055</v>
      </c>
      <c r="I737" s="5" t="str">
        <f>IFERROR(VLOOKUP($D737,schools,7,FALSE),"")</f>
        <v>20</v>
      </c>
      <c r="J737" s="5" t="str">
        <f>IFERROR(VLOOKUP($D737,schools,8,FALSE),"")</f>
        <v>041</v>
      </c>
      <c r="K737" s="9">
        <v>102393.0</v>
      </c>
    </row>
    <row r="738" ht="14.25" customHeight="1" outlineLevel="2">
      <c r="A738" s="5" t="str">
        <f>IFERROR(VLOOKUP($D738,schools,3,FALSE),"")</f>
        <v>331700</v>
      </c>
      <c r="B738" s="5" t="str">
        <f>IFERROR(VLOOKUP($D738,schools,4,FALSE),"")</f>
        <v>New York City Geographic District #17</v>
      </c>
      <c r="C738" s="5" t="str">
        <f>IFERROR(VLOOKUP($D738,schools,5,FALSE),"")</f>
        <v>Brooklyn</v>
      </c>
      <c r="D738" s="6" t="s">
        <v>1702</v>
      </c>
      <c r="E738" s="6" t="s">
        <v>1703</v>
      </c>
      <c r="F738" s="7" t="s">
        <v>60</v>
      </c>
      <c r="G738" s="8">
        <v>1313.0</v>
      </c>
      <c r="H738" s="5" t="str">
        <f>IFERROR(VLOOKUP($D738,schools,6,FALSE),"")</f>
        <v>043</v>
      </c>
      <c r="I738" s="5" t="str">
        <f>IFERROR(VLOOKUP($D738,schools,7,FALSE),"")</f>
        <v>20</v>
      </c>
      <c r="J738" s="5" t="str">
        <f>IFERROR(VLOOKUP($D738,schools,8,FALSE),"")</f>
        <v>035</v>
      </c>
      <c r="K738" s="9">
        <v>1445613.0</v>
      </c>
    </row>
    <row r="739" ht="14.25" customHeight="1" outlineLevel="2">
      <c r="A739" s="5" t="str">
        <f>IFERROR(VLOOKUP($D739,schools,3,FALSE),"")</f>
        <v>331700</v>
      </c>
      <c r="B739" s="5" t="str">
        <f>IFERROR(VLOOKUP($D739,schools,4,FALSE),"")</f>
        <v>New York City Geographic District #17</v>
      </c>
      <c r="C739" s="5" t="str">
        <f>IFERROR(VLOOKUP($D739,schools,5,FALSE),"")</f>
        <v>Brooklyn</v>
      </c>
      <c r="D739" s="6" t="s">
        <v>1704</v>
      </c>
      <c r="E739" s="6" t="s">
        <v>1705</v>
      </c>
      <c r="F739" s="7" t="s">
        <v>55</v>
      </c>
      <c r="G739" s="8">
        <v>1176.0</v>
      </c>
      <c r="H739" s="5" t="str">
        <f>IFERROR(VLOOKUP($D739,schools,6,FALSE),"")</f>
        <v>057</v>
      </c>
      <c r="I739" s="5" t="str">
        <f>IFERROR(VLOOKUP($D739,schools,7,FALSE),"")</f>
        <v>21</v>
      </c>
      <c r="J739" s="5" t="str">
        <f>IFERROR(VLOOKUP($D739,schools,8,FALSE),"")</f>
        <v>035</v>
      </c>
      <c r="K739" s="9">
        <v>1294776.0</v>
      </c>
    </row>
    <row r="740" ht="14.25" customHeight="1" outlineLevel="1">
      <c r="A740" s="5"/>
      <c r="B740" s="12" t="s">
        <v>3572</v>
      </c>
      <c r="C740" s="5"/>
      <c r="D740" s="6"/>
      <c r="E740" s="6"/>
      <c r="F740" s="7"/>
      <c r="G740" s="8">
        <f>SUBTOTAL(9,G697:G739)</f>
        <v>17627</v>
      </c>
      <c r="H740" s="5"/>
      <c r="I740" s="5"/>
      <c r="J740" s="5"/>
      <c r="K740" s="9">
        <f>SUBTOTAL(9,K697:K739)</f>
        <v>19407327</v>
      </c>
    </row>
    <row r="741" ht="14.25" customHeight="1" outlineLevel="2">
      <c r="A741" s="5" t="str">
        <f>IFERROR(VLOOKUP($D741,schools,3,FALSE),"")</f>
        <v>331700</v>
      </c>
      <c r="B741" s="5" t="str">
        <f>IFERROR(VLOOKUP($D741,schools,4,FALSE),"")</f>
        <v>New York City Geographic District #18</v>
      </c>
      <c r="C741" s="5" t="str">
        <f>IFERROR(VLOOKUP($D741,schools,5,FALSE),"")</f>
        <v>Brooklyn</v>
      </c>
      <c r="D741" s="6" t="s">
        <v>1708</v>
      </c>
      <c r="E741" s="6" t="s">
        <v>1709</v>
      </c>
      <c r="F741" s="7" t="s">
        <v>55</v>
      </c>
      <c r="G741" s="8">
        <v>336.0</v>
      </c>
      <c r="H741" s="5" t="str">
        <f>IFERROR(VLOOKUP($D741,schools,6,FALSE),"")</f>
        <v>056</v>
      </c>
      <c r="I741" s="5" t="str">
        <f>IFERROR(VLOOKUP($D741,schools,7,FALSE),"")</f>
        <v>25</v>
      </c>
      <c r="J741" s="5" t="str">
        <f>IFERROR(VLOOKUP($D741,schools,8,FALSE),"")</f>
        <v>036</v>
      </c>
      <c r="K741" s="9">
        <v>369936.0</v>
      </c>
    </row>
    <row r="742" ht="14.25" customHeight="1" outlineLevel="2">
      <c r="A742" s="5" t="str">
        <f>IFERROR(VLOOKUP($D742,schools,3,FALSE),"")</f>
        <v>331700</v>
      </c>
      <c r="B742" s="5" t="str">
        <f>IFERROR(VLOOKUP($D742,schools,4,FALSE),"")</f>
        <v>New York City Geographic District #18</v>
      </c>
      <c r="C742" s="5" t="str">
        <f>IFERROR(VLOOKUP($D742,schools,5,FALSE),"")</f>
        <v>Brooklyn</v>
      </c>
      <c r="D742" s="6" t="s">
        <v>1710</v>
      </c>
      <c r="E742" s="6" t="s">
        <v>1711</v>
      </c>
      <c r="F742" s="7" t="s">
        <v>21</v>
      </c>
      <c r="G742" s="8">
        <v>774.0</v>
      </c>
      <c r="H742" s="5" t="str">
        <f>IFERROR(VLOOKUP($D742,schools,6,FALSE),"")</f>
        <v>058</v>
      </c>
      <c r="I742" s="5" t="str">
        <f>IFERROR(VLOOKUP($D742,schools,7,FALSE),"")</f>
        <v>21</v>
      </c>
      <c r="J742" s="5" t="str">
        <f>IFERROR(VLOOKUP($D742,schools,8,FALSE),"")</f>
        <v>042</v>
      </c>
      <c r="K742" s="9">
        <v>852174.0</v>
      </c>
    </row>
    <row r="743" ht="14.25" customHeight="1" outlineLevel="2">
      <c r="A743" s="5" t="str">
        <f>IFERROR(VLOOKUP($D743,schools,3,FALSE),"")</f>
        <v>331700</v>
      </c>
      <c r="B743" s="5" t="str">
        <f>IFERROR(VLOOKUP($D743,schools,4,FALSE),"")</f>
        <v>New York City Geographic District #18</v>
      </c>
      <c r="C743" s="5" t="str">
        <f>IFERROR(VLOOKUP($D743,schools,5,FALSE),"")</f>
        <v>Brooklyn</v>
      </c>
      <c r="D743" s="6" t="s">
        <v>1712</v>
      </c>
      <c r="E743" s="6" t="s">
        <v>1713</v>
      </c>
      <c r="F743" s="7" t="s">
        <v>42</v>
      </c>
      <c r="G743" s="8">
        <v>284.0</v>
      </c>
      <c r="H743" s="5" t="str">
        <f>IFERROR(VLOOKUP($D743,schools,6,FALSE),"")</f>
        <v>059</v>
      </c>
      <c r="I743" s="5" t="str">
        <f>IFERROR(VLOOKUP($D743,schools,7,FALSE),"")</f>
        <v>19</v>
      </c>
      <c r="J743" s="5" t="str">
        <f>IFERROR(VLOOKUP($D743,schools,8,FALSE),"")</f>
        <v>046</v>
      </c>
      <c r="K743" s="9">
        <v>312684.0</v>
      </c>
    </row>
    <row r="744" ht="14.25" customHeight="1" outlineLevel="2">
      <c r="A744" s="5" t="str">
        <f>IFERROR(VLOOKUP($D744,schools,3,FALSE),"")</f>
        <v>331700</v>
      </c>
      <c r="B744" s="5" t="str">
        <f>IFERROR(VLOOKUP($D744,schools,4,FALSE),"")</f>
        <v>New York City Geographic District #18</v>
      </c>
      <c r="C744" s="5" t="str">
        <f>IFERROR(VLOOKUP($D744,schools,5,FALSE),"")</f>
        <v>Brooklyn</v>
      </c>
      <c r="D744" s="6" t="s">
        <v>1714</v>
      </c>
      <c r="E744" s="6" t="s">
        <v>1715</v>
      </c>
      <c r="F744" s="7" t="s">
        <v>14</v>
      </c>
      <c r="G744" s="8">
        <v>461.0</v>
      </c>
      <c r="H744" s="5" t="str">
        <f>IFERROR(VLOOKUP($D744,schools,6,FALSE),"")</f>
        <v>059</v>
      </c>
      <c r="I744" s="5" t="str">
        <f>IFERROR(VLOOKUP($D744,schools,7,FALSE),"")</f>
        <v>19</v>
      </c>
      <c r="J744" s="5" t="str">
        <f>IFERROR(VLOOKUP($D744,schools,8,FALSE),"")</f>
        <v>042</v>
      </c>
      <c r="K744" s="9">
        <v>507561.0</v>
      </c>
    </row>
    <row r="745" ht="14.25" customHeight="1" outlineLevel="2">
      <c r="A745" s="5" t="str">
        <f>IFERROR(VLOOKUP($D745,schools,3,FALSE),"")</f>
        <v>331700</v>
      </c>
      <c r="B745" s="5" t="str">
        <f>IFERROR(VLOOKUP($D745,schools,4,FALSE),"")</f>
        <v>New York City Geographic District #18</v>
      </c>
      <c r="C745" s="5" t="str">
        <f>IFERROR(VLOOKUP($D745,schools,5,FALSE),"")</f>
        <v>Brooklyn</v>
      </c>
      <c r="D745" s="6" t="s">
        <v>1716</v>
      </c>
      <c r="E745" s="6" t="s">
        <v>1717</v>
      </c>
      <c r="F745" s="7" t="s">
        <v>14</v>
      </c>
      <c r="G745" s="8">
        <v>803.0</v>
      </c>
      <c r="H745" s="5" t="str">
        <f>IFERROR(VLOOKUP($D745,schools,6,FALSE),"")</f>
        <v>059</v>
      </c>
      <c r="I745" s="5" t="str">
        <f>IFERROR(VLOOKUP($D745,schools,7,FALSE),"")</f>
        <v>19</v>
      </c>
      <c r="J745" s="5" t="str">
        <f>IFERROR(VLOOKUP($D745,schools,8,FALSE),"")</f>
        <v>046</v>
      </c>
      <c r="K745" s="9">
        <v>884103.0</v>
      </c>
    </row>
    <row r="746" ht="14.25" customHeight="1" outlineLevel="2">
      <c r="A746" s="5" t="str">
        <f>IFERROR(VLOOKUP($D746,schools,3,FALSE),"")</f>
        <v>331800</v>
      </c>
      <c r="B746" s="5" t="str">
        <f>IFERROR(VLOOKUP($D746,schools,4,FALSE),"")</f>
        <v>New York City Geographic District #18</v>
      </c>
      <c r="C746" s="5" t="str">
        <f>IFERROR(VLOOKUP($D746,schools,5,FALSE),"")</f>
        <v>Brooklyn</v>
      </c>
      <c r="D746" s="6" t="s">
        <v>1718</v>
      </c>
      <c r="E746" s="6" t="s">
        <v>1719</v>
      </c>
      <c r="F746" s="7" t="s">
        <v>14</v>
      </c>
      <c r="G746" s="8">
        <v>499.0</v>
      </c>
      <c r="H746" s="5" t="str">
        <f>IFERROR(VLOOKUP($D746,schools,6,FALSE),"")</f>
        <v>058</v>
      </c>
      <c r="I746" s="5" t="str">
        <f>IFERROR(VLOOKUP($D746,schools,7,FALSE),"")</f>
        <v>20</v>
      </c>
      <c r="J746" s="5" t="str">
        <f>IFERROR(VLOOKUP($D746,schools,8,FALSE),"")</f>
        <v>041</v>
      </c>
      <c r="K746" s="9">
        <v>549399.0</v>
      </c>
    </row>
    <row r="747" ht="14.25" customHeight="1" outlineLevel="2">
      <c r="A747" s="5" t="str">
        <f>IFERROR(VLOOKUP($D747,schools,3,FALSE),"")</f>
        <v>331800</v>
      </c>
      <c r="B747" s="5" t="str">
        <f>IFERROR(VLOOKUP($D747,schools,4,FALSE),"")</f>
        <v>New York City Geographic District #18</v>
      </c>
      <c r="C747" s="5" t="str">
        <f>IFERROR(VLOOKUP($D747,schools,5,FALSE),"")</f>
        <v>Brooklyn</v>
      </c>
      <c r="D747" s="6" t="s">
        <v>1720</v>
      </c>
      <c r="E747" s="6" t="s">
        <v>1721</v>
      </c>
      <c r="F747" s="7" t="s">
        <v>14</v>
      </c>
      <c r="G747" s="8">
        <v>303.0</v>
      </c>
      <c r="H747" s="5" t="str">
        <f>IFERROR(VLOOKUP($D747,schools,6,FALSE),"")</f>
        <v>058</v>
      </c>
      <c r="I747" s="5" t="str">
        <f>IFERROR(VLOOKUP($D747,schools,7,FALSE),"")</f>
        <v>21</v>
      </c>
      <c r="J747" s="5" t="str">
        <f>IFERROR(VLOOKUP($D747,schools,8,FALSE),"")</f>
        <v>045</v>
      </c>
      <c r="K747" s="9">
        <v>333603.0</v>
      </c>
    </row>
    <row r="748" ht="14.25" customHeight="1" outlineLevel="2">
      <c r="A748" s="5" t="str">
        <f>IFERROR(VLOOKUP($D748,schools,3,FALSE),"")</f>
        <v>331800</v>
      </c>
      <c r="B748" s="5" t="str">
        <f>IFERROR(VLOOKUP($D748,schools,4,FALSE),"")</f>
        <v>New York City Geographic District #18</v>
      </c>
      <c r="C748" s="5" t="str">
        <f>IFERROR(VLOOKUP($D748,schools,5,FALSE),"")</f>
        <v>Brooklyn</v>
      </c>
      <c r="D748" s="6" t="s">
        <v>1722</v>
      </c>
      <c r="E748" s="6" t="s">
        <v>1723</v>
      </c>
      <c r="F748" s="7" t="s">
        <v>42</v>
      </c>
      <c r="G748" s="8">
        <v>481.0</v>
      </c>
      <c r="H748" s="5" t="str">
        <f>IFERROR(VLOOKUP($D748,schools,6,FALSE),"")</f>
        <v>058</v>
      </c>
      <c r="I748" s="5" t="str">
        <f>IFERROR(VLOOKUP($D748,schools,7,FALSE),"")</f>
        <v>19</v>
      </c>
      <c r="J748" s="5" t="str">
        <f>IFERROR(VLOOKUP($D748,schools,8,FALSE),"")</f>
        <v>042</v>
      </c>
      <c r="K748" s="9">
        <v>529581.0</v>
      </c>
    </row>
    <row r="749" ht="14.25" customHeight="1" outlineLevel="2">
      <c r="A749" s="5" t="str">
        <f>IFERROR(VLOOKUP($D749,schools,3,FALSE),"")</f>
        <v>331800</v>
      </c>
      <c r="B749" s="5" t="str">
        <f>IFERROR(VLOOKUP($D749,schools,4,FALSE),"")</f>
        <v>New York City Geographic District #18</v>
      </c>
      <c r="C749" s="5" t="str">
        <f>IFERROR(VLOOKUP($D749,schools,5,FALSE),"")</f>
        <v>Brooklyn</v>
      </c>
      <c r="D749" s="6" t="s">
        <v>1724</v>
      </c>
      <c r="E749" s="6" t="s">
        <v>1725</v>
      </c>
      <c r="F749" s="7" t="s">
        <v>14</v>
      </c>
      <c r="G749" s="8">
        <v>431.0</v>
      </c>
      <c r="H749" s="5" t="str">
        <f>IFERROR(VLOOKUP($D749,schools,6,FALSE),"")</f>
        <v>058</v>
      </c>
      <c r="I749" s="5" t="str">
        <f>IFERROR(VLOOKUP($D749,schools,7,FALSE),"")</f>
        <v>20</v>
      </c>
      <c r="J749" s="5" t="str">
        <f>IFERROR(VLOOKUP($D749,schools,8,FALSE),"")</f>
        <v>041</v>
      </c>
      <c r="K749" s="9">
        <v>474531.0</v>
      </c>
    </row>
    <row r="750" ht="14.25" customHeight="1" outlineLevel="2">
      <c r="A750" s="5" t="str">
        <f>IFERROR(VLOOKUP($D750,schools,3,FALSE),"")</f>
        <v>331800</v>
      </c>
      <c r="B750" s="5" t="str">
        <f>IFERROR(VLOOKUP($D750,schools,4,FALSE),"")</f>
        <v>New York City Geographic District #18</v>
      </c>
      <c r="C750" s="5" t="str">
        <f>IFERROR(VLOOKUP($D750,schools,5,FALSE),"")</f>
        <v>Brooklyn</v>
      </c>
      <c r="D750" s="6" t="s">
        <v>1726</v>
      </c>
      <c r="E750" s="6" t="s">
        <v>1727</v>
      </c>
      <c r="F750" s="7" t="s">
        <v>14</v>
      </c>
      <c r="G750" s="8">
        <v>387.0</v>
      </c>
      <c r="H750" s="5" t="str">
        <f>IFERROR(VLOOKUP($D750,schools,6,FALSE),"")</f>
        <v>058</v>
      </c>
      <c r="I750" s="5" t="str">
        <f>IFERROR(VLOOKUP($D750,schools,7,FALSE),"")</f>
        <v>21</v>
      </c>
      <c r="J750" s="5" t="str">
        <f>IFERROR(VLOOKUP($D750,schools,8,FALSE),"")</f>
        <v>042</v>
      </c>
      <c r="K750" s="9">
        <v>426087.0</v>
      </c>
    </row>
    <row r="751" ht="14.25" customHeight="1" outlineLevel="2">
      <c r="A751" s="5" t="str">
        <f>IFERROR(VLOOKUP($D751,schools,3,FALSE),"")</f>
        <v>331800</v>
      </c>
      <c r="B751" s="5" t="str">
        <f>IFERROR(VLOOKUP($D751,schools,4,FALSE),"")</f>
        <v>New York City Geographic District #18</v>
      </c>
      <c r="C751" s="5" t="str">
        <f>IFERROR(VLOOKUP($D751,schools,5,FALSE),"")</f>
        <v>Brooklyn</v>
      </c>
      <c r="D751" s="6" t="s">
        <v>1728</v>
      </c>
      <c r="E751" s="6" t="s">
        <v>1729</v>
      </c>
      <c r="F751" s="7" t="s">
        <v>21</v>
      </c>
      <c r="G751" s="8">
        <v>1252.0</v>
      </c>
      <c r="H751" s="5" t="str">
        <f>IFERROR(VLOOKUP($D751,schools,6,FALSE),"")</f>
        <v>043</v>
      </c>
      <c r="I751" s="5" t="str">
        <f>IFERROR(VLOOKUP($D751,schools,7,FALSE),"")</f>
        <v>20</v>
      </c>
      <c r="J751" s="5" t="str">
        <f>IFERROR(VLOOKUP($D751,schools,8,FALSE),"")</f>
        <v>040</v>
      </c>
      <c r="K751" s="9">
        <v>1378452.0</v>
      </c>
    </row>
    <row r="752" ht="14.25" customHeight="1" outlineLevel="2">
      <c r="A752" s="5" t="str">
        <f>IFERROR(VLOOKUP($D752,schools,3,FALSE),"")</f>
        <v>331800</v>
      </c>
      <c r="B752" s="5" t="str">
        <f>IFERROR(VLOOKUP($D752,schools,4,FALSE),"")</f>
        <v>New York City Geographic District #18</v>
      </c>
      <c r="C752" s="5" t="str">
        <f>IFERROR(VLOOKUP($D752,schools,5,FALSE),"")</f>
        <v>Brooklyn</v>
      </c>
      <c r="D752" s="6" t="s">
        <v>1730</v>
      </c>
      <c r="E752" s="6" t="s">
        <v>1731</v>
      </c>
      <c r="F752" s="7" t="s">
        <v>14</v>
      </c>
      <c r="G752" s="8">
        <v>373.0</v>
      </c>
      <c r="H752" s="5" t="str">
        <f>IFERROR(VLOOKUP($D752,schools,6,FALSE),"")</f>
        <v>058</v>
      </c>
      <c r="I752" s="5" t="str">
        <f>IFERROR(VLOOKUP($D752,schools,7,FALSE),"")</f>
        <v>21</v>
      </c>
      <c r="J752" s="5" t="str">
        <f>IFERROR(VLOOKUP($D752,schools,8,FALSE),"")</f>
        <v>045</v>
      </c>
      <c r="K752" s="9">
        <v>410673.0</v>
      </c>
    </row>
    <row r="753" ht="14.25" customHeight="1" outlineLevel="2">
      <c r="A753" s="5" t="str">
        <f>IFERROR(VLOOKUP($D753,schools,3,FALSE),"")</f>
        <v>331800</v>
      </c>
      <c r="B753" s="5" t="str">
        <f>IFERROR(VLOOKUP($D753,schools,4,FALSE),"")</f>
        <v>New York City Geographic District #18</v>
      </c>
      <c r="C753" s="5" t="str">
        <f>IFERROR(VLOOKUP($D753,schools,5,FALSE),"")</f>
        <v>Brooklyn</v>
      </c>
      <c r="D753" s="6" t="s">
        <v>1732</v>
      </c>
      <c r="E753" s="6" t="s">
        <v>1733</v>
      </c>
      <c r="F753" s="7" t="s">
        <v>14</v>
      </c>
      <c r="G753" s="8">
        <v>317.0</v>
      </c>
      <c r="H753" s="5" t="str">
        <f>IFERROR(VLOOKUP($D753,schools,6,FALSE),"")</f>
        <v>058</v>
      </c>
      <c r="I753" s="5" t="str">
        <f>IFERROR(VLOOKUP($D753,schools,7,FALSE),"")</f>
        <v>20</v>
      </c>
      <c r="J753" s="5" t="str">
        <f>IFERROR(VLOOKUP($D753,schools,8,FALSE),"")</f>
        <v>041</v>
      </c>
      <c r="K753" s="9">
        <v>349017.0</v>
      </c>
    </row>
    <row r="754" ht="14.25" customHeight="1" outlineLevel="2">
      <c r="A754" s="5" t="str">
        <f>IFERROR(VLOOKUP($D754,schools,3,FALSE),"")</f>
        <v>331800</v>
      </c>
      <c r="B754" s="5" t="str">
        <f>IFERROR(VLOOKUP($D754,schools,4,FALSE),"")</f>
        <v>New York City Geographic District #18</v>
      </c>
      <c r="C754" s="5" t="str">
        <f>IFERROR(VLOOKUP($D754,schools,5,FALSE),"")</f>
        <v>Brooklyn</v>
      </c>
      <c r="D754" s="6" t="s">
        <v>1734</v>
      </c>
      <c r="E754" s="6" t="s">
        <v>1735</v>
      </c>
      <c r="F754" s="7" t="s">
        <v>14</v>
      </c>
      <c r="G754" s="8">
        <v>380.0</v>
      </c>
      <c r="H754" s="5" t="str">
        <f>IFERROR(VLOOKUP($D754,schools,6,FALSE),"")</f>
        <v>059</v>
      </c>
      <c r="I754" s="5" t="str">
        <f>IFERROR(VLOOKUP($D754,schools,7,FALSE),"")</f>
        <v>19</v>
      </c>
      <c r="J754" s="5" t="str">
        <f>IFERROR(VLOOKUP($D754,schools,8,FALSE),"")</f>
        <v>046</v>
      </c>
      <c r="K754" s="9">
        <v>418380.0</v>
      </c>
    </row>
    <row r="755" ht="14.25" customHeight="1" outlineLevel="2">
      <c r="A755" s="5" t="str">
        <f>IFERROR(VLOOKUP($D755,schools,3,FALSE),"")</f>
        <v>331800</v>
      </c>
      <c r="B755" s="5" t="str">
        <f>IFERROR(VLOOKUP($D755,schools,4,FALSE),"")</f>
        <v>New York City Geographic District #18</v>
      </c>
      <c r="C755" s="5" t="str">
        <f>IFERROR(VLOOKUP($D755,schools,5,FALSE),"")</f>
        <v>Brooklyn</v>
      </c>
      <c r="D755" s="6" t="s">
        <v>1736</v>
      </c>
      <c r="E755" s="6" t="s">
        <v>1737</v>
      </c>
      <c r="F755" s="7" t="s">
        <v>14</v>
      </c>
      <c r="G755" s="8">
        <v>544.0</v>
      </c>
      <c r="H755" s="5" t="str">
        <f>IFERROR(VLOOKUP($D755,schools,6,FALSE),"")</f>
        <v>059</v>
      </c>
      <c r="I755" s="5" t="str">
        <f>IFERROR(VLOOKUP($D755,schools,7,FALSE),"")</f>
        <v>19</v>
      </c>
      <c r="J755" s="5" t="str">
        <f>IFERROR(VLOOKUP($D755,schools,8,FALSE),"")</f>
        <v>046</v>
      </c>
      <c r="K755" s="9">
        <v>598944.0</v>
      </c>
    </row>
    <row r="756" ht="14.25" customHeight="1" outlineLevel="2">
      <c r="A756" s="5" t="str">
        <f>IFERROR(VLOOKUP($D756,schools,3,FALSE),"")</f>
        <v>331800</v>
      </c>
      <c r="B756" s="5" t="str">
        <f>IFERROR(VLOOKUP($D756,schools,4,FALSE),"")</f>
        <v>New York City Geographic District #18</v>
      </c>
      <c r="C756" s="5" t="str">
        <f>IFERROR(VLOOKUP($D756,schools,5,FALSE),"")</f>
        <v>Brooklyn</v>
      </c>
      <c r="D756" s="6" t="s">
        <v>1738</v>
      </c>
      <c r="E756" s="6" t="s">
        <v>1739</v>
      </c>
      <c r="F756" s="7" t="s">
        <v>14</v>
      </c>
      <c r="G756" s="8">
        <v>371.0</v>
      </c>
      <c r="H756" s="5" t="str">
        <f>IFERROR(VLOOKUP($D756,schools,6,FALSE),"")</f>
        <v>058</v>
      </c>
      <c r="I756" s="5" t="str">
        <f>IFERROR(VLOOKUP($D756,schools,7,FALSE),"")</f>
        <v>19</v>
      </c>
      <c r="J756" s="5" t="str">
        <f>IFERROR(VLOOKUP($D756,schools,8,FALSE),"")</f>
        <v>042</v>
      </c>
      <c r="K756" s="9">
        <v>408471.0</v>
      </c>
    </row>
    <row r="757" ht="14.25" customHeight="1" outlineLevel="2">
      <c r="A757" s="5" t="str">
        <f>IFERROR(VLOOKUP($D757,schools,3,FALSE),"")</f>
        <v>331800</v>
      </c>
      <c r="B757" s="5" t="str">
        <f>IFERROR(VLOOKUP($D757,schools,4,FALSE),"")</f>
        <v>New York City Geographic District #18</v>
      </c>
      <c r="C757" s="5" t="str">
        <f>IFERROR(VLOOKUP($D757,schools,5,FALSE),"")</f>
        <v>Brooklyn</v>
      </c>
      <c r="D757" s="6" t="s">
        <v>1742</v>
      </c>
      <c r="E757" s="6" t="s">
        <v>1743</v>
      </c>
      <c r="F757" s="7" t="s">
        <v>42</v>
      </c>
      <c r="G757" s="8">
        <v>389.0</v>
      </c>
      <c r="H757" s="5" t="str">
        <f>IFERROR(VLOOKUP($D757,schools,6,FALSE),"")</f>
        <v>058</v>
      </c>
      <c r="I757" s="5" t="str">
        <f>IFERROR(VLOOKUP($D757,schools,7,FALSE),"")</f>
        <v>19</v>
      </c>
      <c r="J757" s="5" t="str">
        <f>IFERROR(VLOOKUP($D757,schools,8,FALSE),"")</f>
        <v>042</v>
      </c>
      <c r="K757" s="9">
        <v>428289.0</v>
      </c>
    </row>
    <row r="758" ht="14.25" customHeight="1" outlineLevel="2">
      <c r="A758" s="5" t="str">
        <f>IFERROR(VLOOKUP($D758,schools,3,FALSE),"")</f>
        <v>331800</v>
      </c>
      <c r="B758" s="5" t="str">
        <f>IFERROR(VLOOKUP($D758,schools,4,FALSE),"")</f>
        <v>New York City Geographic District #18</v>
      </c>
      <c r="C758" s="5" t="str">
        <f>IFERROR(VLOOKUP($D758,schools,5,FALSE),"")</f>
        <v>Brooklyn</v>
      </c>
      <c r="D758" s="6" t="s">
        <v>1744</v>
      </c>
      <c r="E758" s="6" t="s">
        <v>1745</v>
      </c>
      <c r="F758" s="7" t="s">
        <v>42</v>
      </c>
      <c r="G758" s="8">
        <v>227.0</v>
      </c>
      <c r="H758" s="5" t="str">
        <f>IFERROR(VLOOKUP($D758,schools,6,FALSE),"")</f>
        <v>058</v>
      </c>
      <c r="I758" s="5" t="str">
        <f>IFERROR(VLOOKUP($D758,schools,7,FALSE),"")</f>
        <v>20</v>
      </c>
      <c r="J758" s="5" t="str">
        <f>IFERROR(VLOOKUP($D758,schools,8,FALSE),"")</f>
        <v>045</v>
      </c>
      <c r="K758" s="9">
        <v>249927.0</v>
      </c>
    </row>
    <row r="759" ht="14.25" customHeight="1" outlineLevel="2">
      <c r="A759" s="5" t="str">
        <f>IFERROR(VLOOKUP($D759,schools,3,FALSE),"")</f>
        <v>331800</v>
      </c>
      <c r="B759" s="5" t="str">
        <f>IFERROR(VLOOKUP($D759,schools,4,FALSE),"")</f>
        <v>New York City Geographic District #18</v>
      </c>
      <c r="C759" s="5" t="str">
        <f>IFERROR(VLOOKUP($D759,schools,5,FALSE),"")</f>
        <v>Brooklyn</v>
      </c>
      <c r="D759" s="6" t="s">
        <v>1746</v>
      </c>
      <c r="E759" s="6" t="s">
        <v>1747</v>
      </c>
      <c r="F759" s="7" t="s">
        <v>42</v>
      </c>
      <c r="G759" s="8">
        <v>176.0</v>
      </c>
      <c r="H759" s="5" t="str">
        <f>IFERROR(VLOOKUP($D759,schools,6,FALSE),"")</f>
        <v>058</v>
      </c>
      <c r="I759" s="5" t="str">
        <f>IFERROR(VLOOKUP($D759,schools,7,FALSE),"")</f>
        <v>20</v>
      </c>
      <c r="J759" s="5" t="str">
        <f>IFERROR(VLOOKUP($D759,schools,8,FALSE),"")</f>
        <v>041</v>
      </c>
      <c r="K759" s="9">
        <v>193776.0</v>
      </c>
    </row>
    <row r="760" ht="14.25" customHeight="1" outlineLevel="2">
      <c r="A760" s="5" t="str">
        <f>IFERROR(VLOOKUP($D760,schools,3,FALSE),"")</f>
        <v>331800</v>
      </c>
      <c r="B760" s="5" t="str">
        <f>IFERROR(VLOOKUP($D760,schools,4,FALSE),"")</f>
        <v>New York City Geographic District #18</v>
      </c>
      <c r="C760" s="5" t="str">
        <f>IFERROR(VLOOKUP($D760,schools,5,FALSE),"")</f>
        <v>Brooklyn</v>
      </c>
      <c r="D760" s="6" t="s">
        <v>1750</v>
      </c>
      <c r="E760" s="6" t="s">
        <v>1751</v>
      </c>
      <c r="F760" s="7" t="s">
        <v>55</v>
      </c>
      <c r="G760" s="8">
        <v>722.0</v>
      </c>
      <c r="H760" s="5" t="str">
        <f>IFERROR(VLOOKUP($D760,schools,6,FALSE),"")</f>
        <v>058</v>
      </c>
      <c r="I760" s="5" t="str">
        <f>IFERROR(VLOOKUP($D760,schools,7,FALSE),"")</f>
        <v>21</v>
      </c>
      <c r="J760" s="5" t="str">
        <f>IFERROR(VLOOKUP($D760,schools,8,FALSE),"")</f>
        <v>045</v>
      </c>
      <c r="K760" s="9">
        <v>794922.0</v>
      </c>
    </row>
    <row r="761" ht="14.25" customHeight="1" outlineLevel="2">
      <c r="A761" s="5" t="str">
        <f>IFERROR(VLOOKUP($D761,schools,3,FALSE),"")</f>
        <v>331800</v>
      </c>
      <c r="B761" s="5" t="str">
        <f>IFERROR(VLOOKUP($D761,schools,4,FALSE),"")</f>
        <v>New York City Geographic District #18</v>
      </c>
      <c r="C761" s="5" t="str">
        <f>IFERROR(VLOOKUP($D761,schools,5,FALSE),"")</f>
        <v>Brooklyn</v>
      </c>
      <c r="D761" s="6" t="s">
        <v>1754</v>
      </c>
      <c r="E761" s="6" t="s">
        <v>1755</v>
      </c>
      <c r="F761" s="7" t="s">
        <v>55</v>
      </c>
      <c r="G761" s="8">
        <v>350.0</v>
      </c>
      <c r="H761" s="5" t="str">
        <f>IFERROR(VLOOKUP($D761,schools,6,FALSE),"")</f>
        <v>059</v>
      </c>
      <c r="I761" s="5" t="str">
        <f>IFERROR(VLOOKUP($D761,schools,7,FALSE),"")</f>
        <v>19</v>
      </c>
      <c r="J761" s="5" t="str">
        <f>IFERROR(VLOOKUP($D761,schools,8,FALSE),"")</f>
        <v>046</v>
      </c>
      <c r="K761" s="9">
        <v>385350.0</v>
      </c>
    </row>
    <row r="762" ht="14.25" customHeight="1" outlineLevel="2">
      <c r="A762" s="5" t="str">
        <f>IFERROR(VLOOKUP($D762,schools,3,FALSE),"")</f>
        <v>331800</v>
      </c>
      <c r="B762" s="5" t="str">
        <f>IFERROR(VLOOKUP($D762,schools,4,FALSE),"")</f>
        <v>New York City Geographic District #18</v>
      </c>
      <c r="C762" s="5" t="str">
        <f>IFERROR(VLOOKUP($D762,schools,5,FALSE),"")</f>
        <v>Brooklyn</v>
      </c>
      <c r="D762" s="6" t="s">
        <v>1756</v>
      </c>
      <c r="E762" s="6" t="s">
        <v>1757</v>
      </c>
      <c r="F762" s="7" t="s">
        <v>55</v>
      </c>
      <c r="G762" s="8">
        <v>350.0</v>
      </c>
      <c r="H762" s="5" t="str">
        <f>IFERROR(VLOOKUP($D762,schools,6,FALSE),"")</f>
        <v>058</v>
      </c>
      <c r="I762" s="5" t="str">
        <f>IFERROR(VLOOKUP($D762,schools,7,FALSE),"")</f>
        <v>21</v>
      </c>
      <c r="J762" s="5" t="str">
        <f>IFERROR(VLOOKUP($D762,schools,8,FALSE),"")</f>
        <v>045</v>
      </c>
      <c r="K762" s="9">
        <v>385350.0</v>
      </c>
    </row>
    <row r="763" ht="14.25" customHeight="1" outlineLevel="2">
      <c r="A763" s="5" t="str">
        <f>IFERROR(VLOOKUP($D763,schools,3,FALSE),"")</f>
        <v>331800</v>
      </c>
      <c r="B763" s="5" t="str">
        <f>IFERROR(VLOOKUP($D763,schools,4,FALSE),"")</f>
        <v>New York City Geographic District #18</v>
      </c>
      <c r="C763" s="5" t="str">
        <f>IFERROR(VLOOKUP($D763,schools,5,FALSE),"")</f>
        <v>Brooklyn</v>
      </c>
      <c r="D763" s="6" t="s">
        <v>1758</v>
      </c>
      <c r="E763" s="6" t="s">
        <v>1759</v>
      </c>
      <c r="F763" s="7" t="s">
        <v>55</v>
      </c>
      <c r="G763" s="8">
        <v>345.0</v>
      </c>
      <c r="H763" s="5" t="str">
        <f>IFERROR(VLOOKUP($D763,schools,6,FALSE),"")</f>
        <v>059</v>
      </c>
      <c r="I763" s="5" t="str">
        <f>IFERROR(VLOOKUP($D763,schools,7,FALSE),"")</f>
        <v>19</v>
      </c>
      <c r="J763" s="5" t="str">
        <f>IFERROR(VLOOKUP($D763,schools,8,FALSE),"")</f>
        <v>046</v>
      </c>
      <c r="K763" s="9">
        <v>379845.0</v>
      </c>
    </row>
    <row r="764" ht="14.25" customHeight="1" outlineLevel="2">
      <c r="A764" s="5" t="str">
        <f>IFERROR(VLOOKUP($D764,schools,3,FALSE),"")</f>
        <v>331800</v>
      </c>
      <c r="B764" s="5" t="str">
        <f>IFERROR(VLOOKUP($D764,schools,4,FALSE),"")</f>
        <v>New York City Geographic District #18</v>
      </c>
      <c r="C764" s="5" t="str">
        <f>IFERROR(VLOOKUP($D764,schools,5,FALSE),"")</f>
        <v>Brooklyn</v>
      </c>
      <c r="D764" s="6" t="s">
        <v>1760</v>
      </c>
      <c r="E764" s="6" t="s">
        <v>1761</v>
      </c>
      <c r="F764" s="7" t="s">
        <v>55</v>
      </c>
      <c r="G764" s="8">
        <v>183.0</v>
      </c>
      <c r="H764" s="5" t="str">
        <f>IFERROR(VLOOKUP($D764,schools,6,FALSE),"")</f>
        <v>059</v>
      </c>
      <c r="I764" s="5" t="str">
        <f>IFERROR(VLOOKUP($D764,schools,7,FALSE),"")</f>
        <v>19</v>
      </c>
      <c r="J764" s="5" t="str">
        <f>IFERROR(VLOOKUP($D764,schools,8,FALSE),"")</f>
        <v>046</v>
      </c>
      <c r="K764" s="9">
        <v>201483.0</v>
      </c>
    </row>
    <row r="765" ht="14.25" customHeight="1" outlineLevel="2">
      <c r="A765" s="5" t="str">
        <f>IFERROR(VLOOKUP($D765,schools,3,FALSE),"")</f>
        <v>331800</v>
      </c>
      <c r="B765" s="5" t="str">
        <f>IFERROR(VLOOKUP($D765,schools,4,FALSE),"")</f>
        <v>New York City Geographic District #18</v>
      </c>
      <c r="C765" s="5" t="str">
        <f>IFERROR(VLOOKUP($D765,schools,5,FALSE),"")</f>
        <v>Brooklyn</v>
      </c>
      <c r="D765" s="6" t="s">
        <v>1762</v>
      </c>
      <c r="E765" s="6" t="s">
        <v>1763</v>
      </c>
      <c r="F765" s="7" t="s">
        <v>55</v>
      </c>
      <c r="G765" s="8">
        <v>230.0</v>
      </c>
      <c r="H765" s="5" t="str">
        <f>IFERROR(VLOOKUP($D765,schools,6,FALSE),"")</f>
        <v>059</v>
      </c>
      <c r="I765" s="5" t="str">
        <f>IFERROR(VLOOKUP($D765,schools,7,FALSE),"")</f>
        <v>19</v>
      </c>
      <c r="J765" s="5" t="str">
        <f>IFERROR(VLOOKUP($D765,schools,8,FALSE),"")</f>
        <v>046</v>
      </c>
      <c r="K765" s="9">
        <v>253230.0</v>
      </c>
    </row>
    <row r="766" ht="14.25" customHeight="1" outlineLevel="2">
      <c r="A766" s="5" t="str">
        <f>IFERROR(VLOOKUP($D766,schools,3,FALSE),"")</f>
        <v>331800</v>
      </c>
      <c r="B766" s="5" t="str">
        <f>IFERROR(VLOOKUP($D766,schools,4,FALSE),"")</f>
        <v>New York City Geographic District #18</v>
      </c>
      <c r="C766" s="5" t="str">
        <f>IFERROR(VLOOKUP($D766,schools,5,FALSE),"")</f>
        <v>Brooklyn</v>
      </c>
      <c r="D766" s="6" t="s">
        <v>1764</v>
      </c>
      <c r="E766" s="6" t="s">
        <v>1765</v>
      </c>
      <c r="F766" s="7" t="s">
        <v>55</v>
      </c>
      <c r="G766" s="8">
        <v>318.0</v>
      </c>
      <c r="H766" s="5" t="str">
        <f>IFERROR(VLOOKUP($D766,schools,6,FALSE),"")</f>
        <v>058</v>
      </c>
      <c r="I766" s="5" t="str">
        <f>IFERROR(VLOOKUP($D766,schools,7,FALSE),"")</f>
        <v>21</v>
      </c>
      <c r="J766" s="5" t="str">
        <f>IFERROR(VLOOKUP($D766,schools,8,FALSE),"")</f>
        <v>045</v>
      </c>
      <c r="K766" s="9">
        <v>350118.0</v>
      </c>
    </row>
    <row r="767" ht="14.25" customHeight="1" outlineLevel="2">
      <c r="A767" s="5" t="str">
        <f>IFERROR(VLOOKUP($D767,schools,3,FALSE),"")</f>
        <v>331800</v>
      </c>
      <c r="B767" s="5" t="str">
        <f>IFERROR(VLOOKUP($D767,schools,4,FALSE),"")</f>
        <v>New York City Geographic District #18</v>
      </c>
      <c r="C767" s="5" t="str">
        <f>IFERROR(VLOOKUP($D767,schools,5,FALSE),"")</f>
        <v>Brooklyn</v>
      </c>
      <c r="D767" s="6" t="s">
        <v>1766</v>
      </c>
      <c r="E767" s="6" t="s">
        <v>1767</v>
      </c>
      <c r="F767" s="7" t="s">
        <v>55</v>
      </c>
      <c r="G767" s="8">
        <v>413.0</v>
      </c>
      <c r="H767" s="5" t="str">
        <f>IFERROR(VLOOKUP($D767,schools,6,FALSE),"")</f>
        <v>059</v>
      </c>
      <c r="I767" s="5" t="str">
        <f>IFERROR(VLOOKUP($D767,schools,7,FALSE),"")</f>
        <v>19</v>
      </c>
      <c r="J767" s="5" t="str">
        <f>IFERROR(VLOOKUP($D767,schools,8,FALSE),"")</f>
        <v>046</v>
      </c>
      <c r="K767" s="9">
        <v>454713.0</v>
      </c>
    </row>
    <row r="768" ht="14.25" customHeight="1" outlineLevel="2">
      <c r="A768" s="5" t="str">
        <f>IFERROR(VLOOKUP($D768,schools,3,FALSE),"")</f>
        <v>331800</v>
      </c>
      <c r="B768" s="5" t="str">
        <f>IFERROR(VLOOKUP($D768,schools,4,FALSE),"")</f>
        <v>New York City Geographic District #18</v>
      </c>
      <c r="C768" s="5" t="str">
        <f>IFERROR(VLOOKUP($D768,schools,5,FALSE),"")</f>
        <v>Brooklyn</v>
      </c>
      <c r="D768" s="6" t="s">
        <v>1768</v>
      </c>
      <c r="E768" s="6" t="s">
        <v>1769</v>
      </c>
      <c r="F768" s="7" t="s">
        <v>55</v>
      </c>
      <c r="G768" s="8">
        <v>206.0</v>
      </c>
      <c r="H768" s="5" t="str">
        <f>IFERROR(VLOOKUP($D768,schools,6,FALSE),"")</f>
        <v>058</v>
      </c>
      <c r="I768" s="5" t="str">
        <f>IFERROR(VLOOKUP($D768,schools,7,FALSE),"")</f>
        <v>19</v>
      </c>
      <c r="J768" s="5" t="str">
        <f>IFERROR(VLOOKUP($D768,schools,8,FALSE),"")</f>
        <v>042</v>
      </c>
      <c r="K768" s="9">
        <v>226806.0</v>
      </c>
    </row>
    <row r="769" ht="14.25" customHeight="1" outlineLevel="2">
      <c r="A769" s="5" t="str">
        <f>IFERROR(VLOOKUP($D769,schools,3,FALSE),"")</f>
        <v>331800</v>
      </c>
      <c r="B769" s="5" t="str">
        <f>IFERROR(VLOOKUP($D769,schools,4,FALSE),"")</f>
        <v>New York City Geographic District #18</v>
      </c>
      <c r="C769" s="5" t="str">
        <f>IFERROR(VLOOKUP($D769,schools,5,FALSE),"")</f>
        <v>Brooklyn</v>
      </c>
      <c r="D769" s="6" t="s">
        <v>1770</v>
      </c>
      <c r="E769" s="6" t="s">
        <v>1771</v>
      </c>
      <c r="F769" s="7" t="s">
        <v>55</v>
      </c>
      <c r="G769" s="8">
        <v>282.0</v>
      </c>
      <c r="H769" s="5" t="str">
        <f>IFERROR(VLOOKUP($D769,schools,6,FALSE),"")</f>
        <v>059</v>
      </c>
      <c r="I769" s="5" t="str">
        <f>IFERROR(VLOOKUP($D769,schools,7,FALSE),"")</f>
        <v>19</v>
      </c>
      <c r="J769" s="5" t="str">
        <f>IFERROR(VLOOKUP($D769,schools,8,FALSE),"")</f>
        <v>046</v>
      </c>
      <c r="K769" s="9">
        <v>310482.0</v>
      </c>
    </row>
    <row r="770" ht="14.25" customHeight="1" outlineLevel="1">
      <c r="A770" s="5"/>
      <c r="B770" s="12" t="s">
        <v>3573</v>
      </c>
      <c r="C770" s="5"/>
      <c r="D770" s="6"/>
      <c r="E770" s="6"/>
      <c r="F770" s="7"/>
      <c r="G770" s="8">
        <f>SUBTOTAL(9,G741:G769)</f>
        <v>12187</v>
      </c>
      <c r="H770" s="5"/>
      <c r="I770" s="5"/>
      <c r="J770" s="5"/>
      <c r="K770" s="9">
        <f>SUBTOTAL(9,K741:K769)</f>
        <v>13417887</v>
      </c>
    </row>
    <row r="771" ht="14.25" customHeight="1" outlineLevel="2">
      <c r="A771" s="5" t="str">
        <f>IFERROR(VLOOKUP($D771,schools,3,FALSE),"")</f>
        <v>331800</v>
      </c>
      <c r="B771" s="5" t="str">
        <f>IFERROR(VLOOKUP($D771,schools,4,FALSE),"")</f>
        <v>New York City Geographic District #19</v>
      </c>
      <c r="C771" s="5" t="str">
        <f>IFERROR(VLOOKUP($D771,schools,5,FALSE),"")</f>
        <v>Brooklyn</v>
      </c>
      <c r="D771" s="6" t="s">
        <v>1772</v>
      </c>
      <c r="E771" s="6" t="s">
        <v>1773</v>
      </c>
      <c r="F771" s="7" t="s">
        <v>55</v>
      </c>
      <c r="G771" s="8">
        <v>242.0</v>
      </c>
      <c r="H771" s="5" t="str">
        <f>IFERROR(VLOOKUP($D771,schools,6,FALSE),"")</f>
        <v>059</v>
      </c>
      <c r="I771" s="5" t="str">
        <f>IFERROR(VLOOKUP($D771,schools,7,FALSE),"")</f>
        <v>19</v>
      </c>
      <c r="J771" s="5" t="str">
        <f>IFERROR(VLOOKUP($D771,schools,8,FALSE),"")</f>
        <v>046</v>
      </c>
      <c r="K771" s="9">
        <v>266442.0</v>
      </c>
    </row>
    <row r="772" ht="14.25" customHeight="1" outlineLevel="2">
      <c r="A772" s="5" t="str">
        <f>IFERROR(VLOOKUP($D772,schools,3,FALSE),"")</f>
        <v>331800</v>
      </c>
      <c r="B772" s="5" t="str">
        <f>IFERROR(VLOOKUP($D772,schools,4,FALSE),"")</f>
        <v>New York City Geographic District #19</v>
      </c>
      <c r="C772" s="5" t="str">
        <f>IFERROR(VLOOKUP($D772,schools,5,FALSE),"")</f>
        <v>Brooklyn</v>
      </c>
      <c r="D772" s="6" t="s">
        <v>1774</v>
      </c>
      <c r="E772" s="6" t="s">
        <v>1775</v>
      </c>
      <c r="F772" s="7" t="s">
        <v>55</v>
      </c>
      <c r="G772" s="8">
        <v>194.0</v>
      </c>
      <c r="H772" s="5" t="str">
        <f>IFERROR(VLOOKUP($D772,schools,6,FALSE),"")</f>
        <v>058</v>
      </c>
      <c r="I772" s="5" t="str">
        <f>IFERROR(VLOOKUP($D772,schools,7,FALSE),"")</f>
        <v>19</v>
      </c>
      <c r="J772" s="5" t="str">
        <f>IFERROR(VLOOKUP($D772,schools,8,FALSE),"")</f>
        <v>041</v>
      </c>
      <c r="K772" s="9">
        <v>213594.0</v>
      </c>
    </row>
    <row r="773" ht="14.25" customHeight="1" outlineLevel="2">
      <c r="A773" s="5" t="str">
        <f>IFERROR(VLOOKUP($D773,schools,3,FALSE),"")</f>
        <v>331800</v>
      </c>
      <c r="B773" s="5" t="str">
        <f>IFERROR(VLOOKUP($D773,schools,4,FALSE),"")</f>
        <v>New York City Geographic District #19</v>
      </c>
      <c r="C773" s="5" t="str">
        <f>IFERROR(VLOOKUP($D773,schools,5,FALSE),"")</f>
        <v>Brooklyn</v>
      </c>
      <c r="D773" s="6" t="s">
        <v>1776</v>
      </c>
      <c r="E773" s="6" t="s">
        <v>1777</v>
      </c>
      <c r="F773" s="7" t="s">
        <v>14</v>
      </c>
      <c r="G773" s="8">
        <v>831.0</v>
      </c>
      <c r="H773" s="5" t="str">
        <f>IFERROR(VLOOKUP($D773,schools,6,FALSE),"")</f>
        <v>054</v>
      </c>
      <c r="I773" s="5" t="str">
        <f>IFERROR(VLOOKUP($D773,schools,7,FALSE),"")</f>
        <v>18</v>
      </c>
      <c r="J773" s="5" t="str">
        <f>IFERROR(VLOOKUP($D773,schools,8,FALSE),"")</f>
        <v>037</v>
      </c>
      <c r="K773" s="9">
        <v>914931.0</v>
      </c>
    </row>
    <row r="774" ht="14.25" customHeight="1" outlineLevel="2">
      <c r="A774" s="5" t="str">
        <f>IFERROR(VLOOKUP($D774,schools,3,FALSE),"")</f>
        <v>331800</v>
      </c>
      <c r="B774" s="5" t="str">
        <f>IFERROR(VLOOKUP($D774,schools,4,FALSE),"")</f>
        <v>New York City Geographic District #19</v>
      </c>
      <c r="C774" s="5" t="str">
        <f>IFERROR(VLOOKUP($D774,schools,5,FALSE),"")</f>
        <v>Brooklyn</v>
      </c>
      <c r="D774" s="6" t="s">
        <v>1778</v>
      </c>
      <c r="E774" s="6" t="s">
        <v>1779</v>
      </c>
      <c r="F774" s="7" t="s">
        <v>14</v>
      </c>
      <c r="G774" s="8">
        <v>406.0</v>
      </c>
      <c r="H774" s="5" t="str">
        <f>IFERROR(VLOOKUP($D774,schools,6,FALSE),"")</f>
        <v>060</v>
      </c>
      <c r="I774" s="5" t="str">
        <f>IFERROR(VLOOKUP($D774,schools,7,FALSE),"")</f>
        <v>19</v>
      </c>
      <c r="J774" s="5" t="str">
        <f>IFERROR(VLOOKUP($D774,schools,8,FALSE),"")</f>
        <v>042</v>
      </c>
      <c r="K774" s="9">
        <v>447006.0</v>
      </c>
    </row>
    <row r="775" ht="14.25" customHeight="1" outlineLevel="2">
      <c r="A775" s="5" t="str">
        <f>IFERROR(VLOOKUP($D775,schools,3,FALSE),"")</f>
        <v>331800</v>
      </c>
      <c r="B775" s="5" t="str">
        <f>IFERROR(VLOOKUP($D775,schools,4,FALSE),"")</f>
        <v>New York City Geographic District #19</v>
      </c>
      <c r="C775" s="5" t="str">
        <f>IFERROR(VLOOKUP($D775,schools,5,FALSE),"")</f>
        <v>Brooklyn</v>
      </c>
      <c r="D775" s="6" t="s">
        <v>1780</v>
      </c>
      <c r="E775" s="6" t="s">
        <v>1781</v>
      </c>
      <c r="F775" s="7" t="s">
        <v>14</v>
      </c>
      <c r="G775" s="8">
        <v>590.0</v>
      </c>
      <c r="H775" s="5" t="str">
        <f>IFERROR(VLOOKUP($D775,schools,6,FALSE),"")</f>
        <v>054</v>
      </c>
      <c r="I775" s="5" t="str">
        <f>IFERROR(VLOOKUP($D775,schools,7,FALSE),"")</f>
        <v>18</v>
      </c>
      <c r="J775" s="5" t="str">
        <f>IFERROR(VLOOKUP($D775,schools,8,FALSE),"")</f>
        <v>037</v>
      </c>
      <c r="K775" s="9">
        <v>649590.0</v>
      </c>
    </row>
    <row r="776" ht="14.25" customHeight="1" outlineLevel="2">
      <c r="A776" s="5" t="str">
        <f>IFERROR(VLOOKUP($D776,schools,3,FALSE),"")</f>
        <v>331800</v>
      </c>
      <c r="B776" s="5" t="str">
        <f>IFERROR(VLOOKUP($D776,schools,4,FALSE),"")</f>
        <v>New York City Geographic District #19</v>
      </c>
      <c r="C776" s="5" t="str">
        <f>IFERROR(VLOOKUP($D776,schools,5,FALSE),"")</f>
        <v>Brooklyn</v>
      </c>
      <c r="D776" s="6" t="s">
        <v>1782</v>
      </c>
      <c r="E776" s="6" t="s">
        <v>1783</v>
      </c>
      <c r="F776" s="7" t="s">
        <v>21</v>
      </c>
      <c r="G776" s="8">
        <v>431.0</v>
      </c>
      <c r="H776" s="5" t="str">
        <f>IFERROR(VLOOKUP($D776,schools,6,FALSE),"")</f>
        <v>055</v>
      </c>
      <c r="I776" s="5" t="str">
        <f>IFERROR(VLOOKUP($D776,schools,7,FALSE),"")</f>
        <v>18</v>
      </c>
      <c r="J776" s="5" t="str">
        <f>IFERROR(VLOOKUP($D776,schools,8,FALSE),"")</f>
        <v>037</v>
      </c>
      <c r="K776" s="9">
        <v>474531.0</v>
      </c>
    </row>
    <row r="777" ht="14.25" customHeight="1" outlineLevel="2">
      <c r="A777" s="5" t="str">
        <f>IFERROR(VLOOKUP($D777,schools,3,FALSE),"")</f>
        <v>331900</v>
      </c>
      <c r="B777" s="5" t="str">
        <f>IFERROR(VLOOKUP($D777,schools,4,FALSE),"")</f>
        <v>New York City Geographic District #19</v>
      </c>
      <c r="C777" s="5" t="str">
        <f>IFERROR(VLOOKUP($D777,schools,5,FALSE),"")</f>
        <v>Brooklyn</v>
      </c>
      <c r="D777" s="6" t="s">
        <v>1784</v>
      </c>
      <c r="E777" s="6" t="s">
        <v>1785</v>
      </c>
      <c r="F777" s="7" t="s">
        <v>14</v>
      </c>
      <c r="G777" s="8">
        <v>833.0</v>
      </c>
      <c r="H777" s="5" t="str">
        <f>IFERROR(VLOOKUP($D777,schools,6,FALSE),"")</f>
        <v>054</v>
      </c>
      <c r="I777" s="5" t="str">
        <f>IFERROR(VLOOKUP($D777,schools,7,FALSE),"")</f>
        <v>18</v>
      </c>
      <c r="J777" s="5" t="str">
        <f>IFERROR(VLOOKUP($D777,schools,8,FALSE),"")</f>
        <v>037</v>
      </c>
      <c r="K777" s="9">
        <v>917133.0</v>
      </c>
    </row>
    <row r="778" ht="14.25" customHeight="1" outlineLevel="2">
      <c r="A778" s="5" t="str">
        <f>IFERROR(VLOOKUP($D778,schools,3,FALSE),"")</f>
        <v>331900</v>
      </c>
      <c r="B778" s="5" t="str">
        <f>IFERROR(VLOOKUP($D778,schools,4,FALSE),"")</f>
        <v>New York City Geographic District #19</v>
      </c>
      <c r="C778" s="5" t="str">
        <f>IFERROR(VLOOKUP($D778,schools,5,FALSE),"")</f>
        <v>Brooklyn</v>
      </c>
      <c r="D778" s="6" t="s">
        <v>1786</v>
      </c>
      <c r="E778" s="6" t="s">
        <v>1787</v>
      </c>
      <c r="F778" s="7" t="s">
        <v>14</v>
      </c>
      <c r="G778" s="8">
        <v>605.0</v>
      </c>
      <c r="H778" s="5" t="str">
        <f>IFERROR(VLOOKUP($D778,schools,6,FALSE),"")</f>
        <v>060</v>
      </c>
      <c r="I778" s="5" t="str">
        <f>IFERROR(VLOOKUP($D778,schools,7,FALSE),"")</f>
        <v>19</v>
      </c>
      <c r="J778" s="5" t="str">
        <f>IFERROR(VLOOKUP($D778,schools,8,FALSE),"")</f>
        <v>037</v>
      </c>
      <c r="K778" s="9">
        <v>666105.0</v>
      </c>
    </row>
    <row r="779" ht="14.25" customHeight="1" outlineLevel="2">
      <c r="A779" s="5" t="str">
        <f>IFERROR(VLOOKUP($D779,schools,3,FALSE),"")</f>
        <v>331900</v>
      </c>
      <c r="B779" s="5" t="str">
        <f>IFERROR(VLOOKUP($D779,schools,4,FALSE),"")</f>
        <v>New York City Geographic District #19</v>
      </c>
      <c r="C779" s="5" t="str">
        <f>IFERROR(VLOOKUP($D779,schools,5,FALSE),"")</f>
        <v>Brooklyn</v>
      </c>
      <c r="D779" s="6" t="s">
        <v>1788</v>
      </c>
      <c r="E779" s="6" t="s">
        <v>1789</v>
      </c>
      <c r="F779" s="7" t="s">
        <v>14</v>
      </c>
      <c r="G779" s="8">
        <v>504.0</v>
      </c>
      <c r="H779" s="5" t="str">
        <f>IFERROR(VLOOKUP($D779,schools,6,FALSE),"")</f>
        <v>054</v>
      </c>
      <c r="I779" s="5" t="str">
        <f>IFERROR(VLOOKUP($D779,schools,7,FALSE),"")</f>
        <v>18</v>
      </c>
      <c r="J779" s="5" t="str">
        <f>IFERROR(VLOOKUP($D779,schools,8,FALSE),"")</f>
        <v>037</v>
      </c>
      <c r="K779" s="9">
        <v>554904.0</v>
      </c>
    </row>
    <row r="780" ht="14.25" customHeight="1" outlineLevel="2">
      <c r="A780" s="5" t="str">
        <f>IFERROR(VLOOKUP($D780,schools,3,FALSE),"")</f>
        <v>331900</v>
      </c>
      <c r="B780" s="5" t="str">
        <f>IFERROR(VLOOKUP($D780,schools,4,FALSE),"")</f>
        <v>New York City Geographic District #19</v>
      </c>
      <c r="C780" s="5" t="str">
        <f>IFERROR(VLOOKUP($D780,schools,5,FALSE),"")</f>
        <v>Brooklyn</v>
      </c>
      <c r="D780" s="6" t="s">
        <v>1790</v>
      </c>
      <c r="E780" s="6" t="s">
        <v>1791</v>
      </c>
      <c r="F780" s="7" t="s">
        <v>14</v>
      </c>
      <c r="G780" s="8">
        <v>722.0</v>
      </c>
      <c r="H780" s="5" t="str">
        <f>IFERROR(VLOOKUP($D780,schools,6,FALSE),"")</f>
        <v>054</v>
      </c>
      <c r="I780" s="5" t="str">
        <f>IFERROR(VLOOKUP($D780,schools,7,FALSE),"")</f>
        <v>19</v>
      </c>
      <c r="J780" s="5" t="str">
        <f>IFERROR(VLOOKUP($D780,schools,8,FALSE),"")</f>
        <v>042</v>
      </c>
      <c r="K780" s="9">
        <v>794922.0</v>
      </c>
    </row>
    <row r="781" ht="14.25" customHeight="1" outlineLevel="2">
      <c r="A781" s="5" t="str">
        <f>IFERROR(VLOOKUP($D781,schools,3,FALSE),"")</f>
        <v>331900</v>
      </c>
      <c r="B781" s="5" t="str">
        <f>IFERROR(VLOOKUP($D781,schools,4,FALSE),"")</f>
        <v>New York City Geographic District #19</v>
      </c>
      <c r="C781" s="5" t="str">
        <f>IFERROR(VLOOKUP($D781,schools,5,FALSE),"")</f>
        <v>Brooklyn</v>
      </c>
      <c r="D781" s="6" t="s">
        <v>1792</v>
      </c>
      <c r="E781" s="6" t="s">
        <v>1793</v>
      </c>
      <c r="F781" s="7" t="s">
        <v>42</v>
      </c>
      <c r="G781" s="8">
        <v>437.0</v>
      </c>
      <c r="H781" s="5" t="str">
        <f>IFERROR(VLOOKUP($D781,schools,6,FALSE),"")</f>
        <v>054</v>
      </c>
      <c r="I781" s="5" t="str">
        <f>IFERROR(VLOOKUP($D781,schools,7,FALSE),"")</f>
        <v>18</v>
      </c>
      <c r="J781" s="5" t="str">
        <f>IFERROR(VLOOKUP($D781,schools,8,FALSE),"")</f>
        <v>037</v>
      </c>
      <c r="K781" s="9">
        <v>481137.0</v>
      </c>
    </row>
    <row r="782" ht="14.25" customHeight="1" outlineLevel="2">
      <c r="A782" s="5" t="str">
        <f>IFERROR(VLOOKUP($D782,schools,3,FALSE),"")</f>
        <v>331900</v>
      </c>
      <c r="B782" s="5" t="str">
        <f>IFERROR(VLOOKUP($D782,schools,4,FALSE),"")</f>
        <v>New York City Geographic District #19</v>
      </c>
      <c r="C782" s="5" t="str">
        <f>IFERROR(VLOOKUP($D782,schools,5,FALSE),"")</f>
        <v>Brooklyn</v>
      </c>
      <c r="D782" s="6" t="s">
        <v>1794</v>
      </c>
      <c r="E782" s="6" t="s">
        <v>1795</v>
      </c>
      <c r="F782" s="7" t="s">
        <v>14</v>
      </c>
      <c r="G782" s="8">
        <v>201.0</v>
      </c>
      <c r="H782" s="5" t="str">
        <f>IFERROR(VLOOKUP($D782,schools,6,FALSE),"")</f>
        <v>060</v>
      </c>
      <c r="I782" s="5" t="str">
        <f>IFERROR(VLOOKUP($D782,schools,7,FALSE),"")</f>
        <v>19</v>
      </c>
      <c r="J782" s="5" t="str">
        <f>IFERROR(VLOOKUP($D782,schools,8,FALSE),"")</f>
        <v>042</v>
      </c>
      <c r="K782" s="9">
        <v>221301.0</v>
      </c>
    </row>
    <row r="783" ht="14.25" customHeight="1" outlineLevel="2">
      <c r="A783" s="5" t="str">
        <f>IFERROR(VLOOKUP($D783,schools,3,FALSE),"")</f>
        <v>331900</v>
      </c>
      <c r="B783" s="5" t="str">
        <f>IFERROR(VLOOKUP($D783,schools,4,FALSE),"")</f>
        <v>New York City Geographic District #19</v>
      </c>
      <c r="C783" s="5" t="str">
        <f>IFERROR(VLOOKUP($D783,schools,5,FALSE),"")</f>
        <v>Brooklyn</v>
      </c>
      <c r="D783" s="6" t="s">
        <v>1796</v>
      </c>
      <c r="E783" s="6" t="s">
        <v>1797</v>
      </c>
      <c r="F783" s="7" t="s">
        <v>14</v>
      </c>
      <c r="G783" s="8">
        <v>344.0</v>
      </c>
      <c r="H783" s="5" t="str">
        <f>IFERROR(VLOOKUP($D783,schools,6,FALSE),"")</f>
        <v>060</v>
      </c>
      <c r="I783" s="5" t="str">
        <f>IFERROR(VLOOKUP($D783,schools,7,FALSE),"")</f>
        <v>19</v>
      </c>
      <c r="J783" s="5" t="str">
        <f>IFERROR(VLOOKUP($D783,schools,8,FALSE),"")</f>
        <v>042</v>
      </c>
      <c r="K783" s="9">
        <v>378744.0</v>
      </c>
    </row>
    <row r="784" ht="14.25" customHeight="1" outlineLevel="2">
      <c r="A784" s="5" t="str">
        <f>IFERROR(VLOOKUP($D784,schools,3,FALSE),"")</f>
        <v>331900</v>
      </c>
      <c r="B784" s="5" t="str">
        <f>IFERROR(VLOOKUP($D784,schools,4,FALSE),"")</f>
        <v>New York City Geographic District #19</v>
      </c>
      <c r="C784" s="5" t="str">
        <f>IFERROR(VLOOKUP($D784,schools,5,FALSE),"")</f>
        <v>Brooklyn</v>
      </c>
      <c r="D784" s="6" t="s">
        <v>1798</v>
      </c>
      <c r="E784" s="6" t="s">
        <v>1799</v>
      </c>
      <c r="F784" s="7" t="s">
        <v>14</v>
      </c>
      <c r="G784" s="8">
        <v>212.0</v>
      </c>
      <c r="H784" s="5" t="str">
        <f>IFERROR(VLOOKUP($D784,schools,6,FALSE),"")</f>
        <v>060</v>
      </c>
      <c r="I784" s="5" t="str">
        <f>IFERROR(VLOOKUP($D784,schools,7,FALSE),"")</f>
        <v>19</v>
      </c>
      <c r="J784" s="5" t="str">
        <f>IFERROR(VLOOKUP($D784,schools,8,FALSE),"")</f>
        <v>042</v>
      </c>
      <c r="K784" s="9">
        <v>233412.0</v>
      </c>
    </row>
    <row r="785" ht="14.25" customHeight="1" outlineLevel="2">
      <c r="A785" s="5" t="str">
        <f>IFERROR(VLOOKUP($D785,schools,3,FALSE),"")</f>
        <v>331900</v>
      </c>
      <c r="B785" s="5" t="str">
        <f>IFERROR(VLOOKUP($D785,schools,4,FALSE),"")</f>
        <v>New York City Geographic District #19</v>
      </c>
      <c r="C785" s="5" t="str">
        <f>IFERROR(VLOOKUP($D785,schools,5,FALSE),"")</f>
        <v>Brooklyn</v>
      </c>
      <c r="D785" s="6" t="s">
        <v>1800</v>
      </c>
      <c r="E785" s="6" t="s">
        <v>1801</v>
      </c>
      <c r="F785" s="7" t="s">
        <v>14</v>
      </c>
      <c r="G785" s="8">
        <v>807.0</v>
      </c>
      <c r="H785" s="5" t="str">
        <f>IFERROR(VLOOKUP($D785,schools,6,FALSE),"")</f>
        <v>060</v>
      </c>
      <c r="I785" s="5" t="str">
        <f>IFERROR(VLOOKUP($D785,schools,7,FALSE),"")</f>
        <v>19</v>
      </c>
      <c r="J785" s="5" t="str">
        <f>IFERROR(VLOOKUP($D785,schools,8,FALSE),"")</f>
        <v>037</v>
      </c>
      <c r="K785" s="9">
        <v>888507.0</v>
      </c>
    </row>
    <row r="786" ht="14.25" customHeight="1" outlineLevel="2">
      <c r="A786" s="5" t="str">
        <f>IFERROR(VLOOKUP($D786,schools,3,FALSE),"")</f>
        <v>331900</v>
      </c>
      <c r="B786" s="5" t="str">
        <f>IFERROR(VLOOKUP($D786,schools,4,FALSE),"")</f>
        <v>New York City Geographic District #19</v>
      </c>
      <c r="C786" s="5" t="str">
        <f>IFERROR(VLOOKUP($D786,schools,5,FALSE),"")</f>
        <v>Brooklyn</v>
      </c>
      <c r="D786" s="6" t="s">
        <v>1802</v>
      </c>
      <c r="E786" s="6" t="s">
        <v>1803</v>
      </c>
      <c r="F786" s="7" t="s">
        <v>42</v>
      </c>
      <c r="G786" s="8">
        <v>470.0</v>
      </c>
      <c r="H786" s="5" t="str">
        <f>IFERROR(VLOOKUP($D786,schools,6,FALSE),"")</f>
        <v>060</v>
      </c>
      <c r="I786" s="5" t="str">
        <f>IFERROR(VLOOKUP($D786,schools,7,FALSE),"")</f>
        <v>19</v>
      </c>
      <c r="J786" s="5" t="str">
        <f>IFERROR(VLOOKUP($D786,schools,8,FALSE),"")</f>
        <v>042</v>
      </c>
      <c r="K786" s="9">
        <v>517470.0</v>
      </c>
    </row>
    <row r="787" ht="14.25" customHeight="1" outlineLevel="2">
      <c r="A787" s="5" t="str">
        <f>IFERROR(VLOOKUP($D787,schools,3,FALSE),"")</f>
        <v>331900</v>
      </c>
      <c r="B787" s="5" t="str">
        <f>IFERROR(VLOOKUP($D787,schools,4,FALSE),"")</f>
        <v>New York City Geographic District #19</v>
      </c>
      <c r="C787" s="5" t="str">
        <f>IFERROR(VLOOKUP($D787,schools,5,FALSE),"")</f>
        <v>Brooklyn</v>
      </c>
      <c r="D787" s="6" t="s">
        <v>1804</v>
      </c>
      <c r="E787" s="6" t="s">
        <v>1805</v>
      </c>
      <c r="F787" s="7" t="s">
        <v>14</v>
      </c>
      <c r="G787" s="8">
        <v>370.0</v>
      </c>
      <c r="H787" s="5" t="str">
        <f>IFERROR(VLOOKUP($D787,schools,6,FALSE),"")</f>
        <v>060</v>
      </c>
      <c r="I787" s="5" t="str">
        <f>IFERROR(VLOOKUP($D787,schools,7,FALSE),"")</f>
        <v>19</v>
      </c>
      <c r="J787" s="5" t="str">
        <f>IFERROR(VLOOKUP($D787,schools,8,FALSE),"")</f>
        <v>042</v>
      </c>
      <c r="K787" s="9">
        <v>407370.0</v>
      </c>
    </row>
    <row r="788" ht="14.25" customHeight="1" outlineLevel="2">
      <c r="A788" s="5" t="str">
        <f>IFERROR(VLOOKUP($D788,schools,3,FALSE),"")</f>
        <v>331900</v>
      </c>
      <c r="B788" s="5" t="str">
        <f>IFERROR(VLOOKUP($D788,schools,4,FALSE),"")</f>
        <v>New York City Geographic District #19</v>
      </c>
      <c r="C788" s="5" t="str">
        <f>IFERROR(VLOOKUP($D788,schools,5,FALSE),"")</f>
        <v>Brooklyn</v>
      </c>
      <c r="D788" s="6" t="s">
        <v>1806</v>
      </c>
      <c r="E788" s="6" t="s">
        <v>1807</v>
      </c>
      <c r="F788" s="7" t="s">
        <v>14</v>
      </c>
      <c r="G788" s="8">
        <v>328.0</v>
      </c>
      <c r="H788" s="5" t="str">
        <f>IFERROR(VLOOKUP($D788,schools,6,FALSE),"")</f>
        <v>060</v>
      </c>
      <c r="I788" s="5" t="str">
        <f>IFERROR(VLOOKUP($D788,schools,7,FALSE),"")</f>
        <v>19</v>
      </c>
      <c r="J788" s="5" t="str">
        <f>IFERROR(VLOOKUP($D788,schools,8,FALSE),"")</f>
        <v>042</v>
      </c>
      <c r="K788" s="9">
        <v>361128.0</v>
      </c>
    </row>
    <row r="789" ht="14.25" customHeight="1" outlineLevel="2">
      <c r="A789" s="5" t="str">
        <f>IFERROR(VLOOKUP($D789,schools,3,FALSE),"")</f>
        <v>331900</v>
      </c>
      <c r="B789" s="5" t="str">
        <f>IFERROR(VLOOKUP($D789,schools,4,FALSE),"")</f>
        <v>New York City Geographic District #19</v>
      </c>
      <c r="C789" s="5" t="str">
        <f>IFERROR(VLOOKUP($D789,schools,5,FALSE),"")</f>
        <v>Brooklyn</v>
      </c>
      <c r="D789" s="6" t="s">
        <v>1808</v>
      </c>
      <c r="E789" s="6" t="s">
        <v>1809</v>
      </c>
      <c r="F789" s="7" t="s">
        <v>14</v>
      </c>
      <c r="G789" s="8">
        <v>519.0</v>
      </c>
      <c r="H789" s="5" t="str">
        <f>IFERROR(VLOOKUP($D789,schools,6,FALSE),"")</f>
        <v>055</v>
      </c>
      <c r="I789" s="5" t="str">
        <f>IFERROR(VLOOKUP($D789,schools,7,FALSE),"")</f>
        <v>18</v>
      </c>
      <c r="J789" s="5" t="str">
        <f>IFERROR(VLOOKUP($D789,schools,8,FALSE),"")</f>
        <v>037</v>
      </c>
      <c r="K789" s="9">
        <v>571419.0</v>
      </c>
    </row>
    <row r="790" ht="14.25" customHeight="1" outlineLevel="2">
      <c r="A790" s="5" t="str">
        <f>IFERROR(VLOOKUP($D790,schools,3,FALSE),"")</f>
        <v>331900</v>
      </c>
      <c r="B790" s="5" t="str">
        <f>IFERROR(VLOOKUP($D790,schools,4,FALSE),"")</f>
        <v>New York City Geographic District #19</v>
      </c>
      <c r="C790" s="5" t="str">
        <f>IFERROR(VLOOKUP($D790,schools,5,FALSE),"")</f>
        <v>Brooklyn</v>
      </c>
      <c r="D790" s="6" t="s">
        <v>1810</v>
      </c>
      <c r="E790" s="6" t="s">
        <v>1811</v>
      </c>
      <c r="F790" s="7" t="s">
        <v>42</v>
      </c>
      <c r="G790" s="8">
        <v>544.0</v>
      </c>
      <c r="H790" s="5" t="str">
        <f>IFERROR(VLOOKUP($D790,schools,6,FALSE),"")</f>
        <v>055</v>
      </c>
      <c r="I790" s="5" t="str">
        <f>IFERROR(VLOOKUP($D790,schools,7,FALSE),"")</f>
        <v>19</v>
      </c>
      <c r="J790" s="5" t="str">
        <f>IFERROR(VLOOKUP($D790,schools,8,FALSE),"")</f>
        <v>037</v>
      </c>
      <c r="K790" s="9">
        <v>598944.0</v>
      </c>
    </row>
    <row r="791" ht="14.25" customHeight="1" outlineLevel="2">
      <c r="A791" s="5" t="str">
        <f>IFERROR(VLOOKUP($D791,schools,3,FALSE),"")</f>
        <v>331900</v>
      </c>
      <c r="B791" s="5" t="str">
        <f>IFERROR(VLOOKUP($D791,schools,4,FALSE),"")</f>
        <v>New York City Geographic District #19</v>
      </c>
      <c r="C791" s="5" t="str">
        <f>IFERROR(VLOOKUP($D791,schools,5,FALSE),"")</f>
        <v>Brooklyn</v>
      </c>
      <c r="D791" s="6" t="s">
        <v>1812</v>
      </c>
      <c r="E791" s="6" t="s">
        <v>1813</v>
      </c>
      <c r="F791" s="7" t="s">
        <v>14</v>
      </c>
      <c r="G791" s="8">
        <v>258.0</v>
      </c>
      <c r="H791" s="5" t="str">
        <f>IFERROR(VLOOKUP($D791,schools,6,FALSE),"")</f>
        <v>060</v>
      </c>
      <c r="I791" s="5" t="str">
        <f>IFERROR(VLOOKUP($D791,schools,7,FALSE),"")</f>
        <v>19</v>
      </c>
      <c r="J791" s="5" t="str">
        <f>IFERROR(VLOOKUP($D791,schools,8,FALSE),"")</f>
        <v>042</v>
      </c>
      <c r="K791" s="9">
        <v>284058.0</v>
      </c>
    </row>
    <row r="792" ht="14.25" customHeight="1" outlineLevel="2">
      <c r="A792" s="5" t="str">
        <f>IFERROR(VLOOKUP($D792,schools,3,FALSE),"")</f>
        <v>331900</v>
      </c>
      <c r="B792" s="5" t="str">
        <f>IFERROR(VLOOKUP($D792,schools,4,FALSE),"")</f>
        <v>New York City Geographic District #19</v>
      </c>
      <c r="C792" s="5" t="str">
        <f>IFERROR(VLOOKUP($D792,schools,5,FALSE),"")</f>
        <v>Brooklyn</v>
      </c>
      <c r="D792" s="6" t="s">
        <v>1814</v>
      </c>
      <c r="E792" s="6" t="s">
        <v>1815</v>
      </c>
      <c r="F792" s="7" t="s">
        <v>14</v>
      </c>
      <c r="G792" s="8">
        <v>173.0</v>
      </c>
      <c r="H792" s="5" t="str">
        <f>IFERROR(VLOOKUP($D792,schools,6,FALSE),"")</f>
        <v>060</v>
      </c>
      <c r="I792" s="5" t="str">
        <f>IFERROR(VLOOKUP($D792,schools,7,FALSE),"")</f>
        <v>19</v>
      </c>
      <c r="J792" s="5" t="str">
        <f>IFERROR(VLOOKUP($D792,schools,8,FALSE),"")</f>
        <v>042</v>
      </c>
      <c r="K792" s="9">
        <v>190473.0</v>
      </c>
    </row>
    <row r="793" ht="14.25" customHeight="1" outlineLevel="2">
      <c r="A793" s="5" t="str">
        <f>IFERROR(VLOOKUP($D793,schools,3,FALSE),"")</f>
        <v>331900</v>
      </c>
      <c r="B793" s="5" t="str">
        <f>IFERROR(VLOOKUP($D793,schools,4,FALSE),"")</f>
        <v>New York City Geographic District #19</v>
      </c>
      <c r="C793" s="5" t="str">
        <f>IFERROR(VLOOKUP($D793,schools,5,FALSE),"")</f>
        <v>Brooklyn</v>
      </c>
      <c r="D793" s="6" t="s">
        <v>1816</v>
      </c>
      <c r="E793" s="6" t="s">
        <v>1817</v>
      </c>
      <c r="F793" s="7" t="s">
        <v>14</v>
      </c>
      <c r="G793" s="8">
        <v>265.0</v>
      </c>
      <c r="H793" s="5" t="str">
        <f>IFERROR(VLOOKUP($D793,schools,6,FALSE),"")</f>
        <v>060</v>
      </c>
      <c r="I793" s="5" t="str">
        <f>IFERROR(VLOOKUP($D793,schools,7,FALSE),"")</f>
        <v>19</v>
      </c>
      <c r="J793" s="5" t="str">
        <f>IFERROR(VLOOKUP($D793,schools,8,FALSE),"")</f>
        <v>042</v>
      </c>
      <c r="K793" s="9">
        <v>291765.0</v>
      </c>
    </row>
    <row r="794" ht="14.25" customHeight="1" outlineLevel="2">
      <c r="A794" s="5" t="str">
        <f>IFERROR(VLOOKUP($D794,schools,3,FALSE),"")</f>
        <v>331900</v>
      </c>
      <c r="B794" s="5" t="str">
        <f>IFERROR(VLOOKUP($D794,schools,4,FALSE),"")</f>
        <v>New York City Geographic District #19</v>
      </c>
      <c r="C794" s="5" t="str">
        <f>IFERROR(VLOOKUP($D794,schools,5,FALSE),"")</f>
        <v>Brooklyn</v>
      </c>
      <c r="D794" s="6" t="s">
        <v>1818</v>
      </c>
      <c r="E794" s="6" t="s">
        <v>1819</v>
      </c>
      <c r="F794" s="7" t="s">
        <v>14</v>
      </c>
      <c r="G794" s="8">
        <v>465.0</v>
      </c>
      <c r="H794" s="5" t="str">
        <f>IFERROR(VLOOKUP($D794,schools,6,FALSE),"")</f>
        <v>054</v>
      </c>
      <c r="I794" s="5" t="str">
        <f>IFERROR(VLOOKUP($D794,schools,7,FALSE),"")</f>
        <v>18</v>
      </c>
      <c r="J794" s="5" t="str">
        <f>IFERROR(VLOOKUP($D794,schools,8,FALSE),"")</f>
        <v>037</v>
      </c>
      <c r="K794" s="9">
        <v>511965.0</v>
      </c>
    </row>
    <row r="795" ht="14.25" customHeight="1" outlineLevel="2">
      <c r="A795" s="5" t="str">
        <f>IFERROR(VLOOKUP($D795,schools,3,FALSE),"")</f>
        <v>331900</v>
      </c>
      <c r="B795" s="5" t="str">
        <f>IFERROR(VLOOKUP($D795,schools,4,FALSE),"")</f>
        <v>New York City Geographic District #19</v>
      </c>
      <c r="C795" s="5" t="str">
        <f>IFERROR(VLOOKUP($D795,schools,5,FALSE),"")</f>
        <v>Brooklyn</v>
      </c>
      <c r="D795" s="6" t="s">
        <v>1820</v>
      </c>
      <c r="E795" s="6" t="s">
        <v>1821</v>
      </c>
      <c r="F795" s="7" t="s">
        <v>14</v>
      </c>
      <c r="G795" s="8">
        <v>496.0</v>
      </c>
      <c r="H795" s="5" t="str">
        <f>IFERROR(VLOOKUP($D795,schools,6,FALSE),"")</f>
        <v>060</v>
      </c>
      <c r="I795" s="5" t="str">
        <f>IFERROR(VLOOKUP($D795,schools,7,FALSE),"")</f>
        <v>19</v>
      </c>
      <c r="J795" s="5" t="str">
        <f>IFERROR(VLOOKUP($D795,schools,8,FALSE),"")</f>
        <v>046</v>
      </c>
      <c r="K795" s="9">
        <v>546096.0</v>
      </c>
    </row>
    <row r="796" ht="14.25" customHeight="1" outlineLevel="2">
      <c r="A796" s="5" t="str">
        <f>IFERROR(VLOOKUP($D796,schools,3,FALSE),"")</f>
        <v>331900</v>
      </c>
      <c r="B796" s="5" t="str">
        <f>IFERROR(VLOOKUP($D796,schools,4,FALSE),"")</f>
        <v>New York City Geographic District #19</v>
      </c>
      <c r="C796" s="5" t="str">
        <f>IFERROR(VLOOKUP($D796,schools,5,FALSE),"")</f>
        <v>Brooklyn</v>
      </c>
      <c r="D796" s="6" t="s">
        <v>1822</v>
      </c>
      <c r="E796" s="6" t="s">
        <v>1823</v>
      </c>
      <c r="F796" s="7" t="s">
        <v>42</v>
      </c>
      <c r="G796" s="8">
        <v>360.0</v>
      </c>
      <c r="H796" s="5" t="str">
        <f>IFERROR(VLOOKUP($D796,schools,6,FALSE),"")</f>
        <v>060</v>
      </c>
      <c r="I796" s="5" t="str">
        <f>IFERROR(VLOOKUP($D796,schools,7,FALSE),"")</f>
        <v>19</v>
      </c>
      <c r="J796" s="5" t="str">
        <f>IFERROR(VLOOKUP($D796,schools,8,FALSE),"")</f>
        <v>046</v>
      </c>
      <c r="K796" s="9">
        <v>396360.0</v>
      </c>
    </row>
    <row r="797" ht="14.25" customHeight="1" outlineLevel="2">
      <c r="A797" s="5" t="str">
        <f>IFERROR(VLOOKUP($D797,schools,3,FALSE),"")</f>
        <v>331900</v>
      </c>
      <c r="B797" s="5" t="str">
        <f>IFERROR(VLOOKUP($D797,schools,4,FALSE),"")</f>
        <v>New York City Geographic District #19</v>
      </c>
      <c r="C797" s="5" t="str">
        <f>IFERROR(VLOOKUP($D797,schools,5,FALSE),"")</f>
        <v>Brooklyn</v>
      </c>
      <c r="D797" s="6" t="s">
        <v>1824</v>
      </c>
      <c r="E797" s="6" t="s">
        <v>1825</v>
      </c>
      <c r="F797" s="7" t="s">
        <v>42</v>
      </c>
      <c r="G797" s="8">
        <v>346.0</v>
      </c>
      <c r="H797" s="5" t="str">
        <f>IFERROR(VLOOKUP($D797,schools,6,FALSE),"")</f>
        <v>060</v>
      </c>
      <c r="I797" s="5" t="str">
        <f>IFERROR(VLOOKUP($D797,schools,7,FALSE),"")</f>
        <v>19</v>
      </c>
      <c r="J797" s="5" t="str">
        <f>IFERROR(VLOOKUP($D797,schools,8,FALSE),"")</f>
        <v>042</v>
      </c>
      <c r="K797" s="9">
        <v>380946.0</v>
      </c>
    </row>
    <row r="798" ht="14.25" customHeight="1" outlineLevel="2">
      <c r="A798" s="5" t="str">
        <f>IFERROR(VLOOKUP($D798,schools,3,FALSE),"")</f>
        <v>331900</v>
      </c>
      <c r="B798" s="5" t="str">
        <f>IFERROR(VLOOKUP($D798,schools,4,FALSE),"")</f>
        <v>New York City Geographic District #19</v>
      </c>
      <c r="C798" s="5" t="str">
        <f>IFERROR(VLOOKUP($D798,schools,5,FALSE),"")</f>
        <v>Brooklyn</v>
      </c>
      <c r="D798" s="6" t="s">
        <v>1832</v>
      </c>
      <c r="E798" s="6" t="s">
        <v>1833</v>
      </c>
      <c r="F798" s="7" t="s">
        <v>42</v>
      </c>
      <c r="G798" s="8">
        <v>498.0</v>
      </c>
      <c r="H798" s="5" t="str">
        <f>IFERROR(VLOOKUP($D798,schools,6,FALSE),"")</f>
        <v>075</v>
      </c>
      <c r="I798" s="5" t="str">
        <f>IFERROR(VLOOKUP($D798,schools,7,FALSE),"")</f>
        <v>27</v>
      </c>
      <c r="J798" s="5" t="str">
        <f>IFERROR(VLOOKUP($D798,schools,8,FALSE),"")</f>
        <v>003</v>
      </c>
      <c r="K798" s="9">
        <v>548298.0</v>
      </c>
    </row>
    <row r="799" ht="14.25" customHeight="1" outlineLevel="2">
      <c r="A799" s="5" t="str">
        <f>IFERROR(VLOOKUP($D799,schools,3,FALSE),"")</f>
        <v>331900</v>
      </c>
      <c r="B799" s="5" t="str">
        <f>IFERROR(VLOOKUP($D799,schools,4,FALSE),"")</f>
        <v>New York City Geographic District #19</v>
      </c>
      <c r="C799" s="5" t="str">
        <f>IFERROR(VLOOKUP($D799,schools,5,FALSE),"")</f>
        <v>Brooklyn</v>
      </c>
      <c r="D799" s="6" t="s">
        <v>1836</v>
      </c>
      <c r="E799" s="6" t="s">
        <v>1837</v>
      </c>
      <c r="F799" s="7" t="s">
        <v>14</v>
      </c>
      <c r="G799" s="8">
        <v>509.0</v>
      </c>
      <c r="H799" s="5" t="str">
        <f>IFERROR(VLOOKUP($D799,schools,6,FALSE),"")</f>
        <v>060</v>
      </c>
      <c r="I799" s="5" t="str">
        <f>IFERROR(VLOOKUP($D799,schools,7,FALSE),"")</f>
        <v>19</v>
      </c>
      <c r="J799" s="5" t="str">
        <f>IFERROR(VLOOKUP($D799,schools,8,FALSE),"")</f>
        <v>042</v>
      </c>
      <c r="K799" s="9">
        <v>560409.0</v>
      </c>
    </row>
    <row r="800" ht="14.25" customHeight="1" outlineLevel="2">
      <c r="A800" s="5" t="str">
        <f>IFERROR(VLOOKUP($D800,schools,3,FALSE),"")</f>
        <v>331900</v>
      </c>
      <c r="B800" s="5" t="str">
        <f>IFERROR(VLOOKUP($D800,schools,4,FALSE),"")</f>
        <v>New York City Geographic District #19</v>
      </c>
      <c r="C800" s="5" t="str">
        <f>IFERROR(VLOOKUP($D800,schools,5,FALSE),"")</f>
        <v>Brooklyn</v>
      </c>
      <c r="D800" s="6" t="s">
        <v>1838</v>
      </c>
      <c r="E800" s="6" t="s">
        <v>1839</v>
      </c>
      <c r="F800" s="7" t="s">
        <v>42</v>
      </c>
      <c r="G800" s="8">
        <v>271.0</v>
      </c>
      <c r="H800" s="5" t="str">
        <f>IFERROR(VLOOKUP($D800,schools,6,FALSE),"")</f>
        <v>060</v>
      </c>
      <c r="I800" s="5" t="str">
        <f>IFERROR(VLOOKUP($D800,schools,7,FALSE),"")</f>
        <v>19</v>
      </c>
      <c r="J800" s="5" t="str">
        <f>IFERROR(VLOOKUP($D800,schools,8,FALSE),"")</f>
        <v>042</v>
      </c>
      <c r="K800" s="9">
        <v>298371.0</v>
      </c>
    </row>
    <row r="801" ht="14.25" customHeight="1" outlineLevel="2">
      <c r="A801" s="5" t="str">
        <f>IFERROR(VLOOKUP($D801,schools,3,FALSE),"")</f>
        <v>331900</v>
      </c>
      <c r="B801" s="5" t="str">
        <f>IFERROR(VLOOKUP($D801,schools,4,FALSE),"")</f>
        <v>New York City Geographic District #19</v>
      </c>
      <c r="C801" s="5" t="str">
        <f>IFERROR(VLOOKUP($D801,schools,5,FALSE),"")</f>
        <v>Brooklyn</v>
      </c>
      <c r="D801" s="6" t="s">
        <v>1844</v>
      </c>
      <c r="E801" s="6" t="s">
        <v>1845</v>
      </c>
      <c r="F801" s="7" t="s">
        <v>60</v>
      </c>
      <c r="G801" s="8">
        <v>514.0</v>
      </c>
      <c r="H801" s="5" t="str">
        <f>IFERROR(VLOOKUP($D801,schools,6,FALSE),"")</f>
        <v>060</v>
      </c>
      <c r="I801" s="5" t="str">
        <f>IFERROR(VLOOKUP($D801,schools,7,FALSE),"")</f>
        <v>19</v>
      </c>
      <c r="J801" s="5" t="str">
        <f>IFERROR(VLOOKUP($D801,schools,8,FALSE),"")</f>
        <v>042</v>
      </c>
      <c r="K801" s="9">
        <v>565914.0</v>
      </c>
    </row>
    <row r="802" ht="14.25" customHeight="1" outlineLevel="2">
      <c r="A802" s="5" t="str">
        <f>IFERROR(VLOOKUP($D802,schools,3,FALSE),"")</f>
        <v>331900</v>
      </c>
      <c r="B802" s="5" t="str">
        <f>IFERROR(VLOOKUP($D802,schools,4,FALSE),"")</f>
        <v>New York City Geographic District #19</v>
      </c>
      <c r="C802" s="5" t="str">
        <f>IFERROR(VLOOKUP($D802,schools,5,FALSE),"")</f>
        <v>Brooklyn</v>
      </c>
      <c r="D802" s="6" t="s">
        <v>1846</v>
      </c>
      <c r="E802" s="6" t="s">
        <v>1847</v>
      </c>
      <c r="F802" s="7" t="s">
        <v>60</v>
      </c>
      <c r="G802" s="8">
        <v>501.0</v>
      </c>
      <c r="H802" s="5" t="str">
        <f>IFERROR(VLOOKUP($D802,schools,6,FALSE),"")</f>
        <v>060</v>
      </c>
      <c r="I802" s="5" t="str">
        <f>IFERROR(VLOOKUP($D802,schools,7,FALSE),"")</f>
        <v>19</v>
      </c>
      <c r="J802" s="5" t="str">
        <f>IFERROR(VLOOKUP($D802,schools,8,FALSE),"")</f>
        <v>042</v>
      </c>
      <c r="K802" s="9">
        <v>551601.0</v>
      </c>
    </row>
    <row r="803" ht="14.25" customHeight="1" outlineLevel="2">
      <c r="A803" s="5" t="str">
        <f>IFERROR(VLOOKUP($D803,schools,3,FALSE),"")</f>
        <v>331900</v>
      </c>
      <c r="B803" s="5" t="str">
        <f>IFERROR(VLOOKUP($D803,schools,4,FALSE),"")</f>
        <v>New York City Geographic District #19</v>
      </c>
      <c r="C803" s="5" t="str">
        <f>IFERROR(VLOOKUP($D803,schools,5,FALSE),"")</f>
        <v>Brooklyn</v>
      </c>
      <c r="D803" s="6" t="s">
        <v>1850</v>
      </c>
      <c r="E803" s="6" t="s">
        <v>1851</v>
      </c>
      <c r="F803" s="7" t="s">
        <v>55</v>
      </c>
      <c r="G803" s="8">
        <v>296.0</v>
      </c>
      <c r="H803" s="5" t="str">
        <f>IFERROR(VLOOKUP($D803,schools,6,FALSE),"")</f>
        <v>060</v>
      </c>
      <c r="I803" s="5" t="str">
        <f>IFERROR(VLOOKUP($D803,schools,7,FALSE),"")</f>
        <v>19</v>
      </c>
      <c r="J803" s="5" t="str">
        <f>IFERROR(VLOOKUP($D803,schools,8,FALSE),"")</f>
        <v>042</v>
      </c>
      <c r="K803" s="9">
        <v>325896.0</v>
      </c>
    </row>
    <row r="804" ht="14.25" customHeight="1" outlineLevel="2">
      <c r="A804" s="5" t="str">
        <f>IFERROR(VLOOKUP($D804,schools,3,FALSE),"")</f>
        <v>331900</v>
      </c>
      <c r="B804" s="5" t="str">
        <f>IFERROR(VLOOKUP($D804,schools,4,FALSE),"")</f>
        <v>New York City Geographic District #19</v>
      </c>
      <c r="C804" s="5" t="str">
        <f>IFERROR(VLOOKUP($D804,schools,5,FALSE),"")</f>
        <v>Brooklyn</v>
      </c>
      <c r="D804" s="6" t="s">
        <v>1852</v>
      </c>
      <c r="E804" s="6" t="s">
        <v>1853</v>
      </c>
      <c r="F804" s="7" t="s">
        <v>55</v>
      </c>
      <c r="G804" s="8">
        <v>206.0</v>
      </c>
      <c r="H804" s="5" t="str">
        <f>IFERROR(VLOOKUP($D804,schools,6,FALSE),"")</f>
        <v>060</v>
      </c>
      <c r="I804" s="5" t="str">
        <f>IFERROR(VLOOKUP($D804,schools,7,FALSE),"")</f>
        <v>19</v>
      </c>
      <c r="J804" s="5" t="str">
        <f>IFERROR(VLOOKUP($D804,schools,8,FALSE),"")</f>
        <v>042</v>
      </c>
      <c r="K804" s="9">
        <v>226806.0</v>
      </c>
    </row>
    <row r="805" ht="14.25" customHeight="1" outlineLevel="2">
      <c r="A805" s="5" t="str">
        <f>IFERROR(VLOOKUP($D805,schools,3,FALSE),"")</f>
        <v>331900</v>
      </c>
      <c r="B805" s="5" t="str">
        <f>IFERROR(VLOOKUP($D805,schools,4,FALSE),"")</f>
        <v>New York City Geographic District #19</v>
      </c>
      <c r="C805" s="5" t="str">
        <f>IFERROR(VLOOKUP($D805,schools,5,FALSE),"")</f>
        <v>Brooklyn</v>
      </c>
      <c r="D805" s="6" t="s">
        <v>1854</v>
      </c>
      <c r="E805" s="6" t="s">
        <v>1855</v>
      </c>
      <c r="F805" s="7" t="s">
        <v>55</v>
      </c>
      <c r="G805" s="8">
        <v>415.0</v>
      </c>
      <c r="H805" s="5" t="str">
        <f>IFERROR(VLOOKUP($D805,schools,6,FALSE),"")</f>
        <v>060</v>
      </c>
      <c r="I805" s="5" t="str">
        <f>IFERROR(VLOOKUP($D805,schools,7,FALSE),"")</f>
        <v>19</v>
      </c>
      <c r="J805" s="5" t="str">
        <f>IFERROR(VLOOKUP($D805,schools,8,FALSE),"")</f>
        <v>042</v>
      </c>
      <c r="K805" s="9">
        <v>456915.0</v>
      </c>
    </row>
    <row r="806" ht="14.25" customHeight="1" outlineLevel="2">
      <c r="A806" s="5" t="str">
        <f>IFERROR(VLOOKUP($D806,schools,3,FALSE),"")</f>
        <v>331900</v>
      </c>
      <c r="B806" s="5" t="str">
        <f>IFERROR(VLOOKUP($D806,schools,4,FALSE),"")</f>
        <v>New York City Geographic District #19</v>
      </c>
      <c r="C806" s="5" t="str">
        <f>IFERROR(VLOOKUP($D806,schools,5,FALSE),"")</f>
        <v>Brooklyn</v>
      </c>
      <c r="D806" s="6" t="s">
        <v>1856</v>
      </c>
      <c r="E806" s="6" t="s">
        <v>1857</v>
      </c>
      <c r="F806" s="7" t="s">
        <v>55</v>
      </c>
      <c r="G806" s="8">
        <v>262.0</v>
      </c>
      <c r="H806" s="5" t="str">
        <f>IFERROR(VLOOKUP($D806,schools,6,FALSE),"")</f>
        <v>060</v>
      </c>
      <c r="I806" s="5" t="str">
        <f>IFERROR(VLOOKUP($D806,schools,7,FALSE),"")</f>
        <v>19</v>
      </c>
      <c r="J806" s="5" t="str">
        <f>IFERROR(VLOOKUP($D806,schools,8,FALSE),"")</f>
        <v>042</v>
      </c>
      <c r="K806" s="9">
        <v>288462.0</v>
      </c>
    </row>
    <row r="807" ht="14.25" customHeight="1" outlineLevel="2">
      <c r="A807" s="5" t="str">
        <f>IFERROR(VLOOKUP($D807,schools,3,FALSE),"")</f>
        <v>331900</v>
      </c>
      <c r="B807" s="5" t="str">
        <f>IFERROR(VLOOKUP($D807,schools,4,FALSE),"")</f>
        <v>New York City Geographic District #19</v>
      </c>
      <c r="C807" s="5" t="str">
        <f>IFERROR(VLOOKUP($D807,schools,5,FALSE),"")</f>
        <v>Brooklyn</v>
      </c>
      <c r="D807" s="6" t="s">
        <v>1858</v>
      </c>
      <c r="E807" s="6" t="s">
        <v>1859</v>
      </c>
      <c r="F807" s="7" t="s">
        <v>55</v>
      </c>
      <c r="G807" s="8">
        <v>269.0</v>
      </c>
      <c r="H807" s="5" t="str">
        <f>IFERROR(VLOOKUP($D807,schools,6,FALSE),"")</f>
        <v>054</v>
      </c>
      <c r="I807" s="5" t="str">
        <f>IFERROR(VLOOKUP($D807,schools,7,FALSE),"")</f>
        <v>18</v>
      </c>
      <c r="J807" s="5" t="str">
        <f>IFERROR(VLOOKUP($D807,schools,8,FALSE),"")</f>
        <v>037</v>
      </c>
      <c r="K807" s="9">
        <v>296169.0</v>
      </c>
    </row>
    <row r="808" ht="14.25" customHeight="1" outlineLevel="2">
      <c r="A808" s="5" t="str">
        <f>IFERROR(VLOOKUP($D808,schools,3,FALSE),"")</f>
        <v>331900</v>
      </c>
      <c r="B808" s="5" t="str">
        <f>IFERROR(VLOOKUP($D808,schools,4,FALSE),"")</f>
        <v>New York City Geographic District #19</v>
      </c>
      <c r="C808" s="5" t="str">
        <f>IFERROR(VLOOKUP($D808,schools,5,FALSE),"")</f>
        <v>Brooklyn</v>
      </c>
      <c r="D808" s="6" t="s">
        <v>1860</v>
      </c>
      <c r="E808" s="6" t="s">
        <v>1861</v>
      </c>
      <c r="F808" s="7" t="s">
        <v>55</v>
      </c>
      <c r="G808" s="8">
        <v>622.0</v>
      </c>
      <c r="H808" s="5" t="str">
        <f>IFERROR(VLOOKUP($D808,schools,6,FALSE),"")</f>
        <v>054</v>
      </c>
      <c r="I808" s="5" t="str">
        <f>IFERROR(VLOOKUP($D808,schools,7,FALSE),"")</f>
        <v>18</v>
      </c>
      <c r="J808" s="5" t="str">
        <f>IFERROR(VLOOKUP($D808,schools,8,FALSE),"")</f>
        <v>037</v>
      </c>
      <c r="K808" s="9">
        <v>684822.0</v>
      </c>
    </row>
    <row r="809" ht="14.25" customHeight="1" outlineLevel="2">
      <c r="A809" s="5" t="str">
        <f>IFERROR(VLOOKUP($D809,schools,3,FALSE),"")</f>
        <v>331900</v>
      </c>
      <c r="B809" s="5" t="str">
        <f>IFERROR(VLOOKUP($D809,schools,4,FALSE),"")</f>
        <v>New York City Geographic District #19</v>
      </c>
      <c r="C809" s="5" t="str">
        <f>IFERROR(VLOOKUP($D809,schools,5,FALSE),"")</f>
        <v>Brooklyn</v>
      </c>
      <c r="D809" s="6" t="s">
        <v>1862</v>
      </c>
      <c r="E809" s="6" t="s">
        <v>1863</v>
      </c>
      <c r="F809" s="7" t="s">
        <v>55</v>
      </c>
      <c r="G809" s="8">
        <v>415.0</v>
      </c>
      <c r="H809" s="5" t="str">
        <f>IFERROR(VLOOKUP($D809,schools,6,FALSE),"")</f>
        <v>054</v>
      </c>
      <c r="I809" s="5" t="str">
        <f>IFERROR(VLOOKUP($D809,schools,7,FALSE),"")</f>
        <v>18</v>
      </c>
      <c r="J809" s="5" t="str">
        <f>IFERROR(VLOOKUP($D809,schools,8,FALSE),"")</f>
        <v>037</v>
      </c>
      <c r="K809" s="9">
        <v>456915.0</v>
      </c>
    </row>
    <row r="810" ht="14.25" customHeight="1" outlineLevel="2">
      <c r="A810" s="5" t="str">
        <f>IFERROR(VLOOKUP($D810,schools,3,FALSE),"")</f>
        <v>331900</v>
      </c>
      <c r="B810" s="5" t="str">
        <f>IFERROR(VLOOKUP($D810,schools,4,FALSE),"")</f>
        <v>New York City Geographic District #19</v>
      </c>
      <c r="C810" s="5" t="str">
        <f>IFERROR(VLOOKUP($D810,schools,5,FALSE),"")</f>
        <v>Brooklyn</v>
      </c>
      <c r="D810" s="6" t="s">
        <v>1864</v>
      </c>
      <c r="E810" s="6" t="s">
        <v>1865</v>
      </c>
      <c r="F810" s="7" t="s">
        <v>55</v>
      </c>
      <c r="G810" s="8">
        <v>395.0</v>
      </c>
      <c r="H810" s="5" t="str">
        <f>IFERROR(VLOOKUP($D810,schools,6,FALSE),"")</f>
        <v>054</v>
      </c>
      <c r="I810" s="5" t="str">
        <f>IFERROR(VLOOKUP($D810,schools,7,FALSE),"")</f>
        <v>18</v>
      </c>
      <c r="J810" s="5" t="str">
        <f>IFERROR(VLOOKUP($D810,schools,8,FALSE),"")</f>
        <v>037</v>
      </c>
      <c r="K810" s="9">
        <v>434895.0</v>
      </c>
    </row>
    <row r="811" ht="14.25" customHeight="1" outlineLevel="2">
      <c r="A811" s="5" t="str">
        <f>IFERROR(VLOOKUP($D811,schools,3,FALSE),"")</f>
        <v>331900</v>
      </c>
      <c r="B811" s="5" t="str">
        <f>IFERROR(VLOOKUP($D811,schools,4,FALSE),"")</f>
        <v>New York City Geographic District #19</v>
      </c>
      <c r="C811" s="5" t="str">
        <f>IFERROR(VLOOKUP($D811,schools,5,FALSE),"")</f>
        <v>Brooklyn</v>
      </c>
      <c r="D811" s="6" t="s">
        <v>1866</v>
      </c>
      <c r="E811" s="6" t="s">
        <v>1867</v>
      </c>
      <c r="F811" s="7" t="s">
        <v>55</v>
      </c>
      <c r="G811" s="8">
        <v>270.0</v>
      </c>
      <c r="H811" s="5" t="str">
        <f>IFERROR(VLOOKUP($D811,schools,6,FALSE),"")</f>
        <v>054</v>
      </c>
      <c r="I811" s="5" t="str">
        <f>IFERROR(VLOOKUP($D811,schools,7,FALSE),"")</f>
        <v>18</v>
      </c>
      <c r="J811" s="5" t="str">
        <f>IFERROR(VLOOKUP($D811,schools,8,FALSE),"")</f>
        <v>037</v>
      </c>
      <c r="K811" s="9">
        <v>297270.0</v>
      </c>
    </row>
    <row r="812" ht="14.25" customHeight="1" outlineLevel="1">
      <c r="A812" s="5"/>
      <c r="B812" s="12" t="s">
        <v>3574</v>
      </c>
      <c r="C812" s="5"/>
      <c r="D812" s="6"/>
      <c r="E812" s="6"/>
      <c r="F812" s="7"/>
      <c r="G812" s="8">
        <f>SUBTOTAL(9,G771:G811)</f>
        <v>17396</v>
      </c>
      <c r="H812" s="5"/>
      <c r="I812" s="5"/>
      <c r="J812" s="5"/>
      <c r="K812" s="9">
        <f>SUBTOTAL(9,K771:K811)</f>
        <v>19152996</v>
      </c>
    </row>
    <row r="813" ht="14.25" customHeight="1" outlineLevel="2">
      <c r="A813" s="5" t="str">
        <f>IFERROR(VLOOKUP($D813,schools,3,FALSE),"")</f>
        <v>331900</v>
      </c>
      <c r="B813" s="5" t="str">
        <f>IFERROR(VLOOKUP($D813,schools,4,FALSE),"")</f>
        <v>New York City Geographic District #20</v>
      </c>
      <c r="C813" s="5" t="str">
        <f>IFERROR(VLOOKUP($D813,schools,5,FALSE),"")</f>
        <v>Brooklyn</v>
      </c>
      <c r="D813" s="6" t="s">
        <v>1870</v>
      </c>
      <c r="E813" s="6" t="s">
        <v>1871</v>
      </c>
      <c r="F813" s="7" t="s">
        <v>55</v>
      </c>
      <c r="G813" s="8">
        <v>261.0</v>
      </c>
      <c r="H813" s="5" t="str">
        <f>IFERROR(VLOOKUP($D813,schools,6,FALSE),"")</f>
        <v>060</v>
      </c>
      <c r="I813" s="5" t="str">
        <f>IFERROR(VLOOKUP($D813,schools,7,FALSE),"")</f>
        <v>19</v>
      </c>
      <c r="J813" s="5" t="str">
        <f>IFERROR(VLOOKUP($D813,schools,8,FALSE),"")</f>
        <v>042</v>
      </c>
      <c r="K813" s="9">
        <v>287361.0</v>
      </c>
    </row>
    <row r="814" ht="14.25" customHeight="1" outlineLevel="2">
      <c r="A814" s="5" t="str">
        <f>IFERROR(VLOOKUP($D814,schools,3,FALSE),"")</f>
        <v>331900</v>
      </c>
      <c r="B814" s="5" t="str">
        <f>IFERROR(VLOOKUP($D814,schools,4,FALSE),"")</f>
        <v>New York City Geographic District #20</v>
      </c>
      <c r="C814" s="5" t="str">
        <f>IFERROR(VLOOKUP($D814,schools,5,FALSE),"")</f>
        <v>Brooklyn</v>
      </c>
      <c r="D814" s="6" t="s">
        <v>1874</v>
      </c>
      <c r="E814" s="6" t="s">
        <v>1875</v>
      </c>
      <c r="F814" s="7" t="s">
        <v>21</v>
      </c>
      <c r="G814" s="8">
        <v>1025.0</v>
      </c>
      <c r="H814" s="5" t="str">
        <f>IFERROR(VLOOKUP($D814,schools,6,FALSE),"")</f>
        <v>064</v>
      </c>
      <c r="I814" s="5" t="str">
        <f>IFERROR(VLOOKUP($D814,schools,7,FALSE),"")</f>
        <v>22</v>
      </c>
      <c r="J814" s="5" t="str">
        <f>IFERROR(VLOOKUP($D814,schools,8,FALSE),"")</f>
        <v>043</v>
      </c>
      <c r="K814" s="9">
        <v>1128525.0</v>
      </c>
    </row>
    <row r="815" ht="14.25" customHeight="1" outlineLevel="2">
      <c r="A815" s="5" t="str">
        <f>IFERROR(VLOOKUP($D815,schools,3,FALSE),"")</f>
        <v>331900</v>
      </c>
      <c r="B815" s="5" t="str">
        <f>IFERROR(VLOOKUP($D815,schools,4,FALSE),"")</f>
        <v>New York City Geographic District #20</v>
      </c>
      <c r="C815" s="5" t="str">
        <f>IFERROR(VLOOKUP($D815,schools,5,FALSE),"")</f>
        <v>Brooklyn</v>
      </c>
      <c r="D815" s="6" t="s">
        <v>1876</v>
      </c>
      <c r="E815" s="6" t="s">
        <v>1877</v>
      </c>
      <c r="F815" s="7" t="s">
        <v>14</v>
      </c>
      <c r="G815" s="8">
        <v>534.0</v>
      </c>
      <c r="H815" s="5" t="str">
        <f>IFERROR(VLOOKUP($D815,schools,6,FALSE),"")</f>
        <v>048</v>
      </c>
      <c r="I815" s="5" t="str">
        <f>IFERROR(VLOOKUP($D815,schools,7,FALSE),"")</f>
        <v>17</v>
      </c>
      <c r="J815" s="5" t="str">
        <f>IFERROR(VLOOKUP($D815,schools,8,FALSE),"")</f>
        <v>044</v>
      </c>
      <c r="K815" s="9">
        <v>587934.0</v>
      </c>
    </row>
    <row r="816" ht="14.25" customHeight="1" outlineLevel="2">
      <c r="A816" s="5" t="str">
        <f>IFERROR(VLOOKUP($D816,schools,3,FALSE),"")</f>
        <v>331900</v>
      </c>
      <c r="B816" s="5" t="str">
        <f>IFERROR(VLOOKUP($D816,schools,4,FALSE),"")</f>
        <v>New York City Geographic District #20</v>
      </c>
      <c r="C816" s="5" t="str">
        <f>IFERROR(VLOOKUP($D816,schools,5,FALSE),"")</f>
        <v>Brooklyn</v>
      </c>
      <c r="D816" s="6" t="s">
        <v>1878</v>
      </c>
      <c r="E816" s="6" t="s">
        <v>1879</v>
      </c>
      <c r="F816" s="7" t="s">
        <v>42</v>
      </c>
      <c r="G816" s="8">
        <v>1213.0</v>
      </c>
      <c r="H816" s="5" t="str">
        <f>IFERROR(VLOOKUP($D816,schools,6,FALSE),"")</f>
        <v>044</v>
      </c>
      <c r="I816" s="5" t="str">
        <f>IFERROR(VLOOKUP($D816,schools,7,FALSE),"")</f>
        <v>17</v>
      </c>
      <c r="J816" s="5" t="str">
        <f>IFERROR(VLOOKUP($D816,schools,8,FALSE),"")</f>
        <v>039</v>
      </c>
      <c r="K816" s="9">
        <v>1335513.0</v>
      </c>
    </row>
    <row r="817" ht="14.25" customHeight="1" outlineLevel="2">
      <c r="A817" s="5" t="str">
        <f>IFERROR(VLOOKUP($D817,schools,3,FALSE),"")</f>
        <v>331900</v>
      </c>
      <c r="B817" s="5" t="str">
        <f>IFERROR(VLOOKUP($D817,schools,4,FALSE),"")</f>
        <v>New York City Geographic District #20</v>
      </c>
      <c r="C817" s="5" t="str">
        <f>IFERROR(VLOOKUP($D817,schools,5,FALSE),"")</f>
        <v>Brooklyn</v>
      </c>
      <c r="D817" s="6" t="s">
        <v>1880</v>
      </c>
      <c r="E817" s="6" t="s">
        <v>1881</v>
      </c>
      <c r="F817" s="7" t="s">
        <v>14</v>
      </c>
      <c r="G817" s="8">
        <v>739.0</v>
      </c>
      <c r="H817" s="5" t="str">
        <f>IFERROR(VLOOKUP($D817,schools,6,FALSE),"")</f>
        <v>049</v>
      </c>
      <c r="I817" s="5" t="str">
        <f>IFERROR(VLOOKUP($D817,schools,7,FALSE),"")</f>
        <v>17</v>
      </c>
      <c r="J817" s="5" t="str">
        <f>IFERROR(VLOOKUP($D817,schools,8,FALSE),"")</f>
        <v>039</v>
      </c>
      <c r="K817" s="9">
        <v>813639.0</v>
      </c>
    </row>
    <row r="818" ht="14.25" customHeight="1" outlineLevel="2">
      <c r="A818" s="5" t="str">
        <f>IFERROR(VLOOKUP($D818,schools,3,FALSE),"")</f>
        <v>332000</v>
      </c>
      <c r="B818" s="5" t="str">
        <f>IFERROR(VLOOKUP($D818,schools,4,FALSE),"")</f>
        <v>New York City Geographic District #20</v>
      </c>
      <c r="C818" s="5" t="str">
        <f>IFERROR(VLOOKUP($D818,schools,5,FALSE),"")</f>
        <v>Brooklyn</v>
      </c>
      <c r="D818" s="6" t="s">
        <v>1882</v>
      </c>
      <c r="E818" s="6" t="s">
        <v>1883</v>
      </c>
      <c r="F818" s="7" t="s">
        <v>14</v>
      </c>
      <c r="G818" s="8">
        <v>1450.0</v>
      </c>
      <c r="H818" s="5" t="str">
        <f>IFERROR(VLOOKUP($D818,schools,6,FALSE),"")</f>
        <v>064</v>
      </c>
      <c r="I818" s="5" t="str">
        <f>IFERROR(VLOOKUP($D818,schools,7,FALSE),"")</f>
        <v>22</v>
      </c>
      <c r="J818" s="5" t="str">
        <f>IFERROR(VLOOKUP($D818,schools,8,FALSE),"")</f>
        <v>043</v>
      </c>
      <c r="K818" s="9">
        <v>1596450.0</v>
      </c>
    </row>
    <row r="819" ht="14.25" customHeight="1" outlineLevel="2">
      <c r="A819" s="5" t="str">
        <f>IFERROR(VLOOKUP($D819,schools,3,FALSE),"")</f>
        <v>332000</v>
      </c>
      <c r="B819" s="5" t="str">
        <f>IFERROR(VLOOKUP($D819,schools,4,FALSE),"")</f>
        <v>New York City Geographic District #20</v>
      </c>
      <c r="C819" s="5" t="str">
        <f>IFERROR(VLOOKUP($D819,schools,5,FALSE),"")</f>
        <v>Brooklyn</v>
      </c>
      <c r="D819" s="6" t="s">
        <v>1884</v>
      </c>
      <c r="E819" s="6" t="s">
        <v>1885</v>
      </c>
      <c r="F819" s="7" t="s">
        <v>21</v>
      </c>
      <c r="G819" s="8">
        <v>1207.0</v>
      </c>
      <c r="H819" s="5" t="str">
        <f>IFERROR(VLOOKUP($D819,schools,6,FALSE),"")</f>
        <v>046</v>
      </c>
      <c r="I819" s="5" t="str">
        <f>IFERROR(VLOOKUP($D819,schools,7,FALSE),"")</f>
        <v>22</v>
      </c>
      <c r="J819" s="5" t="str">
        <f>IFERROR(VLOOKUP($D819,schools,8,FALSE),"")</f>
        <v>043</v>
      </c>
      <c r="K819" s="9">
        <v>1328907.0</v>
      </c>
    </row>
    <row r="820" ht="14.25" customHeight="1" outlineLevel="2">
      <c r="A820" s="5" t="str">
        <f>IFERROR(VLOOKUP($D820,schools,3,FALSE),"")</f>
        <v>332000</v>
      </c>
      <c r="B820" s="5" t="str">
        <f>IFERROR(VLOOKUP($D820,schools,4,FALSE),"")</f>
        <v>New York City Geographic District #20</v>
      </c>
      <c r="C820" s="5" t="str">
        <f>IFERROR(VLOOKUP($D820,schools,5,FALSE),"")</f>
        <v>Brooklyn</v>
      </c>
      <c r="D820" s="6" t="s">
        <v>1886</v>
      </c>
      <c r="E820" s="6" t="s">
        <v>1887</v>
      </c>
      <c r="F820" s="7" t="s">
        <v>14</v>
      </c>
      <c r="G820" s="8">
        <v>1466.0</v>
      </c>
      <c r="H820" s="5" t="str">
        <f>IFERROR(VLOOKUP($D820,schools,6,FALSE),"")</f>
        <v>048</v>
      </c>
      <c r="I820" s="5" t="str">
        <f>IFERROR(VLOOKUP($D820,schools,7,FALSE),"")</f>
        <v>17</v>
      </c>
      <c r="J820" s="5" t="str">
        <f>IFERROR(VLOOKUP($D820,schools,8,FALSE),"")</f>
        <v>038</v>
      </c>
      <c r="K820" s="9">
        <v>1614066.0</v>
      </c>
    </row>
    <row r="821" ht="14.25" customHeight="1" outlineLevel="2">
      <c r="A821" s="5" t="str">
        <f>IFERROR(VLOOKUP($D821,schools,3,FALSE),"")</f>
        <v>332000</v>
      </c>
      <c r="B821" s="5" t="str">
        <f>IFERROR(VLOOKUP($D821,schools,4,FALSE),"")</f>
        <v>New York City Geographic District #20</v>
      </c>
      <c r="C821" s="5" t="str">
        <f>IFERROR(VLOOKUP($D821,schools,5,FALSE),"")</f>
        <v>Brooklyn</v>
      </c>
      <c r="D821" s="6" t="s">
        <v>1888</v>
      </c>
      <c r="E821" s="6" t="s">
        <v>1889</v>
      </c>
      <c r="F821" s="7" t="s">
        <v>14</v>
      </c>
      <c r="G821" s="8">
        <v>680.0</v>
      </c>
      <c r="H821" s="5" t="str">
        <f>IFERROR(VLOOKUP($D821,schools,6,FALSE),"")</f>
        <v>049</v>
      </c>
      <c r="I821" s="5" t="str">
        <f>IFERROR(VLOOKUP($D821,schools,7,FALSE),"")</f>
        <v>22</v>
      </c>
      <c r="J821" s="5" t="str">
        <f>IFERROR(VLOOKUP($D821,schools,8,FALSE),"")</f>
        <v>043</v>
      </c>
      <c r="K821" s="9">
        <v>748680.0</v>
      </c>
    </row>
    <row r="822" ht="14.25" customHeight="1" outlineLevel="2">
      <c r="A822" s="5" t="str">
        <f>IFERROR(VLOOKUP($D822,schools,3,FALSE),"")</f>
        <v>332000</v>
      </c>
      <c r="B822" s="5" t="str">
        <f>IFERROR(VLOOKUP($D822,schools,4,FALSE),"")</f>
        <v>New York City Geographic District #20</v>
      </c>
      <c r="C822" s="5" t="str">
        <f>IFERROR(VLOOKUP($D822,schools,5,FALSE),"")</f>
        <v>Brooklyn</v>
      </c>
      <c r="D822" s="6" t="s">
        <v>1890</v>
      </c>
      <c r="E822" s="6" t="s">
        <v>1891</v>
      </c>
      <c r="F822" s="7" t="s">
        <v>14</v>
      </c>
      <c r="G822" s="8">
        <v>528.0</v>
      </c>
      <c r="H822" s="5" t="str">
        <f>IFERROR(VLOOKUP($D822,schools,6,FALSE),"")</f>
        <v>046</v>
      </c>
      <c r="I822" s="5" t="str">
        <f>IFERROR(VLOOKUP($D822,schools,7,FALSE),"")</f>
        <v>22</v>
      </c>
      <c r="J822" s="5" t="str">
        <f>IFERROR(VLOOKUP($D822,schools,8,FALSE),"")</f>
        <v>043</v>
      </c>
      <c r="K822" s="9">
        <v>581328.0</v>
      </c>
    </row>
    <row r="823" ht="14.25" customHeight="1" outlineLevel="2">
      <c r="A823" s="5" t="str">
        <f>IFERROR(VLOOKUP($D823,schools,3,FALSE),"")</f>
        <v>332000</v>
      </c>
      <c r="B823" s="5" t="str">
        <f>IFERROR(VLOOKUP($D823,schools,4,FALSE),"")</f>
        <v>New York City Geographic District #20</v>
      </c>
      <c r="C823" s="5" t="str">
        <f>IFERROR(VLOOKUP($D823,schools,5,FALSE),"")</f>
        <v>Brooklyn</v>
      </c>
      <c r="D823" s="6" t="s">
        <v>1892</v>
      </c>
      <c r="E823" s="6" t="s">
        <v>1893</v>
      </c>
      <c r="F823" s="7" t="s">
        <v>14</v>
      </c>
      <c r="G823" s="8">
        <v>1165.0</v>
      </c>
      <c r="H823" s="5" t="str">
        <f>IFERROR(VLOOKUP($D823,schools,6,FALSE),"")</f>
        <v>049</v>
      </c>
      <c r="I823" s="5" t="str">
        <f>IFERROR(VLOOKUP($D823,schools,7,FALSE),"")</f>
        <v>17</v>
      </c>
      <c r="J823" s="5" t="str">
        <f>IFERROR(VLOOKUP($D823,schools,8,FALSE),"")</f>
        <v>039</v>
      </c>
      <c r="K823" s="9">
        <v>1282665.0</v>
      </c>
    </row>
    <row r="824" ht="14.25" customHeight="1" outlineLevel="2">
      <c r="A824" s="5" t="str">
        <f>IFERROR(VLOOKUP($D824,schools,3,FALSE),"")</f>
        <v>332000</v>
      </c>
      <c r="B824" s="5" t="str">
        <f>IFERROR(VLOOKUP($D824,schools,4,FALSE),"")</f>
        <v>New York City Geographic District #20</v>
      </c>
      <c r="C824" s="5" t="str">
        <f>IFERROR(VLOOKUP($D824,schools,5,FALSE),"")</f>
        <v>Brooklyn</v>
      </c>
      <c r="D824" s="6" t="s">
        <v>1894</v>
      </c>
      <c r="E824" s="6" t="s">
        <v>1895</v>
      </c>
      <c r="F824" s="7" t="s">
        <v>21</v>
      </c>
      <c r="G824" s="8">
        <v>592.0</v>
      </c>
      <c r="H824" s="5" t="str">
        <f>IFERROR(VLOOKUP($D824,schools,6,FALSE),"")</f>
        <v>047</v>
      </c>
      <c r="I824" s="5" t="str">
        <f>IFERROR(VLOOKUP($D824,schools,7,FALSE),"")</f>
        <v>22</v>
      </c>
      <c r="J824" s="5" t="str">
        <f>IFERROR(VLOOKUP($D824,schools,8,FALSE),"")</f>
        <v>043</v>
      </c>
      <c r="K824" s="9">
        <v>651792.0</v>
      </c>
    </row>
    <row r="825" ht="14.25" customHeight="1" outlineLevel="2">
      <c r="A825" s="5" t="str">
        <f>IFERROR(VLOOKUP($D825,schools,3,FALSE),"")</f>
        <v>332000</v>
      </c>
      <c r="B825" s="5" t="str">
        <f>IFERROR(VLOOKUP($D825,schools,4,FALSE),"")</f>
        <v>New York City Geographic District #20</v>
      </c>
      <c r="C825" s="5" t="str">
        <f>IFERROR(VLOOKUP($D825,schools,5,FALSE),"")</f>
        <v>Brooklyn</v>
      </c>
      <c r="D825" s="6" t="s">
        <v>1896</v>
      </c>
      <c r="E825" s="6" t="s">
        <v>1897</v>
      </c>
      <c r="F825" s="7" t="s">
        <v>14</v>
      </c>
      <c r="G825" s="8">
        <v>701.0</v>
      </c>
      <c r="H825" s="5" t="str">
        <f>IFERROR(VLOOKUP($D825,schools,6,FALSE),"")</f>
        <v>048</v>
      </c>
      <c r="I825" s="5" t="str">
        <f>IFERROR(VLOOKUP($D825,schools,7,FALSE),"")</f>
        <v>17</v>
      </c>
      <c r="J825" s="5" t="str">
        <f>IFERROR(VLOOKUP($D825,schools,8,FALSE),"")</f>
        <v>044</v>
      </c>
      <c r="K825" s="9">
        <v>771801.0</v>
      </c>
    </row>
    <row r="826" ht="14.25" customHeight="1" outlineLevel="2">
      <c r="A826" s="5" t="str">
        <f>IFERROR(VLOOKUP($D826,schools,3,FALSE),"")</f>
        <v>332000</v>
      </c>
      <c r="B826" s="5" t="str">
        <f>IFERROR(VLOOKUP($D826,schools,4,FALSE),"")</f>
        <v>New York City Geographic District #20</v>
      </c>
      <c r="C826" s="5" t="str">
        <f>IFERROR(VLOOKUP($D826,schools,5,FALSE),"")</f>
        <v>Brooklyn</v>
      </c>
      <c r="D826" s="6" t="s">
        <v>1898</v>
      </c>
      <c r="E826" s="6" t="s">
        <v>1899</v>
      </c>
      <c r="F826" s="7" t="s">
        <v>14</v>
      </c>
      <c r="G826" s="8">
        <v>998.0</v>
      </c>
      <c r="H826" s="5" t="str">
        <f>IFERROR(VLOOKUP($D826,schools,6,FALSE),"")</f>
        <v>064</v>
      </c>
      <c r="I826" s="5" t="str">
        <f>IFERROR(VLOOKUP($D826,schools,7,FALSE),"")</f>
        <v>22</v>
      </c>
      <c r="J826" s="5" t="str">
        <f>IFERROR(VLOOKUP($D826,schools,8,FALSE),"")</f>
        <v>043</v>
      </c>
      <c r="K826" s="9">
        <v>1098798.0</v>
      </c>
    </row>
    <row r="827" ht="14.25" customHeight="1" outlineLevel="2">
      <c r="A827" s="5" t="str">
        <f>IFERROR(VLOOKUP($D827,schools,3,FALSE),"")</f>
        <v>332000</v>
      </c>
      <c r="B827" s="5" t="str">
        <f>IFERROR(VLOOKUP($D827,schools,4,FALSE),"")</f>
        <v>New York City Geographic District #20</v>
      </c>
      <c r="C827" s="5" t="str">
        <f>IFERROR(VLOOKUP($D827,schools,5,FALSE),"")</f>
        <v>Brooklyn</v>
      </c>
      <c r="D827" s="6" t="s">
        <v>1900</v>
      </c>
      <c r="E827" s="6" t="s">
        <v>1901</v>
      </c>
      <c r="F827" s="7" t="s">
        <v>14</v>
      </c>
      <c r="G827" s="8">
        <v>1272.0</v>
      </c>
      <c r="H827" s="5" t="str">
        <f>IFERROR(VLOOKUP($D827,schools,6,FALSE),"")</f>
        <v>049</v>
      </c>
      <c r="I827" s="5" t="str">
        <f>IFERROR(VLOOKUP($D827,schools,7,FALSE),"")</f>
        <v>22</v>
      </c>
      <c r="J827" s="5" t="str">
        <f>IFERROR(VLOOKUP($D827,schools,8,FALSE),"")</f>
        <v>043</v>
      </c>
      <c r="K827" s="9">
        <v>1400472.0</v>
      </c>
    </row>
    <row r="828" ht="14.25" customHeight="1" outlineLevel="2">
      <c r="A828" s="5" t="str">
        <f>IFERROR(VLOOKUP($D828,schools,3,FALSE),"")</f>
        <v>332000</v>
      </c>
      <c r="B828" s="5" t="str">
        <f>IFERROR(VLOOKUP($D828,schools,4,FALSE),"")</f>
        <v>New York City Geographic District #20</v>
      </c>
      <c r="C828" s="5" t="str">
        <f>IFERROR(VLOOKUP($D828,schools,5,FALSE),"")</f>
        <v>Brooklyn</v>
      </c>
      <c r="D828" s="6" t="s">
        <v>1902</v>
      </c>
      <c r="E828" s="6" t="s">
        <v>1903</v>
      </c>
      <c r="F828" s="7" t="s">
        <v>14</v>
      </c>
      <c r="G828" s="8">
        <v>819.0</v>
      </c>
      <c r="H828" s="5" t="str">
        <f>IFERROR(VLOOKUP($D828,schools,6,FALSE),"")</f>
        <v>044</v>
      </c>
      <c r="I828" s="5" t="str">
        <f>IFERROR(VLOOKUP($D828,schools,7,FALSE),"")</f>
        <v>21</v>
      </c>
      <c r="J828" s="5" t="str">
        <f>IFERROR(VLOOKUP($D828,schools,8,FALSE),"")</f>
        <v>039</v>
      </c>
      <c r="K828" s="9">
        <v>901719.0</v>
      </c>
    </row>
    <row r="829" ht="14.25" customHeight="1" outlineLevel="2">
      <c r="A829" s="5" t="str">
        <f>IFERROR(VLOOKUP($D829,schools,3,FALSE),"")</f>
        <v>332000</v>
      </c>
      <c r="B829" s="5" t="str">
        <f>IFERROR(VLOOKUP($D829,schools,4,FALSE),"")</f>
        <v>New York City Geographic District #20</v>
      </c>
      <c r="C829" s="5" t="str">
        <f>IFERROR(VLOOKUP($D829,schools,5,FALSE),"")</f>
        <v>Brooklyn</v>
      </c>
      <c r="D829" s="6" t="s">
        <v>1904</v>
      </c>
      <c r="E829" s="6" t="s">
        <v>1905</v>
      </c>
      <c r="F829" s="7" t="s">
        <v>21</v>
      </c>
      <c r="G829" s="8">
        <v>1120.0</v>
      </c>
      <c r="H829" s="5" t="str">
        <f>IFERROR(VLOOKUP($D829,schools,6,FALSE),"")</f>
        <v>048</v>
      </c>
      <c r="I829" s="5" t="str">
        <f>IFERROR(VLOOKUP($D829,schools,7,FALSE),"")</f>
        <v>17</v>
      </c>
      <c r="J829" s="5" t="str">
        <f>IFERROR(VLOOKUP($D829,schools,8,FALSE),"")</f>
        <v>044</v>
      </c>
      <c r="K829" s="9">
        <v>1233120.0</v>
      </c>
    </row>
    <row r="830" ht="14.25" customHeight="1" outlineLevel="2">
      <c r="A830" s="5" t="str">
        <f>IFERROR(VLOOKUP($D830,schools,3,FALSE),"")</f>
        <v>332000</v>
      </c>
      <c r="B830" s="5" t="str">
        <f>IFERROR(VLOOKUP($D830,schools,4,FALSE),"")</f>
        <v>New York City Geographic District #20</v>
      </c>
      <c r="C830" s="5" t="str">
        <f>IFERROR(VLOOKUP($D830,schools,5,FALSE),"")</f>
        <v>Brooklyn</v>
      </c>
      <c r="D830" s="6" t="s">
        <v>1906</v>
      </c>
      <c r="E830" s="6" t="s">
        <v>1907</v>
      </c>
      <c r="F830" s="7" t="s">
        <v>14</v>
      </c>
      <c r="G830" s="8">
        <v>629.0</v>
      </c>
      <c r="H830" s="5" t="str">
        <f>IFERROR(VLOOKUP($D830,schools,6,FALSE),"")</f>
        <v>046</v>
      </c>
      <c r="I830" s="5" t="str">
        <f>IFERROR(VLOOKUP($D830,schools,7,FALSE),"")</f>
        <v>22</v>
      </c>
      <c r="J830" s="5" t="str">
        <f>IFERROR(VLOOKUP($D830,schools,8,FALSE),"")</f>
        <v>043</v>
      </c>
      <c r="K830" s="9">
        <v>692529.0</v>
      </c>
    </row>
    <row r="831" ht="14.25" customHeight="1" outlineLevel="2">
      <c r="A831" s="5" t="str">
        <f>IFERROR(VLOOKUP($D831,schools,3,FALSE),"")</f>
        <v>332000</v>
      </c>
      <c r="B831" s="5" t="str">
        <f>IFERROR(VLOOKUP($D831,schools,4,FALSE),"")</f>
        <v>New York City Geographic District #20</v>
      </c>
      <c r="C831" s="5" t="str">
        <f>IFERROR(VLOOKUP($D831,schools,5,FALSE),"")</f>
        <v>Brooklyn</v>
      </c>
      <c r="D831" s="6" t="s">
        <v>1908</v>
      </c>
      <c r="E831" s="6" t="s">
        <v>1909</v>
      </c>
      <c r="F831" s="7" t="s">
        <v>14</v>
      </c>
      <c r="G831" s="8">
        <v>1067.0</v>
      </c>
      <c r="H831" s="5" t="str">
        <f>IFERROR(VLOOKUP($D831,schools,6,FALSE),"")</f>
        <v>049</v>
      </c>
      <c r="I831" s="5" t="str">
        <f>IFERROR(VLOOKUP($D831,schools,7,FALSE),"")</f>
        <v>22</v>
      </c>
      <c r="J831" s="5" t="str">
        <f>IFERROR(VLOOKUP($D831,schools,8,FALSE),"")</f>
        <v>050</v>
      </c>
      <c r="K831" s="9">
        <v>1174767.0</v>
      </c>
    </row>
    <row r="832" ht="14.25" customHeight="1" outlineLevel="2">
      <c r="A832" s="5" t="str">
        <f>IFERROR(VLOOKUP($D832,schools,3,FALSE),"")</f>
        <v>332000</v>
      </c>
      <c r="B832" s="5" t="str">
        <f>IFERROR(VLOOKUP($D832,schools,4,FALSE),"")</f>
        <v>New York City Geographic District #20</v>
      </c>
      <c r="C832" s="5" t="str">
        <f>IFERROR(VLOOKUP($D832,schools,5,FALSE),"")</f>
        <v>Brooklyn</v>
      </c>
      <c r="D832" s="6" t="s">
        <v>1910</v>
      </c>
      <c r="E832" s="6" t="s">
        <v>1911</v>
      </c>
      <c r="F832" s="7" t="s">
        <v>42</v>
      </c>
      <c r="G832" s="8">
        <v>925.0</v>
      </c>
      <c r="H832" s="5" t="str">
        <f>IFERROR(VLOOKUP($D832,schools,6,FALSE),"")</f>
        <v>049</v>
      </c>
      <c r="I832" s="5" t="str">
        <f>IFERROR(VLOOKUP($D832,schools,7,FALSE),"")</f>
        <v>22</v>
      </c>
      <c r="J832" s="5" t="str">
        <f>IFERROR(VLOOKUP($D832,schools,8,FALSE),"")</f>
        <v>043</v>
      </c>
      <c r="K832" s="9">
        <v>1018425.0</v>
      </c>
    </row>
    <row r="833" ht="14.25" customHeight="1" outlineLevel="2">
      <c r="A833" s="5" t="str">
        <f>IFERROR(VLOOKUP($D833,schools,3,FALSE),"")</f>
        <v>332000</v>
      </c>
      <c r="B833" s="5" t="str">
        <f>IFERROR(VLOOKUP($D833,schools,4,FALSE),"")</f>
        <v>New York City Geographic District #20</v>
      </c>
      <c r="C833" s="5" t="str">
        <f>IFERROR(VLOOKUP($D833,schools,5,FALSE),"")</f>
        <v>Brooklyn</v>
      </c>
      <c r="D833" s="6" t="s">
        <v>1912</v>
      </c>
      <c r="E833" s="6" t="s">
        <v>1913</v>
      </c>
      <c r="F833" s="7" t="s">
        <v>21</v>
      </c>
      <c r="G833" s="8">
        <v>626.0</v>
      </c>
      <c r="H833" s="5" t="str">
        <f>IFERROR(VLOOKUP($D833,schools,6,FALSE),"")</f>
        <v>048</v>
      </c>
      <c r="I833" s="5" t="str">
        <f>IFERROR(VLOOKUP($D833,schools,7,FALSE),"")</f>
        <v>17</v>
      </c>
      <c r="J833" s="5" t="str">
        <f>IFERROR(VLOOKUP($D833,schools,8,FALSE),"")</f>
        <v>044</v>
      </c>
      <c r="K833" s="9">
        <v>689226.0</v>
      </c>
    </row>
    <row r="834" ht="14.25" customHeight="1" outlineLevel="2">
      <c r="A834" s="5" t="str">
        <f>IFERROR(VLOOKUP($D834,schools,3,FALSE),"")</f>
        <v>332000</v>
      </c>
      <c r="B834" s="5" t="str">
        <f>IFERROR(VLOOKUP($D834,schools,4,FALSE),"")</f>
        <v>New York City Geographic District #20</v>
      </c>
      <c r="C834" s="5" t="str">
        <f>IFERROR(VLOOKUP($D834,schools,5,FALSE),"")</f>
        <v>Brooklyn</v>
      </c>
      <c r="D834" s="6" t="s">
        <v>1914</v>
      </c>
      <c r="E834" s="6" t="s">
        <v>1915</v>
      </c>
      <c r="F834" s="7" t="s">
        <v>14</v>
      </c>
      <c r="G834" s="8">
        <v>1325.0</v>
      </c>
      <c r="H834" s="5" t="str">
        <f>IFERROR(VLOOKUP($D834,schools,6,FALSE),"")</f>
        <v>047</v>
      </c>
      <c r="I834" s="5" t="str">
        <f>IFERROR(VLOOKUP($D834,schools,7,FALSE),"")</f>
        <v>23</v>
      </c>
      <c r="J834" s="5" t="str">
        <f>IFERROR(VLOOKUP($D834,schools,8,FALSE),"")</f>
        <v>050</v>
      </c>
      <c r="K834" s="9">
        <v>1458825.0</v>
      </c>
    </row>
    <row r="835" ht="14.25" customHeight="1" outlineLevel="2">
      <c r="A835" s="5" t="str">
        <f>IFERROR(VLOOKUP($D835,schools,3,FALSE),"")</f>
        <v>332000</v>
      </c>
      <c r="B835" s="5" t="str">
        <f>IFERROR(VLOOKUP($D835,schools,4,FALSE),"")</f>
        <v>New York City Geographic District #20</v>
      </c>
      <c r="C835" s="5" t="str">
        <f>IFERROR(VLOOKUP($D835,schools,5,FALSE),"")</f>
        <v>Brooklyn</v>
      </c>
      <c r="D835" s="6" t="s">
        <v>1916</v>
      </c>
      <c r="E835" s="6" t="s">
        <v>1917</v>
      </c>
      <c r="F835" s="7" t="s">
        <v>42</v>
      </c>
      <c r="G835" s="8">
        <v>1597.0</v>
      </c>
      <c r="H835" s="5" t="str">
        <f>IFERROR(VLOOKUP($D835,schools,6,FALSE),"")</f>
        <v>046</v>
      </c>
      <c r="I835" s="5" t="str">
        <f>IFERROR(VLOOKUP($D835,schools,7,FALSE),"")</f>
        <v>22</v>
      </c>
      <c r="J835" s="5" t="str">
        <f>IFERROR(VLOOKUP($D835,schools,8,FALSE),"")</f>
        <v>043</v>
      </c>
      <c r="K835" s="9">
        <v>1758297.0</v>
      </c>
    </row>
    <row r="836" ht="14.25" customHeight="1" outlineLevel="2">
      <c r="A836" s="5" t="str">
        <f>IFERROR(VLOOKUP($D836,schools,3,FALSE),"")</f>
        <v>332000</v>
      </c>
      <c r="B836" s="5" t="str">
        <f>IFERROR(VLOOKUP($D836,schools,4,FALSE),"")</f>
        <v>New York City Geographic District #20</v>
      </c>
      <c r="C836" s="5" t="str">
        <f>IFERROR(VLOOKUP($D836,schools,5,FALSE),"")</f>
        <v>Brooklyn</v>
      </c>
      <c r="D836" s="6" t="s">
        <v>1918</v>
      </c>
      <c r="E836" s="6" t="s">
        <v>1919</v>
      </c>
      <c r="F836" s="7" t="s">
        <v>14</v>
      </c>
      <c r="G836" s="8">
        <v>1144.0</v>
      </c>
      <c r="H836" s="5" t="str">
        <f>IFERROR(VLOOKUP($D836,schools,6,FALSE),"")</f>
        <v>049</v>
      </c>
      <c r="I836" s="5" t="str">
        <f>IFERROR(VLOOKUP($D836,schools,7,FALSE),"")</f>
        <v>22</v>
      </c>
      <c r="J836" s="5" t="str">
        <f>IFERROR(VLOOKUP($D836,schools,8,FALSE),"")</f>
        <v>043</v>
      </c>
      <c r="K836" s="9">
        <v>1259544.0</v>
      </c>
    </row>
    <row r="837" ht="14.25" customHeight="1" outlineLevel="2">
      <c r="A837" s="5" t="str">
        <f>IFERROR(VLOOKUP($D837,schools,3,FALSE),"")</f>
        <v>332000</v>
      </c>
      <c r="B837" s="5" t="str">
        <f>IFERROR(VLOOKUP($D837,schools,4,FALSE),"")</f>
        <v>New York City Geographic District #20</v>
      </c>
      <c r="C837" s="5" t="str">
        <f>IFERROR(VLOOKUP($D837,schools,5,FALSE),"")</f>
        <v>Brooklyn</v>
      </c>
      <c r="D837" s="6" t="s">
        <v>1920</v>
      </c>
      <c r="E837" s="6" t="s">
        <v>1921</v>
      </c>
      <c r="F837" s="7" t="s">
        <v>14</v>
      </c>
      <c r="G837" s="8">
        <v>1204.0</v>
      </c>
      <c r="H837" s="5" t="str">
        <f>IFERROR(VLOOKUP($D837,schools,6,FALSE),"")</f>
        <v>049</v>
      </c>
      <c r="I837" s="5" t="str">
        <f>IFERROR(VLOOKUP($D837,schools,7,FALSE),"")</f>
        <v>22</v>
      </c>
      <c r="J837" s="5" t="str">
        <f>IFERROR(VLOOKUP($D837,schools,8,FALSE),"")</f>
        <v>044</v>
      </c>
      <c r="K837" s="9">
        <v>1325604.0</v>
      </c>
    </row>
    <row r="838" ht="14.25" customHeight="1" outlineLevel="2">
      <c r="A838" s="5" t="str">
        <f>IFERROR(VLOOKUP($D838,schools,3,FALSE),"")</f>
        <v>332000</v>
      </c>
      <c r="B838" s="5" t="str">
        <f>IFERROR(VLOOKUP($D838,schools,4,FALSE),"")</f>
        <v>New York City Geographic District #20</v>
      </c>
      <c r="C838" s="5" t="str">
        <f>IFERROR(VLOOKUP($D838,schools,5,FALSE),"")</f>
        <v>Brooklyn</v>
      </c>
      <c r="D838" s="6" t="s">
        <v>1922</v>
      </c>
      <c r="E838" s="6" t="s">
        <v>1923</v>
      </c>
      <c r="F838" s="7" t="s">
        <v>42</v>
      </c>
      <c r="G838" s="8">
        <v>1517.0</v>
      </c>
      <c r="H838" s="5" t="str">
        <f>IFERROR(VLOOKUP($D838,schools,6,FALSE),"")</f>
        <v>049</v>
      </c>
      <c r="I838" s="5" t="str">
        <f>IFERROR(VLOOKUP($D838,schools,7,FALSE),"")</f>
        <v>17</v>
      </c>
      <c r="J838" s="5" t="str">
        <f>IFERROR(VLOOKUP($D838,schools,8,FALSE),"")</f>
        <v>038</v>
      </c>
      <c r="K838" s="9">
        <v>1670217.0</v>
      </c>
    </row>
    <row r="839" ht="14.25" customHeight="1" outlineLevel="2">
      <c r="A839" s="5" t="str">
        <f>IFERROR(VLOOKUP($D839,schools,3,FALSE),"")</f>
        <v>332000</v>
      </c>
      <c r="B839" s="5" t="str">
        <f>IFERROR(VLOOKUP($D839,schools,4,FALSE),"")</f>
        <v>New York City Geographic District #20</v>
      </c>
      <c r="C839" s="5" t="str">
        <f>IFERROR(VLOOKUP($D839,schools,5,FALSE),"")</f>
        <v>Brooklyn</v>
      </c>
      <c r="D839" s="6" t="s">
        <v>1924</v>
      </c>
      <c r="E839" s="6" t="s">
        <v>1925</v>
      </c>
      <c r="F839" s="7" t="s">
        <v>42</v>
      </c>
      <c r="G839" s="8">
        <v>882.0</v>
      </c>
      <c r="H839" s="5" t="str">
        <f>IFERROR(VLOOKUP($D839,schools,6,FALSE),"")</f>
        <v>044</v>
      </c>
      <c r="I839" s="5" t="str">
        <f>IFERROR(VLOOKUP($D839,schools,7,FALSE),"")</f>
        <v>17</v>
      </c>
      <c r="J839" s="5" t="str">
        <f>IFERROR(VLOOKUP($D839,schools,8,FALSE),"")</f>
        <v>044</v>
      </c>
      <c r="K839" s="9">
        <v>971082.0</v>
      </c>
    </row>
    <row r="840" ht="14.25" customHeight="1" outlineLevel="2">
      <c r="A840" s="5" t="str">
        <f>IFERROR(VLOOKUP($D840,schools,3,FALSE),"")</f>
        <v>332000</v>
      </c>
      <c r="B840" s="5" t="str">
        <f>IFERROR(VLOOKUP($D840,schools,4,FALSE),"")</f>
        <v>New York City Geographic District #20</v>
      </c>
      <c r="C840" s="5" t="str">
        <f>IFERROR(VLOOKUP($D840,schools,5,FALSE),"")</f>
        <v>Brooklyn</v>
      </c>
      <c r="D840" s="6" t="s">
        <v>1926</v>
      </c>
      <c r="E840" s="6" t="s">
        <v>1927</v>
      </c>
      <c r="F840" s="7" t="s">
        <v>42</v>
      </c>
      <c r="G840" s="8">
        <v>1634.0</v>
      </c>
      <c r="H840" s="5" t="str">
        <f>IFERROR(VLOOKUP($D840,schools,6,FALSE),"")</f>
        <v>049</v>
      </c>
      <c r="I840" s="5" t="str">
        <f>IFERROR(VLOOKUP($D840,schools,7,FALSE),"")</f>
        <v>22</v>
      </c>
      <c r="J840" s="5" t="str">
        <f>IFERROR(VLOOKUP($D840,schools,8,FALSE),"")</f>
        <v>043</v>
      </c>
      <c r="K840" s="9">
        <v>1799034.0</v>
      </c>
    </row>
    <row r="841" ht="14.25" customHeight="1" outlineLevel="2">
      <c r="A841" s="5" t="str">
        <f>IFERROR(VLOOKUP($D841,schools,3,FALSE),"")</f>
        <v>332000</v>
      </c>
      <c r="B841" s="5" t="str">
        <f>IFERROR(VLOOKUP($D841,schools,4,FALSE),"")</f>
        <v>New York City Geographic District #20</v>
      </c>
      <c r="C841" s="5" t="str">
        <f>IFERROR(VLOOKUP($D841,schools,5,FALSE),"")</f>
        <v>Brooklyn</v>
      </c>
      <c r="D841" s="6" t="s">
        <v>1928</v>
      </c>
      <c r="E841" s="6" t="s">
        <v>1929</v>
      </c>
      <c r="F841" s="7" t="s">
        <v>21</v>
      </c>
      <c r="G841" s="8">
        <v>1209.0</v>
      </c>
      <c r="H841" s="5" t="str">
        <f>IFERROR(VLOOKUP($D841,schools,6,FALSE),"")</f>
        <v>046</v>
      </c>
      <c r="I841" s="5" t="str">
        <f>IFERROR(VLOOKUP($D841,schools,7,FALSE),"")</f>
        <v>22</v>
      </c>
      <c r="J841" s="5" t="str">
        <f>IFERROR(VLOOKUP($D841,schools,8,FALSE),"")</f>
        <v>043</v>
      </c>
      <c r="K841" s="9">
        <v>1331109.0</v>
      </c>
    </row>
    <row r="842" ht="14.25" customHeight="1" outlineLevel="2">
      <c r="A842" s="5" t="str">
        <f>IFERROR(VLOOKUP($D842,schools,3,FALSE),"")</f>
        <v>332000</v>
      </c>
      <c r="B842" s="5" t="str">
        <f>IFERROR(VLOOKUP($D842,schools,4,FALSE),"")</f>
        <v>New York City Geographic District #20</v>
      </c>
      <c r="C842" s="5" t="str">
        <f>IFERROR(VLOOKUP($D842,schools,5,FALSE),"")</f>
        <v>Brooklyn</v>
      </c>
      <c r="D842" s="6" t="s">
        <v>1930</v>
      </c>
      <c r="E842" s="6" t="s">
        <v>1931</v>
      </c>
      <c r="F842" s="7" t="s">
        <v>14</v>
      </c>
      <c r="G842" s="8">
        <v>857.0</v>
      </c>
      <c r="H842" s="5" t="str">
        <f>IFERROR(VLOOKUP($D842,schools,6,FALSE),"")</f>
        <v>049</v>
      </c>
      <c r="I842" s="5" t="str">
        <f>IFERROR(VLOOKUP($D842,schools,7,FALSE),"")</f>
        <v>22</v>
      </c>
      <c r="J842" s="5" t="str">
        <f>IFERROR(VLOOKUP($D842,schools,8,FALSE),"")</f>
        <v>044</v>
      </c>
      <c r="K842" s="9">
        <v>943557.0</v>
      </c>
    </row>
    <row r="843" ht="14.25" customHeight="1" outlineLevel="2">
      <c r="A843" s="5" t="str">
        <f>IFERROR(VLOOKUP($D843,schools,3,FALSE),"")</f>
        <v>332000</v>
      </c>
      <c r="B843" s="5" t="str">
        <f>IFERROR(VLOOKUP($D843,schools,4,FALSE),"")</f>
        <v>New York City Geographic District #20</v>
      </c>
      <c r="C843" s="5" t="str">
        <f>IFERROR(VLOOKUP($D843,schools,5,FALSE),"")</f>
        <v>Brooklyn</v>
      </c>
      <c r="D843" s="6" t="s">
        <v>1932</v>
      </c>
      <c r="E843" s="6" t="s">
        <v>1933</v>
      </c>
      <c r="F843" s="7" t="s">
        <v>42</v>
      </c>
      <c r="G843" s="8">
        <v>1943.0</v>
      </c>
      <c r="H843" s="5" t="str">
        <f>IFERROR(VLOOKUP($D843,schools,6,FALSE),"")</f>
        <v>046</v>
      </c>
      <c r="I843" s="5" t="str">
        <f>IFERROR(VLOOKUP($D843,schools,7,FALSE),"")</f>
        <v>22</v>
      </c>
      <c r="J843" s="5" t="str">
        <f>IFERROR(VLOOKUP($D843,schools,8,FALSE),"")</f>
        <v>043</v>
      </c>
      <c r="K843" s="9">
        <v>2139243.0</v>
      </c>
    </row>
    <row r="844" ht="14.25" customHeight="1" outlineLevel="2">
      <c r="A844" s="5" t="str">
        <f>IFERROR(VLOOKUP($D844,schools,3,FALSE),"")</f>
        <v>332000</v>
      </c>
      <c r="B844" s="5" t="str">
        <f>IFERROR(VLOOKUP($D844,schools,4,FALSE),"")</f>
        <v>New York City Geographic District #20</v>
      </c>
      <c r="C844" s="5" t="str">
        <f>IFERROR(VLOOKUP($D844,schools,5,FALSE),"")</f>
        <v>Brooklyn</v>
      </c>
      <c r="D844" s="6" t="s">
        <v>1934</v>
      </c>
      <c r="E844" s="6" t="s">
        <v>1935</v>
      </c>
      <c r="F844" s="7" t="s">
        <v>14</v>
      </c>
      <c r="G844" s="8">
        <v>453.0</v>
      </c>
      <c r="H844" s="5" t="str">
        <f>IFERROR(VLOOKUP($D844,schools,6,FALSE),"")</f>
        <v>046</v>
      </c>
      <c r="I844" s="5" t="str">
        <f>IFERROR(VLOOKUP($D844,schools,7,FALSE),"")</f>
        <v>22</v>
      </c>
      <c r="J844" s="5" t="str">
        <f>IFERROR(VLOOKUP($D844,schools,8,FALSE),"")</f>
        <v>043</v>
      </c>
      <c r="K844" s="9">
        <v>498753.0</v>
      </c>
    </row>
    <row r="845" ht="14.25" customHeight="1" outlineLevel="2">
      <c r="A845" s="5" t="str">
        <f>IFERROR(VLOOKUP($D845,schools,3,FALSE),"")</f>
        <v>332000</v>
      </c>
      <c r="B845" s="5" t="str">
        <f>IFERROR(VLOOKUP($D845,schools,4,FALSE),"")</f>
        <v>New York City Geographic District #20</v>
      </c>
      <c r="C845" s="5" t="str">
        <f>IFERROR(VLOOKUP($D845,schools,5,FALSE),"")</f>
        <v>Brooklyn</v>
      </c>
      <c r="D845" s="6" t="s">
        <v>1936</v>
      </c>
      <c r="E845" s="6" t="s">
        <v>1937</v>
      </c>
      <c r="F845" s="7" t="s">
        <v>14</v>
      </c>
      <c r="G845" s="8">
        <v>399.0</v>
      </c>
      <c r="H845" s="5" t="str">
        <f>IFERROR(VLOOKUP($D845,schools,6,FALSE),"")</f>
        <v>051</v>
      </c>
      <c r="I845" s="5" t="str">
        <f>IFERROR(VLOOKUP($D845,schools,7,FALSE),"")</f>
        <v>20</v>
      </c>
      <c r="J845" s="5" t="str">
        <f>IFERROR(VLOOKUP($D845,schools,8,FALSE),"")</f>
        <v>039</v>
      </c>
      <c r="K845" s="9">
        <v>439299.0</v>
      </c>
    </row>
    <row r="846" ht="14.25" customHeight="1" outlineLevel="2">
      <c r="A846" s="5" t="str">
        <f>IFERROR(VLOOKUP($D846,schools,3,FALSE),"")</f>
        <v>332000</v>
      </c>
      <c r="B846" s="5" t="str">
        <f>IFERROR(VLOOKUP($D846,schools,4,FALSE),"")</f>
        <v>New York City Geographic District #20</v>
      </c>
      <c r="C846" s="5" t="str">
        <f>IFERROR(VLOOKUP($D846,schools,5,FALSE),"")</f>
        <v>Brooklyn</v>
      </c>
      <c r="D846" s="6" t="s">
        <v>1938</v>
      </c>
      <c r="E846" s="6" t="s">
        <v>1939</v>
      </c>
      <c r="F846" s="7" t="s">
        <v>14</v>
      </c>
      <c r="G846" s="8">
        <v>1020.0</v>
      </c>
      <c r="H846" s="5" t="str">
        <f>IFERROR(VLOOKUP($D846,schools,6,FALSE),"")</f>
        <v>051</v>
      </c>
      <c r="I846" s="5" t="str">
        <f>IFERROR(VLOOKUP($D846,schools,7,FALSE),"")</f>
        <v>20</v>
      </c>
      <c r="J846" s="5" t="str">
        <f>IFERROR(VLOOKUP($D846,schools,8,FALSE),"")</f>
        <v>038</v>
      </c>
      <c r="K846" s="9">
        <v>1123020.0</v>
      </c>
    </row>
    <row r="847" ht="14.25" customHeight="1" outlineLevel="2">
      <c r="A847" s="5" t="str">
        <f>IFERROR(VLOOKUP($D847,schools,3,FALSE),"")</f>
        <v>332000</v>
      </c>
      <c r="B847" s="5" t="str">
        <f>IFERROR(VLOOKUP($D847,schools,4,FALSE),"")</f>
        <v>New York City Geographic District #20</v>
      </c>
      <c r="C847" s="5" t="str">
        <f>IFERROR(VLOOKUP($D847,schools,5,FALSE),"")</f>
        <v>Brooklyn</v>
      </c>
      <c r="D847" s="6" t="s">
        <v>1940</v>
      </c>
      <c r="E847" s="6" t="s">
        <v>1941</v>
      </c>
      <c r="F847" s="7" t="s">
        <v>14</v>
      </c>
      <c r="G847" s="8">
        <v>770.0</v>
      </c>
      <c r="H847" s="5" t="str">
        <f>IFERROR(VLOOKUP($D847,schools,6,FALSE),"")</f>
        <v>051</v>
      </c>
      <c r="I847" s="5" t="str">
        <f>IFERROR(VLOOKUP($D847,schools,7,FALSE),"")</f>
        <v>20</v>
      </c>
      <c r="J847" s="5" t="str">
        <f>IFERROR(VLOOKUP($D847,schools,8,FALSE),"")</f>
        <v>038</v>
      </c>
      <c r="K847" s="9">
        <v>847770.0</v>
      </c>
    </row>
    <row r="848" ht="14.25" customHeight="1" outlineLevel="2">
      <c r="A848" s="5" t="str">
        <f>IFERROR(VLOOKUP($D848,schools,3,FALSE),"")</f>
        <v>332000</v>
      </c>
      <c r="B848" s="5" t="str">
        <f>IFERROR(VLOOKUP($D848,schools,4,FALSE),"")</f>
        <v>New York City Geographic District #20</v>
      </c>
      <c r="C848" s="5" t="str">
        <f>IFERROR(VLOOKUP($D848,schools,5,FALSE),"")</f>
        <v>Brooklyn</v>
      </c>
      <c r="D848" s="6" t="s">
        <v>1942</v>
      </c>
      <c r="E848" s="6" t="s">
        <v>1943</v>
      </c>
      <c r="F848" s="7" t="s">
        <v>14</v>
      </c>
      <c r="G848" s="8">
        <v>386.0</v>
      </c>
      <c r="H848" s="5" t="str">
        <f>IFERROR(VLOOKUP($D848,schools,6,FALSE),"")</f>
        <v>047</v>
      </c>
      <c r="I848" s="5" t="str">
        <f>IFERROR(VLOOKUP($D848,schools,7,FALSE),"")</f>
        <v>17</v>
      </c>
      <c r="J848" s="5" t="str">
        <f>IFERROR(VLOOKUP($D848,schools,8,FALSE),"")</f>
        <v>044</v>
      </c>
      <c r="K848" s="9">
        <v>424986.0</v>
      </c>
    </row>
    <row r="849" ht="14.25" customHeight="1" outlineLevel="2">
      <c r="A849" s="5" t="str">
        <f>IFERROR(VLOOKUP($D849,schools,3,FALSE),"")</f>
        <v>332000</v>
      </c>
      <c r="B849" s="5" t="str">
        <f>IFERROR(VLOOKUP($D849,schools,4,FALSE),"")</f>
        <v>New York City Geographic District #20</v>
      </c>
      <c r="C849" s="5" t="str">
        <f>IFERROR(VLOOKUP($D849,schools,5,FALSE),"")</f>
        <v>Brooklyn</v>
      </c>
      <c r="D849" s="6" t="s">
        <v>1944</v>
      </c>
      <c r="E849" s="6" t="s">
        <v>1945</v>
      </c>
      <c r="F849" s="7" t="s">
        <v>21</v>
      </c>
      <c r="G849" s="8">
        <v>516.0</v>
      </c>
      <c r="H849" s="5" t="str">
        <f>IFERROR(VLOOKUP($D849,schools,6,FALSE),"")</f>
        <v>047</v>
      </c>
      <c r="I849" s="5" t="str">
        <f>IFERROR(VLOOKUP($D849,schools,7,FALSE),"")</f>
        <v>17</v>
      </c>
      <c r="J849" s="5" t="str">
        <f>IFERROR(VLOOKUP($D849,schools,8,FALSE),"")</f>
        <v>044</v>
      </c>
      <c r="K849" s="9">
        <v>568116.0</v>
      </c>
    </row>
    <row r="850" ht="14.25" customHeight="1" outlineLevel="2">
      <c r="A850" s="5" t="str">
        <f>IFERROR(VLOOKUP($D850,schools,3,FALSE),"")</f>
        <v>332000</v>
      </c>
      <c r="B850" s="5" t="str">
        <f>IFERROR(VLOOKUP($D850,schools,4,FALSE),"")</f>
        <v>New York City Geographic District #20</v>
      </c>
      <c r="C850" s="5" t="str">
        <f>IFERROR(VLOOKUP($D850,schools,5,FALSE),"")</f>
        <v>Brooklyn</v>
      </c>
      <c r="D850" s="6" t="s">
        <v>1946</v>
      </c>
      <c r="E850" s="6" t="s">
        <v>1947</v>
      </c>
      <c r="F850" s="7" t="s">
        <v>14</v>
      </c>
      <c r="G850" s="8">
        <v>529.0</v>
      </c>
      <c r="H850" s="5" t="str">
        <f>IFERROR(VLOOKUP($D850,schools,6,FALSE),"")</f>
        <v>047</v>
      </c>
      <c r="I850" s="5" t="str">
        <f>IFERROR(VLOOKUP($D850,schools,7,FALSE),"")</f>
        <v>22</v>
      </c>
      <c r="J850" s="5" t="str">
        <f>IFERROR(VLOOKUP($D850,schools,8,FALSE),"")</f>
        <v>043</v>
      </c>
      <c r="K850" s="9">
        <v>582429.0</v>
      </c>
    </row>
    <row r="851" ht="14.25" customHeight="1" outlineLevel="2">
      <c r="A851" s="5" t="str">
        <f>IFERROR(VLOOKUP($D851,schools,3,FALSE),"")</f>
        <v>332000</v>
      </c>
      <c r="B851" s="5" t="str">
        <f>IFERROR(VLOOKUP($D851,schools,4,FALSE),"")</f>
        <v>New York City Geographic District #20</v>
      </c>
      <c r="C851" s="5" t="str">
        <f>IFERROR(VLOOKUP($D851,schools,5,FALSE),"")</f>
        <v>Brooklyn</v>
      </c>
      <c r="D851" s="6" t="s">
        <v>1948</v>
      </c>
      <c r="E851" s="6" t="s">
        <v>1949</v>
      </c>
      <c r="F851" s="7" t="s">
        <v>14</v>
      </c>
      <c r="G851" s="8">
        <v>338.0</v>
      </c>
      <c r="H851" s="5" t="str">
        <f>IFERROR(VLOOKUP($D851,schools,6,FALSE),"")</f>
        <v>051</v>
      </c>
      <c r="I851" s="5" t="str">
        <f>IFERROR(VLOOKUP($D851,schools,7,FALSE),"")</f>
        <v>20</v>
      </c>
      <c r="J851" s="5" t="str">
        <f>IFERROR(VLOOKUP($D851,schools,8,FALSE),"")</f>
        <v>038</v>
      </c>
      <c r="K851" s="9">
        <v>372138.0</v>
      </c>
    </row>
    <row r="852" ht="14.25" customHeight="1" outlineLevel="2">
      <c r="A852" s="5" t="str">
        <f>IFERROR(VLOOKUP($D852,schools,3,FALSE),"")</f>
        <v>332000</v>
      </c>
      <c r="B852" s="5" t="str">
        <f>IFERROR(VLOOKUP($D852,schools,4,FALSE),"")</f>
        <v>New York City Geographic District #20</v>
      </c>
      <c r="C852" s="5" t="str">
        <f>IFERROR(VLOOKUP($D852,schools,5,FALSE),"")</f>
        <v>Brooklyn</v>
      </c>
      <c r="D852" s="6" t="s">
        <v>1950</v>
      </c>
      <c r="E852" s="6" t="s">
        <v>1951</v>
      </c>
      <c r="F852" s="7" t="s">
        <v>55</v>
      </c>
      <c r="G852" s="8">
        <v>3497.0</v>
      </c>
      <c r="H852" s="5" t="str">
        <f>IFERROR(VLOOKUP($D852,schools,6,FALSE),"")</f>
        <v>049</v>
      </c>
      <c r="I852" s="5" t="str">
        <f>IFERROR(VLOOKUP($D852,schools,7,FALSE),"")</f>
        <v>22</v>
      </c>
      <c r="J852" s="5" t="str">
        <f>IFERROR(VLOOKUP($D852,schools,8,FALSE),"")</f>
        <v>043</v>
      </c>
      <c r="K852" s="9">
        <v>3850197.0</v>
      </c>
    </row>
    <row r="853" ht="14.25" customHeight="1" outlineLevel="2">
      <c r="A853" s="5" t="str">
        <f>IFERROR(VLOOKUP($D853,schools,3,FALSE),"")</f>
        <v>332000</v>
      </c>
      <c r="B853" s="5" t="str">
        <f>IFERROR(VLOOKUP($D853,schools,4,FALSE),"")</f>
        <v>New York City Geographic District #20</v>
      </c>
      <c r="C853" s="5" t="str">
        <f>IFERROR(VLOOKUP($D853,schools,5,FALSE),"")</f>
        <v>Brooklyn</v>
      </c>
      <c r="D853" s="6" t="s">
        <v>1952</v>
      </c>
      <c r="E853" s="6" t="s">
        <v>1953</v>
      </c>
      <c r="F853" s="7" t="s">
        <v>55</v>
      </c>
      <c r="G853" s="8">
        <v>1273.0</v>
      </c>
      <c r="H853" s="5" t="str">
        <f>IFERROR(VLOOKUP($D853,schools,6,FALSE),"")</f>
        <v>051</v>
      </c>
      <c r="I853" s="5" t="str">
        <f>IFERROR(VLOOKUP($D853,schools,7,FALSE),"")</f>
        <v>22</v>
      </c>
      <c r="J853" s="5" t="str">
        <f>IFERROR(VLOOKUP($D853,schools,8,FALSE),"")</f>
        <v>043</v>
      </c>
      <c r="K853" s="9">
        <v>1401573.0</v>
      </c>
    </row>
    <row r="854" ht="14.25" customHeight="1" outlineLevel="1">
      <c r="A854" s="5"/>
      <c r="B854" s="12" t="s">
        <v>3575</v>
      </c>
      <c r="C854" s="5"/>
      <c r="D854" s="6"/>
      <c r="E854" s="6"/>
      <c r="F854" s="7"/>
      <c r="G854" s="8">
        <f>SUBTOTAL(9,G813:G853)</f>
        <v>41510</v>
      </c>
      <c r="H854" s="5"/>
      <c r="I854" s="5"/>
      <c r="J854" s="5"/>
      <c r="K854" s="9">
        <f>SUBTOTAL(9,K813:K853)</f>
        <v>45702510</v>
      </c>
    </row>
    <row r="855" ht="14.25" customHeight="1" outlineLevel="2">
      <c r="A855" s="5" t="str">
        <f>IFERROR(VLOOKUP($D855,schools,3,FALSE),"")</f>
        <v>332000</v>
      </c>
      <c r="B855" s="5" t="str">
        <f>IFERROR(VLOOKUP($D855,schools,4,FALSE),"")</f>
        <v>New York City Geographic District #21</v>
      </c>
      <c r="C855" s="5" t="str">
        <f>IFERROR(VLOOKUP($D855,schools,5,FALSE),"")</f>
        <v>Brooklyn</v>
      </c>
      <c r="D855" s="6" t="s">
        <v>1956</v>
      </c>
      <c r="E855" s="6" t="s">
        <v>1957</v>
      </c>
      <c r="F855" s="7" t="s">
        <v>55</v>
      </c>
      <c r="G855" s="8">
        <v>2935.0</v>
      </c>
      <c r="H855" s="5" t="str">
        <f>IFERROR(VLOOKUP($D855,schools,6,FALSE),"")</f>
        <v>048</v>
      </c>
      <c r="I855" s="5" t="str">
        <f>IFERROR(VLOOKUP($D855,schools,7,FALSE),"")</f>
        <v>17</v>
      </c>
      <c r="J855" s="5" t="str">
        <f>IFERROR(VLOOKUP($D855,schools,8,FALSE),"")</f>
        <v>044</v>
      </c>
      <c r="K855" s="9">
        <v>3231435.0</v>
      </c>
    </row>
    <row r="856" ht="14.25" customHeight="1" outlineLevel="2">
      <c r="A856" s="5" t="str">
        <f>IFERROR(VLOOKUP($D856,schools,3,FALSE),"")</f>
        <v>332000</v>
      </c>
      <c r="B856" s="5" t="str">
        <f>IFERROR(VLOOKUP($D856,schools,4,FALSE),"")</f>
        <v>New York City Geographic District #21</v>
      </c>
      <c r="C856" s="5" t="str">
        <f>IFERROR(VLOOKUP($D856,schools,5,FALSE),"")</f>
        <v>Brooklyn</v>
      </c>
      <c r="D856" s="6" t="s">
        <v>1958</v>
      </c>
      <c r="E856" s="6" t="s">
        <v>1959</v>
      </c>
      <c r="F856" s="7" t="s">
        <v>60</v>
      </c>
      <c r="G856" s="8">
        <v>555.0</v>
      </c>
      <c r="H856" s="5" t="str">
        <f>IFERROR(VLOOKUP($D856,schools,6,FALSE),"")</f>
        <v>044</v>
      </c>
      <c r="I856" s="5" t="str">
        <f>IFERROR(VLOOKUP($D856,schools,7,FALSE),"")</f>
        <v>17</v>
      </c>
      <c r="J856" s="5" t="str">
        <f>IFERROR(VLOOKUP($D856,schools,8,FALSE),"")</f>
        <v>044</v>
      </c>
      <c r="K856" s="9">
        <v>611055.0</v>
      </c>
    </row>
    <row r="857" ht="14.25" customHeight="1" outlineLevel="2">
      <c r="A857" s="5" t="str">
        <f>IFERROR(VLOOKUP($D857,schools,3,FALSE),"")</f>
        <v>332000</v>
      </c>
      <c r="B857" s="5" t="str">
        <f>IFERROR(VLOOKUP($D857,schools,4,FALSE),"")</f>
        <v>New York City Geographic District #21</v>
      </c>
      <c r="C857" s="5" t="str">
        <f>IFERROR(VLOOKUP($D857,schools,5,FALSE),"")</f>
        <v>Brooklyn</v>
      </c>
      <c r="D857" s="6" t="s">
        <v>1960</v>
      </c>
      <c r="E857" s="6" t="s">
        <v>1961</v>
      </c>
      <c r="F857" s="7" t="s">
        <v>14</v>
      </c>
      <c r="G857" s="8">
        <v>598.0</v>
      </c>
      <c r="H857" s="5" t="str">
        <f>IFERROR(VLOOKUP($D857,schools,6,FALSE),"")</f>
        <v>046</v>
      </c>
      <c r="I857" s="5" t="str">
        <f>IFERROR(VLOOKUP($D857,schools,7,FALSE),"")</f>
        <v>23</v>
      </c>
      <c r="J857" s="5" t="str">
        <f>IFERROR(VLOOKUP($D857,schools,8,FALSE),"")</f>
        <v>047</v>
      </c>
      <c r="K857" s="9">
        <v>658398.0</v>
      </c>
    </row>
    <row r="858" ht="14.25" customHeight="1" outlineLevel="2">
      <c r="A858" s="5" t="str">
        <f>IFERROR(VLOOKUP($D858,schools,3,FALSE),"")</f>
        <v>332000</v>
      </c>
      <c r="B858" s="5" t="str">
        <f>IFERROR(VLOOKUP($D858,schools,4,FALSE),"")</f>
        <v>New York City Geographic District #21</v>
      </c>
      <c r="C858" s="5" t="str">
        <f>IFERROR(VLOOKUP($D858,schools,5,FALSE),"")</f>
        <v>Brooklyn</v>
      </c>
      <c r="D858" s="6" t="s">
        <v>1962</v>
      </c>
      <c r="E858" s="6" t="s">
        <v>1963</v>
      </c>
      <c r="F858" s="7" t="s">
        <v>21</v>
      </c>
      <c r="G858" s="8">
        <v>923.0</v>
      </c>
      <c r="H858" s="5" t="str">
        <f>IFERROR(VLOOKUP($D858,schools,6,FALSE),"")</f>
        <v>045</v>
      </c>
      <c r="I858" s="5" t="str">
        <f>IFERROR(VLOOKUP($D858,schools,7,FALSE),"")</f>
        <v>22</v>
      </c>
      <c r="J858" s="5" t="str">
        <f>IFERROR(VLOOKUP($D858,schools,8,FALSE),"")</f>
        <v>047</v>
      </c>
      <c r="K858" s="9">
        <v>1016223.0</v>
      </c>
    </row>
    <row r="859" ht="14.25" customHeight="1" outlineLevel="2">
      <c r="A859" s="5" t="str">
        <f>IFERROR(VLOOKUP($D859,schools,3,FALSE),"")</f>
        <v>332000</v>
      </c>
      <c r="B859" s="5" t="str">
        <f>IFERROR(VLOOKUP($D859,schools,4,FALSE),"")</f>
        <v>New York City Geographic District #21</v>
      </c>
      <c r="C859" s="5" t="str">
        <f>IFERROR(VLOOKUP($D859,schools,5,FALSE),"")</f>
        <v>Brooklyn</v>
      </c>
      <c r="D859" s="6" t="s">
        <v>1964</v>
      </c>
      <c r="E859" s="6" t="s">
        <v>1965</v>
      </c>
      <c r="F859" s="7" t="s">
        <v>42</v>
      </c>
      <c r="G859" s="8">
        <v>795.0</v>
      </c>
      <c r="H859" s="5" t="str">
        <f>IFERROR(VLOOKUP($D859,schools,6,FALSE),"")</f>
        <v>047</v>
      </c>
      <c r="I859" s="5" t="str">
        <f>IFERROR(VLOOKUP($D859,schools,7,FALSE),"")</f>
        <v>17</v>
      </c>
      <c r="J859" s="5" t="str">
        <f>IFERROR(VLOOKUP($D859,schools,8,FALSE),"")</f>
        <v>044</v>
      </c>
      <c r="K859" s="9">
        <v>875295.0</v>
      </c>
    </row>
    <row r="860" ht="14.25" customHeight="1" outlineLevel="2">
      <c r="A860" s="5" t="str">
        <f>IFERROR(VLOOKUP($D860,schools,3,FALSE),"")</f>
        <v>332100</v>
      </c>
      <c r="B860" s="5" t="str">
        <f>IFERROR(VLOOKUP($D860,schools,4,FALSE),"")</f>
        <v>New York City Geographic District #21</v>
      </c>
      <c r="C860" s="5" t="str">
        <f>IFERROR(VLOOKUP($D860,schools,5,FALSE),"")</f>
        <v>Brooklyn</v>
      </c>
      <c r="D860" s="6" t="s">
        <v>1968</v>
      </c>
      <c r="E860" s="6" t="s">
        <v>1969</v>
      </c>
      <c r="F860" s="7" t="s">
        <v>42</v>
      </c>
      <c r="G860" s="8">
        <v>1527.0</v>
      </c>
      <c r="H860" s="5" t="str">
        <f>IFERROR(VLOOKUP($D860,schools,6,FALSE),"")</f>
        <v>045</v>
      </c>
      <c r="I860" s="5" t="str">
        <f>IFERROR(VLOOKUP($D860,schools,7,FALSE),"")</f>
        <v>23</v>
      </c>
      <c r="J860" s="5" t="str">
        <f>IFERROR(VLOOKUP($D860,schools,8,FALSE),"")</f>
        <v>048</v>
      </c>
      <c r="K860" s="9">
        <v>1681227.0</v>
      </c>
    </row>
    <row r="861" ht="14.25" customHeight="1" outlineLevel="2">
      <c r="A861" s="5" t="str">
        <f>IFERROR(VLOOKUP($D861,schools,3,FALSE),"")</f>
        <v>332100</v>
      </c>
      <c r="B861" s="5" t="str">
        <f>IFERROR(VLOOKUP($D861,schools,4,FALSE),"")</f>
        <v>New York City Geographic District #21</v>
      </c>
      <c r="C861" s="5" t="str">
        <f>IFERROR(VLOOKUP($D861,schools,5,FALSE),"")</f>
        <v>Brooklyn</v>
      </c>
      <c r="D861" s="6" t="s">
        <v>1970</v>
      </c>
      <c r="E861" s="6" t="s">
        <v>1971</v>
      </c>
      <c r="F861" s="7" t="s">
        <v>21</v>
      </c>
      <c r="G861" s="8">
        <v>826.0</v>
      </c>
      <c r="H861" s="5" t="str">
        <f>IFERROR(VLOOKUP($D861,schools,6,FALSE),"")</f>
        <v>048</v>
      </c>
      <c r="I861" s="5" t="str">
        <f>IFERROR(VLOOKUP($D861,schools,7,FALSE),"")</f>
        <v>17</v>
      </c>
      <c r="J861" s="5" t="str">
        <f>IFERROR(VLOOKUP($D861,schools,8,FALSE),"")</f>
        <v>044</v>
      </c>
      <c r="K861" s="9">
        <v>909426.0</v>
      </c>
    </row>
    <row r="862" ht="14.25" customHeight="1" outlineLevel="2">
      <c r="A862" s="5" t="str">
        <f>IFERROR(VLOOKUP($D862,schools,3,FALSE),"")</f>
        <v>332100</v>
      </c>
      <c r="B862" s="5" t="str">
        <f>IFERROR(VLOOKUP($D862,schools,4,FALSE),"")</f>
        <v>New York City Geographic District #21</v>
      </c>
      <c r="C862" s="5" t="str">
        <f>IFERROR(VLOOKUP($D862,schools,5,FALSE),"")</f>
        <v>Brooklyn</v>
      </c>
      <c r="D862" s="6" t="s">
        <v>1972</v>
      </c>
      <c r="E862" s="6" t="s">
        <v>1973</v>
      </c>
      <c r="F862" s="7" t="s">
        <v>14</v>
      </c>
      <c r="G862" s="8">
        <v>724.0</v>
      </c>
      <c r="H862" s="5" t="str">
        <f>IFERROR(VLOOKUP($D862,schools,6,FALSE),"")</f>
        <v>046</v>
      </c>
      <c r="I862" s="5" t="str">
        <f>IFERROR(VLOOKUP($D862,schools,7,FALSE),"")</f>
        <v>23</v>
      </c>
      <c r="J862" s="5" t="str">
        <f>IFERROR(VLOOKUP($D862,schools,8,FALSE),"")</f>
        <v>047</v>
      </c>
      <c r="K862" s="9">
        <v>797124.0</v>
      </c>
    </row>
    <row r="863" ht="14.25" customHeight="1" outlineLevel="2">
      <c r="A863" s="5" t="str">
        <f>IFERROR(VLOOKUP($D863,schools,3,FALSE),"")</f>
        <v>332100</v>
      </c>
      <c r="B863" s="5" t="str">
        <f>IFERROR(VLOOKUP($D863,schools,4,FALSE),"")</f>
        <v>New York City Geographic District #21</v>
      </c>
      <c r="C863" s="5" t="str">
        <f>IFERROR(VLOOKUP($D863,schools,5,FALSE),"")</f>
        <v>Brooklyn</v>
      </c>
      <c r="D863" s="6" t="s">
        <v>1974</v>
      </c>
      <c r="E863" s="6" t="s">
        <v>1975</v>
      </c>
      <c r="F863" s="7" t="s">
        <v>14</v>
      </c>
      <c r="G863" s="8">
        <v>840.0</v>
      </c>
      <c r="H863" s="5" t="str">
        <f>IFERROR(VLOOKUP($D863,schools,6,FALSE),"")</f>
        <v>047</v>
      </c>
      <c r="I863" s="5" t="str">
        <f>IFERROR(VLOOKUP($D863,schools,7,FALSE),"")</f>
        <v>22</v>
      </c>
      <c r="J863" s="5" t="str">
        <f>IFERROR(VLOOKUP($D863,schools,8,FALSE),"")</f>
        <v>047</v>
      </c>
      <c r="K863" s="9">
        <v>924840.0</v>
      </c>
    </row>
    <row r="864" ht="14.25" customHeight="1" outlineLevel="2">
      <c r="A864" s="5" t="str">
        <f>IFERROR(VLOOKUP($D864,schools,3,FALSE),"")</f>
        <v>332100</v>
      </c>
      <c r="B864" s="5" t="str">
        <f>IFERROR(VLOOKUP($D864,schools,4,FALSE),"")</f>
        <v>New York City Geographic District #21</v>
      </c>
      <c r="C864" s="5" t="str">
        <f>IFERROR(VLOOKUP($D864,schools,5,FALSE),"")</f>
        <v>Brooklyn</v>
      </c>
      <c r="D864" s="6" t="s">
        <v>1976</v>
      </c>
      <c r="E864" s="6" t="s">
        <v>1977</v>
      </c>
      <c r="F864" s="7" t="s">
        <v>21</v>
      </c>
      <c r="G864" s="8">
        <v>334.0</v>
      </c>
      <c r="H864" s="5" t="str">
        <f>IFERROR(VLOOKUP($D864,schools,6,FALSE),"")</f>
        <v>048</v>
      </c>
      <c r="I864" s="5" t="str">
        <f>IFERROR(VLOOKUP($D864,schools,7,FALSE),"")</f>
        <v>17</v>
      </c>
      <c r="J864" s="5" t="str">
        <f>IFERROR(VLOOKUP($D864,schools,8,FALSE),"")</f>
        <v>044</v>
      </c>
      <c r="K864" s="9">
        <v>367734.0</v>
      </c>
    </row>
    <row r="865" ht="14.25" customHeight="1" outlineLevel="2">
      <c r="A865" s="5" t="str">
        <f>IFERROR(VLOOKUP($D865,schools,3,FALSE),"")</f>
        <v>332100</v>
      </c>
      <c r="B865" s="5" t="str">
        <f>IFERROR(VLOOKUP($D865,schools,4,FALSE),"")</f>
        <v>New York City Geographic District #21</v>
      </c>
      <c r="C865" s="5" t="str">
        <f>IFERROR(VLOOKUP($D865,schools,5,FALSE),"")</f>
        <v>Brooklyn</v>
      </c>
      <c r="D865" s="6" t="s">
        <v>1978</v>
      </c>
      <c r="E865" s="6" t="s">
        <v>1979</v>
      </c>
      <c r="F865" s="7" t="s">
        <v>14</v>
      </c>
      <c r="G865" s="8">
        <v>488.0</v>
      </c>
      <c r="H865" s="5" t="str">
        <f>IFERROR(VLOOKUP($D865,schools,6,FALSE),"")</f>
        <v>047</v>
      </c>
      <c r="I865" s="5" t="str">
        <f>IFERROR(VLOOKUP($D865,schools,7,FALSE),"")</f>
        <v>23</v>
      </c>
      <c r="J865" s="5" t="str">
        <f>IFERROR(VLOOKUP($D865,schools,8,FALSE),"")</f>
        <v>050</v>
      </c>
      <c r="K865" s="9">
        <v>537288.0</v>
      </c>
    </row>
    <row r="866" ht="14.25" customHeight="1" outlineLevel="2">
      <c r="A866" s="5" t="str">
        <f>IFERROR(VLOOKUP($D866,schools,3,FALSE),"")</f>
        <v>332100</v>
      </c>
      <c r="B866" s="5" t="str">
        <f>IFERROR(VLOOKUP($D866,schools,4,FALSE),"")</f>
        <v>New York City Geographic District #21</v>
      </c>
      <c r="C866" s="5" t="str">
        <f>IFERROR(VLOOKUP($D866,schools,5,FALSE),"")</f>
        <v>Brooklyn</v>
      </c>
      <c r="D866" s="6" t="s">
        <v>1980</v>
      </c>
      <c r="E866" s="6" t="s">
        <v>1981</v>
      </c>
      <c r="F866" s="7" t="s">
        <v>14</v>
      </c>
      <c r="G866" s="8">
        <v>521.0</v>
      </c>
      <c r="H866" s="5" t="str">
        <f>IFERROR(VLOOKUP($D866,schools,6,FALSE),"")</f>
        <v>045</v>
      </c>
      <c r="I866" s="5" t="str">
        <f>IFERROR(VLOOKUP($D866,schools,7,FALSE),"")</f>
        <v>17</v>
      </c>
      <c r="J866" s="5" t="str">
        <f>IFERROR(VLOOKUP($D866,schools,8,FALSE),"")</f>
        <v>048</v>
      </c>
      <c r="K866" s="9">
        <v>573621.0</v>
      </c>
    </row>
    <row r="867" ht="14.25" customHeight="1" outlineLevel="2">
      <c r="A867" s="5" t="str">
        <f>IFERROR(VLOOKUP($D867,schools,3,FALSE),"")</f>
        <v>332100</v>
      </c>
      <c r="B867" s="5" t="str">
        <f>IFERROR(VLOOKUP($D867,schools,4,FALSE),"")</f>
        <v>New York City Geographic District #21</v>
      </c>
      <c r="C867" s="5" t="str">
        <f>IFERROR(VLOOKUP($D867,schools,5,FALSE),"")</f>
        <v>Brooklyn</v>
      </c>
      <c r="D867" s="6" t="s">
        <v>1982</v>
      </c>
      <c r="E867" s="6" t="s">
        <v>1983</v>
      </c>
      <c r="F867" s="7" t="s">
        <v>14</v>
      </c>
      <c r="G867" s="8">
        <v>956.0</v>
      </c>
      <c r="H867" s="5" t="str">
        <f>IFERROR(VLOOKUP($D867,schools,6,FALSE),"")</f>
        <v>047</v>
      </c>
      <c r="I867" s="5" t="str">
        <f>IFERROR(VLOOKUP($D867,schools,7,FALSE),"")</f>
        <v>17</v>
      </c>
      <c r="J867" s="5" t="str">
        <f>IFERROR(VLOOKUP($D867,schools,8,FALSE),"")</f>
        <v>044</v>
      </c>
      <c r="K867" s="9">
        <v>1052556.0</v>
      </c>
    </row>
    <row r="868" ht="14.25" customHeight="1" outlineLevel="2">
      <c r="A868" s="5" t="str">
        <f>IFERROR(VLOOKUP($D868,schools,3,FALSE),"")</f>
        <v>332100</v>
      </c>
      <c r="B868" s="5" t="str">
        <f>IFERROR(VLOOKUP($D868,schools,4,FALSE),"")</f>
        <v>New York City Geographic District #21</v>
      </c>
      <c r="C868" s="5" t="str">
        <f>IFERROR(VLOOKUP($D868,schools,5,FALSE),"")</f>
        <v>Brooklyn</v>
      </c>
      <c r="D868" s="6" t="s">
        <v>1984</v>
      </c>
      <c r="E868" s="6" t="s">
        <v>1985</v>
      </c>
      <c r="F868" s="7" t="s">
        <v>14</v>
      </c>
      <c r="G868" s="8">
        <v>336.0</v>
      </c>
      <c r="H868" s="5" t="str">
        <f>IFERROR(VLOOKUP($D868,schools,6,FALSE),"")</f>
        <v>046</v>
      </c>
      <c r="I868" s="5" t="str">
        <f>IFERROR(VLOOKUP($D868,schools,7,FALSE),"")</f>
        <v>23</v>
      </c>
      <c r="J868" s="5" t="str">
        <f>IFERROR(VLOOKUP($D868,schools,8,FALSE),"")</f>
        <v>047</v>
      </c>
      <c r="K868" s="9">
        <v>369936.0</v>
      </c>
    </row>
    <row r="869" ht="14.25" customHeight="1" outlineLevel="2">
      <c r="A869" s="5" t="str">
        <f>IFERROR(VLOOKUP($D869,schools,3,FALSE),"")</f>
        <v>332100</v>
      </c>
      <c r="B869" s="5" t="str">
        <f>IFERROR(VLOOKUP($D869,schools,4,FALSE),"")</f>
        <v>New York City Geographic District #21</v>
      </c>
      <c r="C869" s="5" t="str">
        <f>IFERROR(VLOOKUP($D869,schools,5,FALSE),"")</f>
        <v>Brooklyn</v>
      </c>
      <c r="D869" s="6" t="s">
        <v>1986</v>
      </c>
      <c r="E869" s="6" t="s">
        <v>1987</v>
      </c>
      <c r="F869" s="7" t="s">
        <v>14</v>
      </c>
      <c r="G869" s="8">
        <v>534.0</v>
      </c>
      <c r="H869" s="5" t="str">
        <f>IFERROR(VLOOKUP($D869,schools,6,FALSE),"")</f>
        <v>048</v>
      </c>
      <c r="I869" s="5" t="str">
        <f>IFERROR(VLOOKUP($D869,schools,7,FALSE),"")</f>
        <v>17</v>
      </c>
      <c r="J869" s="5" t="str">
        <f>IFERROR(VLOOKUP($D869,schools,8,FALSE),"")</f>
        <v>048</v>
      </c>
      <c r="K869" s="9">
        <v>587934.0</v>
      </c>
    </row>
    <row r="870" ht="14.25" customHeight="1" outlineLevel="2">
      <c r="A870" s="5" t="str">
        <f>IFERROR(VLOOKUP($D870,schools,3,FALSE),"")</f>
        <v>332100</v>
      </c>
      <c r="B870" s="5" t="str">
        <f>IFERROR(VLOOKUP($D870,schools,4,FALSE),"")</f>
        <v>New York City Geographic District #21</v>
      </c>
      <c r="C870" s="5" t="str">
        <f>IFERROR(VLOOKUP($D870,schools,5,FALSE),"")</f>
        <v>Brooklyn</v>
      </c>
      <c r="D870" s="6" t="s">
        <v>1988</v>
      </c>
      <c r="E870" s="6" t="s">
        <v>1989</v>
      </c>
      <c r="F870" s="7" t="s">
        <v>21</v>
      </c>
      <c r="G870" s="8">
        <v>685.0</v>
      </c>
      <c r="H870" s="5" t="str">
        <f>IFERROR(VLOOKUP($D870,schools,6,FALSE),"")</f>
        <v>045</v>
      </c>
      <c r="I870" s="5" t="str">
        <f>IFERROR(VLOOKUP($D870,schools,7,FALSE),"")</f>
        <v>23</v>
      </c>
      <c r="J870" s="5" t="str">
        <f>IFERROR(VLOOKUP($D870,schools,8,FALSE),"")</f>
        <v>047</v>
      </c>
      <c r="K870" s="9">
        <v>754185.0</v>
      </c>
    </row>
    <row r="871" ht="14.25" customHeight="1" outlineLevel="2">
      <c r="A871" s="5" t="str">
        <f>IFERROR(VLOOKUP($D871,schools,3,FALSE),"")</f>
        <v>332100</v>
      </c>
      <c r="B871" s="5" t="str">
        <f>IFERROR(VLOOKUP($D871,schools,4,FALSE),"")</f>
        <v>New York City Geographic District #21</v>
      </c>
      <c r="C871" s="5" t="str">
        <f>IFERROR(VLOOKUP($D871,schools,5,FALSE),"")</f>
        <v>Brooklyn</v>
      </c>
      <c r="D871" s="6" t="s">
        <v>1990</v>
      </c>
      <c r="E871" s="6" t="s">
        <v>1991</v>
      </c>
      <c r="F871" s="7" t="s">
        <v>14</v>
      </c>
      <c r="G871" s="8">
        <v>647.0</v>
      </c>
      <c r="H871" s="5" t="str">
        <f>IFERROR(VLOOKUP($D871,schools,6,FALSE),"")</f>
        <v>047</v>
      </c>
      <c r="I871" s="5" t="str">
        <f>IFERROR(VLOOKUP($D871,schools,7,FALSE),"")</f>
        <v>22</v>
      </c>
      <c r="J871" s="5" t="str">
        <f>IFERROR(VLOOKUP($D871,schools,8,FALSE),"")</f>
        <v>047</v>
      </c>
      <c r="K871" s="9">
        <v>712347.0</v>
      </c>
    </row>
    <row r="872" ht="14.25" customHeight="1" outlineLevel="2">
      <c r="A872" s="5" t="str">
        <f>IFERROR(VLOOKUP($D872,schools,3,FALSE),"")</f>
        <v>332100</v>
      </c>
      <c r="B872" s="5" t="str">
        <f>IFERROR(VLOOKUP($D872,schools,4,FALSE),"")</f>
        <v>New York City Geographic District #21</v>
      </c>
      <c r="C872" s="5" t="str">
        <f>IFERROR(VLOOKUP($D872,schools,5,FALSE),"")</f>
        <v>Brooklyn</v>
      </c>
      <c r="D872" s="6" t="s">
        <v>1992</v>
      </c>
      <c r="E872" s="6" t="s">
        <v>1993</v>
      </c>
      <c r="F872" s="7" t="s">
        <v>14</v>
      </c>
      <c r="G872" s="8">
        <v>817.0</v>
      </c>
      <c r="H872" s="5" t="str">
        <f>IFERROR(VLOOKUP($D872,schools,6,FALSE),"")</f>
        <v>045</v>
      </c>
      <c r="I872" s="5" t="str">
        <f>IFERROR(VLOOKUP($D872,schools,7,FALSE),"")</f>
        <v>22</v>
      </c>
      <c r="J872" s="5" t="str">
        <f>IFERROR(VLOOKUP($D872,schools,8,FALSE),"")</f>
        <v>047</v>
      </c>
      <c r="K872" s="9">
        <v>899517.0</v>
      </c>
    </row>
    <row r="873" ht="14.25" customHeight="1" outlineLevel="2">
      <c r="A873" s="5" t="str">
        <f>IFERROR(VLOOKUP($D873,schools,3,FALSE),"")</f>
        <v>332100</v>
      </c>
      <c r="B873" s="5" t="str">
        <f>IFERROR(VLOOKUP($D873,schools,4,FALSE),"")</f>
        <v>New York City Geographic District #21</v>
      </c>
      <c r="C873" s="5" t="str">
        <f>IFERROR(VLOOKUP($D873,schools,5,FALSE),"")</f>
        <v>Brooklyn</v>
      </c>
      <c r="D873" s="6" t="s">
        <v>1994</v>
      </c>
      <c r="E873" s="6" t="s">
        <v>1995</v>
      </c>
      <c r="F873" s="7" t="s">
        <v>14</v>
      </c>
      <c r="G873" s="8">
        <v>659.0</v>
      </c>
      <c r="H873" s="5" t="str">
        <f>IFERROR(VLOOKUP($D873,schools,6,FALSE),"")</f>
        <v>045</v>
      </c>
      <c r="I873" s="5" t="str">
        <f>IFERROR(VLOOKUP($D873,schools,7,FALSE),"")</f>
        <v>23</v>
      </c>
      <c r="J873" s="5" t="str">
        <f>IFERROR(VLOOKUP($D873,schools,8,FALSE),"")</f>
        <v>047</v>
      </c>
      <c r="K873" s="9">
        <v>725559.0</v>
      </c>
    </row>
    <row r="874" ht="14.25" customHeight="1" outlineLevel="2">
      <c r="A874" s="5" t="str">
        <f>IFERROR(VLOOKUP($D874,schools,3,FALSE),"")</f>
        <v>332100</v>
      </c>
      <c r="B874" s="5" t="str">
        <f>IFERROR(VLOOKUP($D874,schools,4,FALSE),"")</f>
        <v>New York City Geographic District #21</v>
      </c>
      <c r="C874" s="5" t="str">
        <f>IFERROR(VLOOKUP($D874,schools,5,FALSE),"")</f>
        <v>Brooklyn</v>
      </c>
      <c r="D874" s="6" t="s">
        <v>1996</v>
      </c>
      <c r="E874" s="6" t="s">
        <v>1997</v>
      </c>
      <c r="F874" s="7" t="s">
        <v>21</v>
      </c>
      <c r="G874" s="8">
        <v>931.0</v>
      </c>
      <c r="H874" s="5" t="str">
        <f>IFERROR(VLOOKUP($D874,schools,6,FALSE),"")</f>
        <v>045</v>
      </c>
      <c r="I874" s="5" t="str">
        <f>IFERROR(VLOOKUP($D874,schools,7,FALSE),"")</f>
        <v>23</v>
      </c>
      <c r="J874" s="5" t="str">
        <f>IFERROR(VLOOKUP($D874,schools,8,FALSE),"")</f>
        <v>048</v>
      </c>
      <c r="K874" s="9">
        <v>1025031.0</v>
      </c>
    </row>
    <row r="875" ht="14.25" customHeight="1" outlineLevel="2">
      <c r="A875" s="5" t="str">
        <f>IFERROR(VLOOKUP($D875,schools,3,FALSE),"")</f>
        <v>332100</v>
      </c>
      <c r="B875" s="5" t="str">
        <f>IFERROR(VLOOKUP($D875,schools,4,FALSE),"")</f>
        <v>New York City Geographic District #21</v>
      </c>
      <c r="C875" s="5" t="str">
        <f>IFERROR(VLOOKUP($D875,schools,5,FALSE),"")</f>
        <v>Brooklyn</v>
      </c>
      <c r="D875" s="6" t="s">
        <v>1998</v>
      </c>
      <c r="E875" s="6" t="s">
        <v>1999</v>
      </c>
      <c r="F875" s="7" t="s">
        <v>21</v>
      </c>
      <c r="G875" s="8">
        <v>997.0</v>
      </c>
      <c r="H875" s="5" t="str">
        <f>IFERROR(VLOOKUP($D875,schools,6,FALSE),"")</f>
        <v>048</v>
      </c>
      <c r="I875" s="5" t="str">
        <f>IFERROR(VLOOKUP($D875,schools,7,FALSE),"")</f>
        <v>17</v>
      </c>
      <c r="J875" s="5" t="str">
        <f>IFERROR(VLOOKUP($D875,schools,8,FALSE),"")</f>
        <v>044</v>
      </c>
      <c r="K875" s="9">
        <v>1097697.0</v>
      </c>
    </row>
    <row r="876" ht="14.25" customHeight="1" outlineLevel="2">
      <c r="A876" s="5" t="str">
        <f>IFERROR(VLOOKUP($D876,schools,3,FALSE),"")</f>
        <v>332100</v>
      </c>
      <c r="B876" s="5" t="str">
        <f>IFERROR(VLOOKUP($D876,schools,4,FALSE),"")</f>
        <v>New York City Geographic District #21</v>
      </c>
      <c r="C876" s="5" t="str">
        <f>IFERROR(VLOOKUP($D876,schools,5,FALSE),"")</f>
        <v>Brooklyn</v>
      </c>
      <c r="D876" s="6" t="s">
        <v>2000</v>
      </c>
      <c r="E876" s="6" t="s">
        <v>2001</v>
      </c>
      <c r="F876" s="7" t="s">
        <v>42</v>
      </c>
      <c r="G876" s="8">
        <v>1359.0</v>
      </c>
      <c r="H876" s="5" t="str">
        <f>IFERROR(VLOOKUP($D876,schools,6,FALSE),"")</f>
        <v>047</v>
      </c>
      <c r="I876" s="5" t="str">
        <f>IFERROR(VLOOKUP($D876,schools,7,FALSE),"")</f>
        <v>22</v>
      </c>
      <c r="J876" s="5" t="str">
        <f>IFERROR(VLOOKUP($D876,schools,8,FALSE),"")</f>
        <v>047</v>
      </c>
      <c r="K876" s="9">
        <v>1496259.0</v>
      </c>
    </row>
    <row r="877" ht="14.25" customHeight="1" outlineLevel="2">
      <c r="A877" s="5" t="str">
        <f>IFERROR(VLOOKUP($D877,schools,3,FALSE),"")</f>
        <v>332100</v>
      </c>
      <c r="B877" s="5" t="str">
        <f>IFERROR(VLOOKUP($D877,schools,4,FALSE),"")</f>
        <v>New York City Geographic District #21</v>
      </c>
      <c r="C877" s="5" t="str">
        <f>IFERROR(VLOOKUP($D877,schools,5,FALSE),"")</f>
        <v>Brooklyn</v>
      </c>
      <c r="D877" s="6" t="s">
        <v>2002</v>
      </c>
      <c r="E877" s="6" t="s">
        <v>2003</v>
      </c>
      <c r="F877" s="7" t="s">
        <v>21</v>
      </c>
      <c r="G877" s="8">
        <v>552.0</v>
      </c>
      <c r="H877" s="5" t="str">
        <f>IFERROR(VLOOKUP($D877,schools,6,FALSE),"")</f>
        <v>045</v>
      </c>
      <c r="I877" s="5" t="str">
        <f>IFERROR(VLOOKUP($D877,schools,7,FALSE),"")</f>
        <v>22</v>
      </c>
      <c r="J877" s="5" t="str">
        <f>IFERROR(VLOOKUP($D877,schools,8,FALSE),"")</f>
        <v>048</v>
      </c>
      <c r="K877" s="9">
        <v>607752.0</v>
      </c>
    </row>
    <row r="878" ht="14.25" customHeight="1" outlineLevel="2">
      <c r="A878" s="5" t="str">
        <f>IFERROR(VLOOKUP($D878,schools,3,FALSE),"")</f>
        <v>332100</v>
      </c>
      <c r="B878" s="5" t="str">
        <f>IFERROR(VLOOKUP($D878,schools,4,FALSE),"")</f>
        <v>New York City Geographic District #21</v>
      </c>
      <c r="C878" s="5" t="str">
        <f>IFERROR(VLOOKUP($D878,schools,5,FALSE),"")</f>
        <v>Brooklyn</v>
      </c>
      <c r="D878" s="6" t="s">
        <v>2004</v>
      </c>
      <c r="E878" s="6" t="s">
        <v>2005</v>
      </c>
      <c r="F878" s="7" t="s">
        <v>42</v>
      </c>
      <c r="G878" s="8">
        <v>1325.0</v>
      </c>
      <c r="H878" s="5" t="str">
        <f>IFERROR(VLOOKUP($D878,schools,6,FALSE),"")</f>
        <v>046</v>
      </c>
      <c r="I878" s="5" t="str">
        <f>IFERROR(VLOOKUP($D878,schools,7,FALSE),"")</f>
        <v>23</v>
      </c>
      <c r="J878" s="5" t="str">
        <f>IFERROR(VLOOKUP($D878,schools,8,FALSE),"")</f>
        <v>047</v>
      </c>
      <c r="K878" s="9">
        <v>1458825.0</v>
      </c>
    </row>
    <row r="879" ht="14.25" customHeight="1" outlineLevel="2">
      <c r="A879" s="5" t="str">
        <f>IFERROR(VLOOKUP($D879,schools,3,FALSE),"")</f>
        <v>332100</v>
      </c>
      <c r="B879" s="5" t="str">
        <f>IFERROR(VLOOKUP($D879,schools,4,FALSE),"")</f>
        <v>New York City Geographic District #21</v>
      </c>
      <c r="C879" s="5" t="str">
        <f>IFERROR(VLOOKUP($D879,schools,5,FALSE),"")</f>
        <v>Queens</v>
      </c>
      <c r="D879" s="6" t="s">
        <v>2006</v>
      </c>
      <c r="E879" s="6" t="s">
        <v>2007</v>
      </c>
      <c r="F879" s="7" t="s">
        <v>14</v>
      </c>
      <c r="G879" s="8">
        <v>901.0</v>
      </c>
      <c r="H879" s="5" t="str">
        <f>IFERROR(VLOOKUP($D879,schools,6,FALSE),"")</f>
        <v>031</v>
      </c>
      <c r="I879" s="5" t="str">
        <f>IFERROR(VLOOKUP($D879,schools,7,FALSE),"")</f>
        <v>10</v>
      </c>
      <c r="J879" s="5" t="str">
        <f>IFERROR(VLOOKUP($D879,schools,8,FALSE),"")</f>
        <v>031</v>
      </c>
      <c r="K879" s="9">
        <v>992001.0</v>
      </c>
    </row>
    <row r="880" ht="14.25" customHeight="1" outlineLevel="2">
      <c r="A880" s="5" t="str">
        <f>IFERROR(VLOOKUP($D880,schools,3,FALSE),"")</f>
        <v>332100</v>
      </c>
      <c r="B880" s="5" t="str">
        <f>IFERROR(VLOOKUP($D880,schools,4,FALSE),"")</f>
        <v>New York City Geographic District #21</v>
      </c>
      <c r="C880" s="5" t="str">
        <f>IFERROR(VLOOKUP($D880,schools,5,FALSE),"")</f>
        <v>Brooklyn</v>
      </c>
      <c r="D880" s="6" t="s">
        <v>2008</v>
      </c>
      <c r="E880" s="6" t="s">
        <v>2009</v>
      </c>
      <c r="F880" s="7" t="s">
        <v>42</v>
      </c>
      <c r="G880" s="8">
        <v>1343.0</v>
      </c>
      <c r="H880" s="5" t="str">
        <f>IFERROR(VLOOKUP($D880,schools,6,FALSE),"")</f>
        <v>047</v>
      </c>
      <c r="I880" s="5" t="str">
        <f>IFERROR(VLOOKUP($D880,schools,7,FALSE),"")</f>
        <v>23</v>
      </c>
      <c r="J880" s="5" t="str">
        <f>IFERROR(VLOOKUP($D880,schools,8,FALSE),"")</f>
        <v>047</v>
      </c>
      <c r="K880" s="9">
        <v>1478643.0</v>
      </c>
    </row>
    <row r="881" ht="14.25" customHeight="1" outlineLevel="2">
      <c r="A881" s="5" t="str">
        <f>IFERROR(VLOOKUP($D881,schools,3,FALSE),"")</f>
        <v>332100</v>
      </c>
      <c r="B881" s="5" t="str">
        <f>IFERROR(VLOOKUP($D881,schools,4,FALSE),"")</f>
        <v>New York City Geographic District #21</v>
      </c>
      <c r="C881" s="5" t="str">
        <f>IFERROR(VLOOKUP($D881,schools,5,FALSE),"")</f>
        <v>Brooklyn</v>
      </c>
      <c r="D881" s="6" t="s">
        <v>2010</v>
      </c>
      <c r="E881" s="6" t="s">
        <v>2011</v>
      </c>
      <c r="F881" s="7" t="s">
        <v>21</v>
      </c>
      <c r="G881" s="8">
        <v>675.0</v>
      </c>
      <c r="H881" s="5" t="str">
        <f>IFERROR(VLOOKUP($D881,schools,6,FALSE),"")</f>
        <v>046</v>
      </c>
      <c r="I881" s="5" t="str">
        <f>IFERROR(VLOOKUP($D881,schools,7,FALSE),"")</f>
        <v>23</v>
      </c>
      <c r="J881" s="5">
        <f>IFERROR(VLOOKUP($D881,schools,8,FALSE),"")</f>
        <v>0</v>
      </c>
      <c r="K881" s="9">
        <v>743175.0</v>
      </c>
    </row>
    <row r="882" ht="14.25" customHeight="1" outlineLevel="2">
      <c r="A882" s="5" t="str">
        <f>IFERROR(VLOOKUP($D882,schools,3,FALSE),"")</f>
        <v>332100</v>
      </c>
      <c r="B882" s="5" t="str">
        <f>IFERROR(VLOOKUP($D882,schools,4,FALSE),"")</f>
        <v>New York City Geographic District #21</v>
      </c>
      <c r="C882" s="5" t="str">
        <f>IFERROR(VLOOKUP($D882,schools,5,FALSE),"")</f>
        <v>Brooklyn</v>
      </c>
      <c r="D882" s="6" t="s">
        <v>2012</v>
      </c>
      <c r="E882" s="6" t="s">
        <v>2013</v>
      </c>
      <c r="F882" s="7" t="s">
        <v>42</v>
      </c>
      <c r="G882" s="8">
        <v>536.0</v>
      </c>
      <c r="H882" s="5" t="str">
        <f>IFERROR(VLOOKUP($D882,schools,6,FALSE),"")</f>
        <v>046</v>
      </c>
      <c r="I882" s="5" t="str">
        <f>IFERROR(VLOOKUP($D882,schools,7,FALSE),"")</f>
        <v>23</v>
      </c>
      <c r="J882" s="5" t="str">
        <f>IFERROR(VLOOKUP($D882,schools,8,FALSE),"")</f>
        <v>047</v>
      </c>
      <c r="K882" s="9">
        <v>590136.0</v>
      </c>
    </row>
    <row r="883" ht="14.25" customHeight="1" outlineLevel="2">
      <c r="A883" s="5" t="str">
        <f>IFERROR(VLOOKUP($D883,schools,3,FALSE),"")</f>
        <v>332100</v>
      </c>
      <c r="B883" s="5" t="str">
        <f>IFERROR(VLOOKUP($D883,schools,4,FALSE),"")</f>
        <v>New York City Geographic District #21</v>
      </c>
      <c r="C883" s="5" t="str">
        <f>IFERROR(VLOOKUP($D883,schools,5,FALSE),"")</f>
        <v>Brooklyn</v>
      </c>
      <c r="D883" s="6" t="s">
        <v>2014</v>
      </c>
      <c r="E883" s="6" t="s">
        <v>2015</v>
      </c>
      <c r="F883" s="7" t="s">
        <v>14</v>
      </c>
      <c r="G883" s="8">
        <v>368.0</v>
      </c>
      <c r="H883" s="5" t="str">
        <f>IFERROR(VLOOKUP($D883,schools,6,FALSE),"")</f>
        <v>046</v>
      </c>
      <c r="I883" s="5" t="str">
        <f>IFERROR(VLOOKUP($D883,schools,7,FALSE),"")</f>
        <v>23</v>
      </c>
      <c r="J883" s="5" t="str">
        <f>IFERROR(VLOOKUP($D883,schools,8,FALSE),"")</f>
        <v>047</v>
      </c>
      <c r="K883" s="9">
        <v>405168.0</v>
      </c>
    </row>
    <row r="884" ht="14.25" customHeight="1" outlineLevel="2">
      <c r="A884" s="5" t="str">
        <f>IFERROR(VLOOKUP($D884,schools,3,FALSE),"")</f>
        <v>332100</v>
      </c>
      <c r="B884" s="5" t="str">
        <f>IFERROR(VLOOKUP($D884,schools,4,FALSE),"")</f>
        <v>New York City Geographic District #21</v>
      </c>
      <c r="C884" s="5" t="str">
        <f>IFERROR(VLOOKUP($D884,schools,5,FALSE),"")</f>
        <v>Brooklyn</v>
      </c>
      <c r="D884" s="6" t="s">
        <v>2016</v>
      </c>
      <c r="E884" s="6" t="s">
        <v>2017</v>
      </c>
      <c r="F884" s="7" t="s">
        <v>55</v>
      </c>
      <c r="G884" s="8">
        <v>288.0</v>
      </c>
      <c r="H884" s="5" t="str">
        <f>IFERROR(VLOOKUP($D884,schools,6,FALSE),"")</f>
        <v>047</v>
      </c>
      <c r="I884" s="5" t="str">
        <f>IFERROR(VLOOKUP($D884,schools,7,FALSE),"")</f>
        <v>22</v>
      </c>
      <c r="J884" s="5" t="str">
        <f>IFERROR(VLOOKUP($D884,schools,8,FALSE),"")</f>
        <v>047</v>
      </c>
      <c r="K884" s="9">
        <v>317088.0</v>
      </c>
    </row>
    <row r="885" ht="14.25" customHeight="1" outlineLevel="2">
      <c r="A885" s="5" t="str">
        <f>IFERROR(VLOOKUP($D885,schools,3,FALSE),"")</f>
        <v>332100</v>
      </c>
      <c r="B885" s="5" t="str">
        <f>IFERROR(VLOOKUP($D885,schools,4,FALSE),"")</f>
        <v>New York City Geographic District #21</v>
      </c>
      <c r="C885" s="5" t="str">
        <f>IFERROR(VLOOKUP($D885,schools,5,FALSE),"")</f>
        <v>Brooklyn</v>
      </c>
      <c r="D885" s="6" t="s">
        <v>2018</v>
      </c>
      <c r="E885" s="6" t="s">
        <v>2019</v>
      </c>
      <c r="F885" s="7" t="s">
        <v>55</v>
      </c>
      <c r="G885" s="8">
        <v>606.0</v>
      </c>
      <c r="H885" s="5" t="str">
        <f>IFERROR(VLOOKUP($D885,schools,6,FALSE),"")</f>
        <v>046</v>
      </c>
      <c r="I885" s="5" t="str">
        <f>IFERROR(VLOOKUP($D885,schools,7,FALSE),"")</f>
        <v>23</v>
      </c>
      <c r="J885" s="5" t="str">
        <f>IFERROR(VLOOKUP($D885,schools,8,FALSE),"")</f>
        <v>047</v>
      </c>
      <c r="K885" s="9">
        <v>667206.0</v>
      </c>
    </row>
    <row r="886" ht="14.25" customHeight="1" outlineLevel="2">
      <c r="A886" s="5" t="str">
        <f>IFERROR(VLOOKUP($D886,schools,3,FALSE),"")</f>
        <v>332100</v>
      </c>
      <c r="B886" s="5" t="str">
        <f>IFERROR(VLOOKUP($D886,schools,4,FALSE),"")</f>
        <v>New York City Geographic District #21</v>
      </c>
      <c r="C886" s="5" t="str">
        <f>IFERROR(VLOOKUP($D886,schools,5,FALSE),"")</f>
        <v>Brooklyn</v>
      </c>
      <c r="D886" s="6" t="s">
        <v>2020</v>
      </c>
      <c r="E886" s="6" t="s">
        <v>2021</v>
      </c>
      <c r="F886" s="7" t="s">
        <v>55</v>
      </c>
      <c r="G886" s="8">
        <v>218.0</v>
      </c>
      <c r="H886" s="5" t="str">
        <f>IFERROR(VLOOKUP($D886,schools,6,FALSE),"")</f>
        <v>047</v>
      </c>
      <c r="I886" s="5" t="str">
        <f>IFERROR(VLOOKUP($D886,schools,7,FALSE),"")</f>
        <v>22</v>
      </c>
      <c r="J886" s="5" t="str">
        <f>IFERROR(VLOOKUP($D886,schools,8,FALSE),"")</f>
        <v>047</v>
      </c>
      <c r="K886" s="9">
        <v>240018.0</v>
      </c>
    </row>
    <row r="887" ht="14.25" customHeight="1" outlineLevel="2">
      <c r="A887" s="5" t="str">
        <f>IFERROR(VLOOKUP($D887,schools,3,FALSE),"")</f>
        <v>332100</v>
      </c>
      <c r="B887" s="5" t="str">
        <f>IFERROR(VLOOKUP($D887,schools,4,FALSE),"")</f>
        <v>New York City Geographic District #21</v>
      </c>
      <c r="C887" s="5" t="str">
        <f>IFERROR(VLOOKUP($D887,schools,5,FALSE),"")</f>
        <v>Brooklyn</v>
      </c>
      <c r="D887" s="6" t="s">
        <v>2022</v>
      </c>
      <c r="E887" s="6" t="s">
        <v>2023</v>
      </c>
      <c r="F887" s="7" t="s">
        <v>55</v>
      </c>
      <c r="G887" s="8">
        <v>1840.0</v>
      </c>
      <c r="H887" s="5" t="str">
        <f>IFERROR(VLOOKUP($D887,schools,6,FALSE),"")</f>
        <v>046</v>
      </c>
      <c r="I887" s="5" t="str">
        <f>IFERROR(VLOOKUP($D887,schools,7,FALSE),"")</f>
        <v>23</v>
      </c>
      <c r="J887" s="5" t="str">
        <f>IFERROR(VLOOKUP($D887,schools,8,FALSE),"")</f>
        <v>047</v>
      </c>
      <c r="K887" s="9">
        <v>2025840.0</v>
      </c>
    </row>
    <row r="888" ht="14.25" customHeight="1" outlineLevel="2">
      <c r="A888" s="5" t="str">
        <f>IFERROR(VLOOKUP($D888,schools,3,FALSE),"")</f>
        <v>332100</v>
      </c>
      <c r="B888" s="5" t="str">
        <f>IFERROR(VLOOKUP($D888,schools,4,FALSE),"")</f>
        <v>New York City Geographic District #21</v>
      </c>
      <c r="C888" s="5" t="str">
        <f>IFERROR(VLOOKUP($D888,schools,5,FALSE),"")</f>
        <v>Brooklyn</v>
      </c>
      <c r="D888" s="6" t="s">
        <v>2024</v>
      </c>
      <c r="E888" s="6" t="s">
        <v>2025</v>
      </c>
      <c r="F888" s="7" t="s">
        <v>60</v>
      </c>
      <c r="G888" s="8">
        <v>637.0</v>
      </c>
      <c r="H888" s="5" t="str">
        <f>IFERROR(VLOOKUP($D888,schools,6,FALSE),"")</f>
        <v>047</v>
      </c>
      <c r="I888" s="5" t="str">
        <f>IFERROR(VLOOKUP($D888,schools,7,FALSE),"")</f>
        <v>22</v>
      </c>
      <c r="J888" s="5" t="str">
        <f>IFERROR(VLOOKUP($D888,schools,8,FALSE),"")</f>
        <v>047</v>
      </c>
      <c r="K888" s="9">
        <v>701337.0</v>
      </c>
    </row>
    <row r="889" ht="14.25" customHeight="1" outlineLevel="2">
      <c r="A889" s="5" t="str">
        <f>IFERROR(VLOOKUP($D889,schools,3,FALSE),"")</f>
        <v>332100</v>
      </c>
      <c r="B889" s="5" t="str">
        <f>IFERROR(VLOOKUP($D889,schools,4,FALSE),"")</f>
        <v>New York City Geographic District #21</v>
      </c>
      <c r="C889" s="5" t="str">
        <f>IFERROR(VLOOKUP($D889,schools,5,FALSE),"")</f>
        <v>Brooklyn</v>
      </c>
      <c r="D889" s="6" t="s">
        <v>2026</v>
      </c>
      <c r="E889" s="6" t="s">
        <v>2027</v>
      </c>
      <c r="F889" s="7" t="s">
        <v>55</v>
      </c>
      <c r="G889" s="8">
        <v>3667.0</v>
      </c>
      <c r="H889" s="5" t="str">
        <f>IFERROR(VLOOKUP($D889,schools,6,FALSE),"")</f>
        <v>048</v>
      </c>
      <c r="I889" s="5" t="str">
        <f>IFERROR(VLOOKUP($D889,schools,7,FALSE),"")</f>
        <v>17</v>
      </c>
      <c r="J889" s="5" t="str">
        <f>IFERROR(VLOOKUP($D889,schools,8,FALSE),"")</f>
        <v>048</v>
      </c>
      <c r="K889" s="9">
        <v>4037367.0</v>
      </c>
    </row>
    <row r="890" ht="14.25" customHeight="1" outlineLevel="2">
      <c r="A890" s="5" t="str">
        <f>IFERROR(VLOOKUP($D890,schools,3,FALSE),"")</f>
        <v>332100</v>
      </c>
      <c r="B890" s="5" t="str">
        <f>IFERROR(VLOOKUP($D890,schools,4,FALSE),"")</f>
        <v>New York City Geographic District #21</v>
      </c>
      <c r="C890" s="5" t="str">
        <f>IFERROR(VLOOKUP($D890,schools,5,FALSE),"")</f>
        <v>Brooklyn</v>
      </c>
      <c r="D890" s="6" t="s">
        <v>2028</v>
      </c>
      <c r="E890" s="6" t="s">
        <v>2029</v>
      </c>
      <c r="F890" s="7" t="s">
        <v>55</v>
      </c>
      <c r="G890" s="8">
        <v>2223.0</v>
      </c>
      <c r="H890" s="5" t="str">
        <f>IFERROR(VLOOKUP($D890,schools,6,FALSE),"")</f>
        <v>045</v>
      </c>
      <c r="I890" s="5" t="str">
        <f>IFERROR(VLOOKUP($D890,schools,7,FALSE),"")</f>
        <v>23</v>
      </c>
      <c r="J890" s="5" t="str">
        <f>IFERROR(VLOOKUP($D890,schools,8,FALSE),"")</f>
        <v>047</v>
      </c>
      <c r="K890" s="9">
        <v>2447523.0</v>
      </c>
    </row>
    <row r="891" ht="14.25" customHeight="1" outlineLevel="2">
      <c r="A891" s="5" t="str">
        <f>IFERROR(VLOOKUP($D891,schools,3,FALSE),"")</f>
        <v>332100</v>
      </c>
      <c r="B891" s="5" t="str">
        <f>IFERROR(VLOOKUP($D891,schools,4,FALSE),"")</f>
        <v>New York City Geographic District #21</v>
      </c>
      <c r="C891" s="5" t="str">
        <f>IFERROR(VLOOKUP($D891,schools,5,FALSE),"")</f>
        <v>Brooklyn</v>
      </c>
      <c r="D891" s="6" t="s">
        <v>2030</v>
      </c>
      <c r="E891" s="6" t="s">
        <v>2031</v>
      </c>
      <c r="F891" s="7" t="s">
        <v>55</v>
      </c>
      <c r="G891" s="8">
        <v>305.0</v>
      </c>
      <c r="H891" s="5" t="str">
        <f>IFERROR(VLOOKUP($D891,schools,6,FALSE),"")</f>
        <v>047</v>
      </c>
      <c r="I891" s="5" t="str">
        <f>IFERROR(VLOOKUP($D891,schools,7,FALSE),"")</f>
        <v>22</v>
      </c>
      <c r="J891" s="5" t="str">
        <f>IFERROR(VLOOKUP($D891,schools,8,FALSE),"")</f>
        <v>047</v>
      </c>
      <c r="K891" s="9">
        <v>335805.0</v>
      </c>
    </row>
    <row r="892" ht="14.25" customHeight="1" outlineLevel="2">
      <c r="A892" s="5" t="str">
        <f>IFERROR(VLOOKUP($D892,schools,3,FALSE),"")</f>
        <v>332100</v>
      </c>
      <c r="B892" s="5" t="str">
        <f>IFERROR(VLOOKUP($D892,schools,4,FALSE),"")</f>
        <v>New York City Geographic District #21</v>
      </c>
      <c r="C892" s="5" t="str">
        <f>IFERROR(VLOOKUP($D892,schools,5,FALSE),"")</f>
        <v>Brooklyn</v>
      </c>
      <c r="D892" s="6" t="s">
        <v>2032</v>
      </c>
      <c r="E892" s="6" t="s">
        <v>2033</v>
      </c>
      <c r="F892" s="7" t="s">
        <v>55</v>
      </c>
      <c r="G892" s="8">
        <v>359.0</v>
      </c>
      <c r="H892" s="5" t="str">
        <f>IFERROR(VLOOKUP($D892,schools,6,FALSE),"")</f>
        <v>047</v>
      </c>
      <c r="I892" s="5" t="str">
        <f>IFERROR(VLOOKUP($D892,schools,7,FALSE),"")</f>
        <v>22</v>
      </c>
      <c r="J892" s="5" t="str">
        <f>IFERROR(VLOOKUP($D892,schools,8,FALSE),"")</f>
        <v>047</v>
      </c>
      <c r="K892" s="9">
        <v>395259.0</v>
      </c>
    </row>
    <row r="893" ht="14.25" customHeight="1" outlineLevel="2">
      <c r="A893" s="5" t="str">
        <f>IFERROR(VLOOKUP($D893,schools,3,FALSE),"")</f>
        <v>332100</v>
      </c>
      <c r="B893" s="5" t="str">
        <f>IFERROR(VLOOKUP($D893,schools,4,FALSE),"")</f>
        <v>New York City Geographic District #21</v>
      </c>
      <c r="C893" s="5" t="str">
        <f>IFERROR(VLOOKUP($D893,schools,5,FALSE),"")</f>
        <v>Brooklyn</v>
      </c>
      <c r="D893" s="6" t="s">
        <v>2034</v>
      </c>
      <c r="E893" s="6" t="s">
        <v>2035</v>
      </c>
      <c r="F893" s="7" t="s">
        <v>55</v>
      </c>
      <c r="G893" s="8">
        <v>395.0</v>
      </c>
      <c r="H893" s="5" t="str">
        <f>IFERROR(VLOOKUP($D893,schools,6,FALSE),"")</f>
        <v>045</v>
      </c>
      <c r="I893" s="5" t="str">
        <f>IFERROR(VLOOKUP($D893,schools,7,FALSE),"")</f>
        <v>23</v>
      </c>
      <c r="J893" s="5" t="str">
        <f>IFERROR(VLOOKUP($D893,schools,8,FALSE),"")</f>
        <v>048</v>
      </c>
      <c r="K893" s="9">
        <v>434895.0</v>
      </c>
    </row>
    <row r="894" ht="14.25" customHeight="1" outlineLevel="1">
      <c r="A894" s="5"/>
      <c r="B894" s="12" t="s">
        <v>3576</v>
      </c>
      <c r="C894" s="5"/>
      <c r="D894" s="6"/>
      <c r="E894" s="6"/>
      <c r="F894" s="7"/>
      <c r="G894" s="8">
        <f>SUBTOTAL(9,G855:G893)</f>
        <v>35225</v>
      </c>
      <c r="H894" s="5"/>
      <c r="I894" s="5"/>
      <c r="J894" s="5"/>
      <c r="K894" s="9">
        <f>SUBTOTAL(9,K855:K893)</f>
        <v>38782725</v>
      </c>
    </row>
    <row r="895" ht="14.25" customHeight="1" outlineLevel="2">
      <c r="A895" s="5" t="str">
        <f>IFERROR(VLOOKUP($D895,schools,3,FALSE),"")</f>
        <v>332100</v>
      </c>
      <c r="B895" s="5" t="str">
        <f>IFERROR(VLOOKUP($D895,schools,4,FALSE),"")</f>
        <v>New York City Geographic District #22</v>
      </c>
      <c r="C895" s="5" t="str">
        <f>IFERROR(VLOOKUP($D895,schools,5,FALSE),"")</f>
        <v>Brooklyn</v>
      </c>
      <c r="D895" s="6" t="s">
        <v>2036</v>
      </c>
      <c r="E895" s="6" t="s">
        <v>2037</v>
      </c>
      <c r="F895" s="7" t="s">
        <v>60</v>
      </c>
      <c r="G895" s="8">
        <v>919.0</v>
      </c>
      <c r="H895" s="5" t="str">
        <f>IFERROR(VLOOKUP($D895,schools,6,FALSE),"")</f>
        <v>047</v>
      </c>
      <c r="I895" s="5" t="str">
        <f>IFERROR(VLOOKUP($D895,schools,7,FALSE),"")</f>
        <v>22</v>
      </c>
      <c r="J895" s="5" t="str">
        <f>IFERROR(VLOOKUP($D895,schools,8,FALSE),"")</f>
        <v>043</v>
      </c>
      <c r="K895" s="9">
        <v>1011819.0</v>
      </c>
    </row>
    <row r="896" ht="14.25" customHeight="1" outlineLevel="2">
      <c r="A896" s="5" t="str">
        <f>IFERROR(VLOOKUP($D896,schools,3,FALSE),"")</f>
        <v>332100</v>
      </c>
      <c r="B896" s="5" t="str">
        <f>IFERROR(VLOOKUP($D896,schools,4,FALSE),"")</f>
        <v>New York City Geographic District #22</v>
      </c>
      <c r="C896" s="5" t="str">
        <f>IFERROR(VLOOKUP($D896,schools,5,FALSE),"")</f>
        <v>Brooklyn</v>
      </c>
      <c r="D896" s="6" t="s">
        <v>2038</v>
      </c>
      <c r="E896" s="6" t="s">
        <v>2039</v>
      </c>
      <c r="F896" s="7" t="s">
        <v>55</v>
      </c>
      <c r="G896" s="8">
        <v>208.0</v>
      </c>
      <c r="H896" s="5" t="str">
        <f>IFERROR(VLOOKUP($D896,schools,6,FALSE),"")</f>
        <v>046</v>
      </c>
      <c r="I896" s="5" t="str">
        <f>IFERROR(VLOOKUP($D896,schools,7,FALSE),"")</f>
        <v>23</v>
      </c>
      <c r="J896" s="5" t="str">
        <f>IFERROR(VLOOKUP($D896,schools,8,FALSE),"")</f>
        <v>047</v>
      </c>
      <c r="K896" s="9">
        <v>229008.0</v>
      </c>
    </row>
    <row r="897" ht="14.25" customHeight="1" outlineLevel="2">
      <c r="A897" s="5" t="str">
        <f>IFERROR(VLOOKUP($D897,schools,3,FALSE),"")</f>
        <v>332100</v>
      </c>
      <c r="B897" s="5" t="str">
        <f>IFERROR(VLOOKUP($D897,schools,4,FALSE),"")</f>
        <v>New York City Geographic District #22</v>
      </c>
      <c r="C897" s="5" t="str">
        <f>IFERROR(VLOOKUP($D897,schools,5,FALSE),"")</f>
        <v>Brooklyn</v>
      </c>
      <c r="D897" s="6" t="s">
        <v>2040</v>
      </c>
      <c r="E897" s="6" t="s">
        <v>2041</v>
      </c>
      <c r="F897" s="7" t="s">
        <v>42</v>
      </c>
      <c r="G897" s="8">
        <v>521.0</v>
      </c>
      <c r="H897" s="5" t="str">
        <f>IFERROR(VLOOKUP($D897,schools,6,FALSE),"")</f>
        <v>041</v>
      </c>
      <c r="I897" s="5" t="str">
        <f>IFERROR(VLOOKUP($D897,schools,7,FALSE),"")</f>
        <v>19</v>
      </c>
      <c r="J897" s="5" t="str">
        <f>IFERROR(VLOOKUP($D897,schools,8,FALSE),"")</f>
        <v>046</v>
      </c>
      <c r="K897" s="9">
        <v>573621.0</v>
      </c>
    </row>
    <row r="898" ht="14.25" customHeight="1" outlineLevel="2">
      <c r="A898" s="5" t="str">
        <f>IFERROR(VLOOKUP($D898,schools,3,FALSE),"")</f>
        <v>332100</v>
      </c>
      <c r="B898" s="5" t="str">
        <f>IFERROR(VLOOKUP($D898,schools,4,FALSE),"")</f>
        <v>New York City Geographic District #22</v>
      </c>
      <c r="C898" s="5" t="str">
        <f>IFERROR(VLOOKUP($D898,schools,5,FALSE),"")</f>
        <v>Brooklyn</v>
      </c>
      <c r="D898" s="6" t="s">
        <v>2042</v>
      </c>
      <c r="E898" s="6" t="s">
        <v>2043</v>
      </c>
      <c r="F898" s="7" t="s">
        <v>14</v>
      </c>
      <c r="G898" s="8">
        <v>715.0</v>
      </c>
      <c r="H898" s="5" t="str">
        <f>IFERROR(VLOOKUP($D898,schools,6,FALSE),"")</f>
        <v>041</v>
      </c>
      <c r="I898" s="5" t="str">
        <f>IFERROR(VLOOKUP($D898,schools,7,FALSE),"")</f>
        <v>22</v>
      </c>
      <c r="J898" s="5" t="str">
        <f>IFERROR(VLOOKUP($D898,schools,8,FALSE),"")</f>
        <v>048</v>
      </c>
      <c r="K898" s="9">
        <v>787215.0</v>
      </c>
    </row>
    <row r="899" ht="14.25" customHeight="1" outlineLevel="2">
      <c r="A899" s="5" t="str">
        <f>IFERROR(VLOOKUP($D899,schools,3,FALSE),"")</f>
        <v>332100</v>
      </c>
      <c r="B899" s="5" t="str">
        <f>IFERROR(VLOOKUP($D899,schools,4,FALSE),"")</f>
        <v>New York City Geographic District #22</v>
      </c>
      <c r="C899" s="5" t="str">
        <f>IFERROR(VLOOKUP($D899,schools,5,FALSE),"")</f>
        <v>Brooklyn</v>
      </c>
      <c r="D899" s="6" t="s">
        <v>2044</v>
      </c>
      <c r="E899" s="6" t="s">
        <v>2045</v>
      </c>
      <c r="F899" s="7" t="s">
        <v>42</v>
      </c>
      <c r="G899" s="8">
        <v>551.0</v>
      </c>
      <c r="H899" s="5" t="str">
        <f>IFERROR(VLOOKUP($D899,schools,6,FALSE),"")</f>
        <v>059</v>
      </c>
      <c r="I899" s="5" t="str">
        <f>IFERROR(VLOOKUP($D899,schools,7,FALSE),"")</f>
        <v>19</v>
      </c>
      <c r="J899" s="5" t="str">
        <f>IFERROR(VLOOKUP($D899,schools,8,FALSE),"")</f>
        <v>046</v>
      </c>
      <c r="K899" s="9">
        <v>606651.0</v>
      </c>
    </row>
    <row r="900" ht="14.25" customHeight="1" outlineLevel="2">
      <c r="A900" s="5" t="str">
        <f>IFERROR(VLOOKUP($D900,schools,3,FALSE),"")</f>
        <v>332100</v>
      </c>
      <c r="B900" s="5" t="str">
        <f>IFERROR(VLOOKUP($D900,schools,4,FALSE),"")</f>
        <v>New York City Geographic District #22</v>
      </c>
      <c r="C900" s="5" t="str">
        <f>IFERROR(VLOOKUP($D900,schools,5,FALSE),"")</f>
        <v>Brooklyn</v>
      </c>
      <c r="D900" s="6" t="s">
        <v>2046</v>
      </c>
      <c r="E900" s="6" t="s">
        <v>2047</v>
      </c>
      <c r="F900" s="7" t="s">
        <v>21</v>
      </c>
      <c r="G900" s="8">
        <v>596.0</v>
      </c>
      <c r="H900" s="5" t="str">
        <f>IFERROR(VLOOKUP($D900,schools,6,FALSE),"")</f>
        <v>058</v>
      </c>
      <c r="I900" s="5" t="str">
        <f>IFERROR(VLOOKUP($D900,schools,7,FALSE),"")</f>
        <v>21</v>
      </c>
      <c r="J900" s="5" t="str">
        <f>IFERROR(VLOOKUP($D900,schools,8,FALSE),"")</f>
        <v>045</v>
      </c>
      <c r="K900" s="9">
        <v>656196.0</v>
      </c>
    </row>
    <row r="901" ht="14.25" customHeight="1" outlineLevel="2">
      <c r="A901" s="5" t="str">
        <f>IFERROR(VLOOKUP($D901,schools,3,FALSE),"")</f>
        <v>332100</v>
      </c>
      <c r="B901" s="5" t="str">
        <f>IFERROR(VLOOKUP($D901,schools,4,FALSE),"")</f>
        <v>New York City Geographic District #22</v>
      </c>
      <c r="C901" s="5" t="str">
        <f>IFERROR(VLOOKUP($D901,schools,5,FALSE),"")</f>
        <v>Brooklyn</v>
      </c>
      <c r="D901" s="6" t="s">
        <v>2048</v>
      </c>
      <c r="E901" s="6" t="s">
        <v>2049</v>
      </c>
      <c r="F901" s="7" t="s">
        <v>14</v>
      </c>
      <c r="G901" s="8">
        <v>416.0</v>
      </c>
      <c r="H901" s="5" t="str">
        <f>IFERROR(VLOOKUP($D901,schools,6,FALSE),"")</f>
        <v>041</v>
      </c>
      <c r="I901" s="5" t="str">
        <f>IFERROR(VLOOKUP($D901,schools,7,FALSE),"")</f>
        <v>21</v>
      </c>
      <c r="J901" s="5" t="str">
        <f>IFERROR(VLOOKUP($D901,schools,8,FALSE),"")</f>
        <v>045</v>
      </c>
      <c r="K901" s="9">
        <v>458016.0</v>
      </c>
    </row>
    <row r="902" ht="14.25" customHeight="1" outlineLevel="2">
      <c r="A902" s="5" t="str">
        <f>IFERROR(VLOOKUP($D902,schools,3,FALSE),"")</f>
        <v>332200</v>
      </c>
      <c r="B902" s="5" t="str">
        <f>IFERROR(VLOOKUP($D902,schools,4,FALSE),"")</f>
        <v>New York City Geographic District #22</v>
      </c>
      <c r="C902" s="5" t="str">
        <f>IFERROR(VLOOKUP($D902,schools,5,FALSE),"")</f>
        <v>Brooklyn</v>
      </c>
      <c r="D902" s="6" t="s">
        <v>2050</v>
      </c>
      <c r="E902" s="6" t="s">
        <v>2051</v>
      </c>
      <c r="F902" s="7" t="s">
        <v>14</v>
      </c>
      <c r="G902" s="8">
        <v>554.0</v>
      </c>
      <c r="H902" s="5" t="str">
        <f>IFERROR(VLOOKUP($D902,schools,6,FALSE),"")</f>
        <v>044</v>
      </c>
      <c r="I902" s="5" t="str">
        <f>IFERROR(VLOOKUP($D902,schools,7,FALSE),"")</f>
        <v>17</v>
      </c>
      <c r="J902" s="5" t="str">
        <f>IFERROR(VLOOKUP($D902,schools,8,FALSE),"")</f>
        <v>044</v>
      </c>
      <c r="K902" s="9">
        <v>609954.0</v>
      </c>
    </row>
    <row r="903" ht="14.25" customHeight="1" outlineLevel="2">
      <c r="A903" s="5" t="str">
        <f>IFERROR(VLOOKUP($D903,schools,3,FALSE),"")</f>
        <v>332200</v>
      </c>
      <c r="B903" s="5" t="str">
        <f>IFERROR(VLOOKUP($D903,schools,4,FALSE),"")</f>
        <v>New York City Geographic District #22</v>
      </c>
      <c r="C903" s="5" t="str">
        <f>IFERROR(VLOOKUP($D903,schools,5,FALSE),"")</f>
        <v>Brooklyn</v>
      </c>
      <c r="D903" s="6" t="s">
        <v>2052</v>
      </c>
      <c r="E903" s="6" t="s">
        <v>2053</v>
      </c>
      <c r="F903" s="7" t="s">
        <v>14</v>
      </c>
      <c r="G903" s="8">
        <v>926.0</v>
      </c>
      <c r="H903" s="5" t="str">
        <f>IFERROR(VLOOKUP($D903,schools,6,FALSE),"")</f>
        <v>044</v>
      </c>
      <c r="I903" s="5" t="str">
        <f>IFERROR(VLOOKUP($D903,schools,7,FALSE),"")</f>
        <v>17</v>
      </c>
      <c r="J903" s="5" t="str">
        <f>IFERROR(VLOOKUP($D903,schools,8,FALSE),"")</f>
        <v>044</v>
      </c>
      <c r="K903" s="9">
        <v>1019526.0</v>
      </c>
    </row>
    <row r="904" ht="14.25" customHeight="1" outlineLevel="2">
      <c r="A904" s="5" t="str">
        <f>IFERROR(VLOOKUP($D904,schools,3,FALSE),"")</f>
        <v>332200</v>
      </c>
      <c r="B904" s="5" t="str">
        <f>IFERROR(VLOOKUP($D904,schools,4,FALSE),"")</f>
        <v>New York City Geographic District #22</v>
      </c>
      <c r="C904" s="5" t="str">
        <f>IFERROR(VLOOKUP($D904,schools,5,FALSE),"")</f>
        <v>Brooklyn</v>
      </c>
      <c r="D904" s="6" t="s">
        <v>2054</v>
      </c>
      <c r="E904" s="6" t="s">
        <v>2055</v>
      </c>
      <c r="F904" s="7" t="s">
        <v>14</v>
      </c>
      <c r="G904" s="8">
        <v>612.0</v>
      </c>
      <c r="H904" s="5" t="str">
        <f>IFERROR(VLOOKUP($D904,schools,6,FALSE),"")</f>
        <v>042</v>
      </c>
      <c r="I904" s="5" t="str">
        <f>IFERROR(VLOOKUP($D904,schools,7,FALSE),"")</f>
        <v>21</v>
      </c>
      <c r="J904" s="5" t="str">
        <f>IFERROR(VLOOKUP($D904,schools,8,FALSE),"")</f>
        <v>045</v>
      </c>
      <c r="K904" s="9">
        <v>673812.0</v>
      </c>
    </row>
    <row r="905" ht="14.25" customHeight="1" outlineLevel="2">
      <c r="A905" s="5" t="str">
        <f>IFERROR(VLOOKUP($D905,schools,3,FALSE),"")</f>
        <v>332200</v>
      </c>
      <c r="B905" s="5" t="str">
        <f>IFERROR(VLOOKUP($D905,schools,4,FALSE),"")</f>
        <v>New York City Geographic District #22</v>
      </c>
      <c r="C905" s="5" t="str">
        <f>IFERROR(VLOOKUP($D905,schools,5,FALSE),"")</f>
        <v>Brooklyn</v>
      </c>
      <c r="D905" s="6" t="s">
        <v>2056</v>
      </c>
      <c r="E905" s="6" t="s">
        <v>2057</v>
      </c>
      <c r="F905" s="7" t="s">
        <v>14</v>
      </c>
      <c r="G905" s="8">
        <v>706.0</v>
      </c>
      <c r="H905" s="5" t="str">
        <f>IFERROR(VLOOKUP($D905,schools,6,FALSE),"")</f>
        <v>042</v>
      </c>
      <c r="I905" s="5" t="str">
        <f>IFERROR(VLOOKUP($D905,schools,7,FALSE),"")</f>
        <v>17</v>
      </c>
      <c r="J905" s="5" t="str">
        <f>IFERROR(VLOOKUP($D905,schools,8,FALSE),"")</f>
        <v>048</v>
      </c>
      <c r="K905" s="9">
        <v>777306.0</v>
      </c>
    </row>
    <row r="906" ht="14.25" customHeight="1" outlineLevel="2">
      <c r="A906" s="5" t="str">
        <f>IFERROR(VLOOKUP($D906,schools,3,FALSE),"")</f>
        <v>332200</v>
      </c>
      <c r="B906" s="5" t="str">
        <f>IFERROR(VLOOKUP($D906,schools,4,FALSE),"")</f>
        <v>New York City Geographic District #22</v>
      </c>
      <c r="C906" s="5" t="str">
        <f>IFERROR(VLOOKUP($D906,schools,5,FALSE),"")</f>
        <v>Brooklyn</v>
      </c>
      <c r="D906" s="6" t="s">
        <v>2058</v>
      </c>
      <c r="E906" s="6" t="s">
        <v>2059</v>
      </c>
      <c r="F906" s="7" t="s">
        <v>14</v>
      </c>
      <c r="G906" s="8">
        <v>531.0</v>
      </c>
      <c r="H906" s="5" t="str">
        <f>IFERROR(VLOOKUP($D906,schools,6,FALSE),"")</f>
        <v>041</v>
      </c>
      <c r="I906" s="5" t="str">
        <f>IFERROR(VLOOKUP($D906,schools,7,FALSE),"")</f>
        <v>19</v>
      </c>
      <c r="J906" s="5" t="str">
        <f>IFERROR(VLOOKUP($D906,schools,8,FALSE),"")</f>
        <v>048</v>
      </c>
      <c r="K906" s="9">
        <v>584631.0</v>
      </c>
    </row>
    <row r="907" ht="14.25" customHeight="1" outlineLevel="2">
      <c r="A907" s="5" t="str">
        <f>IFERROR(VLOOKUP($D907,schools,3,FALSE),"")</f>
        <v>332200</v>
      </c>
      <c r="B907" s="5" t="str">
        <f>IFERROR(VLOOKUP($D907,schools,4,FALSE),"")</f>
        <v>New York City Geographic District #22</v>
      </c>
      <c r="C907" s="5" t="str">
        <f>IFERROR(VLOOKUP($D907,schools,5,FALSE),"")</f>
        <v>Brooklyn</v>
      </c>
      <c r="D907" s="6" t="s">
        <v>2060</v>
      </c>
      <c r="E907" s="6" t="s">
        <v>2061</v>
      </c>
      <c r="F907" s="7" t="s">
        <v>14</v>
      </c>
      <c r="G907" s="8">
        <v>459.0</v>
      </c>
      <c r="H907" s="5" t="str">
        <f>IFERROR(VLOOKUP($D907,schools,6,FALSE),"")</f>
        <v>045</v>
      </c>
      <c r="I907" s="5" t="str">
        <f>IFERROR(VLOOKUP($D907,schools,7,FALSE),"")</f>
        <v>22</v>
      </c>
      <c r="J907" s="5" t="str">
        <f>IFERROR(VLOOKUP($D907,schools,8,FALSE),"")</f>
        <v>048</v>
      </c>
      <c r="K907" s="9">
        <v>505359.0</v>
      </c>
    </row>
    <row r="908" ht="14.25" customHeight="1" outlineLevel="2">
      <c r="A908" s="5" t="str">
        <f>IFERROR(VLOOKUP($D908,schools,3,FALSE),"")</f>
        <v>332200</v>
      </c>
      <c r="B908" s="5" t="str">
        <f>IFERROR(VLOOKUP($D908,schools,4,FALSE),"")</f>
        <v>New York City Geographic District #22</v>
      </c>
      <c r="C908" s="5" t="str">
        <f>IFERROR(VLOOKUP($D908,schools,5,FALSE),"")</f>
        <v>Brooklyn</v>
      </c>
      <c r="D908" s="6" t="s">
        <v>2062</v>
      </c>
      <c r="E908" s="6" t="s">
        <v>2063</v>
      </c>
      <c r="F908" s="7" t="s">
        <v>14</v>
      </c>
      <c r="G908" s="8">
        <v>676.0</v>
      </c>
      <c r="H908" s="5" t="str">
        <f>IFERROR(VLOOKUP($D908,schools,6,FALSE),"")</f>
        <v>041</v>
      </c>
      <c r="I908" s="5" t="str">
        <f>IFERROR(VLOOKUP($D908,schools,7,FALSE),"")</f>
        <v>17</v>
      </c>
      <c r="J908" s="5" t="str">
        <f>IFERROR(VLOOKUP($D908,schools,8,FALSE),"")</f>
        <v>048</v>
      </c>
      <c r="K908" s="9">
        <v>744276.0</v>
      </c>
    </row>
    <row r="909" ht="14.25" customHeight="1" outlineLevel="2">
      <c r="A909" s="5" t="str">
        <f>IFERROR(VLOOKUP($D909,schools,3,FALSE),"")</f>
        <v>332200</v>
      </c>
      <c r="B909" s="5" t="str">
        <f>IFERROR(VLOOKUP($D909,schools,4,FALSE),"")</f>
        <v>New York City Geographic District #22</v>
      </c>
      <c r="C909" s="5" t="str">
        <f>IFERROR(VLOOKUP($D909,schools,5,FALSE),"")</f>
        <v>Brooklyn</v>
      </c>
      <c r="D909" s="6" t="s">
        <v>2064</v>
      </c>
      <c r="E909" s="6" t="s">
        <v>2065</v>
      </c>
      <c r="F909" s="7" t="s">
        <v>14</v>
      </c>
      <c r="G909" s="8">
        <v>324.0</v>
      </c>
      <c r="H909" s="5" t="str">
        <f>IFERROR(VLOOKUP($D909,schools,6,FALSE),"")</f>
        <v>058</v>
      </c>
      <c r="I909" s="5" t="str">
        <f>IFERROR(VLOOKUP($D909,schools,7,FALSE),"")</f>
        <v>21</v>
      </c>
      <c r="J909" s="5" t="str">
        <f>IFERROR(VLOOKUP($D909,schools,8,FALSE),"")</f>
        <v>045</v>
      </c>
      <c r="K909" s="9">
        <v>356724.0</v>
      </c>
    </row>
    <row r="910" ht="14.25" customHeight="1" outlineLevel="2">
      <c r="A910" s="5" t="str">
        <f>IFERROR(VLOOKUP($D910,schools,3,FALSE),"")</f>
        <v>332200</v>
      </c>
      <c r="B910" s="5" t="str">
        <f>IFERROR(VLOOKUP($D910,schools,4,FALSE),"")</f>
        <v>New York City Geographic District #22</v>
      </c>
      <c r="C910" s="5" t="str">
        <f>IFERROR(VLOOKUP($D910,schools,5,FALSE),"")</f>
        <v>Brooklyn</v>
      </c>
      <c r="D910" s="6" t="s">
        <v>2066</v>
      </c>
      <c r="E910" s="6" t="s">
        <v>2067</v>
      </c>
      <c r="F910" s="7" t="s">
        <v>14</v>
      </c>
      <c r="G910" s="8">
        <v>611.0</v>
      </c>
      <c r="H910" s="5" t="str">
        <f>IFERROR(VLOOKUP($D910,schools,6,FALSE),"")</f>
        <v>059</v>
      </c>
      <c r="I910" s="5" t="str">
        <f>IFERROR(VLOOKUP($D910,schools,7,FALSE),"")</f>
        <v>19</v>
      </c>
      <c r="J910" s="5" t="str">
        <f>IFERROR(VLOOKUP($D910,schools,8,FALSE),"")</f>
        <v>046</v>
      </c>
      <c r="K910" s="9">
        <v>672711.0</v>
      </c>
    </row>
    <row r="911" ht="14.25" customHeight="1" outlineLevel="2">
      <c r="A911" s="5" t="str">
        <f>IFERROR(VLOOKUP($D911,schools,3,FALSE),"")</f>
        <v>332200</v>
      </c>
      <c r="B911" s="5" t="str">
        <f>IFERROR(VLOOKUP($D911,schools,4,FALSE),"")</f>
        <v>New York City Geographic District #22</v>
      </c>
      <c r="C911" s="5" t="str">
        <f>IFERROR(VLOOKUP($D911,schools,5,FALSE),"")</f>
        <v>Brooklyn</v>
      </c>
      <c r="D911" s="6" t="s">
        <v>2068</v>
      </c>
      <c r="E911" s="6" t="s">
        <v>2069</v>
      </c>
      <c r="F911" s="7" t="s">
        <v>21</v>
      </c>
      <c r="G911" s="8">
        <v>1485.0</v>
      </c>
      <c r="H911" s="5" t="str">
        <f>IFERROR(VLOOKUP($D911,schools,6,FALSE),"")</f>
        <v>041</v>
      </c>
      <c r="I911" s="5" t="str">
        <f>IFERROR(VLOOKUP($D911,schools,7,FALSE),"")</f>
        <v>19</v>
      </c>
      <c r="J911" s="5" t="str">
        <f>IFERROR(VLOOKUP($D911,schools,8,FALSE),"")</f>
        <v>048</v>
      </c>
      <c r="K911" s="9">
        <v>1634985.0</v>
      </c>
    </row>
    <row r="912" ht="14.25" customHeight="1" outlineLevel="2">
      <c r="A912" s="5" t="str">
        <f>IFERROR(VLOOKUP($D912,schools,3,FALSE),"")</f>
        <v>332200</v>
      </c>
      <c r="B912" s="5" t="str">
        <f>IFERROR(VLOOKUP($D912,schools,4,FALSE),"")</f>
        <v>New York City Geographic District #22</v>
      </c>
      <c r="C912" s="5" t="str">
        <f>IFERROR(VLOOKUP($D912,schools,5,FALSE),"")</f>
        <v>Brooklyn</v>
      </c>
      <c r="D912" s="6" t="s">
        <v>2070</v>
      </c>
      <c r="E912" s="6" t="s">
        <v>2071</v>
      </c>
      <c r="F912" s="7" t="s">
        <v>21</v>
      </c>
      <c r="G912" s="8">
        <v>1187.0</v>
      </c>
      <c r="H912" s="5" t="str">
        <f>IFERROR(VLOOKUP($D912,schools,6,FALSE),"")</f>
        <v>059</v>
      </c>
      <c r="I912" s="5" t="str">
        <f>IFERROR(VLOOKUP($D912,schools,7,FALSE),"")</f>
        <v>22</v>
      </c>
      <c r="J912" s="5" t="str">
        <f>IFERROR(VLOOKUP($D912,schools,8,FALSE),"")</f>
        <v>046</v>
      </c>
      <c r="K912" s="9">
        <v>1306887.0</v>
      </c>
    </row>
    <row r="913" ht="14.25" customHeight="1" outlineLevel="2">
      <c r="A913" s="5" t="str">
        <f>IFERROR(VLOOKUP($D913,schools,3,FALSE),"")</f>
        <v>332200</v>
      </c>
      <c r="B913" s="5" t="str">
        <f>IFERROR(VLOOKUP($D913,schools,4,FALSE),"")</f>
        <v>New York City Geographic District #22</v>
      </c>
      <c r="C913" s="5" t="str">
        <f>IFERROR(VLOOKUP($D913,schools,5,FALSE),"")</f>
        <v>Brooklyn</v>
      </c>
      <c r="D913" s="6" t="s">
        <v>2072</v>
      </c>
      <c r="E913" s="6" t="s">
        <v>2073</v>
      </c>
      <c r="F913" s="7" t="s">
        <v>14</v>
      </c>
      <c r="G913" s="8">
        <v>1101.0</v>
      </c>
      <c r="H913" s="5" t="str">
        <f>IFERROR(VLOOKUP($D913,schools,6,FALSE),"")</f>
        <v>044</v>
      </c>
      <c r="I913" s="5" t="str">
        <f>IFERROR(VLOOKUP($D913,schools,7,FALSE),"")</f>
        <v>17</v>
      </c>
      <c r="J913" s="5" t="str">
        <f>IFERROR(VLOOKUP($D913,schools,8,FALSE),"")</f>
        <v>040</v>
      </c>
      <c r="K913" s="9">
        <v>1212201.0</v>
      </c>
    </row>
    <row r="914" ht="14.25" customHeight="1" outlineLevel="2">
      <c r="A914" s="5" t="str">
        <f>IFERROR(VLOOKUP($D914,schools,3,FALSE),"")</f>
        <v>332200</v>
      </c>
      <c r="B914" s="5" t="str">
        <f>IFERROR(VLOOKUP($D914,schools,4,FALSE),"")</f>
        <v>New York City Geographic District #22</v>
      </c>
      <c r="C914" s="5" t="str">
        <f>IFERROR(VLOOKUP($D914,schools,5,FALSE),"")</f>
        <v>Brooklyn</v>
      </c>
      <c r="D914" s="6" t="s">
        <v>2074</v>
      </c>
      <c r="E914" s="6" t="s">
        <v>2075</v>
      </c>
      <c r="F914" s="7" t="s">
        <v>14</v>
      </c>
      <c r="G914" s="8">
        <v>900.0</v>
      </c>
      <c r="H914" s="5" t="str">
        <f>IFERROR(VLOOKUP($D914,schools,6,FALSE),"")</f>
        <v>041</v>
      </c>
      <c r="I914" s="5" t="str">
        <f>IFERROR(VLOOKUP($D914,schools,7,FALSE),"")</f>
        <v>22</v>
      </c>
      <c r="J914" s="5" t="str">
        <f>IFERROR(VLOOKUP($D914,schools,8,FALSE),"")</f>
        <v>046</v>
      </c>
      <c r="K914" s="9">
        <v>990900.0</v>
      </c>
    </row>
    <row r="915" ht="14.25" customHeight="1" outlineLevel="2">
      <c r="A915" s="5" t="str">
        <f>IFERROR(VLOOKUP($D915,schools,3,FALSE),"")</f>
        <v>332200</v>
      </c>
      <c r="B915" s="5" t="str">
        <f>IFERROR(VLOOKUP($D915,schools,4,FALSE),"")</f>
        <v>New York City Geographic District #22</v>
      </c>
      <c r="C915" s="5" t="str">
        <f>IFERROR(VLOOKUP($D915,schools,5,FALSE),"")</f>
        <v>Brooklyn</v>
      </c>
      <c r="D915" s="6" t="s">
        <v>2076</v>
      </c>
      <c r="E915" s="6" t="s">
        <v>2077</v>
      </c>
      <c r="F915" s="7" t="s">
        <v>42</v>
      </c>
      <c r="G915" s="8">
        <v>1772.0</v>
      </c>
      <c r="H915" s="5" t="str">
        <f>IFERROR(VLOOKUP($D915,schools,6,FALSE),"")</f>
        <v>045</v>
      </c>
      <c r="I915" s="5" t="str">
        <f>IFERROR(VLOOKUP($D915,schools,7,FALSE),"")</f>
        <v>17</v>
      </c>
      <c r="J915" s="5" t="str">
        <f>IFERROR(VLOOKUP($D915,schools,8,FALSE),"")</f>
        <v>048</v>
      </c>
      <c r="K915" s="9">
        <v>1950972.0</v>
      </c>
    </row>
    <row r="916" ht="14.25" customHeight="1" outlineLevel="2">
      <c r="A916" s="5" t="str">
        <f>IFERROR(VLOOKUP($D916,schools,3,FALSE),"")</f>
        <v>332200</v>
      </c>
      <c r="B916" s="5" t="str">
        <f>IFERROR(VLOOKUP($D916,schools,4,FALSE),"")</f>
        <v>New York City Geographic District #22</v>
      </c>
      <c r="C916" s="5" t="str">
        <f>IFERROR(VLOOKUP($D916,schools,5,FALSE),"")</f>
        <v>Brooklyn</v>
      </c>
      <c r="D916" s="6" t="s">
        <v>2078</v>
      </c>
      <c r="E916" s="6" t="s">
        <v>2079</v>
      </c>
      <c r="F916" s="7" t="s">
        <v>14</v>
      </c>
      <c r="G916" s="8">
        <v>504.0</v>
      </c>
      <c r="H916" s="5" t="str">
        <f>IFERROR(VLOOKUP($D916,schools,6,FALSE),"")</f>
        <v>059</v>
      </c>
      <c r="I916" s="5" t="str">
        <f>IFERROR(VLOOKUP($D916,schools,7,FALSE),"")</f>
        <v>19</v>
      </c>
      <c r="J916" s="5" t="str">
        <f>IFERROR(VLOOKUP($D916,schools,8,FALSE),"")</f>
        <v>046</v>
      </c>
      <c r="K916" s="9">
        <v>554904.0</v>
      </c>
    </row>
    <row r="917" ht="14.25" customHeight="1" outlineLevel="2">
      <c r="A917" s="5" t="str">
        <f>IFERROR(VLOOKUP($D917,schools,3,FALSE),"")</f>
        <v>332200</v>
      </c>
      <c r="B917" s="5" t="str">
        <f>IFERROR(VLOOKUP($D917,schools,4,FALSE),"")</f>
        <v>New York City Geographic District #22</v>
      </c>
      <c r="C917" s="5" t="str">
        <f>IFERROR(VLOOKUP($D917,schools,5,FALSE),"")</f>
        <v>Brooklyn</v>
      </c>
      <c r="D917" s="6" t="s">
        <v>2080</v>
      </c>
      <c r="E917" s="6" t="s">
        <v>2081</v>
      </c>
      <c r="F917" s="7" t="s">
        <v>42</v>
      </c>
      <c r="G917" s="8">
        <v>717.0</v>
      </c>
      <c r="H917" s="5" t="str">
        <f>IFERROR(VLOOKUP($D917,schools,6,FALSE),"")</f>
        <v>042</v>
      </c>
      <c r="I917" s="5" t="str">
        <f>IFERROR(VLOOKUP($D917,schools,7,FALSE),"")</f>
        <v>17</v>
      </c>
      <c r="J917" s="5" t="str">
        <f>IFERROR(VLOOKUP($D917,schools,8,FALSE),"")</f>
        <v>045</v>
      </c>
      <c r="K917" s="9">
        <v>789417.0</v>
      </c>
    </row>
    <row r="918" ht="14.25" customHeight="1" outlineLevel="2">
      <c r="A918" s="5" t="str">
        <f>IFERROR(VLOOKUP($D918,schools,3,FALSE),"")</f>
        <v>332200</v>
      </c>
      <c r="B918" s="5" t="str">
        <f>IFERROR(VLOOKUP($D918,schools,4,FALSE),"")</f>
        <v>New York City Geographic District #22</v>
      </c>
      <c r="C918" s="5" t="str">
        <f>IFERROR(VLOOKUP($D918,schools,5,FALSE),"")</f>
        <v>Brooklyn</v>
      </c>
      <c r="D918" s="6" t="s">
        <v>2084</v>
      </c>
      <c r="E918" s="6" t="s">
        <v>2085</v>
      </c>
      <c r="F918" s="7" t="s">
        <v>14</v>
      </c>
      <c r="G918" s="8">
        <v>433.0</v>
      </c>
      <c r="H918" s="5" t="str">
        <f>IFERROR(VLOOKUP($D918,schools,6,FALSE),"")</f>
        <v>059</v>
      </c>
      <c r="I918" s="5" t="str">
        <f>IFERROR(VLOOKUP($D918,schools,7,FALSE),"")</f>
        <v>21</v>
      </c>
      <c r="J918" s="5" t="str">
        <f>IFERROR(VLOOKUP($D918,schools,8,FALSE),"")</f>
        <v>046</v>
      </c>
      <c r="K918" s="9">
        <v>476733.0</v>
      </c>
    </row>
    <row r="919" ht="14.25" customHeight="1" outlineLevel="2">
      <c r="A919" s="5" t="str">
        <f>IFERROR(VLOOKUP($D919,schools,3,FALSE),"")</f>
        <v>332200</v>
      </c>
      <c r="B919" s="5" t="str">
        <f>IFERROR(VLOOKUP($D919,schools,4,FALSE),"")</f>
        <v>New York City Geographic District #22</v>
      </c>
      <c r="C919" s="5" t="str">
        <f>IFERROR(VLOOKUP($D919,schools,5,FALSE),"")</f>
        <v>Brooklyn</v>
      </c>
      <c r="D919" s="6" t="s">
        <v>2086</v>
      </c>
      <c r="E919" s="6" t="s">
        <v>2087</v>
      </c>
      <c r="F919" s="7" t="s">
        <v>14</v>
      </c>
      <c r="G919" s="8">
        <v>734.0</v>
      </c>
      <c r="H919" s="5" t="str">
        <f>IFERROR(VLOOKUP($D919,schools,6,FALSE),"")</f>
        <v>045</v>
      </c>
      <c r="I919" s="5" t="str">
        <f>IFERROR(VLOOKUP($D919,schools,7,FALSE),"")</f>
        <v>19</v>
      </c>
      <c r="J919" s="5" t="str">
        <f>IFERROR(VLOOKUP($D919,schools,8,FALSE),"")</f>
        <v>048</v>
      </c>
      <c r="K919" s="9">
        <v>808134.0</v>
      </c>
    </row>
    <row r="920" ht="14.25" customHeight="1" outlineLevel="2">
      <c r="A920" s="5" t="str">
        <f>IFERROR(VLOOKUP($D920,schools,3,FALSE),"")</f>
        <v>332200</v>
      </c>
      <c r="B920" s="5" t="str">
        <f>IFERROR(VLOOKUP($D920,schools,4,FALSE),"")</f>
        <v>New York City Geographic District #22</v>
      </c>
      <c r="C920" s="5" t="str">
        <f>IFERROR(VLOOKUP($D920,schools,5,FALSE),"")</f>
        <v>Brooklyn</v>
      </c>
      <c r="D920" s="6" t="s">
        <v>2088</v>
      </c>
      <c r="E920" s="6" t="s">
        <v>2089</v>
      </c>
      <c r="F920" s="7" t="s">
        <v>14</v>
      </c>
      <c r="G920" s="8">
        <v>887.0</v>
      </c>
      <c r="H920" s="5" t="str">
        <f>IFERROR(VLOOKUP($D920,schools,6,FALSE),"")</f>
        <v>045</v>
      </c>
      <c r="I920" s="5" t="str">
        <f>IFERROR(VLOOKUP($D920,schools,7,FALSE),"")</f>
        <v>17</v>
      </c>
      <c r="J920" s="5" t="str">
        <f>IFERROR(VLOOKUP($D920,schools,8,FALSE),"")</f>
        <v>048</v>
      </c>
      <c r="K920" s="9">
        <v>976587.0</v>
      </c>
    </row>
    <row r="921" ht="14.25" customHeight="1" outlineLevel="2">
      <c r="A921" s="5" t="str">
        <f>IFERROR(VLOOKUP($D921,schools,3,FALSE),"")</f>
        <v>332200</v>
      </c>
      <c r="B921" s="5" t="str">
        <f>IFERROR(VLOOKUP($D921,schools,4,FALSE),"")</f>
        <v>New York City Geographic District #22</v>
      </c>
      <c r="C921" s="5" t="str">
        <f>IFERROR(VLOOKUP($D921,schools,5,FALSE),"")</f>
        <v>Brooklyn</v>
      </c>
      <c r="D921" s="6" t="s">
        <v>2090</v>
      </c>
      <c r="E921" s="6" t="s">
        <v>2091</v>
      </c>
      <c r="F921" s="7" t="s">
        <v>14</v>
      </c>
      <c r="G921" s="8">
        <v>377.0</v>
      </c>
      <c r="H921" s="5" t="str">
        <f>IFERROR(VLOOKUP($D921,schools,6,FALSE),"")</f>
        <v>059</v>
      </c>
      <c r="I921" s="5" t="str">
        <f>IFERROR(VLOOKUP($D921,schools,7,FALSE),"")</f>
        <v>22</v>
      </c>
      <c r="J921" s="5" t="str">
        <f>IFERROR(VLOOKUP($D921,schools,8,FALSE),"")</f>
        <v>046</v>
      </c>
      <c r="K921" s="9">
        <v>415077.0</v>
      </c>
    </row>
    <row r="922" ht="14.25" customHeight="1" outlineLevel="2">
      <c r="A922" s="5" t="str">
        <f>IFERROR(VLOOKUP($D922,schools,3,FALSE),"")</f>
        <v>332200</v>
      </c>
      <c r="B922" s="5" t="str">
        <f>IFERROR(VLOOKUP($D922,schools,4,FALSE),"")</f>
        <v>New York City Geographic District #22</v>
      </c>
      <c r="C922" s="5" t="str">
        <f>IFERROR(VLOOKUP($D922,schools,5,FALSE),"")</f>
        <v>Brooklyn</v>
      </c>
      <c r="D922" s="6" t="s">
        <v>2092</v>
      </c>
      <c r="E922" s="6" t="s">
        <v>2093</v>
      </c>
      <c r="F922" s="7" t="s">
        <v>42</v>
      </c>
      <c r="G922" s="8">
        <v>1215.0</v>
      </c>
      <c r="H922" s="5" t="str">
        <f>IFERROR(VLOOKUP($D922,schools,6,FALSE),"")</f>
        <v>041</v>
      </c>
      <c r="I922" s="5" t="str">
        <f>IFERROR(VLOOKUP($D922,schools,7,FALSE),"")</f>
        <v>22</v>
      </c>
      <c r="J922" s="5" t="str">
        <f>IFERROR(VLOOKUP($D922,schools,8,FALSE),"")</f>
        <v>046</v>
      </c>
      <c r="K922" s="9">
        <v>1337715.0</v>
      </c>
    </row>
    <row r="923" ht="14.25" customHeight="1" outlineLevel="2">
      <c r="A923" s="5" t="str">
        <f>IFERROR(VLOOKUP($D923,schools,3,FALSE),"")</f>
        <v>332200</v>
      </c>
      <c r="B923" s="5" t="str">
        <f>IFERROR(VLOOKUP($D923,schools,4,FALSE),"")</f>
        <v>New York City Geographic District #22</v>
      </c>
      <c r="C923" s="5" t="str">
        <f>IFERROR(VLOOKUP($D923,schools,5,FALSE),"")</f>
        <v>Brooklyn</v>
      </c>
      <c r="D923" s="6" t="s">
        <v>2094</v>
      </c>
      <c r="E923" s="6" t="s">
        <v>2095</v>
      </c>
      <c r="F923" s="7" t="s">
        <v>14</v>
      </c>
      <c r="G923" s="8">
        <v>678.0</v>
      </c>
      <c r="H923" s="5" t="str">
        <f>IFERROR(VLOOKUP($D923,schools,6,FALSE),"")</f>
        <v>059</v>
      </c>
      <c r="I923" s="5" t="str">
        <f>IFERROR(VLOOKUP($D923,schools,7,FALSE),"")</f>
        <v>19</v>
      </c>
      <c r="J923" s="5" t="str">
        <f>IFERROR(VLOOKUP($D923,schools,8,FALSE),"")</f>
        <v>046</v>
      </c>
      <c r="K923" s="9">
        <v>746478.0</v>
      </c>
    </row>
    <row r="924" ht="14.25" customHeight="1" outlineLevel="2">
      <c r="A924" s="5" t="str">
        <f>IFERROR(VLOOKUP($D924,schools,3,FALSE),"")</f>
        <v>332200</v>
      </c>
      <c r="B924" s="5" t="str">
        <f>IFERROR(VLOOKUP($D924,schools,4,FALSE),"")</f>
        <v>New York City Geographic District #22</v>
      </c>
      <c r="C924" s="5" t="str">
        <f>IFERROR(VLOOKUP($D924,schools,5,FALSE),"")</f>
        <v>Brooklyn</v>
      </c>
      <c r="D924" s="6" t="s">
        <v>2096</v>
      </c>
      <c r="E924" s="6" t="s">
        <v>2097</v>
      </c>
      <c r="F924" s="7" t="s">
        <v>14</v>
      </c>
      <c r="G924" s="8">
        <v>648.0</v>
      </c>
      <c r="H924" s="5" t="str">
        <f>IFERROR(VLOOKUP($D924,schools,6,FALSE),"")</f>
        <v>042</v>
      </c>
      <c r="I924" s="5" t="str">
        <f>IFERROR(VLOOKUP($D924,schools,7,FALSE),"")</f>
        <v>21</v>
      </c>
      <c r="J924" s="5" t="str">
        <f>IFERROR(VLOOKUP($D924,schools,8,FALSE),"")</f>
        <v>045</v>
      </c>
      <c r="K924" s="9">
        <v>713448.0</v>
      </c>
    </row>
    <row r="925" ht="14.25" customHeight="1" outlineLevel="2">
      <c r="A925" s="5" t="str">
        <f>IFERROR(VLOOKUP($D925,schools,3,FALSE),"")</f>
        <v>332200</v>
      </c>
      <c r="B925" s="5" t="str">
        <f>IFERROR(VLOOKUP($D925,schools,4,FALSE),"")</f>
        <v>New York City Geographic District #22</v>
      </c>
      <c r="C925" s="5" t="str">
        <f>IFERROR(VLOOKUP($D925,schools,5,FALSE),"")</f>
        <v>Brooklyn</v>
      </c>
      <c r="D925" s="6" t="s">
        <v>2098</v>
      </c>
      <c r="E925" s="6" t="s">
        <v>2099</v>
      </c>
      <c r="F925" s="7" t="s">
        <v>14</v>
      </c>
      <c r="G925" s="8">
        <v>157.0</v>
      </c>
      <c r="H925" s="5" t="str">
        <f>IFERROR(VLOOKUP($D925,schools,6,FALSE),"")</f>
        <v>041</v>
      </c>
      <c r="I925" s="5" t="str">
        <f>IFERROR(VLOOKUP($D925,schools,7,FALSE),"")</f>
        <v>21</v>
      </c>
      <c r="J925" s="5" t="str">
        <f>IFERROR(VLOOKUP($D925,schools,8,FALSE),"")</f>
        <v>045</v>
      </c>
      <c r="K925" s="9">
        <v>172857.0</v>
      </c>
    </row>
    <row r="926" ht="14.25" customHeight="1" outlineLevel="2">
      <c r="A926" s="5" t="str">
        <f>IFERROR(VLOOKUP($D926,schools,3,FALSE),"")</f>
        <v>332200</v>
      </c>
      <c r="B926" s="5" t="str">
        <f>IFERROR(VLOOKUP($D926,schools,4,FALSE),"")</f>
        <v>New York City Geographic District #22</v>
      </c>
      <c r="C926" s="5" t="str">
        <f>IFERROR(VLOOKUP($D926,schools,5,FALSE),"")</f>
        <v>Brooklyn</v>
      </c>
      <c r="D926" s="6" t="s">
        <v>2100</v>
      </c>
      <c r="E926" s="6" t="s">
        <v>2101</v>
      </c>
      <c r="F926" s="7" t="s">
        <v>14</v>
      </c>
      <c r="G926" s="8">
        <v>619.0</v>
      </c>
      <c r="H926" s="5" t="str">
        <f>IFERROR(VLOOKUP($D926,schools,6,FALSE),"")</f>
        <v>042</v>
      </c>
      <c r="I926" s="5" t="str">
        <f>IFERROR(VLOOKUP($D926,schools,7,FALSE),"")</f>
        <v>21</v>
      </c>
      <c r="J926" s="5" t="str">
        <f>IFERROR(VLOOKUP($D926,schools,8,FALSE),"")</f>
        <v>045</v>
      </c>
      <c r="K926" s="9">
        <v>681519.0</v>
      </c>
    </row>
    <row r="927" ht="14.25" customHeight="1" outlineLevel="2">
      <c r="A927" s="5" t="str">
        <f>IFERROR(VLOOKUP($D927,schools,3,FALSE),"")</f>
        <v>332200</v>
      </c>
      <c r="B927" s="5" t="str">
        <f>IFERROR(VLOOKUP($D927,schools,4,FALSE),"")</f>
        <v>New York City Geographic District #22</v>
      </c>
      <c r="C927" s="5" t="str">
        <f>IFERROR(VLOOKUP($D927,schools,5,FALSE),"")</f>
        <v>Brooklyn</v>
      </c>
      <c r="D927" s="6" t="s">
        <v>2102</v>
      </c>
      <c r="E927" s="6" t="s">
        <v>2103</v>
      </c>
      <c r="F927" s="7" t="s">
        <v>42</v>
      </c>
      <c r="G927" s="8">
        <v>214.0</v>
      </c>
      <c r="H927" s="5" t="str">
        <f>IFERROR(VLOOKUP($D927,schools,6,FALSE),"")</f>
        <v>041</v>
      </c>
      <c r="I927" s="5" t="str">
        <f>IFERROR(VLOOKUP($D927,schools,7,FALSE),"")</f>
        <v>17</v>
      </c>
      <c r="J927" s="5" t="str">
        <f>IFERROR(VLOOKUP($D927,schools,8,FALSE),"")</f>
        <v>048</v>
      </c>
      <c r="K927" s="9">
        <v>235614.0</v>
      </c>
    </row>
    <row r="928" ht="14.25" customHeight="1" outlineLevel="2">
      <c r="A928" s="5" t="str">
        <f>IFERROR(VLOOKUP($D928,schools,3,FALSE),"")</f>
        <v>332200</v>
      </c>
      <c r="B928" s="5" t="str">
        <f>IFERROR(VLOOKUP($D928,schools,4,FALSE),"")</f>
        <v>New York City Geographic District #22</v>
      </c>
      <c r="C928" s="5" t="str">
        <f>IFERROR(VLOOKUP($D928,schools,5,FALSE),"")</f>
        <v>Brooklyn</v>
      </c>
      <c r="D928" s="6" t="s">
        <v>2108</v>
      </c>
      <c r="E928" s="6" t="s">
        <v>2109</v>
      </c>
      <c r="F928" s="7" t="s">
        <v>55</v>
      </c>
      <c r="G928" s="8">
        <v>4120.0</v>
      </c>
      <c r="H928" s="5" t="str">
        <f>IFERROR(VLOOKUP($D928,schools,6,FALSE),"")</f>
        <v>042</v>
      </c>
      <c r="I928" s="5" t="str">
        <f>IFERROR(VLOOKUP($D928,schools,7,FALSE),"")</f>
        <v>21</v>
      </c>
      <c r="J928" s="5" t="str">
        <f>IFERROR(VLOOKUP($D928,schools,8,FALSE),"")</f>
        <v>045</v>
      </c>
      <c r="K928" s="9">
        <v>4536120.0</v>
      </c>
    </row>
    <row r="929" ht="14.25" customHeight="1" outlineLevel="2">
      <c r="A929" s="5" t="str">
        <f>IFERROR(VLOOKUP($D929,schools,3,FALSE),"")</f>
        <v>332200</v>
      </c>
      <c r="B929" s="5" t="str">
        <f>IFERROR(VLOOKUP($D929,schools,4,FALSE),"")</f>
        <v>New York City Geographic District #22</v>
      </c>
      <c r="C929" s="5" t="str">
        <f>IFERROR(VLOOKUP($D929,schools,5,FALSE),"")</f>
        <v>Brooklyn</v>
      </c>
      <c r="D929" s="6" t="s">
        <v>2110</v>
      </c>
      <c r="E929" s="6" t="s">
        <v>2111</v>
      </c>
      <c r="F929" s="7" t="s">
        <v>55</v>
      </c>
      <c r="G929" s="8">
        <v>3878.0</v>
      </c>
      <c r="H929" s="5" t="str">
        <f>IFERROR(VLOOKUP($D929,schools,6,FALSE),"")</f>
        <v>041</v>
      </c>
      <c r="I929" s="5" t="str">
        <f>IFERROR(VLOOKUP($D929,schools,7,FALSE),"")</f>
        <v>17</v>
      </c>
      <c r="J929" s="5" t="str">
        <f>IFERROR(VLOOKUP($D929,schools,8,FALSE),"")</f>
        <v>048</v>
      </c>
      <c r="K929" s="9">
        <v>4269678.0</v>
      </c>
    </row>
    <row r="930" ht="14.25" customHeight="1" outlineLevel="2">
      <c r="A930" s="5" t="str">
        <f>IFERROR(VLOOKUP($D930,schools,3,FALSE),"")</f>
        <v>332200</v>
      </c>
      <c r="B930" s="5" t="str">
        <f>IFERROR(VLOOKUP($D930,schools,4,FALSE),"")</f>
        <v>New York City Geographic District #22</v>
      </c>
      <c r="C930" s="5" t="str">
        <f>IFERROR(VLOOKUP($D930,schools,5,FALSE),"")</f>
        <v>Brooklyn</v>
      </c>
      <c r="D930" s="6" t="s">
        <v>2112</v>
      </c>
      <c r="E930" s="6" t="s">
        <v>2113</v>
      </c>
      <c r="F930" s="7" t="s">
        <v>55</v>
      </c>
      <c r="G930" s="8">
        <v>999.0</v>
      </c>
      <c r="H930" s="5" t="str">
        <f>IFERROR(VLOOKUP($D930,schools,6,FALSE),"")</f>
        <v>045</v>
      </c>
      <c r="I930" s="5" t="str">
        <f>IFERROR(VLOOKUP($D930,schools,7,FALSE),"")</f>
        <v>22</v>
      </c>
      <c r="J930" s="5" t="str">
        <f>IFERROR(VLOOKUP($D930,schools,8,FALSE),"")</f>
        <v>048</v>
      </c>
      <c r="K930" s="9">
        <v>1099899.0</v>
      </c>
    </row>
    <row r="931" ht="14.25" customHeight="1" outlineLevel="2">
      <c r="A931" s="5" t="str">
        <f>IFERROR(VLOOKUP($D931,schools,3,FALSE),"")</f>
        <v>332200</v>
      </c>
      <c r="B931" s="5" t="str">
        <f>IFERROR(VLOOKUP($D931,schools,4,FALSE),"")</f>
        <v>New York City Geographic District #22</v>
      </c>
      <c r="C931" s="5" t="str">
        <f>IFERROR(VLOOKUP($D931,schools,5,FALSE),"")</f>
        <v>Brooklyn</v>
      </c>
      <c r="D931" s="6" t="s">
        <v>2114</v>
      </c>
      <c r="E931" s="6" t="s">
        <v>2115</v>
      </c>
      <c r="F931" s="7" t="s">
        <v>55</v>
      </c>
      <c r="G931" s="8">
        <v>630.0</v>
      </c>
      <c r="H931" s="5" t="str">
        <f>IFERROR(VLOOKUP($D931,schools,6,FALSE),"")</f>
        <v>044</v>
      </c>
      <c r="I931" s="5" t="str">
        <f>IFERROR(VLOOKUP($D931,schools,7,FALSE),"")</f>
        <v>21</v>
      </c>
      <c r="J931" s="5" t="str">
        <f>IFERROR(VLOOKUP($D931,schools,8,FALSE),"")</f>
        <v>040</v>
      </c>
      <c r="K931" s="9">
        <v>693630.0</v>
      </c>
    </row>
    <row r="932" ht="14.25" customHeight="1" outlineLevel="1">
      <c r="A932" s="5"/>
      <c r="B932" s="12" t="s">
        <v>3577</v>
      </c>
      <c r="C932" s="5"/>
      <c r="D932" s="6"/>
      <c r="E932" s="6"/>
      <c r="F932" s="7"/>
      <c r="G932" s="8">
        <f>SUBTOTAL(9,G895:G931)</f>
        <v>32580</v>
      </c>
      <c r="H932" s="5"/>
      <c r="I932" s="5"/>
      <c r="J932" s="5"/>
      <c r="K932" s="9">
        <f>SUBTOTAL(9,K895:K931)</f>
        <v>35870580</v>
      </c>
    </row>
    <row r="933" ht="14.25" customHeight="1" outlineLevel="2">
      <c r="A933" s="5" t="str">
        <f>IFERROR(VLOOKUP($D933,schools,3,FALSE),"")</f>
        <v>332200</v>
      </c>
      <c r="B933" s="5" t="str">
        <f>IFERROR(VLOOKUP($D933,schools,4,FALSE),"")</f>
        <v>New York City Geographic District #23</v>
      </c>
      <c r="C933" s="5" t="str">
        <f>IFERROR(VLOOKUP($D933,schools,5,FALSE),"")</f>
        <v>Brooklyn</v>
      </c>
      <c r="D933" s="6" t="s">
        <v>2120</v>
      </c>
      <c r="E933" s="6" t="s">
        <v>2121</v>
      </c>
      <c r="F933" s="7" t="s">
        <v>21</v>
      </c>
      <c r="G933" s="8">
        <v>452.0</v>
      </c>
      <c r="H933" s="5" t="str">
        <f>IFERROR(VLOOKUP($D933,schools,6,FALSE),"")</f>
        <v>060</v>
      </c>
      <c r="I933" s="5" t="str">
        <f>IFERROR(VLOOKUP($D933,schools,7,FALSE),"")</f>
        <v>19</v>
      </c>
      <c r="J933" s="5" t="str">
        <f>IFERROR(VLOOKUP($D933,schools,8,FALSE),"")</f>
        <v>042</v>
      </c>
      <c r="K933" s="9">
        <v>497652.0</v>
      </c>
    </row>
    <row r="934" ht="14.25" customHeight="1" outlineLevel="2">
      <c r="A934" s="5" t="str">
        <f>IFERROR(VLOOKUP($D934,schools,3,FALSE),"")</f>
        <v>332200</v>
      </c>
      <c r="B934" s="5" t="str">
        <f>IFERROR(VLOOKUP($D934,schools,4,FALSE),"")</f>
        <v>New York City Geographic District #23</v>
      </c>
      <c r="C934" s="5" t="str">
        <f>IFERROR(VLOOKUP($D934,schools,5,FALSE),"")</f>
        <v>Brooklyn</v>
      </c>
      <c r="D934" s="6" t="s">
        <v>2122</v>
      </c>
      <c r="E934" s="6" t="s">
        <v>2123</v>
      </c>
      <c r="F934" s="7" t="s">
        <v>21</v>
      </c>
      <c r="G934" s="8">
        <v>267.0</v>
      </c>
      <c r="H934" s="5" t="str">
        <f>IFERROR(VLOOKUP($D934,schools,6,FALSE),"")</f>
        <v>055</v>
      </c>
      <c r="I934" s="5" t="str">
        <f>IFERROR(VLOOKUP($D934,schools,7,FALSE),"")</f>
        <v>25</v>
      </c>
      <c r="J934" s="5" t="str">
        <f>IFERROR(VLOOKUP($D934,schools,8,FALSE),"")</f>
        <v>041</v>
      </c>
      <c r="K934" s="9">
        <v>293967.0</v>
      </c>
    </row>
    <row r="935" ht="14.25" customHeight="1" outlineLevel="2">
      <c r="A935" s="5" t="str">
        <f>IFERROR(VLOOKUP($D935,schools,3,FALSE),"")</f>
        <v>332200</v>
      </c>
      <c r="B935" s="5" t="str">
        <f>IFERROR(VLOOKUP($D935,schools,4,FALSE),"")</f>
        <v>New York City Geographic District #23</v>
      </c>
      <c r="C935" s="5" t="str">
        <f>IFERROR(VLOOKUP($D935,schools,5,FALSE),"")</f>
        <v>Brooklyn</v>
      </c>
      <c r="D935" s="6" t="s">
        <v>2124</v>
      </c>
      <c r="E935" s="6" t="s">
        <v>2125</v>
      </c>
      <c r="F935" s="7" t="s">
        <v>14</v>
      </c>
      <c r="G935" s="8">
        <v>193.0</v>
      </c>
      <c r="H935" s="5" t="str">
        <f>IFERROR(VLOOKUP($D935,schools,6,FALSE),"")</f>
        <v>055</v>
      </c>
      <c r="I935" s="5" t="str">
        <f>IFERROR(VLOOKUP($D935,schools,7,FALSE),"")</f>
        <v>20</v>
      </c>
      <c r="J935" s="5" t="str">
        <f>IFERROR(VLOOKUP($D935,schools,8,FALSE),"")</f>
        <v>041</v>
      </c>
      <c r="K935" s="9">
        <v>212493.0</v>
      </c>
    </row>
    <row r="936" ht="14.25" customHeight="1" outlineLevel="2">
      <c r="A936" s="5" t="str">
        <f>IFERROR(VLOOKUP($D936,schools,3,FALSE),"")</f>
        <v>332200</v>
      </c>
      <c r="B936" s="5" t="str">
        <f>IFERROR(VLOOKUP($D936,schools,4,FALSE),"")</f>
        <v>New York City Geographic District #23</v>
      </c>
      <c r="C936" s="5" t="str">
        <f>IFERROR(VLOOKUP($D936,schools,5,FALSE),"")</f>
        <v>Brooklyn</v>
      </c>
      <c r="D936" s="6" t="s">
        <v>2126</v>
      </c>
      <c r="E936" s="6" t="s">
        <v>2127</v>
      </c>
      <c r="F936" s="7" t="s">
        <v>21</v>
      </c>
      <c r="G936" s="8">
        <v>365.0</v>
      </c>
      <c r="H936" s="5" t="str">
        <f>IFERROR(VLOOKUP($D936,schools,6,FALSE),"")</f>
        <v>055</v>
      </c>
      <c r="I936" s="5" t="str">
        <f>IFERROR(VLOOKUP($D936,schools,7,FALSE),"")</f>
        <v>25</v>
      </c>
      <c r="J936" s="5" t="str">
        <f>IFERROR(VLOOKUP($D936,schools,8,FALSE),"")</f>
        <v>037</v>
      </c>
      <c r="K936" s="9">
        <v>401865.0</v>
      </c>
    </row>
    <row r="937" ht="14.25" customHeight="1" outlineLevel="2">
      <c r="A937" s="5" t="str">
        <f>IFERROR(VLOOKUP($D937,schools,3,FALSE),"")</f>
        <v>332300</v>
      </c>
      <c r="B937" s="5" t="str">
        <f>IFERROR(VLOOKUP($D937,schools,4,FALSE),"")</f>
        <v>New York City Geographic District #23</v>
      </c>
      <c r="C937" s="5" t="str">
        <f>IFERROR(VLOOKUP($D937,schools,5,FALSE),"")</f>
        <v>Brooklyn</v>
      </c>
      <c r="D937" s="6" t="s">
        <v>2128</v>
      </c>
      <c r="E937" s="6" t="s">
        <v>2129</v>
      </c>
      <c r="F937" s="7" t="s">
        <v>14</v>
      </c>
      <c r="G937" s="8">
        <v>654.0</v>
      </c>
      <c r="H937" s="5" t="str">
        <f>IFERROR(VLOOKUP($D937,schools,6,FALSE),"")</f>
        <v>055</v>
      </c>
      <c r="I937" s="5" t="str">
        <f>IFERROR(VLOOKUP($D937,schools,7,FALSE),"")</f>
        <v>20</v>
      </c>
      <c r="J937" s="5" t="str">
        <f>IFERROR(VLOOKUP($D937,schools,8,FALSE),"")</f>
        <v>041</v>
      </c>
      <c r="K937" s="9">
        <v>720054.0</v>
      </c>
    </row>
    <row r="938" ht="14.25" customHeight="1" outlineLevel="2">
      <c r="A938" s="5" t="str">
        <f>IFERROR(VLOOKUP($D938,schools,3,FALSE),"")</f>
        <v>332300</v>
      </c>
      <c r="B938" s="5" t="str">
        <f>IFERROR(VLOOKUP($D938,schools,4,FALSE),"")</f>
        <v>New York City Geographic District #23</v>
      </c>
      <c r="C938" s="5" t="str">
        <f>IFERROR(VLOOKUP($D938,schools,5,FALSE),"")</f>
        <v>Brooklyn</v>
      </c>
      <c r="D938" s="6" t="s">
        <v>2130</v>
      </c>
      <c r="E938" s="6" t="s">
        <v>2131</v>
      </c>
      <c r="F938" s="7" t="s">
        <v>14</v>
      </c>
      <c r="G938" s="8">
        <v>179.0</v>
      </c>
      <c r="H938" s="5" t="str">
        <f>IFERROR(VLOOKUP($D938,schools,6,FALSE),"")</f>
        <v>058</v>
      </c>
      <c r="I938" s="5" t="str">
        <f>IFERROR(VLOOKUP($D938,schools,7,FALSE),"")</f>
        <v>19</v>
      </c>
      <c r="J938" s="5" t="str">
        <f>IFERROR(VLOOKUP($D938,schools,8,FALSE),"")</f>
        <v>042</v>
      </c>
      <c r="K938" s="9">
        <v>197079.0</v>
      </c>
    </row>
    <row r="939" ht="14.25" customHeight="1" outlineLevel="2">
      <c r="A939" s="5" t="str">
        <f>IFERROR(VLOOKUP($D939,schools,3,FALSE),"")</f>
        <v>332300</v>
      </c>
      <c r="B939" s="5" t="str">
        <f>IFERROR(VLOOKUP($D939,schools,4,FALSE),"")</f>
        <v>New York City Geographic District #23</v>
      </c>
      <c r="C939" s="5" t="str">
        <f>IFERROR(VLOOKUP($D939,schools,5,FALSE),"")</f>
        <v>Brooklyn</v>
      </c>
      <c r="D939" s="6" t="s">
        <v>2134</v>
      </c>
      <c r="E939" s="6" t="s">
        <v>2135</v>
      </c>
      <c r="F939" s="7" t="s">
        <v>21</v>
      </c>
      <c r="G939" s="8">
        <v>522.0</v>
      </c>
      <c r="H939" s="5" t="str">
        <f>IFERROR(VLOOKUP($D939,schools,6,FALSE),"")</f>
        <v>060</v>
      </c>
      <c r="I939" s="5" t="str">
        <f>IFERROR(VLOOKUP($D939,schools,7,FALSE),"")</f>
        <v>19</v>
      </c>
      <c r="J939" s="5" t="str">
        <f>IFERROR(VLOOKUP($D939,schools,8,FALSE),"")</f>
        <v>042</v>
      </c>
      <c r="K939" s="9">
        <v>574722.0</v>
      </c>
    </row>
    <row r="940" ht="14.25" customHeight="1" outlineLevel="2">
      <c r="A940" s="5" t="str">
        <f>IFERROR(VLOOKUP($D940,schools,3,FALSE),"")</f>
        <v>332300</v>
      </c>
      <c r="B940" s="5" t="str">
        <f>IFERROR(VLOOKUP($D940,schools,4,FALSE),"")</f>
        <v>New York City Geographic District #23</v>
      </c>
      <c r="C940" s="5" t="str">
        <f>IFERROR(VLOOKUP($D940,schools,5,FALSE),"")</f>
        <v>Brooklyn</v>
      </c>
      <c r="D940" s="6" t="s">
        <v>2136</v>
      </c>
      <c r="E940" s="6" t="s">
        <v>2137</v>
      </c>
      <c r="F940" s="7" t="s">
        <v>14</v>
      </c>
      <c r="G940" s="8">
        <v>267.0</v>
      </c>
      <c r="H940" s="5" t="str">
        <f>IFERROR(VLOOKUP($D940,schools,6,FALSE),"")</f>
        <v>055</v>
      </c>
      <c r="I940" s="5" t="str">
        <f>IFERROR(VLOOKUP($D940,schools,7,FALSE),"")</f>
        <v>20</v>
      </c>
      <c r="J940" s="5">
        <f>IFERROR(VLOOKUP($D940,schools,8,FALSE),"")</f>
        <v>0</v>
      </c>
      <c r="K940" s="9">
        <v>293967.0</v>
      </c>
    </row>
    <row r="941" ht="14.25" customHeight="1" outlineLevel="2">
      <c r="A941" s="5" t="str">
        <f>IFERROR(VLOOKUP($D941,schools,3,FALSE),"")</f>
        <v>332300</v>
      </c>
      <c r="B941" s="5" t="str">
        <f>IFERROR(VLOOKUP($D941,schools,4,FALSE),"")</f>
        <v>New York City Geographic District #23</v>
      </c>
      <c r="C941" s="5" t="str">
        <f>IFERROR(VLOOKUP($D941,schools,5,FALSE),"")</f>
        <v>Brooklyn</v>
      </c>
      <c r="D941" s="6" t="s">
        <v>2138</v>
      </c>
      <c r="E941" s="6" t="s">
        <v>2139</v>
      </c>
      <c r="F941" s="7" t="s">
        <v>14</v>
      </c>
      <c r="G941" s="8">
        <v>208.0</v>
      </c>
      <c r="H941" s="5" t="str">
        <f>IFERROR(VLOOKUP($D941,schools,6,FALSE),"")</f>
        <v>055</v>
      </c>
      <c r="I941" s="5" t="str">
        <f>IFERROR(VLOOKUP($D941,schools,7,FALSE),"")</f>
        <v>20</v>
      </c>
      <c r="J941" s="5" t="str">
        <f>IFERROR(VLOOKUP($D941,schools,8,FALSE),"")</f>
        <v>041</v>
      </c>
      <c r="K941" s="9">
        <v>229008.0</v>
      </c>
    </row>
    <row r="942" ht="14.25" customHeight="1" outlineLevel="2">
      <c r="A942" s="5" t="str">
        <f>IFERROR(VLOOKUP($D942,schools,3,FALSE),"")</f>
        <v>332300</v>
      </c>
      <c r="B942" s="5" t="str">
        <f>IFERROR(VLOOKUP($D942,schools,4,FALSE),"")</f>
        <v>New York City Geographic District #23</v>
      </c>
      <c r="C942" s="5" t="str">
        <f>IFERROR(VLOOKUP($D942,schools,5,FALSE),"")</f>
        <v>Brooklyn</v>
      </c>
      <c r="D942" s="6" t="s">
        <v>2140</v>
      </c>
      <c r="E942" s="6" t="s">
        <v>2141</v>
      </c>
      <c r="F942" s="7" t="s">
        <v>21</v>
      </c>
      <c r="G942" s="8">
        <v>531.0</v>
      </c>
      <c r="H942" s="5" t="str">
        <f>IFERROR(VLOOKUP($D942,schools,6,FALSE),"")</f>
        <v>055</v>
      </c>
      <c r="I942" s="5" t="str">
        <f>IFERROR(VLOOKUP($D942,schools,7,FALSE),"")</f>
        <v>20</v>
      </c>
      <c r="J942" s="5" t="str">
        <f>IFERROR(VLOOKUP($D942,schools,8,FALSE),"")</f>
        <v>042</v>
      </c>
      <c r="K942" s="9">
        <v>584631.0</v>
      </c>
    </row>
    <row r="943" ht="14.25" customHeight="1" outlineLevel="2">
      <c r="A943" s="5" t="str">
        <f>IFERROR(VLOOKUP($D943,schools,3,FALSE),"")</f>
        <v>332300</v>
      </c>
      <c r="B943" s="5" t="str">
        <f>IFERROR(VLOOKUP($D943,schools,4,FALSE),"")</f>
        <v>New York City Geographic District #23</v>
      </c>
      <c r="C943" s="5" t="str">
        <f>IFERROR(VLOOKUP($D943,schools,5,FALSE),"")</f>
        <v>Brooklyn</v>
      </c>
      <c r="D943" s="6" t="s">
        <v>2142</v>
      </c>
      <c r="E943" s="6" t="s">
        <v>2143</v>
      </c>
      <c r="F943" s="7" t="s">
        <v>14</v>
      </c>
      <c r="G943" s="8">
        <v>268.0</v>
      </c>
      <c r="H943" s="5" t="str">
        <f>IFERROR(VLOOKUP($D943,schools,6,FALSE),"")</f>
        <v>055</v>
      </c>
      <c r="I943" s="5" t="str">
        <f>IFERROR(VLOOKUP($D943,schools,7,FALSE),"")</f>
        <v>20</v>
      </c>
      <c r="J943" s="5" t="str">
        <f>IFERROR(VLOOKUP($D943,schools,8,FALSE),"")</f>
        <v>041</v>
      </c>
      <c r="K943" s="9">
        <v>295068.0</v>
      </c>
    </row>
    <row r="944" ht="14.25" customHeight="1" outlineLevel="2">
      <c r="A944" s="5" t="str">
        <f>IFERROR(VLOOKUP($D944,schools,3,FALSE),"")</f>
        <v>332300</v>
      </c>
      <c r="B944" s="5" t="str">
        <f>IFERROR(VLOOKUP($D944,schools,4,FALSE),"")</f>
        <v>New York City Geographic District #23</v>
      </c>
      <c r="C944" s="5" t="str">
        <f>IFERROR(VLOOKUP($D944,schools,5,FALSE),"")</f>
        <v>Brooklyn</v>
      </c>
      <c r="D944" s="6" t="s">
        <v>2146</v>
      </c>
      <c r="E944" s="6" t="s">
        <v>2147</v>
      </c>
      <c r="F944" s="7" t="s">
        <v>42</v>
      </c>
      <c r="G944" s="8">
        <v>296.0</v>
      </c>
      <c r="H944" s="5" t="str">
        <f>IFERROR(VLOOKUP($D944,schools,6,FALSE),"")</f>
        <v>055</v>
      </c>
      <c r="I944" s="5" t="str">
        <f>IFERROR(VLOOKUP($D944,schools,7,FALSE),"")</f>
        <v>20</v>
      </c>
      <c r="J944" s="5" t="str">
        <f>IFERROR(VLOOKUP($D944,schools,8,FALSE),"")</f>
        <v>041</v>
      </c>
      <c r="K944" s="9">
        <v>325896.0</v>
      </c>
    </row>
    <row r="945" ht="14.25" customHeight="1" outlineLevel="2">
      <c r="A945" s="5" t="str">
        <f>IFERROR(VLOOKUP($D945,schools,3,FALSE),"")</f>
        <v>332300</v>
      </c>
      <c r="B945" s="5" t="str">
        <f>IFERROR(VLOOKUP($D945,schools,4,FALSE),"")</f>
        <v>New York City Geographic District #23</v>
      </c>
      <c r="C945" s="5" t="str">
        <f>IFERROR(VLOOKUP($D945,schools,5,FALSE),"")</f>
        <v>Brooklyn</v>
      </c>
      <c r="D945" s="6" t="s">
        <v>2148</v>
      </c>
      <c r="E945" s="6" t="s">
        <v>2149</v>
      </c>
      <c r="F945" s="7" t="s">
        <v>14</v>
      </c>
      <c r="G945" s="8">
        <v>245.0</v>
      </c>
      <c r="H945" s="5" t="str">
        <f>IFERROR(VLOOKUP($D945,schools,6,FALSE),"")</f>
        <v>055</v>
      </c>
      <c r="I945" s="5" t="str">
        <f>IFERROR(VLOOKUP($D945,schools,7,FALSE),"")</f>
        <v>19</v>
      </c>
      <c r="J945" s="5" t="str">
        <f>IFERROR(VLOOKUP($D945,schools,8,FALSE),"")</f>
        <v>037</v>
      </c>
      <c r="K945" s="9">
        <v>269745.0</v>
      </c>
    </row>
    <row r="946" ht="14.25" customHeight="1" outlineLevel="2">
      <c r="A946" s="5" t="str">
        <f>IFERROR(VLOOKUP($D946,schools,3,FALSE),"")</f>
        <v>332300</v>
      </c>
      <c r="B946" s="5" t="str">
        <f>IFERROR(VLOOKUP($D946,schools,4,FALSE),"")</f>
        <v>New York City Geographic District #23</v>
      </c>
      <c r="C946" s="5" t="str">
        <f>IFERROR(VLOOKUP($D946,schools,5,FALSE),"")</f>
        <v>Brooklyn</v>
      </c>
      <c r="D946" s="6" t="s">
        <v>2152</v>
      </c>
      <c r="E946" s="6" t="s">
        <v>2153</v>
      </c>
      <c r="F946" s="7" t="s">
        <v>55</v>
      </c>
      <c r="G946" s="8">
        <v>134.0</v>
      </c>
      <c r="H946" s="5" t="str">
        <f>IFERROR(VLOOKUP($D946,schools,6,FALSE),"")</f>
        <v>055</v>
      </c>
      <c r="I946" s="5" t="str">
        <f>IFERROR(VLOOKUP($D946,schools,7,FALSE),"")</f>
        <v>20</v>
      </c>
      <c r="J946" s="5" t="str">
        <f>IFERROR(VLOOKUP($D946,schools,8,FALSE),"")</f>
        <v>041</v>
      </c>
      <c r="K946" s="9">
        <v>147534.0</v>
      </c>
    </row>
    <row r="947" ht="14.25" customHeight="1" outlineLevel="2">
      <c r="A947" s="5" t="str">
        <f>IFERROR(VLOOKUP($D947,schools,3,FALSE),"")</f>
        <v>332300</v>
      </c>
      <c r="B947" s="5" t="str">
        <f>IFERROR(VLOOKUP($D947,schools,4,FALSE),"")</f>
        <v>New York City Geographic District #23</v>
      </c>
      <c r="C947" s="5" t="str">
        <f>IFERROR(VLOOKUP($D947,schools,5,FALSE),"")</f>
        <v>Brooklyn</v>
      </c>
      <c r="D947" s="6" t="s">
        <v>2156</v>
      </c>
      <c r="E947" s="6" t="s">
        <v>2157</v>
      </c>
      <c r="F947" s="7" t="s">
        <v>42</v>
      </c>
      <c r="G947" s="8">
        <v>143.0</v>
      </c>
      <c r="H947" s="5" t="str">
        <f>IFERROR(VLOOKUP($D947,schools,6,FALSE),"")</f>
        <v>055</v>
      </c>
      <c r="I947" s="5" t="str">
        <f>IFERROR(VLOOKUP($D947,schools,7,FALSE),"")</f>
        <v>25</v>
      </c>
      <c r="J947" s="5" t="str">
        <f>IFERROR(VLOOKUP($D947,schools,8,FALSE),"")</f>
        <v>041</v>
      </c>
      <c r="K947" s="9">
        <v>157443.0</v>
      </c>
    </row>
    <row r="948" ht="14.25" customHeight="1" outlineLevel="2">
      <c r="A948" s="5" t="str">
        <f>IFERROR(VLOOKUP($D948,schools,3,FALSE),"")</f>
        <v>332300</v>
      </c>
      <c r="B948" s="5" t="str">
        <f>IFERROR(VLOOKUP($D948,schools,4,FALSE),"")</f>
        <v>New York City Geographic District #23</v>
      </c>
      <c r="C948" s="5" t="str">
        <f>IFERROR(VLOOKUP($D948,schools,5,FALSE),"")</f>
        <v>Brooklyn</v>
      </c>
      <c r="D948" s="6" t="s">
        <v>2164</v>
      </c>
      <c r="E948" s="6" t="s">
        <v>2165</v>
      </c>
      <c r="F948" s="7" t="s">
        <v>42</v>
      </c>
      <c r="G948" s="8">
        <v>182.0</v>
      </c>
      <c r="H948" s="5" t="str">
        <f>IFERROR(VLOOKUP($D948,schools,6,FALSE),"")</f>
        <v>055</v>
      </c>
      <c r="I948" s="5" t="str">
        <f>IFERROR(VLOOKUP($D948,schools,7,FALSE),"")</f>
        <v>20</v>
      </c>
      <c r="J948" s="5" t="str">
        <f>IFERROR(VLOOKUP($D948,schools,8,FALSE),"")</f>
        <v>041</v>
      </c>
      <c r="K948" s="9">
        <v>200382.0</v>
      </c>
    </row>
    <row r="949" ht="14.25" customHeight="1" outlineLevel="2">
      <c r="A949" s="5" t="str">
        <f>IFERROR(VLOOKUP($D949,schools,3,FALSE),"")</f>
        <v>332300</v>
      </c>
      <c r="B949" s="5" t="str">
        <f>IFERROR(VLOOKUP($D949,schools,4,FALSE),"")</f>
        <v>New York City Geographic District #23</v>
      </c>
      <c r="C949" s="5" t="str">
        <f>IFERROR(VLOOKUP($D949,schools,5,FALSE),"")</f>
        <v>Brooklyn</v>
      </c>
      <c r="D949" s="6" t="s">
        <v>2166</v>
      </c>
      <c r="E949" s="6" t="s">
        <v>2167</v>
      </c>
      <c r="F949" s="7" t="s">
        <v>55</v>
      </c>
      <c r="G949" s="8">
        <v>232.0</v>
      </c>
      <c r="H949" s="5" t="str">
        <f>IFERROR(VLOOKUP($D949,schools,6,FALSE),"")</f>
        <v>055</v>
      </c>
      <c r="I949" s="5" t="str">
        <f>IFERROR(VLOOKUP($D949,schools,7,FALSE),"")</f>
        <v>25</v>
      </c>
      <c r="J949" s="5" t="str">
        <f>IFERROR(VLOOKUP($D949,schools,8,FALSE),"")</f>
        <v>041</v>
      </c>
      <c r="K949" s="9">
        <v>255432.0</v>
      </c>
    </row>
    <row r="950" ht="14.25" customHeight="1" outlineLevel="2">
      <c r="A950" s="5" t="str">
        <f>IFERROR(VLOOKUP($D950,schools,3,FALSE),"")</f>
        <v>332300</v>
      </c>
      <c r="B950" s="5" t="str">
        <f>IFERROR(VLOOKUP($D950,schools,4,FALSE),"")</f>
        <v>New York City Geographic District #23</v>
      </c>
      <c r="C950" s="5" t="str">
        <f>IFERROR(VLOOKUP($D950,schools,5,FALSE),"")</f>
        <v>Brooklyn</v>
      </c>
      <c r="D950" s="6" t="s">
        <v>2170</v>
      </c>
      <c r="E950" s="6" t="s">
        <v>2171</v>
      </c>
      <c r="F950" s="7" t="s">
        <v>60</v>
      </c>
      <c r="G950" s="8">
        <v>646.0</v>
      </c>
      <c r="H950" s="5" t="str">
        <f>IFERROR(VLOOKUP($D950,schools,6,FALSE),"")</f>
        <v>055</v>
      </c>
      <c r="I950" s="5" t="str">
        <f>IFERROR(VLOOKUP($D950,schools,7,FALSE),"")</f>
        <v>25</v>
      </c>
      <c r="J950" s="5" t="str">
        <f>IFERROR(VLOOKUP($D950,schools,8,FALSE),"")</f>
        <v>041</v>
      </c>
      <c r="K950" s="9">
        <v>711246.0</v>
      </c>
    </row>
    <row r="951" ht="14.25" customHeight="1" outlineLevel="2">
      <c r="A951" s="5" t="str">
        <f>IFERROR(VLOOKUP($D951,schools,3,FALSE),"")</f>
        <v>332300</v>
      </c>
      <c r="B951" s="5" t="str">
        <f>IFERROR(VLOOKUP($D951,schools,4,FALSE),"")</f>
        <v>New York City Geographic District #23</v>
      </c>
      <c r="C951" s="5" t="str">
        <f>IFERROR(VLOOKUP($D951,schools,5,FALSE),"")</f>
        <v>Brooklyn</v>
      </c>
      <c r="D951" s="6" t="s">
        <v>2172</v>
      </c>
      <c r="E951" s="6" t="s">
        <v>2173</v>
      </c>
      <c r="F951" s="7" t="s">
        <v>55</v>
      </c>
      <c r="G951" s="8">
        <v>284.0</v>
      </c>
      <c r="H951" s="5" t="str">
        <f>IFERROR(VLOOKUP($D951,schools,6,FALSE),"")</f>
        <v>055</v>
      </c>
      <c r="I951" s="5" t="str">
        <f>IFERROR(VLOOKUP($D951,schools,7,FALSE),"")</f>
        <v>18</v>
      </c>
      <c r="J951" s="5" t="str">
        <f>IFERROR(VLOOKUP($D951,schools,8,FALSE),"")</f>
        <v>037</v>
      </c>
      <c r="K951" s="9">
        <v>312684.0</v>
      </c>
    </row>
    <row r="952" ht="14.25" customHeight="1" outlineLevel="1">
      <c r="A952" s="5"/>
      <c r="B952" s="12" t="s">
        <v>3578</v>
      </c>
      <c r="C952" s="5"/>
      <c r="D952" s="6"/>
      <c r="E952" s="6"/>
      <c r="F952" s="7"/>
      <c r="G952" s="8">
        <f>SUBTOTAL(9,G933:G951)</f>
        <v>6068</v>
      </c>
      <c r="H952" s="5"/>
      <c r="I952" s="5"/>
      <c r="J952" s="5"/>
      <c r="K952" s="9">
        <f>SUBTOTAL(9,K933:K951)</f>
        <v>6680868</v>
      </c>
    </row>
    <row r="953" ht="14.25" customHeight="1" outlineLevel="2">
      <c r="A953" s="5" t="str">
        <f>IFERROR(VLOOKUP($D953,schools,3,FALSE),"")</f>
        <v>333200</v>
      </c>
      <c r="B953" s="5" t="str">
        <f>IFERROR(VLOOKUP($D953,schools,4,FALSE),"")</f>
        <v>New York City Geographic District #24</v>
      </c>
      <c r="C953" s="5" t="str">
        <f>IFERROR(VLOOKUP($D953,schools,5,FALSE),"")</f>
        <v>Brooklyn</v>
      </c>
      <c r="D953" s="6" t="s">
        <v>2228</v>
      </c>
      <c r="E953" s="6" t="s">
        <v>2229</v>
      </c>
      <c r="F953" s="7" t="s">
        <v>60</v>
      </c>
      <c r="G953" s="8">
        <v>447.0</v>
      </c>
      <c r="H953" s="5" t="str">
        <f>IFERROR(VLOOKUP($D953,schools,6,FALSE),"")</f>
        <v>053</v>
      </c>
      <c r="I953" s="5" t="str">
        <f>IFERROR(VLOOKUP($D953,schools,7,FALSE),"")</f>
        <v>18</v>
      </c>
      <c r="J953" s="5" t="str">
        <f>IFERROR(VLOOKUP($D953,schools,8,FALSE),"")</f>
        <v>037</v>
      </c>
      <c r="K953" s="9">
        <v>492147.0</v>
      </c>
    </row>
    <row r="954" ht="14.25" customHeight="1" outlineLevel="2">
      <c r="A954" s="5" t="str">
        <f>IFERROR(VLOOKUP($D954,schools,3,FALSE),"")</f>
        <v>333200</v>
      </c>
      <c r="B954" s="5" t="str">
        <f>IFERROR(VLOOKUP($D954,schools,4,FALSE),"")</f>
        <v>New York City Geographic District #24</v>
      </c>
      <c r="C954" s="5" t="str">
        <f>IFERROR(VLOOKUP($D954,schools,5,FALSE),"")</f>
        <v>Brooklyn</v>
      </c>
      <c r="D954" s="6" t="s">
        <v>2230</v>
      </c>
      <c r="E954" s="6" t="s">
        <v>2231</v>
      </c>
      <c r="F954" s="7" t="s">
        <v>55</v>
      </c>
      <c r="G954" s="8">
        <v>275.0</v>
      </c>
      <c r="H954" s="5" t="str">
        <f>IFERROR(VLOOKUP($D954,schools,6,FALSE),"")</f>
        <v>054</v>
      </c>
      <c r="I954" s="5" t="str">
        <f>IFERROR(VLOOKUP($D954,schools,7,FALSE),"")</f>
        <v>18</v>
      </c>
      <c r="J954" s="5" t="str">
        <f>IFERROR(VLOOKUP($D954,schools,8,FALSE),"")</f>
        <v>034</v>
      </c>
      <c r="K954" s="9">
        <v>302775.0</v>
      </c>
    </row>
    <row r="955" ht="14.25" customHeight="1" outlineLevel="2">
      <c r="A955" s="5" t="str">
        <f>IFERROR(VLOOKUP($D955,schools,3,FALSE),"")</f>
        <v>333200</v>
      </c>
      <c r="B955" s="5" t="str">
        <f>IFERROR(VLOOKUP($D955,schools,4,FALSE),"")</f>
        <v>New York City Geographic District #24</v>
      </c>
      <c r="C955" s="5" t="str">
        <f>IFERROR(VLOOKUP($D955,schools,5,FALSE),"")</f>
        <v>Queens</v>
      </c>
      <c r="D955" s="6" t="s">
        <v>2232</v>
      </c>
      <c r="E955" s="6" t="s">
        <v>2233</v>
      </c>
      <c r="F955" s="7" t="s">
        <v>42</v>
      </c>
      <c r="G955" s="8">
        <v>1771.0</v>
      </c>
      <c r="H955" s="5" t="str">
        <f>IFERROR(VLOOKUP($D955,schools,6,FALSE),"")</f>
        <v>039</v>
      </c>
      <c r="I955" s="5" t="str">
        <f>IFERROR(VLOOKUP($D955,schools,7,FALSE),"")</f>
        <v>16</v>
      </c>
      <c r="J955" s="5" t="str">
        <f>IFERROR(VLOOKUP($D955,schools,8,FALSE),"")</f>
        <v>029</v>
      </c>
      <c r="K955" s="9">
        <v>1949871.0</v>
      </c>
    </row>
    <row r="956" ht="14.25" customHeight="1" outlineLevel="2">
      <c r="A956" s="5" t="str">
        <f>IFERROR(VLOOKUP($D956,schools,3,FALSE),"")</f>
        <v>333200</v>
      </c>
      <c r="B956" s="5" t="str">
        <f>IFERROR(VLOOKUP($D956,schools,4,FALSE),"")</f>
        <v>New York City Geographic District #24</v>
      </c>
      <c r="C956" s="5" t="str">
        <f>IFERROR(VLOOKUP($D956,schools,5,FALSE),"")</f>
        <v>Queens</v>
      </c>
      <c r="D956" s="6" t="s">
        <v>2234</v>
      </c>
      <c r="E956" s="6" t="s">
        <v>2235</v>
      </c>
      <c r="F956" s="7" t="s">
        <v>14</v>
      </c>
      <c r="G956" s="8">
        <v>1314.0</v>
      </c>
      <c r="H956" s="5" t="str">
        <f>IFERROR(VLOOKUP($D956,schools,6,FALSE),"")</f>
        <v>039</v>
      </c>
      <c r="I956" s="5" t="str">
        <f>IFERROR(VLOOKUP($D956,schools,7,FALSE),"")</f>
        <v>16</v>
      </c>
      <c r="J956" s="5" t="str">
        <f>IFERROR(VLOOKUP($D956,schools,8,FALSE),"")</f>
        <v>025</v>
      </c>
      <c r="K956" s="9">
        <v>1446714.0</v>
      </c>
    </row>
    <row r="957" ht="14.25" customHeight="1" outlineLevel="2">
      <c r="A957" s="5" t="str">
        <f>IFERROR(VLOOKUP($D957,schools,3,FALSE),"")</f>
        <v>333200</v>
      </c>
      <c r="B957" s="5" t="str">
        <f>IFERROR(VLOOKUP($D957,schools,4,FALSE),"")</f>
        <v>New York City Geographic District #24</v>
      </c>
      <c r="C957" s="5" t="str">
        <f>IFERROR(VLOOKUP($D957,schools,5,FALSE),"")</f>
        <v>Queens</v>
      </c>
      <c r="D957" s="6" t="s">
        <v>2236</v>
      </c>
      <c r="E957" s="6" t="s">
        <v>2237</v>
      </c>
      <c r="F957" s="7" t="s">
        <v>14</v>
      </c>
      <c r="G957" s="8">
        <v>1180.0</v>
      </c>
      <c r="H957" s="5" t="str">
        <f>IFERROR(VLOOKUP($D957,schools,6,FALSE),"")</f>
        <v>034</v>
      </c>
      <c r="I957" s="5" t="str">
        <f>IFERROR(VLOOKUP($D957,schools,7,FALSE),"")</f>
        <v>12</v>
      </c>
      <c r="J957" s="5" t="str">
        <f>IFERROR(VLOOKUP($D957,schools,8,FALSE),"")</f>
        <v>026</v>
      </c>
      <c r="K957" s="9">
        <v>1299180.0</v>
      </c>
    </row>
    <row r="958" ht="14.25" customHeight="1" outlineLevel="2">
      <c r="A958" s="5" t="str">
        <f>IFERROR(VLOOKUP($D958,schools,3,FALSE),"")</f>
        <v>333200</v>
      </c>
      <c r="B958" s="5" t="str">
        <f>IFERROR(VLOOKUP($D958,schools,4,FALSE),"")</f>
        <v>New York City Geographic District #24</v>
      </c>
      <c r="C958" s="5" t="str">
        <f>IFERROR(VLOOKUP($D958,schools,5,FALSE),"")</f>
        <v>Queens</v>
      </c>
      <c r="D958" s="6" t="s">
        <v>2238</v>
      </c>
      <c r="E958" s="6" t="s">
        <v>2239</v>
      </c>
      <c r="F958" s="7" t="s">
        <v>14</v>
      </c>
      <c r="G958" s="8">
        <v>1546.0</v>
      </c>
      <c r="H958" s="5" t="str">
        <f>IFERROR(VLOOKUP($D958,schools,6,FALSE),"")</f>
        <v>035</v>
      </c>
      <c r="I958" s="5" t="str">
        <f>IFERROR(VLOOKUP($D958,schools,7,FALSE),"")</f>
        <v>16</v>
      </c>
      <c r="J958" s="5" t="str">
        <f>IFERROR(VLOOKUP($D958,schools,8,FALSE),"")</f>
        <v>025</v>
      </c>
      <c r="K958" s="9">
        <v>1702146.0</v>
      </c>
    </row>
    <row r="959" ht="14.25" customHeight="1" outlineLevel="2">
      <c r="A959" s="5" t="str">
        <f>IFERROR(VLOOKUP($D959,schools,3,FALSE),"")</f>
        <v>333200</v>
      </c>
      <c r="B959" s="5" t="str">
        <f>IFERROR(VLOOKUP($D959,schools,4,FALSE),"")</f>
        <v>New York City Geographic District #24</v>
      </c>
      <c r="C959" s="5" t="str">
        <f>IFERROR(VLOOKUP($D959,schools,5,FALSE),"")</f>
        <v>Queens</v>
      </c>
      <c r="D959" s="6" t="s">
        <v>2240</v>
      </c>
      <c r="E959" s="6" t="s">
        <v>2241</v>
      </c>
      <c r="F959" s="7" t="s">
        <v>14</v>
      </c>
      <c r="G959" s="8">
        <v>1595.0</v>
      </c>
      <c r="H959" s="5" t="str">
        <f>IFERROR(VLOOKUP($D959,schools,6,FALSE),"")</f>
        <v>039</v>
      </c>
      <c r="I959" s="5" t="str">
        <f>IFERROR(VLOOKUP($D959,schools,7,FALSE),"")</f>
        <v>13</v>
      </c>
      <c r="J959" s="5" t="str">
        <f>IFERROR(VLOOKUP($D959,schools,8,FALSE),"")</f>
        <v>021</v>
      </c>
      <c r="K959" s="9">
        <v>1756095.0</v>
      </c>
    </row>
    <row r="960" ht="14.25" customHeight="1" outlineLevel="2">
      <c r="A960" s="5" t="str">
        <f>IFERROR(VLOOKUP($D960,schools,3,FALSE),"")</f>
        <v>342400</v>
      </c>
      <c r="B960" s="5" t="str">
        <f>IFERROR(VLOOKUP($D960,schools,4,FALSE),"")</f>
        <v>New York City Geographic District #24</v>
      </c>
      <c r="C960" s="5" t="str">
        <f>IFERROR(VLOOKUP($D960,schools,5,FALSE),"")</f>
        <v>Queens</v>
      </c>
      <c r="D960" s="6" t="s">
        <v>2242</v>
      </c>
      <c r="E960" s="6" t="s">
        <v>2243</v>
      </c>
      <c r="F960" s="7" t="s">
        <v>14</v>
      </c>
      <c r="G960" s="8">
        <v>1465.0</v>
      </c>
      <c r="H960" s="5" t="str">
        <f>IFERROR(VLOOKUP($D960,schools,6,FALSE),"")</f>
        <v>038</v>
      </c>
      <c r="I960" s="5" t="str">
        <f>IFERROR(VLOOKUP($D960,schools,7,FALSE),"")</f>
        <v>15</v>
      </c>
      <c r="J960" s="5" t="str">
        <f>IFERROR(VLOOKUP($D960,schools,8,FALSE),"")</f>
        <v>021</v>
      </c>
      <c r="K960" s="9">
        <v>1612965.0</v>
      </c>
    </row>
    <row r="961" ht="14.25" customHeight="1" outlineLevel="2">
      <c r="A961" s="5" t="str">
        <f>IFERROR(VLOOKUP($D961,schools,3,FALSE),"")</f>
        <v>342400</v>
      </c>
      <c r="B961" s="5" t="str">
        <f>IFERROR(VLOOKUP($D961,schools,4,FALSE),"")</f>
        <v>New York City Geographic District #24</v>
      </c>
      <c r="C961" s="5" t="str">
        <f>IFERROR(VLOOKUP($D961,schools,5,FALSE),"")</f>
        <v>Queens</v>
      </c>
      <c r="D961" s="6" t="s">
        <v>2244</v>
      </c>
      <c r="E961" s="6" t="s">
        <v>2245</v>
      </c>
      <c r="F961" s="7" t="s">
        <v>14</v>
      </c>
      <c r="G961" s="8">
        <v>1827.0</v>
      </c>
      <c r="H961" s="5" t="str">
        <f>IFERROR(VLOOKUP($D961,schools,6,FALSE),"")</f>
        <v>034</v>
      </c>
      <c r="I961" s="5" t="str">
        <f>IFERROR(VLOOKUP($D961,schools,7,FALSE),"")</f>
        <v>13</v>
      </c>
      <c r="J961" s="5" t="str">
        <f>IFERROR(VLOOKUP($D961,schools,8,FALSE),"")</f>
        <v>021</v>
      </c>
      <c r="K961" s="9">
        <v>2011527.0</v>
      </c>
    </row>
    <row r="962" ht="14.25" customHeight="1" outlineLevel="2">
      <c r="A962" s="5" t="str">
        <f>IFERROR(VLOOKUP($D962,schools,3,FALSE),"")</f>
        <v>342400</v>
      </c>
      <c r="B962" s="5" t="str">
        <f>IFERROR(VLOOKUP($D962,schools,4,FALSE),"")</f>
        <v>New York City Geographic District #24</v>
      </c>
      <c r="C962" s="5" t="str">
        <f>IFERROR(VLOOKUP($D962,schools,5,FALSE),"")</f>
        <v>Queens</v>
      </c>
      <c r="D962" s="6" t="s">
        <v>2246</v>
      </c>
      <c r="E962" s="6" t="s">
        <v>2247</v>
      </c>
      <c r="F962" s="7" t="s">
        <v>14</v>
      </c>
      <c r="G962" s="8">
        <v>460.0</v>
      </c>
      <c r="H962" s="5" t="str">
        <f>IFERROR(VLOOKUP($D962,schools,6,FALSE),"")</f>
        <v>039</v>
      </c>
      <c r="I962" s="5" t="str">
        <f>IFERROR(VLOOKUP($D962,schools,7,FALSE),"")</f>
        <v>13</v>
      </c>
      <c r="J962" s="5" t="str">
        <f>IFERROR(VLOOKUP($D962,schools,8,FALSE),"")</f>
        <v>021</v>
      </c>
      <c r="K962" s="9">
        <v>506460.0</v>
      </c>
    </row>
    <row r="963" ht="14.25" customHeight="1" outlineLevel="2">
      <c r="A963" s="5" t="str">
        <f>IFERROR(VLOOKUP($D963,schools,3,FALSE),"")</f>
        <v>342400</v>
      </c>
      <c r="B963" s="5" t="str">
        <f>IFERROR(VLOOKUP($D963,schools,4,FALSE),"")</f>
        <v>New York City Geographic District #24</v>
      </c>
      <c r="C963" s="5" t="str">
        <f>IFERROR(VLOOKUP($D963,schools,5,FALSE),"")</f>
        <v>Queens</v>
      </c>
      <c r="D963" s="6" t="s">
        <v>2248</v>
      </c>
      <c r="E963" s="6" t="s">
        <v>2249</v>
      </c>
      <c r="F963" s="7" t="s">
        <v>21</v>
      </c>
      <c r="G963" s="8">
        <v>1178.0</v>
      </c>
      <c r="H963" s="5" t="str">
        <f>IFERROR(VLOOKUP($D963,schools,6,FALSE),"")</f>
        <v>030</v>
      </c>
      <c r="I963" s="5" t="str">
        <f>IFERROR(VLOOKUP($D963,schools,7,FALSE),"")</f>
        <v>15</v>
      </c>
      <c r="J963" s="5" t="str">
        <f>IFERROR(VLOOKUP($D963,schools,8,FALSE),"")</f>
        <v>030</v>
      </c>
      <c r="K963" s="9">
        <v>1296978.0</v>
      </c>
    </row>
    <row r="964" ht="14.25" customHeight="1" outlineLevel="2">
      <c r="A964" s="5" t="str">
        <f>IFERROR(VLOOKUP($D964,schools,3,FALSE),"")</f>
        <v>342400</v>
      </c>
      <c r="B964" s="5" t="str">
        <f>IFERROR(VLOOKUP($D964,schools,4,FALSE),"")</f>
        <v>New York City Geographic District #24</v>
      </c>
      <c r="C964" s="5" t="str">
        <f>IFERROR(VLOOKUP($D964,schools,5,FALSE),"")</f>
        <v>Queens</v>
      </c>
      <c r="D964" s="6" t="s">
        <v>2250</v>
      </c>
      <c r="E964" s="6" t="s">
        <v>2251</v>
      </c>
      <c r="F964" s="7" t="s">
        <v>14</v>
      </c>
      <c r="G964" s="8">
        <v>975.0</v>
      </c>
      <c r="H964" s="5" t="str">
        <f>IFERROR(VLOOKUP($D964,schools,6,FALSE),"")</f>
        <v>030</v>
      </c>
      <c r="I964" s="5" t="str">
        <f>IFERROR(VLOOKUP($D964,schools,7,FALSE),"")</f>
        <v>15</v>
      </c>
      <c r="J964" s="5" t="str">
        <f>IFERROR(VLOOKUP($D964,schools,8,FALSE),"")</f>
        <v>030</v>
      </c>
      <c r="K964" s="9">
        <v>1073475.0</v>
      </c>
    </row>
    <row r="965" ht="14.25" customHeight="1" outlineLevel="2">
      <c r="A965" s="5" t="str">
        <f>IFERROR(VLOOKUP($D965,schools,3,FALSE),"")</f>
        <v>342400</v>
      </c>
      <c r="B965" s="5" t="str">
        <f>IFERROR(VLOOKUP($D965,schools,4,FALSE),"")</f>
        <v>New York City Geographic District #24</v>
      </c>
      <c r="C965" s="5" t="str">
        <f>IFERROR(VLOOKUP($D965,schools,5,FALSE),"")</f>
        <v>Queens</v>
      </c>
      <c r="D965" s="6" t="s">
        <v>2252</v>
      </c>
      <c r="E965" s="6" t="s">
        <v>2253</v>
      </c>
      <c r="F965" s="7" t="s">
        <v>42</v>
      </c>
      <c r="G965" s="8">
        <v>2277.0</v>
      </c>
      <c r="H965" s="5" t="str">
        <f>IFERROR(VLOOKUP($D965,schools,6,FALSE),"")</f>
        <v>039</v>
      </c>
      <c r="I965" s="5" t="str">
        <f>IFERROR(VLOOKUP($D965,schools,7,FALSE),"")</f>
        <v>13</v>
      </c>
      <c r="J965" s="5" t="str">
        <f>IFERROR(VLOOKUP($D965,schools,8,FALSE),"")</f>
        <v>025</v>
      </c>
      <c r="K965" s="9">
        <v>2506977.0</v>
      </c>
    </row>
    <row r="966" ht="14.25" customHeight="1" outlineLevel="2">
      <c r="A966" s="5" t="str">
        <f>IFERROR(VLOOKUP($D966,schools,3,FALSE),"")</f>
        <v>342400</v>
      </c>
      <c r="B966" s="5" t="str">
        <f>IFERROR(VLOOKUP($D966,schools,4,FALSE),"")</f>
        <v>New York City Geographic District #24</v>
      </c>
      <c r="C966" s="5" t="str">
        <f>IFERROR(VLOOKUP($D966,schools,5,FALSE),"")</f>
        <v>Queens</v>
      </c>
      <c r="D966" s="6" t="s">
        <v>2254</v>
      </c>
      <c r="E966" s="6" t="s">
        <v>2255</v>
      </c>
      <c r="F966" s="7" t="s">
        <v>14</v>
      </c>
      <c r="G966" s="8">
        <v>580.0</v>
      </c>
      <c r="H966" s="5" t="str">
        <f>IFERROR(VLOOKUP($D966,schools,6,FALSE),"")</f>
        <v>038</v>
      </c>
      <c r="I966" s="5" t="str">
        <f>IFERROR(VLOOKUP($D966,schools,7,FALSE),"")</f>
        <v>12</v>
      </c>
      <c r="J966" s="5" t="str">
        <f>IFERROR(VLOOKUP($D966,schools,8,FALSE),"")</f>
        <v>030</v>
      </c>
      <c r="K966" s="9">
        <v>638580.0</v>
      </c>
    </row>
    <row r="967" ht="14.25" customHeight="1" outlineLevel="2">
      <c r="A967" s="5" t="str">
        <f>IFERROR(VLOOKUP($D967,schools,3,FALSE),"")</f>
        <v>342400</v>
      </c>
      <c r="B967" s="5" t="str">
        <f>IFERROR(VLOOKUP($D967,schools,4,FALSE),"")</f>
        <v>New York City Geographic District #24</v>
      </c>
      <c r="C967" s="5" t="str">
        <f>IFERROR(VLOOKUP($D967,schools,5,FALSE),"")</f>
        <v>Queens</v>
      </c>
      <c r="D967" s="6" t="s">
        <v>2256</v>
      </c>
      <c r="E967" s="6" t="s">
        <v>2257</v>
      </c>
      <c r="F967" s="7" t="s">
        <v>14</v>
      </c>
      <c r="G967" s="8">
        <v>632.0</v>
      </c>
      <c r="H967" s="5" t="str">
        <f>IFERROR(VLOOKUP($D967,schools,6,FALSE),"")</f>
        <v>037</v>
      </c>
      <c r="I967" s="5" t="str">
        <f>IFERROR(VLOOKUP($D967,schools,7,FALSE),"")</f>
        <v>15</v>
      </c>
      <c r="J967" s="5" t="str">
        <f>IFERROR(VLOOKUP($D967,schools,8,FALSE),"")</f>
        <v>030</v>
      </c>
      <c r="K967" s="9">
        <v>695832.0</v>
      </c>
    </row>
    <row r="968" ht="14.25" customHeight="1" outlineLevel="2">
      <c r="A968" s="5" t="str">
        <f>IFERROR(VLOOKUP($D968,schools,3,FALSE),"")</f>
        <v>342400</v>
      </c>
      <c r="B968" s="5" t="str">
        <f>IFERROR(VLOOKUP($D968,schools,4,FALSE),"")</f>
        <v>New York City Geographic District #24</v>
      </c>
      <c r="C968" s="5" t="str">
        <f>IFERROR(VLOOKUP($D968,schools,5,FALSE),"")</f>
        <v>Queens</v>
      </c>
      <c r="D968" s="6" t="s">
        <v>2258</v>
      </c>
      <c r="E968" s="6" t="s">
        <v>2259</v>
      </c>
      <c r="F968" s="7" t="s">
        <v>42</v>
      </c>
      <c r="G968" s="8">
        <v>1906.0</v>
      </c>
      <c r="H968" s="5" t="str">
        <f>IFERROR(VLOOKUP($D968,schools,6,FALSE),"")</f>
        <v>030</v>
      </c>
      <c r="I968" s="5" t="str">
        <f>IFERROR(VLOOKUP($D968,schools,7,FALSE),"")</f>
        <v>15</v>
      </c>
      <c r="J968" s="5" t="str">
        <f>IFERROR(VLOOKUP($D968,schools,8,FALSE),"")</f>
        <v>030</v>
      </c>
      <c r="K968" s="9">
        <v>2098506.0</v>
      </c>
    </row>
    <row r="969" ht="14.25" customHeight="1" outlineLevel="2">
      <c r="A969" s="5" t="str">
        <f>IFERROR(VLOOKUP($D969,schools,3,FALSE),"")</f>
        <v>342400</v>
      </c>
      <c r="B969" s="5" t="str">
        <f>IFERROR(VLOOKUP($D969,schools,4,FALSE),"")</f>
        <v>New York City Geographic District #24</v>
      </c>
      <c r="C969" s="5" t="str">
        <f>IFERROR(VLOOKUP($D969,schools,5,FALSE),"")</f>
        <v>Queens</v>
      </c>
      <c r="D969" s="6" t="s">
        <v>2260</v>
      </c>
      <c r="E969" s="6" t="s">
        <v>2261</v>
      </c>
      <c r="F969" s="7" t="s">
        <v>42</v>
      </c>
      <c r="G969" s="8">
        <v>992.0</v>
      </c>
      <c r="H969" s="5" t="str">
        <f>IFERROR(VLOOKUP($D969,schools,6,FALSE),"")</f>
        <v>038</v>
      </c>
      <c r="I969" s="5" t="str">
        <f>IFERROR(VLOOKUP($D969,schools,7,FALSE),"")</f>
        <v>12</v>
      </c>
      <c r="J969" s="5" t="str">
        <f>IFERROR(VLOOKUP($D969,schools,8,FALSE),"")</f>
        <v>034</v>
      </c>
      <c r="K969" s="9">
        <v>1092192.0</v>
      </c>
    </row>
    <row r="970" ht="14.25" customHeight="1" outlineLevel="2">
      <c r="A970" s="5" t="str">
        <f>IFERROR(VLOOKUP($D970,schools,3,FALSE),"")</f>
        <v>342400</v>
      </c>
      <c r="B970" s="5" t="str">
        <f>IFERROR(VLOOKUP($D970,schools,4,FALSE),"")</f>
        <v>New York City Geographic District #24</v>
      </c>
      <c r="C970" s="5" t="str">
        <f>IFERROR(VLOOKUP($D970,schools,5,FALSE),"")</f>
        <v>Queens</v>
      </c>
      <c r="D970" s="6" t="s">
        <v>2262</v>
      </c>
      <c r="E970" s="6" t="s">
        <v>2263</v>
      </c>
      <c r="F970" s="7" t="s">
        <v>14</v>
      </c>
      <c r="G970" s="8">
        <v>576.0</v>
      </c>
      <c r="H970" s="5" t="str">
        <f>IFERROR(VLOOKUP($D970,schools,6,FALSE),"")</f>
        <v>053</v>
      </c>
      <c r="I970" s="5" t="str">
        <f>IFERROR(VLOOKUP($D970,schools,7,FALSE),"")</f>
        <v>18</v>
      </c>
      <c r="J970" s="5" t="str">
        <f>IFERROR(VLOOKUP($D970,schools,8,FALSE),"")</f>
        <v>034</v>
      </c>
      <c r="K970" s="9">
        <v>634176.0</v>
      </c>
    </row>
    <row r="971" ht="14.25" customHeight="1" outlineLevel="2">
      <c r="A971" s="5" t="str">
        <f>IFERROR(VLOOKUP($D971,schools,3,FALSE),"")</f>
        <v>342400</v>
      </c>
      <c r="B971" s="5" t="str">
        <f>IFERROR(VLOOKUP($D971,schools,4,FALSE),"")</f>
        <v>New York City Geographic District #24</v>
      </c>
      <c r="C971" s="5" t="str">
        <f>IFERROR(VLOOKUP($D971,schools,5,FALSE),"")</f>
        <v>Queens</v>
      </c>
      <c r="D971" s="6" t="s">
        <v>2264</v>
      </c>
      <c r="E971" s="6" t="s">
        <v>2265</v>
      </c>
      <c r="F971" s="7" t="s">
        <v>21</v>
      </c>
      <c r="G971" s="8">
        <v>561.0</v>
      </c>
      <c r="H971" s="5" t="str">
        <f>IFERROR(VLOOKUP($D971,schools,6,FALSE),"")</f>
        <v>028</v>
      </c>
      <c r="I971" s="5" t="str">
        <f>IFERROR(VLOOKUP($D971,schools,7,FALSE),"")</f>
        <v>15</v>
      </c>
      <c r="J971" s="5" t="str">
        <f>IFERROR(VLOOKUP($D971,schools,8,FALSE),"")</f>
        <v>030</v>
      </c>
      <c r="K971" s="9">
        <v>617661.0</v>
      </c>
    </row>
    <row r="972" ht="14.25" customHeight="1" outlineLevel="2">
      <c r="A972" s="5" t="str">
        <f>IFERROR(VLOOKUP($D972,schools,3,FALSE),"")</f>
        <v>342400</v>
      </c>
      <c r="B972" s="5" t="str">
        <f>IFERROR(VLOOKUP($D972,schools,4,FALSE),"")</f>
        <v>New York City Geographic District #24</v>
      </c>
      <c r="C972" s="5" t="str">
        <f>IFERROR(VLOOKUP($D972,schools,5,FALSE),"")</f>
        <v>Queens</v>
      </c>
      <c r="D972" s="6" t="s">
        <v>2268</v>
      </c>
      <c r="E972" s="6" t="s">
        <v>2269</v>
      </c>
      <c r="F972" s="7" t="s">
        <v>14</v>
      </c>
      <c r="G972" s="8">
        <v>1873.0</v>
      </c>
      <c r="H972" s="5" t="str">
        <f>IFERROR(VLOOKUP($D972,schools,6,FALSE),"")</f>
        <v>039</v>
      </c>
      <c r="I972" s="5" t="str">
        <f>IFERROR(VLOOKUP($D972,schools,7,FALSE),"")</f>
        <v>13</v>
      </c>
      <c r="J972" s="5" t="str">
        <f>IFERROR(VLOOKUP($D972,schools,8,FALSE),"")</f>
        <v>021</v>
      </c>
      <c r="K972" s="9">
        <v>2062173.0</v>
      </c>
    </row>
    <row r="973" ht="14.25" customHeight="1" outlineLevel="2">
      <c r="A973" s="5" t="str">
        <f>IFERROR(VLOOKUP($D973,schools,3,FALSE),"")</f>
        <v>342400</v>
      </c>
      <c r="B973" s="5" t="str">
        <f>IFERROR(VLOOKUP($D973,schools,4,FALSE),"")</f>
        <v>New York City Geographic District #24</v>
      </c>
      <c r="C973" s="5" t="str">
        <f>IFERROR(VLOOKUP($D973,schools,5,FALSE),"")</f>
        <v>Queens</v>
      </c>
      <c r="D973" s="6" t="s">
        <v>2270</v>
      </c>
      <c r="E973" s="6" t="s">
        <v>2271</v>
      </c>
      <c r="F973" s="7" t="s">
        <v>14</v>
      </c>
      <c r="G973" s="8">
        <v>688.0</v>
      </c>
      <c r="H973" s="5" t="str">
        <f>IFERROR(VLOOKUP($D973,schools,6,FALSE),"")</f>
        <v>038</v>
      </c>
      <c r="I973" s="5" t="str">
        <f>IFERROR(VLOOKUP($D973,schools,7,FALSE),"")</f>
        <v>15</v>
      </c>
      <c r="J973" s="5" t="str">
        <f>IFERROR(VLOOKUP($D973,schools,8,FALSE),"")</f>
        <v>030</v>
      </c>
      <c r="K973" s="9">
        <v>757488.0</v>
      </c>
    </row>
    <row r="974" ht="14.25" customHeight="1" outlineLevel="2">
      <c r="A974" s="5" t="str">
        <f>IFERROR(VLOOKUP($D974,schools,3,FALSE),"")</f>
        <v>342400</v>
      </c>
      <c r="B974" s="5" t="str">
        <f>IFERROR(VLOOKUP($D974,schools,4,FALSE),"")</f>
        <v>New York City Geographic District #24</v>
      </c>
      <c r="C974" s="5" t="str">
        <f>IFERROR(VLOOKUP($D974,schools,5,FALSE),"")</f>
        <v>Queens</v>
      </c>
      <c r="D974" s="6" t="s">
        <v>2272</v>
      </c>
      <c r="E974" s="6" t="s">
        <v>2273</v>
      </c>
      <c r="F974" s="7" t="s">
        <v>42</v>
      </c>
      <c r="G974" s="8">
        <v>1110.0</v>
      </c>
      <c r="H974" s="5" t="str">
        <f>IFERROR(VLOOKUP($D974,schools,6,FALSE),"")</f>
        <v>037</v>
      </c>
      <c r="I974" s="5" t="str">
        <f>IFERROR(VLOOKUP($D974,schools,7,FALSE),"")</f>
        <v>15</v>
      </c>
      <c r="J974" s="5" t="str">
        <f>IFERROR(VLOOKUP($D974,schools,8,FALSE),"")</f>
        <v>030</v>
      </c>
      <c r="K974" s="9">
        <v>1222110.0</v>
      </c>
    </row>
    <row r="975" ht="14.25" customHeight="1" outlineLevel="2">
      <c r="A975" s="5" t="str">
        <f>IFERROR(VLOOKUP($D975,schools,3,FALSE),"")</f>
        <v>342400</v>
      </c>
      <c r="B975" s="5" t="str">
        <f>IFERROR(VLOOKUP($D975,schools,4,FALSE),"")</f>
        <v>New York City Geographic District #24</v>
      </c>
      <c r="C975" s="5" t="str">
        <f>IFERROR(VLOOKUP($D975,schools,5,FALSE),"")</f>
        <v>Queens</v>
      </c>
      <c r="D975" s="6" t="s">
        <v>2278</v>
      </c>
      <c r="E975" s="6" t="s">
        <v>2279</v>
      </c>
      <c r="F975" s="7" t="s">
        <v>21</v>
      </c>
      <c r="G975" s="8">
        <v>871.0</v>
      </c>
      <c r="H975" s="5" t="str">
        <f>IFERROR(VLOOKUP($D975,schools,6,FALSE),"")</f>
        <v>028</v>
      </c>
      <c r="I975" s="5" t="str">
        <f>IFERROR(VLOOKUP($D975,schools,7,FALSE),"")</f>
        <v>15</v>
      </c>
      <c r="J975" s="5" t="str">
        <f>IFERROR(VLOOKUP($D975,schools,8,FALSE),"")</f>
        <v>030</v>
      </c>
      <c r="K975" s="9">
        <v>958971.0</v>
      </c>
    </row>
    <row r="976" ht="14.25" customHeight="1" outlineLevel="2">
      <c r="A976" s="5" t="str">
        <f>IFERROR(VLOOKUP($D976,schools,3,FALSE),"")</f>
        <v>342400</v>
      </c>
      <c r="B976" s="5" t="str">
        <f>IFERROR(VLOOKUP($D976,schools,4,FALSE),"")</f>
        <v>New York City Geographic District #24</v>
      </c>
      <c r="C976" s="5" t="str">
        <f>IFERROR(VLOOKUP($D976,schools,5,FALSE),"")</f>
        <v>Queens</v>
      </c>
      <c r="D976" s="6" t="s">
        <v>2284</v>
      </c>
      <c r="E976" s="6" t="s">
        <v>2285</v>
      </c>
      <c r="F976" s="7" t="s">
        <v>21</v>
      </c>
      <c r="G976" s="8">
        <v>940.0</v>
      </c>
      <c r="H976" s="5" t="str">
        <f>IFERROR(VLOOKUP($D976,schools,6,FALSE),"")</f>
        <v>028</v>
      </c>
      <c r="I976" s="5" t="str">
        <f>IFERROR(VLOOKUP($D976,schools,7,FALSE),"")</f>
        <v>15</v>
      </c>
      <c r="J976" s="5" t="str">
        <f>IFERROR(VLOOKUP($D976,schools,8,FALSE),"")</f>
        <v>030</v>
      </c>
      <c r="K976" s="9">
        <v>1034940.0</v>
      </c>
    </row>
    <row r="977" ht="14.25" customHeight="1" outlineLevel="2">
      <c r="A977" s="5" t="str">
        <f>IFERROR(VLOOKUP($D977,schools,3,FALSE),"")</f>
        <v>342400</v>
      </c>
      <c r="B977" s="5" t="str">
        <f>IFERROR(VLOOKUP($D977,schools,4,FALSE),"")</f>
        <v>New York City Geographic District #24</v>
      </c>
      <c r="C977" s="5" t="str">
        <f>IFERROR(VLOOKUP($D977,schools,5,FALSE),"")</f>
        <v>Queens</v>
      </c>
      <c r="D977" s="6" t="s">
        <v>2286</v>
      </c>
      <c r="E977" s="6" t="s">
        <v>2287</v>
      </c>
      <c r="F977" s="7" t="s">
        <v>14</v>
      </c>
      <c r="G977" s="8">
        <v>1354.0</v>
      </c>
      <c r="H977" s="5" t="str">
        <f>IFERROR(VLOOKUP($D977,schools,6,FALSE),"")</f>
        <v>035</v>
      </c>
      <c r="I977" s="5" t="str">
        <f>IFERROR(VLOOKUP($D977,schools,7,FALSE),"")</f>
        <v>13</v>
      </c>
      <c r="J977" s="5" t="str">
        <f>IFERROR(VLOOKUP($D977,schools,8,FALSE),"")</f>
        <v>021</v>
      </c>
      <c r="K977" s="9">
        <v>1490754.0</v>
      </c>
    </row>
    <row r="978" ht="14.25" customHeight="1" outlineLevel="2">
      <c r="A978" s="5" t="str">
        <f>IFERROR(VLOOKUP($D978,schools,3,FALSE),"")</f>
        <v>342400</v>
      </c>
      <c r="B978" s="5" t="str">
        <f>IFERROR(VLOOKUP($D978,schools,4,FALSE),"")</f>
        <v>New York City Geographic District #24</v>
      </c>
      <c r="C978" s="5" t="str">
        <f>IFERROR(VLOOKUP($D978,schools,5,FALSE),"")</f>
        <v>Queens</v>
      </c>
      <c r="D978" s="6" t="s">
        <v>2288</v>
      </c>
      <c r="E978" s="6" t="s">
        <v>2289</v>
      </c>
      <c r="F978" s="7" t="s">
        <v>14</v>
      </c>
      <c r="G978" s="8">
        <v>1061.0</v>
      </c>
      <c r="H978" s="5" t="str">
        <f>IFERROR(VLOOKUP($D978,schools,6,FALSE),"")</f>
        <v>030</v>
      </c>
      <c r="I978" s="5" t="str">
        <f>IFERROR(VLOOKUP($D978,schools,7,FALSE),"")</f>
        <v>15</v>
      </c>
      <c r="J978" s="5" t="str">
        <f>IFERROR(VLOOKUP($D978,schools,8,FALSE),"")</f>
        <v>030</v>
      </c>
      <c r="K978" s="9">
        <v>1168161.0</v>
      </c>
    </row>
    <row r="979" ht="14.25" customHeight="1" outlineLevel="2">
      <c r="A979" s="5" t="str">
        <f>IFERROR(VLOOKUP($D979,schools,3,FALSE),"")</f>
        <v>342400</v>
      </c>
      <c r="B979" s="5" t="str">
        <f>IFERROR(VLOOKUP($D979,schools,4,FALSE),"")</f>
        <v>New York City Geographic District #24</v>
      </c>
      <c r="C979" s="5" t="str">
        <f>IFERROR(VLOOKUP($D979,schools,5,FALSE),"")</f>
        <v>Queens</v>
      </c>
      <c r="D979" s="6" t="s">
        <v>2290</v>
      </c>
      <c r="E979" s="6" t="s">
        <v>2291</v>
      </c>
      <c r="F979" s="7" t="s">
        <v>14</v>
      </c>
      <c r="G979" s="8">
        <v>710.0</v>
      </c>
      <c r="H979" s="5" t="str">
        <f>IFERROR(VLOOKUP($D979,schools,6,FALSE),"")</f>
        <v>037</v>
      </c>
      <c r="I979" s="5" t="str">
        <f>IFERROR(VLOOKUP($D979,schools,7,FALSE),"")</f>
        <v>12</v>
      </c>
      <c r="J979" s="5" t="str">
        <f>IFERROR(VLOOKUP($D979,schools,8,FALSE),"")</f>
        <v>026</v>
      </c>
      <c r="K979" s="9">
        <v>781710.0</v>
      </c>
    </row>
    <row r="980" ht="14.25" customHeight="1" outlineLevel="2">
      <c r="A980" s="5" t="str">
        <f>IFERROR(VLOOKUP($D980,schools,3,FALSE),"")</f>
        <v>342400</v>
      </c>
      <c r="B980" s="5" t="str">
        <f>IFERROR(VLOOKUP($D980,schools,4,FALSE),"")</f>
        <v>New York City Geographic District #24</v>
      </c>
      <c r="C980" s="5" t="str">
        <f>IFERROR(VLOOKUP($D980,schools,5,FALSE),"")</f>
        <v>Queens</v>
      </c>
      <c r="D980" s="6" t="s">
        <v>2294</v>
      </c>
      <c r="E980" s="6" t="s">
        <v>2295</v>
      </c>
      <c r="F980" s="7" t="s">
        <v>14</v>
      </c>
      <c r="G980" s="8">
        <v>1443.0</v>
      </c>
      <c r="H980" s="5" t="str">
        <f>IFERROR(VLOOKUP($D980,schools,6,FALSE),"")</f>
        <v>030</v>
      </c>
      <c r="I980" s="5" t="str">
        <f>IFERROR(VLOOKUP($D980,schools,7,FALSE),"")</f>
        <v>15</v>
      </c>
      <c r="J980" s="5" t="str">
        <f>IFERROR(VLOOKUP($D980,schools,8,FALSE),"")</f>
        <v>030</v>
      </c>
      <c r="K980" s="9">
        <v>1588743.0</v>
      </c>
    </row>
    <row r="981" ht="14.25" customHeight="1" outlineLevel="2">
      <c r="A981" s="5" t="str">
        <f>IFERROR(VLOOKUP($D981,schools,3,FALSE),"")</f>
        <v>342400</v>
      </c>
      <c r="B981" s="5" t="str">
        <f>IFERROR(VLOOKUP($D981,schools,4,FALSE),"")</f>
        <v>New York City Geographic District #24</v>
      </c>
      <c r="C981" s="5" t="str">
        <f>IFERROR(VLOOKUP($D981,schools,5,FALSE),"")</f>
        <v>Queens</v>
      </c>
      <c r="D981" s="6" t="s">
        <v>2296</v>
      </c>
      <c r="E981" s="6" t="s">
        <v>2297</v>
      </c>
      <c r="F981" s="7" t="s">
        <v>14</v>
      </c>
      <c r="G981" s="8">
        <v>490.0</v>
      </c>
      <c r="H981" s="5" t="str">
        <f>IFERROR(VLOOKUP($D981,schools,6,FALSE),"")</f>
        <v>038</v>
      </c>
      <c r="I981" s="5" t="str">
        <f>IFERROR(VLOOKUP($D981,schools,7,FALSE),"")</f>
        <v>12</v>
      </c>
      <c r="J981" s="5" t="str">
        <f>IFERROR(VLOOKUP($D981,schools,8,FALSE),"")</f>
        <v>034</v>
      </c>
      <c r="K981" s="9">
        <v>539490.0</v>
      </c>
    </row>
    <row r="982" ht="14.25" customHeight="1" outlineLevel="2">
      <c r="A982" s="5" t="str">
        <f>IFERROR(VLOOKUP($D982,schools,3,FALSE),"")</f>
        <v>342400</v>
      </c>
      <c r="B982" s="5" t="str">
        <f>IFERROR(VLOOKUP($D982,schools,4,FALSE),"")</f>
        <v>New York City Geographic District #24</v>
      </c>
      <c r="C982" s="5" t="str">
        <f>IFERROR(VLOOKUP($D982,schools,5,FALSE),"")</f>
        <v>Queens</v>
      </c>
      <c r="D982" s="6" t="s">
        <v>2298</v>
      </c>
      <c r="E982" s="6" t="s">
        <v>2299</v>
      </c>
      <c r="F982" s="7" t="s">
        <v>14</v>
      </c>
      <c r="G982" s="8">
        <v>523.0</v>
      </c>
      <c r="H982" s="5" t="str">
        <f>IFERROR(VLOOKUP($D982,schools,6,FALSE),"")</f>
        <v>030</v>
      </c>
      <c r="I982" s="5" t="str">
        <f>IFERROR(VLOOKUP($D982,schools,7,FALSE),"")</f>
        <v>15</v>
      </c>
      <c r="J982" s="5" t="str">
        <f>IFERROR(VLOOKUP($D982,schools,8,FALSE),"")</f>
        <v>030</v>
      </c>
      <c r="K982" s="9">
        <v>575823.0</v>
      </c>
    </row>
    <row r="983" ht="14.25" customHeight="1" outlineLevel="2">
      <c r="A983" s="5" t="str">
        <f>IFERROR(VLOOKUP($D983,schools,3,FALSE),"")</f>
        <v>342400</v>
      </c>
      <c r="B983" s="5" t="str">
        <f>IFERROR(VLOOKUP($D983,schools,4,FALSE),"")</f>
        <v>New York City Geographic District #24</v>
      </c>
      <c r="C983" s="5" t="str">
        <f>IFERROR(VLOOKUP($D983,schools,5,FALSE),"")</f>
        <v>Queens</v>
      </c>
      <c r="D983" s="6" t="s">
        <v>2300</v>
      </c>
      <c r="E983" s="6" t="s">
        <v>2301</v>
      </c>
      <c r="F983" s="7" t="s">
        <v>14</v>
      </c>
      <c r="G983" s="8">
        <v>576.0</v>
      </c>
      <c r="H983" s="5" t="str">
        <f>IFERROR(VLOOKUP($D983,schools,6,FALSE),"")</f>
        <v>037</v>
      </c>
      <c r="I983" s="5" t="str">
        <f>IFERROR(VLOOKUP($D983,schools,7,FALSE),"")</f>
        <v>12</v>
      </c>
      <c r="J983" s="5" t="str">
        <f>IFERROR(VLOOKUP($D983,schools,8,FALSE),"")</f>
        <v>030</v>
      </c>
      <c r="K983" s="9">
        <v>634176.0</v>
      </c>
    </row>
    <row r="984" ht="14.25" customHeight="1" outlineLevel="2">
      <c r="A984" s="5" t="str">
        <f>IFERROR(VLOOKUP($D984,schools,3,FALSE),"")</f>
        <v>342400</v>
      </c>
      <c r="B984" s="5" t="str">
        <f>IFERROR(VLOOKUP($D984,schools,4,FALSE),"")</f>
        <v>New York City Geographic District #24</v>
      </c>
      <c r="C984" s="5" t="str">
        <f>IFERROR(VLOOKUP($D984,schools,5,FALSE),"")</f>
        <v>Queens</v>
      </c>
      <c r="D984" s="6" t="s">
        <v>2302</v>
      </c>
      <c r="E984" s="6" t="s">
        <v>2303</v>
      </c>
      <c r="F984" s="7" t="s">
        <v>14</v>
      </c>
      <c r="G984" s="8">
        <v>929.0</v>
      </c>
      <c r="H984" s="5" t="str">
        <f>IFERROR(VLOOKUP($D984,schools,6,FALSE),"")</f>
        <v>034</v>
      </c>
      <c r="I984" s="5" t="str">
        <f>IFERROR(VLOOKUP($D984,schools,7,FALSE),"")</f>
        <v>13</v>
      </c>
      <c r="J984" s="5" t="str">
        <f>IFERROR(VLOOKUP($D984,schools,8,FALSE),"")</f>
        <v>021</v>
      </c>
      <c r="K984" s="9">
        <v>1022829.0</v>
      </c>
    </row>
    <row r="985" ht="14.25" customHeight="1" outlineLevel="2">
      <c r="A985" s="5" t="str">
        <f>IFERROR(VLOOKUP($D985,schools,3,FALSE),"")</f>
        <v>342400</v>
      </c>
      <c r="B985" s="5" t="str">
        <f>IFERROR(VLOOKUP($D985,schools,4,FALSE),"")</f>
        <v>New York City Geographic District #24</v>
      </c>
      <c r="C985" s="5" t="str">
        <f>IFERROR(VLOOKUP($D985,schools,5,FALSE),"")</f>
        <v>Queens</v>
      </c>
      <c r="D985" s="6" t="s">
        <v>2306</v>
      </c>
      <c r="E985" s="6" t="s">
        <v>2307</v>
      </c>
      <c r="F985" s="7" t="s">
        <v>14</v>
      </c>
      <c r="G985" s="8">
        <v>582.0</v>
      </c>
      <c r="H985" s="5" t="str">
        <f>IFERROR(VLOOKUP($D985,schools,6,FALSE),"")</f>
        <v>035</v>
      </c>
      <c r="I985" s="5" t="str">
        <f>IFERROR(VLOOKUP($D985,schools,7,FALSE),"")</f>
        <v>16</v>
      </c>
      <c r="J985" s="5" t="str">
        <f>IFERROR(VLOOKUP($D985,schools,8,FALSE),"")</f>
        <v>021</v>
      </c>
      <c r="K985" s="9">
        <v>640782.0</v>
      </c>
    </row>
    <row r="986" ht="14.25" customHeight="1" outlineLevel="2">
      <c r="A986" s="5" t="str">
        <f>IFERROR(VLOOKUP($D986,schools,3,FALSE),"")</f>
        <v>342400</v>
      </c>
      <c r="B986" s="5" t="str">
        <f>IFERROR(VLOOKUP($D986,schools,4,FALSE),"")</f>
        <v>New York City Geographic District #24</v>
      </c>
      <c r="C986" s="5" t="str">
        <f>IFERROR(VLOOKUP($D986,schools,5,FALSE),"")</f>
        <v>Queens</v>
      </c>
      <c r="D986" s="6" t="s">
        <v>2312</v>
      </c>
      <c r="E986" s="6" t="s">
        <v>2313</v>
      </c>
      <c r="F986" s="7" t="s">
        <v>55</v>
      </c>
      <c r="G986" s="8">
        <v>639.0</v>
      </c>
      <c r="H986" s="5" t="str">
        <f>IFERROR(VLOOKUP($D986,schools,6,FALSE),"")</f>
        <v>037</v>
      </c>
      <c r="I986" s="5" t="str">
        <f>IFERROR(VLOOKUP($D986,schools,7,FALSE),"")</f>
        <v>12</v>
      </c>
      <c r="J986" s="5" t="str">
        <f>IFERROR(VLOOKUP($D986,schools,8,FALSE),"")</f>
        <v>026</v>
      </c>
      <c r="K986" s="9">
        <v>703539.0</v>
      </c>
    </row>
    <row r="987" ht="14.25" customHeight="1" outlineLevel="2">
      <c r="A987" s="5" t="str">
        <f>IFERROR(VLOOKUP($D987,schools,3,FALSE),"")</f>
        <v>342400</v>
      </c>
      <c r="B987" s="5" t="str">
        <f>IFERROR(VLOOKUP($D987,schools,4,FALSE),"")</f>
        <v>New York City Geographic District #24</v>
      </c>
      <c r="C987" s="5" t="str">
        <f>IFERROR(VLOOKUP($D987,schools,5,FALSE),"")</f>
        <v>Queens</v>
      </c>
      <c r="D987" s="6" t="s">
        <v>2314</v>
      </c>
      <c r="E987" s="6" t="s">
        <v>2315</v>
      </c>
      <c r="F987" s="7" t="s">
        <v>55</v>
      </c>
      <c r="G987" s="8">
        <v>414.0</v>
      </c>
      <c r="H987" s="5" t="str">
        <f>IFERROR(VLOOKUP($D987,schools,6,FALSE),"")</f>
        <v>037</v>
      </c>
      <c r="I987" s="5" t="str">
        <f>IFERROR(VLOOKUP($D987,schools,7,FALSE),"")</f>
        <v>12</v>
      </c>
      <c r="J987" s="5" t="str">
        <f>IFERROR(VLOOKUP($D987,schools,8,FALSE),"")</f>
        <v>026</v>
      </c>
      <c r="K987" s="9">
        <v>455814.0</v>
      </c>
    </row>
    <row r="988" ht="14.25" customHeight="1" outlineLevel="2">
      <c r="A988" s="5" t="str">
        <f>IFERROR(VLOOKUP($D988,schools,3,FALSE),"")</f>
        <v>342400</v>
      </c>
      <c r="B988" s="5" t="str">
        <f>IFERROR(VLOOKUP($D988,schools,4,FALSE),"")</f>
        <v>New York City Geographic District #24</v>
      </c>
      <c r="C988" s="5" t="str">
        <f>IFERROR(VLOOKUP($D988,schools,5,FALSE),"")</f>
        <v>Queens</v>
      </c>
      <c r="D988" s="6" t="s">
        <v>2316</v>
      </c>
      <c r="E988" s="6" t="s">
        <v>2317</v>
      </c>
      <c r="F988" s="7" t="s">
        <v>55</v>
      </c>
      <c r="G988" s="8">
        <v>553.0</v>
      </c>
      <c r="H988" s="5" t="str">
        <f>IFERROR(VLOOKUP($D988,schools,6,FALSE),"")</f>
        <v>039</v>
      </c>
      <c r="I988" s="5" t="str">
        <f>IFERROR(VLOOKUP($D988,schools,7,FALSE),"")</f>
        <v>13</v>
      </c>
      <c r="J988" s="5" t="str">
        <f>IFERROR(VLOOKUP($D988,schools,8,FALSE),"")</f>
        <v>021</v>
      </c>
      <c r="K988" s="9">
        <v>608853.0</v>
      </c>
    </row>
    <row r="989" ht="14.25" customHeight="1" outlineLevel="2">
      <c r="A989" s="5" t="str">
        <f>IFERROR(VLOOKUP($D989,schools,3,FALSE),"")</f>
        <v>342400</v>
      </c>
      <c r="B989" s="5" t="str">
        <f>IFERROR(VLOOKUP($D989,schools,4,FALSE),"")</f>
        <v>New York City Geographic District #24</v>
      </c>
      <c r="C989" s="5" t="str">
        <f>IFERROR(VLOOKUP($D989,schools,5,FALSE),"")</f>
        <v>Queens</v>
      </c>
      <c r="D989" s="6" t="s">
        <v>2318</v>
      </c>
      <c r="E989" s="6" t="s">
        <v>2319</v>
      </c>
      <c r="F989" s="7" t="s">
        <v>55</v>
      </c>
      <c r="G989" s="8">
        <v>423.0</v>
      </c>
      <c r="H989" s="5" t="str">
        <f>IFERROR(VLOOKUP($D989,schools,6,FALSE),"")</f>
        <v>039</v>
      </c>
      <c r="I989" s="5" t="str">
        <f>IFERROR(VLOOKUP($D989,schools,7,FALSE),"")</f>
        <v>13</v>
      </c>
      <c r="J989" s="5" t="str">
        <f>IFERROR(VLOOKUP($D989,schools,8,FALSE),"")</f>
        <v>021</v>
      </c>
      <c r="K989" s="9">
        <v>465723.0</v>
      </c>
    </row>
    <row r="990" ht="14.25" customHeight="1" outlineLevel="2">
      <c r="A990" s="5" t="str">
        <f>IFERROR(VLOOKUP($D990,schools,3,FALSE),"")</f>
        <v>342400</v>
      </c>
      <c r="B990" s="5" t="str">
        <f>IFERROR(VLOOKUP($D990,schools,4,FALSE),"")</f>
        <v>New York City Geographic District #24</v>
      </c>
      <c r="C990" s="5" t="str">
        <f>IFERROR(VLOOKUP($D990,schools,5,FALSE),"")</f>
        <v>Queens</v>
      </c>
      <c r="D990" s="6" t="s">
        <v>2320</v>
      </c>
      <c r="E990" s="6" t="s">
        <v>2321</v>
      </c>
      <c r="F990" s="7" t="s">
        <v>55</v>
      </c>
      <c r="G990" s="8">
        <v>621.0</v>
      </c>
      <c r="H990" s="5" t="str">
        <f>IFERROR(VLOOKUP($D990,schools,6,FALSE),"")</f>
        <v>037</v>
      </c>
      <c r="I990" s="5" t="str">
        <f>IFERROR(VLOOKUP($D990,schools,7,FALSE),"")</f>
        <v>12</v>
      </c>
      <c r="J990" s="5" t="str">
        <f>IFERROR(VLOOKUP($D990,schools,8,FALSE),"")</f>
        <v>026</v>
      </c>
      <c r="K990" s="9">
        <v>683721.0</v>
      </c>
    </row>
    <row r="991" ht="14.25" customHeight="1" outlineLevel="2">
      <c r="A991" s="5" t="str">
        <f>IFERROR(VLOOKUP($D991,schools,3,FALSE),"")</f>
        <v>342400</v>
      </c>
      <c r="B991" s="5" t="str">
        <f>IFERROR(VLOOKUP($D991,schools,4,FALSE),"")</f>
        <v>New York City Geographic District #24</v>
      </c>
      <c r="C991" s="5" t="str">
        <f>IFERROR(VLOOKUP($D991,schools,5,FALSE),"")</f>
        <v>Queens</v>
      </c>
      <c r="D991" s="6" t="s">
        <v>2322</v>
      </c>
      <c r="E991" s="6" t="s">
        <v>2323</v>
      </c>
      <c r="F991" s="7" t="s">
        <v>55</v>
      </c>
      <c r="G991" s="8">
        <v>1814.0</v>
      </c>
      <c r="H991" s="5" t="str">
        <f>IFERROR(VLOOKUP($D991,schools,6,FALSE),"")</f>
        <v>035</v>
      </c>
      <c r="I991" s="5" t="str">
        <f>IFERROR(VLOOKUP($D991,schools,7,FALSE),"")</f>
        <v>16</v>
      </c>
      <c r="J991" s="5" t="str">
        <f>IFERROR(VLOOKUP($D991,schools,8,FALSE),"")</f>
        <v>025</v>
      </c>
      <c r="K991" s="9">
        <v>1997214.0</v>
      </c>
    </row>
    <row r="992" ht="14.25" customHeight="1" outlineLevel="2">
      <c r="A992" s="5" t="str">
        <f>IFERROR(VLOOKUP($D992,schools,3,FALSE),"")</f>
        <v>342400</v>
      </c>
      <c r="B992" s="5" t="str">
        <f>IFERROR(VLOOKUP($D992,schools,4,FALSE),"")</f>
        <v>New York City Geographic District #24</v>
      </c>
      <c r="C992" s="5" t="str">
        <f>IFERROR(VLOOKUP($D992,schools,5,FALSE),"")</f>
        <v>Queens</v>
      </c>
      <c r="D992" s="6" t="s">
        <v>2324</v>
      </c>
      <c r="E992" s="6" t="s">
        <v>2325</v>
      </c>
      <c r="F992" s="7" t="s">
        <v>55</v>
      </c>
      <c r="G992" s="8">
        <v>1693.0</v>
      </c>
      <c r="H992" s="5" t="str">
        <f>IFERROR(VLOOKUP($D992,schools,6,FALSE),"")</f>
        <v>037</v>
      </c>
      <c r="I992" s="5" t="str">
        <f>IFERROR(VLOOKUP($D992,schools,7,FALSE),"")</f>
        <v>15</v>
      </c>
      <c r="J992" s="5" t="str">
        <f>IFERROR(VLOOKUP($D992,schools,8,FALSE),"")</f>
        <v>030</v>
      </c>
      <c r="K992" s="9">
        <v>1863993.0</v>
      </c>
    </row>
    <row r="993" ht="14.25" customHeight="1" outlineLevel="2">
      <c r="A993" s="5" t="str">
        <f>IFERROR(VLOOKUP($D993,schools,3,FALSE),"")</f>
        <v>342400</v>
      </c>
      <c r="B993" s="5" t="str">
        <f>IFERROR(VLOOKUP($D993,schools,4,FALSE),"")</f>
        <v>New York City Geographic District #24</v>
      </c>
      <c r="C993" s="5" t="str">
        <f>IFERROR(VLOOKUP($D993,schools,5,FALSE),"")</f>
        <v>Queens</v>
      </c>
      <c r="D993" s="6" t="s">
        <v>2326</v>
      </c>
      <c r="E993" s="6" t="s">
        <v>2327</v>
      </c>
      <c r="F993" s="7" t="s">
        <v>55</v>
      </c>
      <c r="G993" s="8">
        <v>503.0</v>
      </c>
      <c r="H993" s="5" t="str">
        <f>IFERROR(VLOOKUP($D993,schools,6,FALSE),"")</f>
        <v>037</v>
      </c>
      <c r="I993" s="5" t="str">
        <f>IFERROR(VLOOKUP($D993,schools,7,FALSE),"")</f>
        <v>12</v>
      </c>
      <c r="J993" s="5">
        <f>IFERROR(VLOOKUP($D993,schools,8,FALSE),"")</f>
        <v>0</v>
      </c>
      <c r="K993" s="9">
        <v>553803.0</v>
      </c>
    </row>
    <row r="994" ht="14.25" customHeight="1" outlineLevel="2">
      <c r="A994" s="5" t="str">
        <f>IFERROR(VLOOKUP($D994,schools,3,FALSE),"")</f>
        <v>342400</v>
      </c>
      <c r="B994" s="5" t="str">
        <f>IFERROR(VLOOKUP($D994,schools,4,FALSE),"")</f>
        <v>New York City Geographic District #24</v>
      </c>
      <c r="C994" s="5" t="str">
        <f>IFERROR(VLOOKUP($D994,schools,5,FALSE),"")</f>
        <v>Queens</v>
      </c>
      <c r="D994" s="6" t="s">
        <v>2328</v>
      </c>
      <c r="E994" s="6" t="s">
        <v>2329</v>
      </c>
      <c r="F994" s="7" t="s">
        <v>55</v>
      </c>
      <c r="G994" s="8">
        <v>499.0</v>
      </c>
      <c r="H994" s="5" t="str">
        <f>IFERROR(VLOOKUP($D994,schools,6,FALSE),"")</f>
        <v>037</v>
      </c>
      <c r="I994" s="5" t="str">
        <f>IFERROR(VLOOKUP($D994,schools,7,FALSE),"")</f>
        <v>12</v>
      </c>
      <c r="J994" s="5" t="str">
        <f>IFERROR(VLOOKUP($D994,schools,8,FALSE),"")</f>
        <v>026</v>
      </c>
      <c r="K994" s="9">
        <v>549399.0</v>
      </c>
    </row>
    <row r="995" ht="14.25" customHeight="1" outlineLevel="2">
      <c r="A995" s="5" t="str">
        <f>IFERROR(VLOOKUP($D995,schools,3,FALSE),"")</f>
        <v>342400</v>
      </c>
      <c r="B995" s="5" t="str">
        <f>IFERROR(VLOOKUP($D995,schools,4,FALSE),"")</f>
        <v>New York City Geographic District #24</v>
      </c>
      <c r="C995" s="5" t="str">
        <f>IFERROR(VLOOKUP($D995,schools,5,FALSE),"")</f>
        <v>Queens</v>
      </c>
      <c r="D995" s="6" t="s">
        <v>2330</v>
      </c>
      <c r="E995" s="6" t="s">
        <v>2331</v>
      </c>
      <c r="F995" s="7" t="s">
        <v>55</v>
      </c>
      <c r="G995" s="8">
        <v>793.0</v>
      </c>
      <c r="H995" s="5" t="str">
        <f>IFERROR(VLOOKUP($D995,schools,6,FALSE),"")</f>
        <v>035</v>
      </c>
      <c r="I995" s="5" t="str">
        <f>IFERROR(VLOOKUP($D995,schools,7,FALSE),"")</f>
        <v>16</v>
      </c>
      <c r="J995" s="5" t="str">
        <f>IFERROR(VLOOKUP($D995,schools,8,FALSE),"")</f>
        <v>021</v>
      </c>
      <c r="K995" s="9">
        <v>873093.0</v>
      </c>
    </row>
    <row r="996" ht="14.25" customHeight="1" outlineLevel="2">
      <c r="A996" s="5" t="str">
        <f>IFERROR(VLOOKUP($D996,schools,3,FALSE),"")</f>
        <v>342400</v>
      </c>
      <c r="B996" s="5" t="str">
        <f>IFERROR(VLOOKUP($D996,schools,4,FALSE),"")</f>
        <v>New York City Geographic District #24</v>
      </c>
      <c r="C996" s="5" t="str">
        <f>IFERROR(VLOOKUP($D996,schools,5,FALSE),"")</f>
        <v>Queens</v>
      </c>
      <c r="D996" s="6" t="s">
        <v>2332</v>
      </c>
      <c r="E996" s="6" t="s">
        <v>2333</v>
      </c>
      <c r="F996" s="7" t="s">
        <v>60</v>
      </c>
      <c r="G996" s="8">
        <v>671.0</v>
      </c>
      <c r="H996" s="5" t="str">
        <f>IFERROR(VLOOKUP($D996,schools,6,FALSE),"")</f>
        <v>037</v>
      </c>
      <c r="I996" s="5" t="str">
        <f>IFERROR(VLOOKUP($D996,schools,7,FALSE),"")</f>
        <v>12</v>
      </c>
      <c r="J996" s="5" t="str">
        <f>IFERROR(VLOOKUP($D996,schools,8,FALSE),"")</f>
        <v>026</v>
      </c>
      <c r="K996" s="9">
        <v>738771.0</v>
      </c>
    </row>
    <row r="997" ht="14.25" customHeight="1" outlineLevel="2">
      <c r="A997" s="5" t="str">
        <f>IFERROR(VLOOKUP($D997,schools,3,FALSE),"")</f>
        <v>342400</v>
      </c>
      <c r="B997" s="5" t="str">
        <f>IFERROR(VLOOKUP($D997,schools,4,FALSE),"")</f>
        <v>New York City Geographic District #24</v>
      </c>
      <c r="C997" s="5" t="str">
        <f>IFERROR(VLOOKUP($D997,schools,5,FALSE),"")</f>
        <v>Queens</v>
      </c>
      <c r="D997" s="6" t="s">
        <v>2334</v>
      </c>
      <c r="E997" s="6" t="s">
        <v>2335</v>
      </c>
      <c r="F997" s="7" t="s">
        <v>55</v>
      </c>
      <c r="G997" s="8">
        <v>1195.0</v>
      </c>
      <c r="H997" s="5" t="str">
        <f>IFERROR(VLOOKUP($D997,schools,6,FALSE),"")</f>
        <v>028</v>
      </c>
      <c r="I997" s="5" t="str">
        <f>IFERROR(VLOOKUP($D997,schools,7,FALSE),"")</f>
        <v>15</v>
      </c>
      <c r="J997" s="5" t="str">
        <f>IFERROR(VLOOKUP($D997,schools,8,FALSE),"")</f>
        <v>029</v>
      </c>
      <c r="K997" s="9">
        <v>1315695.0</v>
      </c>
    </row>
    <row r="998" ht="14.25" customHeight="1" outlineLevel="2">
      <c r="A998" s="5" t="str">
        <f>IFERROR(VLOOKUP($D998,schools,3,FALSE),"")</f>
        <v>342400</v>
      </c>
      <c r="B998" s="5" t="str">
        <f>IFERROR(VLOOKUP($D998,schools,4,FALSE),"")</f>
        <v>New York City Geographic District #24</v>
      </c>
      <c r="C998" s="5" t="str">
        <f>IFERROR(VLOOKUP($D998,schools,5,FALSE),"")</f>
        <v>Queens</v>
      </c>
      <c r="D998" s="6" t="s">
        <v>2336</v>
      </c>
      <c r="E998" s="6" t="s">
        <v>2337</v>
      </c>
      <c r="F998" s="7" t="s">
        <v>55</v>
      </c>
      <c r="G998" s="8">
        <v>1530.0</v>
      </c>
      <c r="H998" s="5" t="str">
        <f>IFERROR(VLOOKUP($D998,schools,6,FALSE),"")</f>
        <v>037</v>
      </c>
      <c r="I998" s="5" t="str">
        <f>IFERROR(VLOOKUP($D998,schools,7,FALSE),"")</f>
        <v>12</v>
      </c>
      <c r="J998" s="5" t="str">
        <f>IFERROR(VLOOKUP($D998,schools,8,FALSE),"")</f>
        <v>026</v>
      </c>
      <c r="K998" s="9">
        <v>1684530.0</v>
      </c>
    </row>
    <row r="999" ht="14.25" customHeight="1" outlineLevel="1">
      <c r="A999" s="5"/>
      <c r="B999" s="12" t="s">
        <v>3579</v>
      </c>
      <c r="C999" s="5"/>
      <c r="D999" s="6"/>
      <c r="E999" s="6"/>
      <c r="F999" s="7"/>
      <c r="G999" s="8">
        <f>SUBTOTAL(9,G953:G998)</f>
        <v>46055</v>
      </c>
      <c r="H999" s="5"/>
      <c r="I999" s="5"/>
      <c r="J999" s="5"/>
      <c r="K999" s="9">
        <f>SUBTOTAL(9,K953:K998)</f>
        <v>50706555</v>
      </c>
    </row>
    <row r="1000" ht="14.25" customHeight="1" outlineLevel="2">
      <c r="A1000" s="5" t="str">
        <f>IFERROR(VLOOKUP($D1000,schools,3,FALSE),"")</f>
        <v>342400</v>
      </c>
      <c r="B1000" s="5" t="str">
        <f>IFERROR(VLOOKUP($D1000,schools,4,FALSE),"")</f>
        <v>New York City Geographic District #25</v>
      </c>
      <c r="C1000" s="5" t="str">
        <f>IFERROR(VLOOKUP($D1000,schools,5,FALSE),"")</f>
        <v>Queens</v>
      </c>
      <c r="D1000" s="6" t="s">
        <v>2338</v>
      </c>
      <c r="E1000" s="6" t="s">
        <v>2339</v>
      </c>
      <c r="F1000" s="7" t="s">
        <v>55</v>
      </c>
      <c r="G1000" s="8">
        <v>2055.0</v>
      </c>
      <c r="H1000" s="5" t="str">
        <f>IFERROR(VLOOKUP($D1000,schools,6,FALSE),"")</f>
        <v>037</v>
      </c>
      <c r="I1000" s="5" t="str">
        <f>IFERROR(VLOOKUP($D1000,schools,7,FALSE),"")</f>
        <v>12</v>
      </c>
      <c r="J1000" s="5" t="str">
        <f>IFERROR(VLOOKUP($D1000,schools,8,FALSE),"")</f>
        <v>026</v>
      </c>
      <c r="K1000" s="9">
        <v>2262555.0</v>
      </c>
    </row>
    <row r="1001" ht="14.25" customHeight="1" outlineLevel="2">
      <c r="A1001" s="5" t="str">
        <f>IFERROR(VLOOKUP($D1001,schools,3,FALSE),"")</f>
        <v>342400</v>
      </c>
      <c r="B1001" s="5" t="str">
        <f>IFERROR(VLOOKUP($D1001,schools,4,FALSE),"")</f>
        <v>New York City Geographic District #25</v>
      </c>
      <c r="C1001" s="5" t="str">
        <f>IFERROR(VLOOKUP($D1001,schools,5,FALSE),"")</f>
        <v>Queens</v>
      </c>
      <c r="D1001" s="6" t="s">
        <v>2340</v>
      </c>
      <c r="E1001" s="6" t="s">
        <v>2341</v>
      </c>
      <c r="F1001" s="7" t="s">
        <v>55</v>
      </c>
      <c r="G1001" s="8">
        <v>205.0</v>
      </c>
      <c r="H1001" s="5" t="str">
        <f>IFERROR(VLOOKUP($D1001,schools,6,FALSE),"")</f>
        <v>039</v>
      </c>
      <c r="I1001" s="5" t="str">
        <f>IFERROR(VLOOKUP($D1001,schools,7,FALSE),"")</f>
        <v>13</v>
      </c>
      <c r="J1001" s="5" t="str">
        <f>IFERROR(VLOOKUP($D1001,schools,8,FALSE),"")</f>
        <v>021</v>
      </c>
      <c r="K1001" s="9">
        <v>225705.0</v>
      </c>
    </row>
    <row r="1002" ht="14.25" customHeight="1" outlineLevel="2">
      <c r="A1002" s="5" t="str">
        <f>IFERROR(VLOOKUP($D1002,schools,3,FALSE),"")</f>
        <v>342400</v>
      </c>
      <c r="B1002" s="5" t="str">
        <f>IFERROR(VLOOKUP($D1002,schools,4,FALSE),"")</f>
        <v>New York City Geographic District #25</v>
      </c>
      <c r="C1002" s="5" t="str">
        <f>IFERROR(VLOOKUP($D1002,schools,5,FALSE),"")</f>
        <v>Queens</v>
      </c>
      <c r="D1002" s="6" t="s">
        <v>2342</v>
      </c>
      <c r="E1002" s="6" t="s">
        <v>2343</v>
      </c>
      <c r="F1002" s="7" t="s">
        <v>14</v>
      </c>
      <c r="G1002" s="8">
        <v>1154.0</v>
      </c>
      <c r="H1002" s="5" t="str">
        <f>IFERROR(VLOOKUP($D1002,schools,6,FALSE),"")</f>
        <v>040</v>
      </c>
      <c r="I1002" s="5" t="str">
        <f>IFERROR(VLOOKUP($D1002,schools,7,FALSE),"")</f>
        <v>16</v>
      </c>
      <c r="J1002" s="5" t="str">
        <f>IFERROR(VLOOKUP($D1002,schools,8,FALSE),"")</f>
        <v>020</v>
      </c>
      <c r="K1002" s="9">
        <v>1270554.0</v>
      </c>
    </row>
    <row r="1003" ht="14.25" customHeight="1" outlineLevel="2">
      <c r="A1003" s="5" t="str">
        <f>IFERROR(VLOOKUP($D1003,schools,3,FALSE),"")</f>
        <v>342400</v>
      </c>
      <c r="B1003" s="5" t="str">
        <f>IFERROR(VLOOKUP($D1003,schools,4,FALSE),"")</f>
        <v>New York City Geographic District #25</v>
      </c>
      <c r="C1003" s="5" t="str">
        <f>IFERROR(VLOOKUP($D1003,schools,5,FALSE),"")</f>
        <v>Queens</v>
      </c>
      <c r="D1003" s="6" t="s">
        <v>2344</v>
      </c>
      <c r="E1003" s="6" t="s">
        <v>2345</v>
      </c>
      <c r="F1003" s="7" t="s">
        <v>14</v>
      </c>
      <c r="G1003" s="8">
        <v>1302.0</v>
      </c>
      <c r="H1003" s="5" t="str">
        <f>IFERROR(VLOOKUP($D1003,schools,6,FALSE),"")</f>
        <v>040</v>
      </c>
      <c r="I1003" s="5" t="str">
        <f>IFERROR(VLOOKUP($D1003,schools,7,FALSE),"")</f>
        <v>11</v>
      </c>
      <c r="J1003" s="5" t="str">
        <f>IFERROR(VLOOKUP($D1003,schools,8,FALSE),"")</f>
        <v>020</v>
      </c>
      <c r="K1003" s="9">
        <v>1433502.0</v>
      </c>
    </row>
    <row r="1004" ht="14.25" customHeight="1" outlineLevel="2">
      <c r="A1004" s="5" t="str">
        <f>IFERROR(VLOOKUP($D1004,schools,3,FALSE),"")</f>
        <v>342400</v>
      </c>
      <c r="B1004" s="5" t="str">
        <f>IFERROR(VLOOKUP($D1004,schools,4,FALSE),"")</f>
        <v>New York City Geographic District #25</v>
      </c>
      <c r="C1004" s="5" t="str">
        <f>IFERROR(VLOOKUP($D1004,schools,5,FALSE),"")</f>
        <v>Queens</v>
      </c>
      <c r="D1004" s="6" t="s">
        <v>2346</v>
      </c>
      <c r="E1004" s="6" t="s">
        <v>2347</v>
      </c>
      <c r="F1004" s="7" t="s">
        <v>14</v>
      </c>
      <c r="G1004" s="8">
        <v>905.0</v>
      </c>
      <c r="H1004" s="5" t="str">
        <f>IFERROR(VLOOKUP($D1004,schools,6,FALSE),"")</f>
        <v>040</v>
      </c>
      <c r="I1004" s="5" t="str">
        <f>IFERROR(VLOOKUP($D1004,schools,7,FALSE),"")</f>
        <v>16</v>
      </c>
      <c r="J1004" s="5" t="str">
        <f>IFERROR(VLOOKUP($D1004,schools,8,FALSE),"")</f>
        <v>020</v>
      </c>
      <c r="K1004" s="9">
        <v>996405.0</v>
      </c>
    </row>
    <row r="1005" ht="14.25" customHeight="1" outlineLevel="2">
      <c r="A1005" s="5" t="str">
        <f>IFERROR(VLOOKUP($D1005,schools,3,FALSE),"")</f>
        <v>342400</v>
      </c>
      <c r="B1005" s="5" t="str">
        <f>IFERROR(VLOOKUP($D1005,schools,4,FALSE),"")</f>
        <v>New York City Geographic District #25</v>
      </c>
      <c r="C1005" s="5" t="str">
        <f>IFERROR(VLOOKUP($D1005,schools,5,FALSE),"")</f>
        <v>Queens</v>
      </c>
      <c r="D1005" s="6" t="s">
        <v>2348</v>
      </c>
      <c r="E1005" s="6" t="s">
        <v>2349</v>
      </c>
      <c r="F1005" s="7" t="s">
        <v>14</v>
      </c>
      <c r="G1005" s="8">
        <v>987.0</v>
      </c>
      <c r="H1005" s="5" t="str">
        <f>IFERROR(VLOOKUP($D1005,schools,6,FALSE),"")</f>
        <v>025</v>
      </c>
      <c r="I1005" s="5" t="str">
        <f>IFERROR(VLOOKUP($D1005,schools,7,FALSE),"")</f>
        <v>16</v>
      </c>
      <c r="J1005" s="5" t="str">
        <f>IFERROR(VLOOKUP($D1005,schools,8,FALSE),"")</f>
        <v>020</v>
      </c>
      <c r="K1005" s="9">
        <v>1086687.0</v>
      </c>
    </row>
    <row r="1006" ht="14.25" customHeight="1" outlineLevel="2">
      <c r="A1006" s="5" t="str">
        <f>IFERROR(VLOOKUP($D1006,schools,3,FALSE),"")</f>
        <v>342400</v>
      </c>
      <c r="B1006" s="5" t="str">
        <f>IFERROR(VLOOKUP($D1006,schools,4,FALSE),"")</f>
        <v>New York City Geographic District #25</v>
      </c>
      <c r="C1006" s="5" t="str">
        <f>IFERROR(VLOOKUP($D1006,schools,5,FALSE),"")</f>
        <v>Queens</v>
      </c>
      <c r="D1006" s="6" t="s">
        <v>2350</v>
      </c>
      <c r="E1006" s="6" t="s">
        <v>2351</v>
      </c>
      <c r="F1006" s="7" t="s">
        <v>42</v>
      </c>
      <c r="G1006" s="8">
        <v>1076.0</v>
      </c>
      <c r="H1006" s="5" t="str">
        <f>IFERROR(VLOOKUP($D1006,schools,6,FALSE),"")</f>
        <v>026</v>
      </c>
      <c r="I1006" s="5" t="str">
        <f>IFERROR(VLOOKUP($D1006,schools,7,FALSE),"")</f>
        <v>11</v>
      </c>
      <c r="J1006" s="5" t="str">
        <f>IFERROR(VLOOKUP($D1006,schools,8,FALSE),"")</f>
        <v>019</v>
      </c>
      <c r="K1006" s="9">
        <v>1184676.0</v>
      </c>
    </row>
    <row r="1007" ht="14.25" customHeight="1" outlineLevel="2">
      <c r="A1007" s="5" t="str">
        <f>IFERROR(VLOOKUP($D1007,schools,3,FALSE),"")</f>
        <v>342500</v>
      </c>
      <c r="B1007" s="5" t="str">
        <f>IFERROR(VLOOKUP($D1007,schools,4,FALSE),"")</f>
        <v>New York City Geographic District #25</v>
      </c>
      <c r="C1007" s="5" t="str">
        <f>IFERROR(VLOOKUP($D1007,schools,5,FALSE),"")</f>
        <v>Queens</v>
      </c>
      <c r="D1007" s="6" t="s">
        <v>2352</v>
      </c>
      <c r="E1007" s="6" t="s">
        <v>2353</v>
      </c>
      <c r="F1007" s="7" t="s">
        <v>14</v>
      </c>
      <c r="G1007" s="8">
        <v>680.0</v>
      </c>
      <c r="H1007" s="5" t="str">
        <f>IFERROR(VLOOKUP($D1007,schools,6,FALSE),"")</f>
        <v>027</v>
      </c>
      <c r="I1007" s="5" t="str">
        <f>IFERROR(VLOOKUP($D1007,schools,7,FALSE),"")</f>
        <v>11</v>
      </c>
      <c r="J1007" s="5" t="str">
        <f>IFERROR(VLOOKUP($D1007,schools,8,FALSE),"")</f>
        <v>019</v>
      </c>
      <c r="K1007" s="9">
        <v>748680.0</v>
      </c>
    </row>
    <row r="1008" ht="14.25" customHeight="1" outlineLevel="2">
      <c r="A1008" s="5" t="str">
        <f>IFERROR(VLOOKUP($D1008,schools,3,FALSE),"")</f>
        <v>342500</v>
      </c>
      <c r="B1008" s="5" t="str">
        <f>IFERROR(VLOOKUP($D1008,schools,4,FALSE),"")</f>
        <v>New York City Geographic District #25</v>
      </c>
      <c r="C1008" s="5" t="str">
        <f>IFERROR(VLOOKUP($D1008,schools,5,FALSE),"")</f>
        <v>Queens</v>
      </c>
      <c r="D1008" s="6" t="s">
        <v>2354</v>
      </c>
      <c r="E1008" s="6" t="s">
        <v>2355</v>
      </c>
      <c r="F1008" s="7" t="s">
        <v>14</v>
      </c>
      <c r="G1008" s="8">
        <v>943.0</v>
      </c>
      <c r="H1008" s="5" t="str">
        <f>IFERROR(VLOOKUP($D1008,schools,6,FALSE),"")</f>
        <v>026</v>
      </c>
      <c r="I1008" s="5" t="str">
        <f>IFERROR(VLOOKUP($D1008,schools,7,FALSE),"")</f>
        <v>11</v>
      </c>
      <c r="J1008" s="5" t="str">
        <f>IFERROR(VLOOKUP($D1008,schools,8,FALSE),"")</f>
        <v>019</v>
      </c>
      <c r="K1008" s="9">
        <v>1038243.0</v>
      </c>
    </row>
    <row r="1009" ht="14.25" customHeight="1" outlineLevel="2">
      <c r="A1009" s="5" t="str">
        <f>IFERROR(VLOOKUP($D1009,schools,3,FALSE),"")</f>
        <v>342500</v>
      </c>
      <c r="B1009" s="5" t="str">
        <f>IFERROR(VLOOKUP($D1009,schools,4,FALSE),"")</f>
        <v>New York City Geographic District #25</v>
      </c>
      <c r="C1009" s="5" t="str">
        <f>IFERROR(VLOOKUP($D1009,schools,5,FALSE),"")</f>
        <v>Queens</v>
      </c>
      <c r="D1009" s="6" t="s">
        <v>2356</v>
      </c>
      <c r="E1009" s="6" t="s">
        <v>2357</v>
      </c>
      <c r="F1009" s="7" t="s">
        <v>14</v>
      </c>
      <c r="G1009" s="8">
        <v>1083.0</v>
      </c>
      <c r="H1009" s="5" t="str">
        <f>IFERROR(VLOOKUP($D1009,schools,6,FALSE),"")</f>
        <v>026</v>
      </c>
      <c r="I1009" s="5" t="str">
        <f>IFERROR(VLOOKUP($D1009,schools,7,FALSE),"")</f>
        <v>11</v>
      </c>
      <c r="J1009" s="5" t="str">
        <f>IFERROR(VLOOKUP($D1009,schools,8,FALSE),"")</f>
        <v>019</v>
      </c>
      <c r="K1009" s="9">
        <v>1192383.0</v>
      </c>
    </row>
    <row r="1010" ht="14.25" customHeight="1" outlineLevel="2">
      <c r="A1010" s="5" t="str">
        <f>IFERROR(VLOOKUP($D1010,schools,3,FALSE),"")</f>
        <v>342500</v>
      </c>
      <c r="B1010" s="5" t="str">
        <f>IFERROR(VLOOKUP($D1010,schools,4,FALSE),"")</f>
        <v>New York City Geographic District #25</v>
      </c>
      <c r="C1010" s="5" t="str">
        <f>IFERROR(VLOOKUP($D1010,schools,5,FALSE),"")</f>
        <v>Queens</v>
      </c>
      <c r="D1010" s="6" t="s">
        <v>2358</v>
      </c>
      <c r="E1010" s="6" t="s">
        <v>2359</v>
      </c>
      <c r="F1010" s="7" t="s">
        <v>14</v>
      </c>
      <c r="G1010" s="8">
        <v>907.0</v>
      </c>
      <c r="H1010" s="5" t="str">
        <f>IFERROR(VLOOKUP($D1010,schools,6,FALSE),"")</f>
        <v>026</v>
      </c>
      <c r="I1010" s="5" t="str">
        <f>IFERROR(VLOOKUP($D1010,schools,7,FALSE),"")</f>
        <v>11</v>
      </c>
      <c r="J1010" s="5" t="str">
        <f>IFERROR(VLOOKUP($D1010,schools,8,FALSE),"")</f>
        <v>020</v>
      </c>
      <c r="K1010" s="9">
        <v>998607.0</v>
      </c>
    </row>
    <row r="1011" ht="14.25" customHeight="1" outlineLevel="2">
      <c r="A1011" s="5" t="str">
        <f>IFERROR(VLOOKUP($D1011,schools,3,FALSE),"")</f>
        <v>342500</v>
      </c>
      <c r="B1011" s="5" t="str">
        <f>IFERROR(VLOOKUP($D1011,schools,4,FALSE),"")</f>
        <v>New York City Geographic District #25</v>
      </c>
      <c r="C1011" s="5" t="str">
        <f>IFERROR(VLOOKUP($D1011,schools,5,FALSE),"")</f>
        <v>Queens</v>
      </c>
      <c r="D1011" s="6" t="s">
        <v>2360</v>
      </c>
      <c r="E1011" s="6" t="s">
        <v>2361</v>
      </c>
      <c r="F1011" s="7" t="s">
        <v>14</v>
      </c>
      <c r="G1011" s="8">
        <v>911.0</v>
      </c>
      <c r="H1011" s="5" t="str">
        <f>IFERROR(VLOOKUP($D1011,schools,6,FALSE),"")</f>
        <v>025</v>
      </c>
      <c r="I1011" s="5" t="str">
        <f>IFERROR(VLOOKUP($D1011,schools,7,FALSE),"")</f>
        <v>16</v>
      </c>
      <c r="J1011" s="5" t="str">
        <f>IFERROR(VLOOKUP($D1011,schools,8,FALSE),"")</f>
        <v>020</v>
      </c>
      <c r="K1011" s="9">
        <v>1003011.0</v>
      </c>
    </row>
    <row r="1012" ht="14.25" customHeight="1" outlineLevel="2">
      <c r="A1012" s="5" t="str">
        <f>IFERROR(VLOOKUP($D1012,schools,3,FALSE),"")</f>
        <v>342500</v>
      </c>
      <c r="B1012" s="5" t="str">
        <f>IFERROR(VLOOKUP($D1012,schools,4,FALSE),"")</f>
        <v>New York City Geographic District #25</v>
      </c>
      <c r="C1012" s="5" t="str">
        <f>IFERROR(VLOOKUP($D1012,schools,5,FALSE),"")</f>
        <v>Queens</v>
      </c>
      <c r="D1012" s="6" t="s">
        <v>2364</v>
      </c>
      <c r="E1012" s="6" t="s">
        <v>2365</v>
      </c>
      <c r="F1012" s="7" t="s">
        <v>14</v>
      </c>
      <c r="G1012" s="8">
        <v>402.0</v>
      </c>
      <c r="H1012" s="5" t="str">
        <f>IFERROR(VLOOKUP($D1012,schools,6,FALSE),"")</f>
        <v>026</v>
      </c>
      <c r="I1012" s="5" t="str">
        <f>IFERROR(VLOOKUP($D1012,schools,7,FALSE),"")</f>
        <v>11</v>
      </c>
      <c r="J1012" s="5" t="str">
        <f>IFERROR(VLOOKUP($D1012,schools,8,FALSE),"")</f>
        <v>019</v>
      </c>
      <c r="K1012" s="9">
        <v>442602.0</v>
      </c>
    </row>
    <row r="1013" ht="14.25" customHeight="1" outlineLevel="2">
      <c r="A1013" s="5" t="str">
        <f>IFERROR(VLOOKUP($D1013,schools,3,FALSE),"")</f>
        <v>342500</v>
      </c>
      <c r="B1013" s="5" t="str">
        <f>IFERROR(VLOOKUP($D1013,schools,4,FALSE),"")</f>
        <v>New York City Geographic District #25</v>
      </c>
      <c r="C1013" s="5" t="str">
        <f>IFERROR(VLOOKUP($D1013,schools,5,FALSE),"")</f>
        <v>Queens</v>
      </c>
      <c r="D1013" s="6" t="s">
        <v>2366</v>
      </c>
      <c r="E1013" s="6" t="s">
        <v>2367</v>
      </c>
      <c r="F1013" s="7" t="s">
        <v>14</v>
      </c>
      <c r="G1013" s="8">
        <v>622.0</v>
      </c>
      <c r="H1013" s="5" t="str">
        <f>IFERROR(VLOOKUP($D1013,schools,6,FALSE),"")</f>
        <v>025</v>
      </c>
      <c r="I1013" s="5" t="str">
        <f>IFERROR(VLOOKUP($D1013,schools,7,FALSE),"")</f>
        <v>14</v>
      </c>
      <c r="J1013" s="5" t="str">
        <f>IFERROR(VLOOKUP($D1013,schools,8,FALSE),"")</f>
        <v>024</v>
      </c>
      <c r="K1013" s="9">
        <v>684822.0</v>
      </c>
    </row>
    <row r="1014" ht="14.25" customHeight="1" outlineLevel="2">
      <c r="A1014" s="5" t="str">
        <f>IFERROR(VLOOKUP($D1014,schools,3,FALSE),"")</f>
        <v>342500</v>
      </c>
      <c r="B1014" s="5" t="str">
        <f>IFERROR(VLOOKUP($D1014,schools,4,FALSE),"")</f>
        <v>New York City Geographic District #25</v>
      </c>
      <c r="C1014" s="5" t="str">
        <f>IFERROR(VLOOKUP($D1014,schools,5,FALSE),"")</f>
        <v>Queens</v>
      </c>
      <c r="D1014" s="6" t="s">
        <v>2368</v>
      </c>
      <c r="E1014" s="6" t="s">
        <v>2369</v>
      </c>
      <c r="F1014" s="7" t="s">
        <v>14</v>
      </c>
      <c r="G1014" s="8">
        <v>711.0</v>
      </c>
      <c r="H1014" s="5" t="str">
        <f>IFERROR(VLOOKUP($D1014,schools,6,FALSE),"")</f>
        <v>025</v>
      </c>
      <c r="I1014" s="5" t="str">
        <f>IFERROR(VLOOKUP($D1014,schools,7,FALSE),"")</f>
        <v>16</v>
      </c>
      <c r="J1014" s="5" t="str">
        <f>IFERROR(VLOOKUP($D1014,schools,8,FALSE),"")</f>
        <v>020</v>
      </c>
      <c r="K1014" s="9">
        <v>782811.0</v>
      </c>
    </row>
    <row r="1015" ht="14.25" customHeight="1" outlineLevel="2">
      <c r="A1015" s="5" t="str">
        <f>IFERROR(VLOOKUP($D1015,schools,3,FALSE),"")</f>
        <v>342500</v>
      </c>
      <c r="B1015" s="5" t="str">
        <f>IFERROR(VLOOKUP($D1015,schools,4,FALSE),"")</f>
        <v>New York City Geographic District #25</v>
      </c>
      <c r="C1015" s="5" t="str">
        <f>IFERROR(VLOOKUP($D1015,schools,5,FALSE),"")</f>
        <v>Queens</v>
      </c>
      <c r="D1015" s="6" t="s">
        <v>2370</v>
      </c>
      <c r="E1015" s="6" t="s">
        <v>2371</v>
      </c>
      <c r="F1015" s="7" t="s">
        <v>21</v>
      </c>
      <c r="G1015" s="8">
        <v>654.0</v>
      </c>
      <c r="H1015" s="5" t="str">
        <f>IFERROR(VLOOKUP($D1015,schools,6,FALSE),"")</f>
        <v>027</v>
      </c>
      <c r="I1015" s="5" t="str">
        <f>IFERROR(VLOOKUP($D1015,schools,7,FALSE),"")</f>
        <v>15</v>
      </c>
      <c r="J1015" s="5" t="str">
        <f>IFERROR(VLOOKUP($D1015,schools,8,FALSE),"")</f>
        <v>024</v>
      </c>
      <c r="K1015" s="9">
        <v>720054.0</v>
      </c>
    </row>
    <row r="1016" ht="14.25" customHeight="1" outlineLevel="2">
      <c r="A1016" s="5" t="str">
        <f>IFERROR(VLOOKUP($D1016,schools,3,FALSE),"")</f>
        <v>342500</v>
      </c>
      <c r="B1016" s="5" t="str">
        <f>IFERROR(VLOOKUP($D1016,schools,4,FALSE),"")</f>
        <v>New York City Geographic District #25</v>
      </c>
      <c r="C1016" s="5" t="str">
        <f>IFERROR(VLOOKUP($D1016,schools,5,FALSE),"")</f>
        <v>Queens</v>
      </c>
      <c r="D1016" s="6" t="s">
        <v>2372</v>
      </c>
      <c r="E1016" s="6" t="s">
        <v>2373</v>
      </c>
      <c r="F1016" s="7" t="s">
        <v>14</v>
      </c>
      <c r="G1016" s="8">
        <v>691.0</v>
      </c>
      <c r="H1016" s="5" t="str">
        <f>IFERROR(VLOOKUP($D1016,schools,6,FALSE),"")</f>
        <v>027</v>
      </c>
      <c r="I1016" s="5" t="str">
        <f>IFERROR(VLOOKUP($D1016,schools,7,FALSE),"")</f>
        <v>15</v>
      </c>
      <c r="J1016" s="5" t="str">
        <f>IFERROR(VLOOKUP($D1016,schools,8,FALSE),"")</f>
        <v>024</v>
      </c>
      <c r="K1016" s="9">
        <v>760791.0</v>
      </c>
    </row>
    <row r="1017" ht="14.25" customHeight="1" outlineLevel="2">
      <c r="A1017" s="5" t="str">
        <f>IFERROR(VLOOKUP($D1017,schools,3,FALSE),"")</f>
        <v>342500</v>
      </c>
      <c r="B1017" s="5" t="str">
        <f>IFERROR(VLOOKUP($D1017,schools,4,FALSE),"")</f>
        <v>New York City Geographic District #25</v>
      </c>
      <c r="C1017" s="5" t="str">
        <f>IFERROR(VLOOKUP($D1017,schools,5,FALSE),"")</f>
        <v>Queens</v>
      </c>
      <c r="D1017" s="6" t="s">
        <v>2374</v>
      </c>
      <c r="E1017" s="6" t="s">
        <v>2375</v>
      </c>
      <c r="F1017" s="7" t="s">
        <v>14</v>
      </c>
      <c r="G1017" s="8">
        <v>409.0</v>
      </c>
      <c r="H1017" s="5" t="str">
        <f>IFERROR(VLOOKUP($D1017,schools,6,FALSE),"")</f>
        <v>026</v>
      </c>
      <c r="I1017" s="5" t="str">
        <f>IFERROR(VLOOKUP($D1017,schools,7,FALSE),"")</f>
        <v>11</v>
      </c>
      <c r="J1017" s="5" t="str">
        <f>IFERROR(VLOOKUP($D1017,schools,8,FALSE),"")</f>
        <v>019</v>
      </c>
      <c r="K1017" s="9">
        <v>450309.0</v>
      </c>
    </row>
    <row r="1018" ht="14.25" customHeight="1" outlineLevel="2">
      <c r="A1018" s="5" t="str">
        <f>IFERROR(VLOOKUP($D1018,schools,3,FALSE),"")</f>
        <v>342500</v>
      </c>
      <c r="B1018" s="5" t="str">
        <f>IFERROR(VLOOKUP($D1018,schools,4,FALSE),"")</f>
        <v>New York City Geographic District #25</v>
      </c>
      <c r="C1018" s="5" t="str">
        <f>IFERROR(VLOOKUP($D1018,schools,5,FALSE),"")</f>
        <v>Queens</v>
      </c>
      <c r="D1018" s="6" t="s">
        <v>2376</v>
      </c>
      <c r="E1018" s="6" t="s">
        <v>2377</v>
      </c>
      <c r="F1018" s="7" t="s">
        <v>14</v>
      </c>
      <c r="G1018" s="8">
        <v>475.0</v>
      </c>
      <c r="H1018" s="5" t="str">
        <f>IFERROR(VLOOKUP($D1018,schools,6,FALSE),"")</f>
        <v>026</v>
      </c>
      <c r="I1018" s="5" t="str">
        <f>IFERROR(VLOOKUP($D1018,schools,7,FALSE),"")</f>
        <v>11</v>
      </c>
      <c r="J1018" s="5" t="str">
        <f>IFERROR(VLOOKUP($D1018,schools,8,FALSE),"")</f>
        <v>019</v>
      </c>
      <c r="K1018" s="9">
        <v>522975.0</v>
      </c>
    </row>
    <row r="1019" ht="14.25" customHeight="1" outlineLevel="2">
      <c r="A1019" s="5" t="str">
        <f>IFERROR(VLOOKUP($D1019,schools,3,FALSE),"")</f>
        <v>342500</v>
      </c>
      <c r="B1019" s="5" t="str">
        <f>IFERROR(VLOOKUP($D1019,schools,4,FALSE),"")</f>
        <v>New York City Geographic District #25</v>
      </c>
      <c r="C1019" s="5" t="str">
        <f>IFERROR(VLOOKUP($D1019,schools,5,FALSE),"")</f>
        <v>Queens</v>
      </c>
      <c r="D1019" s="6" t="s">
        <v>2378</v>
      </c>
      <c r="E1019" s="6" t="s">
        <v>2379</v>
      </c>
      <c r="F1019" s="7" t="s">
        <v>42</v>
      </c>
      <c r="G1019" s="8">
        <v>1489.0</v>
      </c>
      <c r="H1019" s="5" t="str">
        <f>IFERROR(VLOOKUP($D1019,schools,6,FALSE),"")</f>
        <v>040</v>
      </c>
      <c r="I1019" s="5" t="str">
        <f>IFERROR(VLOOKUP($D1019,schools,7,FALSE),"")</f>
        <v>11</v>
      </c>
      <c r="J1019" s="5" t="str">
        <f>IFERROR(VLOOKUP($D1019,schools,8,FALSE),"")</f>
        <v>020</v>
      </c>
      <c r="K1019" s="9">
        <v>1639389.0</v>
      </c>
    </row>
    <row r="1020" ht="14.25" customHeight="1" outlineLevel="2">
      <c r="A1020" s="5" t="str">
        <f>IFERROR(VLOOKUP($D1020,schools,3,FALSE),"")</f>
        <v>342500</v>
      </c>
      <c r="B1020" s="5" t="str">
        <f>IFERROR(VLOOKUP($D1020,schools,4,FALSE),"")</f>
        <v>New York City Geographic District #25</v>
      </c>
      <c r="C1020" s="5" t="str">
        <f>IFERROR(VLOOKUP($D1020,schools,5,FALSE),"")</f>
        <v>Queens</v>
      </c>
      <c r="D1020" s="6" t="s">
        <v>2380</v>
      </c>
      <c r="E1020" s="6" t="s">
        <v>2381</v>
      </c>
      <c r="F1020" s="7" t="s">
        <v>42</v>
      </c>
      <c r="G1020" s="8">
        <v>783.0</v>
      </c>
      <c r="H1020" s="5" t="str">
        <f>IFERROR(VLOOKUP($D1020,schools,6,FALSE),"")</f>
        <v>040</v>
      </c>
      <c r="I1020" s="5" t="str">
        <f>IFERROR(VLOOKUP($D1020,schools,7,FALSE),"")</f>
        <v>16</v>
      </c>
      <c r="J1020" s="5" t="str">
        <f>IFERROR(VLOOKUP($D1020,schools,8,FALSE),"")</f>
        <v>020</v>
      </c>
      <c r="K1020" s="9">
        <v>862083.0</v>
      </c>
    </row>
    <row r="1021" ht="14.25" customHeight="1" outlineLevel="2">
      <c r="A1021" s="5" t="str">
        <f>IFERROR(VLOOKUP($D1021,schools,3,FALSE),"")</f>
        <v>342500</v>
      </c>
      <c r="B1021" s="5" t="str">
        <f>IFERROR(VLOOKUP($D1021,schools,4,FALSE),"")</f>
        <v>New York City Geographic District #25</v>
      </c>
      <c r="C1021" s="5" t="str">
        <f>IFERROR(VLOOKUP($D1021,schools,5,FALSE),"")</f>
        <v>Queens</v>
      </c>
      <c r="D1021" s="6" t="s">
        <v>2382</v>
      </c>
      <c r="E1021" s="6" t="s">
        <v>2383</v>
      </c>
      <c r="F1021" s="7" t="s">
        <v>14</v>
      </c>
      <c r="G1021" s="8">
        <v>506.0</v>
      </c>
      <c r="H1021" s="5" t="str">
        <f>IFERROR(VLOOKUP($D1021,schools,6,FALSE),"")</f>
        <v>026</v>
      </c>
      <c r="I1021" s="5" t="str">
        <f>IFERROR(VLOOKUP($D1021,schools,7,FALSE),"")</f>
        <v>11</v>
      </c>
      <c r="J1021" s="5" t="str">
        <f>IFERROR(VLOOKUP($D1021,schools,8,FALSE),"")</f>
        <v>019</v>
      </c>
      <c r="K1021" s="9">
        <v>557106.0</v>
      </c>
    </row>
    <row r="1022" ht="14.25" customHeight="1" outlineLevel="2">
      <c r="A1022" s="5" t="str">
        <f>IFERROR(VLOOKUP($D1022,schools,3,FALSE),"")</f>
        <v>342500</v>
      </c>
      <c r="B1022" s="5" t="str">
        <f>IFERROR(VLOOKUP($D1022,schools,4,FALSE),"")</f>
        <v>New York City Geographic District #25</v>
      </c>
      <c r="C1022" s="5" t="str">
        <f>IFERROR(VLOOKUP($D1022,schools,5,FALSE),"")</f>
        <v>Queens</v>
      </c>
      <c r="D1022" s="6" t="s">
        <v>2384</v>
      </c>
      <c r="E1022" s="6" t="s">
        <v>2385</v>
      </c>
      <c r="F1022" s="7" t="s">
        <v>42</v>
      </c>
      <c r="G1022" s="8">
        <v>1260.0</v>
      </c>
      <c r="H1022" s="5" t="str">
        <f>IFERROR(VLOOKUP($D1022,schools,6,FALSE),"")</f>
        <v>026</v>
      </c>
      <c r="I1022" s="5" t="str">
        <f>IFERROR(VLOOKUP($D1022,schools,7,FALSE),"")</f>
        <v>11</v>
      </c>
      <c r="J1022" s="5" t="str">
        <f>IFERROR(VLOOKUP($D1022,schools,8,FALSE),"")</f>
        <v>019</v>
      </c>
      <c r="K1022" s="9">
        <v>1387260.0</v>
      </c>
    </row>
    <row r="1023" ht="14.25" customHeight="1" outlineLevel="2">
      <c r="A1023" s="5" t="str">
        <f>IFERROR(VLOOKUP($D1023,schools,3,FALSE),"")</f>
        <v>342500</v>
      </c>
      <c r="B1023" s="5" t="str">
        <f>IFERROR(VLOOKUP($D1023,schools,4,FALSE),"")</f>
        <v>New York City Geographic District #25</v>
      </c>
      <c r="C1023" s="5" t="str">
        <f>IFERROR(VLOOKUP($D1023,schools,5,FALSE),"")</f>
        <v>Queens</v>
      </c>
      <c r="D1023" s="6" t="s">
        <v>2388</v>
      </c>
      <c r="E1023" s="6" t="s">
        <v>2389</v>
      </c>
      <c r="F1023" s="7" t="s">
        <v>14</v>
      </c>
      <c r="G1023" s="8">
        <v>414.0</v>
      </c>
      <c r="H1023" s="5" t="str">
        <f>IFERROR(VLOOKUP($D1023,schools,6,FALSE),"")</f>
        <v>027</v>
      </c>
      <c r="I1023" s="5" t="str">
        <f>IFERROR(VLOOKUP($D1023,schools,7,FALSE),"")</f>
        <v>16</v>
      </c>
      <c r="J1023" s="5" t="str">
        <f>IFERROR(VLOOKUP($D1023,schools,8,FALSE),"")</f>
        <v>024</v>
      </c>
      <c r="K1023" s="9">
        <v>455814.0</v>
      </c>
    </row>
    <row r="1024" ht="14.25" customHeight="1" outlineLevel="2">
      <c r="A1024" s="5" t="str">
        <f>IFERROR(VLOOKUP($D1024,schools,3,FALSE),"")</f>
        <v>342500</v>
      </c>
      <c r="B1024" s="5" t="str">
        <f>IFERROR(VLOOKUP($D1024,schools,4,FALSE),"")</f>
        <v>New York City Geographic District #25</v>
      </c>
      <c r="C1024" s="5" t="str">
        <f>IFERROR(VLOOKUP($D1024,schools,5,FALSE),"")</f>
        <v>Queens</v>
      </c>
      <c r="D1024" s="6" t="s">
        <v>2390</v>
      </c>
      <c r="E1024" s="6" t="s">
        <v>2391</v>
      </c>
      <c r="F1024" s="7" t="s">
        <v>14</v>
      </c>
      <c r="G1024" s="8">
        <v>579.0</v>
      </c>
      <c r="H1024" s="5" t="str">
        <f>IFERROR(VLOOKUP($D1024,schools,6,FALSE),"")</f>
        <v>026</v>
      </c>
      <c r="I1024" s="5" t="str">
        <f>IFERROR(VLOOKUP($D1024,schools,7,FALSE),"")</f>
        <v>11</v>
      </c>
      <c r="J1024" s="5" t="str">
        <f>IFERROR(VLOOKUP($D1024,schools,8,FALSE),"")</f>
        <v>019</v>
      </c>
      <c r="K1024" s="9">
        <v>637479.0</v>
      </c>
    </row>
    <row r="1025" ht="14.25" customHeight="1" outlineLevel="2">
      <c r="A1025" s="5" t="str">
        <f>IFERROR(VLOOKUP($D1025,schools,3,FALSE),"")</f>
        <v>342500</v>
      </c>
      <c r="B1025" s="5" t="str">
        <f>IFERROR(VLOOKUP($D1025,schools,4,FALSE),"")</f>
        <v>New York City Geographic District #25</v>
      </c>
      <c r="C1025" s="5" t="str">
        <f>IFERROR(VLOOKUP($D1025,schools,5,FALSE),"")</f>
        <v>Queens</v>
      </c>
      <c r="D1025" s="6" t="s">
        <v>2392</v>
      </c>
      <c r="E1025" s="6" t="s">
        <v>2393</v>
      </c>
      <c r="F1025" s="7" t="s">
        <v>14</v>
      </c>
      <c r="G1025" s="8">
        <v>422.0</v>
      </c>
      <c r="H1025" s="5" t="str">
        <f>IFERROR(VLOOKUP($D1025,schools,6,FALSE),"")</f>
        <v>040</v>
      </c>
      <c r="I1025" s="5" t="str">
        <f>IFERROR(VLOOKUP($D1025,schools,7,FALSE),"")</f>
        <v>11</v>
      </c>
      <c r="J1025" s="5" t="str">
        <f>IFERROR(VLOOKUP($D1025,schools,8,FALSE),"")</f>
        <v>020</v>
      </c>
      <c r="K1025" s="9">
        <v>464622.0</v>
      </c>
    </row>
    <row r="1026" ht="14.25" customHeight="1" outlineLevel="2">
      <c r="A1026" s="5" t="str">
        <f>IFERROR(VLOOKUP($D1026,schools,3,FALSE),"")</f>
        <v>342500</v>
      </c>
      <c r="B1026" s="5" t="str">
        <f>IFERROR(VLOOKUP($D1026,schools,4,FALSE),"")</f>
        <v>New York City Geographic District #25</v>
      </c>
      <c r="C1026" s="5" t="str">
        <f>IFERROR(VLOOKUP($D1026,schools,5,FALSE),"")</f>
        <v>Queens</v>
      </c>
      <c r="D1026" s="6" t="s">
        <v>2394</v>
      </c>
      <c r="E1026" s="6" t="s">
        <v>2395</v>
      </c>
      <c r="F1026" s="7" t="s">
        <v>21</v>
      </c>
      <c r="G1026" s="8">
        <v>585.0</v>
      </c>
      <c r="H1026" s="5" t="str">
        <f>IFERROR(VLOOKUP($D1026,schools,6,FALSE),"")</f>
        <v>027</v>
      </c>
      <c r="I1026" s="5" t="str">
        <f>IFERROR(VLOOKUP($D1026,schools,7,FALSE),"")</f>
        <v>16</v>
      </c>
      <c r="J1026" s="5" t="str">
        <f>IFERROR(VLOOKUP($D1026,schools,8,FALSE),"")</f>
        <v>024</v>
      </c>
      <c r="K1026" s="9">
        <v>644085.0</v>
      </c>
    </row>
    <row r="1027" ht="14.25" customHeight="1" outlineLevel="2">
      <c r="A1027" s="5" t="str">
        <f>IFERROR(VLOOKUP($D1027,schools,3,FALSE),"")</f>
        <v>342500</v>
      </c>
      <c r="B1027" s="5" t="str">
        <f>IFERROR(VLOOKUP($D1027,schools,4,FALSE),"")</f>
        <v>New York City Geographic District #25</v>
      </c>
      <c r="C1027" s="5" t="str">
        <f>IFERROR(VLOOKUP($D1027,schools,5,FALSE),"")</f>
        <v>Queens</v>
      </c>
      <c r="D1027" s="6" t="s">
        <v>2396</v>
      </c>
      <c r="E1027" s="6" t="s">
        <v>2397</v>
      </c>
      <c r="F1027" s="7" t="s">
        <v>42</v>
      </c>
      <c r="G1027" s="8">
        <v>1381.0</v>
      </c>
      <c r="H1027" s="5" t="str">
        <f>IFERROR(VLOOKUP($D1027,schools,6,FALSE),"")</f>
        <v>025</v>
      </c>
      <c r="I1027" s="5" t="str">
        <f>IFERROR(VLOOKUP($D1027,schools,7,FALSE),"")</f>
        <v>16</v>
      </c>
      <c r="J1027" s="5" t="str">
        <f>IFERROR(VLOOKUP($D1027,schools,8,FALSE),"")</f>
        <v>020</v>
      </c>
      <c r="K1027" s="9">
        <v>1520481.0</v>
      </c>
    </row>
    <row r="1028" ht="14.25" customHeight="1" outlineLevel="2">
      <c r="A1028" s="5" t="str">
        <f>IFERROR(VLOOKUP($D1028,schools,3,FALSE),"")</f>
        <v>342500</v>
      </c>
      <c r="B1028" s="5" t="str">
        <f>IFERROR(VLOOKUP($D1028,schools,4,FALSE),"")</f>
        <v>New York City Geographic District #25</v>
      </c>
      <c r="C1028" s="5" t="str">
        <f>IFERROR(VLOOKUP($D1028,schools,5,FALSE),"")</f>
        <v>Queens</v>
      </c>
      <c r="D1028" s="6" t="s">
        <v>2398</v>
      </c>
      <c r="E1028" s="6" t="s">
        <v>2399</v>
      </c>
      <c r="F1028" s="7" t="s">
        <v>14</v>
      </c>
      <c r="G1028" s="8">
        <v>363.0</v>
      </c>
      <c r="H1028" s="5" t="str">
        <f>IFERROR(VLOOKUP($D1028,schools,6,FALSE),"")</f>
        <v>040</v>
      </c>
      <c r="I1028" s="5" t="str">
        <f>IFERROR(VLOOKUP($D1028,schools,7,FALSE),"")</f>
        <v>11</v>
      </c>
      <c r="J1028" s="5" t="str">
        <f>IFERROR(VLOOKUP($D1028,schools,8,FALSE),"")</f>
        <v>020</v>
      </c>
      <c r="K1028" s="9">
        <v>399663.0</v>
      </c>
    </row>
    <row r="1029" ht="14.25" customHeight="1" outlineLevel="2">
      <c r="A1029" s="5" t="str">
        <f>IFERROR(VLOOKUP($D1029,schools,3,FALSE),"")</f>
        <v>342500</v>
      </c>
      <c r="B1029" s="5" t="str">
        <f>IFERROR(VLOOKUP($D1029,schools,4,FALSE),"")</f>
        <v>New York City Geographic District #25</v>
      </c>
      <c r="C1029" s="5" t="str">
        <f>IFERROR(VLOOKUP($D1029,schools,5,FALSE),"")</f>
        <v>Queens</v>
      </c>
      <c r="D1029" s="6" t="s">
        <v>2400</v>
      </c>
      <c r="E1029" s="6" t="s">
        <v>2401</v>
      </c>
      <c r="F1029" s="7" t="s">
        <v>14</v>
      </c>
      <c r="G1029" s="8">
        <v>417.0</v>
      </c>
      <c r="H1029" s="5" t="str">
        <f>IFERROR(VLOOKUP($D1029,schools,6,FALSE),"")</f>
        <v>040</v>
      </c>
      <c r="I1029" s="5" t="str">
        <f>IFERROR(VLOOKUP($D1029,schools,7,FALSE),"")</f>
        <v>16</v>
      </c>
      <c r="J1029" s="5" t="str">
        <f>IFERROR(VLOOKUP($D1029,schools,8,FALSE),"")</f>
        <v>020</v>
      </c>
      <c r="K1029" s="9">
        <v>459117.0</v>
      </c>
    </row>
    <row r="1030" ht="14.25" customHeight="1" outlineLevel="2">
      <c r="A1030" s="5" t="str">
        <f>IFERROR(VLOOKUP($D1030,schools,3,FALSE),"")</f>
        <v>342500</v>
      </c>
      <c r="B1030" s="5" t="str">
        <f>IFERROR(VLOOKUP($D1030,schools,4,FALSE),"")</f>
        <v>New York City Geographic District #25</v>
      </c>
      <c r="C1030" s="5" t="str">
        <f>IFERROR(VLOOKUP($D1030,schools,5,FALSE),"")</f>
        <v>Queens</v>
      </c>
      <c r="D1030" s="6" t="s">
        <v>2402</v>
      </c>
      <c r="E1030" s="6" t="s">
        <v>2403</v>
      </c>
      <c r="F1030" s="7" t="s">
        <v>42</v>
      </c>
      <c r="G1030" s="8">
        <v>380.0</v>
      </c>
      <c r="H1030" s="5" t="str">
        <f>IFERROR(VLOOKUP($D1030,schools,6,FALSE),"")</f>
        <v>025</v>
      </c>
      <c r="I1030" s="5" t="str">
        <f>IFERROR(VLOOKUP($D1030,schools,7,FALSE),"")</f>
        <v>14</v>
      </c>
      <c r="J1030" s="5" t="str">
        <f>IFERROR(VLOOKUP($D1030,schools,8,FALSE),"")</f>
        <v>024</v>
      </c>
      <c r="K1030" s="9">
        <v>418380.0</v>
      </c>
    </row>
    <row r="1031" ht="14.25" customHeight="1" outlineLevel="2">
      <c r="A1031" s="5" t="str">
        <f>IFERROR(VLOOKUP($D1031,schools,3,FALSE),"")</f>
        <v>342500</v>
      </c>
      <c r="B1031" s="5" t="str">
        <f>IFERROR(VLOOKUP($D1031,schools,4,FALSE),"")</f>
        <v>New York City Geographic District #25</v>
      </c>
      <c r="C1031" s="5" t="str">
        <f>IFERROR(VLOOKUP($D1031,schools,5,FALSE),"")</f>
        <v>Queens</v>
      </c>
      <c r="D1031" s="6" t="s">
        <v>2404</v>
      </c>
      <c r="E1031" s="6" t="s">
        <v>2405</v>
      </c>
      <c r="F1031" s="7" t="s">
        <v>42</v>
      </c>
      <c r="G1031" s="8">
        <v>370.0</v>
      </c>
      <c r="H1031" s="5" t="str">
        <f>IFERROR(VLOOKUP($D1031,schools,6,FALSE),"")</f>
        <v>026</v>
      </c>
      <c r="I1031" s="5" t="str">
        <f>IFERROR(VLOOKUP($D1031,schools,7,FALSE),"")</f>
        <v>11</v>
      </c>
      <c r="J1031" s="5" t="str">
        <f>IFERROR(VLOOKUP($D1031,schools,8,FALSE),"")</f>
        <v>019</v>
      </c>
      <c r="K1031" s="9">
        <v>407370.0</v>
      </c>
    </row>
    <row r="1032" ht="14.25" customHeight="1" outlineLevel="2">
      <c r="A1032" s="5" t="str">
        <f>IFERROR(VLOOKUP($D1032,schools,3,FALSE),"")</f>
        <v>342500</v>
      </c>
      <c r="B1032" s="5" t="str">
        <f>IFERROR(VLOOKUP($D1032,schools,4,FALSE),"")</f>
        <v>New York City Geographic District #25</v>
      </c>
      <c r="C1032" s="5" t="str">
        <f>IFERROR(VLOOKUP($D1032,schools,5,FALSE),"")</f>
        <v>Queens</v>
      </c>
      <c r="D1032" s="6" t="s">
        <v>2414</v>
      </c>
      <c r="E1032" s="6" t="s">
        <v>2415</v>
      </c>
      <c r="F1032" s="7" t="s">
        <v>55</v>
      </c>
      <c r="G1032" s="8">
        <v>429.0</v>
      </c>
      <c r="H1032" s="5" t="str">
        <f>IFERROR(VLOOKUP($D1032,schools,6,FALSE),"")</f>
        <v>040</v>
      </c>
      <c r="I1032" s="5" t="str">
        <f>IFERROR(VLOOKUP($D1032,schools,7,FALSE),"")</f>
        <v>16</v>
      </c>
      <c r="J1032" s="5" t="str">
        <f>IFERROR(VLOOKUP($D1032,schools,8,FALSE),"")</f>
        <v>020</v>
      </c>
      <c r="K1032" s="9">
        <v>472329.0</v>
      </c>
    </row>
    <row r="1033" ht="14.25" customHeight="1" outlineLevel="2">
      <c r="A1033" s="5" t="str">
        <f>IFERROR(VLOOKUP($D1033,schools,3,FALSE),"")</f>
        <v>342500</v>
      </c>
      <c r="B1033" s="5" t="str">
        <f>IFERROR(VLOOKUP($D1033,schools,4,FALSE),"")</f>
        <v>New York City Geographic District #25</v>
      </c>
      <c r="C1033" s="5" t="str">
        <f>IFERROR(VLOOKUP($D1033,schools,5,FALSE),"")</f>
        <v>Queens</v>
      </c>
      <c r="D1033" s="6" t="s">
        <v>2416</v>
      </c>
      <c r="E1033" s="6" t="s">
        <v>2417</v>
      </c>
      <c r="F1033" s="7" t="s">
        <v>60</v>
      </c>
      <c r="G1033" s="8">
        <v>647.0</v>
      </c>
      <c r="H1033" s="5" t="str">
        <f>IFERROR(VLOOKUP($D1033,schools,6,FALSE),"")</f>
        <v>025</v>
      </c>
      <c r="I1033" s="5" t="str">
        <f>IFERROR(VLOOKUP($D1033,schools,7,FALSE),"")</f>
        <v>16</v>
      </c>
      <c r="J1033" s="5" t="str">
        <f>IFERROR(VLOOKUP($D1033,schools,8,FALSE),"")</f>
        <v>020</v>
      </c>
      <c r="K1033" s="9">
        <v>712347.0</v>
      </c>
    </row>
    <row r="1034" ht="14.25" customHeight="1" outlineLevel="2">
      <c r="A1034" s="5" t="str">
        <f>IFERROR(VLOOKUP($D1034,schools,3,FALSE),"")</f>
        <v>342500</v>
      </c>
      <c r="B1034" s="5" t="str">
        <f>IFERROR(VLOOKUP($D1034,schools,4,FALSE),"")</f>
        <v>New York City Geographic District #25</v>
      </c>
      <c r="C1034" s="5" t="str">
        <f>IFERROR(VLOOKUP($D1034,schools,5,FALSE),"")</f>
        <v>Queens</v>
      </c>
      <c r="D1034" s="6" t="s">
        <v>2418</v>
      </c>
      <c r="E1034" s="6" t="s">
        <v>2419</v>
      </c>
      <c r="F1034" s="7" t="s">
        <v>60</v>
      </c>
      <c r="G1034" s="8">
        <v>565.0</v>
      </c>
      <c r="H1034" s="5" t="str">
        <f>IFERROR(VLOOKUP($D1034,schools,6,FALSE),"")</f>
        <v>026</v>
      </c>
      <c r="I1034" s="5" t="str">
        <f>IFERROR(VLOOKUP($D1034,schools,7,FALSE),"")</f>
        <v>11</v>
      </c>
      <c r="J1034" s="5" t="str">
        <f>IFERROR(VLOOKUP($D1034,schools,8,FALSE),"")</f>
        <v>019</v>
      </c>
      <c r="K1034" s="9">
        <v>622065.0</v>
      </c>
    </row>
    <row r="1035" ht="14.25" customHeight="1" outlineLevel="2">
      <c r="A1035" s="5" t="str">
        <f>IFERROR(VLOOKUP($D1035,schools,3,FALSE),"")</f>
        <v>342500</v>
      </c>
      <c r="B1035" s="5" t="str">
        <f>IFERROR(VLOOKUP($D1035,schools,4,FALSE),"")</f>
        <v>New York City Geographic District #25</v>
      </c>
      <c r="C1035" s="5" t="str">
        <f>IFERROR(VLOOKUP($D1035,schools,5,FALSE),"")</f>
        <v>Queens</v>
      </c>
      <c r="D1035" s="6" t="s">
        <v>2422</v>
      </c>
      <c r="E1035" s="6" t="s">
        <v>2423</v>
      </c>
      <c r="F1035" s="7" t="s">
        <v>55</v>
      </c>
      <c r="G1035" s="8">
        <v>1538.0</v>
      </c>
      <c r="H1035" s="5" t="str">
        <f>IFERROR(VLOOKUP($D1035,schools,6,FALSE),"")</f>
        <v>040</v>
      </c>
      <c r="I1035" s="5" t="str">
        <f>IFERROR(VLOOKUP($D1035,schools,7,FALSE),"")</f>
        <v>16</v>
      </c>
      <c r="J1035" s="5" t="str">
        <f>IFERROR(VLOOKUP($D1035,schools,8,FALSE),"")</f>
        <v>020</v>
      </c>
      <c r="K1035" s="9">
        <v>1693338.0</v>
      </c>
    </row>
    <row r="1036" ht="14.25" customHeight="1" outlineLevel="2">
      <c r="A1036" s="5" t="str">
        <f>IFERROR(VLOOKUP($D1036,schools,3,FALSE),"")</f>
        <v>342500</v>
      </c>
      <c r="B1036" s="5" t="str">
        <f>IFERROR(VLOOKUP($D1036,schools,4,FALSE),"")</f>
        <v>New York City Geographic District #25</v>
      </c>
      <c r="C1036" s="5" t="str">
        <f>IFERROR(VLOOKUP($D1036,schools,5,FALSE),"")</f>
        <v>Queens</v>
      </c>
      <c r="D1036" s="6" t="s">
        <v>2424</v>
      </c>
      <c r="E1036" s="6" t="s">
        <v>2425</v>
      </c>
      <c r="F1036" s="7" t="s">
        <v>21</v>
      </c>
      <c r="G1036" s="8">
        <v>482.0</v>
      </c>
      <c r="H1036" s="5" t="str">
        <f>IFERROR(VLOOKUP($D1036,schools,6,FALSE),"")</f>
        <v>025</v>
      </c>
      <c r="I1036" s="5" t="str">
        <f>IFERROR(VLOOKUP($D1036,schools,7,FALSE),"")</f>
        <v>16</v>
      </c>
      <c r="J1036" s="5" t="str">
        <f>IFERROR(VLOOKUP($D1036,schools,8,FALSE),"")</f>
        <v>024</v>
      </c>
      <c r="K1036" s="9">
        <v>530682.0</v>
      </c>
    </row>
    <row r="1037" ht="14.25" customHeight="1" outlineLevel="2">
      <c r="A1037" s="5" t="str">
        <f>IFERROR(VLOOKUP($D1037,schools,3,FALSE),"")</f>
        <v>342500</v>
      </c>
      <c r="B1037" s="5" t="str">
        <f>IFERROR(VLOOKUP($D1037,schools,4,FALSE),"")</f>
        <v>New York City Geographic District #25</v>
      </c>
      <c r="C1037" s="5" t="str">
        <f>IFERROR(VLOOKUP($D1037,schools,5,FALSE),"")</f>
        <v>Queens</v>
      </c>
      <c r="D1037" s="6" t="s">
        <v>2426</v>
      </c>
      <c r="E1037" s="6" t="s">
        <v>2427</v>
      </c>
      <c r="F1037" s="7" t="s">
        <v>55</v>
      </c>
      <c r="G1037" s="8">
        <v>1139.0</v>
      </c>
      <c r="H1037" s="5" t="str">
        <f>IFERROR(VLOOKUP($D1037,schools,6,FALSE),"")</f>
        <v>027</v>
      </c>
      <c r="I1037" s="5" t="str">
        <f>IFERROR(VLOOKUP($D1037,schools,7,FALSE),"")</f>
        <v>16</v>
      </c>
      <c r="J1037" s="5" t="str">
        <f>IFERROR(VLOOKUP($D1037,schools,8,FALSE),"")</f>
        <v>024</v>
      </c>
      <c r="K1037" s="9">
        <v>1254039.0</v>
      </c>
    </row>
    <row r="1038" ht="14.25" customHeight="1" outlineLevel="2">
      <c r="A1038" s="5" t="str">
        <f>IFERROR(VLOOKUP($D1038,schools,3,FALSE),"")</f>
        <v>342500</v>
      </c>
      <c r="B1038" s="5" t="str">
        <f>IFERROR(VLOOKUP($D1038,schools,4,FALSE),"")</f>
        <v>New York City Geographic District #25</v>
      </c>
      <c r="C1038" s="5" t="str">
        <f>IFERROR(VLOOKUP($D1038,schools,5,FALSE),"")</f>
        <v>Queens</v>
      </c>
      <c r="D1038" s="6" t="s">
        <v>2428</v>
      </c>
      <c r="E1038" s="6" t="s">
        <v>2429</v>
      </c>
      <c r="F1038" s="7" t="s">
        <v>55</v>
      </c>
      <c r="G1038" s="8">
        <v>311.0</v>
      </c>
      <c r="H1038" s="5" t="str">
        <f>IFERROR(VLOOKUP($D1038,schools,6,FALSE),"")</f>
        <v>040</v>
      </c>
      <c r="I1038" s="5" t="str">
        <f>IFERROR(VLOOKUP($D1038,schools,7,FALSE),"")</f>
        <v>11</v>
      </c>
      <c r="J1038" s="5" t="str">
        <f>IFERROR(VLOOKUP($D1038,schools,8,FALSE),"")</f>
        <v>020</v>
      </c>
      <c r="K1038" s="9">
        <v>342411.0</v>
      </c>
    </row>
    <row r="1039" ht="14.25" customHeight="1" outlineLevel="1">
      <c r="A1039" s="5"/>
      <c r="B1039" s="12" t="s">
        <v>3580</v>
      </c>
      <c r="C1039" s="5"/>
      <c r="D1039" s="6"/>
      <c r="E1039" s="6"/>
      <c r="F1039" s="7"/>
      <c r="G1039" s="8">
        <f>SUBTOTAL(9,G1000:G1038)</f>
        <v>30232</v>
      </c>
      <c r="H1039" s="5"/>
      <c r="I1039" s="5"/>
      <c r="J1039" s="5"/>
      <c r="K1039" s="9">
        <f>SUBTOTAL(9,K1000:K1038)</f>
        <v>33285432</v>
      </c>
    </row>
    <row r="1040" ht="14.25" customHeight="1" outlineLevel="2">
      <c r="A1040" s="5" t="str">
        <f>IFERROR(VLOOKUP($D1040,schools,3,FALSE),"")</f>
        <v>342500</v>
      </c>
      <c r="B1040" s="5" t="str">
        <f>IFERROR(VLOOKUP($D1040,schools,4,FALSE),"")</f>
        <v>New York City Geographic District #26</v>
      </c>
      <c r="C1040" s="5" t="str">
        <f>IFERROR(VLOOKUP($D1040,schools,5,FALSE),"")</f>
        <v>Queens</v>
      </c>
      <c r="D1040" s="6" t="s">
        <v>2430</v>
      </c>
      <c r="E1040" s="6" t="s">
        <v>2431</v>
      </c>
      <c r="F1040" s="7" t="s">
        <v>55</v>
      </c>
      <c r="G1040" s="8">
        <v>738.0</v>
      </c>
      <c r="H1040" s="5" t="str">
        <f>IFERROR(VLOOKUP($D1040,schools,6,FALSE),"")</f>
        <v>025</v>
      </c>
      <c r="I1040" s="5" t="str">
        <f>IFERROR(VLOOKUP($D1040,schools,7,FALSE),"")</f>
        <v>14</v>
      </c>
      <c r="J1040" s="5" t="str">
        <f>IFERROR(VLOOKUP($D1040,schools,8,FALSE),"")</f>
        <v>024</v>
      </c>
      <c r="K1040" s="9">
        <v>812538.0</v>
      </c>
    </row>
    <row r="1041" ht="14.25" customHeight="1" outlineLevel="2">
      <c r="A1041" s="5" t="str">
        <f>IFERROR(VLOOKUP($D1041,schools,3,FALSE),"")</f>
        <v>342500</v>
      </c>
      <c r="B1041" s="5" t="str">
        <f>IFERROR(VLOOKUP($D1041,schools,4,FALSE),"")</f>
        <v>New York City Geographic District #26</v>
      </c>
      <c r="C1041" s="5" t="str">
        <f>IFERROR(VLOOKUP($D1041,schools,5,FALSE),"")</f>
        <v>Queens</v>
      </c>
      <c r="D1041" s="6" t="s">
        <v>2432</v>
      </c>
      <c r="E1041" s="6" t="s">
        <v>2433</v>
      </c>
      <c r="F1041" s="7" t="s">
        <v>55</v>
      </c>
      <c r="G1041" s="8">
        <v>185.0</v>
      </c>
      <c r="H1041" s="5" t="str">
        <f>IFERROR(VLOOKUP($D1041,schools,6,FALSE),"")</f>
        <v>027</v>
      </c>
      <c r="I1041" s="5" t="str">
        <f>IFERROR(VLOOKUP($D1041,schools,7,FALSE),"")</f>
        <v>15</v>
      </c>
      <c r="J1041" s="5" t="str">
        <f>IFERROR(VLOOKUP($D1041,schools,8,FALSE),"")</f>
        <v>024</v>
      </c>
      <c r="K1041" s="9">
        <v>203685.0</v>
      </c>
    </row>
    <row r="1042" ht="14.25" customHeight="1" outlineLevel="2">
      <c r="A1042" s="5" t="str">
        <f>IFERROR(VLOOKUP($D1042,schools,3,FALSE),"")</f>
        <v>342500</v>
      </c>
      <c r="B1042" s="5" t="str">
        <f>IFERROR(VLOOKUP($D1042,schools,4,FALSE),"")</f>
        <v>New York City Geographic District #26</v>
      </c>
      <c r="C1042" s="5" t="str">
        <f>IFERROR(VLOOKUP($D1042,schools,5,FALSE),"")</f>
        <v>Queens</v>
      </c>
      <c r="D1042" s="6" t="s">
        <v>2434</v>
      </c>
      <c r="E1042" s="6" t="s">
        <v>2435</v>
      </c>
      <c r="F1042" s="7" t="s">
        <v>14</v>
      </c>
      <c r="G1042" s="8">
        <v>565.0</v>
      </c>
      <c r="H1042" s="5" t="str">
        <f>IFERROR(VLOOKUP($D1042,schools,6,FALSE),"")</f>
        <v>024</v>
      </c>
      <c r="I1042" s="5" t="str">
        <f>IFERROR(VLOOKUP($D1042,schools,7,FALSE),"")</f>
        <v>11</v>
      </c>
      <c r="J1042" s="5" t="str">
        <f>IFERROR(VLOOKUP($D1042,schools,8,FALSE),"")</f>
        <v>023</v>
      </c>
      <c r="K1042" s="9">
        <v>622065.0</v>
      </c>
    </row>
    <row r="1043" ht="14.25" customHeight="1" outlineLevel="2">
      <c r="A1043" s="5" t="str">
        <f>IFERROR(VLOOKUP($D1043,schools,3,FALSE),"")</f>
        <v>342500</v>
      </c>
      <c r="B1043" s="5" t="str">
        <f>IFERROR(VLOOKUP($D1043,schools,4,FALSE),"")</f>
        <v>New York City Geographic District #26</v>
      </c>
      <c r="C1043" s="5" t="str">
        <f>IFERROR(VLOOKUP($D1043,schools,5,FALSE),"")</f>
        <v>Queens</v>
      </c>
      <c r="D1043" s="6" t="s">
        <v>2436</v>
      </c>
      <c r="E1043" s="6" t="s">
        <v>2437</v>
      </c>
      <c r="F1043" s="7" t="s">
        <v>14</v>
      </c>
      <c r="G1043" s="8">
        <v>655.0</v>
      </c>
      <c r="H1043" s="5" t="str">
        <f>IFERROR(VLOOKUP($D1043,schools,6,FALSE),"")</f>
        <v>025</v>
      </c>
      <c r="I1043" s="5" t="str">
        <f>IFERROR(VLOOKUP($D1043,schools,7,FALSE),"")</f>
        <v>11</v>
      </c>
      <c r="J1043" s="5" t="str">
        <f>IFERROR(VLOOKUP($D1043,schools,8,FALSE),"")</f>
        <v>023</v>
      </c>
      <c r="K1043" s="9">
        <v>721155.0</v>
      </c>
    </row>
    <row r="1044" ht="14.25" customHeight="1" outlineLevel="2">
      <c r="A1044" s="5" t="str">
        <f>IFERROR(VLOOKUP($D1044,schools,3,FALSE),"")</f>
        <v>342500</v>
      </c>
      <c r="B1044" s="5" t="str">
        <f>IFERROR(VLOOKUP($D1044,schools,4,FALSE),"")</f>
        <v>New York City Geographic District #26</v>
      </c>
      <c r="C1044" s="5" t="str">
        <f>IFERROR(VLOOKUP($D1044,schools,5,FALSE),"")</f>
        <v>Queens</v>
      </c>
      <c r="D1044" s="6" t="s">
        <v>2438</v>
      </c>
      <c r="E1044" s="6" t="s">
        <v>2439</v>
      </c>
      <c r="F1044" s="7" t="s">
        <v>14</v>
      </c>
      <c r="G1044" s="8">
        <v>527.0</v>
      </c>
      <c r="H1044" s="5" t="str">
        <f>IFERROR(VLOOKUP($D1044,schools,6,FALSE),"")</f>
        <v>025</v>
      </c>
      <c r="I1044" s="5" t="str">
        <f>IFERROR(VLOOKUP($D1044,schools,7,FALSE),"")</f>
        <v>11</v>
      </c>
      <c r="J1044" s="5" t="str">
        <f>IFERROR(VLOOKUP($D1044,schools,8,FALSE),"")</f>
        <v>019</v>
      </c>
      <c r="K1044" s="9">
        <v>580227.0</v>
      </c>
    </row>
    <row r="1045" ht="14.25" customHeight="1" outlineLevel="2">
      <c r="A1045" s="5" t="str">
        <f>IFERROR(VLOOKUP($D1045,schools,3,FALSE),"")</f>
        <v>342500</v>
      </c>
      <c r="B1045" s="5" t="str">
        <f>IFERROR(VLOOKUP($D1045,schools,4,FALSE),"")</f>
        <v>New York City Geographic District #26</v>
      </c>
      <c r="C1045" s="5" t="str">
        <f>IFERROR(VLOOKUP($D1045,schools,5,FALSE),"")</f>
        <v>Queens</v>
      </c>
      <c r="D1045" s="6" t="s">
        <v>2440</v>
      </c>
      <c r="E1045" s="6" t="s">
        <v>2441</v>
      </c>
      <c r="F1045" s="7" t="s">
        <v>14</v>
      </c>
      <c r="G1045" s="8">
        <v>457.0</v>
      </c>
      <c r="H1045" s="5" t="str">
        <f>IFERROR(VLOOKUP($D1045,schools,6,FALSE),"")</f>
        <v>026</v>
      </c>
      <c r="I1045" s="5" t="str">
        <f>IFERROR(VLOOKUP($D1045,schools,7,FALSE),"")</f>
        <v>11</v>
      </c>
      <c r="J1045" s="5" t="str">
        <f>IFERROR(VLOOKUP($D1045,schools,8,FALSE),"")</f>
        <v>019</v>
      </c>
      <c r="K1045" s="9">
        <v>503157.0</v>
      </c>
    </row>
    <row r="1046" ht="14.25" customHeight="1" outlineLevel="2">
      <c r="A1046" s="5" t="str">
        <f>IFERROR(VLOOKUP($D1046,schools,3,FALSE),"")</f>
        <v>342600</v>
      </c>
      <c r="B1046" s="5" t="str">
        <f>IFERROR(VLOOKUP($D1046,schools,4,FALSE),"")</f>
        <v>New York City Geographic District #26</v>
      </c>
      <c r="C1046" s="5" t="str">
        <f>IFERROR(VLOOKUP($D1046,schools,5,FALSE),"")</f>
        <v>Queens</v>
      </c>
      <c r="D1046" s="6" t="s">
        <v>2444</v>
      </c>
      <c r="E1046" s="6" t="s">
        <v>2445</v>
      </c>
      <c r="F1046" s="7" t="s">
        <v>42</v>
      </c>
      <c r="G1046" s="8">
        <v>892.0</v>
      </c>
      <c r="H1046" s="5" t="str">
        <f>IFERROR(VLOOKUP($D1046,schools,6,FALSE),"")</f>
        <v>026</v>
      </c>
      <c r="I1046" s="5" t="str">
        <f>IFERROR(VLOOKUP($D1046,schools,7,FALSE),"")</f>
        <v>11</v>
      </c>
      <c r="J1046" s="5" t="str">
        <f>IFERROR(VLOOKUP($D1046,schools,8,FALSE),"")</f>
        <v>019</v>
      </c>
      <c r="K1046" s="9">
        <v>982092.0</v>
      </c>
    </row>
    <row r="1047" ht="14.25" customHeight="1" outlineLevel="2">
      <c r="A1047" s="5" t="str">
        <f>IFERROR(VLOOKUP($D1047,schools,3,FALSE),"")</f>
        <v>342600</v>
      </c>
      <c r="B1047" s="5" t="str">
        <f>IFERROR(VLOOKUP($D1047,schools,4,FALSE),"")</f>
        <v>New York City Geographic District #26</v>
      </c>
      <c r="C1047" s="5" t="str">
        <f>IFERROR(VLOOKUP($D1047,schools,5,FALSE),"")</f>
        <v>Queens</v>
      </c>
      <c r="D1047" s="6" t="s">
        <v>2446</v>
      </c>
      <c r="E1047" s="6" t="s">
        <v>2447</v>
      </c>
      <c r="F1047" s="7" t="s">
        <v>42</v>
      </c>
      <c r="G1047" s="8">
        <v>1166.0</v>
      </c>
      <c r="H1047" s="5" t="str">
        <f>IFERROR(VLOOKUP($D1047,schools,6,FALSE),"")</f>
        <v>025</v>
      </c>
      <c r="I1047" s="5" t="str">
        <f>IFERROR(VLOOKUP($D1047,schools,7,FALSE),"")</f>
        <v>16</v>
      </c>
      <c r="J1047" s="5" t="str">
        <f>IFERROR(VLOOKUP($D1047,schools,8,FALSE),"")</f>
        <v>023</v>
      </c>
      <c r="K1047" s="9">
        <v>1283766.0</v>
      </c>
    </row>
    <row r="1048" ht="14.25" customHeight="1" outlineLevel="2">
      <c r="A1048" s="5" t="str">
        <f>IFERROR(VLOOKUP($D1048,schools,3,FALSE),"")</f>
        <v>342600</v>
      </c>
      <c r="B1048" s="5" t="str">
        <f>IFERROR(VLOOKUP($D1048,schools,4,FALSE),"")</f>
        <v>New York City Geographic District #26</v>
      </c>
      <c r="C1048" s="5" t="str">
        <f>IFERROR(VLOOKUP($D1048,schools,5,FALSE),"")</f>
        <v>Queens</v>
      </c>
      <c r="D1048" s="6" t="s">
        <v>2448</v>
      </c>
      <c r="E1048" s="6" t="s">
        <v>2449</v>
      </c>
      <c r="F1048" s="7" t="s">
        <v>14</v>
      </c>
      <c r="G1048" s="8">
        <v>303.0</v>
      </c>
      <c r="H1048" s="5" t="str">
        <f>IFERROR(VLOOKUP($D1048,schools,6,FALSE),"")</f>
        <v>026</v>
      </c>
      <c r="I1048" s="5" t="str">
        <f>IFERROR(VLOOKUP($D1048,schools,7,FALSE),"")</f>
        <v>11</v>
      </c>
      <c r="J1048" s="5" t="str">
        <f>IFERROR(VLOOKUP($D1048,schools,8,FALSE),"")</f>
        <v>019</v>
      </c>
      <c r="K1048" s="9">
        <v>333603.0</v>
      </c>
    </row>
    <row r="1049" ht="14.25" customHeight="1" outlineLevel="2">
      <c r="A1049" s="5" t="str">
        <f>IFERROR(VLOOKUP($D1049,schools,3,FALSE),"")</f>
        <v>342600</v>
      </c>
      <c r="B1049" s="5" t="str">
        <f>IFERROR(VLOOKUP($D1049,schools,4,FALSE),"")</f>
        <v>New York City Geographic District #26</v>
      </c>
      <c r="C1049" s="5" t="str">
        <f>IFERROR(VLOOKUP($D1049,schools,5,FALSE),"")</f>
        <v>Queens</v>
      </c>
      <c r="D1049" s="6" t="s">
        <v>2450</v>
      </c>
      <c r="E1049" s="6" t="s">
        <v>2451</v>
      </c>
      <c r="F1049" s="7" t="s">
        <v>14</v>
      </c>
      <c r="G1049" s="8">
        <v>277.0</v>
      </c>
      <c r="H1049" s="5" t="str">
        <f>IFERROR(VLOOKUP($D1049,schools,6,FALSE),"")</f>
        <v>026</v>
      </c>
      <c r="I1049" s="5" t="str">
        <f>IFERROR(VLOOKUP($D1049,schools,7,FALSE),"")</f>
        <v>11</v>
      </c>
      <c r="J1049" s="5" t="str">
        <f>IFERROR(VLOOKUP($D1049,schools,8,FALSE),"")</f>
        <v>019</v>
      </c>
      <c r="K1049" s="9">
        <v>304977.0</v>
      </c>
    </row>
    <row r="1050" ht="14.25" customHeight="1" outlineLevel="2">
      <c r="A1050" s="5" t="str">
        <f>IFERROR(VLOOKUP($D1050,schools,3,FALSE),"")</f>
        <v>342600</v>
      </c>
      <c r="B1050" s="5" t="str">
        <f>IFERROR(VLOOKUP($D1050,schools,4,FALSE),"")</f>
        <v>New York City Geographic District #26</v>
      </c>
      <c r="C1050" s="5" t="str">
        <f>IFERROR(VLOOKUP($D1050,schools,5,FALSE),"")</f>
        <v>Queens</v>
      </c>
      <c r="D1050" s="6" t="s">
        <v>2452</v>
      </c>
      <c r="E1050" s="6" t="s">
        <v>2453</v>
      </c>
      <c r="F1050" s="7" t="s">
        <v>14</v>
      </c>
      <c r="G1050" s="8">
        <v>681.0</v>
      </c>
      <c r="H1050" s="5" t="str">
        <f>IFERROR(VLOOKUP($D1050,schools,6,FALSE),"")</f>
        <v>024</v>
      </c>
      <c r="I1050" s="5" t="str">
        <f>IFERROR(VLOOKUP($D1050,schools,7,FALSE),"")</f>
        <v>11</v>
      </c>
      <c r="J1050" s="5" t="str">
        <f>IFERROR(VLOOKUP($D1050,schools,8,FALSE),"")</f>
        <v>023</v>
      </c>
      <c r="K1050" s="9">
        <v>749781.0</v>
      </c>
    </row>
    <row r="1051" ht="14.25" customHeight="1" outlineLevel="2">
      <c r="A1051" s="5" t="str">
        <f>IFERROR(VLOOKUP($D1051,schools,3,FALSE),"")</f>
        <v>342600</v>
      </c>
      <c r="B1051" s="5" t="str">
        <f>IFERROR(VLOOKUP($D1051,schools,4,FALSE),"")</f>
        <v>New York City Geographic District #26</v>
      </c>
      <c r="C1051" s="5" t="str">
        <f>IFERROR(VLOOKUP($D1051,schools,5,FALSE),"")</f>
        <v>Queens</v>
      </c>
      <c r="D1051" s="6" t="s">
        <v>2454</v>
      </c>
      <c r="E1051" s="6" t="s">
        <v>2455</v>
      </c>
      <c r="F1051" s="7" t="s">
        <v>14</v>
      </c>
      <c r="G1051" s="8">
        <v>521.0</v>
      </c>
      <c r="H1051" s="5" t="str">
        <f>IFERROR(VLOOKUP($D1051,schools,6,FALSE),"")</f>
        <v>033</v>
      </c>
      <c r="I1051" s="5" t="str">
        <f>IFERROR(VLOOKUP($D1051,schools,7,FALSE),"")</f>
        <v>11</v>
      </c>
      <c r="J1051" s="5" t="str">
        <f>IFERROR(VLOOKUP($D1051,schools,8,FALSE),"")</f>
        <v>023</v>
      </c>
      <c r="K1051" s="9">
        <v>573621.0</v>
      </c>
    </row>
    <row r="1052" ht="14.25" customHeight="1" outlineLevel="2">
      <c r="A1052" s="5" t="str">
        <f>IFERROR(VLOOKUP($D1052,schools,3,FALSE),"")</f>
        <v>342600</v>
      </c>
      <c r="B1052" s="5" t="str">
        <f>IFERROR(VLOOKUP($D1052,schools,4,FALSE),"")</f>
        <v>New York City Geographic District #26</v>
      </c>
      <c r="C1052" s="5" t="str">
        <f>IFERROR(VLOOKUP($D1052,schools,5,FALSE),"")</f>
        <v>Queens</v>
      </c>
      <c r="D1052" s="6" t="s">
        <v>2456</v>
      </c>
      <c r="E1052" s="6" t="s">
        <v>2457</v>
      </c>
      <c r="F1052" s="7" t="s">
        <v>42</v>
      </c>
      <c r="G1052" s="8">
        <v>1013.0</v>
      </c>
      <c r="H1052" s="5" t="str">
        <f>IFERROR(VLOOKUP($D1052,schools,6,FALSE),"")</f>
        <v>025</v>
      </c>
      <c r="I1052" s="5" t="str">
        <f>IFERROR(VLOOKUP($D1052,schools,7,FALSE),"")</f>
        <v>11</v>
      </c>
      <c r="J1052" s="5" t="str">
        <f>IFERROR(VLOOKUP($D1052,schools,8,FALSE),"")</f>
        <v>019</v>
      </c>
      <c r="K1052" s="9">
        <v>1115313.0</v>
      </c>
    </row>
    <row r="1053" ht="14.25" customHeight="1" outlineLevel="2">
      <c r="A1053" s="5" t="str">
        <f>IFERROR(VLOOKUP($D1053,schools,3,FALSE),"")</f>
        <v>342600</v>
      </c>
      <c r="B1053" s="5" t="str">
        <f>IFERROR(VLOOKUP($D1053,schools,4,FALSE),"")</f>
        <v>New York City Geographic District #26</v>
      </c>
      <c r="C1053" s="5" t="str">
        <f>IFERROR(VLOOKUP($D1053,schools,5,FALSE),"")</f>
        <v>Queens</v>
      </c>
      <c r="D1053" s="6" t="s">
        <v>2458</v>
      </c>
      <c r="E1053" s="6" t="s">
        <v>2459</v>
      </c>
      <c r="F1053" s="7" t="s">
        <v>14</v>
      </c>
      <c r="G1053" s="8">
        <v>628.0</v>
      </c>
      <c r="H1053" s="5" t="str">
        <f>IFERROR(VLOOKUP($D1053,schools,6,FALSE),"")</f>
        <v>026</v>
      </c>
      <c r="I1053" s="5" t="str">
        <f>IFERROR(VLOOKUP($D1053,schools,7,FALSE),"")</f>
        <v>11</v>
      </c>
      <c r="J1053" s="5" t="str">
        <f>IFERROR(VLOOKUP($D1053,schools,8,FALSE),"")</f>
        <v>019</v>
      </c>
      <c r="K1053" s="9">
        <v>691428.0</v>
      </c>
    </row>
    <row r="1054" ht="14.25" customHeight="1" outlineLevel="2">
      <c r="A1054" s="5" t="str">
        <f>IFERROR(VLOOKUP($D1054,schools,3,FALSE),"")</f>
        <v>342600</v>
      </c>
      <c r="B1054" s="5" t="str">
        <f>IFERROR(VLOOKUP($D1054,schools,4,FALSE),"")</f>
        <v>New York City Geographic District #26</v>
      </c>
      <c r="C1054" s="5" t="str">
        <f>IFERROR(VLOOKUP($D1054,schools,5,FALSE),"")</f>
        <v>Queens</v>
      </c>
      <c r="D1054" s="6" t="s">
        <v>2460</v>
      </c>
      <c r="E1054" s="6" t="s">
        <v>2461</v>
      </c>
      <c r="F1054" s="7" t="s">
        <v>14</v>
      </c>
      <c r="G1054" s="8">
        <v>620.0</v>
      </c>
      <c r="H1054" s="5" t="str">
        <f>IFERROR(VLOOKUP($D1054,schools,6,FALSE),"")</f>
        <v>025</v>
      </c>
      <c r="I1054" s="5" t="str">
        <f>IFERROR(VLOOKUP($D1054,schools,7,FALSE),"")</f>
        <v>11</v>
      </c>
      <c r="J1054" s="5" t="str">
        <f>IFERROR(VLOOKUP($D1054,schools,8,FALSE),"")</f>
        <v>023</v>
      </c>
      <c r="K1054" s="9">
        <v>682620.0</v>
      </c>
    </row>
    <row r="1055" ht="14.25" customHeight="1" outlineLevel="2">
      <c r="A1055" s="5" t="str">
        <f>IFERROR(VLOOKUP($D1055,schools,3,FALSE),"")</f>
        <v>342600</v>
      </c>
      <c r="B1055" s="5" t="str">
        <f>IFERROR(VLOOKUP($D1055,schools,4,FALSE),"")</f>
        <v>New York City Geographic District #26</v>
      </c>
      <c r="C1055" s="5" t="str">
        <f>IFERROR(VLOOKUP($D1055,schools,5,FALSE),"")</f>
        <v>Queens</v>
      </c>
      <c r="D1055" s="6" t="s">
        <v>2462</v>
      </c>
      <c r="E1055" s="6" t="s">
        <v>2463</v>
      </c>
      <c r="F1055" s="7" t="s">
        <v>42</v>
      </c>
      <c r="G1055" s="8">
        <v>950.0</v>
      </c>
      <c r="H1055" s="5" t="str">
        <f>IFERROR(VLOOKUP($D1055,schools,6,FALSE),"")</f>
        <v>024</v>
      </c>
      <c r="I1055" s="5" t="str">
        <f>IFERROR(VLOOKUP($D1055,schools,7,FALSE),"")</f>
        <v>11</v>
      </c>
      <c r="J1055" s="5" t="str">
        <f>IFERROR(VLOOKUP($D1055,schools,8,FALSE),"")</f>
        <v>023</v>
      </c>
      <c r="K1055" s="9">
        <v>1045950.0</v>
      </c>
    </row>
    <row r="1056" ht="14.25" customHeight="1" outlineLevel="2">
      <c r="A1056" s="5" t="str">
        <f>IFERROR(VLOOKUP($D1056,schools,3,FALSE),"")</f>
        <v>342600</v>
      </c>
      <c r="B1056" s="5" t="str">
        <f>IFERROR(VLOOKUP($D1056,schools,4,FALSE),"")</f>
        <v>New York City Geographic District #26</v>
      </c>
      <c r="C1056" s="5" t="str">
        <f>IFERROR(VLOOKUP($D1056,schools,5,FALSE),"")</f>
        <v>Queens</v>
      </c>
      <c r="D1056" s="6" t="s">
        <v>2464</v>
      </c>
      <c r="E1056" s="6" t="s">
        <v>2465</v>
      </c>
      <c r="F1056" s="7" t="s">
        <v>14</v>
      </c>
      <c r="G1056" s="8">
        <v>890.0</v>
      </c>
      <c r="H1056" s="5" t="str">
        <f>IFERROR(VLOOKUP($D1056,schools,6,FALSE),"")</f>
        <v>025</v>
      </c>
      <c r="I1056" s="5" t="str">
        <f>IFERROR(VLOOKUP($D1056,schools,7,FALSE),"")</f>
        <v>16</v>
      </c>
      <c r="J1056" s="5" t="str">
        <f>IFERROR(VLOOKUP($D1056,schools,8,FALSE),"")</f>
        <v>024</v>
      </c>
      <c r="K1056" s="9">
        <v>979890.0</v>
      </c>
    </row>
    <row r="1057" ht="14.25" customHeight="1" outlineLevel="2">
      <c r="A1057" s="5" t="str">
        <f>IFERROR(VLOOKUP($D1057,schools,3,FALSE),"")</f>
        <v>342600</v>
      </c>
      <c r="B1057" s="5" t="str">
        <f>IFERROR(VLOOKUP($D1057,schools,4,FALSE),"")</f>
        <v>New York City Geographic District #26</v>
      </c>
      <c r="C1057" s="5" t="str">
        <f>IFERROR(VLOOKUP($D1057,schools,5,FALSE),"")</f>
        <v>Queens</v>
      </c>
      <c r="D1057" s="6" t="s">
        <v>2466</v>
      </c>
      <c r="E1057" s="6" t="s">
        <v>2467</v>
      </c>
      <c r="F1057" s="7" t="s">
        <v>21</v>
      </c>
      <c r="G1057" s="8">
        <v>525.0</v>
      </c>
      <c r="H1057" s="5" t="str">
        <f>IFERROR(VLOOKUP($D1057,schools,6,FALSE),"")</f>
        <v>024</v>
      </c>
      <c r="I1057" s="5" t="str">
        <f>IFERROR(VLOOKUP($D1057,schools,7,FALSE),"")</f>
        <v>11</v>
      </c>
      <c r="J1057" s="5" t="str">
        <f>IFERROR(VLOOKUP($D1057,schools,8,FALSE),"")</f>
        <v>023</v>
      </c>
      <c r="K1057" s="9">
        <v>578025.0</v>
      </c>
    </row>
    <row r="1058" ht="14.25" customHeight="1" outlineLevel="2">
      <c r="A1058" s="5" t="str">
        <f>IFERROR(VLOOKUP($D1058,schools,3,FALSE),"")</f>
        <v>342600</v>
      </c>
      <c r="B1058" s="5" t="str">
        <f>IFERROR(VLOOKUP($D1058,schools,4,FALSE),"")</f>
        <v>New York City Geographic District #26</v>
      </c>
      <c r="C1058" s="5" t="str">
        <f>IFERROR(VLOOKUP($D1058,schools,5,FALSE),"")</f>
        <v>Queens</v>
      </c>
      <c r="D1058" s="6" t="s">
        <v>2468</v>
      </c>
      <c r="E1058" s="6" t="s">
        <v>2469</v>
      </c>
      <c r="F1058" s="7" t="s">
        <v>14</v>
      </c>
      <c r="G1058" s="8">
        <v>331.0</v>
      </c>
      <c r="H1058" s="5" t="str">
        <f>IFERROR(VLOOKUP($D1058,schools,6,FALSE),"")</f>
        <v>024</v>
      </c>
      <c r="I1058" s="5" t="str">
        <f>IFERROR(VLOOKUP($D1058,schools,7,FALSE),"")</f>
        <v>11</v>
      </c>
      <c r="J1058" s="5" t="str">
        <f>IFERROR(VLOOKUP($D1058,schools,8,FALSE),"")</f>
        <v>023</v>
      </c>
      <c r="K1058" s="9">
        <v>364431.0</v>
      </c>
    </row>
    <row r="1059" ht="14.25" customHeight="1" outlineLevel="2">
      <c r="A1059" s="5" t="str">
        <f>IFERROR(VLOOKUP($D1059,schools,3,FALSE),"")</f>
        <v>342600</v>
      </c>
      <c r="B1059" s="5" t="str">
        <f>IFERROR(VLOOKUP($D1059,schools,4,FALSE),"")</f>
        <v>New York City Geographic District #26</v>
      </c>
      <c r="C1059" s="5" t="str">
        <f>IFERROR(VLOOKUP($D1059,schools,5,FALSE),"")</f>
        <v>Queens</v>
      </c>
      <c r="D1059" s="6" t="s">
        <v>2470</v>
      </c>
      <c r="E1059" s="6" t="s">
        <v>2471</v>
      </c>
      <c r="F1059" s="7" t="s">
        <v>14</v>
      </c>
      <c r="G1059" s="8">
        <v>697.0</v>
      </c>
      <c r="H1059" s="5" t="str">
        <f>IFERROR(VLOOKUP($D1059,schools,6,FALSE),"")</f>
        <v>024</v>
      </c>
      <c r="I1059" s="5" t="str">
        <f>IFERROR(VLOOKUP($D1059,schools,7,FALSE),"")</f>
        <v>11</v>
      </c>
      <c r="J1059" s="5" t="str">
        <f>IFERROR(VLOOKUP($D1059,schools,8,FALSE),"")</f>
        <v>023</v>
      </c>
      <c r="K1059" s="9">
        <v>767397.0</v>
      </c>
    </row>
    <row r="1060" ht="14.25" customHeight="1" outlineLevel="2">
      <c r="A1060" s="5" t="str">
        <f>IFERROR(VLOOKUP($D1060,schools,3,FALSE),"")</f>
        <v>342600</v>
      </c>
      <c r="B1060" s="5" t="str">
        <f>IFERROR(VLOOKUP($D1060,schools,4,FALSE),"")</f>
        <v>New York City Geographic District #26</v>
      </c>
      <c r="C1060" s="5" t="str">
        <f>IFERROR(VLOOKUP($D1060,schools,5,FALSE),"")</f>
        <v>Queens</v>
      </c>
      <c r="D1060" s="6" t="s">
        <v>2472</v>
      </c>
      <c r="E1060" s="6" t="s">
        <v>2473</v>
      </c>
      <c r="F1060" s="7" t="s">
        <v>14</v>
      </c>
      <c r="G1060" s="8">
        <v>349.0</v>
      </c>
      <c r="H1060" s="5" t="str">
        <f>IFERROR(VLOOKUP($D1060,schools,6,FALSE),"")</f>
        <v>033</v>
      </c>
      <c r="I1060" s="5" t="str">
        <f>IFERROR(VLOOKUP($D1060,schools,7,FALSE),"")</f>
        <v>11</v>
      </c>
      <c r="J1060" s="5" t="str">
        <f>IFERROR(VLOOKUP($D1060,schools,8,FALSE),"")</f>
        <v>023</v>
      </c>
      <c r="K1060" s="9">
        <v>384249.0</v>
      </c>
    </row>
    <row r="1061" ht="14.25" customHeight="1" outlineLevel="2">
      <c r="A1061" s="5" t="str">
        <f>IFERROR(VLOOKUP($D1061,schools,3,FALSE),"")</f>
        <v>342600</v>
      </c>
      <c r="B1061" s="5" t="str">
        <f>IFERROR(VLOOKUP($D1061,schools,4,FALSE),"")</f>
        <v>New York City Geographic District #26</v>
      </c>
      <c r="C1061" s="5" t="str">
        <f>IFERROR(VLOOKUP($D1061,schools,5,FALSE),"")</f>
        <v>Queens</v>
      </c>
      <c r="D1061" s="6" t="s">
        <v>2474</v>
      </c>
      <c r="E1061" s="6" t="s">
        <v>2475</v>
      </c>
      <c r="F1061" s="7" t="s">
        <v>14</v>
      </c>
      <c r="G1061" s="8">
        <v>849.0</v>
      </c>
      <c r="H1061" s="5" t="str">
        <f>IFERROR(VLOOKUP($D1061,schools,6,FALSE),"")</f>
        <v>026</v>
      </c>
      <c r="I1061" s="5" t="str">
        <f>IFERROR(VLOOKUP($D1061,schools,7,FALSE),"")</f>
        <v>11</v>
      </c>
      <c r="J1061" s="5" t="str">
        <f>IFERROR(VLOOKUP($D1061,schools,8,FALSE),"")</f>
        <v>023</v>
      </c>
      <c r="K1061" s="9">
        <v>934749.0</v>
      </c>
    </row>
    <row r="1062" ht="14.25" customHeight="1" outlineLevel="2">
      <c r="A1062" s="5" t="str">
        <f>IFERROR(VLOOKUP($D1062,schools,3,FALSE),"")</f>
        <v>342600</v>
      </c>
      <c r="B1062" s="5" t="str">
        <f>IFERROR(VLOOKUP($D1062,schools,4,FALSE),"")</f>
        <v>New York City Geographic District #26</v>
      </c>
      <c r="C1062" s="5" t="str">
        <f>IFERROR(VLOOKUP($D1062,schools,5,FALSE),"")</f>
        <v>Queens</v>
      </c>
      <c r="D1062" s="6" t="s">
        <v>2476</v>
      </c>
      <c r="E1062" s="6" t="s">
        <v>2477</v>
      </c>
      <c r="F1062" s="7" t="s">
        <v>14</v>
      </c>
      <c r="G1062" s="8">
        <v>285.0</v>
      </c>
      <c r="H1062" s="5" t="str">
        <f>IFERROR(VLOOKUP($D1062,schools,6,FALSE),"")</f>
        <v>024</v>
      </c>
      <c r="I1062" s="5" t="str">
        <f>IFERROR(VLOOKUP($D1062,schools,7,FALSE),"")</f>
        <v>11</v>
      </c>
      <c r="J1062" s="5" t="str">
        <f>IFERROR(VLOOKUP($D1062,schools,8,FALSE),"")</f>
        <v>023</v>
      </c>
      <c r="K1062" s="9">
        <v>313785.0</v>
      </c>
    </row>
    <row r="1063" ht="14.25" customHeight="1" outlineLevel="2">
      <c r="A1063" s="5" t="str">
        <f>IFERROR(VLOOKUP($D1063,schools,3,FALSE),"")</f>
        <v>342600</v>
      </c>
      <c r="B1063" s="5" t="str">
        <f>IFERROR(VLOOKUP($D1063,schools,4,FALSE),"")</f>
        <v>New York City Geographic District #26</v>
      </c>
      <c r="C1063" s="5" t="str">
        <f>IFERROR(VLOOKUP($D1063,schools,5,FALSE),"")</f>
        <v>Queens</v>
      </c>
      <c r="D1063" s="6" t="s">
        <v>2478</v>
      </c>
      <c r="E1063" s="6" t="s">
        <v>2479</v>
      </c>
      <c r="F1063" s="7" t="s">
        <v>14</v>
      </c>
      <c r="G1063" s="8">
        <v>388.0</v>
      </c>
      <c r="H1063" s="5" t="str">
        <f>IFERROR(VLOOKUP($D1063,schools,6,FALSE),"")</f>
        <v>025</v>
      </c>
      <c r="I1063" s="5" t="str">
        <f>IFERROR(VLOOKUP($D1063,schools,7,FALSE),"")</f>
        <v>16</v>
      </c>
      <c r="J1063" s="5" t="str">
        <f>IFERROR(VLOOKUP($D1063,schools,8,FALSE),"")</f>
        <v>023</v>
      </c>
      <c r="K1063" s="9">
        <v>427188.0</v>
      </c>
    </row>
    <row r="1064" ht="14.25" customHeight="1" outlineLevel="2">
      <c r="A1064" s="5" t="str">
        <f>IFERROR(VLOOKUP($D1064,schools,3,FALSE),"")</f>
        <v>342600</v>
      </c>
      <c r="B1064" s="5" t="str">
        <f>IFERROR(VLOOKUP($D1064,schools,4,FALSE),"")</f>
        <v>New York City Geographic District #26</v>
      </c>
      <c r="C1064" s="5" t="str">
        <f>IFERROR(VLOOKUP($D1064,schools,5,FALSE),"")</f>
        <v>Queens</v>
      </c>
      <c r="D1064" s="6" t="s">
        <v>2480</v>
      </c>
      <c r="E1064" s="6" t="s">
        <v>2481</v>
      </c>
      <c r="F1064" s="7" t="s">
        <v>42</v>
      </c>
      <c r="G1064" s="8">
        <v>1498.0</v>
      </c>
      <c r="H1064" s="5" t="str">
        <f>IFERROR(VLOOKUP($D1064,schools,6,FALSE),"")</f>
        <v>025</v>
      </c>
      <c r="I1064" s="5" t="str">
        <f>IFERROR(VLOOKUP($D1064,schools,7,FALSE),"")</f>
        <v>16</v>
      </c>
      <c r="J1064" s="5" t="str">
        <f>IFERROR(VLOOKUP($D1064,schools,8,FALSE),"")</f>
        <v>024</v>
      </c>
      <c r="K1064" s="9">
        <v>1649298.0</v>
      </c>
    </row>
    <row r="1065" ht="14.25" customHeight="1" outlineLevel="2">
      <c r="A1065" s="5" t="str">
        <f>IFERROR(VLOOKUP($D1065,schools,3,FALSE),"")</f>
        <v>342600</v>
      </c>
      <c r="B1065" s="5" t="str">
        <f>IFERROR(VLOOKUP($D1065,schools,4,FALSE),"")</f>
        <v>New York City Geographic District #26</v>
      </c>
      <c r="C1065" s="5" t="str">
        <f>IFERROR(VLOOKUP($D1065,schools,5,FALSE),"")</f>
        <v>Queens</v>
      </c>
      <c r="D1065" s="6" t="s">
        <v>2482</v>
      </c>
      <c r="E1065" s="6" t="s">
        <v>2483</v>
      </c>
      <c r="F1065" s="7" t="s">
        <v>14</v>
      </c>
      <c r="G1065" s="8">
        <v>612.0</v>
      </c>
      <c r="H1065" s="5" t="str">
        <f>IFERROR(VLOOKUP($D1065,schools,6,FALSE),"")</f>
        <v>026</v>
      </c>
      <c r="I1065" s="5" t="str">
        <f>IFERROR(VLOOKUP($D1065,schools,7,FALSE),"")</f>
        <v>11</v>
      </c>
      <c r="J1065" s="5" t="str">
        <f>IFERROR(VLOOKUP($D1065,schools,8,FALSE),"")</f>
        <v>023</v>
      </c>
      <c r="K1065" s="9">
        <v>673812.0</v>
      </c>
    </row>
    <row r="1066" ht="14.25" customHeight="1" outlineLevel="2">
      <c r="A1066" s="5" t="str">
        <f>IFERROR(VLOOKUP($D1066,schools,3,FALSE),"")</f>
        <v>342600</v>
      </c>
      <c r="B1066" s="5" t="str">
        <f>IFERROR(VLOOKUP($D1066,schools,4,FALSE),"")</f>
        <v>New York City Geographic District #26</v>
      </c>
      <c r="C1066" s="5" t="str">
        <f>IFERROR(VLOOKUP($D1066,schools,5,FALSE),"")</f>
        <v>Queens</v>
      </c>
      <c r="D1066" s="6" t="s">
        <v>2484</v>
      </c>
      <c r="E1066" s="6" t="s">
        <v>2485</v>
      </c>
      <c r="F1066" s="7" t="s">
        <v>21</v>
      </c>
      <c r="G1066" s="8">
        <v>622.0</v>
      </c>
      <c r="H1066" s="5" t="str">
        <f>IFERROR(VLOOKUP($D1066,schools,6,FALSE),"")</f>
        <v>024</v>
      </c>
      <c r="I1066" s="5" t="str">
        <f>IFERROR(VLOOKUP($D1066,schools,7,FALSE),"")</f>
        <v>11</v>
      </c>
      <c r="J1066" s="5" t="str">
        <f>IFERROR(VLOOKUP($D1066,schools,8,FALSE),"")</f>
        <v>023</v>
      </c>
      <c r="K1066" s="9">
        <v>684822.0</v>
      </c>
    </row>
    <row r="1067" ht="14.25" customHeight="1" outlineLevel="2">
      <c r="A1067" s="5" t="str">
        <f>IFERROR(VLOOKUP($D1067,schools,3,FALSE),"")</f>
        <v>342600</v>
      </c>
      <c r="B1067" s="5" t="str">
        <f>IFERROR(VLOOKUP($D1067,schools,4,FALSE),"")</f>
        <v>New York City Geographic District #26</v>
      </c>
      <c r="C1067" s="5" t="str">
        <f>IFERROR(VLOOKUP($D1067,schools,5,FALSE),"")</f>
        <v>Queens</v>
      </c>
      <c r="D1067" s="6" t="s">
        <v>2489</v>
      </c>
      <c r="E1067" s="6" t="s">
        <v>2490</v>
      </c>
      <c r="F1067" s="7" t="s">
        <v>55</v>
      </c>
      <c r="G1067" s="8">
        <v>3659.0</v>
      </c>
      <c r="H1067" s="5" t="str">
        <f>IFERROR(VLOOKUP($D1067,schools,6,FALSE),"")</f>
        <v>026</v>
      </c>
      <c r="I1067" s="5" t="str">
        <f>IFERROR(VLOOKUP($D1067,schools,7,FALSE),"")</f>
        <v>16</v>
      </c>
      <c r="J1067" s="5" t="str">
        <f>IFERROR(VLOOKUP($D1067,schools,8,FALSE),"")</f>
        <v>023</v>
      </c>
      <c r="K1067" s="9">
        <v>4028559.0</v>
      </c>
    </row>
    <row r="1068" ht="14.25" customHeight="1" outlineLevel="2">
      <c r="A1068" s="5" t="str">
        <f>IFERROR(VLOOKUP($D1068,schools,3,FALSE),"")</f>
        <v>342600</v>
      </c>
      <c r="B1068" s="5" t="str">
        <f>IFERROR(VLOOKUP($D1068,schools,4,FALSE),"")</f>
        <v>New York City Geographic District #26</v>
      </c>
      <c r="C1068" s="5" t="str">
        <f>IFERROR(VLOOKUP($D1068,schools,5,FALSE),"")</f>
        <v>Queens</v>
      </c>
      <c r="D1068" s="6" t="s">
        <v>2491</v>
      </c>
      <c r="E1068" s="6" t="s">
        <v>2492</v>
      </c>
      <c r="F1068" s="7" t="s">
        <v>55</v>
      </c>
      <c r="G1068" s="8">
        <v>4510.0</v>
      </c>
      <c r="H1068" s="5" t="str">
        <f>IFERROR(VLOOKUP($D1068,schools,6,FALSE),"")</f>
        <v>025</v>
      </c>
      <c r="I1068" s="5" t="str">
        <f>IFERROR(VLOOKUP($D1068,schools,7,FALSE),"")</f>
        <v>16</v>
      </c>
      <c r="J1068" s="5" t="str">
        <f>IFERROR(VLOOKUP($D1068,schools,8,FALSE),"")</f>
        <v>020</v>
      </c>
      <c r="K1068" s="9">
        <v>4965510.0</v>
      </c>
    </row>
    <row r="1069" ht="14.25" customHeight="1" outlineLevel="2">
      <c r="A1069" s="5" t="str">
        <f>IFERROR(VLOOKUP($D1069,schools,3,FALSE),"")</f>
        <v>342600</v>
      </c>
      <c r="B1069" s="5" t="str">
        <f>IFERROR(VLOOKUP($D1069,schools,4,FALSE),"")</f>
        <v>New York City Geographic District #26</v>
      </c>
      <c r="C1069" s="5" t="str">
        <f>IFERROR(VLOOKUP($D1069,schools,5,FALSE),"")</f>
        <v>Queens</v>
      </c>
      <c r="D1069" s="6" t="s">
        <v>2493</v>
      </c>
      <c r="E1069" s="6" t="s">
        <v>2494</v>
      </c>
      <c r="F1069" s="7" t="s">
        <v>55</v>
      </c>
      <c r="G1069" s="8">
        <v>1085.0</v>
      </c>
      <c r="H1069" s="5" t="str">
        <f>IFERROR(VLOOKUP($D1069,schools,6,FALSE),"")</f>
        <v>024</v>
      </c>
      <c r="I1069" s="5" t="str">
        <f>IFERROR(VLOOKUP($D1069,schools,7,FALSE),"")</f>
        <v>14</v>
      </c>
      <c r="J1069" s="5" t="str">
        <f>IFERROR(VLOOKUP($D1069,schools,8,FALSE),"")</f>
        <v>023</v>
      </c>
      <c r="K1069" s="9">
        <v>1194585.0</v>
      </c>
    </row>
    <row r="1070" ht="14.25" customHeight="1" outlineLevel="1">
      <c r="A1070" s="5"/>
      <c r="B1070" s="12" t="s">
        <v>3581</v>
      </c>
      <c r="C1070" s="5"/>
      <c r="D1070" s="6"/>
      <c r="E1070" s="6"/>
      <c r="F1070" s="7"/>
      <c r="G1070" s="8">
        <f>SUBTOTAL(9,G1040:G1069)</f>
        <v>26478</v>
      </c>
      <c r="H1070" s="5"/>
      <c r="I1070" s="5"/>
      <c r="J1070" s="5"/>
      <c r="K1070" s="9">
        <f>SUBTOTAL(9,K1040:K1069)</f>
        <v>29152278</v>
      </c>
    </row>
    <row r="1071" ht="14.25" customHeight="1" outlineLevel="2">
      <c r="A1071" s="5" t="str">
        <f>IFERROR(VLOOKUP($D1071,schools,3,FALSE),"")</f>
        <v>342600</v>
      </c>
      <c r="B1071" s="5" t="str">
        <f>IFERROR(VLOOKUP($D1071,schools,4,FALSE),"")</f>
        <v>New York City Geographic District #27</v>
      </c>
      <c r="C1071" s="5" t="str">
        <f>IFERROR(VLOOKUP($D1071,schools,5,FALSE),"")</f>
        <v>Queens</v>
      </c>
      <c r="D1071" s="6" t="s">
        <v>2495</v>
      </c>
      <c r="E1071" s="6" t="s">
        <v>2496</v>
      </c>
      <c r="F1071" s="7" t="s">
        <v>55</v>
      </c>
      <c r="G1071" s="8">
        <v>2973.0</v>
      </c>
      <c r="H1071" s="5" t="str">
        <f>IFERROR(VLOOKUP($D1071,schools,6,FALSE),"")</f>
        <v>026</v>
      </c>
      <c r="I1071" s="5" t="str">
        <f>IFERROR(VLOOKUP($D1071,schools,7,FALSE),"")</f>
        <v>11</v>
      </c>
      <c r="J1071" s="5" t="str">
        <f>IFERROR(VLOOKUP($D1071,schools,8,FALSE),"")</f>
        <v>019</v>
      </c>
      <c r="K1071" s="9">
        <v>3273273.0</v>
      </c>
    </row>
    <row r="1072" ht="14.25" customHeight="1" outlineLevel="2">
      <c r="A1072" s="5" t="str">
        <f>IFERROR(VLOOKUP($D1072,schools,3,FALSE),"")</f>
        <v>342600</v>
      </c>
      <c r="B1072" s="5" t="str">
        <f>IFERROR(VLOOKUP($D1072,schools,4,FALSE),"")</f>
        <v>New York City Geographic District #27</v>
      </c>
      <c r="C1072" s="5" t="str">
        <f>IFERROR(VLOOKUP($D1072,schools,5,FALSE),"")</f>
        <v>Queens</v>
      </c>
      <c r="D1072" s="6" t="s">
        <v>2497</v>
      </c>
      <c r="E1072" s="6" t="s">
        <v>2498</v>
      </c>
      <c r="F1072" s="7" t="s">
        <v>55</v>
      </c>
      <c r="G1072" s="8">
        <v>1041.0</v>
      </c>
      <c r="H1072" s="5" t="str">
        <f>IFERROR(VLOOKUP($D1072,schools,6,FALSE),"")</f>
        <v>024</v>
      </c>
      <c r="I1072" s="5" t="str">
        <f>IFERROR(VLOOKUP($D1072,schools,7,FALSE),"")</f>
        <v>11</v>
      </c>
      <c r="J1072" s="5" t="str">
        <f>IFERROR(VLOOKUP($D1072,schools,8,FALSE),"")</f>
        <v>023</v>
      </c>
      <c r="K1072" s="9">
        <v>1146141.0</v>
      </c>
    </row>
    <row r="1073" ht="14.25" customHeight="1" outlineLevel="2">
      <c r="A1073" s="5" t="str">
        <f>IFERROR(VLOOKUP($D1073,schools,3,FALSE),"")</f>
        <v>342600</v>
      </c>
      <c r="B1073" s="5" t="str">
        <f>IFERROR(VLOOKUP($D1073,schools,4,FALSE),"")</f>
        <v>New York City Geographic District #27</v>
      </c>
      <c r="C1073" s="5" t="str">
        <f>IFERROR(VLOOKUP($D1073,schools,5,FALSE),"")</f>
        <v>Queens</v>
      </c>
      <c r="D1073" s="6" t="s">
        <v>2499</v>
      </c>
      <c r="E1073" s="6" t="s">
        <v>2500</v>
      </c>
      <c r="F1073" s="7" t="s">
        <v>21</v>
      </c>
      <c r="G1073" s="8">
        <v>627.0</v>
      </c>
      <c r="H1073" s="5" t="str">
        <f>IFERROR(VLOOKUP($D1073,schools,6,FALSE),"")</f>
        <v>031</v>
      </c>
      <c r="I1073" s="5" t="str">
        <f>IFERROR(VLOOKUP($D1073,schools,7,FALSE),"")</f>
        <v>10</v>
      </c>
      <c r="J1073" s="5" t="str">
        <f>IFERROR(VLOOKUP($D1073,schools,8,FALSE),"")</f>
        <v>031</v>
      </c>
      <c r="K1073" s="9">
        <v>690327.0</v>
      </c>
    </row>
    <row r="1074" ht="14.25" customHeight="1" outlineLevel="2">
      <c r="A1074" s="5" t="str">
        <f>IFERROR(VLOOKUP($D1074,schools,3,FALSE),"")</f>
        <v>342600</v>
      </c>
      <c r="B1074" s="5" t="str">
        <f>IFERROR(VLOOKUP($D1074,schools,4,FALSE),"")</f>
        <v>New York City Geographic District #27</v>
      </c>
      <c r="C1074" s="5" t="str">
        <f>IFERROR(VLOOKUP($D1074,schools,5,FALSE),"")</f>
        <v>Queens</v>
      </c>
      <c r="D1074" s="6" t="s">
        <v>2505</v>
      </c>
      <c r="E1074" s="6" t="s">
        <v>2506</v>
      </c>
      <c r="F1074" s="7" t="s">
        <v>21</v>
      </c>
      <c r="G1074" s="8">
        <v>195.0</v>
      </c>
      <c r="H1074" s="5" t="str">
        <f>IFERROR(VLOOKUP($D1074,schools,6,FALSE),"")</f>
        <v>023</v>
      </c>
      <c r="I1074" s="5" t="str">
        <f>IFERROR(VLOOKUP($D1074,schools,7,FALSE),"")</f>
        <v>15</v>
      </c>
      <c r="J1074" s="5" t="str">
        <f>IFERROR(VLOOKUP($D1074,schools,8,FALSE),"")</f>
        <v>032</v>
      </c>
      <c r="K1074" s="9">
        <v>214695.0</v>
      </c>
    </row>
    <row r="1075" ht="14.25" customHeight="1" outlineLevel="2">
      <c r="A1075" s="5" t="str">
        <f>IFERROR(VLOOKUP($D1075,schools,3,FALSE),"")</f>
        <v>342600</v>
      </c>
      <c r="B1075" s="5" t="str">
        <f>IFERROR(VLOOKUP($D1075,schools,4,FALSE),"")</f>
        <v>New York City Geographic District #27</v>
      </c>
      <c r="C1075" s="5" t="str">
        <f>IFERROR(VLOOKUP($D1075,schools,5,FALSE),"")</f>
        <v>Queens</v>
      </c>
      <c r="D1075" s="6" t="s">
        <v>2507</v>
      </c>
      <c r="E1075" s="6" t="s">
        <v>2508</v>
      </c>
      <c r="F1075" s="7" t="s">
        <v>14</v>
      </c>
      <c r="G1075" s="8">
        <v>217.0</v>
      </c>
      <c r="H1075" s="5" t="str">
        <f>IFERROR(VLOOKUP($D1075,schools,6,FALSE),"")</f>
        <v>024</v>
      </c>
      <c r="I1075" s="5" t="str">
        <f>IFERROR(VLOOKUP($D1075,schools,7,FALSE),"")</f>
        <v>10</v>
      </c>
      <c r="J1075" s="5" t="str">
        <f>IFERROR(VLOOKUP($D1075,schools,8,FALSE),"")</f>
        <v>029</v>
      </c>
      <c r="K1075" s="9">
        <v>238917.0</v>
      </c>
    </row>
    <row r="1076" ht="14.25" customHeight="1" outlineLevel="2">
      <c r="A1076" s="5" t="str">
        <f>IFERROR(VLOOKUP($D1076,schools,3,FALSE),"")</f>
        <v>342700</v>
      </c>
      <c r="B1076" s="5" t="str">
        <f>IFERROR(VLOOKUP($D1076,schools,4,FALSE),"")</f>
        <v>New York City Geographic District #27</v>
      </c>
      <c r="C1076" s="5" t="str">
        <f>IFERROR(VLOOKUP($D1076,schools,5,FALSE),"")</f>
        <v>Queens</v>
      </c>
      <c r="D1076" s="6" t="s">
        <v>2509</v>
      </c>
      <c r="E1076" s="6" t="s">
        <v>2510</v>
      </c>
      <c r="F1076" s="7" t="s">
        <v>42</v>
      </c>
      <c r="G1076" s="8">
        <v>226.0</v>
      </c>
      <c r="H1076" s="5" t="str">
        <f>IFERROR(VLOOKUP($D1076,schools,6,FALSE),"")</f>
        <v>023</v>
      </c>
      <c r="I1076" s="5" t="str">
        <f>IFERROR(VLOOKUP($D1076,schools,7,FALSE),"")</f>
        <v>10</v>
      </c>
      <c r="J1076" s="5" t="str">
        <f>IFERROR(VLOOKUP($D1076,schools,8,FALSE),"")</f>
        <v>031</v>
      </c>
      <c r="K1076" s="9">
        <v>248826.0</v>
      </c>
    </row>
    <row r="1077" ht="14.25" customHeight="1" outlineLevel="2">
      <c r="A1077" s="5" t="str">
        <f>IFERROR(VLOOKUP($D1077,schools,3,FALSE),"")</f>
        <v>342700</v>
      </c>
      <c r="B1077" s="5" t="str">
        <f>IFERROR(VLOOKUP($D1077,schools,4,FALSE),"")</f>
        <v>New York City Geographic District #27</v>
      </c>
      <c r="C1077" s="5" t="str">
        <f>IFERROR(VLOOKUP($D1077,schools,5,FALSE),"")</f>
        <v>Queens</v>
      </c>
      <c r="D1077" s="6" t="s">
        <v>2511</v>
      </c>
      <c r="E1077" s="6" t="s">
        <v>2512</v>
      </c>
      <c r="F1077" s="7" t="s">
        <v>14</v>
      </c>
      <c r="G1077" s="8">
        <v>400.0</v>
      </c>
      <c r="H1077" s="5" t="str">
        <f>IFERROR(VLOOKUP($D1077,schools,6,FALSE),"")</f>
        <v>028</v>
      </c>
      <c r="I1077" s="5" t="str">
        <f>IFERROR(VLOOKUP($D1077,schools,7,FALSE),"")</f>
        <v>10</v>
      </c>
      <c r="J1077" s="5" t="str">
        <f>IFERROR(VLOOKUP($D1077,schools,8,FALSE),"")</f>
        <v>030</v>
      </c>
      <c r="K1077" s="9">
        <v>440400.0</v>
      </c>
    </row>
    <row r="1078" ht="14.25" customHeight="1" outlineLevel="2">
      <c r="A1078" s="5" t="str">
        <f>IFERROR(VLOOKUP($D1078,schools,3,FALSE),"")</f>
        <v>342700</v>
      </c>
      <c r="B1078" s="5" t="str">
        <f>IFERROR(VLOOKUP($D1078,schools,4,FALSE),"")</f>
        <v>New York City Geographic District #27</v>
      </c>
      <c r="C1078" s="5" t="str">
        <f>IFERROR(VLOOKUP($D1078,schools,5,FALSE),"")</f>
        <v>Queens</v>
      </c>
      <c r="D1078" s="6" t="s">
        <v>2513</v>
      </c>
      <c r="E1078" s="6" t="s">
        <v>2514</v>
      </c>
      <c r="F1078" s="7" t="s">
        <v>14</v>
      </c>
      <c r="G1078" s="8">
        <v>1039.0</v>
      </c>
      <c r="H1078" s="5" t="str">
        <f>IFERROR(VLOOKUP($D1078,schools,6,FALSE),"")</f>
        <v>038</v>
      </c>
      <c r="I1078" s="5" t="str">
        <f>IFERROR(VLOOKUP($D1078,schools,7,FALSE),"")</f>
        <v>15</v>
      </c>
      <c r="J1078" s="5" t="str">
        <f>IFERROR(VLOOKUP($D1078,schools,8,FALSE),"")</f>
        <v>032</v>
      </c>
      <c r="K1078" s="9">
        <v>1143939.0</v>
      </c>
    </row>
    <row r="1079" ht="14.25" customHeight="1" outlineLevel="2">
      <c r="A1079" s="5" t="str">
        <f>IFERROR(VLOOKUP($D1079,schools,3,FALSE),"")</f>
        <v>342700</v>
      </c>
      <c r="B1079" s="5" t="str">
        <f>IFERROR(VLOOKUP($D1079,schools,4,FALSE),"")</f>
        <v>New York City Geographic District #27</v>
      </c>
      <c r="C1079" s="5" t="str">
        <f>IFERROR(VLOOKUP($D1079,schools,5,FALSE),"")</f>
        <v>Queens</v>
      </c>
      <c r="D1079" s="6" t="s">
        <v>2515</v>
      </c>
      <c r="E1079" s="6" t="s">
        <v>2516</v>
      </c>
      <c r="F1079" s="7" t="s">
        <v>14</v>
      </c>
      <c r="G1079" s="8">
        <v>907.0</v>
      </c>
      <c r="H1079" s="5" t="str">
        <f>IFERROR(VLOOKUP($D1079,schools,6,FALSE),"")</f>
        <v>038</v>
      </c>
      <c r="I1079" s="5" t="str">
        <f>IFERROR(VLOOKUP($D1079,schools,7,FALSE),"")</f>
        <v>10</v>
      </c>
      <c r="J1079" s="5" t="str">
        <f>IFERROR(VLOOKUP($D1079,schools,8,FALSE),"")</f>
        <v>028</v>
      </c>
      <c r="K1079" s="9">
        <v>998607.0</v>
      </c>
    </row>
    <row r="1080" ht="14.25" customHeight="1" outlineLevel="2">
      <c r="A1080" s="5" t="str">
        <f>IFERROR(VLOOKUP($D1080,schools,3,FALSE),"")</f>
        <v>342700</v>
      </c>
      <c r="B1080" s="5" t="str">
        <f>IFERROR(VLOOKUP($D1080,schools,4,FALSE),"")</f>
        <v>New York City Geographic District #27</v>
      </c>
      <c r="C1080" s="5" t="str">
        <f>IFERROR(VLOOKUP($D1080,schools,5,FALSE),"")</f>
        <v>Queens</v>
      </c>
      <c r="D1080" s="6" t="s">
        <v>2517</v>
      </c>
      <c r="E1080" s="6" t="s">
        <v>2518</v>
      </c>
      <c r="F1080" s="7" t="s">
        <v>14</v>
      </c>
      <c r="G1080" s="8">
        <v>1075.0</v>
      </c>
      <c r="H1080" s="5" t="str">
        <f>IFERROR(VLOOKUP($D1080,schools,6,FALSE),"")</f>
        <v>023</v>
      </c>
      <c r="I1080" s="5" t="str">
        <f>IFERROR(VLOOKUP($D1080,schools,7,FALSE),"")</f>
        <v>15</v>
      </c>
      <c r="J1080" s="5" t="str">
        <f>IFERROR(VLOOKUP($D1080,schools,8,FALSE),"")</f>
        <v>032</v>
      </c>
      <c r="K1080" s="9">
        <v>1183575.0</v>
      </c>
    </row>
    <row r="1081" ht="14.25" customHeight="1" outlineLevel="2">
      <c r="A1081" s="5" t="str">
        <f>IFERROR(VLOOKUP($D1081,schools,3,FALSE),"")</f>
        <v>342700</v>
      </c>
      <c r="B1081" s="5" t="str">
        <f>IFERROR(VLOOKUP($D1081,schools,4,FALSE),"")</f>
        <v>New York City Geographic District #27</v>
      </c>
      <c r="C1081" s="5" t="str">
        <f>IFERROR(VLOOKUP($D1081,schools,5,FALSE),"")</f>
        <v>Queens</v>
      </c>
      <c r="D1081" s="6" t="s">
        <v>2519</v>
      </c>
      <c r="E1081" s="6" t="s">
        <v>2520</v>
      </c>
      <c r="F1081" s="7" t="s">
        <v>14</v>
      </c>
      <c r="G1081" s="8">
        <v>560.0</v>
      </c>
      <c r="H1081" s="5" t="str">
        <f>IFERROR(VLOOKUP($D1081,schools,6,FALSE),"")</f>
        <v>038</v>
      </c>
      <c r="I1081" s="5" t="str">
        <f>IFERROR(VLOOKUP($D1081,schools,7,FALSE),"")</f>
        <v>15</v>
      </c>
      <c r="J1081" s="5" t="str">
        <f>IFERROR(VLOOKUP($D1081,schools,8,FALSE),"")</f>
        <v>032</v>
      </c>
      <c r="K1081" s="9">
        <v>616560.0</v>
      </c>
    </row>
    <row r="1082" ht="14.25" customHeight="1" outlineLevel="2">
      <c r="A1082" s="5" t="str">
        <f>IFERROR(VLOOKUP($D1082,schools,3,FALSE),"")</f>
        <v>342700</v>
      </c>
      <c r="B1082" s="5" t="str">
        <f>IFERROR(VLOOKUP($D1082,schools,4,FALSE),"")</f>
        <v>New York City Geographic District #27</v>
      </c>
      <c r="C1082" s="5" t="str">
        <f>IFERROR(VLOOKUP($D1082,schools,5,FALSE),"")</f>
        <v>Queens</v>
      </c>
      <c r="D1082" s="6" t="s">
        <v>2521</v>
      </c>
      <c r="E1082" s="6" t="s">
        <v>2522</v>
      </c>
      <c r="F1082" s="7" t="s">
        <v>14</v>
      </c>
      <c r="G1082" s="8">
        <v>452.0</v>
      </c>
      <c r="H1082" s="5" t="str">
        <f>IFERROR(VLOOKUP($D1082,schools,6,FALSE),"")</f>
        <v>038</v>
      </c>
      <c r="I1082" s="5" t="str">
        <f>IFERROR(VLOOKUP($D1082,schools,7,FALSE),"")</f>
        <v>15</v>
      </c>
      <c r="J1082" s="5" t="str">
        <f>IFERROR(VLOOKUP($D1082,schools,8,FALSE),"")</f>
        <v>032</v>
      </c>
      <c r="K1082" s="9">
        <v>497652.0</v>
      </c>
    </row>
    <row r="1083" ht="14.25" customHeight="1" outlineLevel="2">
      <c r="A1083" s="5" t="str">
        <f>IFERROR(VLOOKUP($D1083,schools,3,FALSE),"")</f>
        <v>342700</v>
      </c>
      <c r="B1083" s="5" t="str">
        <f>IFERROR(VLOOKUP($D1083,schools,4,FALSE),"")</f>
        <v>New York City Geographic District #27</v>
      </c>
      <c r="C1083" s="5" t="str">
        <f>IFERROR(VLOOKUP($D1083,schools,5,FALSE),"")</f>
        <v>Queens</v>
      </c>
      <c r="D1083" s="6" t="s">
        <v>2523</v>
      </c>
      <c r="E1083" s="6" t="s">
        <v>2524</v>
      </c>
      <c r="F1083" s="7" t="s">
        <v>14</v>
      </c>
      <c r="G1083" s="8">
        <v>442.0</v>
      </c>
      <c r="H1083" s="5" t="str">
        <f>IFERROR(VLOOKUP($D1083,schools,6,FALSE),"")</f>
        <v>038</v>
      </c>
      <c r="I1083" s="5" t="str">
        <f>IFERROR(VLOOKUP($D1083,schools,7,FALSE),"")</f>
        <v>10</v>
      </c>
      <c r="J1083" s="5" t="str">
        <f>IFERROR(VLOOKUP($D1083,schools,8,FALSE),"")</f>
        <v>030</v>
      </c>
      <c r="K1083" s="9">
        <v>486642.0</v>
      </c>
    </row>
    <row r="1084" ht="14.25" customHeight="1" outlineLevel="2">
      <c r="A1084" s="5" t="str">
        <f>IFERROR(VLOOKUP($D1084,schools,3,FALSE),"")</f>
        <v>342700</v>
      </c>
      <c r="B1084" s="5" t="str">
        <f>IFERROR(VLOOKUP($D1084,schools,4,FALSE),"")</f>
        <v>New York City Geographic District #27</v>
      </c>
      <c r="C1084" s="5" t="str">
        <f>IFERROR(VLOOKUP($D1084,schools,5,FALSE),"")</f>
        <v>Queens</v>
      </c>
      <c r="D1084" s="6" t="s">
        <v>2525</v>
      </c>
      <c r="E1084" s="6" t="s">
        <v>2526</v>
      </c>
      <c r="F1084" s="7" t="s">
        <v>14</v>
      </c>
      <c r="G1084" s="8">
        <v>788.0</v>
      </c>
      <c r="H1084" s="5" t="str">
        <f>IFERROR(VLOOKUP($D1084,schools,6,FALSE),"")</f>
        <v>028</v>
      </c>
      <c r="I1084" s="5" t="str">
        <f>IFERROR(VLOOKUP($D1084,schools,7,FALSE),"")</f>
        <v>15</v>
      </c>
      <c r="J1084" s="5" t="str">
        <f>IFERROR(VLOOKUP($D1084,schools,8,FALSE),"")</f>
        <v>030</v>
      </c>
      <c r="K1084" s="9">
        <v>867588.0</v>
      </c>
    </row>
    <row r="1085" ht="14.25" customHeight="1" outlineLevel="2">
      <c r="A1085" s="5" t="str">
        <f>IFERROR(VLOOKUP($D1085,schools,3,FALSE),"")</f>
        <v>342700</v>
      </c>
      <c r="B1085" s="5" t="str">
        <f>IFERROR(VLOOKUP($D1085,schools,4,FALSE),"")</f>
        <v>New York City Geographic District #27</v>
      </c>
      <c r="C1085" s="5" t="str">
        <f>IFERROR(VLOOKUP($D1085,schools,5,FALSE),"")</f>
        <v>Queens</v>
      </c>
      <c r="D1085" s="6" t="s">
        <v>2529</v>
      </c>
      <c r="E1085" s="6" t="s">
        <v>2530</v>
      </c>
      <c r="F1085" s="7" t="s">
        <v>14</v>
      </c>
      <c r="G1085" s="8">
        <v>673.0</v>
      </c>
      <c r="H1085" s="5" t="str">
        <f>IFERROR(VLOOKUP($D1085,schools,6,FALSE),"")</f>
        <v>038</v>
      </c>
      <c r="I1085" s="5" t="str">
        <f>IFERROR(VLOOKUP($D1085,schools,7,FALSE),"")</f>
        <v>15</v>
      </c>
      <c r="J1085" s="5" t="str">
        <f>IFERROR(VLOOKUP($D1085,schools,8,FALSE),"")</f>
        <v>030</v>
      </c>
      <c r="K1085" s="9">
        <v>740973.0</v>
      </c>
    </row>
    <row r="1086" ht="14.25" customHeight="1" outlineLevel="2">
      <c r="A1086" s="5" t="str">
        <f>IFERROR(VLOOKUP($D1086,schools,3,FALSE),"")</f>
        <v>342700</v>
      </c>
      <c r="B1086" s="5" t="str">
        <f>IFERROR(VLOOKUP($D1086,schools,4,FALSE),"")</f>
        <v>New York City Geographic District #27</v>
      </c>
      <c r="C1086" s="5" t="str">
        <f>IFERROR(VLOOKUP($D1086,schools,5,FALSE),"")</f>
        <v>Queens</v>
      </c>
      <c r="D1086" s="6" t="s">
        <v>2533</v>
      </c>
      <c r="E1086" s="6" t="s">
        <v>2534</v>
      </c>
      <c r="F1086" s="7" t="s">
        <v>14</v>
      </c>
      <c r="G1086" s="8">
        <v>627.0</v>
      </c>
      <c r="H1086" s="5" t="str">
        <f>IFERROR(VLOOKUP($D1086,schools,6,FALSE),"")</f>
        <v>023</v>
      </c>
      <c r="I1086" s="5" t="str">
        <f>IFERROR(VLOOKUP($D1086,schools,7,FALSE),"")</f>
        <v>10</v>
      </c>
      <c r="J1086" s="5" t="str">
        <f>IFERROR(VLOOKUP($D1086,schools,8,FALSE),"")</f>
        <v>031</v>
      </c>
      <c r="K1086" s="9">
        <v>690327.0</v>
      </c>
    </row>
    <row r="1087" ht="14.25" customHeight="1" outlineLevel="2">
      <c r="A1087" s="5" t="str">
        <f>IFERROR(VLOOKUP($D1087,schools,3,FALSE),"")</f>
        <v>342700</v>
      </c>
      <c r="B1087" s="5" t="str">
        <f>IFERROR(VLOOKUP($D1087,schools,4,FALSE),"")</f>
        <v>New York City Geographic District #27</v>
      </c>
      <c r="C1087" s="5" t="str">
        <f>IFERROR(VLOOKUP($D1087,schools,5,FALSE),"")</f>
        <v>Queens</v>
      </c>
      <c r="D1087" s="6" t="s">
        <v>2535</v>
      </c>
      <c r="E1087" s="6" t="s">
        <v>2536</v>
      </c>
      <c r="F1087" s="7" t="s">
        <v>21</v>
      </c>
      <c r="G1087" s="8">
        <v>782.0</v>
      </c>
      <c r="H1087" s="5" t="str">
        <f>IFERROR(VLOOKUP($D1087,schools,6,FALSE),"")</f>
        <v>031</v>
      </c>
      <c r="I1087" s="5" t="str">
        <f>IFERROR(VLOOKUP($D1087,schools,7,FALSE),"")</f>
        <v>10</v>
      </c>
      <c r="J1087" s="5" t="str">
        <f>IFERROR(VLOOKUP($D1087,schools,8,FALSE),"")</f>
        <v>031</v>
      </c>
      <c r="K1087" s="9">
        <v>860982.0</v>
      </c>
    </row>
    <row r="1088" ht="14.25" customHeight="1" outlineLevel="2">
      <c r="A1088" s="5" t="str">
        <f>IFERROR(VLOOKUP($D1088,schools,3,FALSE),"")</f>
        <v>342700</v>
      </c>
      <c r="B1088" s="5" t="str">
        <f>IFERROR(VLOOKUP($D1088,schools,4,FALSE),"")</f>
        <v>New York City Geographic District #27</v>
      </c>
      <c r="C1088" s="5" t="str">
        <f>IFERROR(VLOOKUP($D1088,schools,5,FALSE),"")</f>
        <v>Queens</v>
      </c>
      <c r="D1088" s="6" t="s">
        <v>2537</v>
      </c>
      <c r="E1088" s="6" t="s">
        <v>2538</v>
      </c>
      <c r="F1088" s="7" t="s">
        <v>14</v>
      </c>
      <c r="G1088" s="8">
        <v>191.0</v>
      </c>
      <c r="H1088" s="5" t="str">
        <f>IFERROR(VLOOKUP($D1088,schools,6,FALSE),"")</f>
        <v>023</v>
      </c>
      <c r="I1088" s="5" t="str">
        <f>IFERROR(VLOOKUP($D1088,schools,7,FALSE),"")</f>
        <v>15</v>
      </c>
      <c r="J1088" s="5" t="str">
        <f>IFERROR(VLOOKUP($D1088,schools,8,FALSE),"")</f>
        <v>031</v>
      </c>
      <c r="K1088" s="9">
        <v>210291.0</v>
      </c>
    </row>
    <row r="1089" ht="14.25" customHeight="1" outlineLevel="2">
      <c r="A1089" s="5" t="str">
        <f>IFERROR(VLOOKUP($D1089,schools,3,FALSE),"")</f>
        <v>342700</v>
      </c>
      <c r="B1089" s="5" t="str">
        <f>IFERROR(VLOOKUP($D1089,schools,4,FALSE),"")</f>
        <v>New York City Geographic District #27</v>
      </c>
      <c r="C1089" s="5" t="str">
        <f>IFERROR(VLOOKUP($D1089,schools,5,FALSE),"")</f>
        <v>Queens</v>
      </c>
      <c r="D1089" s="6" t="s">
        <v>2539</v>
      </c>
      <c r="E1089" s="6" t="s">
        <v>2540</v>
      </c>
      <c r="F1089" s="7" t="s">
        <v>14</v>
      </c>
      <c r="G1089" s="8">
        <v>1394.0</v>
      </c>
      <c r="H1089" s="5" t="str">
        <f>IFERROR(VLOOKUP($D1089,schools,6,FALSE),"")</f>
        <v>031</v>
      </c>
      <c r="I1089" s="5" t="str">
        <f>IFERROR(VLOOKUP($D1089,schools,7,FALSE),"")</f>
        <v>10</v>
      </c>
      <c r="J1089" s="5" t="str">
        <f>IFERROR(VLOOKUP($D1089,schools,8,FALSE),"")</f>
        <v>032</v>
      </c>
      <c r="K1089" s="9">
        <v>1534794.0</v>
      </c>
    </row>
    <row r="1090" ht="14.25" customHeight="1" outlineLevel="2">
      <c r="A1090" s="5" t="str">
        <f>IFERROR(VLOOKUP($D1090,schools,3,FALSE),"")</f>
        <v>342700</v>
      </c>
      <c r="B1090" s="5" t="str">
        <f>IFERROR(VLOOKUP($D1090,schools,4,FALSE),"")</f>
        <v>New York City Geographic District #27</v>
      </c>
      <c r="C1090" s="5" t="str">
        <f>IFERROR(VLOOKUP($D1090,schools,5,FALSE),"")</f>
        <v>Queens</v>
      </c>
      <c r="D1090" s="6" t="s">
        <v>2541</v>
      </c>
      <c r="E1090" s="6" t="s">
        <v>2542</v>
      </c>
      <c r="F1090" s="7" t="s">
        <v>21</v>
      </c>
      <c r="G1090" s="8">
        <v>629.0</v>
      </c>
      <c r="H1090" s="5" t="str">
        <f>IFERROR(VLOOKUP($D1090,schools,6,FALSE),"")</f>
        <v>023</v>
      </c>
      <c r="I1090" s="5" t="str">
        <f>IFERROR(VLOOKUP($D1090,schools,7,FALSE),"")</f>
        <v>15</v>
      </c>
      <c r="J1090" s="5" t="str">
        <f>IFERROR(VLOOKUP($D1090,schools,8,FALSE),"")</f>
        <v>032</v>
      </c>
      <c r="K1090" s="9">
        <v>692529.0</v>
      </c>
    </row>
    <row r="1091" ht="14.25" customHeight="1" outlineLevel="2">
      <c r="A1091" s="5" t="str">
        <f>IFERROR(VLOOKUP($D1091,schools,3,FALSE),"")</f>
        <v>342700</v>
      </c>
      <c r="B1091" s="5" t="str">
        <f>IFERROR(VLOOKUP($D1091,schools,4,FALSE),"")</f>
        <v>New York City Geographic District #27</v>
      </c>
      <c r="C1091" s="5" t="str">
        <f>IFERROR(VLOOKUP($D1091,schools,5,FALSE),"")</f>
        <v>Queens</v>
      </c>
      <c r="D1091" s="6" t="s">
        <v>2543</v>
      </c>
      <c r="E1091" s="6" t="s">
        <v>2544</v>
      </c>
      <c r="F1091" s="7" t="s">
        <v>14</v>
      </c>
      <c r="G1091" s="8">
        <v>631.0</v>
      </c>
      <c r="H1091" s="5" t="str">
        <f>IFERROR(VLOOKUP($D1091,schools,6,FALSE),"")</f>
        <v>032</v>
      </c>
      <c r="I1091" s="5" t="str">
        <f>IFERROR(VLOOKUP($D1091,schools,7,FALSE),"")</f>
        <v>10</v>
      </c>
      <c r="J1091" s="5" t="str">
        <f>IFERROR(VLOOKUP($D1091,schools,8,FALSE),"")</f>
        <v>028</v>
      </c>
      <c r="K1091" s="9">
        <v>694731.0</v>
      </c>
    </row>
    <row r="1092" ht="14.25" customHeight="1" outlineLevel="2">
      <c r="A1092" s="5" t="str">
        <f>IFERROR(VLOOKUP($D1092,schools,3,FALSE),"")</f>
        <v>342700</v>
      </c>
      <c r="B1092" s="5" t="str">
        <f>IFERROR(VLOOKUP($D1092,schools,4,FALSE),"")</f>
        <v>New York City Geographic District #27</v>
      </c>
      <c r="C1092" s="5" t="str">
        <f>IFERROR(VLOOKUP($D1092,schools,5,FALSE),"")</f>
        <v>Queens</v>
      </c>
      <c r="D1092" s="6" t="s">
        <v>2545</v>
      </c>
      <c r="E1092" s="6" t="s">
        <v>2546</v>
      </c>
      <c r="F1092" s="7" t="s">
        <v>21</v>
      </c>
      <c r="G1092" s="8">
        <v>1221.0</v>
      </c>
      <c r="H1092" s="5" t="str">
        <f>IFERROR(VLOOKUP($D1092,schools,6,FALSE),"")</f>
        <v>031</v>
      </c>
      <c r="I1092" s="5" t="str">
        <f>IFERROR(VLOOKUP($D1092,schools,7,FALSE),"")</f>
        <v>10</v>
      </c>
      <c r="J1092" s="5" t="str">
        <f>IFERROR(VLOOKUP($D1092,schools,8,FALSE),"")</f>
        <v>028</v>
      </c>
      <c r="K1092" s="9">
        <v>1344321.0</v>
      </c>
    </row>
    <row r="1093" ht="14.25" customHeight="1" outlineLevel="2">
      <c r="A1093" s="5" t="str">
        <f>IFERROR(VLOOKUP($D1093,schools,3,FALSE),"")</f>
        <v>342700</v>
      </c>
      <c r="B1093" s="5" t="str">
        <f>IFERROR(VLOOKUP($D1093,schools,4,FALSE),"")</f>
        <v>New York City Geographic District #27</v>
      </c>
      <c r="C1093" s="5" t="str">
        <f>IFERROR(VLOOKUP($D1093,schools,5,FALSE),"")</f>
        <v>Queens</v>
      </c>
      <c r="D1093" s="6" t="s">
        <v>2547</v>
      </c>
      <c r="E1093" s="6" t="s">
        <v>2548</v>
      </c>
      <c r="F1093" s="7" t="s">
        <v>42</v>
      </c>
      <c r="G1093" s="8">
        <v>1866.0</v>
      </c>
      <c r="H1093" s="5" t="str">
        <f>IFERROR(VLOOKUP($D1093,schools,6,FALSE),"")</f>
        <v>023</v>
      </c>
      <c r="I1093" s="5" t="str">
        <f>IFERROR(VLOOKUP($D1093,schools,7,FALSE),"")</f>
        <v>15</v>
      </c>
      <c r="J1093" s="5" t="str">
        <f>IFERROR(VLOOKUP($D1093,schools,8,FALSE),"")</f>
        <v>032</v>
      </c>
      <c r="K1093" s="9">
        <v>2054466.0</v>
      </c>
    </row>
    <row r="1094" ht="14.25" customHeight="1" outlineLevel="2">
      <c r="A1094" s="5" t="str">
        <f>IFERROR(VLOOKUP($D1094,schools,3,FALSE),"")</f>
        <v>342700</v>
      </c>
      <c r="B1094" s="5" t="str">
        <f>IFERROR(VLOOKUP($D1094,schools,4,FALSE),"")</f>
        <v>New York City Geographic District #27</v>
      </c>
      <c r="C1094" s="5" t="str">
        <f>IFERROR(VLOOKUP($D1094,schools,5,FALSE),"")</f>
        <v>Queens</v>
      </c>
      <c r="D1094" s="6" t="s">
        <v>2549</v>
      </c>
      <c r="E1094" s="6" t="s">
        <v>2550</v>
      </c>
      <c r="F1094" s="7" t="s">
        <v>21</v>
      </c>
      <c r="G1094" s="8">
        <v>623.0</v>
      </c>
      <c r="H1094" s="5" t="str">
        <f>IFERROR(VLOOKUP($D1094,schools,6,FALSE),"")</f>
        <v>023</v>
      </c>
      <c r="I1094" s="5" t="str">
        <f>IFERROR(VLOOKUP($D1094,schools,7,FALSE),"")</f>
        <v>15</v>
      </c>
      <c r="J1094" s="5" t="str">
        <f>IFERROR(VLOOKUP($D1094,schools,8,FALSE),"")</f>
        <v>032</v>
      </c>
      <c r="K1094" s="9">
        <v>685923.0</v>
      </c>
    </row>
    <row r="1095" ht="14.25" customHeight="1" outlineLevel="2">
      <c r="A1095" s="5" t="str">
        <f>IFERROR(VLOOKUP($D1095,schools,3,FALSE),"")</f>
        <v>342700</v>
      </c>
      <c r="B1095" s="5" t="str">
        <f>IFERROR(VLOOKUP($D1095,schools,4,FALSE),"")</f>
        <v>New York City Geographic District #27</v>
      </c>
      <c r="C1095" s="5" t="str">
        <f>IFERROR(VLOOKUP($D1095,schools,5,FALSE),"")</f>
        <v>Queens</v>
      </c>
      <c r="D1095" s="6" t="s">
        <v>2551</v>
      </c>
      <c r="E1095" s="6" t="s">
        <v>2552</v>
      </c>
      <c r="F1095" s="7" t="s">
        <v>14</v>
      </c>
      <c r="G1095" s="8">
        <v>451.0</v>
      </c>
      <c r="H1095" s="5" t="str">
        <f>IFERROR(VLOOKUP($D1095,schools,6,FALSE),"")</f>
        <v>031</v>
      </c>
      <c r="I1095" s="5" t="str">
        <f>IFERROR(VLOOKUP($D1095,schools,7,FALSE),"")</f>
        <v>10</v>
      </c>
      <c r="J1095" s="5" t="str">
        <f>IFERROR(VLOOKUP($D1095,schools,8,FALSE),"")</f>
        <v>028</v>
      </c>
      <c r="K1095" s="9">
        <v>496551.0</v>
      </c>
    </row>
    <row r="1096" ht="14.25" customHeight="1" outlineLevel="2">
      <c r="A1096" s="5" t="str">
        <f>IFERROR(VLOOKUP($D1096,schools,3,FALSE),"")</f>
        <v>342700</v>
      </c>
      <c r="B1096" s="5" t="str">
        <f>IFERROR(VLOOKUP($D1096,schools,4,FALSE),"")</f>
        <v>New York City Geographic District #27</v>
      </c>
      <c r="C1096" s="5" t="str">
        <f>IFERROR(VLOOKUP($D1096,schools,5,FALSE),"")</f>
        <v>Queens</v>
      </c>
      <c r="D1096" s="6" t="s">
        <v>2553</v>
      </c>
      <c r="E1096" s="6" t="s">
        <v>2554</v>
      </c>
      <c r="F1096" s="7" t="s">
        <v>21</v>
      </c>
      <c r="G1096" s="8">
        <v>499.0</v>
      </c>
      <c r="H1096" s="5" t="str">
        <f>IFERROR(VLOOKUP($D1096,schools,6,FALSE),"")</f>
        <v>031</v>
      </c>
      <c r="I1096" s="5" t="str">
        <f>IFERROR(VLOOKUP($D1096,schools,7,FALSE),"")</f>
        <v>10</v>
      </c>
      <c r="J1096" s="5" t="str">
        <f>IFERROR(VLOOKUP($D1096,schools,8,FALSE),"")</f>
        <v>031</v>
      </c>
      <c r="K1096" s="9">
        <v>549399.0</v>
      </c>
    </row>
    <row r="1097" ht="14.25" customHeight="1" outlineLevel="2">
      <c r="A1097" s="5" t="str">
        <f>IFERROR(VLOOKUP($D1097,schools,3,FALSE),"")</f>
        <v>342700</v>
      </c>
      <c r="B1097" s="5" t="str">
        <f>IFERROR(VLOOKUP($D1097,schools,4,FALSE),"")</f>
        <v>New York City Geographic District #27</v>
      </c>
      <c r="C1097" s="5" t="str">
        <f>IFERROR(VLOOKUP($D1097,schools,5,FALSE),"")</f>
        <v>Queens</v>
      </c>
      <c r="D1097" s="6" t="s">
        <v>2555</v>
      </c>
      <c r="E1097" s="6" t="s">
        <v>2556</v>
      </c>
      <c r="F1097" s="7" t="s">
        <v>14</v>
      </c>
      <c r="G1097" s="8">
        <v>443.0</v>
      </c>
      <c r="H1097" s="5" t="str">
        <f>IFERROR(VLOOKUP($D1097,schools,6,FALSE),"")</f>
        <v>023</v>
      </c>
      <c r="I1097" s="5" t="str">
        <f>IFERROR(VLOOKUP($D1097,schools,7,FALSE),"")</f>
        <v>15</v>
      </c>
      <c r="J1097" s="5" t="str">
        <f>IFERROR(VLOOKUP($D1097,schools,8,FALSE),"")</f>
        <v>031</v>
      </c>
      <c r="K1097" s="9">
        <v>487743.0</v>
      </c>
    </row>
    <row r="1098" ht="14.25" customHeight="1" outlineLevel="2">
      <c r="A1098" s="5" t="str">
        <f>IFERROR(VLOOKUP($D1098,schools,3,FALSE),"")</f>
        <v>342700</v>
      </c>
      <c r="B1098" s="5" t="str">
        <f>IFERROR(VLOOKUP($D1098,schools,4,FALSE),"")</f>
        <v>New York City Geographic District #27</v>
      </c>
      <c r="C1098" s="5" t="str">
        <f>IFERROR(VLOOKUP($D1098,schools,5,FALSE),"")</f>
        <v>Queens</v>
      </c>
      <c r="D1098" s="6" t="s">
        <v>2559</v>
      </c>
      <c r="E1098" s="6" t="s">
        <v>2560</v>
      </c>
      <c r="F1098" s="7" t="s">
        <v>21</v>
      </c>
      <c r="G1098" s="8">
        <v>588.0</v>
      </c>
      <c r="H1098" s="5" t="str">
        <f>IFERROR(VLOOKUP($D1098,schools,6,FALSE),"")</f>
        <v>023</v>
      </c>
      <c r="I1098" s="5" t="str">
        <f>IFERROR(VLOOKUP($D1098,schools,7,FALSE),"")</f>
        <v>15</v>
      </c>
      <c r="J1098" s="5" t="str">
        <f>IFERROR(VLOOKUP($D1098,schools,8,FALSE),"")</f>
        <v>032</v>
      </c>
      <c r="K1098" s="9">
        <v>647388.0</v>
      </c>
    </row>
    <row r="1099" ht="14.25" customHeight="1" outlineLevel="2">
      <c r="A1099" s="5" t="str">
        <f>IFERROR(VLOOKUP($D1099,schools,3,FALSE),"")</f>
        <v>342700</v>
      </c>
      <c r="B1099" s="5" t="str">
        <f>IFERROR(VLOOKUP($D1099,schools,4,FALSE),"")</f>
        <v>New York City Geographic District #27</v>
      </c>
      <c r="C1099" s="5" t="str">
        <f>IFERROR(VLOOKUP($D1099,schools,5,FALSE),"")</f>
        <v>Queens</v>
      </c>
      <c r="D1099" s="6" t="s">
        <v>2563</v>
      </c>
      <c r="E1099" s="6" t="s">
        <v>2564</v>
      </c>
      <c r="F1099" s="7" t="s">
        <v>14</v>
      </c>
      <c r="G1099" s="8">
        <v>527.0</v>
      </c>
      <c r="H1099" s="5" t="str">
        <f>IFERROR(VLOOKUP($D1099,schools,6,FALSE),"")</f>
        <v>032</v>
      </c>
      <c r="I1099" s="5" t="str">
        <f>IFERROR(VLOOKUP($D1099,schools,7,FALSE),"")</f>
        <v>10</v>
      </c>
      <c r="J1099" s="5">
        <f>IFERROR(VLOOKUP($D1099,schools,8,FALSE),"")</f>
        <v>0</v>
      </c>
      <c r="K1099" s="9">
        <v>580227.0</v>
      </c>
    </row>
    <row r="1100" ht="14.25" customHeight="1" outlineLevel="2">
      <c r="A1100" s="5" t="str">
        <f>IFERROR(VLOOKUP($D1100,schools,3,FALSE),"")</f>
        <v>342700</v>
      </c>
      <c r="B1100" s="5" t="str">
        <f>IFERROR(VLOOKUP($D1100,schools,4,FALSE),"")</f>
        <v>New York City Geographic District #27</v>
      </c>
      <c r="C1100" s="5" t="str">
        <f>IFERROR(VLOOKUP($D1100,schools,5,FALSE),"")</f>
        <v>Queens</v>
      </c>
      <c r="D1100" s="6" t="s">
        <v>2565</v>
      </c>
      <c r="E1100" s="6" t="s">
        <v>2566</v>
      </c>
      <c r="F1100" s="7" t="s">
        <v>42</v>
      </c>
      <c r="G1100" s="8">
        <v>864.0</v>
      </c>
      <c r="H1100" s="5" t="str">
        <f>IFERROR(VLOOKUP($D1100,schools,6,FALSE),"")</f>
        <v>031</v>
      </c>
      <c r="I1100" s="5" t="str">
        <f>IFERROR(VLOOKUP($D1100,schools,7,FALSE),"")</f>
        <v>10</v>
      </c>
      <c r="J1100" s="5" t="str">
        <f>IFERROR(VLOOKUP($D1100,schools,8,FALSE),"")</f>
        <v>032</v>
      </c>
      <c r="K1100" s="9">
        <v>951264.0</v>
      </c>
    </row>
    <row r="1101" ht="14.25" customHeight="1" outlineLevel="2">
      <c r="A1101" s="5" t="str">
        <f>IFERROR(VLOOKUP($D1101,schools,3,FALSE),"")</f>
        <v>342700</v>
      </c>
      <c r="B1101" s="5" t="str">
        <f>IFERROR(VLOOKUP($D1101,schools,4,FALSE),"")</f>
        <v>New York City Geographic District #27</v>
      </c>
      <c r="C1101" s="5" t="str">
        <f>IFERROR(VLOOKUP($D1101,schools,5,FALSE),"")</f>
        <v>Queens</v>
      </c>
      <c r="D1101" s="6" t="s">
        <v>2567</v>
      </c>
      <c r="E1101" s="6" t="s">
        <v>2568</v>
      </c>
      <c r="F1101" s="7" t="s">
        <v>21</v>
      </c>
      <c r="G1101" s="8">
        <v>899.0</v>
      </c>
      <c r="H1101" s="5" t="str">
        <f>IFERROR(VLOOKUP($D1101,schools,6,FALSE),"")</f>
        <v>023</v>
      </c>
      <c r="I1101" s="5" t="str">
        <f>IFERROR(VLOOKUP($D1101,schools,7,FALSE),"")</f>
        <v>15</v>
      </c>
      <c r="J1101" s="5" t="str">
        <f>IFERROR(VLOOKUP($D1101,schools,8,FALSE),"")</f>
        <v>032</v>
      </c>
      <c r="K1101" s="9">
        <v>989799.0</v>
      </c>
    </row>
    <row r="1102" ht="14.25" customHeight="1" outlineLevel="2">
      <c r="A1102" s="5" t="str">
        <f>IFERROR(VLOOKUP($D1102,schools,3,FALSE),"")</f>
        <v>342700</v>
      </c>
      <c r="B1102" s="5" t="str">
        <f>IFERROR(VLOOKUP($D1102,schools,4,FALSE),"")</f>
        <v>New York City Geographic District #27</v>
      </c>
      <c r="C1102" s="5" t="str">
        <f>IFERROR(VLOOKUP($D1102,schools,5,FALSE),"")</f>
        <v>Brooklyn</v>
      </c>
      <c r="D1102" s="6" t="s">
        <v>2569</v>
      </c>
      <c r="E1102" s="6" t="s">
        <v>2007</v>
      </c>
      <c r="F1102" s="7" t="s">
        <v>14</v>
      </c>
      <c r="G1102" s="8">
        <v>479.0</v>
      </c>
      <c r="H1102" s="5" t="str">
        <f>IFERROR(VLOOKUP($D1102,schools,6,FALSE),"")</f>
        <v>045</v>
      </c>
      <c r="I1102" s="5" t="str">
        <f>IFERROR(VLOOKUP($D1102,schools,7,FALSE),"")</f>
        <v>23</v>
      </c>
      <c r="J1102" s="5" t="str">
        <f>IFERROR(VLOOKUP($D1102,schools,8,FALSE),"")</f>
        <v>048</v>
      </c>
      <c r="K1102" s="9">
        <v>527379.0</v>
      </c>
    </row>
    <row r="1103" ht="14.25" customHeight="1" outlineLevel="2">
      <c r="A1103" s="5" t="str">
        <f>IFERROR(VLOOKUP($D1103,schools,3,FALSE),"")</f>
        <v>342700</v>
      </c>
      <c r="B1103" s="5" t="str">
        <f>IFERROR(VLOOKUP($D1103,schools,4,FALSE),"")</f>
        <v>New York City Geographic District #27</v>
      </c>
      <c r="C1103" s="5" t="str">
        <f>IFERROR(VLOOKUP($D1103,schools,5,FALSE),"")</f>
        <v>Queens</v>
      </c>
      <c r="D1103" s="6" t="s">
        <v>2570</v>
      </c>
      <c r="E1103" s="6" t="s">
        <v>2571</v>
      </c>
      <c r="F1103" s="7" t="s">
        <v>14</v>
      </c>
      <c r="G1103" s="8">
        <v>589.0</v>
      </c>
      <c r="H1103" s="5" t="str">
        <f>IFERROR(VLOOKUP($D1103,schools,6,FALSE),"")</f>
        <v>038</v>
      </c>
      <c r="I1103" s="5" t="str">
        <f>IFERROR(VLOOKUP($D1103,schools,7,FALSE),"")</f>
        <v>15</v>
      </c>
      <c r="J1103" s="5" t="str">
        <f>IFERROR(VLOOKUP($D1103,schools,8,FALSE),"")</f>
        <v>030</v>
      </c>
      <c r="K1103" s="9">
        <v>648489.0</v>
      </c>
    </row>
    <row r="1104" ht="14.25" customHeight="1" outlineLevel="2">
      <c r="A1104" s="5" t="str">
        <f>IFERROR(VLOOKUP($D1104,schools,3,FALSE),"")</f>
        <v>342700</v>
      </c>
      <c r="B1104" s="5" t="str">
        <f>IFERROR(VLOOKUP($D1104,schools,4,FALSE),"")</f>
        <v>New York City Geographic District #27</v>
      </c>
      <c r="C1104" s="5" t="str">
        <f>IFERROR(VLOOKUP($D1104,schools,5,FALSE),"")</f>
        <v>Queens</v>
      </c>
      <c r="D1104" s="6" t="s">
        <v>2572</v>
      </c>
      <c r="E1104" s="6" t="s">
        <v>2573</v>
      </c>
      <c r="F1104" s="7" t="s">
        <v>14</v>
      </c>
      <c r="G1104" s="8">
        <v>274.0</v>
      </c>
      <c r="H1104" s="5" t="str">
        <f>IFERROR(VLOOKUP($D1104,schools,6,FALSE),"")</f>
        <v>038</v>
      </c>
      <c r="I1104" s="5" t="str">
        <f>IFERROR(VLOOKUP($D1104,schools,7,FALSE),"")</f>
        <v>10</v>
      </c>
      <c r="J1104" s="5" t="str">
        <f>IFERROR(VLOOKUP($D1104,schools,8,FALSE),"")</f>
        <v>030</v>
      </c>
      <c r="K1104" s="9">
        <v>301674.0</v>
      </c>
    </row>
    <row r="1105" ht="14.25" customHeight="1" outlineLevel="2">
      <c r="A1105" s="5" t="str">
        <f>IFERROR(VLOOKUP($D1105,schools,3,FALSE),"")</f>
        <v>342700</v>
      </c>
      <c r="B1105" s="5" t="str">
        <f>IFERROR(VLOOKUP($D1105,schools,4,FALSE),"")</f>
        <v>New York City Geographic District #27</v>
      </c>
      <c r="C1105" s="5" t="str">
        <f>IFERROR(VLOOKUP($D1105,schools,5,FALSE),"")</f>
        <v>Queens</v>
      </c>
      <c r="D1105" s="6" t="s">
        <v>2578</v>
      </c>
      <c r="E1105" s="6" t="s">
        <v>2579</v>
      </c>
      <c r="F1105" s="7" t="s">
        <v>14</v>
      </c>
      <c r="G1105" s="8">
        <v>340.0</v>
      </c>
      <c r="H1105" s="5" t="str">
        <f>IFERROR(VLOOKUP($D1105,schools,6,FALSE),"")</f>
        <v>038</v>
      </c>
      <c r="I1105" s="5" t="str">
        <f>IFERROR(VLOOKUP($D1105,schools,7,FALSE),"")</f>
        <v>10</v>
      </c>
      <c r="J1105" s="5" t="str">
        <f>IFERROR(VLOOKUP($D1105,schools,8,FALSE),"")</f>
        <v>030</v>
      </c>
      <c r="K1105" s="9">
        <v>374340.0</v>
      </c>
    </row>
    <row r="1106" ht="14.25" customHeight="1" outlineLevel="2">
      <c r="A1106" s="5" t="str">
        <f>IFERROR(VLOOKUP($D1106,schools,3,FALSE),"")</f>
        <v>342700</v>
      </c>
      <c r="B1106" s="5" t="str">
        <f>IFERROR(VLOOKUP($D1106,schools,4,FALSE),"")</f>
        <v>New York City Geographic District #27</v>
      </c>
      <c r="C1106" s="5" t="str">
        <f>IFERROR(VLOOKUP($D1106,schools,5,FALSE),"")</f>
        <v>Queens</v>
      </c>
      <c r="D1106" s="6" t="s">
        <v>2584</v>
      </c>
      <c r="E1106" s="6" t="s">
        <v>2585</v>
      </c>
      <c r="F1106" s="7" t="s">
        <v>14</v>
      </c>
      <c r="G1106" s="8">
        <v>450.0</v>
      </c>
      <c r="H1106" s="5" t="str">
        <f>IFERROR(VLOOKUP($D1106,schools,6,FALSE),"")</f>
        <v>023</v>
      </c>
      <c r="I1106" s="5" t="str">
        <f>IFERROR(VLOOKUP($D1106,schools,7,FALSE),"")</f>
        <v>15</v>
      </c>
      <c r="J1106" s="5" t="str">
        <f>IFERROR(VLOOKUP($D1106,schools,8,FALSE),"")</f>
        <v>032</v>
      </c>
      <c r="K1106" s="9">
        <v>495450.0</v>
      </c>
    </row>
    <row r="1107" ht="14.25" customHeight="1" outlineLevel="2">
      <c r="A1107" s="5" t="str">
        <f>IFERROR(VLOOKUP($D1107,schools,3,FALSE),"")</f>
        <v>342700</v>
      </c>
      <c r="B1107" s="5" t="str">
        <f>IFERROR(VLOOKUP($D1107,schools,4,FALSE),"")</f>
        <v>New York City Geographic District #27</v>
      </c>
      <c r="C1107" s="5" t="str">
        <f>IFERROR(VLOOKUP($D1107,schools,5,FALSE),"")</f>
        <v>Queens</v>
      </c>
      <c r="D1107" s="6" t="s">
        <v>2586</v>
      </c>
      <c r="E1107" s="6" t="s">
        <v>2587</v>
      </c>
      <c r="F1107" s="7" t="s">
        <v>42</v>
      </c>
      <c r="G1107" s="8">
        <v>231.0</v>
      </c>
      <c r="H1107" s="5" t="str">
        <f>IFERROR(VLOOKUP($D1107,schools,6,FALSE),"")</f>
        <v>023</v>
      </c>
      <c r="I1107" s="5" t="str">
        <f>IFERROR(VLOOKUP($D1107,schools,7,FALSE),"")</f>
        <v>15</v>
      </c>
      <c r="J1107" s="5" t="str">
        <f>IFERROR(VLOOKUP($D1107,schools,8,FALSE),"")</f>
        <v>032</v>
      </c>
      <c r="K1107" s="9">
        <v>254331.0</v>
      </c>
    </row>
    <row r="1108" ht="14.25" customHeight="1" outlineLevel="2">
      <c r="A1108" s="5" t="str">
        <f>IFERROR(VLOOKUP($D1108,schools,3,FALSE),"")</f>
        <v>342700</v>
      </c>
      <c r="B1108" s="5" t="str">
        <f>IFERROR(VLOOKUP($D1108,schools,4,FALSE),"")</f>
        <v>New York City Geographic District #27</v>
      </c>
      <c r="C1108" s="5" t="str">
        <f>IFERROR(VLOOKUP($D1108,schools,5,FALSE),"")</f>
        <v>Queens</v>
      </c>
      <c r="D1108" s="6" t="s">
        <v>2588</v>
      </c>
      <c r="E1108" s="6" t="s">
        <v>2589</v>
      </c>
      <c r="F1108" s="7" t="s">
        <v>42</v>
      </c>
      <c r="G1108" s="8">
        <v>405.0</v>
      </c>
      <c r="H1108" s="5" t="str">
        <f>IFERROR(VLOOKUP($D1108,schools,6,FALSE),"")</f>
        <v>023</v>
      </c>
      <c r="I1108" s="5" t="str">
        <f>IFERROR(VLOOKUP($D1108,schools,7,FALSE),"")</f>
        <v>10</v>
      </c>
      <c r="J1108" s="5" t="str">
        <f>IFERROR(VLOOKUP($D1108,schools,8,FALSE),"")</f>
        <v>031</v>
      </c>
      <c r="K1108" s="9">
        <v>445905.0</v>
      </c>
    </row>
    <row r="1109" ht="14.25" customHeight="1" outlineLevel="2">
      <c r="A1109" s="5" t="str">
        <f>IFERROR(VLOOKUP($D1109,schools,3,FALSE),"")</f>
        <v>342700</v>
      </c>
      <c r="B1109" s="5" t="str">
        <f>IFERROR(VLOOKUP($D1109,schools,4,FALSE),"")</f>
        <v>New York City Geographic District #27</v>
      </c>
      <c r="C1109" s="5" t="str">
        <f>IFERROR(VLOOKUP($D1109,schools,5,FALSE),"")</f>
        <v>Queens</v>
      </c>
      <c r="D1109" s="6" t="s">
        <v>2590</v>
      </c>
      <c r="E1109" s="6" t="s">
        <v>2591</v>
      </c>
      <c r="F1109" s="7" t="s">
        <v>60</v>
      </c>
      <c r="G1109" s="8">
        <v>1375.0</v>
      </c>
      <c r="H1109" s="5" t="str">
        <f>IFERROR(VLOOKUP($D1109,schools,6,FALSE),"")</f>
        <v>023</v>
      </c>
      <c r="I1109" s="5" t="str">
        <f>IFERROR(VLOOKUP($D1109,schools,7,FALSE),"")</f>
        <v>15</v>
      </c>
      <c r="J1109" s="5" t="str">
        <f>IFERROR(VLOOKUP($D1109,schools,8,FALSE),"")</f>
        <v>032</v>
      </c>
      <c r="K1109" s="9">
        <v>1513875.0</v>
      </c>
    </row>
    <row r="1110" ht="14.25" customHeight="1" outlineLevel="2">
      <c r="A1110" s="5" t="str">
        <f>IFERROR(VLOOKUP($D1110,schools,3,FALSE),"")</f>
        <v>342700</v>
      </c>
      <c r="B1110" s="5" t="str">
        <f>IFERROR(VLOOKUP($D1110,schools,4,FALSE),"")</f>
        <v>New York City Geographic District #27</v>
      </c>
      <c r="C1110" s="5" t="str">
        <f>IFERROR(VLOOKUP($D1110,schools,5,FALSE),"")</f>
        <v>Queens</v>
      </c>
      <c r="D1110" s="6" t="s">
        <v>2592</v>
      </c>
      <c r="E1110" s="6" t="s">
        <v>2593</v>
      </c>
      <c r="F1110" s="7" t="s">
        <v>21</v>
      </c>
      <c r="G1110" s="8">
        <v>363.0</v>
      </c>
      <c r="H1110" s="5" t="str">
        <f>IFERROR(VLOOKUP($D1110,schools,6,FALSE),"")</f>
        <v>031</v>
      </c>
      <c r="I1110" s="5" t="str">
        <f>IFERROR(VLOOKUP($D1110,schools,7,FALSE),"")</f>
        <v>10</v>
      </c>
      <c r="J1110" s="5" t="str">
        <f>IFERROR(VLOOKUP($D1110,schools,8,FALSE),"")</f>
        <v>031</v>
      </c>
      <c r="K1110" s="9">
        <v>399663.0</v>
      </c>
    </row>
    <row r="1111" ht="14.25" customHeight="1" outlineLevel="2">
      <c r="A1111" s="5" t="str">
        <f>IFERROR(VLOOKUP($D1111,schools,3,FALSE),"")</f>
        <v>342700</v>
      </c>
      <c r="B1111" s="5" t="str">
        <f>IFERROR(VLOOKUP($D1111,schools,4,FALSE),"")</f>
        <v>New York City Geographic District #27</v>
      </c>
      <c r="C1111" s="5" t="str">
        <f>IFERROR(VLOOKUP($D1111,schools,5,FALSE),"")</f>
        <v>Queens</v>
      </c>
      <c r="D1111" s="6" t="s">
        <v>2598</v>
      </c>
      <c r="E1111" s="6" t="s">
        <v>2599</v>
      </c>
      <c r="F1111" s="7" t="s">
        <v>55</v>
      </c>
      <c r="G1111" s="8">
        <v>334.0</v>
      </c>
      <c r="H1111" s="5" t="str">
        <f>IFERROR(VLOOKUP($D1111,schools,6,FALSE),"")</f>
        <v>023</v>
      </c>
      <c r="I1111" s="5" t="str">
        <f>IFERROR(VLOOKUP($D1111,schools,7,FALSE),"")</f>
        <v>10</v>
      </c>
      <c r="J1111" s="5" t="str">
        <f>IFERROR(VLOOKUP($D1111,schools,8,FALSE),"")</f>
        <v>031</v>
      </c>
      <c r="K1111" s="9">
        <v>367734.0</v>
      </c>
    </row>
    <row r="1112" ht="14.25" customHeight="1" outlineLevel="2">
      <c r="A1112" s="5" t="str">
        <f>IFERROR(VLOOKUP($D1112,schools,3,FALSE),"")</f>
        <v>342700</v>
      </c>
      <c r="B1112" s="5" t="str">
        <f>IFERROR(VLOOKUP($D1112,schools,4,FALSE),"")</f>
        <v>New York City Geographic District #27</v>
      </c>
      <c r="C1112" s="5" t="str">
        <f>IFERROR(VLOOKUP($D1112,schools,5,FALSE),"")</f>
        <v>Queens</v>
      </c>
      <c r="D1112" s="6" t="s">
        <v>2602</v>
      </c>
      <c r="E1112" s="6" t="s">
        <v>2603</v>
      </c>
      <c r="F1112" s="7" t="s">
        <v>60</v>
      </c>
      <c r="G1112" s="8">
        <v>953.0</v>
      </c>
      <c r="H1112" s="5" t="str">
        <f>IFERROR(VLOOKUP($D1112,schools,6,FALSE),"")</f>
        <v>023</v>
      </c>
      <c r="I1112" s="5" t="str">
        <f>IFERROR(VLOOKUP($D1112,schools,7,FALSE),"")</f>
        <v>15</v>
      </c>
      <c r="J1112" s="5" t="str">
        <f>IFERROR(VLOOKUP($D1112,schools,8,FALSE),"")</f>
        <v>032</v>
      </c>
      <c r="K1112" s="9">
        <v>1049253.0</v>
      </c>
    </row>
    <row r="1113" ht="14.25" customHeight="1" outlineLevel="2">
      <c r="A1113" s="5" t="str">
        <f>IFERROR(VLOOKUP($D1113,schools,3,FALSE),"")</f>
        <v>342700</v>
      </c>
      <c r="B1113" s="5" t="str">
        <f>IFERROR(VLOOKUP($D1113,schools,4,FALSE),"")</f>
        <v>New York City Geographic District #27</v>
      </c>
      <c r="C1113" s="5" t="str">
        <f>IFERROR(VLOOKUP($D1113,schools,5,FALSE),"")</f>
        <v>Queens</v>
      </c>
      <c r="D1113" s="6" t="s">
        <v>2604</v>
      </c>
      <c r="E1113" s="6" t="s">
        <v>2605</v>
      </c>
      <c r="F1113" s="7" t="s">
        <v>55</v>
      </c>
      <c r="G1113" s="8">
        <v>438.0</v>
      </c>
      <c r="H1113" s="5" t="str">
        <f>IFERROR(VLOOKUP($D1113,schools,6,FALSE),"")</f>
        <v>023</v>
      </c>
      <c r="I1113" s="5" t="str">
        <f>IFERROR(VLOOKUP($D1113,schools,7,FALSE),"")</f>
        <v>10</v>
      </c>
      <c r="J1113" s="5" t="str">
        <f>IFERROR(VLOOKUP($D1113,schools,8,FALSE),"")</f>
        <v>031</v>
      </c>
      <c r="K1113" s="9">
        <v>482238.0</v>
      </c>
    </row>
    <row r="1114" ht="14.25" customHeight="1" outlineLevel="2">
      <c r="A1114" s="5" t="str">
        <f>IFERROR(VLOOKUP($D1114,schools,3,FALSE),"")</f>
        <v>342700</v>
      </c>
      <c r="B1114" s="5" t="str">
        <f>IFERROR(VLOOKUP($D1114,schools,4,FALSE),"")</f>
        <v>New York City Geographic District #27</v>
      </c>
      <c r="C1114" s="5" t="str">
        <f>IFERROR(VLOOKUP($D1114,schools,5,FALSE),"")</f>
        <v>Queens</v>
      </c>
      <c r="D1114" s="6" t="s">
        <v>2606</v>
      </c>
      <c r="E1114" s="6" t="s">
        <v>2607</v>
      </c>
      <c r="F1114" s="7" t="s">
        <v>55</v>
      </c>
      <c r="G1114" s="8">
        <v>619.0</v>
      </c>
      <c r="H1114" s="5" t="str">
        <f>IFERROR(VLOOKUP($D1114,schools,6,FALSE),"")</f>
        <v>023</v>
      </c>
      <c r="I1114" s="5" t="str">
        <f>IFERROR(VLOOKUP($D1114,schools,7,FALSE),"")</f>
        <v>15</v>
      </c>
      <c r="J1114" s="5" t="str">
        <f>IFERROR(VLOOKUP($D1114,schools,8,FALSE),"")</f>
        <v>032</v>
      </c>
      <c r="K1114" s="9">
        <v>681519.0</v>
      </c>
    </row>
    <row r="1115" ht="14.25" customHeight="1" outlineLevel="2">
      <c r="A1115" s="5" t="str">
        <f>IFERROR(VLOOKUP($D1115,schools,3,FALSE),"")</f>
        <v>342700</v>
      </c>
      <c r="B1115" s="5" t="str">
        <f>IFERROR(VLOOKUP($D1115,schools,4,FALSE),"")</f>
        <v>New York City Geographic District #27</v>
      </c>
      <c r="C1115" s="5" t="str">
        <f>IFERROR(VLOOKUP($D1115,schools,5,FALSE),"")</f>
        <v>Queens</v>
      </c>
      <c r="D1115" s="6" t="s">
        <v>2608</v>
      </c>
      <c r="E1115" s="6" t="s">
        <v>2609</v>
      </c>
      <c r="F1115" s="7" t="s">
        <v>60</v>
      </c>
      <c r="G1115" s="8">
        <v>655.0</v>
      </c>
      <c r="H1115" s="5" t="str">
        <f>IFERROR(VLOOKUP($D1115,schools,6,FALSE),"")</f>
        <v>023</v>
      </c>
      <c r="I1115" s="5" t="str">
        <f>IFERROR(VLOOKUP($D1115,schools,7,FALSE),"")</f>
        <v>10</v>
      </c>
      <c r="J1115" s="5" t="str">
        <f>IFERROR(VLOOKUP($D1115,schools,8,FALSE),"")</f>
        <v>031</v>
      </c>
      <c r="K1115" s="9">
        <v>721155.0</v>
      </c>
    </row>
    <row r="1116" ht="14.25" customHeight="1" outlineLevel="2">
      <c r="A1116" s="5" t="str">
        <f>IFERROR(VLOOKUP($D1116,schools,3,FALSE),"")</f>
        <v>342700</v>
      </c>
      <c r="B1116" s="5" t="str">
        <f>IFERROR(VLOOKUP($D1116,schools,4,FALSE),"")</f>
        <v>New York City Geographic District #27</v>
      </c>
      <c r="C1116" s="5" t="str">
        <f>IFERROR(VLOOKUP($D1116,schools,5,FALSE),"")</f>
        <v>Queens</v>
      </c>
      <c r="D1116" s="6" t="s">
        <v>2610</v>
      </c>
      <c r="E1116" s="6" t="s">
        <v>2611</v>
      </c>
      <c r="F1116" s="7" t="s">
        <v>55</v>
      </c>
      <c r="G1116" s="8">
        <v>283.0</v>
      </c>
      <c r="H1116" s="5" t="str">
        <f>IFERROR(VLOOKUP($D1116,schools,6,FALSE),"")</f>
        <v>023</v>
      </c>
      <c r="I1116" s="5" t="str">
        <f>IFERROR(VLOOKUP($D1116,schools,7,FALSE),"")</f>
        <v>15</v>
      </c>
      <c r="J1116" s="5" t="str">
        <f>IFERROR(VLOOKUP($D1116,schools,8,FALSE),"")</f>
        <v>032</v>
      </c>
      <c r="K1116" s="9">
        <v>311583.0</v>
      </c>
    </row>
    <row r="1117" ht="14.25" customHeight="1" outlineLevel="2">
      <c r="A1117" s="5" t="str">
        <f>IFERROR(VLOOKUP($D1117,schools,3,FALSE),"")</f>
        <v>342700</v>
      </c>
      <c r="B1117" s="5" t="str">
        <f>IFERROR(VLOOKUP($D1117,schools,4,FALSE),"")</f>
        <v>New York City Geographic District #27</v>
      </c>
      <c r="C1117" s="5" t="str">
        <f>IFERROR(VLOOKUP($D1117,schools,5,FALSE),"")</f>
        <v>Queens</v>
      </c>
      <c r="D1117" s="6" t="s">
        <v>2614</v>
      </c>
      <c r="E1117" s="6" t="s">
        <v>2615</v>
      </c>
      <c r="F1117" s="7" t="s">
        <v>55</v>
      </c>
      <c r="G1117" s="8">
        <v>292.0</v>
      </c>
      <c r="H1117" s="5" t="str">
        <f>IFERROR(VLOOKUP($D1117,schools,6,FALSE),"")</f>
        <v>023</v>
      </c>
      <c r="I1117" s="5" t="str">
        <f>IFERROR(VLOOKUP($D1117,schools,7,FALSE),"")</f>
        <v>15</v>
      </c>
      <c r="J1117" s="5" t="str">
        <f>IFERROR(VLOOKUP($D1117,schools,8,FALSE),"")</f>
        <v>032</v>
      </c>
      <c r="K1117" s="9">
        <v>321492.0</v>
      </c>
    </row>
    <row r="1118" ht="14.25" customHeight="1" outlineLevel="2">
      <c r="A1118" s="5" t="str">
        <f>IFERROR(VLOOKUP($D1118,schools,3,FALSE),"")</f>
        <v>342700</v>
      </c>
      <c r="B1118" s="5" t="str">
        <f>IFERROR(VLOOKUP($D1118,schools,4,FALSE),"")</f>
        <v>New York City Geographic District #27</v>
      </c>
      <c r="C1118" s="5" t="str">
        <f>IFERROR(VLOOKUP($D1118,schools,5,FALSE),"")</f>
        <v>Queens</v>
      </c>
      <c r="D1118" s="6" t="s">
        <v>2616</v>
      </c>
      <c r="E1118" s="6" t="s">
        <v>2617</v>
      </c>
      <c r="F1118" s="7" t="s">
        <v>55</v>
      </c>
      <c r="G1118" s="8">
        <v>294.0</v>
      </c>
      <c r="H1118" s="5" t="str">
        <f>IFERROR(VLOOKUP($D1118,schools,6,FALSE),"")</f>
        <v>032</v>
      </c>
      <c r="I1118" s="5" t="str">
        <f>IFERROR(VLOOKUP($D1118,schools,7,FALSE),"")</f>
        <v>10</v>
      </c>
      <c r="J1118" s="5" t="str">
        <f>IFERROR(VLOOKUP($D1118,schools,8,FALSE),"")</f>
        <v>028</v>
      </c>
      <c r="K1118" s="9">
        <v>323694.0</v>
      </c>
    </row>
    <row r="1119" ht="14.25" customHeight="1" outlineLevel="2">
      <c r="A1119" s="5" t="str">
        <f>IFERROR(VLOOKUP($D1119,schools,3,FALSE),"")</f>
        <v>342700</v>
      </c>
      <c r="B1119" s="5" t="str">
        <f>IFERROR(VLOOKUP($D1119,schools,4,FALSE),"")</f>
        <v>New York City Geographic District #27</v>
      </c>
      <c r="C1119" s="5" t="str">
        <f>IFERROR(VLOOKUP($D1119,schools,5,FALSE),"")</f>
        <v>Queens</v>
      </c>
      <c r="D1119" s="6" t="s">
        <v>2618</v>
      </c>
      <c r="E1119" s="6" t="s">
        <v>2619</v>
      </c>
      <c r="F1119" s="7" t="s">
        <v>55</v>
      </c>
      <c r="G1119" s="8">
        <v>1602.0</v>
      </c>
      <c r="H1119" s="5" t="str">
        <f>IFERROR(VLOOKUP($D1119,schools,6,FALSE),"")</f>
        <v>024</v>
      </c>
      <c r="I1119" s="5" t="str">
        <f>IFERROR(VLOOKUP($D1119,schools,7,FALSE),"")</f>
        <v>10</v>
      </c>
      <c r="J1119" s="5" t="str">
        <f>IFERROR(VLOOKUP($D1119,schools,8,FALSE),"")</f>
        <v>028</v>
      </c>
      <c r="K1119" s="9">
        <v>1763802.0</v>
      </c>
    </row>
    <row r="1120" ht="14.25" customHeight="1" outlineLevel="1">
      <c r="A1120" s="5"/>
      <c r="B1120" s="12" t="s">
        <v>3582</v>
      </c>
      <c r="C1120" s="5"/>
      <c r="D1120" s="6"/>
      <c r="E1120" s="6"/>
      <c r="F1120" s="7"/>
      <c r="G1120" s="8">
        <f>SUBTOTAL(9,G1071:G1119)</f>
        <v>33826</v>
      </c>
      <c r="H1120" s="5"/>
      <c r="I1120" s="5"/>
      <c r="J1120" s="5"/>
      <c r="K1120" s="9">
        <f>SUBTOTAL(9,K1071:K1119)</f>
        <v>37242426</v>
      </c>
    </row>
    <row r="1121" ht="14.25" customHeight="1" outlineLevel="2">
      <c r="A1121" s="5" t="str">
        <f>IFERROR(VLOOKUP($D1121,schools,3,FALSE),"")</f>
        <v>342700</v>
      </c>
      <c r="B1121" s="5" t="str">
        <f>IFERROR(VLOOKUP($D1121,schools,4,FALSE),"")</f>
        <v>New York City Geographic District #28</v>
      </c>
      <c r="C1121" s="5" t="str">
        <f>IFERROR(VLOOKUP($D1121,schools,5,FALSE),"")</f>
        <v>Queens</v>
      </c>
      <c r="D1121" s="6" t="s">
        <v>2620</v>
      </c>
      <c r="E1121" s="6" t="s">
        <v>2621</v>
      </c>
      <c r="F1121" s="7" t="s">
        <v>55</v>
      </c>
      <c r="G1121" s="8">
        <v>2264.0</v>
      </c>
      <c r="H1121" s="5" t="str">
        <f>IFERROR(VLOOKUP($D1121,schools,6,FALSE),"")</f>
        <v>023</v>
      </c>
      <c r="I1121" s="5" t="str">
        <f>IFERROR(VLOOKUP($D1121,schools,7,FALSE),"")</f>
        <v>15</v>
      </c>
      <c r="J1121" s="5" t="str">
        <f>IFERROR(VLOOKUP($D1121,schools,8,FALSE),"")</f>
        <v>032</v>
      </c>
      <c r="K1121" s="9">
        <v>2492664.0</v>
      </c>
    </row>
    <row r="1122" ht="14.25" customHeight="1" outlineLevel="2">
      <c r="A1122" s="5" t="str">
        <f>IFERROR(VLOOKUP($D1122,schools,3,FALSE),"")</f>
        <v>342700</v>
      </c>
      <c r="B1122" s="5" t="str">
        <f>IFERROR(VLOOKUP($D1122,schools,4,FALSE),"")</f>
        <v>New York City Geographic District #28</v>
      </c>
      <c r="C1122" s="5" t="str">
        <f>IFERROR(VLOOKUP($D1122,schools,5,FALSE),"")</f>
        <v>Queens</v>
      </c>
      <c r="D1122" s="6" t="s">
        <v>2622</v>
      </c>
      <c r="E1122" s="6" t="s">
        <v>2623</v>
      </c>
      <c r="F1122" s="7" t="s">
        <v>55</v>
      </c>
      <c r="G1122" s="8">
        <v>1038.0</v>
      </c>
      <c r="H1122" s="5" t="str">
        <f>IFERROR(VLOOKUP($D1122,schools,6,FALSE),"")</f>
        <v>038</v>
      </c>
      <c r="I1122" s="5" t="str">
        <f>IFERROR(VLOOKUP($D1122,schools,7,FALSE),"")</f>
        <v>10</v>
      </c>
      <c r="J1122" s="5" t="str">
        <f>IFERROR(VLOOKUP($D1122,schools,8,FALSE),"")</f>
        <v>028</v>
      </c>
      <c r="K1122" s="9">
        <v>1142838.0</v>
      </c>
    </row>
    <row r="1123" ht="14.25" customHeight="1" outlineLevel="2">
      <c r="A1123" s="5" t="str">
        <f>IFERROR(VLOOKUP($D1123,schools,3,FALSE),"")</f>
        <v>342700</v>
      </c>
      <c r="B1123" s="5" t="str">
        <f>IFERROR(VLOOKUP($D1123,schools,4,FALSE),"")</f>
        <v>New York City Geographic District #28</v>
      </c>
      <c r="C1123" s="5" t="str">
        <f>IFERROR(VLOOKUP($D1123,schools,5,FALSE),"")</f>
        <v>Queens</v>
      </c>
      <c r="D1123" s="6" t="s">
        <v>2624</v>
      </c>
      <c r="E1123" s="6" t="s">
        <v>2625</v>
      </c>
      <c r="F1123" s="7" t="s">
        <v>42</v>
      </c>
      <c r="G1123" s="8">
        <v>352.0</v>
      </c>
      <c r="H1123" s="5" t="str">
        <f>IFERROR(VLOOKUP($D1123,schools,6,FALSE),"")</f>
        <v>032</v>
      </c>
      <c r="I1123" s="5" t="str">
        <f>IFERROR(VLOOKUP($D1123,schools,7,FALSE),"")</f>
        <v>14</v>
      </c>
      <c r="J1123" s="5" t="str">
        <f>IFERROR(VLOOKUP($D1123,schools,8,FALSE),"")</f>
        <v>027</v>
      </c>
      <c r="K1123" s="9">
        <v>387552.0</v>
      </c>
    </row>
    <row r="1124" ht="14.25" customHeight="1" outlineLevel="2">
      <c r="A1124" s="5" t="str">
        <f>IFERROR(VLOOKUP($D1124,schools,3,FALSE),"")</f>
        <v>342700</v>
      </c>
      <c r="B1124" s="5" t="str">
        <f>IFERROR(VLOOKUP($D1124,schools,4,FALSE),"")</f>
        <v>New York City Geographic District #28</v>
      </c>
      <c r="C1124" s="5" t="str">
        <f>IFERROR(VLOOKUP($D1124,schools,5,FALSE),"")</f>
        <v>Queens</v>
      </c>
      <c r="D1124" s="6" t="s">
        <v>2626</v>
      </c>
      <c r="E1124" s="6" t="s">
        <v>2627</v>
      </c>
      <c r="F1124" s="7" t="s">
        <v>14</v>
      </c>
      <c r="G1124" s="8">
        <v>358.0</v>
      </c>
      <c r="H1124" s="5" t="str">
        <f>IFERROR(VLOOKUP($D1124,schools,6,FALSE),"")</f>
        <v>032</v>
      </c>
      <c r="I1124" s="5" t="str">
        <f>IFERROR(VLOOKUP($D1124,schools,7,FALSE),"")</f>
        <v>10</v>
      </c>
      <c r="J1124" s="5" t="str">
        <f>IFERROR(VLOOKUP($D1124,schools,8,FALSE),"")</f>
        <v>028</v>
      </c>
      <c r="K1124" s="9">
        <v>394158.0</v>
      </c>
    </row>
    <row r="1125" ht="14.25" customHeight="1" outlineLevel="2">
      <c r="A1125" s="5" t="str">
        <f>IFERROR(VLOOKUP($D1125,schools,3,FALSE),"")</f>
        <v>342800</v>
      </c>
      <c r="B1125" s="5" t="str">
        <f>IFERROR(VLOOKUP($D1125,schools,4,FALSE),"")</f>
        <v>New York City Geographic District #28</v>
      </c>
      <c r="C1125" s="5" t="str">
        <f>IFERROR(VLOOKUP($D1125,schools,5,FALSE),"")</f>
        <v>Queens</v>
      </c>
      <c r="D1125" s="6" t="s">
        <v>2632</v>
      </c>
      <c r="E1125" s="6" t="s">
        <v>2633</v>
      </c>
      <c r="F1125" s="7" t="s">
        <v>14</v>
      </c>
      <c r="G1125" s="8">
        <v>569.0</v>
      </c>
      <c r="H1125" s="5" t="str">
        <f>IFERROR(VLOOKUP($D1125,schools,6,FALSE),"")</f>
        <v>027</v>
      </c>
      <c r="I1125" s="5" t="str">
        <f>IFERROR(VLOOKUP($D1125,schools,7,FALSE),"")</f>
        <v>14</v>
      </c>
      <c r="J1125" s="5" t="str">
        <f>IFERROR(VLOOKUP($D1125,schools,8,FALSE),"")</f>
        <v>029</v>
      </c>
      <c r="K1125" s="9">
        <v>626469.0</v>
      </c>
    </row>
    <row r="1126" ht="14.25" customHeight="1" outlineLevel="2">
      <c r="A1126" s="5" t="str">
        <f>IFERROR(VLOOKUP($D1126,schools,3,FALSE),"")</f>
        <v>342800</v>
      </c>
      <c r="B1126" s="5" t="str">
        <f>IFERROR(VLOOKUP($D1126,schools,4,FALSE),"")</f>
        <v>New York City Geographic District #28</v>
      </c>
      <c r="C1126" s="5" t="str">
        <f>IFERROR(VLOOKUP($D1126,schools,5,FALSE),"")</f>
        <v>Queens</v>
      </c>
      <c r="D1126" s="6" t="s">
        <v>2634</v>
      </c>
      <c r="E1126" s="6" t="s">
        <v>2635</v>
      </c>
      <c r="F1126" s="7" t="s">
        <v>14</v>
      </c>
      <c r="G1126" s="8">
        <v>458.0</v>
      </c>
      <c r="H1126" s="5" t="str">
        <f>IFERROR(VLOOKUP($D1126,schools,6,FALSE),"")</f>
        <v>032</v>
      </c>
      <c r="I1126" s="5" t="str">
        <f>IFERROR(VLOOKUP($D1126,schools,7,FALSE),"")</f>
        <v>10</v>
      </c>
      <c r="J1126" s="5" t="str">
        <f>IFERROR(VLOOKUP($D1126,schools,8,FALSE),"")</f>
        <v>028</v>
      </c>
      <c r="K1126" s="9">
        <v>504258.0</v>
      </c>
    </row>
    <row r="1127" ht="14.25" customHeight="1" outlineLevel="2">
      <c r="A1127" s="5" t="str">
        <f>IFERROR(VLOOKUP($D1127,schools,3,FALSE),"")</f>
        <v>342800</v>
      </c>
      <c r="B1127" s="5" t="str">
        <f>IFERROR(VLOOKUP($D1127,schools,4,FALSE),"")</f>
        <v>New York City Geographic District #28</v>
      </c>
      <c r="C1127" s="5" t="str">
        <f>IFERROR(VLOOKUP($D1127,schools,5,FALSE),"")</f>
        <v>Queens</v>
      </c>
      <c r="D1127" s="6" t="s">
        <v>2636</v>
      </c>
      <c r="E1127" s="6" t="s">
        <v>2637</v>
      </c>
      <c r="F1127" s="7" t="s">
        <v>42</v>
      </c>
      <c r="G1127" s="8">
        <v>353.0</v>
      </c>
      <c r="H1127" s="5" t="str">
        <f>IFERROR(VLOOKUP($D1127,schools,6,FALSE),"")</f>
        <v>032</v>
      </c>
      <c r="I1127" s="5" t="str">
        <f>IFERROR(VLOOKUP($D1127,schools,7,FALSE),"")</f>
        <v>10</v>
      </c>
      <c r="J1127" s="5" t="str">
        <f>IFERROR(VLOOKUP($D1127,schools,8,FALSE),"")</f>
        <v>028</v>
      </c>
      <c r="K1127" s="9">
        <v>388653.0</v>
      </c>
    </row>
    <row r="1128" ht="14.25" customHeight="1" outlineLevel="2">
      <c r="A1128" s="5" t="str">
        <f>IFERROR(VLOOKUP($D1128,schools,3,FALSE),"")</f>
        <v>342800</v>
      </c>
      <c r="B1128" s="5" t="str">
        <f>IFERROR(VLOOKUP($D1128,schools,4,FALSE),"")</f>
        <v>New York City Geographic District #28</v>
      </c>
      <c r="C1128" s="5" t="str">
        <f>IFERROR(VLOOKUP($D1128,schools,5,FALSE),"")</f>
        <v>Queens</v>
      </c>
      <c r="D1128" s="6" t="s">
        <v>2638</v>
      </c>
      <c r="E1128" s="6" t="s">
        <v>2639</v>
      </c>
      <c r="F1128" s="7" t="s">
        <v>14</v>
      </c>
      <c r="G1128" s="8">
        <v>484.0</v>
      </c>
      <c r="H1128" s="5" t="str">
        <f>IFERROR(VLOOKUP($D1128,schools,6,FALSE),"")</f>
        <v>032</v>
      </c>
      <c r="I1128" s="5" t="str">
        <f>IFERROR(VLOOKUP($D1128,schools,7,FALSE),"")</f>
        <v>10</v>
      </c>
      <c r="J1128" s="5" t="str">
        <f>IFERROR(VLOOKUP($D1128,schools,8,FALSE),"")</f>
        <v>028</v>
      </c>
      <c r="K1128" s="9">
        <v>532884.0</v>
      </c>
    </row>
    <row r="1129" ht="14.25" customHeight="1" outlineLevel="2">
      <c r="A1129" s="5" t="str">
        <f>IFERROR(VLOOKUP($D1129,schools,3,FALSE),"")</f>
        <v>342800</v>
      </c>
      <c r="B1129" s="5" t="str">
        <f>IFERROR(VLOOKUP($D1129,schools,4,FALSE),"")</f>
        <v>New York City Geographic District #28</v>
      </c>
      <c r="C1129" s="5" t="str">
        <f>IFERROR(VLOOKUP($D1129,schools,5,FALSE),"")</f>
        <v>Queens</v>
      </c>
      <c r="D1129" s="6" t="s">
        <v>2640</v>
      </c>
      <c r="E1129" s="6" t="s">
        <v>2641</v>
      </c>
      <c r="F1129" s="7" t="s">
        <v>14</v>
      </c>
      <c r="G1129" s="8">
        <v>654.0</v>
      </c>
      <c r="H1129" s="5" t="str">
        <f>IFERROR(VLOOKUP($D1129,schools,6,FALSE),"")</f>
        <v>024</v>
      </c>
      <c r="I1129" s="5" t="str">
        <f>IFERROR(VLOOKUP($D1129,schools,7,FALSE),"")</f>
        <v>14</v>
      </c>
      <c r="J1129" s="5" t="str">
        <f>IFERROR(VLOOKUP($D1129,schools,8,FALSE),"")</f>
        <v>024</v>
      </c>
      <c r="K1129" s="9">
        <v>720054.0</v>
      </c>
    </row>
    <row r="1130" ht="14.25" customHeight="1" outlineLevel="2">
      <c r="A1130" s="5" t="str">
        <f>IFERROR(VLOOKUP($D1130,schools,3,FALSE),"")</f>
        <v>342800</v>
      </c>
      <c r="B1130" s="5" t="str">
        <f>IFERROR(VLOOKUP($D1130,schools,4,FALSE),"")</f>
        <v>New York City Geographic District #28</v>
      </c>
      <c r="C1130" s="5" t="str">
        <f>IFERROR(VLOOKUP($D1130,schools,5,FALSE),"")</f>
        <v>Queens</v>
      </c>
      <c r="D1130" s="6" t="s">
        <v>2642</v>
      </c>
      <c r="E1130" s="6" t="s">
        <v>2643</v>
      </c>
      <c r="F1130" s="7" t="s">
        <v>14</v>
      </c>
      <c r="G1130" s="8">
        <v>838.0</v>
      </c>
      <c r="H1130" s="5" t="str">
        <f>IFERROR(VLOOKUP($D1130,schools,6,FALSE),"")</f>
        <v>024</v>
      </c>
      <c r="I1130" s="5" t="str">
        <f>IFERROR(VLOOKUP($D1130,schools,7,FALSE),"")</f>
        <v>11</v>
      </c>
      <c r="J1130" s="5" t="str">
        <f>IFERROR(VLOOKUP($D1130,schools,8,FALSE),"")</f>
        <v>024</v>
      </c>
      <c r="K1130" s="9">
        <v>922638.0</v>
      </c>
    </row>
    <row r="1131" ht="14.25" customHeight="1" outlineLevel="2">
      <c r="A1131" s="5" t="str">
        <f>IFERROR(VLOOKUP($D1131,schools,3,FALSE),"")</f>
        <v>342800</v>
      </c>
      <c r="B1131" s="5" t="str">
        <f>IFERROR(VLOOKUP($D1131,schools,4,FALSE),"")</f>
        <v>New York City Geographic District #28</v>
      </c>
      <c r="C1131" s="5" t="str">
        <f>IFERROR(VLOOKUP($D1131,schools,5,FALSE),"")</f>
        <v>Queens</v>
      </c>
      <c r="D1131" s="6" t="s">
        <v>2644</v>
      </c>
      <c r="E1131" s="6" t="s">
        <v>2645</v>
      </c>
      <c r="F1131" s="7" t="s">
        <v>14</v>
      </c>
      <c r="G1131" s="8">
        <v>783.0</v>
      </c>
      <c r="H1131" s="5" t="str">
        <f>IFERROR(VLOOKUP($D1131,schools,6,FALSE),"")</f>
        <v>027</v>
      </c>
      <c r="I1131" s="5" t="str">
        <f>IFERROR(VLOOKUP($D1131,schools,7,FALSE),"")</f>
        <v>15</v>
      </c>
      <c r="J1131" s="5" t="str">
        <f>IFERROR(VLOOKUP($D1131,schools,8,FALSE),"")</f>
        <v>029</v>
      </c>
      <c r="K1131" s="9">
        <v>862083.0</v>
      </c>
    </row>
    <row r="1132" ht="14.25" customHeight="1" outlineLevel="2">
      <c r="A1132" s="5" t="str">
        <f>IFERROR(VLOOKUP($D1132,schools,3,FALSE),"")</f>
        <v>342800</v>
      </c>
      <c r="B1132" s="5" t="str">
        <f>IFERROR(VLOOKUP($D1132,schools,4,FALSE),"")</f>
        <v>New York City Geographic District #28</v>
      </c>
      <c r="C1132" s="5" t="str">
        <f>IFERROR(VLOOKUP($D1132,schools,5,FALSE),"")</f>
        <v>Queens</v>
      </c>
      <c r="D1132" s="6" t="s">
        <v>2646</v>
      </c>
      <c r="E1132" s="6" t="s">
        <v>2647</v>
      </c>
      <c r="F1132" s="7" t="s">
        <v>14</v>
      </c>
      <c r="G1132" s="8">
        <v>664.0</v>
      </c>
      <c r="H1132" s="5" t="str">
        <f>IFERROR(VLOOKUP($D1132,schools,6,FALSE),"")</f>
        <v>028</v>
      </c>
      <c r="I1132" s="5" t="str">
        <f>IFERROR(VLOOKUP($D1132,schools,7,FALSE),"")</f>
        <v>15</v>
      </c>
      <c r="J1132" s="5" t="str">
        <f>IFERROR(VLOOKUP($D1132,schools,8,FALSE),"")</f>
        <v>029</v>
      </c>
      <c r="K1132" s="9">
        <v>731064.0</v>
      </c>
    </row>
    <row r="1133" ht="14.25" customHeight="1" outlineLevel="2">
      <c r="A1133" s="5" t="str">
        <f>IFERROR(VLOOKUP($D1133,schools,3,FALSE),"")</f>
        <v>342800</v>
      </c>
      <c r="B1133" s="5" t="str">
        <f>IFERROR(VLOOKUP($D1133,schools,4,FALSE),"")</f>
        <v>New York City Geographic District #28</v>
      </c>
      <c r="C1133" s="5" t="str">
        <f>IFERROR(VLOOKUP($D1133,schools,5,FALSE),"")</f>
        <v>Queens</v>
      </c>
      <c r="D1133" s="6" t="s">
        <v>2648</v>
      </c>
      <c r="E1133" s="6" t="s">
        <v>2649</v>
      </c>
      <c r="F1133" s="7" t="s">
        <v>14</v>
      </c>
      <c r="G1133" s="8">
        <v>897.0</v>
      </c>
      <c r="H1133" s="5" t="str">
        <f>IFERROR(VLOOKUP($D1133,schools,6,FALSE),"")</f>
        <v>024</v>
      </c>
      <c r="I1133" s="5" t="str">
        <f>IFERROR(VLOOKUP($D1133,schools,7,FALSE),"")</f>
        <v>14</v>
      </c>
      <c r="J1133" s="5" t="str">
        <f>IFERROR(VLOOKUP($D1133,schools,8,FALSE),"")</f>
        <v>024</v>
      </c>
      <c r="K1133" s="9">
        <v>987597.0</v>
      </c>
    </row>
    <row r="1134" ht="14.25" customHeight="1" outlineLevel="2">
      <c r="A1134" s="5" t="str">
        <f>IFERROR(VLOOKUP($D1134,schools,3,FALSE),"")</f>
        <v>342800</v>
      </c>
      <c r="B1134" s="5" t="str">
        <f>IFERROR(VLOOKUP($D1134,schools,4,FALSE),"")</f>
        <v>New York City Geographic District #28</v>
      </c>
      <c r="C1134" s="5" t="str">
        <f>IFERROR(VLOOKUP($D1134,schools,5,FALSE),"")</f>
        <v>Queens</v>
      </c>
      <c r="D1134" s="6" t="s">
        <v>2652</v>
      </c>
      <c r="E1134" s="6" t="s">
        <v>2653</v>
      </c>
      <c r="F1134" s="7" t="s">
        <v>14</v>
      </c>
      <c r="G1134" s="8">
        <v>742.0</v>
      </c>
      <c r="H1134" s="5" t="str">
        <f>IFERROR(VLOOKUP($D1134,schools,6,FALSE),"")</f>
        <v>028</v>
      </c>
      <c r="I1134" s="5" t="str">
        <f>IFERROR(VLOOKUP($D1134,schools,7,FALSE),"")</f>
        <v>16</v>
      </c>
      <c r="J1134" s="5" t="str">
        <f>IFERROR(VLOOKUP($D1134,schools,8,FALSE),"")</f>
        <v>029</v>
      </c>
      <c r="K1134" s="9">
        <v>816942.0</v>
      </c>
    </row>
    <row r="1135" ht="14.25" customHeight="1" outlineLevel="2">
      <c r="A1135" s="5" t="str">
        <f>IFERROR(VLOOKUP($D1135,schools,3,FALSE),"")</f>
        <v>342800</v>
      </c>
      <c r="B1135" s="5" t="str">
        <f>IFERROR(VLOOKUP($D1135,schools,4,FALSE),"")</f>
        <v>New York City Geographic District #28</v>
      </c>
      <c r="C1135" s="5" t="str">
        <f>IFERROR(VLOOKUP($D1135,schools,5,FALSE),"")</f>
        <v>Queens</v>
      </c>
      <c r="D1135" s="6" t="s">
        <v>2654</v>
      </c>
      <c r="E1135" s="6" t="s">
        <v>2655</v>
      </c>
      <c r="F1135" s="7" t="s">
        <v>14</v>
      </c>
      <c r="G1135" s="8">
        <v>474.0</v>
      </c>
      <c r="H1135" s="5" t="str">
        <f>IFERROR(VLOOKUP($D1135,schools,6,FALSE),"")</f>
        <v>032</v>
      </c>
      <c r="I1135" s="5" t="str">
        <f>IFERROR(VLOOKUP($D1135,schools,7,FALSE),"")</f>
        <v>14</v>
      </c>
      <c r="J1135" s="5" t="str">
        <f>IFERROR(VLOOKUP($D1135,schools,8,FALSE),"")</f>
        <v>027</v>
      </c>
      <c r="K1135" s="9">
        <v>521874.0</v>
      </c>
    </row>
    <row r="1136" ht="14.25" customHeight="1" outlineLevel="2">
      <c r="A1136" s="5" t="str">
        <f>IFERROR(VLOOKUP($D1136,schools,3,FALSE),"")</f>
        <v>342800</v>
      </c>
      <c r="B1136" s="5" t="str">
        <f>IFERROR(VLOOKUP($D1136,schools,4,FALSE),"")</f>
        <v>New York City Geographic District #28</v>
      </c>
      <c r="C1136" s="5" t="str">
        <f>IFERROR(VLOOKUP($D1136,schools,5,FALSE),"")</f>
        <v>Queens</v>
      </c>
      <c r="D1136" s="6" t="s">
        <v>2656</v>
      </c>
      <c r="E1136" s="6" t="s">
        <v>2657</v>
      </c>
      <c r="F1136" s="7" t="s">
        <v>14</v>
      </c>
      <c r="G1136" s="8">
        <v>805.0</v>
      </c>
      <c r="H1136" s="5" t="str">
        <f>IFERROR(VLOOKUP($D1136,schools,6,FALSE),"")</f>
        <v>028</v>
      </c>
      <c r="I1136" s="5" t="str">
        <f>IFERROR(VLOOKUP($D1136,schools,7,FALSE),"")</f>
        <v>15</v>
      </c>
      <c r="J1136" s="5" t="str">
        <f>IFERROR(VLOOKUP($D1136,schools,8,FALSE),"")</f>
        <v>029</v>
      </c>
      <c r="K1136" s="9">
        <v>886305.0</v>
      </c>
    </row>
    <row r="1137" ht="14.25" customHeight="1" outlineLevel="2">
      <c r="A1137" s="5" t="str">
        <f>IFERROR(VLOOKUP($D1137,schools,3,FALSE),"")</f>
        <v>342800</v>
      </c>
      <c r="B1137" s="5" t="str">
        <f>IFERROR(VLOOKUP($D1137,schools,4,FALSE),"")</f>
        <v>New York City Geographic District #28</v>
      </c>
      <c r="C1137" s="5" t="str">
        <f>IFERROR(VLOOKUP($D1137,schools,5,FALSE),"")</f>
        <v>Queens</v>
      </c>
      <c r="D1137" s="6" t="s">
        <v>2658</v>
      </c>
      <c r="E1137" s="6" t="s">
        <v>2659</v>
      </c>
      <c r="F1137" s="7" t="s">
        <v>42</v>
      </c>
      <c r="G1137" s="8">
        <v>1673.0</v>
      </c>
      <c r="H1137" s="5" t="str">
        <f>IFERROR(VLOOKUP($D1137,schools,6,FALSE),"")</f>
        <v>027</v>
      </c>
      <c r="I1137" s="5" t="str">
        <f>IFERROR(VLOOKUP($D1137,schools,7,FALSE),"")</f>
        <v>16</v>
      </c>
      <c r="J1137" s="5" t="str">
        <f>IFERROR(VLOOKUP($D1137,schools,8,FALSE),"")</f>
        <v>029</v>
      </c>
      <c r="K1137" s="9">
        <v>1841973.0</v>
      </c>
    </row>
    <row r="1138" ht="14.25" customHeight="1" outlineLevel="2">
      <c r="A1138" s="5" t="str">
        <f>IFERROR(VLOOKUP($D1138,schools,3,FALSE),"")</f>
        <v>342800</v>
      </c>
      <c r="B1138" s="5" t="str">
        <f>IFERROR(VLOOKUP($D1138,schools,4,FALSE),"")</f>
        <v>New York City Geographic District #28</v>
      </c>
      <c r="C1138" s="5" t="str">
        <f>IFERROR(VLOOKUP($D1138,schools,5,FALSE),"")</f>
        <v>Queens</v>
      </c>
      <c r="D1138" s="6" t="s">
        <v>2660</v>
      </c>
      <c r="E1138" s="6" t="s">
        <v>2661</v>
      </c>
      <c r="F1138" s="7" t="s">
        <v>14</v>
      </c>
      <c r="G1138" s="8">
        <v>553.0</v>
      </c>
      <c r="H1138" s="5" t="str">
        <f>IFERROR(VLOOKUP($D1138,schools,6,FALSE),"")</f>
        <v>032</v>
      </c>
      <c r="I1138" s="5" t="str">
        <f>IFERROR(VLOOKUP($D1138,schools,7,FALSE),"")</f>
        <v>10</v>
      </c>
      <c r="J1138" s="5" t="str">
        <f>IFERROR(VLOOKUP($D1138,schools,8,FALSE),"")</f>
        <v>028</v>
      </c>
      <c r="K1138" s="9">
        <v>608853.0</v>
      </c>
    </row>
    <row r="1139" ht="14.25" customHeight="1" outlineLevel="2">
      <c r="A1139" s="5" t="str">
        <f>IFERROR(VLOOKUP($D1139,schools,3,FALSE),"")</f>
        <v>342800</v>
      </c>
      <c r="B1139" s="5" t="str">
        <f>IFERROR(VLOOKUP($D1139,schools,4,FALSE),"")</f>
        <v>New York City Geographic District #28</v>
      </c>
      <c r="C1139" s="5" t="str">
        <f>IFERROR(VLOOKUP($D1139,schools,5,FALSE),"")</f>
        <v>Queens</v>
      </c>
      <c r="D1139" s="6" t="s">
        <v>2662</v>
      </c>
      <c r="E1139" s="6" t="s">
        <v>2663</v>
      </c>
      <c r="F1139" s="7" t="s">
        <v>14</v>
      </c>
      <c r="G1139" s="8">
        <v>646.0</v>
      </c>
      <c r="H1139" s="5" t="str">
        <f>IFERROR(VLOOKUP($D1139,schools,6,FALSE),"")</f>
        <v>024</v>
      </c>
      <c r="I1139" s="5" t="str">
        <f>IFERROR(VLOOKUP($D1139,schools,7,FALSE),"")</f>
        <v>10</v>
      </c>
      <c r="J1139" s="5" t="str">
        <f>IFERROR(VLOOKUP($D1139,schools,8,FALSE),"")</f>
        <v>028</v>
      </c>
      <c r="K1139" s="9">
        <v>711246.0</v>
      </c>
    </row>
    <row r="1140" ht="14.25" customHeight="1" outlineLevel="2">
      <c r="A1140" s="5" t="str">
        <f>IFERROR(VLOOKUP($D1140,schools,3,FALSE),"")</f>
        <v>342800</v>
      </c>
      <c r="B1140" s="5" t="str">
        <f>IFERROR(VLOOKUP($D1140,schools,4,FALSE),"")</f>
        <v>New York City Geographic District #28</v>
      </c>
      <c r="C1140" s="5" t="str">
        <f>IFERROR(VLOOKUP($D1140,schools,5,FALSE),"")</f>
        <v>Queens</v>
      </c>
      <c r="D1140" s="6" t="s">
        <v>2664</v>
      </c>
      <c r="E1140" s="6" t="s">
        <v>2665</v>
      </c>
      <c r="F1140" s="7" t="s">
        <v>14</v>
      </c>
      <c r="G1140" s="8">
        <v>633.0</v>
      </c>
      <c r="H1140" s="5" t="str">
        <f>IFERROR(VLOOKUP($D1140,schools,6,FALSE),"")</f>
        <v>028</v>
      </c>
      <c r="I1140" s="5" t="str">
        <f>IFERROR(VLOOKUP($D1140,schools,7,FALSE),"")</f>
        <v>15</v>
      </c>
      <c r="J1140" s="5" t="str">
        <f>IFERROR(VLOOKUP($D1140,schools,8,FALSE),"")</f>
        <v>029</v>
      </c>
      <c r="K1140" s="9">
        <v>696933.0</v>
      </c>
    </row>
    <row r="1141" ht="14.25" customHeight="1" outlineLevel="2">
      <c r="A1141" s="5" t="str">
        <f>IFERROR(VLOOKUP($D1141,schools,3,FALSE),"")</f>
        <v>342800</v>
      </c>
      <c r="B1141" s="5" t="str">
        <f>IFERROR(VLOOKUP($D1141,schools,4,FALSE),"")</f>
        <v>New York City Geographic District #28</v>
      </c>
      <c r="C1141" s="5" t="str">
        <f>IFERROR(VLOOKUP($D1141,schools,5,FALSE),"")</f>
        <v>Queens</v>
      </c>
      <c r="D1141" s="6" t="s">
        <v>2666</v>
      </c>
      <c r="E1141" s="6" t="s">
        <v>2667</v>
      </c>
      <c r="F1141" s="7" t="s">
        <v>14</v>
      </c>
      <c r="G1141" s="8">
        <v>774.0</v>
      </c>
      <c r="H1141" s="5" t="str">
        <f>IFERROR(VLOOKUP($D1141,schools,6,FALSE),"")</f>
        <v>027</v>
      </c>
      <c r="I1141" s="5" t="str">
        <f>IFERROR(VLOOKUP($D1141,schools,7,FALSE),"")</f>
        <v>16</v>
      </c>
      <c r="J1141" s="5" t="str">
        <f>IFERROR(VLOOKUP($D1141,schools,8,FALSE),"")</f>
        <v>029</v>
      </c>
      <c r="K1141" s="9">
        <v>852174.0</v>
      </c>
    </row>
    <row r="1142" ht="14.25" customHeight="1" outlineLevel="2">
      <c r="A1142" s="5" t="str">
        <f>IFERROR(VLOOKUP($D1142,schools,3,FALSE),"")</f>
        <v>342800</v>
      </c>
      <c r="B1142" s="5" t="str">
        <f>IFERROR(VLOOKUP($D1142,schools,4,FALSE),"")</f>
        <v>New York City Geographic District #28</v>
      </c>
      <c r="C1142" s="5" t="str">
        <f>IFERROR(VLOOKUP($D1142,schools,5,FALSE),"")</f>
        <v>Queens</v>
      </c>
      <c r="D1142" s="6" t="s">
        <v>2668</v>
      </c>
      <c r="E1142" s="6" t="s">
        <v>2669</v>
      </c>
      <c r="F1142" s="7" t="s">
        <v>14</v>
      </c>
      <c r="G1142" s="8">
        <v>699.0</v>
      </c>
      <c r="H1142" s="5" t="str">
        <f>IFERROR(VLOOKUP($D1142,schools,6,FALSE),"")</f>
        <v>032</v>
      </c>
      <c r="I1142" s="5" t="str">
        <f>IFERROR(VLOOKUP($D1142,schools,7,FALSE),"")</f>
        <v>14</v>
      </c>
      <c r="J1142" s="5" t="str">
        <f>IFERROR(VLOOKUP($D1142,schools,8,FALSE),"")</f>
        <v>024</v>
      </c>
      <c r="K1142" s="9">
        <v>769599.0</v>
      </c>
    </row>
    <row r="1143" ht="14.25" customHeight="1" outlineLevel="2">
      <c r="A1143" s="5" t="str">
        <f>IFERROR(VLOOKUP($D1143,schools,3,FALSE),"")</f>
        <v>342800</v>
      </c>
      <c r="B1143" s="5" t="str">
        <f>IFERROR(VLOOKUP($D1143,schools,4,FALSE),"")</f>
        <v>New York City Geographic District #28</v>
      </c>
      <c r="C1143" s="5" t="str">
        <f>IFERROR(VLOOKUP($D1143,schools,5,FALSE),"")</f>
        <v>Queens</v>
      </c>
      <c r="D1143" s="6" t="s">
        <v>2670</v>
      </c>
      <c r="E1143" s="6" t="s">
        <v>2671</v>
      </c>
      <c r="F1143" s="7" t="s">
        <v>42</v>
      </c>
      <c r="G1143" s="8">
        <v>1102.0</v>
      </c>
      <c r="H1143" s="5" t="str">
        <f>IFERROR(VLOOKUP($D1143,schools,6,FALSE),"")</f>
        <v>028</v>
      </c>
      <c r="I1143" s="5" t="str">
        <f>IFERROR(VLOOKUP($D1143,schools,7,FALSE),"")</f>
        <v>16</v>
      </c>
      <c r="J1143" s="5" t="str">
        <f>IFERROR(VLOOKUP($D1143,schools,8,FALSE),"")</f>
        <v>029</v>
      </c>
      <c r="K1143" s="9">
        <v>1213302.0</v>
      </c>
    </row>
    <row r="1144" ht="14.25" customHeight="1" outlineLevel="2">
      <c r="A1144" s="5" t="str">
        <f>IFERROR(VLOOKUP($D1144,schools,3,FALSE),"")</f>
        <v>342800</v>
      </c>
      <c r="B1144" s="5" t="str">
        <f>IFERROR(VLOOKUP($D1144,schools,4,FALSE),"")</f>
        <v>New York City Geographic District #28</v>
      </c>
      <c r="C1144" s="5" t="str">
        <f>IFERROR(VLOOKUP($D1144,schools,5,FALSE),"")</f>
        <v>Queens</v>
      </c>
      <c r="D1144" s="6" t="s">
        <v>2672</v>
      </c>
      <c r="E1144" s="6" t="s">
        <v>2673</v>
      </c>
      <c r="F1144" s="7" t="s">
        <v>14</v>
      </c>
      <c r="G1144" s="8">
        <v>998.0</v>
      </c>
      <c r="H1144" s="5" t="str">
        <f>IFERROR(VLOOKUP($D1144,schools,6,FALSE),"")</f>
        <v>027</v>
      </c>
      <c r="I1144" s="5" t="str">
        <f>IFERROR(VLOOKUP($D1144,schools,7,FALSE),"")</f>
        <v>15</v>
      </c>
      <c r="J1144" s="5" t="str">
        <f>IFERROR(VLOOKUP($D1144,schools,8,FALSE),"")</f>
        <v>029</v>
      </c>
      <c r="K1144" s="9">
        <v>1098798.0</v>
      </c>
    </row>
    <row r="1145" ht="14.25" customHeight="1" outlineLevel="2">
      <c r="A1145" s="5" t="str">
        <f>IFERROR(VLOOKUP($D1145,schools,3,FALSE),"")</f>
        <v>342800</v>
      </c>
      <c r="B1145" s="5" t="str">
        <f>IFERROR(VLOOKUP($D1145,schools,4,FALSE),"")</f>
        <v>New York City Geographic District #28</v>
      </c>
      <c r="C1145" s="5" t="str">
        <f>IFERROR(VLOOKUP($D1145,schools,5,FALSE),"")</f>
        <v>Queens</v>
      </c>
      <c r="D1145" s="6" t="s">
        <v>2674</v>
      </c>
      <c r="E1145" s="6" t="s">
        <v>2675</v>
      </c>
      <c r="F1145" s="7" t="s">
        <v>14</v>
      </c>
      <c r="G1145" s="8">
        <v>583.0</v>
      </c>
      <c r="H1145" s="5" t="str">
        <f>IFERROR(VLOOKUP($D1145,schools,6,FALSE),"")</f>
        <v>035</v>
      </c>
      <c r="I1145" s="5" t="str">
        <f>IFERROR(VLOOKUP($D1145,schools,7,FALSE),"")</f>
        <v>16</v>
      </c>
      <c r="J1145" s="5" t="str">
        <f>IFERROR(VLOOKUP($D1145,schools,8,FALSE),"")</f>
        <v>025</v>
      </c>
      <c r="K1145" s="9">
        <v>641883.0</v>
      </c>
    </row>
    <row r="1146" ht="14.25" customHeight="1" outlineLevel="2">
      <c r="A1146" s="5" t="str">
        <f>IFERROR(VLOOKUP($D1146,schools,3,FALSE),"")</f>
        <v>342800</v>
      </c>
      <c r="B1146" s="5" t="str">
        <f>IFERROR(VLOOKUP($D1146,schools,4,FALSE),"")</f>
        <v>New York City Geographic District #28</v>
      </c>
      <c r="C1146" s="5" t="str">
        <f>IFERROR(VLOOKUP($D1146,schools,5,FALSE),"")</f>
        <v>Queens</v>
      </c>
      <c r="D1146" s="6" t="s">
        <v>2676</v>
      </c>
      <c r="E1146" s="6" t="s">
        <v>2677</v>
      </c>
      <c r="F1146" s="7" t="s">
        <v>42</v>
      </c>
      <c r="G1146" s="8">
        <v>1644.0</v>
      </c>
      <c r="H1146" s="5" t="str">
        <f>IFERROR(VLOOKUP($D1146,schools,6,FALSE),"")</f>
        <v>024</v>
      </c>
      <c r="I1146" s="5" t="str">
        <f>IFERROR(VLOOKUP($D1146,schools,7,FALSE),"")</f>
        <v>14</v>
      </c>
      <c r="J1146" s="5" t="str">
        <f>IFERROR(VLOOKUP($D1146,schools,8,FALSE),"")</f>
        <v>024</v>
      </c>
      <c r="K1146" s="9">
        <v>1810044.0</v>
      </c>
    </row>
    <row r="1147" ht="14.25" customHeight="1" outlineLevel="2">
      <c r="A1147" s="5" t="str">
        <f>IFERROR(VLOOKUP($D1147,schools,3,FALSE),"")</f>
        <v>342800</v>
      </c>
      <c r="B1147" s="5" t="str">
        <f>IFERROR(VLOOKUP($D1147,schools,4,FALSE),"")</f>
        <v>New York City Geographic District #28</v>
      </c>
      <c r="C1147" s="5" t="str">
        <f>IFERROR(VLOOKUP($D1147,schools,5,FALSE),"")</f>
        <v>Queens</v>
      </c>
      <c r="D1147" s="6" t="s">
        <v>2678</v>
      </c>
      <c r="E1147" s="6" t="s">
        <v>2679</v>
      </c>
      <c r="F1147" s="7" t="s">
        <v>14</v>
      </c>
      <c r="G1147" s="8">
        <v>678.0</v>
      </c>
      <c r="H1147" s="5" t="str">
        <f>IFERROR(VLOOKUP($D1147,schools,6,FALSE),"")</f>
        <v>035</v>
      </c>
      <c r="I1147" s="5" t="str">
        <f>IFERROR(VLOOKUP($D1147,schools,7,FALSE),"")</f>
        <v>16</v>
      </c>
      <c r="J1147" s="5" t="str">
        <f>IFERROR(VLOOKUP($D1147,schools,8,FALSE),"")</f>
        <v>024</v>
      </c>
      <c r="K1147" s="9">
        <v>746478.0</v>
      </c>
    </row>
    <row r="1148" ht="14.25" customHeight="1" outlineLevel="2">
      <c r="A1148" s="5" t="str">
        <f>IFERROR(VLOOKUP($D1148,schools,3,FALSE),"")</f>
        <v>342800</v>
      </c>
      <c r="B1148" s="5" t="str">
        <f>IFERROR(VLOOKUP($D1148,schools,4,FALSE),"")</f>
        <v>New York City Geographic District #28</v>
      </c>
      <c r="C1148" s="5" t="str">
        <f>IFERROR(VLOOKUP($D1148,schools,5,FALSE),"")</f>
        <v>Queens</v>
      </c>
      <c r="D1148" s="6" t="s">
        <v>2682</v>
      </c>
      <c r="E1148" s="6" t="s">
        <v>2683</v>
      </c>
      <c r="F1148" s="7" t="s">
        <v>14</v>
      </c>
      <c r="G1148" s="8">
        <v>188.0</v>
      </c>
      <c r="H1148" s="5" t="str">
        <f>IFERROR(VLOOKUP($D1148,schools,6,FALSE),"")</f>
        <v>028</v>
      </c>
      <c r="I1148" s="5" t="str">
        <f>IFERROR(VLOOKUP($D1148,schools,7,FALSE),"")</f>
        <v>15</v>
      </c>
      <c r="J1148" s="5" t="str">
        <f>IFERROR(VLOOKUP($D1148,schools,8,FALSE),"")</f>
        <v>024</v>
      </c>
      <c r="K1148" s="9">
        <v>206988.0</v>
      </c>
    </row>
    <row r="1149" ht="14.25" customHeight="1" outlineLevel="2">
      <c r="A1149" s="5" t="str">
        <f>IFERROR(VLOOKUP($D1149,schools,3,FALSE),"")</f>
        <v>342800</v>
      </c>
      <c r="B1149" s="5" t="str">
        <f>IFERROR(VLOOKUP($D1149,schools,4,FALSE),"")</f>
        <v>New York City Geographic District #28</v>
      </c>
      <c r="C1149" s="5" t="str">
        <f>IFERROR(VLOOKUP($D1149,schools,5,FALSE),"")</f>
        <v>Queens</v>
      </c>
      <c r="D1149" s="6" t="s">
        <v>2684</v>
      </c>
      <c r="E1149" s="6" t="s">
        <v>2685</v>
      </c>
      <c r="F1149" s="7" t="s">
        <v>14</v>
      </c>
      <c r="G1149" s="8">
        <v>200.0</v>
      </c>
      <c r="H1149" s="5" t="str">
        <f>IFERROR(VLOOKUP($D1149,schools,6,FALSE),"")</f>
        <v>024</v>
      </c>
      <c r="I1149" s="5" t="str">
        <f>IFERROR(VLOOKUP($D1149,schools,7,FALSE),"")</f>
        <v>14</v>
      </c>
      <c r="J1149" s="5" t="str">
        <f>IFERROR(VLOOKUP($D1149,schools,8,FALSE),"")</f>
        <v>024</v>
      </c>
      <c r="K1149" s="9">
        <v>220200.0</v>
      </c>
    </row>
    <row r="1150" ht="14.25" customHeight="1" outlineLevel="2">
      <c r="A1150" s="5" t="str">
        <f>IFERROR(VLOOKUP($D1150,schools,3,FALSE),"")</f>
        <v>342800</v>
      </c>
      <c r="B1150" s="5" t="str">
        <f>IFERROR(VLOOKUP($D1150,schools,4,FALSE),"")</f>
        <v>New York City Geographic District #28</v>
      </c>
      <c r="C1150" s="5" t="str">
        <f>IFERROR(VLOOKUP($D1150,schools,5,FALSE),"")</f>
        <v>Queens</v>
      </c>
      <c r="D1150" s="6" t="s">
        <v>2690</v>
      </c>
      <c r="E1150" s="6" t="s">
        <v>2691</v>
      </c>
      <c r="F1150" s="7" t="s">
        <v>14</v>
      </c>
      <c r="G1150" s="8">
        <v>563.0</v>
      </c>
      <c r="H1150" s="5" t="str">
        <f>IFERROR(VLOOKUP($D1150,schools,6,FALSE),"")</f>
        <v>032</v>
      </c>
      <c r="I1150" s="5" t="str">
        <f>IFERROR(VLOOKUP($D1150,schools,7,FALSE),"")</f>
        <v>10</v>
      </c>
      <c r="J1150" s="5" t="str">
        <f>IFERROR(VLOOKUP($D1150,schools,8,FALSE),"")</f>
        <v>028</v>
      </c>
      <c r="K1150" s="9">
        <v>619863.0</v>
      </c>
    </row>
    <row r="1151" ht="14.25" customHeight="1" outlineLevel="2">
      <c r="A1151" s="5" t="str">
        <f>IFERROR(VLOOKUP($D1151,schools,3,FALSE),"")</f>
        <v>342800</v>
      </c>
      <c r="B1151" s="5" t="str">
        <f>IFERROR(VLOOKUP($D1151,schools,4,FALSE),"")</f>
        <v>New York City Geographic District #28</v>
      </c>
      <c r="C1151" s="5" t="str">
        <f>IFERROR(VLOOKUP($D1151,schools,5,FALSE),"")</f>
        <v>Queens</v>
      </c>
      <c r="D1151" s="6" t="s">
        <v>2696</v>
      </c>
      <c r="E1151" s="6" t="s">
        <v>2697</v>
      </c>
      <c r="F1151" s="7" t="s">
        <v>60</v>
      </c>
      <c r="G1151" s="8">
        <v>675.0</v>
      </c>
      <c r="H1151" s="5" t="str">
        <f>IFERROR(VLOOKUP($D1151,schools,6,FALSE),"")</f>
        <v>032</v>
      </c>
      <c r="I1151" s="5" t="str">
        <f>IFERROR(VLOOKUP($D1151,schools,7,FALSE),"")</f>
        <v>14</v>
      </c>
      <c r="J1151" s="5" t="str">
        <f>IFERROR(VLOOKUP($D1151,schools,8,FALSE),"")</f>
        <v>027</v>
      </c>
      <c r="K1151" s="9">
        <v>743175.0</v>
      </c>
    </row>
    <row r="1152" ht="14.25" customHeight="1" outlineLevel="2">
      <c r="A1152" s="5" t="str">
        <f>IFERROR(VLOOKUP($D1152,schools,3,FALSE),"")</f>
        <v>342800</v>
      </c>
      <c r="B1152" s="5" t="str">
        <f>IFERROR(VLOOKUP($D1152,schools,4,FALSE),"")</f>
        <v>New York City Geographic District #28</v>
      </c>
      <c r="C1152" s="5" t="str">
        <f>IFERROR(VLOOKUP($D1152,schools,5,FALSE),"")</f>
        <v>Queens</v>
      </c>
      <c r="D1152" s="6" t="s">
        <v>2698</v>
      </c>
      <c r="E1152" s="6" t="s">
        <v>2699</v>
      </c>
      <c r="F1152" s="7" t="s">
        <v>60</v>
      </c>
      <c r="G1152" s="8">
        <v>668.0</v>
      </c>
      <c r="H1152" s="5" t="str">
        <f>IFERROR(VLOOKUP($D1152,schools,6,FALSE),"")</f>
        <v>024</v>
      </c>
      <c r="I1152" s="5" t="str">
        <f>IFERROR(VLOOKUP($D1152,schools,7,FALSE),"")</f>
        <v>14</v>
      </c>
      <c r="J1152" s="5" t="str">
        <f>IFERROR(VLOOKUP($D1152,schools,8,FALSE),"")</f>
        <v>024</v>
      </c>
      <c r="K1152" s="9">
        <v>735468.0</v>
      </c>
    </row>
    <row r="1153" ht="14.25" customHeight="1" outlineLevel="2">
      <c r="A1153" s="5" t="str">
        <f>IFERROR(VLOOKUP($D1153,schools,3,FALSE),"")</f>
        <v>342800</v>
      </c>
      <c r="B1153" s="5" t="str">
        <f>IFERROR(VLOOKUP($D1153,schools,4,FALSE),"")</f>
        <v>New York City Geographic District #28</v>
      </c>
      <c r="C1153" s="5" t="str">
        <f>IFERROR(VLOOKUP($D1153,schools,5,FALSE),"")</f>
        <v>Queens</v>
      </c>
      <c r="D1153" s="6" t="s">
        <v>2700</v>
      </c>
      <c r="E1153" s="6" t="s">
        <v>2701</v>
      </c>
      <c r="F1153" s="7" t="s">
        <v>55</v>
      </c>
      <c r="G1153" s="8">
        <v>428.0</v>
      </c>
      <c r="H1153" s="5" t="str">
        <f>IFERROR(VLOOKUP($D1153,schools,6,FALSE),"")</f>
        <v>024</v>
      </c>
      <c r="I1153" s="5" t="str">
        <f>IFERROR(VLOOKUP($D1153,schools,7,FALSE),"")</f>
        <v>14</v>
      </c>
      <c r="J1153" s="5" t="str">
        <f>IFERROR(VLOOKUP($D1153,schools,8,FALSE),"")</f>
        <v>024</v>
      </c>
      <c r="K1153" s="9">
        <v>471228.0</v>
      </c>
    </row>
    <row r="1154" ht="14.25" customHeight="1" outlineLevel="2">
      <c r="A1154" s="5" t="str">
        <f>IFERROR(VLOOKUP($D1154,schools,3,FALSE),"")</f>
        <v>342800</v>
      </c>
      <c r="B1154" s="5" t="str">
        <f>IFERROR(VLOOKUP($D1154,schools,4,FALSE),"")</f>
        <v>New York City Geographic District #28</v>
      </c>
      <c r="C1154" s="5" t="str">
        <f>IFERROR(VLOOKUP($D1154,schools,5,FALSE),"")</f>
        <v>Queens</v>
      </c>
      <c r="D1154" s="6" t="s">
        <v>2702</v>
      </c>
      <c r="E1154" s="6" t="s">
        <v>2703</v>
      </c>
      <c r="F1154" s="7" t="s">
        <v>55</v>
      </c>
      <c r="G1154" s="8">
        <v>473.0</v>
      </c>
      <c r="H1154" s="5" t="str">
        <f>IFERROR(VLOOKUP($D1154,schools,6,FALSE),"")</f>
        <v>024</v>
      </c>
      <c r="I1154" s="5" t="str">
        <f>IFERROR(VLOOKUP($D1154,schools,7,FALSE),"")</f>
        <v>14</v>
      </c>
      <c r="J1154" s="5" t="str">
        <f>IFERROR(VLOOKUP($D1154,schools,8,FALSE),"")</f>
        <v>024</v>
      </c>
      <c r="K1154" s="9">
        <v>520773.0</v>
      </c>
    </row>
    <row r="1155" ht="14.25" customHeight="1" outlineLevel="2">
      <c r="A1155" s="5" t="str">
        <f>IFERROR(VLOOKUP($D1155,schools,3,FALSE),"")</f>
        <v>342800</v>
      </c>
      <c r="B1155" s="5" t="str">
        <f>IFERROR(VLOOKUP($D1155,schools,4,FALSE),"")</f>
        <v>New York City Geographic District #28</v>
      </c>
      <c r="C1155" s="5" t="str">
        <f>IFERROR(VLOOKUP($D1155,schools,5,FALSE),"")</f>
        <v>Queens</v>
      </c>
      <c r="D1155" s="6" t="s">
        <v>2704</v>
      </c>
      <c r="E1155" s="6" t="s">
        <v>2705</v>
      </c>
      <c r="F1155" s="7" t="s">
        <v>55</v>
      </c>
      <c r="G1155" s="8">
        <v>193.0</v>
      </c>
      <c r="H1155" s="5" t="str">
        <f>IFERROR(VLOOKUP($D1155,schools,6,FALSE),"")</f>
        <v>024</v>
      </c>
      <c r="I1155" s="5" t="str">
        <f>IFERROR(VLOOKUP($D1155,schools,7,FALSE),"")</f>
        <v>14</v>
      </c>
      <c r="J1155" s="5" t="str">
        <f>IFERROR(VLOOKUP($D1155,schools,8,FALSE),"")</f>
        <v>024</v>
      </c>
      <c r="K1155" s="9">
        <v>212493.0</v>
      </c>
    </row>
    <row r="1156" ht="14.25" customHeight="1" outlineLevel="2">
      <c r="A1156" s="5" t="str">
        <f>IFERROR(VLOOKUP($D1156,schools,3,FALSE),"")</f>
        <v>342800</v>
      </c>
      <c r="B1156" s="5" t="str">
        <f>IFERROR(VLOOKUP($D1156,schools,4,FALSE),"")</f>
        <v>New York City Geographic District #28</v>
      </c>
      <c r="C1156" s="5" t="str">
        <f>IFERROR(VLOOKUP($D1156,schools,5,FALSE),"")</f>
        <v>Queens</v>
      </c>
      <c r="D1156" s="6" t="s">
        <v>2708</v>
      </c>
      <c r="E1156" s="6" t="s">
        <v>2709</v>
      </c>
      <c r="F1156" s="7" t="s">
        <v>55</v>
      </c>
      <c r="G1156" s="8">
        <v>3628.0</v>
      </c>
      <c r="H1156" s="5" t="str">
        <f>IFERROR(VLOOKUP($D1156,schools,6,FALSE),"")</f>
        <v>028</v>
      </c>
      <c r="I1156" s="5" t="str">
        <f>IFERROR(VLOOKUP($D1156,schools,7,FALSE),"")</f>
        <v>15</v>
      </c>
      <c r="J1156" s="5" t="str">
        <f>IFERROR(VLOOKUP($D1156,schools,8,FALSE),"")</f>
        <v>029</v>
      </c>
      <c r="K1156" s="9">
        <v>3994428.0</v>
      </c>
    </row>
    <row r="1157" ht="14.25" customHeight="1" outlineLevel="2">
      <c r="A1157" s="5" t="str">
        <f>IFERROR(VLOOKUP($D1157,schools,3,FALSE),"")</f>
        <v>342800</v>
      </c>
      <c r="B1157" s="5" t="str">
        <f>IFERROR(VLOOKUP($D1157,schools,4,FALSE),"")</f>
        <v>New York City Geographic District #28</v>
      </c>
      <c r="C1157" s="5" t="str">
        <f>IFERROR(VLOOKUP($D1157,schools,5,FALSE),"")</f>
        <v>Queens</v>
      </c>
      <c r="D1157" s="6" t="s">
        <v>2710</v>
      </c>
      <c r="E1157" s="6" t="s">
        <v>2711</v>
      </c>
      <c r="F1157" s="7" t="s">
        <v>55</v>
      </c>
      <c r="G1157" s="8">
        <v>3219.0</v>
      </c>
      <c r="H1157" s="5" t="str">
        <f>IFERROR(VLOOKUP($D1157,schools,6,FALSE),"")</f>
        <v>024</v>
      </c>
      <c r="I1157" s="5" t="str">
        <f>IFERROR(VLOOKUP($D1157,schools,7,FALSE),"")</f>
        <v>14</v>
      </c>
      <c r="J1157" s="5" t="str">
        <f>IFERROR(VLOOKUP($D1157,schools,8,FALSE),"")</f>
        <v>024</v>
      </c>
      <c r="K1157" s="9">
        <v>3544119.0</v>
      </c>
    </row>
    <row r="1158" ht="14.25" customHeight="1" outlineLevel="2">
      <c r="A1158" s="5" t="str">
        <f>IFERROR(VLOOKUP($D1158,schools,3,FALSE),"")</f>
        <v>342800</v>
      </c>
      <c r="B1158" s="5" t="str">
        <f>IFERROR(VLOOKUP($D1158,schools,4,FALSE),"")</f>
        <v>New York City Geographic District #28</v>
      </c>
      <c r="C1158" s="5" t="str">
        <f>IFERROR(VLOOKUP($D1158,schools,5,FALSE),"")</f>
        <v>Queens</v>
      </c>
      <c r="D1158" s="6" t="s">
        <v>2712</v>
      </c>
      <c r="E1158" s="6" t="s">
        <v>2713</v>
      </c>
      <c r="F1158" s="7" t="s">
        <v>55</v>
      </c>
      <c r="G1158" s="8">
        <v>2163.0</v>
      </c>
      <c r="H1158" s="5" t="str">
        <f>IFERROR(VLOOKUP($D1158,schools,6,FALSE),"")</f>
        <v>024</v>
      </c>
      <c r="I1158" s="5" t="str">
        <f>IFERROR(VLOOKUP($D1158,schools,7,FALSE),"")</f>
        <v>11</v>
      </c>
      <c r="J1158" s="5" t="str">
        <f>IFERROR(VLOOKUP($D1158,schools,8,FALSE),"")</f>
        <v>024</v>
      </c>
      <c r="K1158" s="9">
        <v>2381463.0</v>
      </c>
    </row>
    <row r="1159" ht="14.25" customHeight="1" outlineLevel="2">
      <c r="A1159" s="5" t="str">
        <f>IFERROR(VLOOKUP($D1159,schools,3,FALSE),"")</f>
        <v>342800</v>
      </c>
      <c r="B1159" s="5" t="str">
        <f>IFERROR(VLOOKUP($D1159,schools,4,FALSE),"")</f>
        <v>New York City Geographic District #28</v>
      </c>
      <c r="C1159" s="5" t="str">
        <f>IFERROR(VLOOKUP($D1159,schools,5,FALSE),"")</f>
        <v>Queens</v>
      </c>
      <c r="D1159" s="6" t="s">
        <v>2714</v>
      </c>
      <c r="E1159" s="6" t="s">
        <v>2715</v>
      </c>
      <c r="F1159" s="7" t="s">
        <v>60</v>
      </c>
      <c r="G1159" s="8">
        <v>675.0</v>
      </c>
      <c r="H1159" s="5" t="str">
        <f>IFERROR(VLOOKUP($D1159,schools,6,FALSE),"")</f>
        <v>025</v>
      </c>
      <c r="I1159" s="5" t="str">
        <f>IFERROR(VLOOKUP($D1159,schools,7,FALSE),"")</f>
        <v>14</v>
      </c>
      <c r="J1159" s="5" t="str">
        <f>IFERROR(VLOOKUP($D1159,schools,8,FALSE),"")</f>
        <v>024</v>
      </c>
      <c r="K1159" s="9">
        <v>743175.0</v>
      </c>
    </row>
    <row r="1160" ht="14.25" customHeight="1" outlineLevel="2">
      <c r="A1160" s="5" t="str">
        <f>IFERROR(VLOOKUP($D1160,schools,3,FALSE),"")</f>
        <v>342800</v>
      </c>
      <c r="B1160" s="5" t="str">
        <f>IFERROR(VLOOKUP($D1160,schools,4,FALSE),"")</f>
        <v>New York City Geographic District #28</v>
      </c>
      <c r="C1160" s="5" t="str">
        <f>IFERROR(VLOOKUP($D1160,schools,5,FALSE),"")</f>
        <v>Queens</v>
      </c>
      <c r="D1160" s="6" t="s">
        <v>2716</v>
      </c>
      <c r="E1160" s="6" t="s">
        <v>2717</v>
      </c>
      <c r="F1160" s="7" t="s">
        <v>55</v>
      </c>
      <c r="G1160" s="8">
        <v>1077.0</v>
      </c>
      <c r="H1160" s="5" t="str">
        <f>IFERROR(VLOOKUP($D1160,schools,6,FALSE),"")</f>
        <v>028</v>
      </c>
      <c r="I1160" s="5" t="str">
        <f>IFERROR(VLOOKUP($D1160,schools,7,FALSE),"")</f>
        <v>15</v>
      </c>
      <c r="J1160" s="5" t="str">
        <f>IFERROR(VLOOKUP($D1160,schools,8,FALSE),"")</f>
        <v>029</v>
      </c>
      <c r="K1160" s="9">
        <v>1185777.0</v>
      </c>
    </row>
    <row r="1161" ht="14.25" customHeight="1" outlineLevel="2">
      <c r="A1161" s="5" t="str">
        <f>IFERROR(VLOOKUP($D1161,schools,3,FALSE),"")</f>
        <v>342800</v>
      </c>
      <c r="B1161" s="5" t="str">
        <f>IFERROR(VLOOKUP($D1161,schools,4,FALSE),"")</f>
        <v>New York City Geographic District #28</v>
      </c>
      <c r="C1161" s="5" t="str">
        <f>IFERROR(VLOOKUP($D1161,schools,5,FALSE),"")</f>
        <v>Queens</v>
      </c>
      <c r="D1161" s="6" t="s">
        <v>2718</v>
      </c>
      <c r="E1161" s="6" t="s">
        <v>2719</v>
      </c>
      <c r="F1161" s="7" t="s">
        <v>55</v>
      </c>
      <c r="G1161" s="8">
        <v>473.0</v>
      </c>
      <c r="H1161" s="5" t="str">
        <f>IFERROR(VLOOKUP($D1161,schools,6,FALSE),"")</f>
        <v>032</v>
      </c>
      <c r="I1161" s="5" t="str">
        <f>IFERROR(VLOOKUP($D1161,schools,7,FALSE),"")</f>
        <v>14</v>
      </c>
      <c r="J1161" s="5" t="str">
        <f>IFERROR(VLOOKUP($D1161,schools,8,FALSE),"")</f>
        <v>027</v>
      </c>
      <c r="K1161" s="9">
        <v>520773.0</v>
      </c>
    </row>
    <row r="1162" ht="14.25" customHeight="1" outlineLevel="1">
      <c r="A1162" s="5"/>
      <c r="B1162" s="12" t="s">
        <v>3583</v>
      </c>
      <c r="C1162" s="5"/>
      <c r="D1162" s="6"/>
      <c r="E1162" s="6"/>
      <c r="F1162" s="7"/>
      <c r="G1162" s="8">
        <f>SUBTOTAL(9,G1121:G1161)</f>
        <v>36339</v>
      </c>
      <c r="H1162" s="5"/>
      <c r="I1162" s="5"/>
      <c r="J1162" s="5"/>
      <c r="K1162" s="9">
        <f>SUBTOTAL(9,K1121:K1161)</f>
        <v>40009239</v>
      </c>
    </row>
    <row r="1163" ht="14.25" customHeight="1" outlineLevel="2">
      <c r="A1163" s="5" t="str">
        <f>IFERROR(VLOOKUP($D1163,schools,3,FALSE),"")</f>
        <v>342800</v>
      </c>
      <c r="B1163" s="5" t="str">
        <f>IFERROR(VLOOKUP($D1163,schools,4,FALSE),"")</f>
        <v>New York City Geographic District #29</v>
      </c>
      <c r="C1163" s="5" t="str">
        <f>IFERROR(VLOOKUP($D1163,schools,5,FALSE),"")</f>
        <v>Queens</v>
      </c>
      <c r="D1163" s="6" t="s">
        <v>2720</v>
      </c>
      <c r="E1163" s="6" t="s">
        <v>2721</v>
      </c>
      <c r="F1163" s="7" t="s">
        <v>55</v>
      </c>
      <c r="G1163" s="8">
        <v>462.0</v>
      </c>
      <c r="H1163" s="5" t="str">
        <f>IFERROR(VLOOKUP($D1163,schools,6,FALSE),"")</f>
        <v>032</v>
      </c>
      <c r="I1163" s="5" t="str">
        <f>IFERROR(VLOOKUP($D1163,schools,7,FALSE),"")</f>
        <v>10</v>
      </c>
      <c r="J1163" s="5" t="str">
        <f>IFERROR(VLOOKUP($D1163,schools,8,FALSE),"")</f>
        <v>027</v>
      </c>
      <c r="K1163" s="9">
        <v>508662.0</v>
      </c>
    </row>
    <row r="1164" ht="14.25" customHeight="1" outlineLevel="2">
      <c r="A1164" s="5" t="str">
        <f>IFERROR(VLOOKUP($D1164,schools,3,FALSE),"")</f>
        <v>342800</v>
      </c>
      <c r="B1164" s="5" t="str">
        <f>IFERROR(VLOOKUP($D1164,schools,4,FALSE),"")</f>
        <v>New York City Geographic District #29</v>
      </c>
      <c r="C1164" s="5" t="str">
        <f>IFERROR(VLOOKUP($D1164,schools,5,FALSE),"")</f>
        <v>Brooklyn</v>
      </c>
      <c r="D1164" s="6" t="s">
        <v>2722</v>
      </c>
      <c r="E1164" s="6" t="s">
        <v>2723</v>
      </c>
      <c r="F1164" s="7" t="s">
        <v>60</v>
      </c>
      <c r="G1164" s="8">
        <v>565.0</v>
      </c>
      <c r="H1164" s="5" t="str">
        <f>IFERROR(VLOOKUP($D1164,schools,6,FALSE),"")</f>
        <v>053</v>
      </c>
      <c r="I1164" s="5" t="str">
        <f>IFERROR(VLOOKUP($D1164,schools,7,FALSE),"")</f>
        <v>18</v>
      </c>
      <c r="J1164" s="5" t="str">
        <f>IFERROR(VLOOKUP($D1164,schools,8,FALSE),"")</f>
        <v>034</v>
      </c>
      <c r="K1164" s="9">
        <v>622065.0</v>
      </c>
    </row>
    <row r="1165" ht="14.25" customHeight="1" outlineLevel="2">
      <c r="A1165" s="5" t="str">
        <f>IFERROR(VLOOKUP($D1165,schools,3,FALSE),"")</f>
        <v>342800</v>
      </c>
      <c r="B1165" s="5" t="str">
        <f>IFERROR(VLOOKUP($D1165,schools,4,FALSE),"")</f>
        <v>New York City Geographic District #29</v>
      </c>
      <c r="C1165" s="5" t="str">
        <f>IFERROR(VLOOKUP($D1165,schools,5,FALSE),"")</f>
        <v>Queens</v>
      </c>
      <c r="D1165" s="6" t="s">
        <v>2724</v>
      </c>
      <c r="E1165" s="6" t="s">
        <v>2725</v>
      </c>
      <c r="F1165" s="7" t="s">
        <v>14</v>
      </c>
      <c r="G1165" s="8">
        <v>360.0</v>
      </c>
      <c r="H1165" s="5" t="str">
        <f>IFERROR(VLOOKUP($D1165,schools,6,FALSE),"")</f>
        <v>029</v>
      </c>
      <c r="I1165" s="5" t="str">
        <f>IFERROR(VLOOKUP($D1165,schools,7,FALSE),"")</f>
        <v>14</v>
      </c>
      <c r="J1165" s="5" t="str">
        <f>IFERROR(VLOOKUP($D1165,schools,8,FALSE),"")</f>
        <v>027</v>
      </c>
      <c r="K1165" s="9">
        <v>396360.0</v>
      </c>
    </row>
    <row r="1166" ht="14.25" customHeight="1" outlineLevel="2">
      <c r="A1166" s="5" t="str">
        <f>IFERROR(VLOOKUP($D1166,schools,3,FALSE),"")</f>
        <v>342800</v>
      </c>
      <c r="B1166" s="5" t="str">
        <f>IFERROR(VLOOKUP($D1166,schools,4,FALSE),"")</f>
        <v>New York City Geographic District #29</v>
      </c>
      <c r="C1166" s="5" t="str">
        <f>IFERROR(VLOOKUP($D1166,schools,5,FALSE),"")</f>
        <v>Queens</v>
      </c>
      <c r="D1166" s="6" t="s">
        <v>2726</v>
      </c>
      <c r="E1166" s="6" t="s">
        <v>2727</v>
      </c>
      <c r="F1166" s="7" t="s">
        <v>14</v>
      </c>
      <c r="G1166" s="8">
        <v>942.0</v>
      </c>
      <c r="H1166" s="5" t="str">
        <f>IFERROR(VLOOKUP($D1166,schools,6,FALSE),"")</f>
        <v>033</v>
      </c>
      <c r="I1166" s="5" t="str">
        <f>IFERROR(VLOOKUP($D1166,schools,7,FALSE),"")</f>
        <v>11</v>
      </c>
      <c r="J1166" s="5" t="str">
        <f>IFERROR(VLOOKUP($D1166,schools,8,FALSE),"")</f>
        <v>023</v>
      </c>
      <c r="K1166" s="9">
        <v>1037142.0</v>
      </c>
    </row>
    <row r="1167" ht="14.25" customHeight="1" outlineLevel="2">
      <c r="A1167" s="5" t="str">
        <f>IFERROR(VLOOKUP($D1167,schools,3,FALSE),"")</f>
        <v>342800</v>
      </c>
      <c r="B1167" s="5" t="str">
        <f>IFERROR(VLOOKUP($D1167,schools,4,FALSE),"")</f>
        <v>New York City Geographic District #29</v>
      </c>
      <c r="C1167" s="5" t="str">
        <f>IFERROR(VLOOKUP($D1167,schools,5,FALSE),"")</f>
        <v>Queens</v>
      </c>
      <c r="D1167" s="6" t="s">
        <v>2728</v>
      </c>
      <c r="E1167" s="6" t="s">
        <v>2729</v>
      </c>
      <c r="F1167" s="7" t="s">
        <v>14</v>
      </c>
      <c r="G1167" s="8">
        <v>558.0</v>
      </c>
      <c r="H1167" s="5" t="str">
        <f>IFERROR(VLOOKUP($D1167,schools,6,FALSE),"")</f>
        <v>033</v>
      </c>
      <c r="I1167" s="5" t="str">
        <f>IFERROR(VLOOKUP($D1167,schools,7,FALSE),"")</f>
        <v>14</v>
      </c>
      <c r="J1167" s="5" t="str">
        <f>IFERROR(VLOOKUP($D1167,schools,8,FALSE),"")</f>
        <v>027</v>
      </c>
      <c r="K1167" s="9">
        <v>614358.0</v>
      </c>
    </row>
    <row r="1168" ht="14.25" customHeight="1" outlineLevel="2">
      <c r="A1168" s="5" t="str">
        <f>IFERROR(VLOOKUP($D1168,schools,3,FALSE),"")</f>
        <v>342800</v>
      </c>
      <c r="B1168" s="5" t="str">
        <f>IFERROR(VLOOKUP($D1168,schools,4,FALSE),"")</f>
        <v>New York City Geographic District #29</v>
      </c>
      <c r="C1168" s="5" t="str">
        <f>IFERROR(VLOOKUP($D1168,schools,5,FALSE),"")</f>
        <v>Queens</v>
      </c>
      <c r="D1168" s="6" t="s">
        <v>2730</v>
      </c>
      <c r="E1168" s="6" t="s">
        <v>2731</v>
      </c>
      <c r="F1168" s="7" t="s">
        <v>14</v>
      </c>
      <c r="G1168" s="8">
        <v>668.0</v>
      </c>
      <c r="H1168" s="5" t="str">
        <f>IFERROR(VLOOKUP($D1168,schools,6,FALSE),"")</f>
        <v>029</v>
      </c>
      <c r="I1168" s="5" t="str">
        <f>IFERROR(VLOOKUP($D1168,schools,7,FALSE),"")</f>
        <v>14</v>
      </c>
      <c r="J1168" s="5" t="str">
        <f>IFERROR(VLOOKUP($D1168,schools,8,FALSE),"")</f>
        <v>023</v>
      </c>
      <c r="K1168" s="9">
        <v>735468.0</v>
      </c>
    </row>
    <row r="1169" ht="14.25" customHeight="1" outlineLevel="2">
      <c r="A1169" s="5" t="str">
        <f>IFERROR(VLOOKUP($D1169,schools,3,FALSE),"")</f>
        <v>342800</v>
      </c>
      <c r="B1169" s="5" t="str">
        <f>IFERROR(VLOOKUP($D1169,schools,4,FALSE),"")</f>
        <v>New York City Geographic District #29</v>
      </c>
      <c r="C1169" s="5" t="str">
        <f>IFERROR(VLOOKUP($D1169,schools,5,FALSE),"")</f>
        <v>Queens</v>
      </c>
      <c r="D1169" s="6" t="s">
        <v>2732</v>
      </c>
      <c r="E1169" s="6" t="s">
        <v>2733</v>
      </c>
      <c r="F1169" s="7" t="s">
        <v>14</v>
      </c>
      <c r="G1169" s="8">
        <v>427.0</v>
      </c>
      <c r="H1169" s="5" t="str">
        <f>IFERROR(VLOOKUP($D1169,schools,6,FALSE),"")</f>
        <v>029</v>
      </c>
      <c r="I1169" s="5" t="str">
        <f>IFERROR(VLOOKUP($D1169,schools,7,FALSE),"")</f>
        <v>14</v>
      </c>
      <c r="J1169" s="5" t="str">
        <f>IFERROR(VLOOKUP($D1169,schools,8,FALSE),"")</f>
        <v>027</v>
      </c>
      <c r="K1169" s="9">
        <v>470127.0</v>
      </c>
    </row>
    <row r="1170" ht="14.25" customHeight="1" outlineLevel="2">
      <c r="A1170" s="5" t="str">
        <f>IFERROR(VLOOKUP($D1170,schools,3,FALSE),"")</f>
        <v>342900</v>
      </c>
      <c r="B1170" s="5" t="str">
        <f>IFERROR(VLOOKUP($D1170,schools,4,FALSE),"")</f>
        <v>New York City Geographic District #29</v>
      </c>
      <c r="C1170" s="5" t="str">
        <f>IFERROR(VLOOKUP($D1170,schools,5,FALSE),"")</f>
        <v>Queens</v>
      </c>
      <c r="D1170" s="6" t="s">
        <v>2734</v>
      </c>
      <c r="E1170" s="6" t="s">
        <v>2735</v>
      </c>
      <c r="F1170" s="7" t="s">
        <v>14</v>
      </c>
      <c r="G1170" s="8">
        <v>358.0</v>
      </c>
      <c r="H1170" s="5" t="str">
        <f>IFERROR(VLOOKUP($D1170,schools,6,FALSE),"")</f>
        <v>032</v>
      </c>
      <c r="I1170" s="5" t="str">
        <f>IFERROR(VLOOKUP($D1170,schools,7,FALSE),"")</f>
        <v>10</v>
      </c>
      <c r="J1170" s="5" t="str">
        <f>IFERROR(VLOOKUP($D1170,schools,8,FALSE),"")</f>
        <v>031</v>
      </c>
      <c r="K1170" s="9">
        <v>394158.0</v>
      </c>
    </row>
    <row r="1171" ht="14.25" customHeight="1" outlineLevel="2">
      <c r="A1171" s="5" t="str">
        <f>IFERROR(VLOOKUP($D1171,schools,3,FALSE),"")</f>
        <v>342900</v>
      </c>
      <c r="B1171" s="5" t="str">
        <f>IFERROR(VLOOKUP($D1171,schools,4,FALSE),"")</f>
        <v>New York City Geographic District #29</v>
      </c>
      <c r="C1171" s="5" t="str">
        <f>IFERROR(VLOOKUP($D1171,schools,5,FALSE),"")</f>
        <v>Queens</v>
      </c>
      <c r="D1171" s="6" t="s">
        <v>2736</v>
      </c>
      <c r="E1171" s="6" t="s">
        <v>2737</v>
      </c>
      <c r="F1171" s="7" t="s">
        <v>14</v>
      </c>
      <c r="G1171" s="8">
        <v>284.0</v>
      </c>
      <c r="H1171" s="5" t="str">
        <f>IFERROR(VLOOKUP($D1171,schools,6,FALSE),"")</f>
        <v>029</v>
      </c>
      <c r="I1171" s="5" t="str">
        <f>IFERROR(VLOOKUP($D1171,schools,7,FALSE),"")</f>
        <v>14</v>
      </c>
      <c r="J1171" s="5" t="str">
        <f>IFERROR(VLOOKUP($D1171,schools,8,FALSE),"")</f>
        <v>031</v>
      </c>
      <c r="K1171" s="9">
        <v>312684.0</v>
      </c>
    </row>
    <row r="1172" ht="14.25" customHeight="1" outlineLevel="2">
      <c r="A1172" s="5" t="str">
        <f>IFERROR(VLOOKUP($D1172,schools,3,FALSE),"")</f>
        <v>342900</v>
      </c>
      <c r="B1172" s="5" t="str">
        <f>IFERROR(VLOOKUP($D1172,schools,4,FALSE),"")</f>
        <v>New York City Geographic District #29</v>
      </c>
      <c r="C1172" s="5" t="str">
        <f>IFERROR(VLOOKUP($D1172,schools,5,FALSE),"")</f>
        <v>Queens</v>
      </c>
      <c r="D1172" s="6" t="s">
        <v>2738</v>
      </c>
      <c r="E1172" s="6" t="s">
        <v>2739</v>
      </c>
      <c r="F1172" s="7" t="s">
        <v>14</v>
      </c>
      <c r="G1172" s="8">
        <v>413.0</v>
      </c>
      <c r="H1172" s="5" t="str">
        <f>IFERROR(VLOOKUP($D1172,schools,6,FALSE),"")</f>
        <v>031</v>
      </c>
      <c r="I1172" s="5" t="str">
        <f>IFERROR(VLOOKUP($D1172,schools,7,FALSE),"")</f>
        <v>10</v>
      </c>
      <c r="J1172" s="5" t="str">
        <f>IFERROR(VLOOKUP($D1172,schools,8,FALSE),"")</f>
        <v>031</v>
      </c>
      <c r="K1172" s="9">
        <v>454713.0</v>
      </c>
    </row>
    <row r="1173" ht="14.25" customHeight="1" outlineLevel="2">
      <c r="A1173" s="5" t="str">
        <f>IFERROR(VLOOKUP($D1173,schools,3,FALSE),"")</f>
        <v>342900</v>
      </c>
      <c r="B1173" s="5" t="str">
        <f>IFERROR(VLOOKUP($D1173,schools,4,FALSE),"")</f>
        <v>New York City Geographic District #29</v>
      </c>
      <c r="C1173" s="5" t="str">
        <f>IFERROR(VLOOKUP($D1173,schools,5,FALSE),"")</f>
        <v>Queens</v>
      </c>
      <c r="D1173" s="6" t="s">
        <v>2740</v>
      </c>
      <c r="E1173" s="6" t="s">
        <v>2741</v>
      </c>
      <c r="F1173" s="7" t="s">
        <v>42</v>
      </c>
      <c r="G1173" s="8">
        <v>575.0</v>
      </c>
      <c r="H1173" s="5" t="str">
        <f>IFERROR(VLOOKUP($D1173,schools,6,FALSE),"")</f>
        <v>029</v>
      </c>
      <c r="I1173" s="5" t="str">
        <f>IFERROR(VLOOKUP($D1173,schools,7,FALSE),"")</f>
        <v>14</v>
      </c>
      <c r="J1173" s="5" t="str">
        <f>IFERROR(VLOOKUP($D1173,schools,8,FALSE),"")</f>
        <v>027</v>
      </c>
      <c r="K1173" s="9">
        <v>633075.0</v>
      </c>
    </row>
    <row r="1174" ht="14.25" customHeight="1" outlineLevel="2">
      <c r="A1174" s="5" t="str">
        <f>IFERROR(VLOOKUP($D1174,schools,3,FALSE),"")</f>
        <v>342900</v>
      </c>
      <c r="B1174" s="5" t="str">
        <f>IFERROR(VLOOKUP($D1174,schools,4,FALSE),"")</f>
        <v>New York City Geographic District #29</v>
      </c>
      <c r="C1174" s="5" t="str">
        <f>IFERROR(VLOOKUP($D1174,schools,5,FALSE),"")</f>
        <v>Queens</v>
      </c>
      <c r="D1174" s="6" t="s">
        <v>2742</v>
      </c>
      <c r="E1174" s="6" t="s">
        <v>2743</v>
      </c>
      <c r="F1174" s="7" t="s">
        <v>14</v>
      </c>
      <c r="G1174" s="8">
        <v>1410.0</v>
      </c>
      <c r="H1174" s="5" t="str">
        <f>IFERROR(VLOOKUP($D1174,schools,6,FALSE),"")</f>
        <v>029</v>
      </c>
      <c r="I1174" s="5" t="str">
        <f>IFERROR(VLOOKUP($D1174,schools,7,FALSE),"")</f>
        <v>14</v>
      </c>
      <c r="J1174" s="5" t="str">
        <f>IFERROR(VLOOKUP($D1174,schools,8,FALSE),"")</f>
        <v>027</v>
      </c>
      <c r="K1174" s="9">
        <v>1552410.0</v>
      </c>
    </row>
    <row r="1175" ht="14.25" customHeight="1" outlineLevel="2">
      <c r="A1175" s="5" t="str">
        <f>IFERROR(VLOOKUP($D1175,schools,3,FALSE),"")</f>
        <v>342900</v>
      </c>
      <c r="B1175" s="5" t="str">
        <f>IFERROR(VLOOKUP($D1175,schools,4,FALSE),"")</f>
        <v>New York City Geographic District #29</v>
      </c>
      <c r="C1175" s="5" t="str">
        <f>IFERROR(VLOOKUP($D1175,schools,5,FALSE),"")</f>
        <v>Queens</v>
      </c>
      <c r="D1175" s="6" t="s">
        <v>2744</v>
      </c>
      <c r="E1175" s="6" t="s">
        <v>2745</v>
      </c>
      <c r="F1175" s="7" t="s">
        <v>42</v>
      </c>
      <c r="G1175" s="8">
        <v>1159.0</v>
      </c>
      <c r="H1175" s="5" t="str">
        <f>IFERROR(VLOOKUP($D1175,schools,6,FALSE),"")</f>
        <v>033</v>
      </c>
      <c r="I1175" s="5" t="str">
        <f>IFERROR(VLOOKUP($D1175,schools,7,FALSE),"")</f>
        <v>14</v>
      </c>
      <c r="J1175" s="5" t="str">
        <f>IFERROR(VLOOKUP($D1175,schools,8,FALSE),"")</f>
        <v>023</v>
      </c>
      <c r="K1175" s="9">
        <v>1276059.0</v>
      </c>
    </row>
    <row r="1176" ht="14.25" customHeight="1" outlineLevel="2">
      <c r="A1176" s="5" t="str">
        <f>IFERROR(VLOOKUP($D1176,schools,3,FALSE),"")</f>
        <v>342900</v>
      </c>
      <c r="B1176" s="5" t="str">
        <f>IFERROR(VLOOKUP($D1176,schools,4,FALSE),"")</f>
        <v>New York City Geographic District #29</v>
      </c>
      <c r="C1176" s="5" t="str">
        <f>IFERROR(VLOOKUP($D1176,schools,5,FALSE),"")</f>
        <v>Queens</v>
      </c>
      <c r="D1176" s="6" t="s">
        <v>2748</v>
      </c>
      <c r="E1176" s="6" t="s">
        <v>2749</v>
      </c>
      <c r="F1176" s="7" t="s">
        <v>14</v>
      </c>
      <c r="G1176" s="8">
        <v>373.0</v>
      </c>
      <c r="H1176" s="5" t="str">
        <f>IFERROR(VLOOKUP($D1176,schools,6,FALSE),"")</f>
        <v>033</v>
      </c>
      <c r="I1176" s="5" t="str">
        <f>IFERROR(VLOOKUP($D1176,schools,7,FALSE),"")</f>
        <v>14</v>
      </c>
      <c r="J1176" s="5" t="str">
        <f>IFERROR(VLOOKUP($D1176,schools,8,FALSE),"")</f>
        <v>027</v>
      </c>
      <c r="K1176" s="9">
        <v>410673.0</v>
      </c>
    </row>
    <row r="1177" ht="14.25" customHeight="1" outlineLevel="2">
      <c r="A1177" s="5" t="str">
        <f>IFERROR(VLOOKUP($D1177,schools,3,FALSE),"")</f>
        <v>342900</v>
      </c>
      <c r="B1177" s="5" t="str">
        <f>IFERROR(VLOOKUP($D1177,schools,4,FALSE),"")</f>
        <v>New York City Geographic District #29</v>
      </c>
      <c r="C1177" s="5" t="str">
        <f>IFERROR(VLOOKUP($D1177,schools,5,FALSE),"")</f>
        <v>Queens</v>
      </c>
      <c r="D1177" s="6" t="s">
        <v>2750</v>
      </c>
      <c r="E1177" s="6" t="s">
        <v>2751</v>
      </c>
      <c r="F1177" s="7" t="s">
        <v>14</v>
      </c>
      <c r="G1177" s="8">
        <v>749.0</v>
      </c>
      <c r="H1177" s="5" t="str">
        <f>IFERROR(VLOOKUP($D1177,schools,6,FALSE),"")</f>
        <v>024</v>
      </c>
      <c r="I1177" s="5" t="str">
        <f>IFERROR(VLOOKUP($D1177,schools,7,FALSE),"")</f>
        <v>11</v>
      </c>
      <c r="J1177" s="5" t="str">
        <f>IFERROR(VLOOKUP($D1177,schools,8,FALSE),"")</f>
        <v>024</v>
      </c>
      <c r="K1177" s="9">
        <v>824649.0</v>
      </c>
    </row>
    <row r="1178" ht="14.25" customHeight="1" outlineLevel="2">
      <c r="A1178" s="5" t="str">
        <f>IFERROR(VLOOKUP($D1178,schools,3,FALSE),"")</f>
        <v>342900</v>
      </c>
      <c r="B1178" s="5" t="str">
        <f>IFERROR(VLOOKUP($D1178,schools,4,FALSE),"")</f>
        <v>New York City Geographic District #29</v>
      </c>
      <c r="C1178" s="5" t="str">
        <f>IFERROR(VLOOKUP($D1178,schools,5,FALSE),"")</f>
        <v>Queens</v>
      </c>
      <c r="D1178" s="6" t="s">
        <v>2752</v>
      </c>
      <c r="E1178" s="6" t="s">
        <v>2753</v>
      </c>
      <c r="F1178" s="7" t="s">
        <v>14</v>
      </c>
      <c r="G1178" s="8">
        <v>355.0</v>
      </c>
      <c r="H1178" s="5" t="str">
        <f>IFERROR(VLOOKUP($D1178,schools,6,FALSE),"")</f>
        <v>029</v>
      </c>
      <c r="I1178" s="5" t="str">
        <f>IFERROR(VLOOKUP($D1178,schools,7,FALSE),"")</f>
        <v>14</v>
      </c>
      <c r="J1178" s="5" t="str">
        <f>IFERROR(VLOOKUP($D1178,schools,8,FALSE),"")</f>
        <v>031</v>
      </c>
      <c r="K1178" s="9">
        <v>390855.0</v>
      </c>
    </row>
    <row r="1179" ht="14.25" customHeight="1" outlineLevel="2">
      <c r="A1179" s="5" t="str">
        <f>IFERROR(VLOOKUP($D1179,schools,3,FALSE),"")</f>
        <v>342900</v>
      </c>
      <c r="B1179" s="5" t="str">
        <f>IFERROR(VLOOKUP($D1179,schools,4,FALSE),"")</f>
        <v>New York City Geographic District #29</v>
      </c>
      <c r="C1179" s="5" t="str">
        <f>IFERROR(VLOOKUP($D1179,schools,5,FALSE),"")</f>
        <v>Queens</v>
      </c>
      <c r="D1179" s="6" t="s">
        <v>2754</v>
      </c>
      <c r="E1179" s="6" t="s">
        <v>2755</v>
      </c>
      <c r="F1179" s="7" t="s">
        <v>14</v>
      </c>
      <c r="G1179" s="8">
        <v>326.0</v>
      </c>
      <c r="H1179" s="5" t="str">
        <f>IFERROR(VLOOKUP($D1179,schools,6,FALSE),"")</f>
        <v>033</v>
      </c>
      <c r="I1179" s="5" t="str">
        <f>IFERROR(VLOOKUP($D1179,schools,7,FALSE),"")</f>
        <v>14</v>
      </c>
      <c r="J1179" s="5" t="str">
        <f>IFERROR(VLOOKUP($D1179,schools,8,FALSE),"")</f>
        <v>027</v>
      </c>
      <c r="K1179" s="9">
        <v>358926.0</v>
      </c>
    </row>
    <row r="1180" ht="14.25" customHeight="1" outlineLevel="2">
      <c r="A1180" s="5" t="str">
        <f>IFERROR(VLOOKUP($D1180,schools,3,FALSE),"")</f>
        <v>342900</v>
      </c>
      <c r="B1180" s="5" t="str">
        <f>IFERROR(VLOOKUP($D1180,schools,4,FALSE),"")</f>
        <v>New York City Geographic District #29</v>
      </c>
      <c r="C1180" s="5" t="str">
        <f>IFERROR(VLOOKUP($D1180,schools,5,FALSE),"")</f>
        <v>Queens</v>
      </c>
      <c r="D1180" s="6" t="s">
        <v>2756</v>
      </c>
      <c r="E1180" s="6" t="s">
        <v>2757</v>
      </c>
      <c r="F1180" s="7" t="s">
        <v>14</v>
      </c>
      <c r="G1180" s="8">
        <v>880.0</v>
      </c>
      <c r="H1180" s="5" t="str">
        <f>IFERROR(VLOOKUP($D1180,schools,6,FALSE),"")</f>
        <v>033</v>
      </c>
      <c r="I1180" s="5" t="str">
        <f>IFERROR(VLOOKUP($D1180,schools,7,FALSE),"")</f>
        <v>14</v>
      </c>
      <c r="J1180" s="5" t="str">
        <f>IFERROR(VLOOKUP($D1180,schools,8,FALSE),"")</f>
        <v>023</v>
      </c>
      <c r="K1180" s="9">
        <v>968880.0</v>
      </c>
    </row>
    <row r="1181" ht="14.25" customHeight="1" outlineLevel="2">
      <c r="A1181" s="5" t="str">
        <f>IFERROR(VLOOKUP($D1181,schools,3,FALSE),"")</f>
        <v>342900</v>
      </c>
      <c r="B1181" s="5" t="str">
        <f>IFERROR(VLOOKUP($D1181,schools,4,FALSE),"")</f>
        <v>New York City Geographic District #29</v>
      </c>
      <c r="C1181" s="5" t="str">
        <f>IFERROR(VLOOKUP($D1181,schools,5,FALSE),"")</f>
        <v>Queens</v>
      </c>
      <c r="D1181" s="6" t="s">
        <v>2758</v>
      </c>
      <c r="E1181" s="6" t="s">
        <v>2759</v>
      </c>
      <c r="F1181" s="7" t="s">
        <v>14</v>
      </c>
      <c r="G1181" s="8">
        <v>533.0</v>
      </c>
      <c r="H1181" s="5" t="str">
        <f>IFERROR(VLOOKUP($D1181,schools,6,FALSE),"")</f>
        <v>033</v>
      </c>
      <c r="I1181" s="5" t="str">
        <f>IFERROR(VLOOKUP($D1181,schools,7,FALSE),"")</f>
        <v>14</v>
      </c>
      <c r="J1181" s="5" t="str">
        <f>IFERROR(VLOOKUP($D1181,schools,8,FALSE),"")</f>
        <v>027</v>
      </c>
      <c r="K1181" s="9">
        <v>586833.0</v>
      </c>
    </row>
    <row r="1182" ht="14.25" customHeight="1" outlineLevel="2">
      <c r="A1182" s="5" t="str">
        <f>IFERROR(VLOOKUP($D1182,schools,3,FALSE),"")</f>
        <v>342900</v>
      </c>
      <c r="B1182" s="5" t="str">
        <f>IFERROR(VLOOKUP($D1182,schools,4,FALSE),"")</f>
        <v>New York City Geographic District #29</v>
      </c>
      <c r="C1182" s="5" t="str">
        <f>IFERROR(VLOOKUP($D1182,schools,5,FALSE),"")</f>
        <v>Queens</v>
      </c>
      <c r="D1182" s="6" t="s">
        <v>2760</v>
      </c>
      <c r="E1182" s="6" t="s">
        <v>2761</v>
      </c>
      <c r="F1182" s="7" t="s">
        <v>21</v>
      </c>
      <c r="G1182" s="8">
        <v>677.0</v>
      </c>
      <c r="H1182" s="5" t="str">
        <f>IFERROR(VLOOKUP($D1182,schools,6,FALSE),"")</f>
        <v>029</v>
      </c>
      <c r="I1182" s="5" t="str">
        <f>IFERROR(VLOOKUP($D1182,schools,7,FALSE),"")</f>
        <v>10</v>
      </c>
      <c r="J1182" s="5" t="str">
        <f>IFERROR(VLOOKUP($D1182,schools,8,FALSE),"")</f>
        <v>031</v>
      </c>
      <c r="K1182" s="9">
        <v>745377.0</v>
      </c>
    </row>
    <row r="1183" ht="14.25" customHeight="1" outlineLevel="2">
      <c r="A1183" s="5" t="str">
        <f>IFERROR(VLOOKUP($D1183,schools,3,FALSE),"")</f>
        <v>342900</v>
      </c>
      <c r="B1183" s="5" t="str">
        <f>IFERROR(VLOOKUP($D1183,schools,4,FALSE),"")</f>
        <v>New York City Geographic District #29</v>
      </c>
      <c r="C1183" s="5" t="str">
        <f>IFERROR(VLOOKUP($D1183,schools,5,FALSE),"")</f>
        <v>Queens</v>
      </c>
      <c r="D1183" s="6" t="s">
        <v>2762</v>
      </c>
      <c r="E1183" s="6" t="s">
        <v>2763</v>
      </c>
      <c r="F1183" s="7" t="s">
        <v>21</v>
      </c>
      <c r="G1183" s="8">
        <v>522.0</v>
      </c>
      <c r="H1183" s="5" t="str">
        <f>IFERROR(VLOOKUP($D1183,schools,6,FALSE),"")</f>
        <v>033</v>
      </c>
      <c r="I1183" s="5" t="str">
        <f>IFERROR(VLOOKUP($D1183,schools,7,FALSE),"")</f>
        <v>14</v>
      </c>
      <c r="J1183" s="5" t="str">
        <f>IFERROR(VLOOKUP($D1183,schools,8,FALSE),"")</f>
        <v>027</v>
      </c>
      <c r="K1183" s="9">
        <v>574722.0</v>
      </c>
    </row>
    <row r="1184" ht="14.25" customHeight="1" outlineLevel="2">
      <c r="A1184" s="5" t="str">
        <f>IFERROR(VLOOKUP($D1184,schools,3,FALSE),"")</f>
        <v>342900</v>
      </c>
      <c r="B1184" s="5" t="str">
        <f>IFERROR(VLOOKUP($D1184,schools,4,FALSE),"")</f>
        <v>New York City Geographic District #29</v>
      </c>
      <c r="C1184" s="5" t="str">
        <f>IFERROR(VLOOKUP($D1184,schools,5,FALSE),"")</f>
        <v>Queens</v>
      </c>
      <c r="D1184" s="6" t="s">
        <v>2766</v>
      </c>
      <c r="E1184" s="6" t="s">
        <v>2767</v>
      </c>
      <c r="F1184" s="7" t="s">
        <v>14</v>
      </c>
      <c r="G1184" s="8">
        <v>669.0</v>
      </c>
      <c r="H1184" s="5" t="str">
        <f>IFERROR(VLOOKUP($D1184,schools,6,FALSE),"")</f>
        <v>033</v>
      </c>
      <c r="I1184" s="5" t="str">
        <f>IFERROR(VLOOKUP($D1184,schools,7,FALSE),"")</f>
        <v>14</v>
      </c>
      <c r="J1184" s="5" t="str">
        <f>IFERROR(VLOOKUP($D1184,schools,8,FALSE),"")</f>
        <v>027</v>
      </c>
      <c r="K1184" s="9">
        <v>736569.0</v>
      </c>
    </row>
    <row r="1185" ht="14.25" customHeight="1" outlineLevel="2">
      <c r="A1185" s="5" t="str">
        <f>IFERROR(VLOOKUP($D1185,schools,3,FALSE),"")</f>
        <v>342900</v>
      </c>
      <c r="B1185" s="5" t="str">
        <f>IFERROR(VLOOKUP($D1185,schools,4,FALSE),"")</f>
        <v>New York City Geographic District #29</v>
      </c>
      <c r="C1185" s="5" t="str">
        <f>IFERROR(VLOOKUP($D1185,schools,5,FALSE),"")</f>
        <v>Queens</v>
      </c>
      <c r="D1185" s="6" t="s">
        <v>2768</v>
      </c>
      <c r="E1185" s="6" t="s">
        <v>2769</v>
      </c>
      <c r="F1185" s="7" t="s">
        <v>14</v>
      </c>
      <c r="G1185" s="8">
        <v>301.0</v>
      </c>
      <c r="H1185" s="5" t="str">
        <f>IFERROR(VLOOKUP($D1185,schools,6,FALSE),"")</f>
        <v>031</v>
      </c>
      <c r="I1185" s="5" t="str">
        <f>IFERROR(VLOOKUP($D1185,schools,7,FALSE),"")</f>
        <v>10</v>
      </c>
      <c r="J1185" s="5" t="str">
        <f>IFERROR(VLOOKUP($D1185,schools,8,FALSE),"")</f>
        <v>031</v>
      </c>
      <c r="K1185" s="9">
        <v>331401.0</v>
      </c>
    </row>
    <row r="1186" ht="14.25" customHeight="1" outlineLevel="2">
      <c r="A1186" s="5" t="str">
        <f>IFERROR(VLOOKUP($D1186,schools,3,FALSE),"")</f>
        <v>342900</v>
      </c>
      <c r="B1186" s="5" t="str">
        <f>IFERROR(VLOOKUP($D1186,schools,4,FALSE),"")</f>
        <v>New York City Geographic District #29</v>
      </c>
      <c r="C1186" s="5" t="str">
        <f>IFERROR(VLOOKUP($D1186,schools,5,FALSE),"")</f>
        <v>Queens</v>
      </c>
      <c r="D1186" s="6" t="s">
        <v>2770</v>
      </c>
      <c r="E1186" s="6" t="s">
        <v>2771</v>
      </c>
      <c r="F1186" s="7" t="s">
        <v>42</v>
      </c>
      <c r="G1186" s="8">
        <v>519.0</v>
      </c>
      <c r="H1186" s="5" t="str">
        <f>IFERROR(VLOOKUP($D1186,schools,6,FALSE),"")</f>
        <v>033</v>
      </c>
      <c r="I1186" s="5" t="str">
        <f>IFERROR(VLOOKUP($D1186,schools,7,FALSE),"")</f>
        <v>14</v>
      </c>
      <c r="J1186" s="5" t="str">
        <f>IFERROR(VLOOKUP($D1186,schools,8,FALSE),"")</f>
        <v>027</v>
      </c>
      <c r="K1186" s="9">
        <v>571419.0</v>
      </c>
    </row>
    <row r="1187" ht="14.25" customHeight="1" outlineLevel="2">
      <c r="A1187" s="5" t="str">
        <f>IFERROR(VLOOKUP($D1187,schools,3,FALSE),"")</f>
        <v>342900</v>
      </c>
      <c r="B1187" s="5" t="str">
        <f>IFERROR(VLOOKUP($D1187,schools,4,FALSE),"")</f>
        <v>New York City Geographic District #29</v>
      </c>
      <c r="C1187" s="5" t="str">
        <f>IFERROR(VLOOKUP($D1187,schools,5,FALSE),"")</f>
        <v>Queens</v>
      </c>
      <c r="D1187" s="6" t="s">
        <v>2772</v>
      </c>
      <c r="E1187" s="6" t="s">
        <v>2773</v>
      </c>
      <c r="F1187" s="7" t="s">
        <v>14</v>
      </c>
      <c r="G1187" s="8">
        <v>498.0</v>
      </c>
      <c r="H1187" s="5" t="str">
        <f>IFERROR(VLOOKUP($D1187,schools,6,FALSE),"")</f>
        <v>029</v>
      </c>
      <c r="I1187" s="5" t="str">
        <f>IFERROR(VLOOKUP($D1187,schools,7,FALSE),"")</f>
        <v>10</v>
      </c>
      <c r="J1187" s="5" t="str">
        <f>IFERROR(VLOOKUP($D1187,schools,8,FALSE),"")</f>
        <v>031</v>
      </c>
      <c r="K1187" s="9">
        <v>548298.0</v>
      </c>
    </row>
    <row r="1188" ht="14.25" customHeight="1" outlineLevel="2">
      <c r="A1188" s="5" t="str">
        <f>IFERROR(VLOOKUP($D1188,schools,3,FALSE),"")</f>
        <v>342900</v>
      </c>
      <c r="B1188" s="5" t="str">
        <f>IFERROR(VLOOKUP($D1188,schools,4,FALSE),"")</f>
        <v>New York City Geographic District #29</v>
      </c>
      <c r="C1188" s="5" t="str">
        <f>IFERROR(VLOOKUP($D1188,schools,5,FALSE),"")</f>
        <v>Queens</v>
      </c>
      <c r="D1188" s="6" t="s">
        <v>2774</v>
      </c>
      <c r="E1188" s="6" t="s">
        <v>2775</v>
      </c>
      <c r="F1188" s="7" t="s">
        <v>21</v>
      </c>
      <c r="G1188" s="8">
        <v>691.0</v>
      </c>
      <c r="H1188" s="5" t="str">
        <f>IFERROR(VLOOKUP($D1188,schools,6,FALSE),"")</f>
        <v>024</v>
      </c>
      <c r="I1188" s="5" t="str">
        <f>IFERROR(VLOOKUP($D1188,schools,7,FALSE),"")</f>
        <v>11</v>
      </c>
      <c r="J1188" s="5" t="str">
        <f>IFERROR(VLOOKUP($D1188,schools,8,FALSE),"")</f>
        <v>023</v>
      </c>
      <c r="K1188" s="9">
        <v>760791.0</v>
      </c>
    </row>
    <row r="1189" ht="14.25" customHeight="1" outlineLevel="2">
      <c r="A1189" s="5" t="str">
        <f>IFERROR(VLOOKUP($D1189,schools,3,FALSE),"")</f>
        <v>342900</v>
      </c>
      <c r="B1189" s="5" t="str">
        <f>IFERROR(VLOOKUP($D1189,schools,4,FALSE),"")</f>
        <v>New York City Geographic District #29</v>
      </c>
      <c r="C1189" s="5" t="str">
        <f>IFERROR(VLOOKUP($D1189,schools,5,FALSE),"")</f>
        <v>Queens</v>
      </c>
      <c r="D1189" s="6" t="s">
        <v>2776</v>
      </c>
      <c r="E1189" s="6" t="s">
        <v>2777</v>
      </c>
      <c r="F1189" s="7" t="s">
        <v>42</v>
      </c>
      <c r="G1189" s="8">
        <v>1282.0</v>
      </c>
      <c r="H1189" s="5" t="str">
        <f>IFERROR(VLOOKUP($D1189,schools,6,FALSE),"")</f>
        <v>029</v>
      </c>
      <c r="I1189" s="5" t="str">
        <f>IFERROR(VLOOKUP($D1189,schools,7,FALSE),"")</f>
        <v>11</v>
      </c>
      <c r="J1189" s="5" t="str">
        <f>IFERROR(VLOOKUP($D1189,schools,8,FALSE),"")</f>
        <v>027</v>
      </c>
      <c r="K1189" s="9">
        <v>1411482.0</v>
      </c>
    </row>
    <row r="1190" ht="14.25" customHeight="1" outlineLevel="2">
      <c r="A1190" s="5" t="str">
        <f>IFERROR(VLOOKUP($D1190,schools,3,FALSE),"")</f>
        <v>342900</v>
      </c>
      <c r="B1190" s="5" t="str">
        <f>IFERROR(VLOOKUP($D1190,schools,4,FALSE),"")</f>
        <v>New York City Geographic District #29</v>
      </c>
      <c r="C1190" s="5" t="str">
        <f>IFERROR(VLOOKUP($D1190,schools,5,FALSE),"")</f>
        <v>Queens</v>
      </c>
      <c r="D1190" s="6" t="s">
        <v>2778</v>
      </c>
      <c r="E1190" s="6" t="s">
        <v>2779</v>
      </c>
      <c r="F1190" s="7" t="s">
        <v>14</v>
      </c>
      <c r="G1190" s="8">
        <v>282.0</v>
      </c>
      <c r="H1190" s="5" t="str">
        <f>IFERROR(VLOOKUP($D1190,schools,6,FALSE),"")</f>
        <v>031</v>
      </c>
      <c r="I1190" s="5" t="str">
        <f>IFERROR(VLOOKUP($D1190,schools,7,FALSE),"")</f>
        <v>10</v>
      </c>
      <c r="J1190" s="5" t="str">
        <f>IFERROR(VLOOKUP($D1190,schools,8,FALSE),"")</f>
        <v>031</v>
      </c>
      <c r="K1190" s="9">
        <v>310482.0</v>
      </c>
    </row>
    <row r="1191" ht="14.25" customHeight="1" outlineLevel="2">
      <c r="A1191" s="5" t="str">
        <f>IFERROR(VLOOKUP($D1191,schools,3,FALSE),"")</f>
        <v>342900</v>
      </c>
      <c r="B1191" s="5" t="str">
        <f>IFERROR(VLOOKUP($D1191,schools,4,FALSE),"")</f>
        <v>New York City Geographic District #29</v>
      </c>
      <c r="C1191" s="5" t="str">
        <f>IFERROR(VLOOKUP($D1191,schools,5,FALSE),"")</f>
        <v>Queens</v>
      </c>
      <c r="D1191" s="6" t="s">
        <v>2780</v>
      </c>
      <c r="E1191" s="6" t="s">
        <v>2781</v>
      </c>
      <c r="F1191" s="7" t="s">
        <v>21</v>
      </c>
      <c r="G1191" s="8">
        <v>633.0</v>
      </c>
      <c r="H1191" s="5" t="str">
        <f>IFERROR(VLOOKUP($D1191,schools,6,FALSE),"")</f>
        <v>029</v>
      </c>
      <c r="I1191" s="5" t="str">
        <f>IFERROR(VLOOKUP($D1191,schools,7,FALSE),"")</f>
        <v>14</v>
      </c>
      <c r="J1191" s="5" t="str">
        <f>IFERROR(VLOOKUP($D1191,schools,8,FALSE),"")</f>
        <v>027</v>
      </c>
      <c r="K1191" s="9">
        <v>696933.0</v>
      </c>
    </row>
    <row r="1192" ht="14.25" customHeight="1" outlineLevel="2">
      <c r="A1192" s="5" t="str">
        <f>IFERROR(VLOOKUP($D1192,schools,3,FALSE),"")</f>
        <v>342900</v>
      </c>
      <c r="B1192" s="5" t="str">
        <f>IFERROR(VLOOKUP($D1192,schools,4,FALSE),"")</f>
        <v>New York City Geographic District #29</v>
      </c>
      <c r="C1192" s="5" t="str">
        <f>IFERROR(VLOOKUP($D1192,schools,5,FALSE),"")</f>
        <v>Queens</v>
      </c>
      <c r="D1192" s="6" t="s">
        <v>2782</v>
      </c>
      <c r="E1192" s="6" t="s">
        <v>2783</v>
      </c>
      <c r="F1192" s="7" t="s">
        <v>21</v>
      </c>
      <c r="G1192" s="8">
        <v>741.0</v>
      </c>
      <c r="H1192" s="5" t="str">
        <f>IFERROR(VLOOKUP($D1192,schools,6,FALSE),"")</f>
        <v>029</v>
      </c>
      <c r="I1192" s="5" t="str">
        <f>IFERROR(VLOOKUP($D1192,schools,7,FALSE),"")</f>
        <v>14</v>
      </c>
      <c r="J1192" s="5" t="str">
        <f>IFERROR(VLOOKUP($D1192,schools,8,FALSE),"")</f>
        <v>031</v>
      </c>
      <c r="K1192" s="9">
        <v>815841.0</v>
      </c>
    </row>
    <row r="1193" ht="14.25" customHeight="1" outlineLevel="2">
      <c r="A1193" s="5" t="str">
        <f>IFERROR(VLOOKUP($D1193,schools,3,FALSE),"")</f>
        <v>342900</v>
      </c>
      <c r="B1193" s="5" t="str">
        <f>IFERROR(VLOOKUP($D1193,schools,4,FALSE),"")</f>
        <v>New York City Geographic District #29</v>
      </c>
      <c r="C1193" s="5" t="str">
        <f>IFERROR(VLOOKUP($D1193,schools,5,FALSE),"")</f>
        <v>Queens</v>
      </c>
      <c r="D1193" s="6" t="s">
        <v>2786</v>
      </c>
      <c r="E1193" s="6" t="s">
        <v>2787</v>
      </c>
      <c r="F1193" s="7" t="s">
        <v>21</v>
      </c>
      <c r="G1193" s="8">
        <v>453.0</v>
      </c>
      <c r="H1193" s="5" t="str">
        <f>IFERROR(VLOOKUP($D1193,schools,6,FALSE),"")</f>
        <v>033</v>
      </c>
      <c r="I1193" s="5" t="str">
        <f>IFERROR(VLOOKUP($D1193,schools,7,FALSE),"")</f>
        <v>11</v>
      </c>
      <c r="J1193" s="5" t="str">
        <f>IFERROR(VLOOKUP($D1193,schools,8,FALSE),"")</f>
        <v>023</v>
      </c>
      <c r="K1193" s="9">
        <v>498753.0</v>
      </c>
    </row>
    <row r="1194" ht="14.25" customHeight="1" outlineLevel="2">
      <c r="A1194" s="5" t="str">
        <f>IFERROR(VLOOKUP($D1194,schools,3,FALSE),"")</f>
        <v>342900</v>
      </c>
      <c r="B1194" s="5" t="str">
        <f>IFERROR(VLOOKUP($D1194,schools,4,FALSE),"")</f>
        <v>New York City Geographic District #29</v>
      </c>
      <c r="C1194" s="5" t="str">
        <f>IFERROR(VLOOKUP($D1194,schools,5,FALSE),"")</f>
        <v>Queens</v>
      </c>
      <c r="D1194" s="6" t="s">
        <v>2788</v>
      </c>
      <c r="E1194" s="6" t="s">
        <v>2789</v>
      </c>
      <c r="F1194" s="7" t="s">
        <v>42</v>
      </c>
      <c r="G1194" s="8">
        <v>307.0</v>
      </c>
      <c r="H1194" s="5" t="str">
        <f>IFERROR(VLOOKUP($D1194,schools,6,FALSE),"")</f>
        <v>031</v>
      </c>
      <c r="I1194" s="5" t="str">
        <f>IFERROR(VLOOKUP($D1194,schools,7,FALSE),"")</f>
        <v>10</v>
      </c>
      <c r="J1194" s="5" t="str">
        <f>IFERROR(VLOOKUP($D1194,schools,8,FALSE),"")</f>
        <v>031</v>
      </c>
      <c r="K1194" s="9">
        <v>338007.0</v>
      </c>
    </row>
    <row r="1195" ht="14.25" customHeight="1" outlineLevel="2">
      <c r="A1195" s="5" t="str">
        <f>IFERROR(VLOOKUP($D1195,schools,3,FALSE),"")</f>
        <v>342900</v>
      </c>
      <c r="B1195" s="5" t="str">
        <f>IFERROR(VLOOKUP($D1195,schools,4,FALSE),"")</f>
        <v>New York City Geographic District #29</v>
      </c>
      <c r="C1195" s="5" t="str">
        <f>IFERROR(VLOOKUP($D1195,schools,5,FALSE),"")</f>
        <v>Queens</v>
      </c>
      <c r="D1195" s="6" t="s">
        <v>2790</v>
      </c>
      <c r="E1195" s="6" t="s">
        <v>2791</v>
      </c>
      <c r="F1195" s="7" t="s">
        <v>42</v>
      </c>
      <c r="G1195" s="8">
        <v>301.0</v>
      </c>
      <c r="H1195" s="5" t="str">
        <f>IFERROR(VLOOKUP($D1195,schools,6,FALSE),"")</f>
        <v>031</v>
      </c>
      <c r="I1195" s="5" t="str">
        <f>IFERROR(VLOOKUP($D1195,schools,7,FALSE),"")</f>
        <v>10</v>
      </c>
      <c r="J1195" s="5" t="str">
        <f>IFERROR(VLOOKUP($D1195,schools,8,FALSE),"")</f>
        <v>031</v>
      </c>
      <c r="K1195" s="9">
        <v>331401.0</v>
      </c>
    </row>
    <row r="1196" ht="14.25" customHeight="1" outlineLevel="2">
      <c r="A1196" s="5" t="str">
        <f>IFERROR(VLOOKUP($D1196,schools,3,FALSE),"")</f>
        <v>342900</v>
      </c>
      <c r="B1196" s="5" t="str">
        <f>IFERROR(VLOOKUP($D1196,schools,4,FALSE),"")</f>
        <v>New York City Geographic District #29</v>
      </c>
      <c r="C1196" s="5" t="str">
        <f>IFERROR(VLOOKUP($D1196,schools,5,FALSE),"")</f>
        <v>Queens</v>
      </c>
      <c r="D1196" s="6" t="s">
        <v>2795</v>
      </c>
      <c r="E1196" s="6" t="s">
        <v>2796</v>
      </c>
      <c r="F1196" s="7" t="s">
        <v>55</v>
      </c>
      <c r="G1196" s="8">
        <v>355.0</v>
      </c>
      <c r="H1196" s="5" t="str">
        <f>IFERROR(VLOOKUP($D1196,schools,6,FALSE),"")</f>
        <v>029</v>
      </c>
      <c r="I1196" s="5" t="str">
        <f>IFERROR(VLOOKUP($D1196,schools,7,FALSE),"")</f>
        <v>14</v>
      </c>
      <c r="J1196" s="5" t="str">
        <f>IFERROR(VLOOKUP($D1196,schools,8,FALSE),"")</f>
        <v>031</v>
      </c>
      <c r="K1196" s="9">
        <v>390855.0</v>
      </c>
    </row>
    <row r="1197" ht="14.25" customHeight="1" outlineLevel="2">
      <c r="A1197" s="5" t="str">
        <f>IFERROR(VLOOKUP($D1197,schools,3,FALSE),"")</f>
        <v>342900</v>
      </c>
      <c r="B1197" s="5" t="str">
        <f>IFERROR(VLOOKUP($D1197,schools,4,FALSE),"")</f>
        <v>New York City Geographic District #29</v>
      </c>
      <c r="C1197" s="5" t="str">
        <f>IFERROR(VLOOKUP($D1197,schools,5,FALSE),"")</f>
        <v>Queens</v>
      </c>
      <c r="D1197" s="6" t="s">
        <v>2797</v>
      </c>
      <c r="E1197" s="6" t="s">
        <v>2798</v>
      </c>
      <c r="F1197" s="7" t="s">
        <v>60</v>
      </c>
      <c r="G1197" s="8">
        <v>546.0</v>
      </c>
      <c r="H1197" s="5" t="str">
        <f>IFERROR(VLOOKUP($D1197,schools,6,FALSE),"")</f>
        <v>033</v>
      </c>
      <c r="I1197" s="5" t="str">
        <f>IFERROR(VLOOKUP($D1197,schools,7,FALSE),"")</f>
        <v>14</v>
      </c>
      <c r="J1197" s="5" t="str">
        <f>IFERROR(VLOOKUP($D1197,schools,8,FALSE),"")</f>
        <v>027</v>
      </c>
      <c r="K1197" s="9">
        <v>601146.0</v>
      </c>
    </row>
    <row r="1198" ht="14.25" customHeight="1" outlineLevel="2">
      <c r="A1198" s="5" t="str">
        <f>IFERROR(VLOOKUP($D1198,schools,3,FALSE),"")</f>
        <v>342900</v>
      </c>
      <c r="B1198" s="5" t="str">
        <f>IFERROR(VLOOKUP($D1198,schools,4,FALSE),"")</f>
        <v>New York City Geographic District #29</v>
      </c>
      <c r="C1198" s="5" t="str">
        <f>IFERROR(VLOOKUP($D1198,schools,5,FALSE),"")</f>
        <v>Queens</v>
      </c>
      <c r="D1198" s="6" t="s">
        <v>2799</v>
      </c>
      <c r="E1198" s="6" t="s">
        <v>2800</v>
      </c>
      <c r="F1198" s="7" t="s">
        <v>55</v>
      </c>
      <c r="G1198" s="8">
        <v>456.0</v>
      </c>
      <c r="H1198" s="5" t="str">
        <f>IFERROR(VLOOKUP($D1198,schools,6,FALSE),"")</f>
        <v>029</v>
      </c>
      <c r="I1198" s="5" t="str">
        <f>IFERROR(VLOOKUP($D1198,schools,7,FALSE),"")</f>
        <v>14</v>
      </c>
      <c r="J1198" s="5" t="str">
        <f>IFERROR(VLOOKUP($D1198,schools,8,FALSE),"")</f>
        <v>031</v>
      </c>
      <c r="K1198" s="9">
        <v>502056.0</v>
      </c>
    </row>
    <row r="1199" ht="14.25" customHeight="1" outlineLevel="2">
      <c r="A1199" s="5" t="str">
        <f>IFERROR(VLOOKUP($D1199,schools,3,FALSE),"")</f>
        <v>342900</v>
      </c>
      <c r="B1199" s="5" t="str">
        <f>IFERROR(VLOOKUP($D1199,schools,4,FALSE),"")</f>
        <v>New York City Geographic District #29</v>
      </c>
      <c r="C1199" s="5" t="str">
        <f>IFERROR(VLOOKUP($D1199,schools,5,FALSE),"")</f>
        <v>Queens</v>
      </c>
      <c r="D1199" s="6" t="s">
        <v>2801</v>
      </c>
      <c r="E1199" s="6" t="s">
        <v>2802</v>
      </c>
      <c r="F1199" s="7" t="s">
        <v>55</v>
      </c>
      <c r="G1199" s="8">
        <v>431.0</v>
      </c>
      <c r="H1199" s="5" t="str">
        <f>IFERROR(VLOOKUP($D1199,schools,6,FALSE),"")</f>
        <v>029</v>
      </c>
      <c r="I1199" s="5" t="str">
        <f>IFERROR(VLOOKUP($D1199,schools,7,FALSE),"")</f>
        <v>14</v>
      </c>
      <c r="J1199" s="5" t="str">
        <f>IFERROR(VLOOKUP($D1199,schools,8,FALSE),"")</f>
        <v>031</v>
      </c>
      <c r="K1199" s="9">
        <v>474531.0</v>
      </c>
    </row>
    <row r="1200" ht="14.25" customHeight="1" outlineLevel="2">
      <c r="A1200" s="5" t="str">
        <f>IFERROR(VLOOKUP($D1200,schools,3,FALSE),"")</f>
        <v>342900</v>
      </c>
      <c r="B1200" s="5" t="str">
        <f>IFERROR(VLOOKUP($D1200,schools,4,FALSE),"")</f>
        <v>New York City Geographic District #29</v>
      </c>
      <c r="C1200" s="5" t="str">
        <f>IFERROR(VLOOKUP($D1200,schools,5,FALSE),"")</f>
        <v>Queens</v>
      </c>
      <c r="D1200" s="6" t="s">
        <v>2803</v>
      </c>
      <c r="E1200" s="6" t="s">
        <v>2804</v>
      </c>
      <c r="F1200" s="7" t="s">
        <v>60</v>
      </c>
      <c r="G1200" s="8">
        <v>544.0</v>
      </c>
      <c r="H1200" s="5" t="str">
        <f>IFERROR(VLOOKUP($D1200,schools,6,FALSE),"")</f>
        <v>029</v>
      </c>
      <c r="I1200" s="5" t="str">
        <f>IFERROR(VLOOKUP($D1200,schools,7,FALSE),"")</f>
        <v>14</v>
      </c>
      <c r="J1200" s="5" t="str">
        <f>IFERROR(VLOOKUP($D1200,schools,8,FALSE),"")</f>
        <v>031</v>
      </c>
      <c r="K1200" s="9">
        <v>598944.0</v>
      </c>
    </row>
    <row r="1201" ht="14.25" customHeight="1" outlineLevel="2">
      <c r="A1201" s="5" t="str">
        <f>IFERROR(VLOOKUP($D1201,schools,3,FALSE),"")</f>
        <v>342900</v>
      </c>
      <c r="B1201" s="5" t="str">
        <f>IFERROR(VLOOKUP($D1201,schools,4,FALSE),"")</f>
        <v>New York City Geographic District #29</v>
      </c>
      <c r="C1201" s="5" t="str">
        <f>IFERROR(VLOOKUP($D1201,schools,5,FALSE),"")</f>
        <v>Queens</v>
      </c>
      <c r="D1201" s="6" t="s">
        <v>2807</v>
      </c>
      <c r="E1201" s="6" t="s">
        <v>2808</v>
      </c>
      <c r="F1201" s="7" t="s">
        <v>55</v>
      </c>
      <c r="G1201" s="8">
        <v>346.0</v>
      </c>
      <c r="H1201" s="5" t="str">
        <f>IFERROR(VLOOKUP($D1201,schools,6,FALSE),"")</f>
        <v>029</v>
      </c>
      <c r="I1201" s="5" t="str">
        <f>IFERROR(VLOOKUP($D1201,schools,7,FALSE),"")</f>
        <v>14</v>
      </c>
      <c r="J1201" s="5" t="str">
        <f>IFERROR(VLOOKUP($D1201,schools,8,FALSE),"")</f>
        <v>023</v>
      </c>
      <c r="K1201" s="9">
        <v>380946.0</v>
      </c>
    </row>
    <row r="1202" ht="14.25" customHeight="1" outlineLevel="2">
      <c r="A1202" s="5" t="str">
        <f>IFERROR(VLOOKUP($D1202,schools,3,FALSE),"")</f>
        <v>342900</v>
      </c>
      <c r="B1202" s="5" t="str">
        <f>IFERROR(VLOOKUP($D1202,schools,4,FALSE),"")</f>
        <v>New York City Geographic District #29</v>
      </c>
      <c r="C1202" s="5" t="str">
        <f>IFERROR(VLOOKUP($D1202,schools,5,FALSE),"")</f>
        <v>Queens</v>
      </c>
      <c r="D1202" s="6" t="s">
        <v>2809</v>
      </c>
      <c r="E1202" s="6" t="s">
        <v>2810</v>
      </c>
      <c r="F1202" s="7" t="s">
        <v>60</v>
      </c>
      <c r="G1202" s="8">
        <v>575.0</v>
      </c>
      <c r="H1202" s="5" t="str">
        <f>IFERROR(VLOOKUP($D1202,schools,6,FALSE),"")</f>
        <v>029</v>
      </c>
      <c r="I1202" s="5" t="str">
        <f>IFERROR(VLOOKUP($D1202,schools,7,FALSE),"")</f>
        <v>14</v>
      </c>
      <c r="J1202" s="5" t="str">
        <f>IFERROR(VLOOKUP($D1202,schools,8,FALSE),"")</f>
        <v>027</v>
      </c>
      <c r="K1202" s="9">
        <v>633075.0</v>
      </c>
    </row>
    <row r="1203" ht="14.25" customHeight="1" outlineLevel="1">
      <c r="A1203" s="5"/>
      <c r="B1203" s="12" t="s">
        <v>3584</v>
      </c>
      <c r="C1203" s="5"/>
      <c r="D1203" s="6"/>
      <c r="E1203" s="6"/>
      <c r="F1203" s="7"/>
      <c r="G1203" s="8">
        <f>SUBTOTAL(9,G1163:G1202)</f>
        <v>22526</v>
      </c>
      <c r="H1203" s="5"/>
      <c r="I1203" s="5"/>
      <c r="J1203" s="5"/>
      <c r="K1203" s="9">
        <f>SUBTOTAL(9,K1163:K1202)</f>
        <v>24801126</v>
      </c>
    </row>
    <row r="1204" ht="14.25" customHeight="1" outlineLevel="2">
      <c r="A1204" s="5" t="str">
        <f>IFERROR(VLOOKUP($D1204,schools,3,FALSE),"")</f>
        <v>342900</v>
      </c>
      <c r="B1204" s="5" t="str">
        <f>IFERROR(VLOOKUP($D1204,schools,4,FALSE),"")</f>
        <v>New York City Geographic District #30</v>
      </c>
      <c r="C1204" s="5" t="str">
        <f>IFERROR(VLOOKUP($D1204,schools,5,FALSE),"")</f>
        <v>Queens</v>
      </c>
      <c r="D1204" s="6" t="s">
        <v>2811</v>
      </c>
      <c r="E1204" s="6" t="s">
        <v>2812</v>
      </c>
      <c r="F1204" s="7" t="s">
        <v>55</v>
      </c>
      <c r="G1204" s="8">
        <v>371.0</v>
      </c>
      <c r="H1204" s="5" t="str">
        <f>IFERROR(VLOOKUP($D1204,schools,6,FALSE),"")</f>
        <v>033</v>
      </c>
      <c r="I1204" s="5" t="str">
        <f>IFERROR(VLOOKUP($D1204,schools,7,FALSE),"")</f>
        <v>14</v>
      </c>
      <c r="J1204" s="5" t="str">
        <f>IFERROR(VLOOKUP($D1204,schools,8,FALSE),"")</f>
        <v>027</v>
      </c>
      <c r="K1204" s="9">
        <v>408471.0</v>
      </c>
    </row>
    <row r="1205" ht="14.25" customHeight="1" outlineLevel="2">
      <c r="A1205" s="5" t="str">
        <f>IFERROR(VLOOKUP($D1205,schools,3,FALSE),"")</f>
        <v>342900</v>
      </c>
      <c r="B1205" s="5" t="str">
        <f>IFERROR(VLOOKUP($D1205,schools,4,FALSE),"")</f>
        <v>New York City Geographic District #30</v>
      </c>
      <c r="C1205" s="5" t="str">
        <f>IFERROR(VLOOKUP($D1205,schools,5,FALSE),"")</f>
        <v>Queens</v>
      </c>
      <c r="D1205" s="6" t="s">
        <v>2813</v>
      </c>
      <c r="E1205" s="6" t="s">
        <v>2814</v>
      </c>
      <c r="F1205" s="7" t="s">
        <v>55</v>
      </c>
      <c r="G1205" s="8">
        <v>421.0</v>
      </c>
      <c r="H1205" s="5" t="str">
        <f>IFERROR(VLOOKUP($D1205,schools,6,FALSE),"")</f>
        <v>033</v>
      </c>
      <c r="I1205" s="5" t="str">
        <f>IFERROR(VLOOKUP($D1205,schools,7,FALSE),"")</f>
        <v>14</v>
      </c>
      <c r="J1205" s="5" t="str">
        <f>IFERROR(VLOOKUP($D1205,schools,8,FALSE),"")</f>
        <v>027</v>
      </c>
      <c r="K1205" s="9">
        <v>463521.0</v>
      </c>
    </row>
    <row r="1206" ht="14.25" customHeight="1" outlineLevel="2">
      <c r="A1206" s="5" t="str">
        <f>IFERROR(VLOOKUP($D1206,schools,3,FALSE),"")</f>
        <v>342900</v>
      </c>
      <c r="B1206" s="5" t="str">
        <f>IFERROR(VLOOKUP($D1206,schools,4,FALSE),"")</f>
        <v>New York City Geographic District #30</v>
      </c>
      <c r="C1206" s="5" t="str">
        <f>IFERROR(VLOOKUP($D1206,schools,5,FALSE),"")</f>
        <v>Queens</v>
      </c>
      <c r="D1206" s="6" t="s">
        <v>2815</v>
      </c>
      <c r="E1206" s="6" t="s">
        <v>2816</v>
      </c>
      <c r="F1206" s="7" t="s">
        <v>14</v>
      </c>
      <c r="G1206" s="8">
        <v>536.0</v>
      </c>
      <c r="H1206" s="5" t="str">
        <f>IFERROR(VLOOKUP($D1206,schools,6,FALSE),"")</f>
        <v>036</v>
      </c>
      <c r="I1206" s="5" t="str">
        <f>IFERROR(VLOOKUP($D1206,schools,7,FALSE),"")</f>
        <v>13</v>
      </c>
      <c r="J1206" s="5" t="str">
        <f>IFERROR(VLOOKUP($D1206,schools,8,FALSE),"")</f>
        <v>022</v>
      </c>
      <c r="K1206" s="9">
        <v>590136.0</v>
      </c>
    </row>
    <row r="1207" ht="14.25" customHeight="1" outlineLevel="2">
      <c r="A1207" s="5" t="str">
        <f>IFERROR(VLOOKUP($D1207,schools,3,FALSE),"")</f>
        <v>342900</v>
      </c>
      <c r="B1207" s="5" t="str">
        <f>IFERROR(VLOOKUP($D1207,schools,4,FALSE),"")</f>
        <v>New York City Geographic District #30</v>
      </c>
      <c r="C1207" s="5" t="str">
        <f>IFERROR(VLOOKUP($D1207,schools,5,FALSE),"")</f>
        <v>Queens</v>
      </c>
      <c r="D1207" s="6" t="s">
        <v>2817</v>
      </c>
      <c r="E1207" s="6" t="s">
        <v>2818</v>
      </c>
      <c r="F1207" s="7" t="s">
        <v>42</v>
      </c>
      <c r="G1207" s="8">
        <v>768.0</v>
      </c>
      <c r="H1207" s="5" t="str">
        <f>IFERROR(VLOOKUP($D1207,schools,6,FALSE),"")</f>
        <v>036</v>
      </c>
      <c r="I1207" s="5" t="str">
        <f>IFERROR(VLOOKUP($D1207,schools,7,FALSE),"")</f>
        <v>12</v>
      </c>
      <c r="J1207" s="5" t="str">
        <f>IFERROR(VLOOKUP($D1207,schools,8,FALSE),"")</f>
        <v>022</v>
      </c>
      <c r="K1207" s="9">
        <v>845568.0</v>
      </c>
    </row>
    <row r="1208" ht="14.25" customHeight="1" outlineLevel="2">
      <c r="A1208" s="5" t="str">
        <f>IFERROR(VLOOKUP($D1208,schools,3,FALSE),"")</f>
        <v>342900</v>
      </c>
      <c r="B1208" s="5" t="str">
        <f>IFERROR(VLOOKUP($D1208,schools,4,FALSE),"")</f>
        <v>New York City Geographic District #30</v>
      </c>
      <c r="C1208" s="5" t="str">
        <f>IFERROR(VLOOKUP($D1208,schools,5,FALSE),"")</f>
        <v>Queens</v>
      </c>
      <c r="D1208" s="6" t="s">
        <v>2819</v>
      </c>
      <c r="E1208" s="6" t="s">
        <v>2820</v>
      </c>
      <c r="F1208" s="7" t="s">
        <v>14</v>
      </c>
      <c r="G1208" s="8">
        <v>971.0</v>
      </c>
      <c r="H1208" s="5" t="str">
        <f>IFERROR(VLOOKUP($D1208,schools,6,FALSE),"")</f>
        <v>030</v>
      </c>
      <c r="I1208" s="5" t="str">
        <f>IFERROR(VLOOKUP($D1208,schools,7,FALSE),"")</f>
        <v>12</v>
      </c>
      <c r="J1208" s="5" t="str">
        <f>IFERROR(VLOOKUP($D1208,schools,8,FALSE),"")</f>
        <v>026</v>
      </c>
      <c r="K1208" s="9">
        <v>1069071.0</v>
      </c>
    </row>
    <row r="1209" ht="14.25" customHeight="1" outlineLevel="2">
      <c r="A1209" s="5" t="str">
        <f>IFERROR(VLOOKUP($D1209,schools,3,FALSE),"")</f>
        <v>342900</v>
      </c>
      <c r="B1209" s="5" t="str">
        <f>IFERROR(VLOOKUP($D1209,schools,4,FALSE),"")</f>
        <v>New York City Geographic District #30</v>
      </c>
      <c r="C1209" s="5" t="str">
        <f>IFERROR(VLOOKUP($D1209,schools,5,FALSE),"")</f>
        <v>Queens</v>
      </c>
      <c r="D1209" s="6" t="s">
        <v>2821</v>
      </c>
      <c r="E1209" s="6" t="s">
        <v>2822</v>
      </c>
      <c r="F1209" s="7" t="s">
        <v>14</v>
      </c>
      <c r="G1209" s="8">
        <v>473.0</v>
      </c>
      <c r="H1209" s="5" t="str">
        <f>IFERROR(VLOOKUP($D1209,schools,6,FALSE),"")</f>
        <v>036</v>
      </c>
      <c r="I1209" s="5" t="str">
        <f>IFERROR(VLOOKUP($D1209,schools,7,FALSE),"")</f>
        <v>12</v>
      </c>
      <c r="J1209" s="5" t="str">
        <f>IFERROR(VLOOKUP($D1209,schools,8,FALSE),"")</f>
        <v>022</v>
      </c>
      <c r="K1209" s="9">
        <v>520773.0</v>
      </c>
    </row>
    <row r="1210" ht="14.25" customHeight="1" outlineLevel="2">
      <c r="A1210" s="5" t="str">
        <f>IFERROR(VLOOKUP($D1210,schools,3,FALSE),"")</f>
        <v>342900</v>
      </c>
      <c r="B1210" s="5" t="str">
        <f>IFERROR(VLOOKUP($D1210,schools,4,FALSE),"")</f>
        <v>New York City Geographic District #30</v>
      </c>
      <c r="C1210" s="5" t="str">
        <f>IFERROR(VLOOKUP($D1210,schools,5,FALSE),"")</f>
        <v>Queens</v>
      </c>
      <c r="D1210" s="6" t="s">
        <v>2823</v>
      </c>
      <c r="E1210" s="6" t="s">
        <v>2824</v>
      </c>
      <c r="F1210" s="7" t="s">
        <v>14</v>
      </c>
      <c r="G1210" s="8">
        <v>964.0</v>
      </c>
      <c r="H1210" s="5" t="str">
        <f>IFERROR(VLOOKUP($D1210,schools,6,FALSE),"")</f>
        <v>039</v>
      </c>
      <c r="I1210" s="5" t="str">
        <f>IFERROR(VLOOKUP($D1210,schools,7,FALSE),"")</f>
        <v>13</v>
      </c>
      <c r="J1210" s="5" t="str">
        <f>IFERROR(VLOOKUP($D1210,schools,8,FALSE),"")</f>
        <v>025</v>
      </c>
      <c r="K1210" s="9">
        <v>1061364.0</v>
      </c>
    </row>
    <row r="1211" ht="14.25" customHeight="1" outlineLevel="2">
      <c r="A1211" s="5" t="str">
        <f>IFERROR(VLOOKUP($D1211,schools,3,FALSE),"")</f>
        <v>343000</v>
      </c>
      <c r="B1211" s="5" t="str">
        <f>IFERROR(VLOOKUP($D1211,schools,4,FALSE),"")</f>
        <v>New York City Geographic District #30</v>
      </c>
      <c r="C1211" s="5" t="str">
        <f>IFERROR(VLOOKUP($D1211,schools,5,FALSE),"")</f>
        <v>Queens</v>
      </c>
      <c r="D1211" s="6" t="s">
        <v>2829</v>
      </c>
      <c r="E1211" s="6" t="s">
        <v>2830</v>
      </c>
      <c r="F1211" s="7" t="s">
        <v>21</v>
      </c>
      <c r="G1211" s="8">
        <v>686.0</v>
      </c>
      <c r="H1211" s="5" t="str">
        <f>IFERROR(VLOOKUP($D1211,schools,6,FALSE),"")</f>
        <v>037</v>
      </c>
      <c r="I1211" s="5" t="str">
        <f>IFERROR(VLOOKUP($D1211,schools,7,FALSE),"")</f>
        <v>12</v>
      </c>
      <c r="J1211" s="5" t="str">
        <f>IFERROR(VLOOKUP($D1211,schools,8,FALSE),"")</f>
        <v>026</v>
      </c>
      <c r="K1211" s="9">
        <v>755286.0</v>
      </c>
    </row>
    <row r="1212" ht="14.25" customHeight="1" outlineLevel="2">
      <c r="A1212" s="5" t="str">
        <f>IFERROR(VLOOKUP($D1212,schools,3,FALSE),"")</f>
        <v>343000</v>
      </c>
      <c r="B1212" s="5" t="str">
        <f>IFERROR(VLOOKUP($D1212,schools,4,FALSE),"")</f>
        <v>New York City Geographic District #30</v>
      </c>
      <c r="C1212" s="5" t="str">
        <f>IFERROR(VLOOKUP($D1212,schools,5,FALSE),"")</f>
        <v>Queens</v>
      </c>
      <c r="D1212" s="6" t="s">
        <v>2831</v>
      </c>
      <c r="E1212" s="6" t="s">
        <v>2832</v>
      </c>
      <c r="F1212" s="7" t="s">
        <v>14</v>
      </c>
      <c r="G1212" s="8">
        <v>219.0</v>
      </c>
      <c r="H1212" s="5" t="str">
        <f>IFERROR(VLOOKUP($D1212,schools,6,FALSE),"")</f>
        <v>036</v>
      </c>
      <c r="I1212" s="5" t="str">
        <f>IFERROR(VLOOKUP($D1212,schools,7,FALSE),"")</f>
        <v>13</v>
      </c>
      <c r="J1212" s="5" t="str">
        <f>IFERROR(VLOOKUP($D1212,schools,8,FALSE),"")</f>
        <v>022</v>
      </c>
      <c r="K1212" s="9">
        <v>241119.0</v>
      </c>
    </row>
    <row r="1213" ht="14.25" customHeight="1" outlineLevel="2">
      <c r="A1213" s="5" t="str">
        <f>IFERROR(VLOOKUP($D1213,schools,3,FALSE),"")</f>
        <v>343000</v>
      </c>
      <c r="B1213" s="5" t="str">
        <f>IFERROR(VLOOKUP($D1213,schools,4,FALSE),"")</f>
        <v>New York City Geographic District #30</v>
      </c>
      <c r="C1213" s="5" t="str">
        <f>IFERROR(VLOOKUP($D1213,schools,5,FALSE),"")</f>
        <v>Queens</v>
      </c>
      <c r="D1213" s="6" t="s">
        <v>2833</v>
      </c>
      <c r="E1213" s="6" t="s">
        <v>2834</v>
      </c>
      <c r="F1213" s="7" t="s">
        <v>14</v>
      </c>
      <c r="G1213" s="8">
        <v>569.0</v>
      </c>
      <c r="H1213" s="5" t="str">
        <f>IFERROR(VLOOKUP($D1213,schools,6,FALSE),"")</f>
        <v>036</v>
      </c>
      <c r="I1213" s="5" t="str">
        <f>IFERROR(VLOOKUP($D1213,schools,7,FALSE),"")</f>
        <v>12</v>
      </c>
      <c r="J1213" s="5" t="str">
        <f>IFERROR(VLOOKUP($D1213,schools,8,FALSE),"")</f>
        <v>022</v>
      </c>
      <c r="K1213" s="9">
        <v>626469.0</v>
      </c>
    </row>
    <row r="1214" ht="14.25" customHeight="1" outlineLevel="2">
      <c r="A1214" s="5" t="str">
        <f>IFERROR(VLOOKUP($D1214,schools,3,FALSE),"")</f>
        <v>343000</v>
      </c>
      <c r="B1214" s="5" t="str">
        <f>IFERROR(VLOOKUP($D1214,schools,4,FALSE),"")</f>
        <v>New York City Geographic District #30</v>
      </c>
      <c r="C1214" s="5" t="str">
        <f>IFERROR(VLOOKUP($D1214,schools,5,FALSE),"")</f>
        <v>Queens</v>
      </c>
      <c r="D1214" s="6" t="s">
        <v>2835</v>
      </c>
      <c r="E1214" s="6" t="s">
        <v>2836</v>
      </c>
      <c r="F1214" s="7" t="s">
        <v>14</v>
      </c>
      <c r="G1214" s="8">
        <v>824.0</v>
      </c>
      <c r="H1214" s="5" t="str">
        <f>IFERROR(VLOOKUP($D1214,schools,6,FALSE),"")</f>
        <v>035</v>
      </c>
      <c r="I1214" s="5" t="str">
        <f>IFERROR(VLOOKUP($D1214,schools,7,FALSE),"")</f>
        <v>13</v>
      </c>
      <c r="J1214" s="5" t="str">
        <f>IFERROR(VLOOKUP($D1214,schools,8,FALSE),"")</f>
        <v>021</v>
      </c>
      <c r="K1214" s="9">
        <v>907224.0</v>
      </c>
    </row>
    <row r="1215" ht="14.25" customHeight="1" outlineLevel="2">
      <c r="A1215" s="5" t="str">
        <f>IFERROR(VLOOKUP($D1215,schools,3,FALSE),"")</f>
        <v>343000</v>
      </c>
      <c r="B1215" s="5" t="str">
        <f>IFERROR(VLOOKUP($D1215,schools,4,FALSE),"")</f>
        <v>New York City Geographic District #30</v>
      </c>
      <c r="C1215" s="5" t="str">
        <f>IFERROR(VLOOKUP($D1215,schools,5,FALSE),"")</f>
        <v>Queens</v>
      </c>
      <c r="D1215" s="6" t="s">
        <v>2837</v>
      </c>
      <c r="E1215" s="6" t="s">
        <v>2838</v>
      </c>
      <c r="F1215" s="7" t="s">
        <v>21</v>
      </c>
      <c r="G1215" s="8">
        <v>322.0</v>
      </c>
      <c r="H1215" s="5" t="str">
        <f>IFERROR(VLOOKUP($D1215,schools,6,FALSE),"")</f>
        <v>037</v>
      </c>
      <c r="I1215" s="5" t="str">
        <f>IFERROR(VLOOKUP($D1215,schools,7,FALSE),"")</f>
        <v>12</v>
      </c>
      <c r="J1215" s="5" t="str">
        <f>IFERROR(VLOOKUP($D1215,schools,8,FALSE),"")</f>
        <v>026</v>
      </c>
      <c r="K1215" s="9">
        <v>354522.0</v>
      </c>
    </row>
    <row r="1216" ht="14.25" customHeight="1" outlineLevel="2">
      <c r="A1216" s="5" t="str">
        <f>IFERROR(VLOOKUP($D1216,schools,3,FALSE),"")</f>
        <v>343000</v>
      </c>
      <c r="B1216" s="5" t="str">
        <f>IFERROR(VLOOKUP($D1216,schools,4,FALSE),"")</f>
        <v>New York City Geographic District #30</v>
      </c>
      <c r="C1216" s="5" t="str">
        <f>IFERROR(VLOOKUP($D1216,schools,5,FALSE),"")</f>
        <v>Queens</v>
      </c>
      <c r="D1216" s="6" t="s">
        <v>2839</v>
      </c>
      <c r="E1216" s="6" t="s">
        <v>2840</v>
      </c>
      <c r="F1216" s="7" t="s">
        <v>14</v>
      </c>
      <c r="G1216" s="8">
        <v>407.0</v>
      </c>
      <c r="H1216" s="5" t="str">
        <f>IFERROR(VLOOKUP($D1216,schools,6,FALSE),"")</f>
        <v>030</v>
      </c>
      <c r="I1216" s="5" t="str">
        <f>IFERROR(VLOOKUP($D1216,schools,7,FALSE),"")</f>
        <v>12</v>
      </c>
      <c r="J1216" s="5" t="str">
        <f>IFERROR(VLOOKUP($D1216,schools,8,FALSE),"")</f>
        <v>026</v>
      </c>
      <c r="K1216" s="9">
        <v>448107.0</v>
      </c>
    </row>
    <row r="1217" ht="14.25" customHeight="1" outlineLevel="2">
      <c r="A1217" s="5" t="str">
        <f>IFERROR(VLOOKUP($D1217,schools,3,FALSE),"")</f>
        <v>343000</v>
      </c>
      <c r="B1217" s="5" t="str">
        <f>IFERROR(VLOOKUP($D1217,schools,4,FALSE),"")</f>
        <v>New York City Geographic District #30</v>
      </c>
      <c r="C1217" s="5" t="str">
        <f>IFERROR(VLOOKUP($D1217,schools,5,FALSE),"")</f>
        <v>Queens</v>
      </c>
      <c r="D1217" s="6" t="s">
        <v>2841</v>
      </c>
      <c r="E1217" s="6" t="s">
        <v>2842</v>
      </c>
      <c r="F1217" s="7" t="s">
        <v>21</v>
      </c>
      <c r="G1217" s="8">
        <v>1333.0</v>
      </c>
      <c r="H1217" s="5" t="str">
        <f>IFERROR(VLOOKUP($D1217,schools,6,FALSE),"")</f>
        <v>036</v>
      </c>
      <c r="I1217" s="5" t="str">
        <f>IFERROR(VLOOKUP($D1217,schools,7,FALSE),"")</f>
        <v>12</v>
      </c>
      <c r="J1217" s="5" t="str">
        <f>IFERROR(VLOOKUP($D1217,schools,8,FALSE),"")</f>
        <v>022</v>
      </c>
      <c r="K1217" s="9">
        <v>1467633.0</v>
      </c>
    </row>
    <row r="1218" ht="14.25" customHeight="1" outlineLevel="2">
      <c r="A1218" s="5" t="str">
        <f>IFERROR(VLOOKUP($D1218,schools,3,FALSE),"")</f>
        <v>343000</v>
      </c>
      <c r="B1218" s="5" t="str">
        <f>IFERROR(VLOOKUP($D1218,schools,4,FALSE),"")</f>
        <v>New York City Geographic District #30</v>
      </c>
      <c r="C1218" s="5" t="str">
        <f>IFERROR(VLOOKUP($D1218,schools,5,FALSE),"")</f>
        <v>Queens</v>
      </c>
      <c r="D1218" s="6" t="s">
        <v>2843</v>
      </c>
      <c r="E1218" s="6" t="s">
        <v>2844</v>
      </c>
      <c r="F1218" s="7" t="s">
        <v>42</v>
      </c>
      <c r="G1218" s="8">
        <v>705.0</v>
      </c>
      <c r="H1218" s="5" t="str">
        <f>IFERROR(VLOOKUP($D1218,schools,6,FALSE),"")</f>
        <v>036</v>
      </c>
      <c r="I1218" s="5" t="str">
        <f>IFERROR(VLOOKUP($D1218,schools,7,FALSE),"")</f>
        <v>12</v>
      </c>
      <c r="J1218" s="5" t="str">
        <f>IFERROR(VLOOKUP($D1218,schools,8,FALSE),"")</f>
        <v>022</v>
      </c>
      <c r="K1218" s="9">
        <v>776205.0</v>
      </c>
    </row>
    <row r="1219" ht="14.25" customHeight="1" outlineLevel="2">
      <c r="A1219" s="5" t="str">
        <f>IFERROR(VLOOKUP($D1219,schools,3,FALSE),"")</f>
        <v>343000</v>
      </c>
      <c r="B1219" s="5" t="str">
        <f>IFERROR(VLOOKUP($D1219,schools,4,FALSE),"")</f>
        <v>New York City Geographic District #30</v>
      </c>
      <c r="C1219" s="5" t="str">
        <f>IFERROR(VLOOKUP($D1219,schools,5,FALSE),"")</f>
        <v>Queens</v>
      </c>
      <c r="D1219" s="6" t="s">
        <v>2845</v>
      </c>
      <c r="E1219" s="6" t="s">
        <v>2846</v>
      </c>
      <c r="F1219" s="7" t="s">
        <v>21</v>
      </c>
      <c r="G1219" s="8">
        <v>1247.0</v>
      </c>
      <c r="H1219" s="5" t="str">
        <f>IFERROR(VLOOKUP($D1219,schools,6,FALSE),"")</f>
        <v>035</v>
      </c>
      <c r="I1219" s="5" t="str">
        <f>IFERROR(VLOOKUP($D1219,schools,7,FALSE),"")</f>
        <v>13</v>
      </c>
      <c r="J1219" s="5" t="str">
        <f>IFERROR(VLOOKUP($D1219,schools,8,FALSE),"")</f>
        <v>021</v>
      </c>
      <c r="K1219" s="9">
        <v>1372947.0</v>
      </c>
    </row>
    <row r="1220" ht="14.25" customHeight="1" outlineLevel="2">
      <c r="A1220" s="5" t="str">
        <f>IFERROR(VLOOKUP($D1220,schools,3,FALSE),"")</f>
        <v>343000</v>
      </c>
      <c r="B1220" s="5" t="str">
        <f>IFERROR(VLOOKUP($D1220,schools,4,FALSE),"")</f>
        <v>New York City Geographic District #30</v>
      </c>
      <c r="C1220" s="5" t="str">
        <f>IFERROR(VLOOKUP($D1220,schools,5,FALSE),"")</f>
        <v>Queens</v>
      </c>
      <c r="D1220" s="6" t="s">
        <v>2847</v>
      </c>
      <c r="E1220" s="6" t="s">
        <v>2848</v>
      </c>
      <c r="F1220" s="7" t="s">
        <v>42</v>
      </c>
      <c r="G1220" s="8">
        <v>1150.0</v>
      </c>
      <c r="H1220" s="5" t="str">
        <f>IFERROR(VLOOKUP($D1220,schools,6,FALSE),"")</f>
        <v>036</v>
      </c>
      <c r="I1220" s="5" t="str">
        <f>IFERROR(VLOOKUP($D1220,schools,7,FALSE),"")</f>
        <v>13</v>
      </c>
      <c r="J1220" s="5" t="str">
        <f>IFERROR(VLOOKUP($D1220,schools,8,FALSE),"")</f>
        <v>022</v>
      </c>
      <c r="K1220" s="9">
        <v>1266150.0</v>
      </c>
    </row>
    <row r="1221" ht="14.25" customHeight="1" outlineLevel="2">
      <c r="A1221" s="5" t="str">
        <f>IFERROR(VLOOKUP($D1221,schools,3,FALSE),"")</f>
        <v>343000</v>
      </c>
      <c r="B1221" s="5" t="str">
        <f>IFERROR(VLOOKUP($D1221,schools,4,FALSE),"")</f>
        <v>New York City Geographic District #30</v>
      </c>
      <c r="C1221" s="5" t="str">
        <f>IFERROR(VLOOKUP($D1221,schools,5,FALSE),"")</f>
        <v>Queens</v>
      </c>
      <c r="D1221" s="6" t="s">
        <v>2849</v>
      </c>
      <c r="E1221" s="6" t="s">
        <v>2850</v>
      </c>
      <c r="F1221" s="7" t="s">
        <v>42</v>
      </c>
      <c r="G1221" s="8">
        <v>1652.0</v>
      </c>
      <c r="H1221" s="5" t="str">
        <f>IFERROR(VLOOKUP($D1221,schools,6,FALSE),"")</f>
        <v>034</v>
      </c>
      <c r="I1221" s="5" t="str">
        <f>IFERROR(VLOOKUP($D1221,schools,7,FALSE),"")</f>
        <v>13</v>
      </c>
      <c r="J1221" s="5" t="str">
        <f>IFERROR(VLOOKUP($D1221,schools,8,FALSE),"")</f>
        <v>025</v>
      </c>
      <c r="K1221" s="9">
        <v>1818852.0</v>
      </c>
    </row>
    <row r="1222" ht="14.25" customHeight="1" outlineLevel="2">
      <c r="A1222" s="5" t="str">
        <f>IFERROR(VLOOKUP($D1222,schools,3,FALSE),"")</f>
        <v>343000</v>
      </c>
      <c r="B1222" s="5" t="str">
        <f>IFERROR(VLOOKUP($D1222,schools,4,FALSE),"")</f>
        <v>New York City Geographic District #30</v>
      </c>
      <c r="C1222" s="5" t="str">
        <f>IFERROR(VLOOKUP($D1222,schools,5,FALSE),"")</f>
        <v>Queens</v>
      </c>
      <c r="D1222" s="6" t="s">
        <v>2853</v>
      </c>
      <c r="E1222" s="6" t="s">
        <v>2854</v>
      </c>
      <c r="F1222" s="7" t="s">
        <v>14</v>
      </c>
      <c r="G1222" s="8">
        <v>1011.0</v>
      </c>
      <c r="H1222" s="5" t="str">
        <f>IFERROR(VLOOKUP($D1222,schools,6,FALSE),"")</f>
        <v>034</v>
      </c>
      <c r="I1222" s="5" t="str">
        <f>IFERROR(VLOOKUP($D1222,schools,7,FALSE),"")</f>
        <v>13</v>
      </c>
      <c r="J1222" s="5" t="str">
        <f>IFERROR(VLOOKUP($D1222,schools,8,FALSE),"")</f>
        <v>025</v>
      </c>
      <c r="K1222" s="9">
        <v>1113111.0</v>
      </c>
    </row>
    <row r="1223" ht="14.25" customHeight="1" outlineLevel="2">
      <c r="A1223" s="5" t="str">
        <f>IFERROR(VLOOKUP($D1223,schools,3,FALSE),"")</f>
        <v>343000</v>
      </c>
      <c r="B1223" s="5" t="str">
        <f>IFERROR(VLOOKUP($D1223,schools,4,FALSE),"")</f>
        <v>New York City Geographic District #30</v>
      </c>
      <c r="C1223" s="5" t="str">
        <f>IFERROR(VLOOKUP($D1223,schools,5,FALSE),"")</f>
        <v>Manhattan</v>
      </c>
      <c r="D1223" s="6" t="s">
        <v>2855</v>
      </c>
      <c r="E1223" s="6" t="s">
        <v>2856</v>
      </c>
      <c r="F1223" s="7" t="s">
        <v>14</v>
      </c>
      <c r="G1223" s="8">
        <v>975.0</v>
      </c>
      <c r="H1223" s="5" t="str">
        <f>IFERROR(VLOOKUP($D1223,schools,6,FALSE),"")</f>
        <v>066</v>
      </c>
      <c r="I1223" s="5" t="str">
        <f>IFERROR(VLOOKUP($D1223,schools,7,FALSE),"")</f>
        <v>26</v>
      </c>
      <c r="J1223" s="5" t="str">
        <f>IFERROR(VLOOKUP($D1223,schools,8,FALSE),"")</f>
        <v>001</v>
      </c>
      <c r="K1223" s="9">
        <v>1073475.0</v>
      </c>
    </row>
    <row r="1224" ht="14.25" customHeight="1" outlineLevel="2">
      <c r="A1224" s="5" t="str">
        <f>IFERROR(VLOOKUP($D1224,schools,3,FALSE),"")</f>
        <v>343000</v>
      </c>
      <c r="B1224" s="5" t="str">
        <f>IFERROR(VLOOKUP($D1224,schools,4,FALSE),"")</f>
        <v>New York City Geographic District #30</v>
      </c>
      <c r="C1224" s="5" t="str">
        <f>IFERROR(VLOOKUP($D1224,schools,5,FALSE),"")</f>
        <v>Queens</v>
      </c>
      <c r="D1224" s="6" t="s">
        <v>2857</v>
      </c>
      <c r="E1224" s="6" t="s">
        <v>2858</v>
      </c>
      <c r="F1224" s="7" t="s">
        <v>14</v>
      </c>
      <c r="G1224" s="8">
        <v>332.0</v>
      </c>
      <c r="H1224" s="5" t="str">
        <f>IFERROR(VLOOKUP($D1224,schools,6,FALSE),"")</f>
        <v>030</v>
      </c>
      <c r="I1224" s="5" t="str">
        <f>IFERROR(VLOOKUP($D1224,schools,7,FALSE),"")</f>
        <v>13</v>
      </c>
      <c r="J1224" s="5" t="str">
        <f>IFERROR(VLOOKUP($D1224,schools,8,FALSE),"")</f>
        <v>022</v>
      </c>
      <c r="K1224" s="9">
        <v>365532.0</v>
      </c>
    </row>
    <row r="1225" ht="14.25" customHeight="1" outlineLevel="2">
      <c r="A1225" s="5" t="str">
        <f>IFERROR(VLOOKUP($D1225,schools,3,FALSE),"")</f>
        <v>343000</v>
      </c>
      <c r="B1225" s="5" t="str">
        <f>IFERROR(VLOOKUP($D1225,schools,4,FALSE),"")</f>
        <v>New York City Geographic District #30</v>
      </c>
      <c r="C1225" s="5" t="str">
        <f>IFERROR(VLOOKUP($D1225,schools,5,FALSE),"")</f>
        <v>Queens</v>
      </c>
      <c r="D1225" s="6" t="s">
        <v>2859</v>
      </c>
      <c r="E1225" s="6" t="s">
        <v>2860</v>
      </c>
      <c r="F1225" s="7" t="s">
        <v>14</v>
      </c>
      <c r="G1225" s="8">
        <v>970.0</v>
      </c>
      <c r="H1225" s="5" t="str">
        <f>IFERROR(VLOOKUP($D1225,schools,6,FALSE),"")</f>
        <v>034</v>
      </c>
      <c r="I1225" s="5" t="str">
        <f>IFERROR(VLOOKUP($D1225,schools,7,FALSE),"")</f>
        <v>16</v>
      </c>
      <c r="J1225" s="5" t="str">
        <f>IFERROR(VLOOKUP($D1225,schools,8,FALSE),"")</f>
        <v>026</v>
      </c>
      <c r="K1225" s="9">
        <v>1067970.0</v>
      </c>
    </row>
    <row r="1226" ht="14.25" customHeight="1" outlineLevel="2">
      <c r="A1226" s="5" t="str">
        <f>IFERROR(VLOOKUP($D1226,schools,3,FALSE),"")</f>
        <v>343000</v>
      </c>
      <c r="B1226" s="5" t="str">
        <f>IFERROR(VLOOKUP($D1226,schools,4,FALSE),"")</f>
        <v>New York City Geographic District #30</v>
      </c>
      <c r="C1226" s="5" t="str">
        <f>IFERROR(VLOOKUP($D1226,schools,5,FALSE),"")</f>
        <v>Queens</v>
      </c>
      <c r="D1226" s="6" t="s">
        <v>2861</v>
      </c>
      <c r="E1226" s="6" t="s">
        <v>2862</v>
      </c>
      <c r="F1226" s="7" t="s">
        <v>14</v>
      </c>
      <c r="G1226" s="8">
        <v>960.0</v>
      </c>
      <c r="H1226" s="5" t="str">
        <f>IFERROR(VLOOKUP($D1226,schools,6,FALSE),"")</f>
        <v>030</v>
      </c>
      <c r="I1226" s="5" t="str">
        <f>IFERROR(VLOOKUP($D1226,schools,7,FALSE),"")</f>
        <v>12</v>
      </c>
      <c r="J1226" s="5" t="str">
        <f>IFERROR(VLOOKUP($D1226,schools,8,FALSE),"")</f>
        <v>026</v>
      </c>
      <c r="K1226" s="9">
        <v>1056960.0</v>
      </c>
    </row>
    <row r="1227" ht="14.25" customHeight="1" outlineLevel="2">
      <c r="A1227" s="5" t="str">
        <f>IFERROR(VLOOKUP($D1227,schools,3,FALSE),"")</f>
        <v>343000</v>
      </c>
      <c r="B1227" s="5" t="str">
        <f>IFERROR(VLOOKUP($D1227,schools,4,FALSE),"")</f>
        <v>New York City Geographic District #30</v>
      </c>
      <c r="C1227" s="5" t="str">
        <f>IFERROR(VLOOKUP($D1227,schools,5,FALSE),"")</f>
        <v>Queens</v>
      </c>
      <c r="D1227" s="6" t="s">
        <v>2863</v>
      </c>
      <c r="E1227" s="6" t="s">
        <v>2864</v>
      </c>
      <c r="F1227" s="7" t="s">
        <v>14</v>
      </c>
      <c r="G1227" s="8">
        <v>438.0</v>
      </c>
      <c r="H1227" s="5" t="str">
        <f>IFERROR(VLOOKUP($D1227,schools,6,FALSE),"")</f>
        <v>036</v>
      </c>
      <c r="I1227" s="5" t="str">
        <f>IFERROR(VLOOKUP($D1227,schools,7,FALSE),"")</f>
        <v>12</v>
      </c>
      <c r="J1227" s="5" t="str">
        <f>IFERROR(VLOOKUP($D1227,schools,8,FALSE),"")</f>
        <v>022</v>
      </c>
      <c r="K1227" s="9">
        <v>482238.0</v>
      </c>
    </row>
    <row r="1228" ht="14.25" customHeight="1" outlineLevel="2">
      <c r="A1228" s="5" t="str">
        <f>IFERROR(VLOOKUP($D1228,schools,3,FALSE),"")</f>
        <v>343000</v>
      </c>
      <c r="B1228" s="5" t="str">
        <f>IFERROR(VLOOKUP($D1228,schools,4,FALSE),"")</f>
        <v>New York City Geographic District #30</v>
      </c>
      <c r="C1228" s="5" t="str">
        <f>IFERROR(VLOOKUP($D1228,schools,5,FALSE),"")</f>
        <v>Queens</v>
      </c>
      <c r="D1228" s="6" t="s">
        <v>2865</v>
      </c>
      <c r="E1228" s="6" t="s">
        <v>2866</v>
      </c>
      <c r="F1228" s="7" t="s">
        <v>42</v>
      </c>
      <c r="G1228" s="8">
        <v>490.0</v>
      </c>
      <c r="H1228" s="5" t="str">
        <f>IFERROR(VLOOKUP($D1228,schools,6,FALSE),"")</f>
        <v>030</v>
      </c>
      <c r="I1228" s="5" t="str">
        <f>IFERROR(VLOOKUP($D1228,schools,7,FALSE),"")</f>
        <v>12</v>
      </c>
      <c r="J1228" s="5" t="str">
        <f>IFERROR(VLOOKUP($D1228,schools,8,FALSE),"")</f>
        <v>026</v>
      </c>
      <c r="K1228" s="9">
        <v>539490.0</v>
      </c>
    </row>
    <row r="1229" ht="14.25" customHeight="1" outlineLevel="2">
      <c r="A1229" s="5" t="str">
        <f>IFERROR(VLOOKUP($D1229,schools,3,FALSE),"")</f>
        <v>343000</v>
      </c>
      <c r="B1229" s="5" t="str">
        <f>IFERROR(VLOOKUP($D1229,schools,4,FALSE),"")</f>
        <v>New York City Geographic District #30</v>
      </c>
      <c r="C1229" s="5" t="str">
        <f>IFERROR(VLOOKUP($D1229,schools,5,FALSE),"")</f>
        <v>Bronx</v>
      </c>
      <c r="D1229" s="6" t="s">
        <v>2867</v>
      </c>
      <c r="E1229" s="6" t="s">
        <v>1249</v>
      </c>
      <c r="F1229" s="7" t="s">
        <v>14</v>
      </c>
      <c r="G1229" s="8">
        <v>697.0</v>
      </c>
      <c r="H1229" s="5" t="str">
        <f>IFERROR(VLOOKUP($D1229,schools,6,FALSE),"")</f>
        <v>079</v>
      </c>
      <c r="I1229" s="5" t="str">
        <f>IFERROR(VLOOKUP($D1229,schools,7,FALSE),"")</f>
        <v>32</v>
      </c>
      <c r="J1229" s="5" t="str">
        <f>IFERROR(VLOOKUP($D1229,schools,8,FALSE),"")</f>
        <v>016</v>
      </c>
      <c r="K1229" s="9">
        <v>767397.0</v>
      </c>
    </row>
    <row r="1230" ht="14.25" customHeight="1" outlineLevel="2">
      <c r="A1230" s="5" t="str">
        <f>IFERROR(VLOOKUP($D1230,schools,3,FALSE),"")</f>
        <v>343000</v>
      </c>
      <c r="B1230" s="5" t="str">
        <f>IFERROR(VLOOKUP($D1230,schools,4,FALSE),"")</f>
        <v>New York City Geographic District #30</v>
      </c>
      <c r="C1230" s="5" t="str">
        <f>IFERROR(VLOOKUP($D1230,schools,5,FALSE),"")</f>
        <v>Queens</v>
      </c>
      <c r="D1230" s="6" t="s">
        <v>2868</v>
      </c>
      <c r="E1230" s="6" t="s">
        <v>2869</v>
      </c>
      <c r="F1230" s="7" t="s">
        <v>14</v>
      </c>
      <c r="G1230" s="8">
        <v>248.0</v>
      </c>
      <c r="H1230" s="5" t="str">
        <f>IFERROR(VLOOKUP($D1230,schools,6,FALSE),"")</f>
        <v>034</v>
      </c>
      <c r="I1230" s="5" t="str">
        <f>IFERROR(VLOOKUP($D1230,schools,7,FALSE),"")</f>
        <v>13</v>
      </c>
      <c r="J1230" s="5" t="str">
        <f>IFERROR(VLOOKUP($D1230,schools,8,FALSE),"")</f>
        <v>025</v>
      </c>
      <c r="K1230" s="9">
        <v>273048.0</v>
      </c>
    </row>
    <row r="1231" ht="14.25" customHeight="1" outlineLevel="2">
      <c r="A1231" s="5" t="str">
        <f>IFERROR(VLOOKUP($D1231,schools,3,FALSE),"")</f>
        <v>343000</v>
      </c>
      <c r="B1231" s="5" t="str">
        <f>IFERROR(VLOOKUP($D1231,schools,4,FALSE),"")</f>
        <v>New York City Geographic District #30</v>
      </c>
      <c r="C1231" s="5" t="str">
        <f>IFERROR(VLOOKUP($D1231,schools,5,FALSE),"")</f>
        <v>Queens</v>
      </c>
      <c r="D1231" s="6" t="s">
        <v>2870</v>
      </c>
      <c r="E1231" s="6" t="s">
        <v>2871</v>
      </c>
      <c r="F1231" s="7" t="s">
        <v>14</v>
      </c>
      <c r="G1231" s="8">
        <v>265.0</v>
      </c>
      <c r="H1231" s="5" t="str">
        <f>IFERROR(VLOOKUP($D1231,schools,6,FALSE),"")</f>
        <v>034</v>
      </c>
      <c r="I1231" s="5" t="str">
        <f>IFERROR(VLOOKUP($D1231,schools,7,FALSE),"")</f>
        <v>13</v>
      </c>
      <c r="J1231" s="5" t="str">
        <f>IFERROR(VLOOKUP($D1231,schools,8,FALSE),"")</f>
        <v>021</v>
      </c>
      <c r="K1231" s="9">
        <v>291765.0</v>
      </c>
    </row>
    <row r="1232" ht="14.25" customHeight="1" outlineLevel="2">
      <c r="A1232" s="5" t="str">
        <f>IFERROR(VLOOKUP($D1232,schools,3,FALSE),"")</f>
        <v>343000</v>
      </c>
      <c r="B1232" s="5" t="str">
        <f>IFERROR(VLOOKUP($D1232,schools,4,FALSE),"")</f>
        <v>New York City Geographic District #30</v>
      </c>
      <c r="C1232" s="5" t="str">
        <f>IFERROR(VLOOKUP($D1232,schools,5,FALSE),"")</f>
        <v>Queens</v>
      </c>
      <c r="D1232" s="6" t="s">
        <v>2872</v>
      </c>
      <c r="E1232" s="6" t="s">
        <v>2873</v>
      </c>
      <c r="F1232" s="7" t="s">
        <v>42</v>
      </c>
      <c r="G1232" s="8">
        <v>1291.0</v>
      </c>
      <c r="H1232" s="5" t="str">
        <f>IFERROR(VLOOKUP($D1232,schools,6,FALSE),"")</f>
        <v>034</v>
      </c>
      <c r="I1232" s="5" t="str">
        <f>IFERROR(VLOOKUP($D1232,schools,7,FALSE),"")</f>
        <v>13</v>
      </c>
      <c r="J1232" s="5" t="str">
        <f>IFERROR(VLOOKUP($D1232,schools,8,FALSE),"")</f>
        <v>025</v>
      </c>
      <c r="K1232" s="9">
        <v>1421391.0</v>
      </c>
    </row>
    <row r="1233" ht="14.25" customHeight="1" outlineLevel="2">
      <c r="A1233" s="5" t="str">
        <f>IFERROR(VLOOKUP($D1233,schools,3,FALSE),"")</f>
        <v>343000</v>
      </c>
      <c r="B1233" s="5" t="str">
        <f>IFERROR(VLOOKUP($D1233,schools,4,FALSE),"")</f>
        <v>New York City Geographic District #30</v>
      </c>
      <c r="C1233" s="5" t="str">
        <f>IFERROR(VLOOKUP($D1233,schools,5,FALSE),"")</f>
        <v>Queens</v>
      </c>
      <c r="D1233" s="6" t="s">
        <v>2874</v>
      </c>
      <c r="E1233" s="6" t="s">
        <v>2875</v>
      </c>
      <c r="F1233" s="7" t="s">
        <v>14</v>
      </c>
      <c r="G1233" s="8">
        <v>449.0</v>
      </c>
      <c r="H1233" s="5" t="str">
        <f>IFERROR(VLOOKUP($D1233,schools,6,FALSE),"")</f>
        <v>036</v>
      </c>
      <c r="I1233" s="5" t="str">
        <f>IFERROR(VLOOKUP($D1233,schools,7,FALSE),"")</f>
        <v>12</v>
      </c>
      <c r="J1233" s="5" t="str">
        <f>IFERROR(VLOOKUP($D1233,schools,8,FALSE),"")</f>
        <v>022</v>
      </c>
      <c r="K1233" s="9">
        <v>494349.0</v>
      </c>
    </row>
    <row r="1234" ht="14.25" customHeight="1" outlineLevel="2">
      <c r="A1234" s="5" t="str">
        <f>IFERROR(VLOOKUP($D1234,schools,3,FALSE),"")</f>
        <v>343000</v>
      </c>
      <c r="B1234" s="5" t="str">
        <f>IFERROR(VLOOKUP($D1234,schools,4,FALSE),"")</f>
        <v>New York City Geographic District #30</v>
      </c>
      <c r="C1234" s="5" t="str">
        <f>IFERROR(VLOOKUP($D1234,schools,5,FALSE),"")</f>
        <v>Queens</v>
      </c>
      <c r="D1234" s="6" t="s">
        <v>2876</v>
      </c>
      <c r="E1234" s="6" t="s">
        <v>2877</v>
      </c>
      <c r="F1234" s="7" t="s">
        <v>42</v>
      </c>
      <c r="G1234" s="8">
        <v>100.0</v>
      </c>
      <c r="H1234" s="5" t="str">
        <f>IFERROR(VLOOKUP($D1234,schools,6,FALSE),"")</f>
        <v>036</v>
      </c>
      <c r="I1234" s="5" t="str">
        <f>IFERROR(VLOOKUP($D1234,schools,7,FALSE),"")</f>
        <v>12</v>
      </c>
      <c r="J1234" s="5" t="str">
        <f>IFERROR(VLOOKUP($D1234,schools,8,FALSE),"")</f>
        <v>022</v>
      </c>
      <c r="K1234" s="9">
        <v>110100.0</v>
      </c>
    </row>
    <row r="1235" ht="14.25" customHeight="1" outlineLevel="2">
      <c r="A1235" s="5" t="str">
        <f>IFERROR(VLOOKUP($D1235,schools,3,FALSE),"")</f>
        <v>343000</v>
      </c>
      <c r="B1235" s="5" t="str">
        <f>IFERROR(VLOOKUP($D1235,schools,4,FALSE),"")</f>
        <v>New York City Geographic District #30</v>
      </c>
      <c r="C1235" s="5" t="str">
        <f>IFERROR(VLOOKUP($D1235,schools,5,FALSE),"")</f>
        <v>Queens</v>
      </c>
      <c r="D1235" s="6" t="s">
        <v>2878</v>
      </c>
      <c r="E1235" s="6" t="s">
        <v>2879</v>
      </c>
      <c r="F1235" s="7" t="s">
        <v>14</v>
      </c>
      <c r="G1235" s="8">
        <v>652.0</v>
      </c>
      <c r="H1235" s="5" t="str">
        <f>IFERROR(VLOOKUP($D1235,schools,6,FALSE),"")</f>
        <v>034</v>
      </c>
      <c r="I1235" s="5" t="str">
        <f>IFERROR(VLOOKUP($D1235,schools,7,FALSE),"")</f>
        <v>13</v>
      </c>
      <c r="J1235" s="5" t="str">
        <f>IFERROR(VLOOKUP($D1235,schools,8,FALSE),"")</f>
        <v>025</v>
      </c>
      <c r="K1235" s="9">
        <v>717852.0</v>
      </c>
    </row>
    <row r="1236" ht="14.25" customHeight="1" outlineLevel="2">
      <c r="A1236" s="5" t="str">
        <f>IFERROR(VLOOKUP($D1236,schools,3,FALSE),"")</f>
        <v>343000</v>
      </c>
      <c r="B1236" s="5" t="str">
        <f>IFERROR(VLOOKUP($D1236,schools,4,FALSE),"")</f>
        <v>New York City Geographic District #30</v>
      </c>
      <c r="C1236" s="5" t="str">
        <f>IFERROR(VLOOKUP($D1236,schools,5,FALSE),"")</f>
        <v>Queens</v>
      </c>
      <c r="D1236" s="6" t="s">
        <v>2890</v>
      </c>
      <c r="E1236" s="6" t="s">
        <v>2891</v>
      </c>
      <c r="F1236" s="7" t="s">
        <v>42</v>
      </c>
      <c r="G1236" s="8">
        <v>1571.0</v>
      </c>
      <c r="H1236" s="5" t="str">
        <f>IFERROR(VLOOKUP($D1236,schools,6,FALSE),"")</f>
        <v>034</v>
      </c>
      <c r="I1236" s="5" t="str">
        <f>IFERROR(VLOOKUP($D1236,schools,7,FALSE),"")</f>
        <v>13</v>
      </c>
      <c r="J1236" s="5" t="str">
        <f>IFERROR(VLOOKUP($D1236,schools,8,FALSE),"")</f>
        <v>021</v>
      </c>
      <c r="K1236" s="9">
        <v>1729671.0</v>
      </c>
    </row>
    <row r="1237" ht="14.25" customHeight="1" outlineLevel="2">
      <c r="A1237" s="5" t="str">
        <f>IFERROR(VLOOKUP($D1237,schools,3,FALSE),"")</f>
        <v>343000</v>
      </c>
      <c r="B1237" s="5" t="str">
        <f>IFERROR(VLOOKUP($D1237,schools,4,FALSE),"")</f>
        <v>New York City Geographic District #30</v>
      </c>
      <c r="C1237" s="5" t="str">
        <f>IFERROR(VLOOKUP($D1237,schools,5,FALSE),"")</f>
        <v>Queens</v>
      </c>
      <c r="D1237" s="6" t="s">
        <v>2896</v>
      </c>
      <c r="E1237" s="6" t="s">
        <v>2897</v>
      </c>
      <c r="F1237" s="7" t="s">
        <v>55</v>
      </c>
      <c r="G1237" s="8">
        <v>562.0</v>
      </c>
      <c r="H1237" s="5" t="str">
        <f>IFERROR(VLOOKUP($D1237,schools,6,FALSE),"")</f>
        <v>030</v>
      </c>
      <c r="I1237" s="5" t="str">
        <f>IFERROR(VLOOKUP($D1237,schools,7,FALSE),"")</f>
        <v>12</v>
      </c>
      <c r="J1237" s="5" t="str">
        <f>IFERROR(VLOOKUP($D1237,schools,8,FALSE),"")</f>
        <v>026</v>
      </c>
      <c r="K1237" s="9">
        <v>618762.0</v>
      </c>
    </row>
    <row r="1238" ht="14.25" customHeight="1" outlineLevel="2">
      <c r="A1238" s="5" t="str">
        <f>IFERROR(VLOOKUP($D1238,schools,3,FALSE),"")</f>
        <v>343000</v>
      </c>
      <c r="B1238" s="5" t="str">
        <f>IFERROR(VLOOKUP($D1238,schools,4,FALSE),"")</f>
        <v>New York City Geographic District #30</v>
      </c>
      <c r="C1238" s="5" t="str">
        <f>IFERROR(VLOOKUP($D1238,schools,5,FALSE),"")</f>
        <v>Queens</v>
      </c>
      <c r="D1238" s="6" t="s">
        <v>2898</v>
      </c>
      <c r="E1238" s="6" t="s">
        <v>2899</v>
      </c>
      <c r="F1238" s="7" t="s">
        <v>55</v>
      </c>
      <c r="G1238" s="8">
        <v>2351.0</v>
      </c>
      <c r="H1238" s="5" t="str">
        <f>IFERROR(VLOOKUP($D1238,schools,6,FALSE),"")</f>
        <v>036</v>
      </c>
      <c r="I1238" s="5" t="str">
        <f>IFERROR(VLOOKUP($D1238,schools,7,FALSE),"")</f>
        <v>12</v>
      </c>
      <c r="J1238" s="5" t="str">
        <f>IFERROR(VLOOKUP($D1238,schools,8,FALSE),"")</f>
        <v>026</v>
      </c>
      <c r="K1238" s="9">
        <v>2588451.0</v>
      </c>
    </row>
    <row r="1239" ht="14.25" customHeight="1" outlineLevel="2">
      <c r="A1239" s="5" t="str">
        <f>IFERROR(VLOOKUP($D1239,schools,3,FALSE),"")</f>
        <v>343000</v>
      </c>
      <c r="B1239" s="5" t="str">
        <f>IFERROR(VLOOKUP($D1239,schools,4,FALSE),"")</f>
        <v>New York City Geographic District #30</v>
      </c>
      <c r="C1239" s="5" t="str">
        <f>IFERROR(VLOOKUP($D1239,schools,5,FALSE),"")</f>
        <v>Queens</v>
      </c>
      <c r="D1239" s="6" t="s">
        <v>2900</v>
      </c>
      <c r="E1239" s="6" t="s">
        <v>2901</v>
      </c>
      <c r="F1239" s="7" t="s">
        <v>55</v>
      </c>
      <c r="G1239" s="8">
        <v>2377.0</v>
      </c>
      <c r="H1239" s="5" t="str">
        <f>IFERROR(VLOOKUP($D1239,schools,6,FALSE),"")</f>
        <v>037</v>
      </c>
      <c r="I1239" s="5" t="str">
        <f>IFERROR(VLOOKUP($D1239,schools,7,FALSE),"")</f>
        <v>12</v>
      </c>
      <c r="J1239" s="5" t="str">
        <f>IFERROR(VLOOKUP($D1239,schools,8,FALSE),"")</f>
        <v>022</v>
      </c>
      <c r="K1239" s="9">
        <v>2617077.0</v>
      </c>
    </row>
    <row r="1240" ht="14.25" customHeight="1" outlineLevel="2">
      <c r="A1240" s="5" t="str">
        <f>IFERROR(VLOOKUP($D1240,schools,3,FALSE),"")</f>
        <v>343000</v>
      </c>
      <c r="B1240" s="5" t="str">
        <f>IFERROR(VLOOKUP($D1240,schools,4,FALSE),"")</f>
        <v>New York City Geographic District #30</v>
      </c>
      <c r="C1240" s="5" t="str">
        <f>IFERROR(VLOOKUP($D1240,schools,5,FALSE),"")</f>
        <v>Queens</v>
      </c>
      <c r="D1240" s="6" t="s">
        <v>2902</v>
      </c>
      <c r="E1240" s="6" t="s">
        <v>2903</v>
      </c>
      <c r="F1240" s="7" t="s">
        <v>55</v>
      </c>
      <c r="G1240" s="8">
        <v>834.0</v>
      </c>
      <c r="H1240" s="5" t="str">
        <f>IFERROR(VLOOKUP($D1240,schools,6,FALSE),"")</f>
        <v>030</v>
      </c>
      <c r="I1240" s="5" t="str">
        <f>IFERROR(VLOOKUP($D1240,schools,7,FALSE),"")</f>
        <v>12</v>
      </c>
      <c r="J1240" s="5" t="str">
        <f>IFERROR(VLOOKUP($D1240,schools,8,FALSE),"")</f>
        <v>026</v>
      </c>
      <c r="K1240" s="9">
        <v>918234.0</v>
      </c>
    </row>
    <row r="1241" ht="14.25" customHeight="1" outlineLevel="2">
      <c r="A1241" s="5" t="str">
        <f>IFERROR(VLOOKUP($D1241,schools,3,FALSE),"")</f>
        <v>343000</v>
      </c>
      <c r="B1241" s="5" t="str">
        <f>IFERROR(VLOOKUP($D1241,schools,4,FALSE),"")</f>
        <v>New York City Geographic District #30</v>
      </c>
      <c r="C1241" s="5" t="str">
        <f>IFERROR(VLOOKUP($D1241,schools,5,FALSE),"")</f>
        <v>Queens</v>
      </c>
      <c r="D1241" s="6" t="s">
        <v>2904</v>
      </c>
      <c r="E1241" s="6" t="s">
        <v>2905</v>
      </c>
      <c r="F1241" s="7" t="s">
        <v>55</v>
      </c>
      <c r="G1241" s="8">
        <v>1013.0</v>
      </c>
      <c r="H1241" s="5" t="str">
        <f>IFERROR(VLOOKUP($D1241,schools,6,FALSE),"")</f>
        <v>037</v>
      </c>
      <c r="I1241" s="5" t="str">
        <f>IFERROR(VLOOKUP($D1241,schools,7,FALSE),"")</f>
        <v>12</v>
      </c>
      <c r="J1241" s="5" t="str">
        <f>IFERROR(VLOOKUP($D1241,schools,8,FALSE),"")</f>
        <v>026</v>
      </c>
      <c r="K1241" s="9">
        <v>1115313.0</v>
      </c>
    </row>
    <row r="1242" ht="14.25" customHeight="1" outlineLevel="2">
      <c r="A1242" s="5" t="str">
        <f>IFERROR(VLOOKUP($D1242,schools,3,FALSE),"")</f>
        <v>343000</v>
      </c>
      <c r="B1242" s="5" t="str">
        <f>IFERROR(VLOOKUP($D1242,schools,4,FALSE),"")</f>
        <v>New York City Geographic District #30</v>
      </c>
      <c r="C1242" s="5" t="str">
        <f>IFERROR(VLOOKUP($D1242,schools,5,FALSE),"")</f>
        <v>Queens</v>
      </c>
      <c r="D1242" s="6" t="s">
        <v>2906</v>
      </c>
      <c r="E1242" s="6" t="s">
        <v>2907</v>
      </c>
      <c r="F1242" s="7" t="s">
        <v>55</v>
      </c>
      <c r="G1242" s="8">
        <v>893.0</v>
      </c>
      <c r="H1242" s="5" t="str">
        <f>IFERROR(VLOOKUP($D1242,schools,6,FALSE),"")</f>
        <v>037</v>
      </c>
      <c r="I1242" s="5" t="str">
        <f>IFERROR(VLOOKUP($D1242,schools,7,FALSE),"")</f>
        <v>12</v>
      </c>
      <c r="J1242" s="5" t="str">
        <f>IFERROR(VLOOKUP($D1242,schools,8,FALSE),"")</f>
        <v>026</v>
      </c>
      <c r="K1242" s="9">
        <v>983193.0</v>
      </c>
    </row>
    <row r="1243" ht="14.25" customHeight="1" outlineLevel="1">
      <c r="A1243" s="5"/>
      <c r="B1243" s="12" t="s">
        <v>3585</v>
      </c>
      <c r="C1243" s="5"/>
      <c r="D1243" s="6"/>
      <c r="E1243" s="6"/>
      <c r="F1243" s="7"/>
      <c r="G1243" s="8">
        <f>SUBTOTAL(9,G1204:G1242)</f>
        <v>32097</v>
      </c>
      <c r="H1243" s="5"/>
      <c r="I1243" s="5"/>
      <c r="J1243" s="5"/>
      <c r="K1243" s="9">
        <f>SUBTOTAL(9,K1204:K1242)</f>
        <v>35338797</v>
      </c>
    </row>
    <row r="1244" ht="14.25" customHeight="1" outlineLevel="2">
      <c r="A1244" s="5" t="str">
        <f>IFERROR(VLOOKUP($D1244,schools,3,FALSE),"")</f>
        <v>343000</v>
      </c>
      <c r="B1244" s="5" t="str">
        <f>IFERROR(VLOOKUP($D1244,schools,4,FALSE),"")</f>
        <v>New York City Geographic District #31</v>
      </c>
      <c r="C1244" s="5" t="str">
        <f>IFERROR(VLOOKUP($D1244,schools,5,FALSE),"")</f>
        <v>Queens</v>
      </c>
      <c r="D1244" s="6" t="s">
        <v>2908</v>
      </c>
      <c r="E1244" s="6" t="s">
        <v>2909</v>
      </c>
      <c r="F1244" s="7" t="s">
        <v>55</v>
      </c>
      <c r="G1244" s="8">
        <v>970.0</v>
      </c>
      <c r="H1244" s="5" t="str">
        <f>IFERROR(VLOOKUP($D1244,schools,6,FALSE),"")</f>
        <v>037</v>
      </c>
      <c r="I1244" s="5" t="str">
        <f>IFERROR(VLOOKUP($D1244,schools,7,FALSE),"")</f>
        <v>12</v>
      </c>
      <c r="J1244" s="5" t="str">
        <f>IFERROR(VLOOKUP($D1244,schools,8,FALSE),"")</f>
        <v>026</v>
      </c>
      <c r="K1244" s="9">
        <v>1067970.0</v>
      </c>
    </row>
    <row r="1245" ht="14.25" customHeight="1" outlineLevel="2">
      <c r="A1245" s="5" t="str">
        <f>IFERROR(VLOOKUP($D1245,schools,3,FALSE),"")</f>
        <v>343000</v>
      </c>
      <c r="B1245" s="5" t="str">
        <f>IFERROR(VLOOKUP($D1245,schools,4,FALSE),"")</f>
        <v>New York City Geographic District #31</v>
      </c>
      <c r="C1245" s="5" t="str">
        <f>IFERROR(VLOOKUP($D1245,schools,5,FALSE),"")</f>
        <v>Queens</v>
      </c>
      <c r="D1245" s="6" t="s">
        <v>2910</v>
      </c>
      <c r="E1245" s="6" t="s">
        <v>2911</v>
      </c>
      <c r="F1245" s="7" t="s">
        <v>60</v>
      </c>
      <c r="G1245" s="8">
        <v>533.0</v>
      </c>
      <c r="H1245" s="5" t="str">
        <f>IFERROR(VLOOKUP($D1245,schools,6,FALSE),"")</f>
        <v>037</v>
      </c>
      <c r="I1245" s="5" t="str">
        <f>IFERROR(VLOOKUP($D1245,schools,7,FALSE),"")</f>
        <v>12</v>
      </c>
      <c r="J1245" s="5" t="str">
        <f>IFERROR(VLOOKUP($D1245,schools,8,FALSE),"")</f>
        <v>026</v>
      </c>
      <c r="K1245" s="9">
        <v>586833.0</v>
      </c>
    </row>
    <row r="1246" ht="14.25" customHeight="1" outlineLevel="2">
      <c r="A1246" s="5" t="str">
        <f>IFERROR(VLOOKUP($D1246,schools,3,FALSE),"")</f>
        <v>343000</v>
      </c>
      <c r="B1246" s="5" t="str">
        <f>IFERROR(VLOOKUP($D1246,schools,4,FALSE),"")</f>
        <v>New York City Geographic District #31</v>
      </c>
      <c r="C1246" s="5" t="str">
        <f>IFERROR(VLOOKUP($D1246,schools,5,FALSE),"")</f>
        <v>Staten Island</v>
      </c>
      <c r="D1246" s="6" t="s">
        <v>2912</v>
      </c>
      <c r="E1246" s="6" t="s">
        <v>2913</v>
      </c>
      <c r="F1246" s="7" t="s">
        <v>14</v>
      </c>
      <c r="G1246" s="8">
        <v>399.0</v>
      </c>
      <c r="H1246" s="5" t="str">
        <f>IFERROR(VLOOKUP($D1246,schools,6,FALSE),"")</f>
        <v>062</v>
      </c>
      <c r="I1246" s="5" t="str">
        <f>IFERROR(VLOOKUP($D1246,schools,7,FALSE),"")</f>
        <v>24</v>
      </c>
      <c r="J1246" s="5" t="str">
        <f>IFERROR(VLOOKUP($D1246,schools,8,FALSE),"")</f>
        <v>051</v>
      </c>
      <c r="K1246" s="9">
        <v>439299.0</v>
      </c>
    </row>
    <row r="1247" ht="14.25" customHeight="1" outlineLevel="2">
      <c r="A1247" s="5" t="str">
        <f>IFERROR(VLOOKUP($D1247,schools,3,FALSE),"")</f>
        <v>343000</v>
      </c>
      <c r="B1247" s="5" t="str">
        <f>IFERROR(VLOOKUP($D1247,schools,4,FALSE),"")</f>
        <v>New York City Geographic District #31</v>
      </c>
      <c r="C1247" s="5" t="str">
        <f>IFERROR(VLOOKUP($D1247,schools,5,FALSE),"")</f>
        <v>Staten Island</v>
      </c>
      <c r="D1247" s="6" t="s">
        <v>2914</v>
      </c>
      <c r="E1247" s="6" t="s">
        <v>2915</v>
      </c>
      <c r="F1247" s="7" t="s">
        <v>42</v>
      </c>
      <c r="G1247" s="8">
        <v>1079.0</v>
      </c>
      <c r="H1247" s="5" t="str">
        <f>IFERROR(VLOOKUP($D1247,schools,6,FALSE),"")</f>
        <v>064</v>
      </c>
      <c r="I1247" s="5" t="str">
        <f>IFERROR(VLOOKUP($D1247,schools,7,FALSE),"")</f>
        <v>24</v>
      </c>
      <c r="J1247" s="5" t="str">
        <f>IFERROR(VLOOKUP($D1247,schools,8,FALSE),"")</f>
        <v>050</v>
      </c>
      <c r="K1247" s="9">
        <v>1187979.0</v>
      </c>
    </row>
    <row r="1248" ht="14.25" customHeight="1" outlineLevel="2">
      <c r="A1248" s="5" t="str">
        <f>IFERROR(VLOOKUP($D1248,schools,3,FALSE),"")</f>
        <v>343000</v>
      </c>
      <c r="B1248" s="5" t="str">
        <f>IFERROR(VLOOKUP($D1248,schools,4,FALSE),"")</f>
        <v>New York City Geographic District #31</v>
      </c>
      <c r="C1248" s="5" t="str">
        <f>IFERROR(VLOOKUP($D1248,schools,5,FALSE),"")</f>
        <v>Staten Island</v>
      </c>
      <c r="D1248" s="6" t="s">
        <v>2916</v>
      </c>
      <c r="E1248" s="6" t="s">
        <v>2917</v>
      </c>
      <c r="F1248" s="7" t="s">
        <v>14</v>
      </c>
      <c r="G1248" s="8">
        <v>716.0</v>
      </c>
      <c r="H1248" s="5" t="str">
        <f>IFERROR(VLOOKUP($D1248,schools,6,FALSE),"")</f>
        <v>062</v>
      </c>
      <c r="I1248" s="5" t="str">
        <f>IFERROR(VLOOKUP($D1248,schools,7,FALSE),"")</f>
        <v>24</v>
      </c>
      <c r="J1248" s="5" t="str">
        <f>IFERROR(VLOOKUP($D1248,schools,8,FALSE),"")</f>
        <v>051</v>
      </c>
      <c r="K1248" s="9">
        <v>788316.0</v>
      </c>
    </row>
    <row r="1249" ht="14.25" customHeight="1" outlineLevel="2">
      <c r="A1249" s="5" t="str">
        <f>IFERROR(VLOOKUP($D1249,schools,3,FALSE),"")</f>
        <v>343000</v>
      </c>
      <c r="B1249" s="5" t="str">
        <f>IFERROR(VLOOKUP($D1249,schools,4,FALSE),"")</f>
        <v>New York City Geographic District #31</v>
      </c>
      <c r="C1249" s="5" t="str">
        <f>IFERROR(VLOOKUP($D1249,schools,5,FALSE),"")</f>
        <v>Staten Island</v>
      </c>
      <c r="D1249" s="6" t="s">
        <v>2918</v>
      </c>
      <c r="E1249" s="6" t="s">
        <v>2919</v>
      </c>
      <c r="F1249" s="7" t="s">
        <v>14</v>
      </c>
      <c r="G1249" s="8">
        <v>661.0</v>
      </c>
      <c r="H1249" s="5" t="str">
        <f>IFERROR(VLOOKUP($D1249,schools,6,FALSE),"")</f>
        <v>063</v>
      </c>
      <c r="I1249" s="5" t="str">
        <f>IFERROR(VLOOKUP($D1249,schools,7,FALSE),"")</f>
        <v>24</v>
      </c>
      <c r="J1249" s="5" t="str">
        <f>IFERROR(VLOOKUP($D1249,schools,8,FALSE),"")</f>
        <v>051</v>
      </c>
      <c r="K1249" s="9">
        <v>727761.0</v>
      </c>
    </row>
    <row r="1250" ht="14.25" customHeight="1" outlineLevel="2">
      <c r="A1250" s="5" t="str">
        <f>IFERROR(VLOOKUP($D1250,schools,3,FALSE),"")</f>
        <v>343000</v>
      </c>
      <c r="B1250" s="5" t="str">
        <f>IFERROR(VLOOKUP($D1250,schools,4,FALSE),"")</f>
        <v>New York City Geographic District #31</v>
      </c>
      <c r="C1250" s="5" t="str">
        <f>IFERROR(VLOOKUP($D1250,schools,5,FALSE),"")</f>
        <v>Staten Island</v>
      </c>
      <c r="D1250" s="6" t="s">
        <v>2920</v>
      </c>
      <c r="E1250" s="6" t="s">
        <v>2921</v>
      </c>
      <c r="F1250" s="7" t="s">
        <v>14</v>
      </c>
      <c r="G1250" s="8">
        <v>314.0</v>
      </c>
      <c r="H1250" s="5" t="str">
        <f>IFERROR(VLOOKUP($D1250,schools,6,FALSE),"")</f>
        <v>062</v>
      </c>
      <c r="I1250" s="5" t="str">
        <f>IFERROR(VLOOKUP($D1250,schools,7,FALSE),"")</f>
        <v>24</v>
      </c>
      <c r="J1250" s="5" t="str">
        <f>IFERROR(VLOOKUP($D1250,schools,8,FALSE),"")</f>
        <v>051</v>
      </c>
      <c r="K1250" s="9">
        <v>345714.0</v>
      </c>
    </row>
    <row r="1251" ht="14.25" customHeight="1" outlineLevel="2">
      <c r="A1251" s="5" t="str">
        <f>IFERROR(VLOOKUP($D1251,schools,3,FALSE),"")</f>
        <v>353100</v>
      </c>
      <c r="B1251" s="5" t="str">
        <f>IFERROR(VLOOKUP($D1251,schools,4,FALSE),"")</f>
        <v>New York City Geographic District #31</v>
      </c>
      <c r="C1251" s="5" t="str">
        <f>IFERROR(VLOOKUP($D1251,schools,5,FALSE),"")</f>
        <v>Staten Island</v>
      </c>
      <c r="D1251" s="6" t="s">
        <v>2922</v>
      </c>
      <c r="E1251" s="6" t="s">
        <v>2923</v>
      </c>
      <c r="F1251" s="7" t="s">
        <v>14</v>
      </c>
      <c r="G1251" s="8">
        <v>474.0</v>
      </c>
      <c r="H1251" s="5" t="str">
        <f>IFERROR(VLOOKUP($D1251,schools,6,FALSE),"")</f>
        <v>062</v>
      </c>
      <c r="I1251" s="5" t="str">
        <f>IFERROR(VLOOKUP($D1251,schools,7,FALSE),"")</f>
        <v>24</v>
      </c>
      <c r="J1251" s="5" t="str">
        <f>IFERROR(VLOOKUP($D1251,schools,8,FALSE),"")</f>
        <v>051</v>
      </c>
      <c r="K1251" s="9">
        <v>521874.0</v>
      </c>
    </row>
    <row r="1252" ht="14.25" customHeight="1" outlineLevel="2">
      <c r="A1252" s="5" t="str">
        <f>IFERROR(VLOOKUP($D1252,schools,3,FALSE),"")</f>
        <v>353100</v>
      </c>
      <c r="B1252" s="5" t="str">
        <f>IFERROR(VLOOKUP($D1252,schools,4,FALSE),"")</f>
        <v>New York City Geographic District #31</v>
      </c>
      <c r="C1252" s="5" t="str">
        <f>IFERROR(VLOOKUP($D1252,schools,5,FALSE),"")</f>
        <v>Staten Island</v>
      </c>
      <c r="D1252" s="6" t="s">
        <v>2924</v>
      </c>
      <c r="E1252" s="6" t="s">
        <v>2925</v>
      </c>
      <c r="F1252" s="7" t="s">
        <v>42</v>
      </c>
      <c r="G1252" s="8">
        <v>1171.0</v>
      </c>
      <c r="H1252" s="5" t="str">
        <f>IFERROR(VLOOKUP($D1252,schools,6,FALSE),"")</f>
        <v>062</v>
      </c>
      <c r="I1252" s="5" t="str">
        <f>IFERROR(VLOOKUP($D1252,schools,7,FALSE),"")</f>
        <v>24</v>
      </c>
      <c r="J1252" s="5" t="str">
        <f>IFERROR(VLOOKUP($D1252,schools,8,FALSE),"")</f>
        <v>051</v>
      </c>
      <c r="K1252" s="9">
        <v>1289271.0</v>
      </c>
    </row>
    <row r="1253" ht="14.25" customHeight="1" outlineLevel="2">
      <c r="A1253" s="5" t="str">
        <f>IFERROR(VLOOKUP($D1253,schools,3,FALSE),"")</f>
        <v>353100</v>
      </c>
      <c r="B1253" s="5" t="str">
        <f>IFERROR(VLOOKUP($D1253,schools,4,FALSE),"")</f>
        <v>New York City Geographic District #31</v>
      </c>
      <c r="C1253" s="5" t="str">
        <f>IFERROR(VLOOKUP($D1253,schools,5,FALSE),"")</f>
        <v>Staten Island</v>
      </c>
      <c r="D1253" s="6" t="s">
        <v>2926</v>
      </c>
      <c r="E1253" s="6" t="s">
        <v>2927</v>
      </c>
      <c r="F1253" s="7" t="s">
        <v>14</v>
      </c>
      <c r="G1253" s="8">
        <v>564.0</v>
      </c>
      <c r="H1253" s="5" t="str">
        <f>IFERROR(VLOOKUP($D1253,schools,6,FALSE),"")</f>
        <v>064</v>
      </c>
      <c r="I1253" s="5" t="str">
        <f>IFERROR(VLOOKUP($D1253,schools,7,FALSE),"")</f>
        <v>24</v>
      </c>
      <c r="J1253" s="5" t="str">
        <f>IFERROR(VLOOKUP($D1253,schools,8,FALSE),"")</f>
        <v>051</v>
      </c>
      <c r="K1253" s="9">
        <v>620964.0</v>
      </c>
    </row>
    <row r="1254" ht="14.25" customHeight="1" outlineLevel="2">
      <c r="A1254" s="5" t="str">
        <f>IFERROR(VLOOKUP($D1254,schools,3,FALSE),"")</f>
        <v>353100</v>
      </c>
      <c r="B1254" s="5" t="str">
        <f>IFERROR(VLOOKUP($D1254,schools,4,FALSE),"")</f>
        <v>New York City Geographic District #31</v>
      </c>
      <c r="C1254" s="5" t="str">
        <f>IFERROR(VLOOKUP($D1254,schools,5,FALSE),"")</f>
        <v>Staten Island</v>
      </c>
      <c r="D1254" s="6" t="s">
        <v>2932</v>
      </c>
      <c r="E1254" s="6" t="s">
        <v>2933</v>
      </c>
      <c r="F1254" s="7" t="s">
        <v>14</v>
      </c>
      <c r="G1254" s="8">
        <v>287.0</v>
      </c>
      <c r="H1254" s="5" t="str">
        <f>IFERROR(VLOOKUP($D1254,schools,6,FALSE),"")</f>
        <v>063</v>
      </c>
      <c r="I1254" s="5" t="str">
        <f>IFERROR(VLOOKUP($D1254,schools,7,FALSE),"")</f>
        <v>24</v>
      </c>
      <c r="J1254" s="5" t="str">
        <f>IFERROR(VLOOKUP($D1254,schools,8,FALSE),"")</f>
        <v>050</v>
      </c>
      <c r="K1254" s="9">
        <v>315987.0</v>
      </c>
    </row>
    <row r="1255" ht="14.25" customHeight="1" outlineLevel="2">
      <c r="A1255" s="5" t="str">
        <f>IFERROR(VLOOKUP($D1255,schools,3,FALSE),"")</f>
        <v>353100</v>
      </c>
      <c r="B1255" s="5" t="str">
        <f>IFERROR(VLOOKUP($D1255,schools,4,FALSE),"")</f>
        <v>New York City Geographic District #31</v>
      </c>
      <c r="C1255" s="5" t="str">
        <f>IFERROR(VLOOKUP($D1255,schools,5,FALSE),"")</f>
        <v>Staten Island</v>
      </c>
      <c r="D1255" s="6" t="s">
        <v>2936</v>
      </c>
      <c r="E1255" s="6" t="s">
        <v>2937</v>
      </c>
      <c r="F1255" s="7" t="s">
        <v>14</v>
      </c>
      <c r="G1255" s="8">
        <v>430.0</v>
      </c>
      <c r="H1255" s="5" t="str">
        <f>IFERROR(VLOOKUP($D1255,schools,6,FALSE),"")</f>
        <v>061</v>
      </c>
      <c r="I1255" s="5" t="str">
        <f>IFERROR(VLOOKUP($D1255,schools,7,FALSE),"")</f>
        <v>23</v>
      </c>
      <c r="J1255" s="5" t="str">
        <f>IFERROR(VLOOKUP($D1255,schools,8,FALSE),"")</f>
        <v>049</v>
      </c>
      <c r="K1255" s="9">
        <v>473430.0</v>
      </c>
    </row>
    <row r="1256" ht="14.25" customHeight="1" outlineLevel="2">
      <c r="A1256" s="5" t="str">
        <f>IFERROR(VLOOKUP($D1256,schools,3,FALSE),"")</f>
        <v>353100</v>
      </c>
      <c r="B1256" s="5" t="str">
        <f>IFERROR(VLOOKUP($D1256,schools,4,FALSE),"")</f>
        <v>New York City Geographic District #31</v>
      </c>
      <c r="C1256" s="5" t="str">
        <f>IFERROR(VLOOKUP($D1256,schools,5,FALSE),"")</f>
        <v>Staten Island</v>
      </c>
      <c r="D1256" s="6" t="s">
        <v>2938</v>
      </c>
      <c r="E1256" s="6" t="s">
        <v>2939</v>
      </c>
      <c r="F1256" s="7" t="s">
        <v>14</v>
      </c>
      <c r="G1256" s="8">
        <v>519.0</v>
      </c>
      <c r="H1256" s="5" t="str">
        <f>IFERROR(VLOOKUP($D1256,schools,6,FALSE),"")</f>
        <v>061</v>
      </c>
      <c r="I1256" s="5" t="str">
        <f>IFERROR(VLOOKUP($D1256,schools,7,FALSE),"")</f>
        <v>23</v>
      </c>
      <c r="J1256" s="5" t="str">
        <f>IFERROR(VLOOKUP($D1256,schools,8,FALSE),"")</f>
        <v>049</v>
      </c>
      <c r="K1256" s="9">
        <v>571419.0</v>
      </c>
    </row>
    <row r="1257" ht="14.25" customHeight="1" outlineLevel="2">
      <c r="A1257" s="5" t="str">
        <f>IFERROR(VLOOKUP($D1257,schools,3,FALSE),"")</f>
        <v>353100</v>
      </c>
      <c r="B1257" s="5" t="str">
        <f>IFERROR(VLOOKUP($D1257,schools,4,FALSE),"")</f>
        <v>New York City Geographic District #31</v>
      </c>
      <c r="C1257" s="5" t="str">
        <f>IFERROR(VLOOKUP($D1257,schools,5,FALSE),"")</f>
        <v>Staten Island</v>
      </c>
      <c r="D1257" s="6" t="s">
        <v>2940</v>
      </c>
      <c r="E1257" s="6" t="s">
        <v>2941</v>
      </c>
      <c r="F1257" s="7" t="s">
        <v>14</v>
      </c>
      <c r="G1257" s="8">
        <v>479.0</v>
      </c>
      <c r="H1257" s="5" t="str">
        <f>IFERROR(VLOOKUP($D1257,schools,6,FALSE),"")</f>
        <v>061</v>
      </c>
      <c r="I1257" s="5" t="str">
        <f>IFERROR(VLOOKUP($D1257,schools,7,FALSE),"")</f>
        <v>23</v>
      </c>
      <c r="J1257" s="5" t="str">
        <f>IFERROR(VLOOKUP($D1257,schools,8,FALSE),"")</f>
        <v>049</v>
      </c>
      <c r="K1257" s="9">
        <v>527379.0</v>
      </c>
    </row>
    <row r="1258" ht="14.25" customHeight="1" outlineLevel="2">
      <c r="A1258" s="5" t="str">
        <f>IFERROR(VLOOKUP($D1258,schools,3,FALSE),"")</f>
        <v>353100</v>
      </c>
      <c r="B1258" s="5" t="str">
        <f>IFERROR(VLOOKUP($D1258,schools,4,FALSE),"")</f>
        <v>New York City Geographic District #31</v>
      </c>
      <c r="C1258" s="5" t="str">
        <f>IFERROR(VLOOKUP($D1258,schools,5,FALSE),"")</f>
        <v>Staten Island</v>
      </c>
      <c r="D1258" s="6" t="s">
        <v>2942</v>
      </c>
      <c r="E1258" s="6" t="s">
        <v>2943</v>
      </c>
      <c r="F1258" s="7" t="s">
        <v>14</v>
      </c>
      <c r="G1258" s="8">
        <v>433.0</v>
      </c>
      <c r="H1258" s="5" t="str">
        <f>IFERROR(VLOOKUP($D1258,schools,6,FALSE),"")</f>
        <v>061</v>
      </c>
      <c r="I1258" s="5" t="str">
        <f>IFERROR(VLOOKUP($D1258,schools,7,FALSE),"")</f>
        <v>23</v>
      </c>
      <c r="J1258" s="5" t="str">
        <f>IFERROR(VLOOKUP($D1258,schools,8,FALSE),"")</f>
        <v>049</v>
      </c>
      <c r="K1258" s="9">
        <v>476733.0</v>
      </c>
    </row>
    <row r="1259" ht="14.25" customHeight="1" outlineLevel="2">
      <c r="A1259" s="5" t="str">
        <f>IFERROR(VLOOKUP($D1259,schools,3,FALSE),"")</f>
        <v>353100</v>
      </c>
      <c r="B1259" s="5" t="str">
        <f>IFERROR(VLOOKUP($D1259,schools,4,FALSE),"")</f>
        <v>New York City Geographic District #31</v>
      </c>
      <c r="C1259" s="5" t="str">
        <f>IFERROR(VLOOKUP($D1259,schools,5,FALSE),"")</f>
        <v>Staten Island</v>
      </c>
      <c r="D1259" s="6" t="s">
        <v>2944</v>
      </c>
      <c r="E1259" s="6" t="s">
        <v>2945</v>
      </c>
      <c r="F1259" s="7" t="s">
        <v>14</v>
      </c>
      <c r="G1259" s="8">
        <v>356.0</v>
      </c>
      <c r="H1259" s="5" t="str">
        <f>IFERROR(VLOOKUP($D1259,schools,6,FALSE),"")</f>
        <v>061</v>
      </c>
      <c r="I1259" s="5" t="str">
        <f>IFERROR(VLOOKUP($D1259,schools,7,FALSE),"")</f>
        <v>23</v>
      </c>
      <c r="J1259" s="5" t="str">
        <f>IFERROR(VLOOKUP($D1259,schools,8,FALSE),"")</f>
        <v>049</v>
      </c>
      <c r="K1259" s="9">
        <v>391956.0</v>
      </c>
    </row>
    <row r="1260" ht="14.25" customHeight="1" outlineLevel="2">
      <c r="A1260" s="5" t="str">
        <f>IFERROR(VLOOKUP($D1260,schools,3,FALSE),"")</f>
        <v>353100</v>
      </c>
      <c r="B1260" s="5" t="str">
        <f>IFERROR(VLOOKUP($D1260,schools,4,FALSE),"")</f>
        <v>New York City Geographic District #31</v>
      </c>
      <c r="C1260" s="5" t="str">
        <f>IFERROR(VLOOKUP($D1260,schools,5,FALSE),"")</f>
        <v>Staten Island</v>
      </c>
      <c r="D1260" s="6" t="s">
        <v>2946</v>
      </c>
      <c r="E1260" s="6" t="s">
        <v>2947</v>
      </c>
      <c r="F1260" s="7" t="s">
        <v>14</v>
      </c>
      <c r="G1260" s="8">
        <v>925.0</v>
      </c>
      <c r="H1260" s="5" t="str">
        <f>IFERROR(VLOOKUP($D1260,schools,6,FALSE),"")</f>
        <v>061</v>
      </c>
      <c r="I1260" s="5" t="str">
        <f>IFERROR(VLOOKUP($D1260,schools,7,FALSE),"")</f>
        <v>23</v>
      </c>
      <c r="J1260" s="5" t="str">
        <f>IFERROR(VLOOKUP($D1260,schools,8,FALSE),"")</f>
        <v>049</v>
      </c>
      <c r="K1260" s="9">
        <v>1018425.0</v>
      </c>
    </row>
    <row r="1261" ht="14.25" customHeight="1" outlineLevel="2">
      <c r="A1261" s="5" t="str">
        <f>IFERROR(VLOOKUP($D1261,schools,3,FALSE),"")</f>
        <v>353100</v>
      </c>
      <c r="B1261" s="5" t="str">
        <f>IFERROR(VLOOKUP($D1261,schools,4,FALSE),"")</f>
        <v>New York City Geographic District #31</v>
      </c>
      <c r="C1261" s="5" t="str">
        <f>IFERROR(VLOOKUP($D1261,schools,5,FALSE),"")</f>
        <v>Staten Island</v>
      </c>
      <c r="D1261" s="6" t="s">
        <v>2948</v>
      </c>
      <c r="E1261" s="6" t="s">
        <v>2949</v>
      </c>
      <c r="F1261" s="7" t="s">
        <v>14</v>
      </c>
      <c r="G1261" s="8">
        <v>533.0</v>
      </c>
      <c r="H1261" s="5" t="str">
        <f>IFERROR(VLOOKUP($D1261,schools,6,FALSE),"")</f>
        <v>062</v>
      </c>
      <c r="I1261" s="5" t="str">
        <f>IFERROR(VLOOKUP($D1261,schools,7,FALSE),"")</f>
        <v>24</v>
      </c>
      <c r="J1261" s="5" t="str">
        <f>IFERROR(VLOOKUP($D1261,schools,8,FALSE),"")</f>
        <v>050</v>
      </c>
      <c r="K1261" s="9">
        <v>586833.0</v>
      </c>
    </row>
    <row r="1262" ht="14.25" customHeight="1" outlineLevel="2">
      <c r="A1262" s="5" t="str">
        <f>IFERROR(VLOOKUP($D1262,schools,3,FALSE),"")</f>
        <v>353100</v>
      </c>
      <c r="B1262" s="5" t="str">
        <f>IFERROR(VLOOKUP($D1262,schools,4,FALSE),"")</f>
        <v>New York City Geographic District #31</v>
      </c>
      <c r="C1262" s="5" t="str">
        <f>IFERROR(VLOOKUP($D1262,schools,5,FALSE),"")</f>
        <v>Staten Island</v>
      </c>
      <c r="D1262" s="6" t="s">
        <v>2950</v>
      </c>
      <c r="E1262" s="6" t="s">
        <v>2951</v>
      </c>
      <c r="F1262" s="7" t="s">
        <v>42</v>
      </c>
      <c r="G1262" s="8">
        <v>1323.0</v>
      </c>
      <c r="H1262" s="5" t="str">
        <f>IFERROR(VLOOKUP($D1262,schools,6,FALSE),"")</f>
        <v>064</v>
      </c>
      <c r="I1262" s="5" t="str">
        <f>IFERROR(VLOOKUP($D1262,schools,7,FALSE),"")</f>
        <v>24</v>
      </c>
      <c r="J1262" s="5" t="str">
        <f>IFERROR(VLOOKUP($D1262,schools,8,FALSE),"")</f>
        <v>051</v>
      </c>
      <c r="K1262" s="9">
        <v>1456623.0</v>
      </c>
    </row>
    <row r="1263" ht="14.25" customHeight="1" outlineLevel="2">
      <c r="A1263" s="5" t="str">
        <f>IFERROR(VLOOKUP($D1263,schools,3,FALSE),"")</f>
        <v>353100</v>
      </c>
      <c r="B1263" s="5" t="str">
        <f>IFERROR(VLOOKUP($D1263,schools,4,FALSE),"")</f>
        <v>New York City Geographic District #31</v>
      </c>
      <c r="C1263" s="5" t="str">
        <f>IFERROR(VLOOKUP($D1263,schools,5,FALSE),"")</f>
        <v>Staten Island</v>
      </c>
      <c r="D1263" s="6" t="s">
        <v>2952</v>
      </c>
      <c r="E1263" s="6" t="s">
        <v>2953</v>
      </c>
      <c r="F1263" s="7" t="s">
        <v>14</v>
      </c>
      <c r="G1263" s="8">
        <v>264.0</v>
      </c>
      <c r="H1263" s="5" t="str">
        <f>IFERROR(VLOOKUP($D1263,schools,6,FALSE),"")</f>
        <v>063</v>
      </c>
      <c r="I1263" s="5" t="str">
        <f>IFERROR(VLOOKUP($D1263,schools,7,FALSE),"")</f>
        <v>24</v>
      </c>
      <c r="J1263" s="5" t="str">
        <f>IFERROR(VLOOKUP($D1263,schools,8,FALSE),"")</f>
        <v>050</v>
      </c>
      <c r="K1263" s="9">
        <v>290664.0</v>
      </c>
    </row>
    <row r="1264" ht="14.25" customHeight="1" outlineLevel="2">
      <c r="A1264" s="5" t="str">
        <f>IFERROR(VLOOKUP($D1264,schools,3,FALSE),"")</f>
        <v>353100</v>
      </c>
      <c r="B1264" s="5" t="str">
        <f>IFERROR(VLOOKUP($D1264,schools,4,FALSE),"")</f>
        <v>New York City Geographic District #31</v>
      </c>
      <c r="C1264" s="5" t="str">
        <f>IFERROR(VLOOKUP($D1264,schools,5,FALSE),"")</f>
        <v>Staten Island</v>
      </c>
      <c r="D1264" s="6" t="s">
        <v>2954</v>
      </c>
      <c r="E1264" s="6" t="s">
        <v>2955</v>
      </c>
      <c r="F1264" s="7" t="s">
        <v>42</v>
      </c>
      <c r="G1264" s="8">
        <v>1009.0</v>
      </c>
      <c r="H1264" s="5" t="str">
        <f>IFERROR(VLOOKUP($D1264,schools,6,FALSE),"")</f>
        <v>061</v>
      </c>
      <c r="I1264" s="5" t="str">
        <f>IFERROR(VLOOKUP($D1264,schools,7,FALSE),"")</f>
        <v>24</v>
      </c>
      <c r="J1264" s="5" t="str">
        <f>IFERROR(VLOOKUP($D1264,schools,8,FALSE),"")</f>
        <v>049</v>
      </c>
      <c r="K1264" s="9">
        <v>1110909.0</v>
      </c>
    </row>
    <row r="1265" ht="14.25" customHeight="1" outlineLevel="2">
      <c r="A1265" s="5" t="str">
        <f>IFERROR(VLOOKUP($D1265,schools,3,FALSE),"")</f>
        <v>353100</v>
      </c>
      <c r="B1265" s="5" t="str">
        <f>IFERROR(VLOOKUP($D1265,schools,4,FALSE),"")</f>
        <v>New York City Geographic District #31</v>
      </c>
      <c r="C1265" s="5" t="str">
        <f>IFERROR(VLOOKUP($D1265,schools,5,FALSE),"")</f>
        <v>Staten Island</v>
      </c>
      <c r="D1265" s="6" t="s">
        <v>2958</v>
      </c>
      <c r="E1265" s="6" t="s">
        <v>2959</v>
      </c>
      <c r="F1265" s="7" t="s">
        <v>14</v>
      </c>
      <c r="G1265" s="8">
        <v>585.0</v>
      </c>
      <c r="H1265" s="5" t="str">
        <f>IFERROR(VLOOKUP($D1265,schools,6,FALSE),"")</f>
        <v>063</v>
      </c>
      <c r="I1265" s="5" t="str">
        <f>IFERROR(VLOOKUP($D1265,schools,7,FALSE),"")</f>
        <v>24</v>
      </c>
      <c r="J1265" s="5" t="str">
        <f>IFERROR(VLOOKUP($D1265,schools,8,FALSE),"")</f>
        <v>049</v>
      </c>
      <c r="K1265" s="9">
        <v>644085.0</v>
      </c>
    </row>
    <row r="1266" ht="14.25" customHeight="1" outlineLevel="2">
      <c r="A1266" s="5" t="str">
        <f>IFERROR(VLOOKUP($D1266,schools,3,FALSE),"")</f>
        <v>353100</v>
      </c>
      <c r="B1266" s="5" t="str">
        <f>IFERROR(VLOOKUP($D1266,schools,4,FALSE),"")</f>
        <v>New York City Geographic District #31</v>
      </c>
      <c r="C1266" s="5" t="str">
        <f>IFERROR(VLOOKUP($D1266,schools,5,FALSE),"")</f>
        <v>Staten Island</v>
      </c>
      <c r="D1266" s="6" t="s">
        <v>2960</v>
      </c>
      <c r="E1266" s="6" t="s">
        <v>2961</v>
      </c>
      <c r="F1266" s="7" t="s">
        <v>14</v>
      </c>
      <c r="G1266" s="8">
        <v>807.0</v>
      </c>
      <c r="H1266" s="5" t="str">
        <f>IFERROR(VLOOKUP($D1266,schools,6,FALSE),"")</f>
        <v>063</v>
      </c>
      <c r="I1266" s="5" t="str">
        <f>IFERROR(VLOOKUP($D1266,schools,7,FALSE),"")</f>
        <v>24</v>
      </c>
      <c r="J1266" s="5" t="str">
        <f>IFERROR(VLOOKUP($D1266,schools,8,FALSE),"")</f>
        <v>049</v>
      </c>
      <c r="K1266" s="9">
        <v>888507.0</v>
      </c>
    </row>
    <row r="1267" ht="14.25" customHeight="1" outlineLevel="2">
      <c r="A1267" s="5" t="str">
        <f>IFERROR(VLOOKUP($D1267,schools,3,FALSE),"")</f>
        <v>353100</v>
      </c>
      <c r="B1267" s="5" t="str">
        <f>IFERROR(VLOOKUP($D1267,schools,4,FALSE),"")</f>
        <v>New York City Geographic District #31</v>
      </c>
      <c r="C1267" s="5" t="str">
        <f>IFERROR(VLOOKUP($D1267,schools,5,FALSE),"")</f>
        <v>Staten Island</v>
      </c>
      <c r="D1267" s="6" t="s">
        <v>2962</v>
      </c>
      <c r="E1267" s="6" t="s">
        <v>2963</v>
      </c>
      <c r="F1267" s="7" t="s">
        <v>14</v>
      </c>
      <c r="G1267" s="8">
        <v>316.0</v>
      </c>
      <c r="H1267" s="5" t="str">
        <f>IFERROR(VLOOKUP($D1267,schools,6,FALSE),"")</f>
        <v>061</v>
      </c>
      <c r="I1267" s="5" t="str">
        <f>IFERROR(VLOOKUP($D1267,schools,7,FALSE),"")</f>
        <v>23</v>
      </c>
      <c r="J1267" s="5" t="str">
        <f>IFERROR(VLOOKUP($D1267,schools,8,FALSE),"")</f>
        <v>049</v>
      </c>
      <c r="K1267" s="9">
        <v>347916.0</v>
      </c>
    </row>
    <row r="1268" ht="14.25" customHeight="1" outlineLevel="2">
      <c r="A1268" s="5" t="str">
        <f>IFERROR(VLOOKUP($D1268,schools,3,FALSE),"")</f>
        <v>353100</v>
      </c>
      <c r="B1268" s="5" t="str">
        <f>IFERROR(VLOOKUP($D1268,schools,4,FALSE),"")</f>
        <v>New York City Geographic District #31</v>
      </c>
      <c r="C1268" s="5" t="str">
        <f>IFERROR(VLOOKUP($D1268,schools,5,FALSE),"")</f>
        <v>Staten Island</v>
      </c>
      <c r="D1268" s="6" t="s">
        <v>2964</v>
      </c>
      <c r="E1268" s="6" t="s">
        <v>2965</v>
      </c>
      <c r="F1268" s="7" t="s">
        <v>14</v>
      </c>
      <c r="G1268" s="8">
        <v>604.0</v>
      </c>
      <c r="H1268" s="5" t="str">
        <f>IFERROR(VLOOKUP($D1268,schools,6,FALSE),"")</f>
        <v>062</v>
      </c>
      <c r="I1268" s="5" t="str">
        <f>IFERROR(VLOOKUP($D1268,schools,7,FALSE),"")</f>
        <v>24</v>
      </c>
      <c r="J1268" s="5" t="str">
        <f>IFERROR(VLOOKUP($D1268,schools,8,FALSE),"")</f>
        <v>051</v>
      </c>
      <c r="K1268" s="9">
        <v>665004.0</v>
      </c>
    </row>
    <row r="1269" ht="14.25" customHeight="1" outlineLevel="2">
      <c r="A1269" s="5" t="str">
        <f>IFERROR(VLOOKUP($D1269,schools,3,FALSE),"")</f>
        <v>353100</v>
      </c>
      <c r="B1269" s="5" t="str">
        <f>IFERROR(VLOOKUP($D1269,schools,4,FALSE),"")</f>
        <v>New York City Geographic District #31</v>
      </c>
      <c r="C1269" s="5" t="str">
        <f>IFERROR(VLOOKUP($D1269,schools,5,FALSE),"")</f>
        <v>Staten Island</v>
      </c>
      <c r="D1269" s="6" t="s">
        <v>2966</v>
      </c>
      <c r="E1269" s="6" t="s">
        <v>2967</v>
      </c>
      <c r="F1269" s="7" t="s">
        <v>42</v>
      </c>
      <c r="G1269" s="8">
        <v>1065.0</v>
      </c>
      <c r="H1269" s="5" t="str">
        <f>IFERROR(VLOOKUP($D1269,schools,6,FALSE),"")</f>
        <v>062</v>
      </c>
      <c r="I1269" s="5" t="str">
        <f>IFERROR(VLOOKUP($D1269,schools,7,FALSE),"")</f>
        <v>24</v>
      </c>
      <c r="J1269" s="5" t="str">
        <f>IFERROR(VLOOKUP($D1269,schools,8,FALSE),"")</f>
        <v>051</v>
      </c>
      <c r="K1269" s="9">
        <v>1172565.0</v>
      </c>
    </row>
    <row r="1270" ht="14.25" customHeight="1" outlineLevel="2">
      <c r="A1270" s="5" t="str">
        <f>IFERROR(VLOOKUP($D1270,schools,3,FALSE),"")</f>
        <v>353100</v>
      </c>
      <c r="B1270" s="5" t="str">
        <f>IFERROR(VLOOKUP($D1270,schools,4,FALSE),"")</f>
        <v>New York City Geographic District #31</v>
      </c>
      <c r="C1270" s="5" t="str">
        <f>IFERROR(VLOOKUP($D1270,schools,5,FALSE),"")</f>
        <v>Staten Island</v>
      </c>
      <c r="D1270" s="6" t="s">
        <v>2968</v>
      </c>
      <c r="E1270" s="6" t="s">
        <v>2969</v>
      </c>
      <c r="F1270" s="7" t="s">
        <v>14</v>
      </c>
      <c r="G1270" s="8">
        <v>398.0</v>
      </c>
      <c r="H1270" s="5" t="str">
        <f>IFERROR(VLOOKUP($D1270,schools,6,FALSE),"")</f>
        <v>063</v>
      </c>
      <c r="I1270" s="5" t="str">
        <f>IFERROR(VLOOKUP($D1270,schools,7,FALSE),"")</f>
        <v>24</v>
      </c>
      <c r="J1270" s="5" t="str">
        <f>IFERROR(VLOOKUP($D1270,schools,8,FALSE),"")</f>
        <v>049</v>
      </c>
      <c r="K1270" s="9">
        <v>438198.0</v>
      </c>
    </row>
    <row r="1271" ht="14.25" customHeight="1" outlineLevel="2">
      <c r="A1271" s="5" t="str">
        <f>IFERROR(VLOOKUP($D1271,schools,3,FALSE),"")</f>
        <v>353100</v>
      </c>
      <c r="B1271" s="5" t="str">
        <f>IFERROR(VLOOKUP($D1271,schools,4,FALSE),"")</f>
        <v>New York City Geographic District #31</v>
      </c>
      <c r="C1271" s="5" t="str">
        <f>IFERROR(VLOOKUP($D1271,schools,5,FALSE),"")</f>
        <v>Staten Island</v>
      </c>
      <c r="D1271" s="6" t="s">
        <v>2970</v>
      </c>
      <c r="E1271" s="6" t="s">
        <v>2971</v>
      </c>
      <c r="F1271" s="7" t="s">
        <v>14</v>
      </c>
      <c r="G1271" s="8">
        <v>739.0</v>
      </c>
      <c r="H1271" s="5" t="str">
        <f>IFERROR(VLOOKUP($D1271,schools,6,FALSE),"")</f>
        <v>062</v>
      </c>
      <c r="I1271" s="5" t="str">
        <f>IFERROR(VLOOKUP($D1271,schools,7,FALSE),"")</f>
        <v>24</v>
      </c>
      <c r="J1271" s="5" t="str">
        <f>IFERROR(VLOOKUP($D1271,schools,8,FALSE),"")</f>
        <v>051</v>
      </c>
      <c r="K1271" s="9">
        <v>813639.0</v>
      </c>
    </row>
    <row r="1272" ht="14.25" customHeight="1" outlineLevel="2">
      <c r="A1272" s="5" t="str">
        <f>IFERROR(VLOOKUP($D1272,schools,3,FALSE),"")</f>
        <v>353100</v>
      </c>
      <c r="B1272" s="5" t="str">
        <f>IFERROR(VLOOKUP($D1272,schools,4,FALSE),"")</f>
        <v>New York City Geographic District #31</v>
      </c>
      <c r="C1272" s="5" t="str">
        <f>IFERROR(VLOOKUP($D1272,schools,5,FALSE),"")</f>
        <v>Staten Island</v>
      </c>
      <c r="D1272" s="6" t="s">
        <v>2972</v>
      </c>
      <c r="E1272" s="6" t="s">
        <v>2973</v>
      </c>
      <c r="F1272" s="7" t="s">
        <v>14</v>
      </c>
      <c r="G1272" s="8">
        <v>324.0</v>
      </c>
      <c r="H1272" s="5" t="str">
        <f>IFERROR(VLOOKUP($D1272,schools,6,FALSE),"")</f>
        <v>064</v>
      </c>
      <c r="I1272" s="5" t="str">
        <f>IFERROR(VLOOKUP($D1272,schools,7,FALSE),"")</f>
        <v>24</v>
      </c>
      <c r="J1272" s="5" t="str">
        <f>IFERROR(VLOOKUP($D1272,schools,8,FALSE),"")</f>
        <v>050</v>
      </c>
      <c r="K1272" s="9">
        <v>356724.0</v>
      </c>
    </row>
    <row r="1273" ht="14.25" customHeight="1" outlineLevel="2">
      <c r="A1273" s="5" t="str">
        <f>IFERROR(VLOOKUP($D1273,schools,3,FALSE),"")</f>
        <v>353100</v>
      </c>
      <c r="B1273" s="5" t="str">
        <f>IFERROR(VLOOKUP($D1273,schools,4,FALSE),"")</f>
        <v>New York City Geographic District #31</v>
      </c>
      <c r="C1273" s="5" t="str">
        <f>IFERROR(VLOOKUP($D1273,schools,5,FALSE),"")</f>
        <v>Staten Island</v>
      </c>
      <c r="D1273" s="6" t="s">
        <v>2974</v>
      </c>
      <c r="E1273" s="6" t="s">
        <v>2975</v>
      </c>
      <c r="F1273" s="7" t="s">
        <v>14</v>
      </c>
      <c r="G1273" s="8">
        <v>548.0</v>
      </c>
      <c r="H1273" s="5" t="str">
        <f>IFERROR(VLOOKUP($D1273,schools,6,FALSE),"")</f>
        <v>064</v>
      </c>
      <c r="I1273" s="5" t="str">
        <f>IFERROR(VLOOKUP($D1273,schools,7,FALSE),"")</f>
        <v>23</v>
      </c>
      <c r="J1273" s="5" t="str">
        <f>IFERROR(VLOOKUP($D1273,schools,8,FALSE),"")</f>
        <v>050</v>
      </c>
      <c r="K1273" s="9">
        <v>603348.0</v>
      </c>
    </row>
    <row r="1274" ht="14.25" customHeight="1" outlineLevel="2">
      <c r="A1274" s="5" t="str">
        <f>IFERROR(VLOOKUP($D1274,schools,3,FALSE),"")</f>
        <v>353100</v>
      </c>
      <c r="B1274" s="5" t="str">
        <f>IFERROR(VLOOKUP($D1274,schools,4,FALSE),"")</f>
        <v>New York City Geographic District #31</v>
      </c>
      <c r="C1274" s="5" t="str">
        <f>IFERROR(VLOOKUP($D1274,schools,5,FALSE),"")</f>
        <v>Staten Island</v>
      </c>
      <c r="D1274" s="6" t="s">
        <v>2976</v>
      </c>
      <c r="E1274" s="6" t="s">
        <v>2977</v>
      </c>
      <c r="F1274" s="7" t="s">
        <v>14</v>
      </c>
      <c r="G1274" s="8">
        <v>631.0</v>
      </c>
      <c r="H1274" s="5" t="str">
        <f>IFERROR(VLOOKUP($D1274,schools,6,FALSE),"")</f>
        <v>064</v>
      </c>
      <c r="I1274" s="5" t="str">
        <f>IFERROR(VLOOKUP($D1274,schools,7,FALSE),"")</f>
        <v>24</v>
      </c>
      <c r="J1274" s="5" t="str">
        <f>IFERROR(VLOOKUP($D1274,schools,8,FALSE),"")</f>
        <v>050</v>
      </c>
      <c r="K1274" s="9">
        <v>694731.0</v>
      </c>
    </row>
    <row r="1275" ht="14.25" customHeight="1" outlineLevel="2">
      <c r="A1275" s="5" t="str">
        <f>IFERROR(VLOOKUP($D1275,schools,3,FALSE),"")</f>
        <v>353100</v>
      </c>
      <c r="B1275" s="5" t="str">
        <f>IFERROR(VLOOKUP($D1275,schools,4,FALSE),"")</f>
        <v>New York City Geographic District #31</v>
      </c>
      <c r="C1275" s="5" t="str">
        <f>IFERROR(VLOOKUP($D1275,schools,5,FALSE),"")</f>
        <v>Staten Island</v>
      </c>
      <c r="D1275" s="6" t="s">
        <v>2978</v>
      </c>
      <c r="E1275" s="6" t="s">
        <v>2979</v>
      </c>
      <c r="F1275" s="7" t="s">
        <v>14</v>
      </c>
      <c r="G1275" s="8">
        <v>978.0</v>
      </c>
      <c r="H1275" s="5" t="str">
        <f>IFERROR(VLOOKUP($D1275,schools,6,FALSE),"")</f>
        <v>062</v>
      </c>
      <c r="I1275" s="5" t="str">
        <f>IFERROR(VLOOKUP($D1275,schools,7,FALSE),"")</f>
        <v>24</v>
      </c>
      <c r="J1275" s="5" t="str">
        <f>IFERROR(VLOOKUP($D1275,schools,8,FALSE),"")</f>
        <v>051</v>
      </c>
      <c r="K1275" s="9">
        <v>1076778.0</v>
      </c>
    </row>
    <row r="1276" ht="14.25" customHeight="1" outlineLevel="2">
      <c r="A1276" s="5" t="str">
        <f>IFERROR(VLOOKUP($D1276,schools,3,FALSE),"")</f>
        <v>353100</v>
      </c>
      <c r="B1276" s="5" t="str">
        <f>IFERROR(VLOOKUP($D1276,schools,4,FALSE),"")</f>
        <v>New York City Geographic District #31</v>
      </c>
      <c r="C1276" s="5" t="str">
        <f>IFERROR(VLOOKUP($D1276,schools,5,FALSE),"")</f>
        <v>Staten Island</v>
      </c>
      <c r="D1276" s="6" t="s">
        <v>2980</v>
      </c>
      <c r="E1276" s="6" t="s">
        <v>2981</v>
      </c>
      <c r="F1276" s="7" t="s">
        <v>14</v>
      </c>
      <c r="G1276" s="8">
        <v>772.0</v>
      </c>
      <c r="H1276" s="5" t="str">
        <f>IFERROR(VLOOKUP($D1276,schools,6,FALSE),"")</f>
        <v>061</v>
      </c>
      <c r="I1276" s="5" t="str">
        <f>IFERROR(VLOOKUP($D1276,schools,7,FALSE),"")</f>
        <v>23</v>
      </c>
      <c r="J1276" s="5" t="str">
        <f>IFERROR(VLOOKUP($D1276,schools,8,FALSE),"")</f>
        <v>049</v>
      </c>
      <c r="K1276" s="9">
        <v>849972.0</v>
      </c>
    </row>
    <row r="1277" ht="14.25" customHeight="1" outlineLevel="2">
      <c r="A1277" s="5" t="str">
        <f>IFERROR(VLOOKUP($D1277,schools,3,FALSE),"")</f>
        <v>353100</v>
      </c>
      <c r="B1277" s="5" t="str">
        <f>IFERROR(VLOOKUP($D1277,schools,4,FALSE),"")</f>
        <v>New York City Geographic District #31</v>
      </c>
      <c r="C1277" s="5" t="str">
        <f>IFERROR(VLOOKUP($D1277,schools,5,FALSE),"")</f>
        <v>Staten Island</v>
      </c>
      <c r="D1277" s="6" t="s">
        <v>2982</v>
      </c>
      <c r="E1277" s="6" t="s">
        <v>2983</v>
      </c>
      <c r="F1277" s="7" t="s">
        <v>14</v>
      </c>
      <c r="G1277" s="8">
        <v>827.0</v>
      </c>
      <c r="H1277" s="5" t="str">
        <f>IFERROR(VLOOKUP($D1277,schools,6,FALSE),"")</f>
        <v>061</v>
      </c>
      <c r="I1277" s="5" t="str">
        <f>IFERROR(VLOOKUP($D1277,schools,7,FALSE),"")</f>
        <v>24</v>
      </c>
      <c r="J1277" s="5" t="str">
        <f>IFERROR(VLOOKUP($D1277,schools,8,FALSE),"")</f>
        <v>049</v>
      </c>
      <c r="K1277" s="9">
        <v>910527.0</v>
      </c>
    </row>
    <row r="1278" ht="14.25" customHeight="1" outlineLevel="2">
      <c r="A1278" s="5" t="str">
        <f>IFERROR(VLOOKUP($D1278,schools,3,FALSE),"")</f>
        <v>353100</v>
      </c>
      <c r="B1278" s="5" t="str">
        <f>IFERROR(VLOOKUP($D1278,schools,4,FALSE),"")</f>
        <v>New York City Geographic District #31</v>
      </c>
      <c r="C1278" s="5" t="str">
        <f>IFERROR(VLOOKUP($D1278,schools,5,FALSE),"")</f>
        <v>Staten Island</v>
      </c>
      <c r="D1278" s="6" t="s">
        <v>2984</v>
      </c>
      <c r="E1278" s="6" t="s">
        <v>2985</v>
      </c>
      <c r="F1278" s="7" t="s">
        <v>14</v>
      </c>
      <c r="G1278" s="8">
        <v>235.0</v>
      </c>
      <c r="H1278" s="5" t="str">
        <f>IFERROR(VLOOKUP($D1278,schools,6,FALSE),"")</f>
        <v>064</v>
      </c>
      <c r="I1278" s="5" t="str">
        <f>IFERROR(VLOOKUP($D1278,schools,7,FALSE),"")</f>
        <v>23</v>
      </c>
      <c r="J1278" s="5" t="str">
        <f>IFERROR(VLOOKUP($D1278,schools,8,FALSE),"")</f>
        <v>050</v>
      </c>
      <c r="K1278" s="9">
        <v>258735.0</v>
      </c>
    </row>
    <row r="1279" ht="14.25" customHeight="1" outlineLevel="2">
      <c r="A1279" s="5" t="str">
        <f>IFERROR(VLOOKUP($D1279,schools,3,FALSE),"")</f>
        <v>353100</v>
      </c>
      <c r="B1279" s="5" t="str">
        <f>IFERROR(VLOOKUP($D1279,schools,4,FALSE),"")</f>
        <v>New York City Geographic District #31</v>
      </c>
      <c r="C1279" s="5" t="str">
        <f>IFERROR(VLOOKUP($D1279,schools,5,FALSE),"")</f>
        <v>Staten Island</v>
      </c>
      <c r="D1279" s="6" t="s">
        <v>2986</v>
      </c>
      <c r="E1279" s="6" t="s">
        <v>2987</v>
      </c>
      <c r="F1279" s="7" t="s">
        <v>21</v>
      </c>
      <c r="G1279" s="8">
        <v>930.0</v>
      </c>
      <c r="H1279" s="5" t="str">
        <f>IFERROR(VLOOKUP($D1279,schools,6,FALSE),"")</f>
        <v>063</v>
      </c>
      <c r="I1279" s="5" t="str">
        <f>IFERROR(VLOOKUP($D1279,schools,7,FALSE),"")</f>
        <v>24</v>
      </c>
      <c r="J1279" s="5" t="str">
        <f>IFERROR(VLOOKUP($D1279,schools,8,FALSE),"")</f>
        <v>050</v>
      </c>
      <c r="K1279" s="9">
        <v>1023930.0</v>
      </c>
    </row>
    <row r="1280" ht="14.25" customHeight="1" outlineLevel="2">
      <c r="A1280" s="5" t="str">
        <f>IFERROR(VLOOKUP($D1280,schools,3,FALSE),"")</f>
        <v>353100</v>
      </c>
      <c r="B1280" s="5" t="str">
        <f>IFERROR(VLOOKUP($D1280,schools,4,FALSE),"")</f>
        <v>New York City Geographic District #31</v>
      </c>
      <c r="C1280" s="5" t="str">
        <f>IFERROR(VLOOKUP($D1280,schools,5,FALSE),"")</f>
        <v>Staten Island</v>
      </c>
      <c r="D1280" s="6" t="s">
        <v>2988</v>
      </c>
      <c r="E1280" s="6" t="s">
        <v>2989</v>
      </c>
      <c r="F1280" s="7" t="s">
        <v>42</v>
      </c>
      <c r="G1280" s="8">
        <v>517.0</v>
      </c>
      <c r="H1280" s="5" t="str">
        <f>IFERROR(VLOOKUP($D1280,schools,6,FALSE),"")</f>
        <v>061</v>
      </c>
      <c r="I1280" s="5" t="str">
        <f>IFERROR(VLOOKUP($D1280,schools,7,FALSE),"")</f>
        <v>23</v>
      </c>
      <c r="J1280" s="5" t="str">
        <f>IFERROR(VLOOKUP($D1280,schools,8,FALSE),"")</f>
        <v>049</v>
      </c>
      <c r="K1280" s="9">
        <v>569217.0</v>
      </c>
    </row>
    <row r="1281" ht="14.25" customHeight="1" outlineLevel="2">
      <c r="A1281" s="5" t="str">
        <f>IFERROR(VLOOKUP($D1281,schools,3,FALSE),"")</f>
        <v>353100</v>
      </c>
      <c r="B1281" s="5" t="str">
        <f>IFERROR(VLOOKUP($D1281,schools,4,FALSE),"")</f>
        <v>New York City Geographic District #31</v>
      </c>
      <c r="C1281" s="5" t="str">
        <f>IFERROR(VLOOKUP($D1281,schools,5,FALSE),"")</f>
        <v>Staten Island</v>
      </c>
      <c r="D1281" s="6" t="s">
        <v>2990</v>
      </c>
      <c r="E1281" s="6" t="s">
        <v>2991</v>
      </c>
      <c r="F1281" s="7" t="s">
        <v>14</v>
      </c>
      <c r="G1281" s="8">
        <v>673.0</v>
      </c>
      <c r="H1281" s="5" t="str">
        <f>IFERROR(VLOOKUP($D1281,schools,6,FALSE),"")</f>
        <v>064</v>
      </c>
      <c r="I1281" s="5" t="str">
        <f>IFERROR(VLOOKUP($D1281,schools,7,FALSE),"")</f>
        <v>24</v>
      </c>
      <c r="J1281" s="5" t="str">
        <f>IFERROR(VLOOKUP($D1281,schools,8,FALSE),"")</f>
        <v>050</v>
      </c>
      <c r="K1281" s="9">
        <v>740973.0</v>
      </c>
    </row>
    <row r="1282" ht="14.25" customHeight="1" outlineLevel="2">
      <c r="A1282" s="5" t="str">
        <f>IFERROR(VLOOKUP($D1282,schools,3,FALSE),"")</f>
        <v>353100</v>
      </c>
      <c r="B1282" s="5" t="str">
        <f>IFERROR(VLOOKUP($D1282,schools,4,FALSE),"")</f>
        <v>New York City Geographic District #31</v>
      </c>
      <c r="C1282" s="5" t="str">
        <f>IFERROR(VLOOKUP($D1282,schools,5,FALSE),"")</f>
        <v>Staten Island</v>
      </c>
      <c r="D1282" s="6" t="s">
        <v>2992</v>
      </c>
      <c r="E1282" s="6" t="s">
        <v>2993</v>
      </c>
      <c r="F1282" s="7" t="s">
        <v>42</v>
      </c>
      <c r="G1282" s="8">
        <v>1303.0</v>
      </c>
      <c r="H1282" s="5" t="str">
        <f>IFERROR(VLOOKUP($D1282,schools,6,FALSE),"")</f>
        <v>061</v>
      </c>
      <c r="I1282" s="5" t="str">
        <f>IFERROR(VLOOKUP($D1282,schools,7,FALSE),"")</f>
        <v>24</v>
      </c>
      <c r="J1282" s="5" t="str">
        <f>IFERROR(VLOOKUP($D1282,schools,8,FALSE),"")</f>
        <v>049</v>
      </c>
      <c r="K1282" s="9">
        <v>1434603.0</v>
      </c>
    </row>
    <row r="1283" ht="14.25" customHeight="1" outlineLevel="2">
      <c r="A1283" s="5" t="str">
        <f>IFERROR(VLOOKUP($D1283,schools,3,FALSE),"")</f>
        <v>353100</v>
      </c>
      <c r="B1283" s="5" t="str">
        <f>IFERROR(VLOOKUP($D1283,schools,4,FALSE),"")</f>
        <v>New York City Geographic District #31</v>
      </c>
      <c r="C1283" s="5" t="str">
        <f>IFERROR(VLOOKUP($D1283,schools,5,FALSE),"")</f>
        <v>Staten Island</v>
      </c>
      <c r="D1283" s="6" t="s">
        <v>2994</v>
      </c>
      <c r="E1283" s="6" t="s">
        <v>2995</v>
      </c>
      <c r="F1283" s="7" t="s">
        <v>14</v>
      </c>
      <c r="G1283" s="8">
        <v>497.0</v>
      </c>
      <c r="H1283" s="5" t="str">
        <f>IFERROR(VLOOKUP($D1283,schools,6,FALSE),"")</f>
        <v>064</v>
      </c>
      <c r="I1283" s="5" t="str">
        <f>IFERROR(VLOOKUP($D1283,schools,7,FALSE),"")</f>
        <v>24</v>
      </c>
      <c r="J1283" s="5" t="str">
        <f>IFERROR(VLOOKUP($D1283,schools,8,FALSE),"")</f>
        <v>050</v>
      </c>
      <c r="K1283" s="9">
        <v>547197.0</v>
      </c>
    </row>
    <row r="1284" ht="14.25" customHeight="1" outlineLevel="2">
      <c r="A1284" s="5" t="str">
        <f>IFERROR(VLOOKUP($D1284,schools,3,FALSE),"")</f>
        <v>353100</v>
      </c>
      <c r="B1284" s="5" t="str">
        <f>IFERROR(VLOOKUP($D1284,schools,4,FALSE),"")</f>
        <v>New York City Geographic District #31</v>
      </c>
      <c r="C1284" s="5" t="str">
        <f>IFERROR(VLOOKUP($D1284,schools,5,FALSE),"")</f>
        <v>Staten Island</v>
      </c>
      <c r="D1284" s="6" t="s">
        <v>2996</v>
      </c>
      <c r="E1284" s="6" t="s">
        <v>2997</v>
      </c>
      <c r="F1284" s="7" t="s">
        <v>14</v>
      </c>
      <c r="G1284" s="8">
        <v>760.0</v>
      </c>
      <c r="H1284" s="5" t="str">
        <f>IFERROR(VLOOKUP($D1284,schools,6,FALSE),"")</f>
        <v>064</v>
      </c>
      <c r="I1284" s="5" t="str">
        <f>IFERROR(VLOOKUP($D1284,schools,7,FALSE),"")</f>
        <v>24</v>
      </c>
      <c r="J1284" s="5" t="str">
        <f>IFERROR(VLOOKUP($D1284,schools,8,FALSE),"")</f>
        <v>051</v>
      </c>
      <c r="K1284" s="9">
        <v>836760.0</v>
      </c>
    </row>
    <row r="1285" ht="14.25" customHeight="1" outlineLevel="2">
      <c r="A1285" s="5" t="str">
        <f>IFERROR(VLOOKUP($D1285,schools,3,FALSE),"")</f>
        <v>353100</v>
      </c>
      <c r="B1285" s="5" t="str">
        <f>IFERROR(VLOOKUP($D1285,schools,4,FALSE),"")</f>
        <v>New York City Geographic District #31</v>
      </c>
      <c r="C1285" s="5" t="str">
        <f>IFERROR(VLOOKUP($D1285,schools,5,FALSE),"")</f>
        <v>Staten Island</v>
      </c>
      <c r="D1285" s="6" t="s">
        <v>2998</v>
      </c>
      <c r="E1285" s="6" t="s">
        <v>2999</v>
      </c>
      <c r="F1285" s="7" t="s">
        <v>14</v>
      </c>
      <c r="G1285" s="8">
        <v>752.0</v>
      </c>
      <c r="H1285" s="5" t="str">
        <f>IFERROR(VLOOKUP($D1285,schools,6,FALSE),"")</f>
        <v>063</v>
      </c>
      <c r="I1285" s="5" t="str">
        <f>IFERROR(VLOOKUP($D1285,schools,7,FALSE),"")</f>
        <v>24</v>
      </c>
      <c r="J1285" s="5" t="str">
        <f>IFERROR(VLOOKUP($D1285,schools,8,FALSE),"")</f>
        <v>050</v>
      </c>
      <c r="K1285" s="9">
        <v>827952.0</v>
      </c>
    </row>
    <row r="1286" ht="14.25" customHeight="1" outlineLevel="2">
      <c r="A1286" s="5" t="str">
        <f>IFERROR(VLOOKUP($D1286,schools,3,FALSE),"")</f>
        <v>353100</v>
      </c>
      <c r="B1286" s="5" t="str">
        <f>IFERROR(VLOOKUP($D1286,schools,4,FALSE),"")</f>
        <v>New York City Geographic District #31</v>
      </c>
      <c r="C1286" s="5" t="str">
        <f>IFERROR(VLOOKUP($D1286,schools,5,FALSE),"")</f>
        <v>Staten Island</v>
      </c>
      <c r="D1286" s="6" t="s">
        <v>3000</v>
      </c>
      <c r="E1286" s="6" t="s">
        <v>3001</v>
      </c>
      <c r="F1286" s="7" t="s">
        <v>14</v>
      </c>
      <c r="G1286" s="8">
        <v>545.0</v>
      </c>
      <c r="H1286" s="5" t="str">
        <f>IFERROR(VLOOKUP($D1286,schools,6,FALSE),"")</f>
        <v>062</v>
      </c>
      <c r="I1286" s="5" t="str">
        <f>IFERROR(VLOOKUP($D1286,schools,7,FALSE),"")</f>
        <v>24</v>
      </c>
      <c r="J1286" s="5" t="str">
        <f>IFERROR(VLOOKUP($D1286,schools,8,FALSE),"")</f>
        <v>051</v>
      </c>
      <c r="K1286" s="9">
        <v>600045.0</v>
      </c>
    </row>
    <row r="1287" ht="14.25" customHeight="1" outlineLevel="2">
      <c r="A1287" s="5" t="str">
        <f>IFERROR(VLOOKUP($D1287,schools,3,FALSE),"")</f>
        <v>353100</v>
      </c>
      <c r="B1287" s="5" t="str">
        <f>IFERROR(VLOOKUP($D1287,schools,4,FALSE),"")</f>
        <v>New York City Geographic District #31</v>
      </c>
      <c r="C1287" s="5" t="str">
        <f>IFERROR(VLOOKUP($D1287,schools,5,FALSE),"")</f>
        <v>Staten Island</v>
      </c>
      <c r="D1287" s="6" t="s">
        <v>3002</v>
      </c>
      <c r="E1287" s="6" t="s">
        <v>3003</v>
      </c>
      <c r="F1287" s="7" t="s">
        <v>14</v>
      </c>
      <c r="G1287" s="8">
        <v>511.0</v>
      </c>
      <c r="H1287" s="5" t="str">
        <f>IFERROR(VLOOKUP($D1287,schools,6,FALSE),"")</f>
        <v>062</v>
      </c>
      <c r="I1287" s="5" t="str">
        <f>IFERROR(VLOOKUP($D1287,schools,7,FALSE),"")</f>
        <v>24</v>
      </c>
      <c r="J1287" s="5" t="str">
        <f>IFERROR(VLOOKUP($D1287,schools,8,FALSE),"")</f>
        <v>051</v>
      </c>
      <c r="K1287" s="9">
        <v>562611.0</v>
      </c>
    </row>
    <row r="1288" ht="14.25" customHeight="1" outlineLevel="2">
      <c r="A1288" s="5" t="str">
        <f>IFERROR(VLOOKUP($D1288,schools,3,FALSE),"")</f>
        <v>353100</v>
      </c>
      <c r="B1288" s="5" t="str">
        <f>IFERROR(VLOOKUP($D1288,schools,4,FALSE),"")</f>
        <v>New York City Geographic District #31</v>
      </c>
      <c r="C1288" s="5" t="str">
        <f>IFERROR(VLOOKUP($D1288,schools,5,FALSE),"")</f>
        <v>Staten Island</v>
      </c>
      <c r="D1288" s="6" t="s">
        <v>3004</v>
      </c>
      <c r="E1288" s="6" t="s">
        <v>3005</v>
      </c>
      <c r="F1288" s="7" t="s">
        <v>14</v>
      </c>
      <c r="G1288" s="8">
        <v>625.0</v>
      </c>
      <c r="H1288" s="5" t="str">
        <f>IFERROR(VLOOKUP($D1288,schools,6,FALSE),"")</f>
        <v>061</v>
      </c>
      <c r="I1288" s="5" t="str">
        <f>IFERROR(VLOOKUP($D1288,schools,7,FALSE),"")</f>
        <v>23</v>
      </c>
      <c r="J1288" s="5" t="str">
        <f>IFERROR(VLOOKUP($D1288,schools,8,FALSE),"")</f>
        <v>049</v>
      </c>
      <c r="K1288" s="9">
        <v>688125.0</v>
      </c>
    </row>
    <row r="1289" ht="14.25" customHeight="1" outlineLevel="2">
      <c r="A1289" s="5" t="str">
        <f>IFERROR(VLOOKUP($D1289,schools,3,FALSE),"")</f>
        <v>353100</v>
      </c>
      <c r="B1289" s="5" t="str">
        <f>IFERROR(VLOOKUP($D1289,schools,4,FALSE),"")</f>
        <v>New York City Geographic District #31</v>
      </c>
      <c r="C1289" s="5" t="str">
        <f>IFERROR(VLOOKUP($D1289,schools,5,FALSE),"")</f>
        <v>Staten Island</v>
      </c>
      <c r="D1289" s="6" t="s">
        <v>3006</v>
      </c>
      <c r="E1289" s="6" t="s">
        <v>3007</v>
      </c>
      <c r="F1289" s="7" t="s">
        <v>14</v>
      </c>
      <c r="G1289" s="8">
        <v>605.0</v>
      </c>
      <c r="H1289" s="5" t="str">
        <f>IFERROR(VLOOKUP($D1289,schools,6,FALSE),"")</f>
        <v>063</v>
      </c>
      <c r="I1289" s="5" t="str">
        <f>IFERROR(VLOOKUP($D1289,schools,7,FALSE),"")</f>
        <v>24</v>
      </c>
      <c r="J1289" s="5" t="str">
        <f>IFERROR(VLOOKUP($D1289,schools,8,FALSE),"")</f>
        <v>051</v>
      </c>
      <c r="K1289" s="9">
        <v>666105.0</v>
      </c>
    </row>
    <row r="1290" ht="14.25" customHeight="1" outlineLevel="2">
      <c r="A1290" s="5" t="str">
        <f>IFERROR(VLOOKUP($D1290,schools,3,FALSE),"")</f>
        <v>353100</v>
      </c>
      <c r="B1290" s="5" t="str">
        <f>IFERROR(VLOOKUP($D1290,schools,4,FALSE),"")</f>
        <v>New York City Geographic District #31</v>
      </c>
      <c r="C1290" s="5" t="str">
        <f>IFERROR(VLOOKUP($D1290,schools,5,FALSE),"")</f>
        <v>Staten Island</v>
      </c>
      <c r="D1290" s="6" t="s">
        <v>3010</v>
      </c>
      <c r="E1290" s="6" t="s">
        <v>3011</v>
      </c>
      <c r="F1290" s="7" t="s">
        <v>14</v>
      </c>
      <c r="G1290" s="8">
        <v>820.0</v>
      </c>
      <c r="H1290" s="5" t="str">
        <f>IFERROR(VLOOKUP($D1290,schools,6,FALSE),"")</f>
        <v>063</v>
      </c>
      <c r="I1290" s="5" t="str">
        <f>IFERROR(VLOOKUP($D1290,schools,7,FALSE),"")</f>
        <v>24</v>
      </c>
      <c r="J1290" s="5" t="str">
        <f>IFERROR(VLOOKUP($D1290,schools,8,FALSE),"")</f>
        <v>050</v>
      </c>
      <c r="K1290" s="9">
        <v>902820.0</v>
      </c>
    </row>
    <row r="1291" ht="14.25" customHeight="1" outlineLevel="2">
      <c r="A1291" s="5" t="str">
        <f>IFERROR(VLOOKUP($D1291,schools,3,FALSE),"")</f>
        <v>353100</v>
      </c>
      <c r="B1291" s="5" t="str">
        <f>IFERROR(VLOOKUP($D1291,schools,4,FALSE),"")</f>
        <v>New York City Geographic District #31</v>
      </c>
      <c r="C1291" s="5" t="str">
        <f>IFERROR(VLOOKUP($D1291,schools,5,FALSE),"")</f>
        <v>Staten Island</v>
      </c>
      <c r="D1291" s="6" t="s">
        <v>3012</v>
      </c>
      <c r="E1291" s="6" t="s">
        <v>3013</v>
      </c>
      <c r="F1291" s="7" t="s">
        <v>42</v>
      </c>
      <c r="G1291" s="8">
        <v>977.0</v>
      </c>
      <c r="H1291" s="5" t="str">
        <f>IFERROR(VLOOKUP($D1291,schools,6,FALSE),"")</f>
        <v>061</v>
      </c>
      <c r="I1291" s="5" t="str">
        <f>IFERROR(VLOOKUP($D1291,schools,7,FALSE),"")</f>
        <v>24</v>
      </c>
      <c r="J1291" s="5" t="str">
        <f>IFERROR(VLOOKUP($D1291,schools,8,FALSE),"")</f>
        <v>049</v>
      </c>
      <c r="K1291" s="9">
        <v>1075677.0</v>
      </c>
    </row>
    <row r="1292" ht="14.25" customHeight="1" outlineLevel="2">
      <c r="A1292" s="5" t="str">
        <f>IFERROR(VLOOKUP($D1292,schools,3,FALSE),"")</f>
        <v>353100</v>
      </c>
      <c r="B1292" s="5" t="str">
        <f>IFERROR(VLOOKUP($D1292,schools,4,FALSE),"")</f>
        <v>New York City Geographic District #31</v>
      </c>
      <c r="C1292" s="5" t="str">
        <f>IFERROR(VLOOKUP($D1292,schools,5,FALSE),"")</f>
        <v>Staten Island</v>
      </c>
      <c r="D1292" s="6" t="s">
        <v>3016</v>
      </c>
      <c r="E1292" s="6" t="s">
        <v>3017</v>
      </c>
      <c r="F1292" s="7" t="s">
        <v>42</v>
      </c>
      <c r="G1292" s="8">
        <v>448.0</v>
      </c>
      <c r="H1292" s="5" t="str">
        <f>IFERROR(VLOOKUP($D1292,schools,6,FALSE),"")</f>
        <v>063</v>
      </c>
      <c r="I1292" s="5" t="str">
        <f>IFERROR(VLOOKUP($D1292,schools,7,FALSE),"")</f>
        <v>24</v>
      </c>
      <c r="J1292" s="5" t="str">
        <f>IFERROR(VLOOKUP($D1292,schools,8,FALSE),"")</f>
        <v>051</v>
      </c>
      <c r="K1292" s="9">
        <v>493248.0</v>
      </c>
    </row>
    <row r="1293" ht="14.25" customHeight="1" outlineLevel="2">
      <c r="A1293" s="5" t="str">
        <f>IFERROR(VLOOKUP($D1293,schools,3,FALSE),"")</f>
        <v>353100</v>
      </c>
      <c r="B1293" s="5" t="str">
        <f>IFERROR(VLOOKUP($D1293,schools,4,FALSE),"")</f>
        <v>New York City Geographic District #31</v>
      </c>
      <c r="C1293" s="5" t="str">
        <f>IFERROR(VLOOKUP($D1293,schools,5,FALSE),"")</f>
        <v>Staten Island</v>
      </c>
      <c r="D1293" s="6" t="s">
        <v>3018</v>
      </c>
      <c r="E1293" s="6" t="s">
        <v>3019</v>
      </c>
      <c r="F1293" s="7" t="s">
        <v>14</v>
      </c>
      <c r="G1293" s="8">
        <v>381.0</v>
      </c>
      <c r="H1293" s="5" t="str">
        <f>IFERROR(VLOOKUP($D1293,schools,6,FALSE),"")</f>
        <v>061</v>
      </c>
      <c r="I1293" s="5" t="str">
        <f>IFERROR(VLOOKUP($D1293,schools,7,FALSE),"")</f>
        <v>23</v>
      </c>
      <c r="J1293" s="5" t="str">
        <f>IFERROR(VLOOKUP($D1293,schools,8,FALSE),"")</f>
        <v>049</v>
      </c>
      <c r="K1293" s="9">
        <v>419481.0</v>
      </c>
    </row>
    <row r="1294" ht="14.25" customHeight="1" outlineLevel="2">
      <c r="A1294" s="5" t="str">
        <f>IFERROR(VLOOKUP($D1294,schools,3,FALSE),"")</f>
        <v>353100</v>
      </c>
      <c r="B1294" s="5" t="str">
        <f>IFERROR(VLOOKUP($D1294,schools,4,FALSE),"")</f>
        <v>New York City Geographic District #31</v>
      </c>
      <c r="C1294" s="5" t="str">
        <f>IFERROR(VLOOKUP($D1294,schools,5,FALSE),"")</f>
        <v>Staten Island</v>
      </c>
      <c r="D1294" s="6" t="s">
        <v>3022</v>
      </c>
      <c r="E1294" s="6" t="s">
        <v>3023</v>
      </c>
      <c r="F1294" s="7" t="s">
        <v>14</v>
      </c>
      <c r="G1294" s="8">
        <v>870.0</v>
      </c>
      <c r="H1294" s="5" t="str">
        <f>IFERROR(VLOOKUP($D1294,schools,6,FALSE),"")</f>
        <v>063</v>
      </c>
      <c r="I1294" s="5" t="str">
        <f>IFERROR(VLOOKUP($D1294,schools,7,FALSE),"")</f>
        <v>24</v>
      </c>
      <c r="J1294" s="5" t="str">
        <f>IFERROR(VLOOKUP($D1294,schools,8,FALSE),"")</f>
        <v>051</v>
      </c>
      <c r="K1294" s="9">
        <v>957870.0</v>
      </c>
    </row>
    <row r="1295" ht="14.25" customHeight="1" outlineLevel="2">
      <c r="A1295" s="5" t="str">
        <f>IFERROR(VLOOKUP($D1295,schools,3,FALSE),"")</f>
        <v>353100</v>
      </c>
      <c r="B1295" s="5" t="str">
        <f>IFERROR(VLOOKUP($D1295,schools,4,FALSE),"")</f>
        <v>New York City Geographic District #31</v>
      </c>
      <c r="C1295" s="5" t="str">
        <f>IFERROR(VLOOKUP($D1295,schools,5,FALSE),"")</f>
        <v>Staten Island</v>
      </c>
      <c r="D1295" s="6" t="s">
        <v>3024</v>
      </c>
      <c r="E1295" s="6" t="s">
        <v>3025</v>
      </c>
      <c r="F1295" s="7" t="s">
        <v>42</v>
      </c>
      <c r="G1295" s="8">
        <v>1500.0</v>
      </c>
      <c r="H1295" s="5" t="str">
        <f>IFERROR(VLOOKUP($D1295,schools,6,FALSE),"")</f>
        <v>063</v>
      </c>
      <c r="I1295" s="5" t="str">
        <f>IFERROR(VLOOKUP($D1295,schools,7,FALSE),"")</f>
        <v>24</v>
      </c>
      <c r="J1295" s="5" t="str">
        <f>IFERROR(VLOOKUP($D1295,schools,8,FALSE),"")</f>
        <v>051</v>
      </c>
      <c r="K1295" s="9">
        <v>1651500.0</v>
      </c>
    </row>
    <row r="1296" ht="14.25" customHeight="1" outlineLevel="2">
      <c r="A1296" s="5" t="str">
        <f>IFERROR(VLOOKUP($D1296,schools,3,FALSE),"")</f>
        <v>353100</v>
      </c>
      <c r="B1296" s="5" t="str">
        <f>IFERROR(VLOOKUP($D1296,schools,4,FALSE),"")</f>
        <v>New York City Geographic District #31</v>
      </c>
      <c r="C1296" s="5" t="str">
        <f>IFERROR(VLOOKUP($D1296,schools,5,FALSE),"")</f>
        <v>Staten Island</v>
      </c>
      <c r="D1296" s="6" t="s">
        <v>3028</v>
      </c>
      <c r="E1296" s="6" t="s">
        <v>3029</v>
      </c>
      <c r="F1296" s="7" t="s">
        <v>42</v>
      </c>
      <c r="G1296" s="8">
        <v>1380.0</v>
      </c>
      <c r="H1296" s="5" t="str">
        <f>IFERROR(VLOOKUP($D1296,schools,6,FALSE),"")</f>
        <v>062</v>
      </c>
      <c r="I1296" s="5" t="str">
        <f>IFERROR(VLOOKUP($D1296,schools,7,FALSE),"")</f>
        <v>24</v>
      </c>
      <c r="J1296" s="5" t="str">
        <f>IFERROR(VLOOKUP($D1296,schools,8,FALSE),"")</f>
        <v>051</v>
      </c>
      <c r="K1296" s="9">
        <v>1519380.0</v>
      </c>
    </row>
    <row r="1297" ht="14.25" customHeight="1" outlineLevel="2">
      <c r="A1297" s="5" t="str">
        <f>IFERROR(VLOOKUP($D1297,schools,3,FALSE),"")</f>
        <v>353100</v>
      </c>
      <c r="B1297" s="5" t="str">
        <f>IFERROR(VLOOKUP($D1297,schools,4,FALSE),"")</f>
        <v>New York City Geographic District #31</v>
      </c>
      <c r="C1297" s="5" t="str">
        <f>IFERROR(VLOOKUP($D1297,schools,5,FALSE),"")</f>
        <v>Staten Island</v>
      </c>
      <c r="D1297" s="6" t="s">
        <v>3032</v>
      </c>
      <c r="E1297" s="6" t="s">
        <v>3033</v>
      </c>
      <c r="F1297" s="7" t="s">
        <v>21</v>
      </c>
      <c r="G1297" s="8">
        <v>886.0</v>
      </c>
      <c r="H1297" s="5" t="str">
        <f>IFERROR(VLOOKUP($D1297,schools,6,FALSE),"")</f>
        <v>063</v>
      </c>
      <c r="I1297" s="5" t="str">
        <f>IFERROR(VLOOKUP($D1297,schools,7,FALSE),"")</f>
        <v>23</v>
      </c>
      <c r="J1297" s="5" t="str">
        <f>IFERROR(VLOOKUP($D1297,schools,8,FALSE),"")</f>
        <v>049</v>
      </c>
      <c r="K1297" s="9">
        <v>975486.0</v>
      </c>
    </row>
    <row r="1298" ht="14.25" customHeight="1" outlineLevel="2">
      <c r="A1298" s="5" t="str">
        <f>IFERROR(VLOOKUP($D1298,schools,3,FALSE),"")</f>
        <v>353100</v>
      </c>
      <c r="B1298" s="5" t="str">
        <f>IFERROR(VLOOKUP($D1298,schools,4,FALSE),"")</f>
        <v>New York City Geographic District #31</v>
      </c>
      <c r="C1298" s="5" t="str">
        <f>IFERROR(VLOOKUP($D1298,schools,5,FALSE),"")</f>
        <v>Staten Island</v>
      </c>
      <c r="D1298" s="6" t="s">
        <v>3034</v>
      </c>
      <c r="E1298" s="6" t="s">
        <v>3035</v>
      </c>
      <c r="F1298" s="7" t="s">
        <v>55</v>
      </c>
      <c r="G1298" s="8">
        <v>497.0</v>
      </c>
      <c r="H1298" s="5" t="str">
        <f>IFERROR(VLOOKUP($D1298,schools,6,FALSE),"")</f>
        <v>063</v>
      </c>
      <c r="I1298" s="5" t="str">
        <f>IFERROR(VLOOKUP($D1298,schools,7,FALSE),"")</f>
        <v>24</v>
      </c>
      <c r="J1298" s="5" t="str">
        <f>IFERROR(VLOOKUP($D1298,schools,8,FALSE),"")</f>
        <v>051</v>
      </c>
      <c r="K1298" s="9">
        <v>547197.0</v>
      </c>
    </row>
    <row r="1299" ht="14.25" customHeight="1" outlineLevel="2">
      <c r="A1299" s="5" t="str">
        <f>IFERROR(VLOOKUP($D1299,schools,3,FALSE),"")</f>
        <v>353100</v>
      </c>
      <c r="B1299" s="5" t="str">
        <f>IFERROR(VLOOKUP($D1299,schools,4,FALSE),"")</f>
        <v>New York City Geographic District #31</v>
      </c>
      <c r="C1299" s="5" t="str">
        <f>IFERROR(VLOOKUP($D1299,schools,5,FALSE),"")</f>
        <v>Staten Island</v>
      </c>
      <c r="D1299" s="6" t="s">
        <v>3036</v>
      </c>
      <c r="E1299" s="6" t="s">
        <v>3037</v>
      </c>
      <c r="F1299" s="7" t="s">
        <v>55</v>
      </c>
      <c r="G1299" s="8">
        <v>436.0</v>
      </c>
      <c r="H1299" s="5" t="str">
        <f>IFERROR(VLOOKUP($D1299,schools,6,FALSE),"")</f>
        <v>063</v>
      </c>
      <c r="I1299" s="5" t="str">
        <f>IFERROR(VLOOKUP($D1299,schools,7,FALSE),"")</f>
        <v>24</v>
      </c>
      <c r="J1299" s="5" t="str">
        <f>IFERROR(VLOOKUP($D1299,schools,8,FALSE),"")</f>
        <v>051</v>
      </c>
      <c r="K1299" s="9">
        <v>480036.0</v>
      </c>
    </row>
    <row r="1300" ht="14.25" customHeight="1" outlineLevel="2">
      <c r="A1300" s="5" t="str">
        <f>IFERROR(VLOOKUP($D1300,schools,3,FALSE),"")</f>
        <v>353100</v>
      </c>
      <c r="B1300" s="5" t="str">
        <f>IFERROR(VLOOKUP($D1300,schools,4,FALSE),"")</f>
        <v>New York City Geographic District #31</v>
      </c>
      <c r="C1300" s="5" t="str">
        <f>IFERROR(VLOOKUP($D1300,schools,5,FALSE),"")</f>
        <v>Staten Island</v>
      </c>
      <c r="D1300" s="6" t="s">
        <v>3038</v>
      </c>
      <c r="E1300" s="6" t="s">
        <v>3039</v>
      </c>
      <c r="F1300" s="7" t="s">
        <v>69</v>
      </c>
      <c r="G1300" s="8">
        <v>1257.0</v>
      </c>
      <c r="H1300" s="5" t="str">
        <f>IFERROR(VLOOKUP($D1300,schools,6,FALSE),"")</f>
        <v>063</v>
      </c>
      <c r="I1300" s="5" t="str">
        <f>IFERROR(VLOOKUP($D1300,schools,7,FALSE),"")</f>
        <v>24</v>
      </c>
      <c r="J1300" s="5" t="str">
        <f>IFERROR(VLOOKUP($D1300,schools,8,FALSE),"")</f>
        <v>049</v>
      </c>
      <c r="K1300" s="9">
        <v>1383957.0</v>
      </c>
    </row>
    <row r="1301" ht="14.25" customHeight="1" outlineLevel="2">
      <c r="A1301" s="5" t="str">
        <f>IFERROR(VLOOKUP($D1301,schools,3,FALSE),"")</f>
        <v>353100</v>
      </c>
      <c r="B1301" s="5" t="str">
        <f>IFERROR(VLOOKUP($D1301,schools,4,FALSE),"")</f>
        <v>New York City Geographic District #31</v>
      </c>
      <c r="C1301" s="5" t="str">
        <f>IFERROR(VLOOKUP($D1301,schools,5,FALSE),"")</f>
        <v>Staten Island</v>
      </c>
      <c r="D1301" s="6" t="s">
        <v>3040</v>
      </c>
      <c r="E1301" s="6" t="s">
        <v>3041</v>
      </c>
      <c r="F1301" s="7" t="s">
        <v>55</v>
      </c>
      <c r="G1301" s="8">
        <v>3023.0</v>
      </c>
      <c r="H1301" s="5" t="str">
        <f>IFERROR(VLOOKUP($D1301,schools,6,FALSE),"")</f>
        <v>064</v>
      </c>
      <c r="I1301" s="5" t="str">
        <f>IFERROR(VLOOKUP($D1301,schools,7,FALSE),"")</f>
        <v>24</v>
      </c>
      <c r="J1301" s="5" t="str">
        <f>IFERROR(VLOOKUP($D1301,schools,8,FALSE),"")</f>
        <v>050</v>
      </c>
      <c r="K1301" s="9">
        <v>3328323.0</v>
      </c>
    </row>
    <row r="1302" ht="14.25" customHeight="1" outlineLevel="2">
      <c r="A1302" s="5" t="str">
        <f>IFERROR(VLOOKUP($D1302,schools,3,FALSE),"")</f>
        <v>353100</v>
      </c>
      <c r="B1302" s="5" t="str">
        <f>IFERROR(VLOOKUP($D1302,schools,4,FALSE),"")</f>
        <v>New York City Geographic District #31</v>
      </c>
      <c r="C1302" s="5" t="str">
        <f>IFERROR(VLOOKUP($D1302,schools,5,FALSE),"")</f>
        <v>Staten Island</v>
      </c>
      <c r="D1302" s="6" t="s">
        <v>3042</v>
      </c>
      <c r="E1302" s="6" t="s">
        <v>3043</v>
      </c>
      <c r="F1302" s="7" t="s">
        <v>55</v>
      </c>
      <c r="G1302" s="8">
        <v>1403.0</v>
      </c>
      <c r="H1302" s="5" t="str">
        <f>IFERROR(VLOOKUP($D1302,schools,6,FALSE),"")</f>
        <v>061</v>
      </c>
      <c r="I1302" s="5" t="str">
        <f>IFERROR(VLOOKUP($D1302,schools,7,FALSE),"")</f>
        <v>23</v>
      </c>
      <c r="J1302" s="5" t="str">
        <f>IFERROR(VLOOKUP($D1302,schools,8,FALSE),"")</f>
        <v>049</v>
      </c>
      <c r="K1302" s="9">
        <v>1544703.0</v>
      </c>
    </row>
    <row r="1303" ht="14.25" customHeight="1" outlineLevel="2">
      <c r="A1303" s="5" t="str">
        <f>IFERROR(VLOOKUP($D1303,schools,3,FALSE),"")</f>
        <v>353100</v>
      </c>
      <c r="B1303" s="5" t="str">
        <f>IFERROR(VLOOKUP($D1303,schools,4,FALSE),"")</f>
        <v>New York City Geographic District #31</v>
      </c>
      <c r="C1303" s="5" t="str">
        <f>IFERROR(VLOOKUP($D1303,schools,5,FALSE),"")</f>
        <v>Staten Island</v>
      </c>
      <c r="D1303" s="6" t="s">
        <v>3044</v>
      </c>
      <c r="E1303" s="6" t="s">
        <v>3045</v>
      </c>
      <c r="F1303" s="7" t="s">
        <v>55</v>
      </c>
      <c r="G1303" s="8">
        <v>2590.0</v>
      </c>
      <c r="H1303" s="5" t="str">
        <f>IFERROR(VLOOKUP($D1303,schools,6,FALSE),"")</f>
        <v>061</v>
      </c>
      <c r="I1303" s="5" t="str">
        <f>IFERROR(VLOOKUP($D1303,schools,7,FALSE),"")</f>
        <v>23</v>
      </c>
      <c r="J1303" s="5" t="str">
        <f>IFERROR(VLOOKUP($D1303,schools,8,FALSE),"")</f>
        <v>049</v>
      </c>
      <c r="K1303" s="9">
        <v>2851590.0</v>
      </c>
    </row>
    <row r="1304" ht="14.25" customHeight="1" outlineLevel="2">
      <c r="A1304" s="5" t="str">
        <f>IFERROR(VLOOKUP($D1304,schools,3,FALSE),"")</f>
        <v>353100</v>
      </c>
      <c r="B1304" s="5" t="str">
        <f>IFERROR(VLOOKUP($D1304,schools,4,FALSE),"")</f>
        <v>New York City Geographic District #31</v>
      </c>
      <c r="C1304" s="5" t="str">
        <f>IFERROR(VLOOKUP($D1304,schools,5,FALSE),"")</f>
        <v>Staten Island</v>
      </c>
      <c r="D1304" s="6" t="s">
        <v>3046</v>
      </c>
      <c r="E1304" s="6" t="s">
        <v>3047</v>
      </c>
      <c r="F1304" s="7" t="s">
        <v>55</v>
      </c>
      <c r="G1304" s="8">
        <v>3721.0</v>
      </c>
      <c r="H1304" s="5" t="str">
        <f>IFERROR(VLOOKUP($D1304,schools,6,FALSE),"")</f>
        <v>062</v>
      </c>
      <c r="I1304" s="5" t="str">
        <f>IFERROR(VLOOKUP($D1304,schools,7,FALSE),"")</f>
        <v>24</v>
      </c>
      <c r="J1304" s="5" t="str">
        <f>IFERROR(VLOOKUP($D1304,schools,8,FALSE),"")</f>
        <v>051</v>
      </c>
      <c r="K1304" s="9">
        <v>4096821.0</v>
      </c>
    </row>
    <row r="1305" ht="14.25" customHeight="1" outlineLevel="2">
      <c r="A1305" s="5" t="str">
        <f>IFERROR(VLOOKUP($D1305,schools,3,FALSE),"")</f>
        <v>353100</v>
      </c>
      <c r="B1305" s="5" t="str">
        <f>IFERROR(VLOOKUP($D1305,schools,4,FALSE),"")</f>
        <v>New York City Geographic District #31</v>
      </c>
      <c r="C1305" s="5" t="str">
        <f>IFERROR(VLOOKUP($D1305,schools,5,FALSE),"")</f>
        <v>Staten Island</v>
      </c>
      <c r="D1305" s="6" t="s">
        <v>3050</v>
      </c>
      <c r="E1305" s="6" t="s">
        <v>3051</v>
      </c>
      <c r="F1305" s="7" t="s">
        <v>55</v>
      </c>
      <c r="G1305" s="8">
        <v>168.0</v>
      </c>
      <c r="H1305" s="5" t="str">
        <f>IFERROR(VLOOKUP($D1305,schools,6,FALSE),"")</f>
        <v>061</v>
      </c>
      <c r="I1305" s="5" t="str">
        <f>IFERROR(VLOOKUP($D1305,schools,7,FALSE),"")</f>
        <v>23</v>
      </c>
      <c r="J1305" s="5" t="str">
        <f>IFERROR(VLOOKUP($D1305,schools,8,FALSE),"")</f>
        <v>049</v>
      </c>
      <c r="K1305" s="9">
        <v>184968.0</v>
      </c>
    </row>
    <row r="1306" ht="14.25" customHeight="1" outlineLevel="1">
      <c r="A1306" s="5"/>
      <c r="B1306" s="12" t="s">
        <v>3586</v>
      </c>
      <c r="C1306" s="5"/>
      <c r="D1306" s="6"/>
      <c r="E1306" s="6"/>
      <c r="F1306" s="7"/>
      <c r="G1306" s="8">
        <f>SUBTOTAL(9,G1244:G1305)</f>
        <v>50343</v>
      </c>
      <c r="H1306" s="5"/>
      <c r="I1306" s="5"/>
      <c r="J1306" s="5"/>
      <c r="K1306" s="9">
        <f>SUBTOTAL(9,K1244:K1305)</f>
        <v>55427643</v>
      </c>
    </row>
    <row r="1307" ht="14.25" customHeight="1" outlineLevel="2">
      <c r="A1307" s="5" t="str">
        <f>IFERROR(VLOOKUP($D1307,schools,3,FALSE),"")</f>
        <v>332300</v>
      </c>
      <c r="B1307" s="5" t="str">
        <f>IFERROR(VLOOKUP($D1307,schools,4,FALSE),"")</f>
        <v>New York City Geographic District #32</v>
      </c>
      <c r="C1307" s="5" t="str">
        <f>IFERROR(VLOOKUP($D1307,schools,5,FALSE),"")</f>
        <v>Brooklyn</v>
      </c>
      <c r="D1307" s="6" t="s">
        <v>2174</v>
      </c>
      <c r="E1307" s="6" t="s">
        <v>2175</v>
      </c>
      <c r="F1307" s="7" t="s">
        <v>55</v>
      </c>
      <c r="G1307" s="8">
        <v>212.0</v>
      </c>
      <c r="H1307" s="5" t="str">
        <f>IFERROR(VLOOKUP($D1307,schools,6,FALSE),"")</f>
        <v>058</v>
      </c>
      <c r="I1307" s="5" t="str">
        <f>IFERROR(VLOOKUP($D1307,schools,7,FALSE),"")</f>
        <v>19</v>
      </c>
      <c r="J1307" s="5" t="str">
        <f>IFERROR(VLOOKUP($D1307,schools,8,FALSE),"")</f>
        <v>042</v>
      </c>
      <c r="K1307" s="9">
        <v>233412.0</v>
      </c>
    </row>
    <row r="1308" ht="14.25" customHeight="1" outlineLevel="2">
      <c r="A1308" s="5" t="str">
        <f>IFERROR(VLOOKUP($D1308,schools,3,FALSE),"")</f>
        <v>332300</v>
      </c>
      <c r="B1308" s="5" t="str">
        <f>IFERROR(VLOOKUP($D1308,schools,4,FALSE),"")</f>
        <v>New York City Geographic District #32</v>
      </c>
      <c r="C1308" s="5" t="str">
        <f>IFERROR(VLOOKUP($D1308,schools,5,FALSE),"")</f>
        <v>Brooklyn</v>
      </c>
      <c r="D1308" s="6" t="s">
        <v>2176</v>
      </c>
      <c r="E1308" s="6" t="s">
        <v>2177</v>
      </c>
      <c r="F1308" s="7" t="s">
        <v>60</v>
      </c>
      <c r="G1308" s="8">
        <v>162.0</v>
      </c>
      <c r="H1308" s="5" t="str">
        <f>IFERROR(VLOOKUP($D1308,schools,6,FALSE),"")</f>
        <v>055</v>
      </c>
      <c r="I1308" s="5" t="str">
        <f>IFERROR(VLOOKUP($D1308,schools,7,FALSE),"")</f>
        <v>20</v>
      </c>
      <c r="J1308" s="5" t="str">
        <f>IFERROR(VLOOKUP($D1308,schools,8,FALSE),"")</f>
        <v>041</v>
      </c>
      <c r="K1308" s="9">
        <v>178362.0</v>
      </c>
    </row>
    <row r="1309" ht="14.25" customHeight="1" outlineLevel="2">
      <c r="A1309" s="5" t="str">
        <f>IFERROR(VLOOKUP($D1309,schools,3,FALSE),"")</f>
        <v>332300</v>
      </c>
      <c r="B1309" s="5" t="str">
        <f>IFERROR(VLOOKUP($D1309,schools,4,FALSE),"")</f>
        <v>New York City Geographic District #32</v>
      </c>
      <c r="C1309" s="5" t="str">
        <f>IFERROR(VLOOKUP($D1309,schools,5,FALSE),"")</f>
        <v>Brooklyn</v>
      </c>
      <c r="D1309" s="6" t="s">
        <v>2178</v>
      </c>
      <c r="E1309" s="6" t="s">
        <v>2179</v>
      </c>
      <c r="F1309" s="7" t="s">
        <v>21</v>
      </c>
      <c r="G1309" s="8">
        <v>593.0</v>
      </c>
      <c r="H1309" s="5" t="str">
        <f>IFERROR(VLOOKUP($D1309,schools,6,FALSE),"")</f>
        <v>054</v>
      </c>
      <c r="I1309" s="5" t="str">
        <f>IFERROR(VLOOKUP($D1309,schools,7,FALSE),"")</f>
        <v>18</v>
      </c>
      <c r="J1309" s="5" t="str">
        <f>IFERROR(VLOOKUP($D1309,schools,8,FALSE),"")</f>
        <v>037</v>
      </c>
      <c r="K1309" s="9">
        <v>652893.0</v>
      </c>
    </row>
    <row r="1310" ht="14.25" customHeight="1" outlineLevel="2">
      <c r="A1310" s="5" t="str">
        <f>IFERROR(VLOOKUP($D1310,schools,3,FALSE),"")</f>
        <v>332300</v>
      </c>
      <c r="B1310" s="5" t="str">
        <f>IFERROR(VLOOKUP($D1310,schools,4,FALSE),"")</f>
        <v>New York City Geographic District #32</v>
      </c>
      <c r="C1310" s="5" t="str">
        <f>IFERROR(VLOOKUP($D1310,schools,5,FALSE),"")</f>
        <v>Brooklyn</v>
      </c>
      <c r="D1310" s="6" t="s">
        <v>2180</v>
      </c>
      <c r="E1310" s="6" t="s">
        <v>2181</v>
      </c>
      <c r="F1310" s="7" t="s">
        <v>14</v>
      </c>
      <c r="G1310" s="8">
        <v>285.0</v>
      </c>
      <c r="H1310" s="5" t="str">
        <f>IFERROR(VLOOKUP($D1310,schools,6,FALSE),"")</f>
        <v>054</v>
      </c>
      <c r="I1310" s="5" t="str">
        <f>IFERROR(VLOOKUP($D1310,schools,7,FALSE),"")</f>
        <v>18</v>
      </c>
      <c r="J1310" s="5" t="str">
        <f>IFERROR(VLOOKUP($D1310,schools,8,FALSE),"")</f>
        <v>034</v>
      </c>
      <c r="K1310" s="9">
        <v>313785.0</v>
      </c>
    </row>
    <row r="1311" ht="14.25" customHeight="1" outlineLevel="2">
      <c r="A1311" s="5" t="str">
        <f>IFERROR(VLOOKUP($D1311,schools,3,FALSE),"")</f>
        <v>332300</v>
      </c>
      <c r="B1311" s="5" t="str">
        <f>IFERROR(VLOOKUP($D1311,schools,4,FALSE),"")</f>
        <v>New York City Geographic District #32</v>
      </c>
      <c r="C1311" s="5" t="str">
        <f>IFERROR(VLOOKUP($D1311,schools,5,FALSE),"")</f>
        <v>Brooklyn</v>
      </c>
      <c r="D1311" s="6" t="s">
        <v>2184</v>
      </c>
      <c r="E1311" s="6" t="s">
        <v>2185</v>
      </c>
      <c r="F1311" s="7" t="s">
        <v>14</v>
      </c>
      <c r="G1311" s="8">
        <v>366.0</v>
      </c>
      <c r="H1311" s="5" t="str">
        <f>IFERROR(VLOOKUP($D1311,schools,6,FALSE),"")</f>
        <v>054</v>
      </c>
      <c r="I1311" s="5" t="str">
        <f>IFERROR(VLOOKUP($D1311,schools,7,FALSE),"")</f>
        <v>18</v>
      </c>
      <c r="J1311" s="5" t="str">
        <f>IFERROR(VLOOKUP($D1311,schools,8,FALSE),"")</f>
        <v>037</v>
      </c>
      <c r="K1311" s="9">
        <v>402966.0</v>
      </c>
    </row>
    <row r="1312" ht="14.25" customHeight="1" outlineLevel="2">
      <c r="A1312" s="5" t="str">
        <f>IFERROR(VLOOKUP($D1312,schools,3,FALSE),"")</f>
        <v>332300</v>
      </c>
      <c r="B1312" s="5" t="str">
        <f>IFERROR(VLOOKUP($D1312,schools,4,FALSE),"")</f>
        <v>New York City Geographic District #32</v>
      </c>
      <c r="C1312" s="5" t="str">
        <f>IFERROR(VLOOKUP($D1312,schools,5,FALSE),"")</f>
        <v>Brooklyn</v>
      </c>
      <c r="D1312" s="6" t="s">
        <v>2186</v>
      </c>
      <c r="E1312" s="6" t="s">
        <v>2187</v>
      </c>
      <c r="F1312" s="7" t="s">
        <v>14</v>
      </c>
      <c r="G1312" s="8">
        <v>325.0</v>
      </c>
      <c r="H1312" s="5" t="str">
        <f>IFERROR(VLOOKUP($D1312,schools,6,FALSE),"")</f>
        <v>053</v>
      </c>
      <c r="I1312" s="5" t="str">
        <f>IFERROR(VLOOKUP($D1312,schools,7,FALSE),"")</f>
        <v>18</v>
      </c>
      <c r="J1312" s="5" t="str">
        <f>IFERROR(VLOOKUP($D1312,schools,8,FALSE),"")</f>
        <v>037</v>
      </c>
      <c r="K1312" s="9">
        <v>357825.0</v>
      </c>
    </row>
    <row r="1313" ht="14.25" customHeight="1" outlineLevel="2">
      <c r="A1313" s="5" t="str">
        <f>IFERROR(VLOOKUP($D1313,schools,3,FALSE),"")</f>
        <v>333200</v>
      </c>
      <c r="B1313" s="5" t="str">
        <f>IFERROR(VLOOKUP($D1313,schools,4,FALSE),"")</f>
        <v>New York City Geographic District #32</v>
      </c>
      <c r="C1313" s="5" t="str">
        <f>IFERROR(VLOOKUP($D1313,schools,5,FALSE),"")</f>
        <v>Brooklyn</v>
      </c>
      <c r="D1313" s="6" t="s">
        <v>2190</v>
      </c>
      <c r="E1313" s="6" t="s">
        <v>2191</v>
      </c>
      <c r="F1313" s="7" t="s">
        <v>14</v>
      </c>
      <c r="G1313" s="8">
        <v>490.0</v>
      </c>
      <c r="H1313" s="5" t="str">
        <f>IFERROR(VLOOKUP($D1313,schools,6,FALSE),"")</f>
        <v>053</v>
      </c>
      <c r="I1313" s="5" t="str">
        <f>IFERROR(VLOOKUP($D1313,schools,7,FALSE),"")</f>
        <v>18</v>
      </c>
      <c r="J1313" s="5" t="str">
        <f>IFERROR(VLOOKUP($D1313,schools,8,FALSE),"")</f>
        <v>034</v>
      </c>
      <c r="K1313" s="9">
        <v>539490.0</v>
      </c>
    </row>
    <row r="1314" ht="14.25" customHeight="1" outlineLevel="2">
      <c r="A1314" s="5" t="str">
        <f>IFERROR(VLOOKUP($D1314,schools,3,FALSE),"")</f>
        <v>333200</v>
      </c>
      <c r="B1314" s="5" t="str">
        <f>IFERROR(VLOOKUP($D1314,schools,4,FALSE),"")</f>
        <v>New York City Geographic District #32</v>
      </c>
      <c r="C1314" s="5" t="str">
        <f>IFERROR(VLOOKUP($D1314,schools,5,FALSE),"")</f>
        <v>Brooklyn</v>
      </c>
      <c r="D1314" s="6" t="s">
        <v>2192</v>
      </c>
      <c r="E1314" s="6" t="s">
        <v>2193</v>
      </c>
      <c r="F1314" s="7" t="s">
        <v>14</v>
      </c>
      <c r="G1314" s="8">
        <v>259.0</v>
      </c>
      <c r="H1314" s="5" t="str">
        <f>IFERROR(VLOOKUP($D1314,schools,6,FALSE),"")</f>
        <v>054</v>
      </c>
      <c r="I1314" s="5" t="str">
        <f>IFERROR(VLOOKUP($D1314,schools,7,FALSE),"")</f>
        <v>18</v>
      </c>
      <c r="J1314" s="5" t="str">
        <f>IFERROR(VLOOKUP($D1314,schools,8,FALSE),"")</f>
        <v>037</v>
      </c>
      <c r="K1314" s="9">
        <v>285159.0</v>
      </c>
    </row>
    <row r="1315" ht="14.25" customHeight="1" outlineLevel="2">
      <c r="A1315" s="5" t="str">
        <f>IFERROR(VLOOKUP($D1315,schools,3,FALSE),"")</f>
        <v>333200</v>
      </c>
      <c r="B1315" s="5" t="str">
        <f>IFERROR(VLOOKUP($D1315,schools,4,FALSE),"")</f>
        <v>New York City Geographic District #32</v>
      </c>
      <c r="C1315" s="5" t="str">
        <f>IFERROR(VLOOKUP($D1315,schools,5,FALSE),"")</f>
        <v>Brooklyn</v>
      </c>
      <c r="D1315" s="6" t="s">
        <v>2194</v>
      </c>
      <c r="E1315" s="6" t="s">
        <v>2195</v>
      </c>
      <c r="F1315" s="7" t="s">
        <v>42</v>
      </c>
      <c r="G1315" s="8">
        <v>282.0</v>
      </c>
      <c r="H1315" s="5" t="str">
        <f>IFERROR(VLOOKUP($D1315,schools,6,FALSE),"")</f>
        <v>053</v>
      </c>
      <c r="I1315" s="5" t="str">
        <f>IFERROR(VLOOKUP($D1315,schools,7,FALSE),"")</f>
        <v>18</v>
      </c>
      <c r="J1315" s="5" t="str">
        <f>IFERROR(VLOOKUP($D1315,schools,8,FALSE),"")</f>
        <v>034</v>
      </c>
      <c r="K1315" s="9">
        <v>310482.0</v>
      </c>
    </row>
    <row r="1316" ht="14.25" customHeight="1" outlineLevel="2">
      <c r="A1316" s="5" t="str">
        <f>IFERROR(VLOOKUP($D1316,schools,3,FALSE),"")</f>
        <v>333200</v>
      </c>
      <c r="B1316" s="5" t="str">
        <f>IFERROR(VLOOKUP($D1316,schools,4,FALSE),"")</f>
        <v>New York City Geographic District #32</v>
      </c>
      <c r="C1316" s="5" t="str">
        <f>IFERROR(VLOOKUP($D1316,schools,5,FALSE),"")</f>
        <v>Brooklyn</v>
      </c>
      <c r="D1316" s="6" t="s">
        <v>2196</v>
      </c>
      <c r="E1316" s="6" t="s">
        <v>2197</v>
      </c>
      <c r="F1316" s="7" t="s">
        <v>14</v>
      </c>
      <c r="G1316" s="8">
        <v>349.0</v>
      </c>
      <c r="H1316" s="5" t="str">
        <f>IFERROR(VLOOKUP($D1316,schools,6,FALSE),"")</f>
        <v>054</v>
      </c>
      <c r="I1316" s="5" t="str">
        <f>IFERROR(VLOOKUP($D1316,schools,7,FALSE),"")</f>
        <v>18</v>
      </c>
      <c r="J1316" s="5" t="str">
        <f>IFERROR(VLOOKUP($D1316,schools,8,FALSE),"")</f>
        <v>034</v>
      </c>
      <c r="K1316" s="9">
        <v>384249.0</v>
      </c>
    </row>
    <row r="1317" ht="14.25" customHeight="1" outlineLevel="2">
      <c r="A1317" s="5" t="str">
        <f>IFERROR(VLOOKUP($D1317,schools,3,FALSE),"")</f>
        <v>333200</v>
      </c>
      <c r="B1317" s="5" t="str">
        <f>IFERROR(VLOOKUP($D1317,schools,4,FALSE),"")</f>
        <v>New York City Geographic District #32</v>
      </c>
      <c r="C1317" s="5" t="str">
        <f>IFERROR(VLOOKUP($D1317,schools,5,FALSE),"")</f>
        <v>Brooklyn</v>
      </c>
      <c r="D1317" s="6" t="s">
        <v>2200</v>
      </c>
      <c r="E1317" s="6" t="s">
        <v>2201</v>
      </c>
      <c r="F1317" s="7" t="s">
        <v>14</v>
      </c>
      <c r="G1317" s="8">
        <v>212.0</v>
      </c>
      <c r="H1317" s="5" t="str">
        <f>IFERROR(VLOOKUP($D1317,schools,6,FALSE),"")</f>
        <v>054</v>
      </c>
      <c r="I1317" s="5" t="str">
        <f>IFERROR(VLOOKUP($D1317,schools,7,FALSE),"")</f>
        <v>18</v>
      </c>
      <c r="J1317" s="5" t="str">
        <f>IFERROR(VLOOKUP($D1317,schools,8,FALSE),"")</f>
        <v>034</v>
      </c>
      <c r="K1317" s="9">
        <v>233412.0</v>
      </c>
    </row>
    <row r="1318" ht="14.25" customHeight="1" outlineLevel="2">
      <c r="A1318" s="5" t="str">
        <f>IFERROR(VLOOKUP($D1318,schools,3,FALSE),"")</f>
        <v>333200</v>
      </c>
      <c r="B1318" s="5" t="str">
        <f>IFERROR(VLOOKUP($D1318,schools,4,FALSE),"")</f>
        <v>New York City Geographic District #32</v>
      </c>
      <c r="C1318" s="5" t="str">
        <f>IFERROR(VLOOKUP($D1318,schools,5,FALSE),"")</f>
        <v>Brooklyn</v>
      </c>
      <c r="D1318" s="6" t="s">
        <v>2202</v>
      </c>
      <c r="E1318" s="6" t="s">
        <v>2203</v>
      </c>
      <c r="F1318" s="7" t="s">
        <v>42</v>
      </c>
      <c r="G1318" s="8">
        <v>306.0</v>
      </c>
      <c r="H1318" s="5" t="str">
        <f>IFERROR(VLOOKUP($D1318,schools,6,FALSE),"")</f>
        <v>053</v>
      </c>
      <c r="I1318" s="5" t="str">
        <f>IFERROR(VLOOKUP($D1318,schools,7,FALSE),"")</f>
        <v>18</v>
      </c>
      <c r="J1318" s="5" t="str">
        <f>IFERROR(VLOOKUP($D1318,schools,8,FALSE),"")</f>
        <v>034</v>
      </c>
      <c r="K1318" s="9">
        <v>336906.0</v>
      </c>
    </row>
    <row r="1319" ht="14.25" customHeight="1" outlineLevel="2">
      <c r="A1319" s="5" t="str">
        <f>IFERROR(VLOOKUP($D1319,schools,3,FALSE),"")</f>
        <v>333200</v>
      </c>
      <c r="B1319" s="5" t="str">
        <f>IFERROR(VLOOKUP($D1319,schools,4,FALSE),"")</f>
        <v>New York City Geographic District #32</v>
      </c>
      <c r="C1319" s="5" t="str">
        <f>IFERROR(VLOOKUP($D1319,schools,5,FALSE),"")</f>
        <v>Brooklyn</v>
      </c>
      <c r="D1319" s="6" t="s">
        <v>2204</v>
      </c>
      <c r="E1319" s="6" t="s">
        <v>2205</v>
      </c>
      <c r="F1319" s="7" t="s">
        <v>42</v>
      </c>
      <c r="G1319" s="8">
        <v>349.0</v>
      </c>
      <c r="H1319" s="5" t="str">
        <f>IFERROR(VLOOKUP($D1319,schools,6,FALSE),"")</f>
        <v>053</v>
      </c>
      <c r="I1319" s="5" t="str">
        <f>IFERROR(VLOOKUP($D1319,schools,7,FALSE),"")</f>
        <v>18</v>
      </c>
      <c r="J1319" s="5" t="str">
        <f>IFERROR(VLOOKUP($D1319,schools,8,FALSE),"")</f>
        <v>034</v>
      </c>
      <c r="K1319" s="9">
        <v>384249.0</v>
      </c>
    </row>
    <row r="1320" ht="14.25" customHeight="1" outlineLevel="2">
      <c r="A1320" s="5" t="str">
        <f>IFERROR(VLOOKUP($D1320,schools,3,FALSE),"")</f>
        <v>333200</v>
      </c>
      <c r="B1320" s="5" t="str">
        <f>IFERROR(VLOOKUP($D1320,schools,4,FALSE),"")</f>
        <v>New York City Geographic District #32</v>
      </c>
      <c r="C1320" s="5" t="str">
        <f>IFERROR(VLOOKUP($D1320,schools,5,FALSE),"")</f>
        <v>Brooklyn</v>
      </c>
      <c r="D1320" s="6" t="s">
        <v>2206</v>
      </c>
      <c r="E1320" s="6" t="s">
        <v>2207</v>
      </c>
      <c r="F1320" s="7" t="s">
        <v>14</v>
      </c>
      <c r="G1320" s="8">
        <v>477.0</v>
      </c>
      <c r="H1320" s="5" t="str">
        <f>IFERROR(VLOOKUP($D1320,schools,6,FALSE),"")</f>
        <v>053</v>
      </c>
      <c r="I1320" s="5" t="str">
        <f>IFERROR(VLOOKUP($D1320,schools,7,FALSE),"")</f>
        <v>18</v>
      </c>
      <c r="J1320" s="5" t="str">
        <f>IFERROR(VLOOKUP($D1320,schools,8,FALSE),"")</f>
        <v>037</v>
      </c>
      <c r="K1320" s="9">
        <v>525177.0</v>
      </c>
    </row>
    <row r="1321" ht="14.25" customHeight="1" outlineLevel="2">
      <c r="A1321" s="5" t="str">
        <f>IFERROR(VLOOKUP($D1321,schools,3,FALSE),"")</f>
        <v>333200</v>
      </c>
      <c r="B1321" s="5" t="str">
        <f>IFERROR(VLOOKUP($D1321,schools,4,FALSE),"")</f>
        <v>New York City Geographic District #32</v>
      </c>
      <c r="C1321" s="5" t="str">
        <f>IFERROR(VLOOKUP($D1321,schools,5,FALSE),"")</f>
        <v>Brooklyn</v>
      </c>
      <c r="D1321" s="6" t="s">
        <v>2208</v>
      </c>
      <c r="E1321" s="6" t="s">
        <v>2209</v>
      </c>
      <c r="F1321" s="7" t="s">
        <v>14</v>
      </c>
      <c r="G1321" s="8">
        <v>144.0</v>
      </c>
      <c r="H1321" s="5" t="str">
        <f>IFERROR(VLOOKUP($D1321,schools,6,FALSE),"")</f>
        <v>053</v>
      </c>
      <c r="I1321" s="5" t="str">
        <f>IFERROR(VLOOKUP($D1321,schools,7,FALSE),"")</f>
        <v>18</v>
      </c>
      <c r="J1321" s="5" t="str">
        <f>IFERROR(VLOOKUP($D1321,schools,8,FALSE),"")</f>
        <v>037</v>
      </c>
      <c r="K1321" s="9">
        <v>158544.0</v>
      </c>
    </row>
    <row r="1322" ht="14.25" customHeight="1" outlineLevel="2">
      <c r="A1322" s="5" t="str">
        <f>IFERROR(VLOOKUP($D1322,schools,3,FALSE),"")</f>
        <v>333200</v>
      </c>
      <c r="B1322" s="5" t="str">
        <f>IFERROR(VLOOKUP($D1322,schools,4,FALSE),"")</f>
        <v>New York City Geographic District #32</v>
      </c>
      <c r="C1322" s="5" t="str">
        <f>IFERROR(VLOOKUP($D1322,schools,5,FALSE),"")</f>
        <v>Brooklyn</v>
      </c>
      <c r="D1322" s="6" t="s">
        <v>2210</v>
      </c>
      <c r="E1322" s="6" t="s">
        <v>2211</v>
      </c>
      <c r="F1322" s="7" t="s">
        <v>42</v>
      </c>
      <c r="G1322" s="8">
        <v>812.0</v>
      </c>
      <c r="H1322" s="5" t="str">
        <f>IFERROR(VLOOKUP($D1322,schools,6,FALSE),"")</f>
        <v>053</v>
      </c>
      <c r="I1322" s="5" t="str">
        <f>IFERROR(VLOOKUP($D1322,schools,7,FALSE),"")</f>
        <v>18</v>
      </c>
      <c r="J1322" s="5" t="str">
        <f>IFERROR(VLOOKUP($D1322,schools,8,FALSE),"")</f>
        <v>037</v>
      </c>
      <c r="K1322" s="9">
        <v>894012.0</v>
      </c>
    </row>
    <row r="1323" ht="14.25" customHeight="1" outlineLevel="2">
      <c r="A1323" s="5" t="str">
        <f>IFERROR(VLOOKUP($D1323,schools,3,FALSE),"")</f>
        <v>333200</v>
      </c>
      <c r="B1323" s="5" t="str">
        <f>IFERROR(VLOOKUP($D1323,schools,4,FALSE),"")</f>
        <v>New York City Geographic District #32</v>
      </c>
      <c r="C1323" s="5" t="str">
        <f>IFERROR(VLOOKUP($D1323,schools,5,FALSE),"")</f>
        <v>Brooklyn</v>
      </c>
      <c r="D1323" s="6" t="s">
        <v>2212</v>
      </c>
      <c r="E1323" s="6" t="s">
        <v>2213</v>
      </c>
      <c r="F1323" s="7" t="s">
        <v>21</v>
      </c>
      <c r="G1323" s="8">
        <v>443.0</v>
      </c>
      <c r="H1323" s="5" t="str">
        <f>IFERROR(VLOOKUP($D1323,schools,6,FALSE),"")</f>
        <v>054</v>
      </c>
      <c r="I1323" s="5" t="str">
        <f>IFERROR(VLOOKUP($D1323,schools,7,FALSE),"")</f>
        <v>18</v>
      </c>
      <c r="J1323" s="5" t="str">
        <f>IFERROR(VLOOKUP($D1323,schools,8,FALSE),"")</f>
        <v>037</v>
      </c>
      <c r="K1323" s="9">
        <v>487743.0</v>
      </c>
    </row>
    <row r="1324" ht="14.25" customHeight="1" outlineLevel="2">
      <c r="A1324" s="5" t="str">
        <f>IFERROR(VLOOKUP($D1324,schools,3,FALSE),"")</f>
        <v>333200</v>
      </c>
      <c r="B1324" s="5" t="str">
        <f>IFERROR(VLOOKUP($D1324,schools,4,FALSE),"")</f>
        <v>New York City Geographic District #32</v>
      </c>
      <c r="C1324" s="5" t="str">
        <f>IFERROR(VLOOKUP($D1324,schools,5,FALSE),"")</f>
        <v>Brooklyn</v>
      </c>
      <c r="D1324" s="6" t="s">
        <v>2218</v>
      </c>
      <c r="E1324" s="6" t="s">
        <v>2219</v>
      </c>
      <c r="F1324" s="7" t="s">
        <v>55</v>
      </c>
      <c r="G1324" s="8">
        <v>281.0</v>
      </c>
      <c r="H1324" s="5" t="str">
        <f>IFERROR(VLOOKUP($D1324,schools,6,FALSE),"")</f>
        <v>054</v>
      </c>
      <c r="I1324" s="5" t="str">
        <f>IFERROR(VLOOKUP($D1324,schools,7,FALSE),"")</f>
        <v>18</v>
      </c>
      <c r="J1324" s="5" t="str">
        <f>IFERROR(VLOOKUP($D1324,schools,8,FALSE),"")</f>
        <v>037</v>
      </c>
      <c r="K1324" s="9">
        <v>309381.0</v>
      </c>
    </row>
    <row r="1325" ht="14.25" customHeight="1" outlineLevel="2">
      <c r="A1325" s="5" t="str">
        <f>IFERROR(VLOOKUP($D1325,schools,3,FALSE),"")</f>
        <v>333200</v>
      </c>
      <c r="B1325" s="5" t="str">
        <f>IFERROR(VLOOKUP($D1325,schools,4,FALSE),"")</f>
        <v>New York City Geographic District #32</v>
      </c>
      <c r="C1325" s="5" t="str">
        <f>IFERROR(VLOOKUP($D1325,schools,5,FALSE),"")</f>
        <v>Brooklyn</v>
      </c>
      <c r="D1325" s="6" t="s">
        <v>2220</v>
      </c>
      <c r="E1325" s="6" t="s">
        <v>2221</v>
      </c>
      <c r="F1325" s="7" t="s">
        <v>55</v>
      </c>
      <c r="G1325" s="8">
        <v>246.0</v>
      </c>
      <c r="H1325" s="5" t="str">
        <f>IFERROR(VLOOKUP($D1325,schools,6,FALSE),"")</f>
        <v>054</v>
      </c>
      <c r="I1325" s="5" t="str">
        <f>IFERROR(VLOOKUP($D1325,schools,7,FALSE),"")</f>
        <v>18</v>
      </c>
      <c r="J1325" s="5" t="str">
        <f>IFERROR(VLOOKUP($D1325,schools,8,FALSE),"")</f>
        <v>037</v>
      </c>
      <c r="K1325" s="9">
        <v>270846.0</v>
      </c>
    </row>
    <row r="1326" ht="14.25" customHeight="1" outlineLevel="2">
      <c r="A1326" s="5" t="str">
        <f>IFERROR(VLOOKUP($D1326,schools,3,FALSE),"")</f>
        <v>333200</v>
      </c>
      <c r="B1326" s="5" t="str">
        <f>IFERROR(VLOOKUP($D1326,schools,4,FALSE),"")</f>
        <v>New York City Geographic District #32</v>
      </c>
      <c r="C1326" s="5" t="str">
        <f>IFERROR(VLOOKUP($D1326,schools,5,FALSE),"")</f>
        <v>Brooklyn</v>
      </c>
      <c r="D1326" s="6" t="s">
        <v>2222</v>
      </c>
      <c r="E1326" s="6" t="s">
        <v>2223</v>
      </c>
      <c r="F1326" s="7" t="s">
        <v>55</v>
      </c>
      <c r="G1326" s="8">
        <v>487.0</v>
      </c>
      <c r="H1326" s="5" t="str">
        <f>IFERROR(VLOOKUP($D1326,schools,6,FALSE),"")</f>
        <v>054</v>
      </c>
      <c r="I1326" s="5" t="str">
        <f>IFERROR(VLOOKUP($D1326,schools,7,FALSE),"")</f>
        <v>18</v>
      </c>
      <c r="J1326" s="5" t="str">
        <f>IFERROR(VLOOKUP($D1326,schools,8,FALSE),"")</f>
        <v>034</v>
      </c>
      <c r="K1326" s="9">
        <v>536187.0</v>
      </c>
    </row>
    <row r="1327" ht="14.25" customHeight="1" outlineLevel="2">
      <c r="A1327" s="5" t="str">
        <f>IFERROR(VLOOKUP($D1327,schools,3,FALSE),"")</f>
        <v>333200</v>
      </c>
      <c r="B1327" s="5" t="str">
        <f>IFERROR(VLOOKUP($D1327,schools,4,FALSE),"")</f>
        <v>New York City Geographic District #32</v>
      </c>
      <c r="C1327" s="5" t="str">
        <f>IFERROR(VLOOKUP($D1327,schools,5,FALSE),"")</f>
        <v>Brooklyn</v>
      </c>
      <c r="D1327" s="6" t="s">
        <v>2226</v>
      </c>
      <c r="E1327" s="6" t="s">
        <v>2227</v>
      </c>
      <c r="F1327" s="7" t="s">
        <v>55</v>
      </c>
      <c r="G1327" s="8">
        <v>198.0</v>
      </c>
      <c r="H1327" s="5" t="str">
        <f>IFERROR(VLOOKUP($D1327,schools,6,FALSE),"")</f>
        <v>054</v>
      </c>
      <c r="I1327" s="5" t="str">
        <f>IFERROR(VLOOKUP($D1327,schools,7,FALSE),"")</f>
        <v>18</v>
      </c>
      <c r="J1327" s="5" t="str">
        <f>IFERROR(VLOOKUP($D1327,schools,8,FALSE),"")</f>
        <v>037</v>
      </c>
      <c r="K1327" s="9">
        <v>217998.0</v>
      </c>
    </row>
    <row r="1328" ht="14.25" customHeight="1" outlineLevel="1">
      <c r="A1328" s="5"/>
      <c r="B1328" s="12" t="s">
        <v>3587</v>
      </c>
      <c r="C1328" s="5"/>
      <c r="D1328" s="6"/>
      <c r="E1328" s="6"/>
      <c r="F1328" s="7"/>
      <c r="G1328" s="8">
        <f>SUBTOTAL(9,G1307:G1327)</f>
        <v>7278</v>
      </c>
      <c r="H1328" s="5"/>
      <c r="I1328" s="5"/>
      <c r="J1328" s="5"/>
      <c r="K1328" s="9">
        <f>SUBTOTAL(9,K1307:K1327)</f>
        <v>8013078</v>
      </c>
    </row>
    <row r="1329" ht="14.25" customHeight="1" outlineLevel="1">
      <c r="A1329" s="5"/>
      <c r="B1329" s="5"/>
      <c r="C1329" s="5" t="str">
        <f>IFERROR(VLOOKUP($D1329,schools,5,FALSE),"")</f>
        <v/>
      </c>
      <c r="D1329" s="5"/>
      <c r="E1329" s="5"/>
      <c r="F1329" s="5"/>
      <c r="G1329" s="5"/>
      <c r="H1329" s="5" t="str">
        <f>IFERROR(VLOOKUP($D1329,schools,6,FALSE),"")</f>
        <v/>
      </c>
      <c r="I1329" s="5"/>
      <c r="J1329" s="5"/>
      <c r="K1329" s="5"/>
    </row>
    <row r="1330" ht="14.25" customHeight="1" outlineLevel="1">
      <c r="A1330" s="5"/>
      <c r="B1330" s="12" t="s">
        <v>3349</v>
      </c>
      <c r="C1330" s="5"/>
      <c r="D1330" s="5"/>
      <c r="E1330" s="5"/>
      <c r="F1330" s="5"/>
      <c r="G1330" s="5">
        <f>SUBTOTAL(9,G2:G1329)</f>
        <v>790062</v>
      </c>
      <c r="H1330" s="5"/>
      <c r="I1330" s="5"/>
      <c r="J1330" s="5"/>
      <c r="K1330" s="5">
        <f>SUBTOTAL(9,K2:K1329)</f>
        <v>869858262</v>
      </c>
    </row>
    <row r="1331" ht="14.25" customHeight="1"/>
    <row r="1332" ht="14.25" customHeight="1">
      <c r="B1332" s="12" t="s">
        <v>3376</v>
      </c>
      <c r="C1332" s="5"/>
      <c r="D1332" s="6"/>
      <c r="E1332" s="6"/>
      <c r="F1332" s="7"/>
      <c r="G1332" s="8">
        <f>SUBTOTAL(9,G2:G3)</f>
        <v>2167</v>
      </c>
      <c r="H1332" s="5"/>
      <c r="I1332" s="5"/>
      <c r="J1332" s="5"/>
      <c r="K1332" s="9">
        <f>SUBTOTAL(9,K2:K3)</f>
        <v>2385867</v>
      </c>
    </row>
    <row r="1333" ht="14.25" customHeight="1">
      <c r="B1333" s="5" t="str">
        <f>IFERROR(VLOOKUP($D1333,schools,4,FALSE),"")</f>
        <v/>
      </c>
      <c r="C1333" s="5" t="str">
        <f>IFERROR(VLOOKUP($D1333,schools,5,FALSE),"")</f>
        <v/>
      </c>
      <c r="D1333" s="6" t="s">
        <v>53</v>
      </c>
      <c r="E1333" s="6" t="s">
        <v>54</v>
      </c>
      <c r="F1333" s="7" t="s">
        <v>55</v>
      </c>
      <c r="G1333" s="8">
        <v>194.0</v>
      </c>
      <c r="H1333" s="5" t="str">
        <f>IFERROR(VLOOKUP($D1333,schools,6,FALSE),"")</f>
        <v/>
      </c>
      <c r="I1333" s="5" t="str">
        <f>IFERROR(VLOOKUP($D1333,schools,7,FALSE),"")</f>
        <v/>
      </c>
      <c r="J1333" s="5" t="str">
        <f>IFERROR(VLOOKUP($D1333,schools,8,FALSE),"")</f>
        <v/>
      </c>
      <c r="K1333" s="9">
        <v>213594.0</v>
      </c>
    </row>
    <row r="1334" ht="14.25" customHeight="1">
      <c r="B1334" s="5" t="str">
        <f>IFERROR(VLOOKUP($D1334,schools,4,FALSE),"")</f>
        <v/>
      </c>
      <c r="C1334" s="5" t="str">
        <f>IFERROR(VLOOKUP($D1334,schools,5,FALSE),"")</f>
        <v/>
      </c>
      <c r="D1334" s="6" t="s">
        <v>70</v>
      </c>
      <c r="E1334" s="6" t="s">
        <v>71</v>
      </c>
      <c r="F1334" s="7" t="s">
        <v>55</v>
      </c>
      <c r="G1334" s="8">
        <v>223.0</v>
      </c>
      <c r="H1334" s="5" t="str">
        <f>IFERROR(VLOOKUP($D1334,schools,6,FALSE),"")</f>
        <v/>
      </c>
      <c r="I1334" s="5" t="str">
        <f>IFERROR(VLOOKUP($D1334,schools,7,FALSE),"")</f>
        <v/>
      </c>
      <c r="J1334" s="5" t="str">
        <f>IFERROR(VLOOKUP($D1334,schools,8,FALSE),"")</f>
        <v/>
      </c>
      <c r="K1334" s="9">
        <v>245523.0</v>
      </c>
    </row>
    <row r="1335" ht="14.25" customHeight="1">
      <c r="B1335" s="5" t="str">
        <f>IFERROR(VLOOKUP($D1335,schools,4,FALSE),"")</f>
        <v/>
      </c>
      <c r="C1335" s="5" t="str">
        <f>IFERROR(VLOOKUP($D1335,schools,5,FALSE),"")</f>
        <v/>
      </c>
      <c r="D1335" s="6" t="s">
        <v>106</v>
      </c>
      <c r="E1335" s="6" t="s">
        <v>107</v>
      </c>
      <c r="F1335" s="7" t="s">
        <v>42</v>
      </c>
      <c r="G1335" s="8">
        <v>447.0</v>
      </c>
      <c r="H1335" s="5" t="str">
        <f>IFERROR(VLOOKUP($D1335,schools,6,FALSE),"")</f>
        <v/>
      </c>
      <c r="I1335" s="5" t="str">
        <f>IFERROR(VLOOKUP($D1335,schools,7,FALSE),"")</f>
        <v/>
      </c>
      <c r="J1335" s="5" t="str">
        <f>IFERROR(VLOOKUP($D1335,schools,8,FALSE),"")</f>
        <v/>
      </c>
      <c r="K1335" s="9">
        <v>492147.0</v>
      </c>
    </row>
    <row r="1336" ht="14.25" customHeight="1">
      <c r="B1336" s="5" t="str">
        <f>IFERROR(VLOOKUP($D1336,schools,4,FALSE),"")</f>
        <v/>
      </c>
      <c r="C1336" s="5" t="str">
        <f>IFERROR(VLOOKUP($D1336,schools,5,FALSE),"")</f>
        <v/>
      </c>
      <c r="D1336" s="6" t="s">
        <v>126</v>
      </c>
      <c r="E1336" s="6" t="s">
        <v>127</v>
      </c>
      <c r="F1336" s="7" t="s">
        <v>42</v>
      </c>
      <c r="G1336" s="8">
        <v>219.0</v>
      </c>
      <c r="H1336" s="5" t="str">
        <f>IFERROR(VLOOKUP($D1336,schools,6,FALSE),"")</f>
        <v/>
      </c>
      <c r="I1336" s="5" t="str">
        <f>IFERROR(VLOOKUP($D1336,schools,7,FALSE),"")</f>
        <v/>
      </c>
      <c r="J1336" s="5" t="str">
        <f>IFERROR(VLOOKUP($D1336,schools,8,FALSE),"")</f>
        <v/>
      </c>
      <c r="K1336" s="9">
        <v>241119.0</v>
      </c>
    </row>
    <row r="1337" ht="14.25" customHeight="1">
      <c r="B1337" s="5" t="str">
        <f>IFERROR(VLOOKUP($D1337,schools,4,FALSE),"")</f>
        <v/>
      </c>
      <c r="C1337" s="5" t="str">
        <f>IFERROR(VLOOKUP($D1337,schools,5,FALSE),"")</f>
        <v/>
      </c>
      <c r="D1337" s="6" t="s">
        <v>146</v>
      </c>
      <c r="E1337" s="6" t="s">
        <v>147</v>
      </c>
      <c r="F1337" s="7" t="s">
        <v>14</v>
      </c>
      <c r="G1337" s="8">
        <v>318.0</v>
      </c>
      <c r="H1337" s="5" t="str">
        <f>IFERROR(VLOOKUP($D1337,schools,6,FALSE),"")</f>
        <v/>
      </c>
      <c r="I1337" s="5" t="str">
        <f>IFERROR(VLOOKUP($D1337,schools,7,FALSE),"")</f>
        <v/>
      </c>
      <c r="J1337" s="5" t="str">
        <f>IFERROR(VLOOKUP($D1337,schools,8,FALSE),"")</f>
        <v/>
      </c>
      <c r="K1337" s="9">
        <v>350118.0</v>
      </c>
    </row>
    <row r="1338" ht="14.25" customHeight="1">
      <c r="B1338" s="5" t="str">
        <f>IFERROR(VLOOKUP($D1338,schools,4,FALSE),"")</f>
        <v/>
      </c>
      <c r="C1338" s="5" t="str">
        <f>IFERROR(VLOOKUP($D1338,schools,5,FALSE),"")</f>
        <v/>
      </c>
      <c r="D1338" s="6" t="s">
        <v>152</v>
      </c>
      <c r="E1338" s="6" t="s">
        <v>153</v>
      </c>
      <c r="F1338" s="7" t="s">
        <v>42</v>
      </c>
      <c r="G1338" s="8">
        <v>484.0</v>
      </c>
      <c r="H1338" s="5" t="str">
        <f>IFERROR(VLOOKUP($D1338,schools,6,FALSE),"")</f>
        <v/>
      </c>
      <c r="I1338" s="5" t="str">
        <f>IFERROR(VLOOKUP($D1338,schools,7,FALSE),"")</f>
        <v/>
      </c>
      <c r="J1338" s="5" t="str">
        <f>IFERROR(VLOOKUP($D1338,schools,8,FALSE),"")</f>
        <v/>
      </c>
      <c r="K1338" s="9">
        <v>532884.0</v>
      </c>
    </row>
    <row r="1339" ht="14.25" customHeight="1">
      <c r="B1339" s="5" t="str">
        <f>IFERROR(VLOOKUP($D1339,schools,4,FALSE),"")</f>
        <v/>
      </c>
      <c r="C1339" s="5" t="str">
        <f>IFERROR(VLOOKUP($D1339,schools,5,FALSE),"")</f>
        <v/>
      </c>
      <c r="D1339" s="6" t="s">
        <v>154</v>
      </c>
      <c r="E1339" s="6" t="s">
        <v>155</v>
      </c>
      <c r="F1339" s="7" t="s">
        <v>55</v>
      </c>
      <c r="G1339" s="8">
        <v>75.0</v>
      </c>
      <c r="H1339" s="5" t="str">
        <f>IFERROR(VLOOKUP($D1339,schools,6,FALSE),"")</f>
        <v/>
      </c>
      <c r="I1339" s="5" t="str">
        <f>IFERROR(VLOOKUP($D1339,schools,7,FALSE),"")</f>
        <v/>
      </c>
      <c r="J1339" s="5" t="str">
        <f>IFERROR(VLOOKUP($D1339,schools,8,FALSE),"")</f>
        <v/>
      </c>
      <c r="K1339" s="9">
        <v>82575.0</v>
      </c>
    </row>
    <row r="1340" ht="14.25" customHeight="1">
      <c r="B1340" s="5" t="str">
        <f>IFERROR(VLOOKUP($D1340,schools,4,FALSE),"")</f>
        <v/>
      </c>
      <c r="C1340" s="5" t="str">
        <f>IFERROR(VLOOKUP($D1340,schools,5,FALSE),"")</f>
        <v/>
      </c>
      <c r="D1340" s="6" t="s">
        <v>158</v>
      </c>
      <c r="E1340" s="6" t="s">
        <v>159</v>
      </c>
      <c r="F1340" s="7" t="s">
        <v>14</v>
      </c>
      <c r="G1340" s="8">
        <v>270.0</v>
      </c>
      <c r="H1340" s="5" t="str">
        <f>IFERROR(VLOOKUP($D1340,schools,6,FALSE),"")</f>
        <v/>
      </c>
      <c r="I1340" s="5" t="str">
        <f>IFERROR(VLOOKUP($D1340,schools,7,FALSE),"")</f>
        <v/>
      </c>
      <c r="J1340" s="5" t="str">
        <f>IFERROR(VLOOKUP($D1340,schools,8,FALSE),"")</f>
        <v/>
      </c>
      <c r="K1340" s="9">
        <v>297270.0</v>
      </c>
    </row>
    <row r="1341" ht="14.25" customHeight="1">
      <c r="B1341" s="5" t="str">
        <f>IFERROR(VLOOKUP($D1341,schools,4,FALSE),"")</f>
        <v/>
      </c>
      <c r="C1341" s="5" t="str">
        <f>IFERROR(VLOOKUP($D1341,schools,5,FALSE),"")</f>
        <v/>
      </c>
      <c r="D1341" s="6" t="s">
        <v>160</v>
      </c>
      <c r="E1341" s="6" t="s">
        <v>161</v>
      </c>
      <c r="F1341" s="7" t="s">
        <v>14</v>
      </c>
      <c r="G1341" s="8">
        <v>411.0</v>
      </c>
      <c r="H1341" s="5" t="str">
        <f>IFERROR(VLOOKUP($D1341,schools,6,FALSE),"")</f>
        <v/>
      </c>
      <c r="I1341" s="5" t="str">
        <f>IFERROR(VLOOKUP($D1341,schools,7,FALSE),"")</f>
        <v/>
      </c>
      <c r="J1341" s="5" t="str">
        <f>IFERROR(VLOOKUP($D1341,schools,8,FALSE),"")</f>
        <v/>
      </c>
      <c r="K1341" s="9">
        <v>452511.0</v>
      </c>
    </row>
    <row r="1342" ht="14.25" customHeight="1">
      <c r="B1342" s="5" t="str">
        <f>IFERROR(VLOOKUP($D1342,schools,4,FALSE),"")</f>
        <v/>
      </c>
      <c r="C1342" s="5" t="str">
        <f>IFERROR(VLOOKUP($D1342,schools,5,FALSE),"")</f>
        <v/>
      </c>
      <c r="D1342" s="6" t="s">
        <v>164</v>
      </c>
      <c r="E1342" s="6" t="s">
        <v>165</v>
      </c>
      <c r="F1342" s="7" t="s">
        <v>21</v>
      </c>
      <c r="G1342" s="8">
        <v>533.0</v>
      </c>
      <c r="H1342" s="5" t="str">
        <f>IFERROR(VLOOKUP($D1342,schools,6,FALSE),"")</f>
        <v/>
      </c>
      <c r="I1342" s="5" t="str">
        <f>IFERROR(VLOOKUP($D1342,schools,7,FALSE),"")</f>
        <v/>
      </c>
      <c r="J1342" s="5" t="str">
        <f>IFERROR(VLOOKUP($D1342,schools,8,FALSE),"")</f>
        <v/>
      </c>
      <c r="K1342" s="9">
        <v>586833.0</v>
      </c>
    </row>
    <row r="1343" ht="14.25" customHeight="1">
      <c r="B1343" s="5" t="str">
        <f>IFERROR(VLOOKUP($D1343,schools,4,FALSE),"")</f>
        <v/>
      </c>
      <c r="C1343" s="5" t="str">
        <f>IFERROR(VLOOKUP($D1343,schools,5,FALSE),"")</f>
        <v/>
      </c>
      <c r="D1343" s="6" t="s">
        <v>170</v>
      </c>
      <c r="E1343" s="6" t="s">
        <v>171</v>
      </c>
      <c r="F1343" s="7" t="s">
        <v>55</v>
      </c>
      <c r="G1343" s="8">
        <v>449.0</v>
      </c>
      <c r="H1343" s="5" t="str">
        <f>IFERROR(VLOOKUP($D1343,schools,6,FALSE),"")</f>
        <v/>
      </c>
      <c r="I1343" s="5" t="str">
        <f>IFERROR(VLOOKUP($D1343,schools,7,FALSE),"")</f>
        <v/>
      </c>
      <c r="J1343" s="5" t="str">
        <f>IFERROR(VLOOKUP($D1343,schools,8,FALSE),"")</f>
        <v/>
      </c>
      <c r="K1343" s="9">
        <v>494349.0</v>
      </c>
    </row>
    <row r="1344" ht="14.25" customHeight="1">
      <c r="B1344" s="5" t="str">
        <f>IFERROR(VLOOKUP($D1344,schools,4,FALSE),"")</f>
        <v/>
      </c>
      <c r="C1344" s="5" t="str">
        <f>IFERROR(VLOOKUP($D1344,schools,5,FALSE),"")</f>
        <v/>
      </c>
      <c r="D1344" s="6" t="s">
        <v>172</v>
      </c>
      <c r="E1344" s="6" t="s">
        <v>173</v>
      </c>
      <c r="F1344" s="7" t="s">
        <v>55</v>
      </c>
      <c r="G1344" s="8">
        <v>542.0</v>
      </c>
      <c r="H1344" s="5" t="str">
        <f>IFERROR(VLOOKUP($D1344,schools,6,FALSE),"")</f>
        <v/>
      </c>
      <c r="I1344" s="5" t="str">
        <f>IFERROR(VLOOKUP($D1344,schools,7,FALSE),"")</f>
        <v/>
      </c>
      <c r="J1344" s="5" t="str">
        <f>IFERROR(VLOOKUP($D1344,schools,8,FALSE),"")</f>
        <v/>
      </c>
      <c r="K1344" s="9">
        <v>596742.0</v>
      </c>
    </row>
    <row r="1345" ht="14.25" customHeight="1">
      <c r="B1345" s="5" t="str">
        <f>IFERROR(VLOOKUP($D1345,schools,4,FALSE),"")</f>
        <v/>
      </c>
      <c r="C1345" s="5" t="str">
        <f>IFERROR(VLOOKUP($D1345,schools,5,FALSE),"")</f>
        <v/>
      </c>
      <c r="D1345" s="6" t="s">
        <v>176</v>
      </c>
      <c r="E1345" s="6" t="s">
        <v>177</v>
      </c>
      <c r="F1345" s="7" t="s">
        <v>14</v>
      </c>
      <c r="G1345" s="8">
        <v>427.0</v>
      </c>
      <c r="H1345" s="5" t="str">
        <f>IFERROR(VLOOKUP($D1345,schools,6,FALSE),"")</f>
        <v/>
      </c>
      <c r="I1345" s="5" t="str">
        <f>IFERROR(VLOOKUP($D1345,schools,7,FALSE),"")</f>
        <v/>
      </c>
      <c r="J1345" s="5" t="str">
        <f>IFERROR(VLOOKUP($D1345,schools,8,FALSE),"")</f>
        <v/>
      </c>
      <c r="K1345" s="9">
        <v>470127.0</v>
      </c>
    </row>
    <row r="1346" ht="14.25" customHeight="1">
      <c r="B1346" s="5" t="str">
        <f>IFERROR(VLOOKUP($D1346,schools,4,FALSE),"")</f>
        <v/>
      </c>
      <c r="C1346" s="5" t="str">
        <f>IFERROR(VLOOKUP($D1346,schools,5,FALSE),"")</f>
        <v/>
      </c>
      <c r="D1346" s="6" t="s">
        <v>180</v>
      </c>
      <c r="E1346" s="6" t="s">
        <v>181</v>
      </c>
      <c r="F1346" s="7" t="s">
        <v>42</v>
      </c>
      <c r="G1346" s="8">
        <v>236.0</v>
      </c>
      <c r="H1346" s="5" t="str">
        <f>IFERROR(VLOOKUP($D1346,schools,6,FALSE),"")</f>
        <v/>
      </c>
      <c r="I1346" s="5" t="str">
        <f>IFERROR(VLOOKUP($D1346,schools,7,FALSE),"")</f>
        <v/>
      </c>
      <c r="J1346" s="5" t="str">
        <f>IFERROR(VLOOKUP($D1346,schools,8,FALSE),"")</f>
        <v/>
      </c>
      <c r="K1346" s="9">
        <v>259836.0</v>
      </c>
    </row>
    <row r="1347" ht="14.25" customHeight="1">
      <c r="B1347" s="5" t="str">
        <f>IFERROR(VLOOKUP($D1347,schools,4,FALSE),"")</f>
        <v/>
      </c>
      <c r="C1347" s="5" t="str">
        <f>IFERROR(VLOOKUP($D1347,schools,5,FALSE),"")</f>
        <v/>
      </c>
      <c r="D1347" s="6" t="s">
        <v>182</v>
      </c>
      <c r="E1347" s="6" t="s">
        <v>183</v>
      </c>
      <c r="F1347" s="7" t="s">
        <v>55</v>
      </c>
      <c r="G1347" s="8">
        <v>286.0</v>
      </c>
      <c r="H1347" s="5" t="str">
        <f>IFERROR(VLOOKUP($D1347,schools,6,FALSE),"")</f>
        <v/>
      </c>
      <c r="I1347" s="5" t="str">
        <f>IFERROR(VLOOKUP($D1347,schools,7,FALSE),"")</f>
        <v/>
      </c>
      <c r="J1347" s="5" t="str">
        <f>IFERROR(VLOOKUP($D1347,schools,8,FALSE),"")</f>
        <v/>
      </c>
      <c r="K1347" s="9">
        <v>314886.0</v>
      </c>
    </row>
    <row r="1348" ht="14.25" customHeight="1">
      <c r="B1348" s="5" t="str">
        <f>IFERROR(VLOOKUP($D1348,schools,4,FALSE),"")</f>
        <v/>
      </c>
      <c r="C1348" s="5" t="str">
        <f>IFERROR(VLOOKUP($D1348,schools,5,FALSE),"")</f>
        <v/>
      </c>
      <c r="D1348" s="6" t="s">
        <v>184</v>
      </c>
      <c r="E1348" s="6" t="s">
        <v>185</v>
      </c>
      <c r="F1348" s="7" t="s">
        <v>55</v>
      </c>
      <c r="G1348" s="8">
        <v>402.0</v>
      </c>
      <c r="H1348" s="5" t="str">
        <f>IFERROR(VLOOKUP($D1348,schools,6,FALSE),"")</f>
        <v/>
      </c>
      <c r="I1348" s="5" t="str">
        <f>IFERROR(VLOOKUP($D1348,schools,7,FALSE),"")</f>
        <v/>
      </c>
      <c r="J1348" s="5" t="str">
        <f>IFERROR(VLOOKUP($D1348,schools,8,FALSE),"")</f>
        <v/>
      </c>
      <c r="K1348" s="9">
        <v>442602.0</v>
      </c>
    </row>
    <row r="1349" ht="14.25" customHeight="1">
      <c r="B1349" s="5" t="str">
        <f>IFERROR(VLOOKUP($D1349,schools,4,FALSE),"")</f>
        <v/>
      </c>
      <c r="C1349" s="5" t="str">
        <f>IFERROR(VLOOKUP($D1349,schools,5,FALSE),"")</f>
        <v/>
      </c>
      <c r="D1349" s="6" t="s">
        <v>188</v>
      </c>
      <c r="E1349" s="6" t="s">
        <v>189</v>
      </c>
      <c r="F1349" s="7" t="s">
        <v>55</v>
      </c>
      <c r="G1349" s="8">
        <v>418.0</v>
      </c>
      <c r="H1349" s="5" t="str">
        <f>IFERROR(VLOOKUP($D1349,schools,6,FALSE),"")</f>
        <v/>
      </c>
      <c r="I1349" s="5" t="str">
        <f>IFERROR(VLOOKUP($D1349,schools,7,FALSE),"")</f>
        <v/>
      </c>
      <c r="J1349" s="5" t="str">
        <f>IFERROR(VLOOKUP($D1349,schools,8,FALSE),"")</f>
        <v/>
      </c>
      <c r="K1349" s="9">
        <v>460218.0</v>
      </c>
    </row>
    <row r="1350" ht="14.25" customHeight="1">
      <c r="B1350" s="5" t="str">
        <f>IFERROR(VLOOKUP($D1350,schools,4,FALSE),"")</f>
        <v/>
      </c>
      <c r="C1350" s="5" t="str">
        <f>IFERROR(VLOOKUP($D1350,schools,5,FALSE),"")</f>
        <v/>
      </c>
      <c r="D1350" s="6" t="s">
        <v>190</v>
      </c>
      <c r="E1350" s="6" t="s">
        <v>191</v>
      </c>
      <c r="F1350" s="7" t="s">
        <v>55</v>
      </c>
      <c r="G1350" s="8">
        <v>410.0</v>
      </c>
      <c r="H1350" s="5" t="str">
        <f>IFERROR(VLOOKUP($D1350,schools,6,FALSE),"")</f>
        <v/>
      </c>
      <c r="I1350" s="5" t="str">
        <f>IFERROR(VLOOKUP($D1350,schools,7,FALSE),"")</f>
        <v/>
      </c>
      <c r="J1350" s="5" t="str">
        <f>IFERROR(VLOOKUP($D1350,schools,8,FALSE),"")</f>
        <v/>
      </c>
      <c r="K1350" s="9">
        <v>451410.0</v>
      </c>
    </row>
    <row r="1351" ht="14.25" customHeight="1">
      <c r="B1351" s="5" t="str">
        <f>IFERROR(VLOOKUP($D1351,schools,4,FALSE),"")</f>
        <v/>
      </c>
      <c r="C1351" s="5" t="str">
        <f>IFERROR(VLOOKUP($D1351,schools,5,FALSE),"")</f>
        <v/>
      </c>
      <c r="D1351" s="6" t="s">
        <v>196</v>
      </c>
      <c r="E1351" s="6" t="s">
        <v>197</v>
      </c>
      <c r="F1351" s="7" t="s">
        <v>55</v>
      </c>
      <c r="G1351" s="8">
        <v>374.0</v>
      </c>
      <c r="H1351" s="5" t="str">
        <f>IFERROR(VLOOKUP($D1351,schools,6,FALSE),"")</f>
        <v/>
      </c>
      <c r="I1351" s="5" t="str">
        <f>IFERROR(VLOOKUP($D1351,schools,7,FALSE),"")</f>
        <v/>
      </c>
      <c r="J1351" s="5" t="str">
        <f>IFERROR(VLOOKUP($D1351,schools,8,FALSE),"")</f>
        <v/>
      </c>
      <c r="K1351" s="9">
        <v>411774.0</v>
      </c>
    </row>
    <row r="1352" ht="14.25" customHeight="1">
      <c r="B1352" s="5" t="str">
        <f>IFERROR(VLOOKUP($D1352,schools,4,FALSE),"")</f>
        <v/>
      </c>
      <c r="C1352" s="5" t="str">
        <f>IFERROR(VLOOKUP($D1352,schools,5,FALSE),"")</f>
        <v/>
      </c>
      <c r="D1352" s="6" t="s">
        <v>224</v>
      </c>
      <c r="E1352" s="6" t="s">
        <v>225</v>
      </c>
      <c r="F1352" s="7" t="s">
        <v>55</v>
      </c>
      <c r="G1352" s="8">
        <v>1135.0</v>
      </c>
      <c r="H1352" s="5" t="str">
        <f>IFERROR(VLOOKUP($D1352,schools,6,FALSE),"")</f>
        <v/>
      </c>
      <c r="I1352" s="5" t="str">
        <f>IFERROR(VLOOKUP($D1352,schools,7,FALSE),"")</f>
        <v/>
      </c>
      <c r="J1352" s="5" t="str">
        <f>IFERROR(VLOOKUP($D1352,schools,8,FALSE),"")</f>
        <v/>
      </c>
      <c r="K1352" s="9">
        <v>1249635.0</v>
      </c>
    </row>
    <row r="1353" ht="14.25" customHeight="1">
      <c r="B1353" s="5" t="str">
        <f>IFERROR(VLOOKUP($D1353,schools,4,FALSE),"")</f>
        <v/>
      </c>
      <c r="C1353" s="5" t="str">
        <f>IFERROR(VLOOKUP($D1353,schools,5,FALSE),"")</f>
        <v/>
      </c>
      <c r="D1353" s="6" t="s">
        <v>236</v>
      </c>
      <c r="E1353" s="6" t="s">
        <v>237</v>
      </c>
      <c r="F1353" s="7" t="s">
        <v>60</v>
      </c>
      <c r="G1353" s="8">
        <v>560.0</v>
      </c>
      <c r="H1353" s="5" t="str">
        <f>IFERROR(VLOOKUP($D1353,schools,6,FALSE),"")</f>
        <v/>
      </c>
      <c r="I1353" s="5" t="str">
        <f>IFERROR(VLOOKUP($D1353,schools,7,FALSE),"")</f>
        <v/>
      </c>
      <c r="J1353" s="5" t="str">
        <f>IFERROR(VLOOKUP($D1353,schools,8,FALSE),"")</f>
        <v/>
      </c>
      <c r="K1353" s="9">
        <v>616560.0</v>
      </c>
    </row>
    <row r="1354" ht="14.25" customHeight="1">
      <c r="B1354" s="5" t="str">
        <f>IFERROR(VLOOKUP($D1354,schools,4,FALSE),"")</f>
        <v/>
      </c>
      <c r="C1354" s="5" t="str">
        <f>IFERROR(VLOOKUP($D1354,schools,5,FALSE),"")</f>
        <v/>
      </c>
      <c r="D1354" s="6" t="s">
        <v>246</v>
      </c>
      <c r="E1354" s="6" t="s">
        <v>247</v>
      </c>
      <c r="F1354" s="7" t="s">
        <v>55</v>
      </c>
      <c r="G1354" s="8">
        <v>364.0</v>
      </c>
      <c r="H1354" s="5" t="str">
        <f>IFERROR(VLOOKUP($D1354,schools,6,FALSE),"")</f>
        <v/>
      </c>
      <c r="I1354" s="5" t="str">
        <f>IFERROR(VLOOKUP($D1354,schools,7,FALSE),"")</f>
        <v/>
      </c>
      <c r="J1354" s="5" t="str">
        <f>IFERROR(VLOOKUP($D1354,schools,8,FALSE),"")</f>
        <v/>
      </c>
      <c r="K1354" s="9">
        <v>400764.0</v>
      </c>
    </row>
    <row r="1355" ht="14.25" customHeight="1">
      <c r="B1355" s="5" t="str">
        <f>IFERROR(VLOOKUP($D1355,schools,4,FALSE),"")</f>
        <v/>
      </c>
      <c r="C1355" s="5" t="str">
        <f>IFERROR(VLOOKUP($D1355,schools,5,FALSE),"")</f>
        <v/>
      </c>
      <c r="D1355" s="6" t="s">
        <v>248</v>
      </c>
      <c r="E1355" s="6" t="s">
        <v>249</v>
      </c>
      <c r="F1355" s="7" t="s">
        <v>55</v>
      </c>
      <c r="G1355" s="8">
        <v>443.0</v>
      </c>
      <c r="H1355" s="5" t="str">
        <f>IFERROR(VLOOKUP($D1355,schools,6,FALSE),"")</f>
        <v/>
      </c>
      <c r="I1355" s="5" t="str">
        <f>IFERROR(VLOOKUP($D1355,schools,7,FALSE),"")</f>
        <v/>
      </c>
      <c r="J1355" s="5" t="str">
        <f>IFERROR(VLOOKUP($D1355,schools,8,FALSE),"")</f>
        <v/>
      </c>
      <c r="K1355" s="9">
        <v>487743.0</v>
      </c>
    </row>
    <row r="1356" ht="14.25" customHeight="1">
      <c r="B1356" s="5" t="str">
        <f>IFERROR(VLOOKUP($D1356,schools,4,FALSE),"")</f>
        <v/>
      </c>
      <c r="C1356" s="5" t="str">
        <f>IFERROR(VLOOKUP($D1356,schools,5,FALSE),"")</f>
        <v/>
      </c>
      <c r="D1356" s="6" t="s">
        <v>266</v>
      </c>
      <c r="E1356" s="6" t="s">
        <v>267</v>
      </c>
      <c r="F1356" s="7" t="s">
        <v>55</v>
      </c>
      <c r="G1356" s="8">
        <v>169.0</v>
      </c>
      <c r="H1356" s="5" t="str">
        <f>IFERROR(VLOOKUP($D1356,schools,6,FALSE),"")</f>
        <v/>
      </c>
      <c r="I1356" s="5" t="str">
        <f>IFERROR(VLOOKUP($D1356,schools,7,FALSE),"")</f>
        <v/>
      </c>
      <c r="J1356" s="5" t="str">
        <f>IFERROR(VLOOKUP($D1356,schools,8,FALSE),"")</f>
        <v/>
      </c>
      <c r="K1356" s="9">
        <v>186069.0</v>
      </c>
    </row>
    <row r="1357" ht="14.25" customHeight="1">
      <c r="B1357" s="5" t="str">
        <f>IFERROR(VLOOKUP($D1357,schools,4,FALSE),"")</f>
        <v/>
      </c>
      <c r="C1357" s="5" t="str">
        <f>IFERROR(VLOOKUP($D1357,schools,5,FALSE),"")</f>
        <v/>
      </c>
      <c r="D1357" s="6" t="s">
        <v>272</v>
      </c>
      <c r="E1357" s="6" t="s">
        <v>273</v>
      </c>
      <c r="F1357" s="7" t="s">
        <v>55</v>
      </c>
      <c r="G1357" s="8">
        <v>411.0</v>
      </c>
      <c r="H1357" s="5" t="str">
        <f>IFERROR(VLOOKUP($D1357,schools,6,FALSE),"")</f>
        <v/>
      </c>
      <c r="I1357" s="5" t="str">
        <f>IFERROR(VLOOKUP($D1357,schools,7,FALSE),"")</f>
        <v/>
      </c>
      <c r="J1357" s="5" t="str">
        <f>IFERROR(VLOOKUP($D1357,schools,8,FALSE),"")</f>
        <v/>
      </c>
      <c r="K1357" s="9">
        <v>452511.0</v>
      </c>
    </row>
    <row r="1358" ht="14.25" customHeight="1">
      <c r="B1358" s="5" t="str">
        <f>IFERROR(VLOOKUP($D1358,schools,4,FALSE),"")</f>
        <v/>
      </c>
      <c r="C1358" s="5" t="str">
        <f>IFERROR(VLOOKUP($D1358,schools,5,FALSE),"")</f>
        <v/>
      </c>
      <c r="D1358" s="6" t="s">
        <v>274</v>
      </c>
      <c r="E1358" s="6" t="s">
        <v>275</v>
      </c>
      <c r="F1358" s="7" t="s">
        <v>55</v>
      </c>
      <c r="G1358" s="8">
        <v>478.0</v>
      </c>
      <c r="H1358" s="5" t="str">
        <f>IFERROR(VLOOKUP($D1358,schools,6,FALSE),"")</f>
        <v/>
      </c>
      <c r="I1358" s="5" t="str">
        <f>IFERROR(VLOOKUP($D1358,schools,7,FALSE),"")</f>
        <v/>
      </c>
      <c r="J1358" s="5" t="str">
        <f>IFERROR(VLOOKUP($D1358,schools,8,FALSE),"")</f>
        <v/>
      </c>
      <c r="K1358" s="9">
        <v>526278.0</v>
      </c>
    </row>
    <row r="1359" ht="14.25" customHeight="1">
      <c r="B1359" s="5" t="str">
        <f>IFERROR(VLOOKUP($D1359,schools,4,FALSE),"")</f>
        <v/>
      </c>
      <c r="C1359" s="5" t="str">
        <f>IFERROR(VLOOKUP($D1359,schools,5,FALSE),"")</f>
        <v/>
      </c>
      <c r="D1359" s="6" t="s">
        <v>284</v>
      </c>
      <c r="E1359" s="6" t="s">
        <v>285</v>
      </c>
      <c r="F1359" s="7" t="s">
        <v>55</v>
      </c>
      <c r="G1359" s="8">
        <v>447.0</v>
      </c>
      <c r="H1359" s="5" t="str">
        <f>IFERROR(VLOOKUP($D1359,schools,6,FALSE),"")</f>
        <v/>
      </c>
      <c r="I1359" s="5" t="str">
        <f>IFERROR(VLOOKUP($D1359,schools,7,FALSE),"")</f>
        <v/>
      </c>
      <c r="J1359" s="5" t="str">
        <f>IFERROR(VLOOKUP($D1359,schools,8,FALSE),"")</f>
        <v/>
      </c>
      <c r="K1359" s="9">
        <v>492147.0</v>
      </c>
    </row>
    <row r="1360" ht="14.25" customHeight="1">
      <c r="B1360" s="5" t="str">
        <f>IFERROR(VLOOKUP($D1360,schools,4,FALSE),"")</f>
        <v/>
      </c>
      <c r="C1360" s="5" t="str">
        <f>IFERROR(VLOOKUP($D1360,schools,5,FALSE),"")</f>
        <v/>
      </c>
      <c r="D1360" s="6" t="s">
        <v>286</v>
      </c>
      <c r="E1360" s="6" t="s">
        <v>287</v>
      </c>
      <c r="F1360" s="7" t="s">
        <v>55</v>
      </c>
      <c r="G1360" s="8">
        <v>400.0</v>
      </c>
      <c r="H1360" s="5" t="str">
        <f>IFERROR(VLOOKUP($D1360,schools,6,FALSE),"")</f>
        <v/>
      </c>
      <c r="I1360" s="5" t="str">
        <f>IFERROR(VLOOKUP($D1360,schools,7,FALSE),"")</f>
        <v/>
      </c>
      <c r="J1360" s="5" t="str">
        <f>IFERROR(VLOOKUP($D1360,schools,8,FALSE),"")</f>
        <v/>
      </c>
      <c r="K1360" s="9">
        <v>440400.0</v>
      </c>
    </row>
    <row r="1361" ht="14.25" customHeight="1">
      <c r="B1361" s="5" t="str">
        <f>IFERROR(VLOOKUP($D1361,schools,4,FALSE),"")</f>
        <v/>
      </c>
      <c r="C1361" s="5" t="str">
        <f>IFERROR(VLOOKUP($D1361,schools,5,FALSE),"")</f>
        <v/>
      </c>
      <c r="D1361" s="6" t="s">
        <v>296</v>
      </c>
      <c r="E1361" s="6" t="s">
        <v>297</v>
      </c>
      <c r="F1361" s="7" t="s">
        <v>55</v>
      </c>
      <c r="G1361" s="8">
        <v>708.0</v>
      </c>
      <c r="H1361" s="5" t="str">
        <f>IFERROR(VLOOKUP($D1361,schools,6,FALSE),"")</f>
        <v/>
      </c>
      <c r="I1361" s="5" t="str">
        <f>IFERROR(VLOOKUP($D1361,schools,7,FALSE),"")</f>
        <v/>
      </c>
      <c r="J1361" s="5" t="str">
        <f>IFERROR(VLOOKUP($D1361,schools,8,FALSE),"")</f>
        <v/>
      </c>
      <c r="K1361" s="9">
        <v>779508.0</v>
      </c>
    </row>
    <row r="1362" ht="14.25" customHeight="1">
      <c r="B1362" s="5" t="str">
        <f>IFERROR(VLOOKUP($D1362,schools,4,FALSE),"")</f>
        <v/>
      </c>
      <c r="C1362" s="5" t="str">
        <f>IFERROR(VLOOKUP($D1362,schools,5,FALSE),"")</f>
        <v/>
      </c>
      <c r="D1362" s="6" t="s">
        <v>332</v>
      </c>
      <c r="E1362" s="6" t="s">
        <v>333</v>
      </c>
      <c r="F1362" s="7" t="s">
        <v>14</v>
      </c>
      <c r="G1362" s="8">
        <v>647.0</v>
      </c>
      <c r="H1362" s="5" t="str">
        <f>IFERROR(VLOOKUP($D1362,schools,6,FALSE),"")</f>
        <v/>
      </c>
      <c r="I1362" s="5" t="str">
        <f>IFERROR(VLOOKUP($D1362,schools,7,FALSE),"")</f>
        <v/>
      </c>
      <c r="J1362" s="5" t="str">
        <f>IFERROR(VLOOKUP($D1362,schools,8,FALSE),"")</f>
        <v/>
      </c>
      <c r="K1362" s="9">
        <v>712347.0</v>
      </c>
    </row>
    <row r="1363" ht="14.25" customHeight="1">
      <c r="B1363" s="5" t="str">
        <f>IFERROR(VLOOKUP($D1363,schools,4,FALSE),"")</f>
        <v/>
      </c>
      <c r="C1363" s="5" t="str">
        <f>IFERROR(VLOOKUP($D1363,schools,5,FALSE),"")</f>
        <v/>
      </c>
      <c r="D1363" s="6" t="s">
        <v>368</v>
      </c>
      <c r="E1363" s="6" t="s">
        <v>369</v>
      </c>
      <c r="F1363" s="7" t="s">
        <v>42</v>
      </c>
      <c r="G1363" s="8">
        <v>399.0</v>
      </c>
      <c r="H1363" s="5" t="str">
        <f>IFERROR(VLOOKUP($D1363,schools,6,FALSE),"")</f>
        <v/>
      </c>
      <c r="I1363" s="5" t="str">
        <f>IFERROR(VLOOKUP($D1363,schools,7,FALSE),"")</f>
        <v/>
      </c>
      <c r="J1363" s="5" t="str">
        <f>IFERROR(VLOOKUP($D1363,schools,8,FALSE),"")</f>
        <v/>
      </c>
      <c r="K1363" s="9">
        <v>439299.0</v>
      </c>
    </row>
    <row r="1364" ht="14.25" customHeight="1">
      <c r="B1364" s="5" t="str">
        <f>IFERROR(VLOOKUP($D1364,schools,4,FALSE),"")</f>
        <v/>
      </c>
      <c r="C1364" s="5" t="str">
        <f>IFERROR(VLOOKUP($D1364,schools,5,FALSE),"")</f>
        <v/>
      </c>
      <c r="D1364" s="6" t="s">
        <v>394</v>
      </c>
      <c r="E1364" s="6" t="s">
        <v>395</v>
      </c>
      <c r="F1364" s="7" t="s">
        <v>55</v>
      </c>
      <c r="G1364" s="8">
        <v>438.0</v>
      </c>
      <c r="H1364" s="5" t="str">
        <f>IFERROR(VLOOKUP($D1364,schools,6,FALSE),"")</f>
        <v/>
      </c>
      <c r="I1364" s="5" t="str">
        <f>IFERROR(VLOOKUP($D1364,schools,7,FALSE),"")</f>
        <v/>
      </c>
      <c r="J1364" s="5" t="str">
        <f>IFERROR(VLOOKUP($D1364,schools,8,FALSE),"")</f>
        <v/>
      </c>
      <c r="K1364" s="9">
        <v>482238.0</v>
      </c>
    </row>
    <row r="1365" ht="14.25" customHeight="1">
      <c r="B1365" s="5" t="str">
        <f>IFERROR(VLOOKUP($D1365,schools,4,FALSE),"")</f>
        <v/>
      </c>
      <c r="C1365" s="5" t="str">
        <f>IFERROR(VLOOKUP($D1365,schools,5,FALSE),"")</f>
        <v/>
      </c>
      <c r="D1365" s="6" t="s">
        <v>396</v>
      </c>
      <c r="E1365" s="6" t="s">
        <v>397</v>
      </c>
      <c r="F1365" s="7" t="s">
        <v>69</v>
      </c>
      <c r="G1365" s="8">
        <v>317.0</v>
      </c>
      <c r="H1365" s="5" t="str">
        <f>IFERROR(VLOOKUP($D1365,schools,6,FALSE),"")</f>
        <v/>
      </c>
      <c r="I1365" s="5" t="str">
        <f>IFERROR(VLOOKUP($D1365,schools,7,FALSE),"")</f>
        <v/>
      </c>
      <c r="J1365" s="5" t="str">
        <f>IFERROR(VLOOKUP($D1365,schools,8,FALSE),"")</f>
        <v/>
      </c>
      <c r="K1365" s="9">
        <v>349017.0</v>
      </c>
    </row>
    <row r="1366" ht="14.25" customHeight="1">
      <c r="B1366" s="5" t="str">
        <f>IFERROR(VLOOKUP($D1366,schools,4,FALSE),"")</f>
        <v/>
      </c>
      <c r="C1366" s="5" t="str">
        <f>IFERROR(VLOOKUP($D1366,schools,5,FALSE),"")</f>
        <v/>
      </c>
      <c r="D1366" s="6" t="s">
        <v>398</v>
      </c>
      <c r="E1366" s="6" t="s">
        <v>399</v>
      </c>
      <c r="F1366" s="7" t="s">
        <v>60</v>
      </c>
      <c r="G1366" s="8">
        <v>347.0</v>
      </c>
      <c r="H1366" s="5" t="str">
        <f>IFERROR(VLOOKUP($D1366,schools,6,FALSE),"")</f>
        <v/>
      </c>
      <c r="I1366" s="5" t="str">
        <f>IFERROR(VLOOKUP($D1366,schools,7,FALSE),"")</f>
        <v/>
      </c>
      <c r="J1366" s="5" t="str">
        <f>IFERROR(VLOOKUP($D1366,schools,8,FALSE),"")</f>
        <v/>
      </c>
      <c r="K1366" s="9">
        <v>382047.0</v>
      </c>
    </row>
    <row r="1367" ht="14.25" customHeight="1">
      <c r="B1367" s="5" t="str">
        <f>IFERROR(VLOOKUP($D1367,schools,4,FALSE),"")</f>
        <v/>
      </c>
      <c r="C1367" s="5" t="str">
        <f>IFERROR(VLOOKUP($D1367,schools,5,FALSE),"")</f>
        <v/>
      </c>
      <c r="D1367" s="6" t="s">
        <v>422</v>
      </c>
      <c r="E1367" s="6" t="s">
        <v>423</v>
      </c>
      <c r="F1367" s="7" t="s">
        <v>14</v>
      </c>
      <c r="G1367" s="8">
        <v>296.0</v>
      </c>
      <c r="H1367" s="5" t="str">
        <f>IFERROR(VLOOKUP($D1367,schools,6,FALSE),"")</f>
        <v/>
      </c>
      <c r="I1367" s="5" t="str">
        <f>IFERROR(VLOOKUP($D1367,schools,7,FALSE),"")</f>
        <v/>
      </c>
      <c r="J1367" s="5" t="str">
        <f>IFERROR(VLOOKUP($D1367,schools,8,FALSE),"")</f>
        <v/>
      </c>
      <c r="K1367" s="9">
        <v>325896.0</v>
      </c>
    </row>
    <row r="1368" ht="14.25" customHeight="1">
      <c r="B1368" s="5" t="str">
        <f>IFERROR(VLOOKUP($D1368,schools,4,FALSE),"")</f>
        <v/>
      </c>
      <c r="C1368" s="5" t="str">
        <f>IFERROR(VLOOKUP($D1368,schools,5,FALSE),"")</f>
        <v/>
      </c>
      <c r="D1368" s="6" t="s">
        <v>440</v>
      </c>
      <c r="E1368" s="6" t="s">
        <v>441</v>
      </c>
      <c r="F1368" s="7" t="s">
        <v>14</v>
      </c>
      <c r="G1368" s="8">
        <v>160.0</v>
      </c>
      <c r="H1368" s="5" t="str">
        <f>IFERROR(VLOOKUP($D1368,schools,6,FALSE),"")</f>
        <v/>
      </c>
      <c r="I1368" s="5" t="str">
        <f>IFERROR(VLOOKUP($D1368,schools,7,FALSE),"")</f>
        <v/>
      </c>
      <c r="J1368" s="5" t="str">
        <f>IFERROR(VLOOKUP($D1368,schools,8,FALSE),"")</f>
        <v/>
      </c>
      <c r="K1368" s="9">
        <v>176160.0</v>
      </c>
    </row>
    <row r="1369" ht="14.25" customHeight="1">
      <c r="B1369" s="5" t="str">
        <f>IFERROR(VLOOKUP($D1369,schools,4,FALSE),"")</f>
        <v/>
      </c>
      <c r="C1369" s="5" t="str">
        <f>IFERROR(VLOOKUP($D1369,schools,5,FALSE),"")</f>
        <v/>
      </c>
      <c r="D1369" s="6" t="s">
        <v>442</v>
      </c>
      <c r="E1369" s="6" t="s">
        <v>443</v>
      </c>
      <c r="F1369" s="7" t="s">
        <v>42</v>
      </c>
      <c r="G1369" s="8">
        <v>218.0</v>
      </c>
      <c r="H1369" s="5" t="str">
        <f>IFERROR(VLOOKUP($D1369,schools,6,FALSE),"")</f>
        <v/>
      </c>
      <c r="I1369" s="5" t="str">
        <f>IFERROR(VLOOKUP($D1369,schools,7,FALSE),"")</f>
        <v/>
      </c>
      <c r="J1369" s="5" t="str">
        <f>IFERROR(VLOOKUP($D1369,schools,8,FALSE),"")</f>
        <v/>
      </c>
      <c r="K1369" s="9">
        <v>240018.0</v>
      </c>
    </row>
    <row r="1370" ht="14.25" customHeight="1">
      <c r="B1370" s="5" t="str">
        <f>IFERROR(VLOOKUP($D1370,schools,4,FALSE),"")</f>
        <v/>
      </c>
      <c r="C1370" s="5" t="str">
        <f>IFERROR(VLOOKUP($D1370,schools,5,FALSE),"")</f>
        <v/>
      </c>
      <c r="D1370" s="6" t="s">
        <v>458</v>
      </c>
      <c r="E1370" s="6" t="s">
        <v>459</v>
      </c>
      <c r="F1370" s="7" t="s">
        <v>14</v>
      </c>
      <c r="G1370" s="8">
        <v>336.0</v>
      </c>
      <c r="H1370" s="5" t="str">
        <f>IFERROR(VLOOKUP($D1370,schools,6,FALSE),"")</f>
        <v/>
      </c>
      <c r="I1370" s="5" t="str">
        <f>IFERROR(VLOOKUP($D1370,schools,7,FALSE),"")</f>
        <v/>
      </c>
      <c r="J1370" s="5" t="str">
        <f>IFERROR(VLOOKUP($D1370,schools,8,FALSE),"")</f>
        <v/>
      </c>
      <c r="K1370" s="9">
        <v>369936.0</v>
      </c>
    </row>
    <row r="1371" ht="14.25" customHeight="1">
      <c r="B1371" s="5" t="str">
        <f>IFERROR(VLOOKUP($D1371,schools,4,FALSE),"")</f>
        <v/>
      </c>
      <c r="C1371" s="5" t="str">
        <f>IFERROR(VLOOKUP($D1371,schools,5,FALSE),"")</f>
        <v/>
      </c>
      <c r="D1371" s="6" t="s">
        <v>466</v>
      </c>
      <c r="E1371" s="6" t="s">
        <v>467</v>
      </c>
      <c r="F1371" s="7" t="s">
        <v>14</v>
      </c>
      <c r="G1371" s="8">
        <v>287.0</v>
      </c>
      <c r="H1371" s="5" t="str">
        <f>IFERROR(VLOOKUP($D1371,schools,6,FALSE),"")</f>
        <v/>
      </c>
      <c r="I1371" s="5" t="str">
        <f>IFERROR(VLOOKUP($D1371,schools,7,FALSE),"")</f>
        <v/>
      </c>
      <c r="J1371" s="5" t="str">
        <f>IFERROR(VLOOKUP($D1371,schools,8,FALSE),"")</f>
        <v/>
      </c>
      <c r="K1371" s="9">
        <v>315987.0</v>
      </c>
    </row>
    <row r="1372" ht="14.25" customHeight="1">
      <c r="B1372" s="5" t="str">
        <f>IFERROR(VLOOKUP($D1372,schools,4,FALSE),"")</f>
        <v/>
      </c>
      <c r="C1372" s="5" t="str">
        <f>IFERROR(VLOOKUP($D1372,schools,5,FALSE),"")</f>
        <v/>
      </c>
      <c r="D1372" s="6" t="s">
        <v>474</v>
      </c>
      <c r="E1372" s="6" t="s">
        <v>475</v>
      </c>
      <c r="F1372" s="7" t="s">
        <v>21</v>
      </c>
      <c r="G1372" s="8">
        <v>802.0</v>
      </c>
      <c r="H1372" s="5" t="str">
        <f>IFERROR(VLOOKUP($D1372,schools,6,FALSE),"")</f>
        <v/>
      </c>
      <c r="I1372" s="5" t="str">
        <f>IFERROR(VLOOKUP($D1372,schools,7,FALSE),"")</f>
        <v/>
      </c>
      <c r="J1372" s="5" t="str">
        <f>IFERROR(VLOOKUP($D1372,schools,8,FALSE),"")</f>
        <v/>
      </c>
      <c r="K1372" s="9">
        <v>883002.0</v>
      </c>
    </row>
    <row r="1373" ht="14.25" customHeight="1">
      <c r="B1373" s="5" t="str">
        <f>IFERROR(VLOOKUP($D1373,schools,4,FALSE),"")</f>
        <v/>
      </c>
      <c r="C1373" s="5" t="str">
        <f>IFERROR(VLOOKUP($D1373,schools,5,FALSE),"")</f>
        <v/>
      </c>
      <c r="D1373" s="6" t="s">
        <v>492</v>
      </c>
      <c r="E1373" s="6" t="s">
        <v>493</v>
      </c>
      <c r="F1373" s="7" t="s">
        <v>60</v>
      </c>
      <c r="G1373" s="8">
        <v>392.0</v>
      </c>
      <c r="H1373" s="5" t="str">
        <f>IFERROR(VLOOKUP($D1373,schools,6,FALSE),"")</f>
        <v/>
      </c>
      <c r="I1373" s="5" t="str">
        <f>IFERROR(VLOOKUP($D1373,schools,7,FALSE),"")</f>
        <v/>
      </c>
      <c r="J1373" s="5" t="str">
        <f>IFERROR(VLOOKUP($D1373,schools,8,FALSE),"")</f>
        <v/>
      </c>
      <c r="K1373" s="9">
        <v>431592.0</v>
      </c>
    </row>
    <row r="1374" ht="14.25" customHeight="1">
      <c r="B1374" s="5" t="str">
        <f>IFERROR(VLOOKUP($D1374,schools,4,FALSE),"")</f>
        <v/>
      </c>
      <c r="C1374" s="5" t="str">
        <f>IFERROR(VLOOKUP($D1374,schools,5,FALSE),"")</f>
        <v/>
      </c>
      <c r="D1374" s="6" t="s">
        <v>494</v>
      </c>
      <c r="E1374" s="6" t="s">
        <v>495</v>
      </c>
      <c r="F1374" s="7" t="s">
        <v>55</v>
      </c>
      <c r="G1374" s="8">
        <v>232.0</v>
      </c>
      <c r="H1374" s="5" t="str">
        <f>IFERROR(VLOOKUP($D1374,schools,6,FALSE),"")</f>
        <v/>
      </c>
      <c r="I1374" s="5" t="str">
        <f>IFERROR(VLOOKUP($D1374,schools,7,FALSE),"")</f>
        <v/>
      </c>
      <c r="J1374" s="5" t="str">
        <f>IFERROR(VLOOKUP($D1374,schools,8,FALSE),"")</f>
        <v/>
      </c>
      <c r="K1374" s="9">
        <v>255432.0</v>
      </c>
    </row>
    <row r="1375" ht="14.25" customHeight="1">
      <c r="B1375" s="5" t="str">
        <f>IFERROR(VLOOKUP($D1375,schools,4,FALSE),"")</f>
        <v/>
      </c>
      <c r="C1375" s="5" t="str">
        <f>IFERROR(VLOOKUP($D1375,schools,5,FALSE),"")</f>
        <v/>
      </c>
      <c r="D1375" s="6" t="s">
        <v>526</v>
      </c>
      <c r="E1375" s="6" t="s">
        <v>527</v>
      </c>
      <c r="F1375" s="7" t="s">
        <v>14</v>
      </c>
      <c r="G1375" s="8">
        <v>416.0</v>
      </c>
      <c r="H1375" s="5" t="str">
        <f>IFERROR(VLOOKUP($D1375,schools,6,FALSE),"")</f>
        <v/>
      </c>
      <c r="I1375" s="5" t="str">
        <f>IFERROR(VLOOKUP($D1375,schools,7,FALSE),"")</f>
        <v/>
      </c>
      <c r="J1375" s="5" t="str">
        <f>IFERROR(VLOOKUP($D1375,schools,8,FALSE),"")</f>
        <v/>
      </c>
      <c r="K1375" s="9">
        <v>458016.0</v>
      </c>
    </row>
    <row r="1376" ht="14.25" customHeight="1">
      <c r="B1376" s="5" t="str">
        <f>IFERROR(VLOOKUP($D1376,schools,4,FALSE),"")</f>
        <v/>
      </c>
      <c r="C1376" s="5" t="str">
        <f>IFERROR(VLOOKUP($D1376,schools,5,FALSE),"")</f>
        <v/>
      </c>
      <c r="D1376" s="6" t="s">
        <v>550</v>
      </c>
      <c r="E1376" s="6" t="s">
        <v>551</v>
      </c>
      <c r="F1376" s="7" t="s">
        <v>42</v>
      </c>
      <c r="G1376" s="8">
        <v>300.0</v>
      </c>
      <c r="H1376" s="5" t="str">
        <f>IFERROR(VLOOKUP($D1376,schools,6,FALSE),"")</f>
        <v/>
      </c>
      <c r="I1376" s="5" t="str">
        <f>IFERROR(VLOOKUP($D1376,schools,7,FALSE),"")</f>
        <v/>
      </c>
      <c r="J1376" s="5" t="str">
        <f>IFERROR(VLOOKUP($D1376,schools,8,FALSE),"")</f>
        <v/>
      </c>
      <c r="K1376" s="9">
        <v>330300.0</v>
      </c>
    </row>
    <row r="1377" ht="14.25" customHeight="1">
      <c r="B1377" s="5" t="str">
        <f>IFERROR(VLOOKUP($D1377,schools,4,FALSE),"")</f>
        <v/>
      </c>
      <c r="C1377" s="5" t="str">
        <f>IFERROR(VLOOKUP($D1377,schools,5,FALSE),"")</f>
        <v/>
      </c>
      <c r="D1377" s="6" t="s">
        <v>576</v>
      </c>
      <c r="E1377" s="6" t="s">
        <v>577</v>
      </c>
      <c r="F1377" s="7" t="s">
        <v>14</v>
      </c>
      <c r="G1377" s="8">
        <v>198.0</v>
      </c>
      <c r="H1377" s="5" t="str">
        <f>IFERROR(VLOOKUP($D1377,schools,6,FALSE),"")</f>
        <v/>
      </c>
      <c r="I1377" s="5" t="str">
        <f>IFERROR(VLOOKUP($D1377,schools,7,FALSE),"")</f>
        <v/>
      </c>
      <c r="J1377" s="5" t="str">
        <f>IFERROR(VLOOKUP($D1377,schools,8,FALSE),"")</f>
        <v/>
      </c>
      <c r="K1377" s="9">
        <v>217998.0</v>
      </c>
    </row>
    <row r="1378" ht="14.25" customHeight="1">
      <c r="B1378" s="5" t="str">
        <f>IFERROR(VLOOKUP($D1378,schools,4,FALSE),"")</f>
        <v/>
      </c>
      <c r="C1378" s="5" t="str">
        <f>IFERROR(VLOOKUP($D1378,schools,5,FALSE),"")</f>
        <v/>
      </c>
      <c r="D1378" s="6" t="s">
        <v>580</v>
      </c>
      <c r="E1378" s="6" t="s">
        <v>581</v>
      </c>
      <c r="F1378" s="7" t="s">
        <v>55</v>
      </c>
      <c r="G1378" s="8">
        <v>415.0</v>
      </c>
      <c r="H1378" s="5" t="str">
        <f>IFERROR(VLOOKUP($D1378,schools,6,FALSE),"")</f>
        <v/>
      </c>
      <c r="I1378" s="5" t="str">
        <f>IFERROR(VLOOKUP($D1378,schools,7,FALSE),"")</f>
        <v/>
      </c>
      <c r="J1378" s="5" t="str">
        <f>IFERROR(VLOOKUP($D1378,schools,8,FALSE),"")</f>
        <v/>
      </c>
      <c r="K1378" s="9">
        <v>456915.0</v>
      </c>
    </row>
    <row r="1379" ht="14.25" customHeight="1">
      <c r="B1379" s="5" t="str">
        <f>IFERROR(VLOOKUP($D1379,schools,4,FALSE),"")</f>
        <v/>
      </c>
      <c r="C1379" s="5" t="str">
        <f>IFERROR(VLOOKUP($D1379,schools,5,FALSE),"")</f>
        <v/>
      </c>
      <c r="D1379" s="6" t="s">
        <v>582</v>
      </c>
      <c r="E1379" s="6" t="s">
        <v>583</v>
      </c>
      <c r="F1379" s="7" t="s">
        <v>60</v>
      </c>
      <c r="G1379" s="8">
        <v>593.0</v>
      </c>
      <c r="H1379" s="5" t="str">
        <f>IFERROR(VLOOKUP($D1379,schools,6,FALSE),"")</f>
        <v/>
      </c>
      <c r="I1379" s="5" t="str">
        <f>IFERROR(VLOOKUP($D1379,schools,7,FALSE),"")</f>
        <v/>
      </c>
      <c r="J1379" s="5" t="str">
        <f>IFERROR(VLOOKUP($D1379,schools,8,FALSE),"")</f>
        <v/>
      </c>
      <c r="K1379" s="9">
        <v>652893.0</v>
      </c>
    </row>
    <row r="1380" ht="14.25" customHeight="1">
      <c r="B1380" s="5" t="str">
        <f>IFERROR(VLOOKUP($D1380,schools,4,FALSE),"")</f>
        <v/>
      </c>
      <c r="C1380" s="5" t="str">
        <f>IFERROR(VLOOKUP($D1380,schools,5,FALSE),"")</f>
        <v/>
      </c>
      <c r="D1380" s="6" t="s">
        <v>598</v>
      </c>
      <c r="E1380" s="6" t="s">
        <v>599</v>
      </c>
      <c r="F1380" s="7" t="s">
        <v>55</v>
      </c>
      <c r="G1380" s="8">
        <v>1365.0</v>
      </c>
      <c r="H1380" s="5" t="str">
        <f>IFERROR(VLOOKUP($D1380,schools,6,FALSE),"")</f>
        <v/>
      </c>
      <c r="I1380" s="5" t="str">
        <f>IFERROR(VLOOKUP($D1380,schools,7,FALSE),"")</f>
        <v/>
      </c>
      <c r="J1380" s="5" t="str">
        <f>IFERROR(VLOOKUP($D1380,schools,8,FALSE),"")</f>
        <v/>
      </c>
      <c r="K1380" s="9">
        <v>1502865.0</v>
      </c>
    </row>
    <row r="1381" ht="14.25" customHeight="1">
      <c r="B1381" s="5" t="str">
        <f>IFERROR(VLOOKUP($D1381,schools,4,FALSE),"")</f>
        <v/>
      </c>
      <c r="C1381" s="5" t="str">
        <f>IFERROR(VLOOKUP($D1381,schools,5,FALSE),"")</f>
        <v/>
      </c>
      <c r="D1381" s="6" t="s">
        <v>612</v>
      </c>
      <c r="E1381" s="6" t="s">
        <v>613</v>
      </c>
      <c r="F1381" s="7" t="s">
        <v>14</v>
      </c>
      <c r="G1381" s="8">
        <v>476.0</v>
      </c>
      <c r="H1381" s="5" t="str">
        <f>IFERROR(VLOOKUP($D1381,schools,6,FALSE),"")</f>
        <v/>
      </c>
      <c r="I1381" s="5" t="str">
        <f>IFERROR(VLOOKUP($D1381,schools,7,FALSE),"")</f>
        <v/>
      </c>
      <c r="J1381" s="5" t="str">
        <f>IFERROR(VLOOKUP($D1381,schools,8,FALSE),"")</f>
        <v/>
      </c>
      <c r="K1381" s="9">
        <v>524076.0</v>
      </c>
    </row>
    <row r="1382" ht="14.25" customHeight="1">
      <c r="B1382" s="5" t="str">
        <f>IFERROR(VLOOKUP($D1382,schools,4,FALSE),"")</f>
        <v/>
      </c>
      <c r="C1382" s="5" t="str">
        <f>IFERROR(VLOOKUP($D1382,schools,5,FALSE),"")</f>
        <v/>
      </c>
      <c r="D1382" s="6" t="s">
        <v>644</v>
      </c>
      <c r="E1382" s="6" t="s">
        <v>645</v>
      </c>
      <c r="F1382" s="7" t="s">
        <v>14</v>
      </c>
      <c r="G1382" s="8">
        <v>361.0</v>
      </c>
      <c r="H1382" s="5" t="str">
        <f>IFERROR(VLOOKUP($D1382,schools,6,FALSE),"")</f>
        <v/>
      </c>
      <c r="I1382" s="5" t="str">
        <f>IFERROR(VLOOKUP($D1382,schools,7,FALSE),"")</f>
        <v/>
      </c>
      <c r="J1382" s="5" t="str">
        <f>IFERROR(VLOOKUP($D1382,schools,8,FALSE),"")</f>
        <v/>
      </c>
      <c r="K1382" s="9">
        <v>397461.0</v>
      </c>
    </row>
    <row r="1383" ht="14.25" customHeight="1">
      <c r="B1383" s="5" t="str">
        <f>IFERROR(VLOOKUP($D1383,schools,4,FALSE),"")</f>
        <v/>
      </c>
      <c r="C1383" s="5" t="str">
        <f>IFERROR(VLOOKUP($D1383,schools,5,FALSE),"")</f>
        <v/>
      </c>
      <c r="D1383" s="6" t="s">
        <v>648</v>
      </c>
      <c r="E1383" s="6" t="s">
        <v>649</v>
      </c>
      <c r="F1383" s="7" t="s">
        <v>42</v>
      </c>
      <c r="G1383" s="8">
        <v>265.0</v>
      </c>
      <c r="H1383" s="5" t="str">
        <f>IFERROR(VLOOKUP($D1383,schools,6,FALSE),"")</f>
        <v/>
      </c>
      <c r="I1383" s="5" t="str">
        <f>IFERROR(VLOOKUP($D1383,schools,7,FALSE),"")</f>
        <v/>
      </c>
      <c r="J1383" s="5" t="str">
        <f>IFERROR(VLOOKUP($D1383,schools,8,FALSE),"")</f>
        <v/>
      </c>
      <c r="K1383" s="9">
        <v>291765.0</v>
      </c>
    </row>
    <row r="1384" ht="14.25" customHeight="1">
      <c r="B1384" s="5" t="str">
        <f>IFERROR(VLOOKUP($D1384,schools,4,FALSE),"")</f>
        <v/>
      </c>
      <c r="C1384" s="5" t="str">
        <f>IFERROR(VLOOKUP($D1384,schools,5,FALSE),"")</f>
        <v/>
      </c>
      <c r="D1384" s="6" t="s">
        <v>652</v>
      </c>
      <c r="E1384" s="6" t="s">
        <v>653</v>
      </c>
      <c r="F1384" s="7" t="s">
        <v>55</v>
      </c>
      <c r="G1384" s="8">
        <v>476.0</v>
      </c>
      <c r="H1384" s="5" t="str">
        <f>IFERROR(VLOOKUP($D1384,schools,6,FALSE),"")</f>
        <v/>
      </c>
      <c r="I1384" s="5" t="str">
        <f>IFERROR(VLOOKUP($D1384,schools,7,FALSE),"")</f>
        <v/>
      </c>
      <c r="J1384" s="5" t="str">
        <f>IFERROR(VLOOKUP($D1384,schools,8,FALSE),"")</f>
        <v/>
      </c>
      <c r="K1384" s="9">
        <v>524076.0</v>
      </c>
    </row>
    <row r="1385" ht="14.25" customHeight="1">
      <c r="B1385" s="5" t="str">
        <f>IFERROR(VLOOKUP($D1385,schools,4,FALSE),"")</f>
        <v/>
      </c>
      <c r="C1385" s="5" t="str">
        <f>IFERROR(VLOOKUP($D1385,schools,5,FALSE),"")</f>
        <v/>
      </c>
      <c r="D1385" s="6" t="s">
        <v>676</v>
      </c>
      <c r="E1385" s="6" t="s">
        <v>677</v>
      </c>
      <c r="F1385" s="7" t="s">
        <v>55</v>
      </c>
      <c r="G1385" s="8">
        <v>228.0</v>
      </c>
      <c r="H1385" s="5" t="str">
        <f>IFERROR(VLOOKUP($D1385,schools,6,FALSE),"")</f>
        <v/>
      </c>
      <c r="I1385" s="5" t="str">
        <f>IFERROR(VLOOKUP($D1385,schools,7,FALSE),"")</f>
        <v/>
      </c>
      <c r="J1385" s="5" t="str">
        <f>IFERROR(VLOOKUP($D1385,schools,8,FALSE),"")</f>
        <v/>
      </c>
      <c r="K1385" s="9">
        <v>251028.0</v>
      </c>
    </row>
    <row r="1386" ht="14.25" customHeight="1">
      <c r="B1386" s="5" t="str">
        <f>IFERROR(VLOOKUP($D1386,schools,4,FALSE),"")</f>
        <v/>
      </c>
      <c r="C1386" s="5" t="str">
        <f>IFERROR(VLOOKUP($D1386,schools,5,FALSE),"")</f>
        <v/>
      </c>
      <c r="D1386" s="6" t="s">
        <v>684</v>
      </c>
      <c r="E1386" s="6" t="s">
        <v>685</v>
      </c>
      <c r="F1386" s="7" t="s">
        <v>14</v>
      </c>
      <c r="G1386" s="8">
        <v>704.0</v>
      </c>
      <c r="H1386" s="5" t="str">
        <f>IFERROR(VLOOKUP($D1386,schools,6,FALSE),"")</f>
        <v/>
      </c>
      <c r="I1386" s="5" t="str">
        <f>IFERROR(VLOOKUP($D1386,schools,7,FALSE),"")</f>
        <v/>
      </c>
      <c r="J1386" s="5" t="str">
        <f>IFERROR(VLOOKUP($D1386,schools,8,FALSE),"")</f>
        <v/>
      </c>
      <c r="K1386" s="9">
        <v>775104.0</v>
      </c>
    </row>
    <row r="1387" ht="14.25" customHeight="1">
      <c r="B1387" s="5" t="str">
        <f>IFERROR(VLOOKUP($D1387,schools,4,FALSE),"")</f>
        <v/>
      </c>
      <c r="C1387" s="5" t="str">
        <f>IFERROR(VLOOKUP($D1387,schools,5,FALSE),"")</f>
        <v/>
      </c>
      <c r="D1387" s="6" t="s">
        <v>740</v>
      </c>
      <c r="E1387" s="6" t="s">
        <v>741</v>
      </c>
      <c r="F1387" s="7" t="s">
        <v>14</v>
      </c>
      <c r="G1387" s="8">
        <v>314.0</v>
      </c>
      <c r="H1387" s="5" t="str">
        <f>IFERROR(VLOOKUP($D1387,schools,6,FALSE),"")</f>
        <v/>
      </c>
      <c r="I1387" s="5" t="str">
        <f>IFERROR(VLOOKUP($D1387,schools,7,FALSE),"")</f>
        <v/>
      </c>
      <c r="J1387" s="5" t="str">
        <f>IFERROR(VLOOKUP($D1387,schools,8,FALSE),"")</f>
        <v/>
      </c>
      <c r="K1387" s="9">
        <v>345714.0</v>
      </c>
    </row>
    <row r="1388" ht="14.25" customHeight="1">
      <c r="B1388" s="5" t="str">
        <f>IFERROR(VLOOKUP($D1388,schools,4,FALSE),"")</f>
        <v/>
      </c>
      <c r="C1388" s="5" t="str">
        <f>IFERROR(VLOOKUP($D1388,schools,5,FALSE),"")</f>
        <v/>
      </c>
      <c r="D1388" s="6" t="s">
        <v>742</v>
      </c>
      <c r="E1388" s="6" t="s">
        <v>743</v>
      </c>
      <c r="F1388" s="7" t="s">
        <v>42</v>
      </c>
      <c r="G1388" s="8">
        <v>320.0</v>
      </c>
      <c r="H1388" s="5" t="str">
        <f>IFERROR(VLOOKUP($D1388,schools,6,FALSE),"")</f>
        <v/>
      </c>
      <c r="I1388" s="5" t="str">
        <f>IFERROR(VLOOKUP($D1388,schools,7,FALSE),"")</f>
        <v/>
      </c>
      <c r="J1388" s="5" t="str">
        <f>IFERROR(VLOOKUP($D1388,schools,8,FALSE),"")</f>
        <v/>
      </c>
      <c r="K1388" s="9">
        <v>352320.0</v>
      </c>
    </row>
    <row r="1389" ht="14.25" customHeight="1">
      <c r="B1389" s="5" t="str">
        <f>IFERROR(VLOOKUP($D1389,schools,4,FALSE),"")</f>
        <v/>
      </c>
      <c r="C1389" s="5" t="str">
        <f>IFERROR(VLOOKUP($D1389,schools,5,FALSE),"")</f>
        <v/>
      </c>
      <c r="D1389" s="6" t="s">
        <v>748</v>
      </c>
      <c r="E1389" s="6" t="s">
        <v>749</v>
      </c>
      <c r="F1389" s="7" t="s">
        <v>42</v>
      </c>
      <c r="G1389" s="8">
        <v>545.0</v>
      </c>
      <c r="H1389" s="5" t="str">
        <f>IFERROR(VLOOKUP($D1389,schools,6,FALSE),"")</f>
        <v/>
      </c>
      <c r="I1389" s="5" t="str">
        <f>IFERROR(VLOOKUP($D1389,schools,7,FALSE),"")</f>
        <v/>
      </c>
      <c r="J1389" s="5" t="str">
        <f>IFERROR(VLOOKUP($D1389,schools,8,FALSE),"")</f>
        <v/>
      </c>
      <c r="K1389" s="9">
        <v>600045.0</v>
      </c>
    </row>
    <row r="1390" ht="14.25" customHeight="1">
      <c r="B1390" s="5" t="str">
        <f>IFERROR(VLOOKUP($D1390,schools,4,FALSE),"")</f>
        <v/>
      </c>
      <c r="C1390" s="5" t="str">
        <f>IFERROR(VLOOKUP($D1390,schools,5,FALSE),"")</f>
        <v/>
      </c>
      <c r="D1390" s="6" t="s">
        <v>750</v>
      </c>
      <c r="E1390" s="6" t="s">
        <v>751</v>
      </c>
      <c r="F1390" s="7" t="s">
        <v>14</v>
      </c>
      <c r="G1390" s="8">
        <v>130.0</v>
      </c>
      <c r="H1390" s="5" t="str">
        <f>IFERROR(VLOOKUP($D1390,schools,6,FALSE),"")</f>
        <v/>
      </c>
      <c r="I1390" s="5" t="str">
        <f>IFERROR(VLOOKUP($D1390,schools,7,FALSE),"")</f>
        <v/>
      </c>
      <c r="J1390" s="5" t="str">
        <f>IFERROR(VLOOKUP($D1390,schools,8,FALSE),"")</f>
        <v/>
      </c>
      <c r="K1390" s="9">
        <v>143130.0</v>
      </c>
    </row>
    <row r="1391" ht="14.25" customHeight="1">
      <c r="B1391" s="5" t="str">
        <f>IFERROR(VLOOKUP($D1391,schools,4,FALSE),"")</f>
        <v/>
      </c>
      <c r="C1391" s="5" t="str">
        <f>IFERROR(VLOOKUP($D1391,schools,5,FALSE),"")</f>
        <v/>
      </c>
      <c r="D1391" s="6" t="s">
        <v>758</v>
      </c>
      <c r="E1391" s="6" t="s">
        <v>759</v>
      </c>
      <c r="F1391" s="7" t="s">
        <v>55</v>
      </c>
      <c r="G1391" s="8">
        <v>487.0</v>
      </c>
      <c r="H1391" s="5" t="str">
        <f>IFERROR(VLOOKUP($D1391,schools,6,FALSE),"")</f>
        <v/>
      </c>
      <c r="I1391" s="5" t="str">
        <f>IFERROR(VLOOKUP($D1391,schools,7,FALSE),"")</f>
        <v/>
      </c>
      <c r="J1391" s="5" t="str">
        <f>IFERROR(VLOOKUP($D1391,schools,8,FALSE),"")</f>
        <v/>
      </c>
      <c r="K1391" s="9">
        <v>536187.0</v>
      </c>
    </row>
    <row r="1392" ht="14.25" customHeight="1">
      <c r="B1392" s="5" t="str">
        <f>IFERROR(VLOOKUP($D1392,schools,4,FALSE),"")</f>
        <v/>
      </c>
      <c r="C1392" s="5" t="str">
        <f>IFERROR(VLOOKUP($D1392,schools,5,FALSE),"")</f>
        <v/>
      </c>
      <c r="D1392" s="6" t="s">
        <v>760</v>
      </c>
      <c r="E1392" s="6" t="s">
        <v>761</v>
      </c>
      <c r="F1392" s="7" t="s">
        <v>55</v>
      </c>
      <c r="G1392" s="8">
        <v>341.0</v>
      </c>
      <c r="H1392" s="5" t="str">
        <f>IFERROR(VLOOKUP($D1392,schools,6,FALSE),"")</f>
        <v/>
      </c>
      <c r="I1392" s="5" t="str">
        <f>IFERROR(VLOOKUP($D1392,schools,7,FALSE),"")</f>
        <v/>
      </c>
      <c r="J1392" s="5" t="str">
        <f>IFERROR(VLOOKUP($D1392,schools,8,FALSE),"")</f>
        <v/>
      </c>
      <c r="K1392" s="9">
        <v>375441.0</v>
      </c>
    </row>
    <row r="1393" ht="14.25" customHeight="1">
      <c r="B1393" s="5" t="str">
        <f>IFERROR(VLOOKUP($D1393,schools,4,FALSE),"")</f>
        <v/>
      </c>
      <c r="C1393" s="5" t="str">
        <f>IFERROR(VLOOKUP($D1393,schools,5,FALSE),"")</f>
        <v/>
      </c>
      <c r="D1393" s="6" t="s">
        <v>762</v>
      </c>
      <c r="E1393" s="6" t="s">
        <v>763</v>
      </c>
      <c r="F1393" s="7" t="s">
        <v>55</v>
      </c>
      <c r="G1393" s="8">
        <v>437.0</v>
      </c>
      <c r="H1393" s="5" t="str">
        <f>IFERROR(VLOOKUP($D1393,schools,6,FALSE),"")</f>
        <v/>
      </c>
      <c r="I1393" s="5" t="str">
        <f>IFERROR(VLOOKUP($D1393,schools,7,FALSE),"")</f>
        <v/>
      </c>
      <c r="J1393" s="5" t="str">
        <f>IFERROR(VLOOKUP($D1393,schools,8,FALSE),"")</f>
        <v/>
      </c>
      <c r="K1393" s="9">
        <v>481137.0</v>
      </c>
    </row>
    <row r="1394" ht="14.25" customHeight="1">
      <c r="B1394" s="5" t="str">
        <f>IFERROR(VLOOKUP($D1394,schools,4,FALSE),"")</f>
        <v/>
      </c>
      <c r="C1394" s="5" t="str">
        <f>IFERROR(VLOOKUP($D1394,schools,5,FALSE),"")</f>
        <v/>
      </c>
      <c r="D1394" s="6" t="s">
        <v>780</v>
      </c>
      <c r="E1394" s="6" t="s">
        <v>781</v>
      </c>
      <c r="F1394" s="7" t="s">
        <v>55</v>
      </c>
      <c r="G1394" s="8">
        <v>594.0</v>
      </c>
      <c r="H1394" s="5" t="str">
        <f>IFERROR(VLOOKUP($D1394,schools,6,FALSE),"")</f>
        <v/>
      </c>
      <c r="I1394" s="5" t="str">
        <f>IFERROR(VLOOKUP($D1394,schools,7,FALSE),"")</f>
        <v/>
      </c>
      <c r="J1394" s="5" t="str">
        <f>IFERROR(VLOOKUP($D1394,schools,8,FALSE),"")</f>
        <v/>
      </c>
      <c r="K1394" s="9">
        <v>653994.0</v>
      </c>
    </row>
    <row r="1395" ht="14.25" customHeight="1">
      <c r="B1395" s="5" t="str">
        <f>IFERROR(VLOOKUP($D1395,schools,4,FALSE),"")</f>
        <v/>
      </c>
      <c r="C1395" s="5" t="str">
        <f>IFERROR(VLOOKUP($D1395,schools,5,FALSE),"")</f>
        <v/>
      </c>
      <c r="D1395" s="6" t="s">
        <v>782</v>
      </c>
      <c r="E1395" s="6" t="s">
        <v>783</v>
      </c>
      <c r="F1395" s="7" t="s">
        <v>55</v>
      </c>
      <c r="G1395" s="8">
        <v>316.0</v>
      </c>
      <c r="H1395" s="5" t="str">
        <f>IFERROR(VLOOKUP($D1395,schools,6,FALSE),"")</f>
        <v/>
      </c>
      <c r="I1395" s="5" t="str">
        <f>IFERROR(VLOOKUP($D1395,schools,7,FALSE),"")</f>
        <v/>
      </c>
      <c r="J1395" s="5" t="str">
        <f>IFERROR(VLOOKUP($D1395,schools,8,FALSE),"")</f>
        <v/>
      </c>
      <c r="K1395" s="9">
        <v>347916.0</v>
      </c>
    </row>
    <row r="1396" ht="14.25" customHeight="1">
      <c r="B1396" s="5" t="str">
        <f>IFERROR(VLOOKUP($D1396,schools,4,FALSE),"")</f>
        <v/>
      </c>
      <c r="C1396" s="5" t="str">
        <f>IFERROR(VLOOKUP($D1396,schools,5,FALSE),"")</f>
        <v/>
      </c>
      <c r="D1396" s="6" t="s">
        <v>794</v>
      </c>
      <c r="E1396" s="6" t="s">
        <v>795</v>
      </c>
      <c r="F1396" s="7" t="s">
        <v>14</v>
      </c>
      <c r="G1396" s="8">
        <v>640.0</v>
      </c>
      <c r="H1396" s="5" t="str">
        <f>IFERROR(VLOOKUP($D1396,schools,6,FALSE),"")</f>
        <v/>
      </c>
      <c r="I1396" s="5" t="str">
        <f>IFERROR(VLOOKUP($D1396,schools,7,FALSE),"")</f>
        <v/>
      </c>
      <c r="J1396" s="5" t="str">
        <f>IFERROR(VLOOKUP($D1396,schools,8,FALSE),"")</f>
        <v/>
      </c>
      <c r="K1396" s="9">
        <v>704640.0</v>
      </c>
    </row>
    <row r="1397" ht="14.25" customHeight="1">
      <c r="B1397" s="5" t="str">
        <f>IFERROR(VLOOKUP($D1397,schools,4,FALSE),"")</f>
        <v/>
      </c>
      <c r="C1397" s="5" t="str">
        <f>IFERROR(VLOOKUP($D1397,schools,5,FALSE),"")</f>
        <v/>
      </c>
      <c r="D1397" s="6" t="s">
        <v>822</v>
      </c>
      <c r="E1397" s="6" t="s">
        <v>823</v>
      </c>
      <c r="F1397" s="7" t="s">
        <v>42</v>
      </c>
      <c r="G1397" s="8">
        <v>359.0</v>
      </c>
      <c r="H1397" s="5" t="str">
        <f>IFERROR(VLOOKUP($D1397,schools,6,FALSE),"")</f>
        <v/>
      </c>
      <c r="I1397" s="5" t="str">
        <f>IFERROR(VLOOKUP($D1397,schools,7,FALSE),"")</f>
        <v/>
      </c>
      <c r="J1397" s="5" t="str">
        <f>IFERROR(VLOOKUP($D1397,schools,8,FALSE),"")</f>
        <v/>
      </c>
      <c r="K1397" s="9">
        <v>395259.0</v>
      </c>
    </row>
    <row r="1398" ht="14.25" customHeight="1">
      <c r="B1398" s="5" t="str">
        <f>IFERROR(VLOOKUP($D1398,schools,4,FALSE),"")</f>
        <v/>
      </c>
      <c r="C1398" s="5" t="str">
        <f>IFERROR(VLOOKUP($D1398,schools,5,FALSE),"")</f>
        <v/>
      </c>
      <c r="D1398" s="6" t="s">
        <v>846</v>
      </c>
      <c r="E1398" s="6" t="s">
        <v>847</v>
      </c>
      <c r="F1398" s="7" t="s">
        <v>14</v>
      </c>
      <c r="G1398" s="8">
        <v>714.0</v>
      </c>
      <c r="H1398" s="5" t="str">
        <f>IFERROR(VLOOKUP($D1398,schools,6,FALSE),"")</f>
        <v/>
      </c>
      <c r="I1398" s="5" t="str">
        <f>IFERROR(VLOOKUP($D1398,schools,7,FALSE),"")</f>
        <v/>
      </c>
      <c r="J1398" s="5" t="str">
        <f>IFERROR(VLOOKUP($D1398,schools,8,FALSE),"")</f>
        <v/>
      </c>
      <c r="K1398" s="9">
        <v>786114.0</v>
      </c>
    </row>
    <row r="1399" ht="14.25" customHeight="1">
      <c r="B1399" s="5" t="str">
        <f>IFERROR(VLOOKUP($D1399,schools,4,FALSE),"")</f>
        <v/>
      </c>
      <c r="C1399" s="5" t="str">
        <f>IFERROR(VLOOKUP($D1399,schools,5,FALSE),"")</f>
        <v/>
      </c>
      <c r="D1399" s="6" t="s">
        <v>848</v>
      </c>
      <c r="E1399" s="6" t="s">
        <v>849</v>
      </c>
      <c r="F1399" s="7" t="s">
        <v>14</v>
      </c>
      <c r="G1399" s="8">
        <v>504.0</v>
      </c>
      <c r="H1399" s="5" t="str">
        <f>IFERROR(VLOOKUP($D1399,schools,6,FALSE),"")</f>
        <v/>
      </c>
      <c r="I1399" s="5" t="str">
        <f>IFERROR(VLOOKUP($D1399,schools,7,FALSE),"")</f>
        <v/>
      </c>
      <c r="J1399" s="5" t="str">
        <f>IFERROR(VLOOKUP($D1399,schools,8,FALSE),"")</f>
        <v/>
      </c>
      <c r="K1399" s="9">
        <v>554904.0</v>
      </c>
    </row>
    <row r="1400" ht="14.25" customHeight="1">
      <c r="B1400" s="5" t="str">
        <f>IFERROR(VLOOKUP($D1400,schools,4,FALSE),"")</f>
        <v/>
      </c>
      <c r="C1400" s="5" t="str">
        <f>IFERROR(VLOOKUP($D1400,schools,5,FALSE),"")</f>
        <v/>
      </c>
      <c r="D1400" s="6" t="s">
        <v>852</v>
      </c>
      <c r="E1400" s="6" t="s">
        <v>853</v>
      </c>
      <c r="F1400" s="7" t="s">
        <v>14</v>
      </c>
      <c r="G1400" s="8">
        <v>398.0</v>
      </c>
      <c r="H1400" s="5" t="str">
        <f>IFERROR(VLOOKUP($D1400,schools,6,FALSE),"")</f>
        <v/>
      </c>
      <c r="I1400" s="5" t="str">
        <f>IFERROR(VLOOKUP($D1400,schools,7,FALSE),"")</f>
        <v/>
      </c>
      <c r="J1400" s="5" t="str">
        <f>IFERROR(VLOOKUP($D1400,schools,8,FALSE),"")</f>
        <v/>
      </c>
      <c r="K1400" s="9">
        <v>438198.0</v>
      </c>
    </row>
    <row r="1401" ht="14.25" customHeight="1">
      <c r="B1401" s="5" t="str">
        <f>IFERROR(VLOOKUP($D1401,schools,4,FALSE),"")</f>
        <v/>
      </c>
      <c r="C1401" s="5" t="str">
        <f>IFERROR(VLOOKUP($D1401,schools,5,FALSE),"")</f>
        <v/>
      </c>
      <c r="D1401" s="6" t="s">
        <v>858</v>
      </c>
      <c r="E1401" s="6" t="s">
        <v>859</v>
      </c>
      <c r="F1401" s="7" t="s">
        <v>60</v>
      </c>
      <c r="G1401" s="8">
        <v>717.0</v>
      </c>
      <c r="H1401" s="5" t="str">
        <f>IFERROR(VLOOKUP($D1401,schools,6,FALSE),"")</f>
        <v/>
      </c>
      <c r="I1401" s="5" t="str">
        <f>IFERROR(VLOOKUP($D1401,schools,7,FALSE),"")</f>
        <v/>
      </c>
      <c r="J1401" s="5" t="str">
        <f>IFERROR(VLOOKUP($D1401,schools,8,FALSE),"")</f>
        <v/>
      </c>
      <c r="K1401" s="9">
        <v>789417.0</v>
      </c>
    </row>
    <row r="1402" ht="14.25" customHeight="1">
      <c r="B1402" s="5" t="str">
        <f>IFERROR(VLOOKUP($D1402,schools,4,FALSE),"")</f>
        <v/>
      </c>
      <c r="C1402" s="5" t="str">
        <f>IFERROR(VLOOKUP($D1402,schools,5,FALSE),"")</f>
        <v/>
      </c>
      <c r="D1402" s="6" t="s">
        <v>874</v>
      </c>
      <c r="E1402" s="6" t="s">
        <v>875</v>
      </c>
      <c r="F1402" s="7" t="s">
        <v>14</v>
      </c>
      <c r="G1402" s="8">
        <v>382.0</v>
      </c>
      <c r="H1402" s="5" t="str">
        <f>IFERROR(VLOOKUP($D1402,schools,6,FALSE),"")</f>
        <v/>
      </c>
      <c r="I1402" s="5" t="str">
        <f>IFERROR(VLOOKUP($D1402,schools,7,FALSE),"")</f>
        <v/>
      </c>
      <c r="J1402" s="5" t="str">
        <f>IFERROR(VLOOKUP($D1402,schools,8,FALSE),"")</f>
        <v/>
      </c>
      <c r="K1402" s="9">
        <v>420582.0</v>
      </c>
    </row>
    <row r="1403" ht="14.25" customHeight="1">
      <c r="B1403" s="5" t="str">
        <f>IFERROR(VLOOKUP($D1403,schools,4,FALSE),"")</f>
        <v/>
      </c>
      <c r="C1403" s="5" t="str">
        <f>IFERROR(VLOOKUP($D1403,schools,5,FALSE),"")</f>
        <v/>
      </c>
      <c r="D1403" s="6" t="s">
        <v>876</v>
      </c>
      <c r="E1403" s="6" t="s">
        <v>877</v>
      </c>
      <c r="F1403" s="7" t="s">
        <v>60</v>
      </c>
      <c r="G1403" s="8">
        <v>547.0</v>
      </c>
      <c r="H1403" s="5" t="str">
        <f>IFERROR(VLOOKUP($D1403,schools,6,FALSE),"")</f>
        <v/>
      </c>
      <c r="I1403" s="5" t="str">
        <f>IFERROR(VLOOKUP($D1403,schools,7,FALSE),"")</f>
        <v/>
      </c>
      <c r="J1403" s="5" t="str">
        <f>IFERROR(VLOOKUP($D1403,schools,8,FALSE),"")</f>
        <v/>
      </c>
      <c r="K1403" s="9">
        <v>602247.0</v>
      </c>
    </row>
    <row r="1404" ht="14.25" customHeight="1">
      <c r="B1404" s="5" t="str">
        <f>IFERROR(VLOOKUP($D1404,schools,4,FALSE),"")</f>
        <v/>
      </c>
      <c r="C1404" s="5" t="str">
        <f>IFERROR(VLOOKUP($D1404,schools,5,FALSE),"")</f>
        <v/>
      </c>
      <c r="D1404" s="6" t="s">
        <v>878</v>
      </c>
      <c r="E1404" s="6" t="s">
        <v>879</v>
      </c>
      <c r="F1404" s="7" t="s">
        <v>42</v>
      </c>
      <c r="G1404" s="8">
        <v>50.0</v>
      </c>
      <c r="H1404" s="5" t="str">
        <f>IFERROR(VLOOKUP($D1404,schools,6,FALSE),"")</f>
        <v/>
      </c>
      <c r="I1404" s="5" t="str">
        <f>IFERROR(VLOOKUP($D1404,schools,7,FALSE),"")</f>
        <v/>
      </c>
      <c r="J1404" s="5" t="str">
        <f>IFERROR(VLOOKUP($D1404,schools,8,FALSE),"")</f>
        <v/>
      </c>
      <c r="K1404" s="9">
        <v>55050.0</v>
      </c>
    </row>
    <row r="1405" ht="14.25" customHeight="1">
      <c r="B1405" s="5" t="str">
        <f>IFERROR(VLOOKUP($D1405,schools,4,FALSE),"")</f>
        <v/>
      </c>
      <c r="C1405" s="5" t="str">
        <f>IFERROR(VLOOKUP($D1405,schools,5,FALSE),"")</f>
        <v/>
      </c>
      <c r="D1405" s="6" t="s">
        <v>880</v>
      </c>
      <c r="E1405" s="6" t="s">
        <v>881</v>
      </c>
      <c r="F1405" s="7" t="s">
        <v>42</v>
      </c>
      <c r="G1405" s="8">
        <v>256.0</v>
      </c>
      <c r="H1405" s="5" t="str">
        <f>IFERROR(VLOOKUP($D1405,schools,6,FALSE),"")</f>
        <v/>
      </c>
      <c r="I1405" s="5" t="str">
        <f>IFERROR(VLOOKUP($D1405,schools,7,FALSE),"")</f>
        <v/>
      </c>
      <c r="J1405" s="5" t="str">
        <f>IFERROR(VLOOKUP($D1405,schools,8,FALSE),"")</f>
        <v/>
      </c>
      <c r="K1405" s="9">
        <v>281856.0</v>
      </c>
    </row>
    <row r="1406" ht="14.25" customHeight="1">
      <c r="B1406" s="5" t="str">
        <f>IFERROR(VLOOKUP($D1406,schools,4,FALSE),"")</f>
        <v/>
      </c>
      <c r="C1406" s="5" t="str">
        <f>IFERROR(VLOOKUP($D1406,schools,5,FALSE),"")</f>
        <v/>
      </c>
      <c r="D1406" s="6" t="s">
        <v>884</v>
      </c>
      <c r="E1406" s="6" t="s">
        <v>885</v>
      </c>
      <c r="F1406" s="7" t="s">
        <v>60</v>
      </c>
      <c r="G1406" s="8">
        <v>513.0</v>
      </c>
      <c r="H1406" s="5" t="str">
        <f>IFERROR(VLOOKUP($D1406,schools,6,FALSE),"")</f>
        <v/>
      </c>
      <c r="I1406" s="5" t="str">
        <f>IFERROR(VLOOKUP($D1406,schools,7,FALSE),"")</f>
        <v/>
      </c>
      <c r="J1406" s="5" t="str">
        <f>IFERROR(VLOOKUP($D1406,schools,8,FALSE),"")</f>
        <v/>
      </c>
      <c r="K1406" s="9">
        <v>564813.0</v>
      </c>
    </row>
    <row r="1407" ht="14.25" customHeight="1">
      <c r="B1407" s="5" t="str">
        <f>IFERROR(VLOOKUP($D1407,schools,4,FALSE),"")</f>
        <v/>
      </c>
      <c r="C1407" s="5" t="str">
        <f>IFERROR(VLOOKUP($D1407,schools,5,FALSE),"")</f>
        <v/>
      </c>
      <c r="D1407" s="6" t="s">
        <v>902</v>
      </c>
      <c r="E1407" s="6" t="s">
        <v>903</v>
      </c>
      <c r="F1407" s="7" t="s">
        <v>60</v>
      </c>
      <c r="G1407" s="8">
        <v>216.0</v>
      </c>
      <c r="H1407" s="5" t="str">
        <f>IFERROR(VLOOKUP($D1407,schools,6,FALSE),"")</f>
        <v/>
      </c>
      <c r="I1407" s="5" t="str">
        <f>IFERROR(VLOOKUP($D1407,schools,7,FALSE),"")</f>
        <v/>
      </c>
      <c r="J1407" s="5" t="str">
        <f>IFERROR(VLOOKUP($D1407,schools,8,FALSE),"")</f>
        <v/>
      </c>
      <c r="K1407" s="9">
        <v>237816.0</v>
      </c>
    </row>
    <row r="1408" ht="14.25" customHeight="1">
      <c r="B1408" s="5" t="str">
        <f>IFERROR(VLOOKUP($D1408,schools,4,FALSE),"")</f>
        <v/>
      </c>
      <c r="C1408" s="5" t="str">
        <f>IFERROR(VLOOKUP($D1408,schools,5,FALSE),"")</f>
        <v/>
      </c>
      <c r="D1408" s="6" t="s">
        <v>922</v>
      </c>
      <c r="E1408" s="6" t="s">
        <v>923</v>
      </c>
      <c r="F1408" s="7" t="s">
        <v>55</v>
      </c>
      <c r="G1408" s="8">
        <v>371.0</v>
      </c>
      <c r="H1408" s="5" t="str">
        <f>IFERROR(VLOOKUP($D1408,schools,6,FALSE),"")</f>
        <v/>
      </c>
      <c r="I1408" s="5" t="str">
        <f>IFERROR(VLOOKUP($D1408,schools,7,FALSE),"")</f>
        <v/>
      </c>
      <c r="J1408" s="5" t="str">
        <f>IFERROR(VLOOKUP($D1408,schools,8,FALSE),"")</f>
        <v/>
      </c>
      <c r="K1408" s="9">
        <v>408471.0</v>
      </c>
    </row>
    <row r="1409" ht="14.25" customHeight="1">
      <c r="B1409" s="5" t="str">
        <f>IFERROR(VLOOKUP($D1409,schools,4,FALSE),"")</f>
        <v/>
      </c>
      <c r="C1409" s="5" t="str">
        <f>IFERROR(VLOOKUP($D1409,schools,5,FALSE),"")</f>
        <v/>
      </c>
      <c r="D1409" s="6" t="s">
        <v>958</v>
      </c>
      <c r="E1409" s="6" t="s">
        <v>959</v>
      </c>
      <c r="F1409" s="7" t="s">
        <v>14</v>
      </c>
      <c r="G1409" s="8">
        <v>390.0</v>
      </c>
      <c r="H1409" s="5" t="str">
        <f>IFERROR(VLOOKUP($D1409,schools,6,FALSE),"")</f>
        <v/>
      </c>
      <c r="I1409" s="5" t="str">
        <f>IFERROR(VLOOKUP($D1409,schools,7,FALSE),"")</f>
        <v/>
      </c>
      <c r="J1409" s="5" t="str">
        <f>IFERROR(VLOOKUP($D1409,schools,8,FALSE),"")</f>
        <v/>
      </c>
      <c r="K1409" s="9">
        <v>429390.0</v>
      </c>
    </row>
    <row r="1410" ht="14.25" customHeight="1">
      <c r="B1410" s="5" t="str">
        <f>IFERROR(VLOOKUP($D1410,schools,4,FALSE),"")</f>
        <v/>
      </c>
      <c r="C1410" s="5" t="str">
        <f>IFERROR(VLOOKUP($D1410,schools,5,FALSE),"")</f>
        <v/>
      </c>
      <c r="D1410" s="6" t="s">
        <v>962</v>
      </c>
      <c r="E1410" s="6" t="s">
        <v>963</v>
      </c>
      <c r="F1410" s="7" t="s">
        <v>14</v>
      </c>
      <c r="G1410" s="8">
        <v>727.0</v>
      </c>
      <c r="H1410" s="5" t="str">
        <f>IFERROR(VLOOKUP($D1410,schools,6,FALSE),"")</f>
        <v/>
      </c>
      <c r="I1410" s="5" t="str">
        <f>IFERROR(VLOOKUP($D1410,schools,7,FALSE),"")</f>
        <v/>
      </c>
      <c r="J1410" s="5" t="str">
        <f>IFERROR(VLOOKUP($D1410,schools,8,FALSE),"")</f>
        <v/>
      </c>
      <c r="K1410" s="9">
        <v>800427.0</v>
      </c>
    </row>
    <row r="1411" ht="14.25" customHeight="1">
      <c r="B1411" s="5" t="str">
        <f>IFERROR(VLOOKUP($D1411,schools,4,FALSE),"")</f>
        <v/>
      </c>
      <c r="C1411" s="5" t="str">
        <f>IFERROR(VLOOKUP($D1411,schools,5,FALSE),"")</f>
        <v/>
      </c>
      <c r="D1411" s="6" t="s">
        <v>984</v>
      </c>
      <c r="E1411" s="6" t="s">
        <v>985</v>
      </c>
      <c r="F1411" s="7" t="s">
        <v>14</v>
      </c>
      <c r="G1411" s="8">
        <v>206.0</v>
      </c>
      <c r="H1411" s="5" t="str">
        <f>IFERROR(VLOOKUP($D1411,schools,6,FALSE),"")</f>
        <v/>
      </c>
      <c r="I1411" s="5" t="str">
        <f>IFERROR(VLOOKUP($D1411,schools,7,FALSE),"")</f>
        <v/>
      </c>
      <c r="J1411" s="5" t="str">
        <f>IFERROR(VLOOKUP($D1411,schools,8,FALSE),"")</f>
        <v/>
      </c>
      <c r="K1411" s="9">
        <v>226806.0</v>
      </c>
    </row>
    <row r="1412" ht="14.25" customHeight="1">
      <c r="B1412" s="5" t="str">
        <f>IFERROR(VLOOKUP($D1412,schools,4,FALSE),"")</f>
        <v/>
      </c>
      <c r="C1412" s="5" t="str">
        <f>IFERROR(VLOOKUP($D1412,schools,5,FALSE),"")</f>
        <v/>
      </c>
      <c r="D1412" s="6" t="s">
        <v>996</v>
      </c>
      <c r="E1412" s="6" t="s">
        <v>997</v>
      </c>
      <c r="F1412" s="7" t="s">
        <v>42</v>
      </c>
      <c r="G1412" s="8">
        <v>501.0</v>
      </c>
      <c r="H1412" s="5" t="str">
        <f>IFERROR(VLOOKUP($D1412,schools,6,FALSE),"")</f>
        <v/>
      </c>
      <c r="I1412" s="5" t="str">
        <f>IFERROR(VLOOKUP($D1412,schools,7,FALSE),"")</f>
        <v/>
      </c>
      <c r="J1412" s="5" t="str">
        <f>IFERROR(VLOOKUP($D1412,schools,8,FALSE),"")</f>
        <v/>
      </c>
      <c r="K1412" s="9">
        <v>551601.0</v>
      </c>
    </row>
    <row r="1413" ht="14.25" customHeight="1">
      <c r="B1413" s="5" t="str">
        <f>IFERROR(VLOOKUP($D1413,schools,4,FALSE),"")</f>
        <v/>
      </c>
      <c r="C1413" s="5" t="str">
        <f>IFERROR(VLOOKUP($D1413,schools,5,FALSE),"")</f>
        <v/>
      </c>
      <c r="D1413" s="6" t="s">
        <v>1002</v>
      </c>
      <c r="E1413" s="6" t="s">
        <v>1003</v>
      </c>
      <c r="F1413" s="7" t="s">
        <v>14</v>
      </c>
      <c r="G1413" s="8">
        <v>621.0</v>
      </c>
      <c r="H1413" s="5" t="str">
        <f>IFERROR(VLOOKUP($D1413,schools,6,FALSE),"")</f>
        <v/>
      </c>
      <c r="I1413" s="5" t="str">
        <f>IFERROR(VLOOKUP($D1413,schools,7,FALSE),"")</f>
        <v/>
      </c>
      <c r="J1413" s="5" t="str">
        <f>IFERROR(VLOOKUP($D1413,schools,8,FALSE),"")</f>
        <v/>
      </c>
      <c r="K1413" s="9">
        <v>683721.0</v>
      </c>
    </row>
    <row r="1414" ht="14.25" customHeight="1">
      <c r="B1414" s="5" t="str">
        <f>IFERROR(VLOOKUP($D1414,schools,4,FALSE),"")</f>
        <v/>
      </c>
      <c r="C1414" s="5" t="str">
        <f>IFERROR(VLOOKUP($D1414,schools,5,FALSE),"")</f>
        <v/>
      </c>
      <c r="D1414" s="6" t="s">
        <v>1036</v>
      </c>
      <c r="E1414" s="6" t="s">
        <v>1037</v>
      </c>
      <c r="F1414" s="7" t="s">
        <v>42</v>
      </c>
      <c r="G1414" s="8">
        <v>454.0</v>
      </c>
      <c r="H1414" s="5" t="str">
        <f>IFERROR(VLOOKUP($D1414,schools,6,FALSE),"")</f>
        <v/>
      </c>
      <c r="I1414" s="5" t="str">
        <f>IFERROR(VLOOKUP($D1414,schools,7,FALSE),"")</f>
        <v/>
      </c>
      <c r="J1414" s="5" t="str">
        <f>IFERROR(VLOOKUP($D1414,schools,8,FALSE),"")</f>
        <v/>
      </c>
      <c r="K1414" s="9">
        <v>499854.0</v>
      </c>
    </row>
    <row r="1415" ht="14.25" customHeight="1">
      <c r="B1415" s="5" t="str">
        <f>IFERROR(VLOOKUP($D1415,schools,4,FALSE),"")</f>
        <v/>
      </c>
      <c r="C1415" s="5" t="str">
        <f>IFERROR(VLOOKUP($D1415,schools,5,FALSE),"")</f>
        <v/>
      </c>
      <c r="D1415" s="6" t="s">
        <v>1046</v>
      </c>
      <c r="E1415" s="6" t="s">
        <v>1047</v>
      </c>
      <c r="F1415" s="7" t="s">
        <v>55</v>
      </c>
      <c r="G1415" s="8">
        <v>419.0</v>
      </c>
      <c r="H1415" s="5" t="str">
        <f>IFERROR(VLOOKUP($D1415,schools,6,FALSE),"")</f>
        <v/>
      </c>
      <c r="I1415" s="5" t="str">
        <f>IFERROR(VLOOKUP($D1415,schools,7,FALSE),"")</f>
        <v/>
      </c>
      <c r="J1415" s="5" t="str">
        <f>IFERROR(VLOOKUP($D1415,schools,8,FALSE),"")</f>
        <v/>
      </c>
      <c r="K1415" s="9">
        <v>461319.0</v>
      </c>
    </row>
    <row r="1416" ht="14.25" customHeight="1">
      <c r="B1416" s="5" t="str">
        <f>IFERROR(VLOOKUP($D1416,schools,4,FALSE),"")</f>
        <v/>
      </c>
      <c r="C1416" s="5" t="str">
        <f>IFERROR(VLOOKUP($D1416,schools,5,FALSE),"")</f>
        <v/>
      </c>
      <c r="D1416" s="6" t="s">
        <v>1056</v>
      </c>
      <c r="E1416" s="6" t="s">
        <v>1057</v>
      </c>
      <c r="F1416" s="7" t="s">
        <v>55</v>
      </c>
      <c r="G1416" s="8">
        <v>578.0</v>
      </c>
      <c r="H1416" s="5" t="str">
        <f>IFERROR(VLOOKUP($D1416,schools,6,FALSE),"")</f>
        <v/>
      </c>
      <c r="I1416" s="5" t="str">
        <f>IFERROR(VLOOKUP($D1416,schools,7,FALSE),"")</f>
        <v/>
      </c>
      <c r="J1416" s="5" t="str">
        <f>IFERROR(VLOOKUP($D1416,schools,8,FALSE),"")</f>
        <v/>
      </c>
      <c r="K1416" s="9">
        <v>636378.0</v>
      </c>
    </row>
    <row r="1417" ht="14.25" customHeight="1">
      <c r="B1417" s="5" t="str">
        <f>IFERROR(VLOOKUP($D1417,schools,4,FALSE),"")</f>
        <v/>
      </c>
      <c r="C1417" s="5" t="str">
        <f>IFERROR(VLOOKUP($D1417,schools,5,FALSE),"")</f>
        <v/>
      </c>
      <c r="D1417" s="6" t="s">
        <v>1058</v>
      </c>
      <c r="E1417" s="6" t="s">
        <v>1059</v>
      </c>
      <c r="F1417" s="7" t="s">
        <v>55</v>
      </c>
      <c r="G1417" s="8">
        <v>534.0</v>
      </c>
      <c r="H1417" s="5" t="str">
        <f>IFERROR(VLOOKUP($D1417,schools,6,FALSE),"")</f>
        <v/>
      </c>
      <c r="I1417" s="5" t="str">
        <f>IFERROR(VLOOKUP($D1417,schools,7,FALSE),"")</f>
        <v/>
      </c>
      <c r="J1417" s="5" t="str">
        <f>IFERROR(VLOOKUP($D1417,schools,8,FALSE),"")</f>
        <v/>
      </c>
      <c r="K1417" s="9">
        <v>587934.0</v>
      </c>
    </row>
    <row r="1418" ht="14.25" customHeight="1">
      <c r="B1418" s="5" t="str">
        <f>IFERROR(VLOOKUP($D1418,schools,4,FALSE),"")</f>
        <v/>
      </c>
      <c r="C1418" s="5" t="str">
        <f>IFERROR(VLOOKUP($D1418,schools,5,FALSE),"")</f>
        <v/>
      </c>
      <c r="D1418" s="6" t="s">
        <v>1090</v>
      </c>
      <c r="E1418" s="6" t="s">
        <v>1091</v>
      </c>
      <c r="F1418" s="7" t="s">
        <v>55</v>
      </c>
      <c r="G1418" s="8">
        <v>405.0</v>
      </c>
      <c r="H1418" s="5" t="str">
        <f>IFERROR(VLOOKUP($D1418,schools,6,FALSE),"")</f>
        <v/>
      </c>
      <c r="I1418" s="5" t="str">
        <f>IFERROR(VLOOKUP($D1418,schools,7,FALSE),"")</f>
        <v/>
      </c>
      <c r="J1418" s="5" t="str">
        <f>IFERROR(VLOOKUP($D1418,schools,8,FALSE),"")</f>
        <v/>
      </c>
      <c r="K1418" s="9">
        <v>445905.0</v>
      </c>
    </row>
    <row r="1419" ht="14.25" customHeight="1">
      <c r="B1419" s="5" t="str">
        <f>IFERROR(VLOOKUP($D1419,schools,4,FALSE),"")</f>
        <v/>
      </c>
      <c r="C1419" s="5" t="str">
        <f>IFERROR(VLOOKUP($D1419,schools,5,FALSE),"")</f>
        <v/>
      </c>
      <c r="D1419" s="6" t="s">
        <v>1094</v>
      </c>
      <c r="E1419" s="6" t="s">
        <v>1095</v>
      </c>
      <c r="F1419" s="7" t="s">
        <v>14</v>
      </c>
      <c r="G1419" s="8">
        <v>273.0</v>
      </c>
      <c r="H1419" s="5" t="str">
        <f>IFERROR(VLOOKUP($D1419,schools,6,FALSE),"")</f>
        <v/>
      </c>
      <c r="I1419" s="5" t="str">
        <f>IFERROR(VLOOKUP($D1419,schools,7,FALSE),"")</f>
        <v/>
      </c>
      <c r="J1419" s="5" t="str">
        <f>IFERROR(VLOOKUP($D1419,schools,8,FALSE),"")</f>
        <v/>
      </c>
      <c r="K1419" s="9">
        <v>300573.0</v>
      </c>
    </row>
    <row r="1420" ht="14.25" customHeight="1">
      <c r="B1420" s="5" t="str">
        <f>IFERROR(VLOOKUP($D1420,schools,4,FALSE),"")</f>
        <v/>
      </c>
      <c r="C1420" s="5" t="str">
        <f>IFERROR(VLOOKUP($D1420,schools,5,FALSE),"")</f>
        <v/>
      </c>
      <c r="D1420" s="6" t="s">
        <v>1140</v>
      </c>
      <c r="E1420" s="6" t="s">
        <v>1141</v>
      </c>
      <c r="F1420" s="7" t="s">
        <v>14</v>
      </c>
      <c r="G1420" s="8">
        <v>360.0</v>
      </c>
      <c r="H1420" s="5" t="str">
        <f>IFERROR(VLOOKUP($D1420,schools,6,FALSE),"")</f>
        <v/>
      </c>
      <c r="I1420" s="5" t="str">
        <f>IFERROR(VLOOKUP($D1420,schools,7,FALSE),"")</f>
        <v/>
      </c>
      <c r="J1420" s="5" t="str">
        <f>IFERROR(VLOOKUP($D1420,schools,8,FALSE),"")</f>
        <v/>
      </c>
      <c r="K1420" s="9">
        <v>396360.0</v>
      </c>
    </row>
    <row r="1421" ht="14.25" customHeight="1">
      <c r="B1421" s="5" t="str">
        <f>IFERROR(VLOOKUP($D1421,schools,4,FALSE),"")</f>
        <v/>
      </c>
      <c r="C1421" s="5" t="str">
        <f>IFERROR(VLOOKUP($D1421,schools,5,FALSE),"")</f>
        <v/>
      </c>
      <c r="D1421" s="6" t="s">
        <v>1158</v>
      </c>
      <c r="E1421" s="6" t="s">
        <v>1159</v>
      </c>
      <c r="F1421" s="7" t="s">
        <v>42</v>
      </c>
      <c r="G1421" s="8">
        <v>329.0</v>
      </c>
      <c r="H1421" s="5" t="str">
        <f>IFERROR(VLOOKUP($D1421,schools,6,FALSE),"")</f>
        <v/>
      </c>
      <c r="I1421" s="5" t="str">
        <f>IFERROR(VLOOKUP($D1421,schools,7,FALSE),"")</f>
        <v/>
      </c>
      <c r="J1421" s="5" t="str">
        <f>IFERROR(VLOOKUP($D1421,schools,8,FALSE),"")</f>
        <v/>
      </c>
      <c r="K1421" s="9">
        <v>362229.0</v>
      </c>
    </row>
    <row r="1422" ht="14.25" customHeight="1">
      <c r="B1422" s="5" t="str">
        <f>IFERROR(VLOOKUP($D1422,schools,4,FALSE),"")</f>
        <v/>
      </c>
      <c r="C1422" s="5" t="str">
        <f>IFERROR(VLOOKUP($D1422,schools,5,FALSE),"")</f>
        <v/>
      </c>
      <c r="D1422" s="6" t="s">
        <v>1160</v>
      </c>
      <c r="E1422" s="6" t="s">
        <v>1161</v>
      </c>
      <c r="F1422" s="7" t="s">
        <v>14</v>
      </c>
      <c r="G1422" s="8">
        <v>391.0</v>
      </c>
      <c r="H1422" s="5" t="str">
        <f>IFERROR(VLOOKUP($D1422,schools,6,FALSE),"")</f>
        <v/>
      </c>
      <c r="I1422" s="5" t="str">
        <f>IFERROR(VLOOKUP($D1422,schools,7,FALSE),"")</f>
        <v/>
      </c>
      <c r="J1422" s="5" t="str">
        <f>IFERROR(VLOOKUP($D1422,schools,8,FALSE),"")</f>
        <v/>
      </c>
      <c r="K1422" s="9">
        <v>430491.0</v>
      </c>
    </row>
    <row r="1423" ht="14.25" customHeight="1">
      <c r="B1423" s="5" t="str">
        <f>IFERROR(VLOOKUP($D1423,schools,4,FALSE),"")</f>
        <v/>
      </c>
      <c r="C1423" s="5" t="str">
        <f>IFERROR(VLOOKUP($D1423,schools,5,FALSE),"")</f>
        <v/>
      </c>
      <c r="D1423" s="6" t="s">
        <v>1168</v>
      </c>
      <c r="E1423" s="6" t="s">
        <v>1169</v>
      </c>
      <c r="F1423" s="7" t="s">
        <v>14</v>
      </c>
      <c r="G1423" s="8">
        <v>240.0</v>
      </c>
      <c r="H1423" s="5" t="str">
        <f>IFERROR(VLOOKUP($D1423,schools,6,FALSE),"")</f>
        <v/>
      </c>
      <c r="I1423" s="5" t="str">
        <f>IFERROR(VLOOKUP($D1423,schools,7,FALSE),"")</f>
        <v/>
      </c>
      <c r="J1423" s="5" t="str">
        <f>IFERROR(VLOOKUP($D1423,schools,8,FALSE),"")</f>
        <v/>
      </c>
      <c r="K1423" s="9">
        <v>264240.0</v>
      </c>
    </row>
    <row r="1424" ht="14.25" customHeight="1">
      <c r="B1424" s="5" t="str">
        <f>IFERROR(VLOOKUP($D1424,schools,4,FALSE),"")</f>
        <v/>
      </c>
      <c r="C1424" s="5" t="str">
        <f>IFERROR(VLOOKUP($D1424,schools,5,FALSE),"")</f>
        <v/>
      </c>
      <c r="D1424" s="6" t="s">
        <v>1170</v>
      </c>
      <c r="E1424" s="6" t="s">
        <v>1171</v>
      </c>
      <c r="F1424" s="7" t="s">
        <v>14</v>
      </c>
      <c r="G1424" s="8">
        <v>169.0</v>
      </c>
      <c r="H1424" s="5" t="str">
        <f>IFERROR(VLOOKUP($D1424,schools,6,FALSE),"")</f>
        <v/>
      </c>
      <c r="I1424" s="5" t="str">
        <f>IFERROR(VLOOKUP($D1424,schools,7,FALSE),"")</f>
        <v/>
      </c>
      <c r="J1424" s="5" t="str">
        <f>IFERROR(VLOOKUP($D1424,schools,8,FALSE),"")</f>
        <v/>
      </c>
      <c r="K1424" s="9">
        <v>186069.0</v>
      </c>
    </row>
    <row r="1425" ht="14.25" customHeight="1">
      <c r="B1425" s="5" t="str">
        <f>IFERROR(VLOOKUP($D1425,schools,4,FALSE),"")</f>
        <v/>
      </c>
      <c r="C1425" s="5" t="str">
        <f>IFERROR(VLOOKUP($D1425,schools,5,FALSE),"")</f>
        <v/>
      </c>
      <c r="D1425" s="6" t="s">
        <v>1178</v>
      </c>
      <c r="E1425" s="6" t="s">
        <v>1179</v>
      </c>
      <c r="F1425" s="7" t="s">
        <v>42</v>
      </c>
      <c r="G1425" s="8">
        <v>401.0</v>
      </c>
      <c r="H1425" s="5" t="str">
        <f>IFERROR(VLOOKUP($D1425,schools,6,FALSE),"")</f>
        <v/>
      </c>
      <c r="I1425" s="5" t="str">
        <f>IFERROR(VLOOKUP($D1425,schools,7,FALSE),"")</f>
        <v/>
      </c>
      <c r="J1425" s="5" t="str">
        <f>IFERROR(VLOOKUP($D1425,schools,8,FALSE),"")</f>
        <v/>
      </c>
      <c r="K1425" s="9">
        <v>441501.0</v>
      </c>
    </row>
    <row r="1426" ht="14.25" customHeight="1">
      <c r="B1426" s="5" t="str">
        <f>IFERROR(VLOOKUP($D1426,schools,4,FALSE),"")</f>
        <v/>
      </c>
      <c r="C1426" s="5" t="str">
        <f>IFERROR(VLOOKUP($D1426,schools,5,FALSE),"")</f>
        <v/>
      </c>
      <c r="D1426" s="6" t="s">
        <v>1180</v>
      </c>
      <c r="E1426" s="6" t="s">
        <v>1181</v>
      </c>
      <c r="F1426" s="7" t="s">
        <v>42</v>
      </c>
      <c r="G1426" s="8">
        <v>441.0</v>
      </c>
      <c r="H1426" s="5" t="str">
        <f>IFERROR(VLOOKUP($D1426,schools,6,FALSE),"")</f>
        <v/>
      </c>
      <c r="I1426" s="5" t="str">
        <f>IFERROR(VLOOKUP($D1426,schools,7,FALSE),"")</f>
        <v/>
      </c>
      <c r="J1426" s="5" t="str">
        <f>IFERROR(VLOOKUP($D1426,schools,8,FALSE),"")</f>
        <v/>
      </c>
      <c r="K1426" s="9">
        <v>485541.0</v>
      </c>
    </row>
    <row r="1427" ht="14.25" customHeight="1">
      <c r="B1427" s="5" t="str">
        <f>IFERROR(VLOOKUP($D1427,schools,4,FALSE),"")</f>
        <v/>
      </c>
      <c r="C1427" s="5" t="str">
        <f>IFERROR(VLOOKUP($D1427,schools,5,FALSE),"")</f>
        <v/>
      </c>
      <c r="D1427" s="6" t="s">
        <v>1182</v>
      </c>
      <c r="E1427" s="6" t="s">
        <v>1183</v>
      </c>
      <c r="F1427" s="7" t="s">
        <v>14</v>
      </c>
      <c r="G1427" s="8">
        <v>367.0</v>
      </c>
      <c r="H1427" s="5" t="str">
        <f>IFERROR(VLOOKUP($D1427,schools,6,FALSE),"")</f>
        <v/>
      </c>
      <c r="I1427" s="5" t="str">
        <f>IFERROR(VLOOKUP($D1427,schools,7,FALSE),"")</f>
        <v/>
      </c>
      <c r="J1427" s="5" t="str">
        <f>IFERROR(VLOOKUP($D1427,schools,8,FALSE),"")</f>
        <v/>
      </c>
      <c r="K1427" s="9">
        <v>404067.0</v>
      </c>
    </row>
    <row r="1428" ht="14.25" customHeight="1">
      <c r="B1428" s="5" t="str">
        <f>IFERROR(VLOOKUP($D1428,schools,4,FALSE),"")</f>
        <v/>
      </c>
      <c r="C1428" s="5" t="str">
        <f>IFERROR(VLOOKUP($D1428,schools,5,FALSE),"")</f>
        <v/>
      </c>
      <c r="D1428" s="6" t="s">
        <v>1196</v>
      </c>
      <c r="E1428" s="6" t="s">
        <v>1197</v>
      </c>
      <c r="F1428" s="7" t="s">
        <v>55</v>
      </c>
      <c r="G1428" s="8">
        <v>381.0</v>
      </c>
      <c r="H1428" s="5" t="str">
        <f>IFERROR(VLOOKUP($D1428,schools,6,FALSE),"")</f>
        <v/>
      </c>
      <c r="I1428" s="5" t="str">
        <f>IFERROR(VLOOKUP($D1428,schools,7,FALSE),"")</f>
        <v/>
      </c>
      <c r="J1428" s="5" t="str">
        <f>IFERROR(VLOOKUP($D1428,schools,8,FALSE),"")</f>
        <v/>
      </c>
      <c r="K1428" s="9">
        <v>419481.0</v>
      </c>
    </row>
    <row r="1429" ht="14.25" customHeight="1">
      <c r="B1429" s="5" t="str">
        <f>IFERROR(VLOOKUP($D1429,schools,4,FALSE),"")</f>
        <v/>
      </c>
      <c r="C1429" s="5" t="str">
        <f>IFERROR(VLOOKUP($D1429,schools,5,FALSE),"")</f>
        <v/>
      </c>
      <c r="D1429" s="6" t="s">
        <v>1246</v>
      </c>
      <c r="E1429" s="6" t="s">
        <v>1247</v>
      </c>
      <c r="F1429" s="7" t="s">
        <v>21</v>
      </c>
      <c r="G1429" s="8">
        <v>572.0</v>
      </c>
      <c r="H1429" s="5" t="str">
        <f>IFERROR(VLOOKUP($D1429,schools,6,FALSE),"")</f>
        <v/>
      </c>
      <c r="I1429" s="5" t="str">
        <f>IFERROR(VLOOKUP($D1429,schools,7,FALSE),"")</f>
        <v/>
      </c>
      <c r="J1429" s="5" t="str">
        <f>IFERROR(VLOOKUP($D1429,schools,8,FALSE),"")</f>
        <v/>
      </c>
      <c r="K1429" s="9">
        <v>629772.0</v>
      </c>
    </row>
    <row r="1430" ht="14.25" customHeight="1">
      <c r="B1430" s="5" t="str">
        <f>IFERROR(VLOOKUP($D1430,schools,4,FALSE),"")</f>
        <v/>
      </c>
      <c r="C1430" s="5" t="str">
        <f>IFERROR(VLOOKUP($D1430,schools,5,FALSE),"")</f>
        <v/>
      </c>
      <c r="D1430" s="6" t="s">
        <v>1256</v>
      </c>
      <c r="E1430" s="6" t="s">
        <v>1257</v>
      </c>
      <c r="F1430" s="7" t="s">
        <v>42</v>
      </c>
      <c r="G1430" s="8">
        <v>210.0</v>
      </c>
      <c r="H1430" s="5" t="str">
        <f>IFERROR(VLOOKUP($D1430,schools,6,FALSE),"")</f>
        <v/>
      </c>
      <c r="I1430" s="5" t="str">
        <f>IFERROR(VLOOKUP($D1430,schools,7,FALSE),"")</f>
        <v/>
      </c>
      <c r="J1430" s="5" t="str">
        <f>IFERROR(VLOOKUP($D1430,schools,8,FALSE),"")</f>
        <v/>
      </c>
      <c r="K1430" s="9">
        <v>231210.0</v>
      </c>
    </row>
    <row r="1431" ht="14.25" customHeight="1">
      <c r="B1431" s="5" t="str">
        <f>IFERROR(VLOOKUP($D1431,schools,4,FALSE),"")</f>
        <v/>
      </c>
      <c r="C1431" s="5" t="str">
        <f>IFERROR(VLOOKUP($D1431,schools,5,FALSE),"")</f>
        <v/>
      </c>
      <c r="D1431" s="6" t="s">
        <v>1258</v>
      </c>
      <c r="E1431" s="6" t="s">
        <v>1259</v>
      </c>
      <c r="F1431" s="7" t="s">
        <v>42</v>
      </c>
      <c r="G1431" s="8">
        <v>286.0</v>
      </c>
      <c r="H1431" s="5" t="str">
        <f>IFERROR(VLOOKUP($D1431,schools,6,FALSE),"")</f>
        <v/>
      </c>
      <c r="I1431" s="5" t="str">
        <f>IFERROR(VLOOKUP($D1431,schools,7,FALSE),"")</f>
        <v/>
      </c>
      <c r="J1431" s="5" t="str">
        <f>IFERROR(VLOOKUP($D1431,schools,8,FALSE),"")</f>
        <v/>
      </c>
      <c r="K1431" s="9">
        <v>314886.0</v>
      </c>
    </row>
    <row r="1432" ht="14.25" customHeight="1">
      <c r="B1432" s="5" t="str">
        <f>IFERROR(VLOOKUP($D1432,schools,4,FALSE),"")</f>
        <v/>
      </c>
      <c r="C1432" s="5" t="str">
        <f>IFERROR(VLOOKUP($D1432,schools,5,FALSE),"")</f>
        <v/>
      </c>
      <c r="D1432" s="6" t="s">
        <v>1262</v>
      </c>
      <c r="E1432" s="6" t="s">
        <v>1263</v>
      </c>
      <c r="F1432" s="7" t="s">
        <v>14</v>
      </c>
      <c r="G1432" s="8">
        <v>293.0</v>
      </c>
      <c r="H1432" s="5" t="str">
        <f>IFERROR(VLOOKUP($D1432,schools,6,FALSE),"")</f>
        <v/>
      </c>
      <c r="I1432" s="5" t="str">
        <f>IFERROR(VLOOKUP($D1432,schools,7,FALSE),"")</f>
        <v/>
      </c>
      <c r="J1432" s="5" t="str">
        <f>IFERROR(VLOOKUP($D1432,schools,8,FALSE),"")</f>
        <v/>
      </c>
      <c r="K1432" s="9">
        <v>322593.0</v>
      </c>
    </row>
    <row r="1433" ht="14.25" customHeight="1">
      <c r="B1433" s="5" t="str">
        <f>IFERROR(VLOOKUP($D1433,schools,4,FALSE),"")</f>
        <v/>
      </c>
      <c r="C1433" s="5" t="str">
        <f>IFERROR(VLOOKUP($D1433,schools,5,FALSE),"")</f>
        <v/>
      </c>
      <c r="D1433" s="6" t="s">
        <v>1264</v>
      </c>
      <c r="E1433" s="6" t="s">
        <v>1265</v>
      </c>
      <c r="F1433" s="7" t="s">
        <v>42</v>
      </c>
      <c r="G1433" s="8">
        <v>387.0</v>
      </c>
      <c r="H1433" s="5" t="str">
        <f>IFERROR(VLOOKUP($D1433,schools,6,FALSE),"")</f>
        <v/>
      </c>
      <c r="I1433" s="5" t="str">
        <f>IFERROR(VLOOKUP($D1433,schools,7,FALSE),"")</f>
        <v/>
      </c>
      <c r="J1433" s="5" t="str">
        <f>IFERROR(VLOOKUP($D1433,schools,8,FALSE),"")</f>
        <v/>
      </c>
      <c r="K1433" s="9">
        <v>426087.0</v>
      </c>
    </row>
    <row r="1434" ht="14.25" customHeight="1">
      <c r="B1434" s="5" t="str">
        <f>IFERROR(VLOOKUP($D1434,schools,4,FALSE),"")</f>
        <v/>
      </c>
      <c r="C1434" s="5" t="str">
        <f>IFERROR(VLOOKUP($D1434,schools,5,FALSE),"")</f>
        <v/>
      </c>
      <c r="D1434" s="6" t="s">
        <v>1272</v>
      </c>
      <c r="E1434" s="6" t="s">
        <v>1273</v>
      </c>
      <c r="F1434" s="7" t="s">
        <v>14</v>
      </c>
      <c r="G1434" s="8">
        <v>206.0</v>
      </c>
      <c r="H1434" s="5" t="str">
        <f>IFERROR(VLOOKUP($D1434,schools,6,FALSE),"")</f>
        <v/>
      </c>
      <c r="I1434" s="5" t="str">
        <f>IFERROR(VLOOKUP($D1434,schools,7,FALSE),"")</f>
        <v/>
      </c>
      <c r="J1434" s="5" t="str">
        <f>IFERROR(VLOOKUP($D1434,schools,8,FALSE),"")</f>
        <v/>
      </c>
      <c r="K1434" s="9">
        <v>226806.0</v>
      </c>
    </row>
    <row r="1435" ht="14.25" customHeight="1">
      <c r="B1435" s="5" t="str">
        <f>IFERROR(VLOOKUP($D1435,schools,4,FALSE),"")</f>
        <v/>
      </c>
      <c r="C1435" s="5" t="str">
        <f>IFERROR(VLOOKUP($D1435,schools,5,FALSE),"")</f>
        <v/>
      </c>
      <c r="D1435" s="6" t="s">
        <v>1280</v>
      </c>
      <c r="E1435" s="6" t="s">
        <v>1281</v>
      </c>
      <c r="F1435" s="7" t="s">
        <v>14</v>
      </c>
      <c r="G1435" s="8">
        <v>225.0</v>
      </c>
      <c r="H1435" s="5" t="str">
        <f>IFERROR(VLOOKUP($D1435,schools,6,FALSE),"")</f>
        <v/>
      </c>
      <c r="I1435" s="5" t="str">
        <f>IFERROR(VLOOKUP($D1435,schools,7,FALSE),"")</f>
        <v/>
      </c>
      <c r="J1435" s="5" t="str">
        <f>IFERROR(VLOOKUP($D1435,schools,8,FALSE),"")</f>
        <v/>
      </c>
      <c r="K1435" s="9">
        <v>247725.0</v>
      </c>
    </row>
    <row r="1436" ht="14.25" customHeight="1">
      <c r="B1436" s="5" t="str">
        <f>IFERROR(VLOOKUP($D1436,schools,4,FALSE),"")</f>
        <v/>
      </c>
      <c r="C1436" s="5" t="str">
        <f>IFERROR(VLOOKUP($D1436,schools,5,FALSE),"")</f>
        <v/>
      </c>
      <c r="D1436" s="6" t="s">
        <v>1354</v>
      </c>
      <c r="E1436" s="6" t="s">
        <v>1355</v>
      </c>
      <c r="F1436" s="7" t="s">
        <v>14</v>
      </c>
      <c r="G1436" s="8">
        <v>334.0</v>
      </c>
      <c r="H1436" s="5" t="str">
        <f>IFERROR(VLOOKUP($D1436,schools,6,FALSE),"")</f>
        <v/>
      </c>
      <c r="I1436" s="5" t="str">
        <f>IFERROR(VLOOKUP($D1436,schools,7,FALSE),"")</f>
        <v/>
      </c>
      <c r="J1436" s="5" t="str">
        <f>IFERROR(VLOOKUP($D1436,schools,8,FALSE),"")</f>
        <v/>
      </c>
      <c r="K1436" s="9">
        <v>367734.0</v>
      </c>
    </row>
    <row r="1437" ht="14.25" customHeight="1">
      <c r="B1437" s="5" t="str">
        <f>IFERROR(VLOOKUP($D1437,schools,4,FALSE),"")</f>
        <v/>
      </c>
      <c r="C1437" s="5" t="str">
        <f>IFERROR(VLOOKUP($D1437,schools,5,FALSE),"")</f>
        <v/>
      </c>
      <c r="D1437" s="6" t="s">
        <v>1356</v>
      </c>
      <c r="E1437" s="6" t="s">
        <v>1357</v>
      </c>
      <c r="F1437" s="7" t="s">
        <v>42</v>
      </c>
      <c r="G1437" s="8">
        <v>262.0</v>
      </c>
      <c r="H1437" s="5" t="str">
        <f>IFERROR(VLOOKUP($D1437,schools,6,FALSE),"")</f>
        <v/>
      </c>
      <c r="I1437" s="5" t="str">
        <f>IFERROR(VLOOKUP($D1437,schools,7,FALSE),"")</f>
        <v/>
      </c>
      <c r="J1437" s="5" t="str">
        <f>IFERROR(VLOOKUP($D1437,schools,8,FALSE),"")</f>
        <v/>
      </c>
      <c r="K1437" s="9">
        <v>288462.0</v>
      </c>
    </row>
    <row r="1438" ht="14.25" customHeight="1">
      <c r="B1438" s="5" t="str">
        <f>IFERROR(VLOOKUP($D1438,schools,4,FALSE),"")</f>
        <v/>
      </c>
      <c r="C1438" s="5" t="str">
        <f>IFERROR(VLOOKUP($D1438,schools,5,FALSE),"")</f>
        <v/>
      </c>
      <c r="D1438" s="6" t="s">
        <v>1358</v>
      </c>
      <c r="E1438" s="6" t="s">
        <v>1359</v>
      </c>
      <c r="F1438" s="7" t="s">
        <v>42</v>
      </c>
      <c r="G1438" s="8">
        <v>164.0</v>
      </c>
      <c r="H1438" s="5" t="str">
        <f>IFERROR(VLOOKUP($D1438,schools,6,FALSE),"")</f>
        <v/>
      </c>
      <c r="I1438" s="5" t="str">
        <f>IFERROR(VLOOKUP($D1438,schools,7,FALSE),"")</f>
        <v/>
      </c>
      <c r="J1438" s="5" t="str">
        <f>IFERROR(VLOOKUP($D1438,schools,8,FALSE),"")</f>
        <v/>
      </c>
      <c r="K1438" s="9">
        <v>180564.0</v>
      </c>
    </row>
    <row r="1439" ht="14.25" customHeight="1">
      <c r="B1439" s="5" t="str">
        <f>IFERROR(VLOOKUP($D1439,schools,4,FALSE),"")</f>
        <v/>
      </c>
      <c r="C1439" s="5" t="str">
        <f>IFERROR(VLOOKUP($D1439,schools,5,FALSE),"")</f>
        <v/>
      </c>
      <c r="D1439" s="6" t="s">
        <v>1414</v>
      </c>
      <c r="E1439" s="6" t="s">
        <v>1415</v>
      </c>
      <c r="F1439" s="7" t="s">
        <v>42</v>
      </c>
      <c r="G1439" s="8">
        <v>379.0</v>
      </c>
      <c r="H1439" s="5" t="str">
        <f>IFERROR(VLOOKUP($D1439,schools,6,FALSE),"")</f>
        <v/>
      </c>
      <c r="I1439" s="5" t="str">
        <f>IFERROR(VLOOKUP($D1439,schools,7,FALSE),"")</f>
        <v/>
      </c>
      <c r="J1439" s="5" t="str">
        <f>IFERROR(VLOOKUP($D1439,schools,8,FALSE),"")</f>
        <v/>
      </c>
      <c r="K1439" s="9">
        <v>417279.0</v>
      </c>
    </row>
    <row r="1440" ht="14.25" customHeight="1">
      <c r="B1440" s="5" t="str">
        <f>IFERROR(VLOOKUP($D1440,schools,4,FALSE),"")</f>
        <v/>
      </c>
      <c r="C1440" s="5" t="str">
        <f>IFERROR(VLOOKUP($D1440,schools,5,FALSE),"")</f>
        <v/>
      </c>
      <c r="D1440" s="6" t="s">
        <v>1436</v>
      </c>
      <c r="E1440" s="6" t="s">
        <v>1437</v>
      </c>
      <c r="F1440" s="7" t="s">
        <v>14</v>
      </c>
      <c r="G1440" s="8">
        <v>560.0</v>
      </c>
      <c r="H1440" s="5" t="str">
        <f>IFERROR(VLOOKUP($D1440,schools,6,FALSE),"")</f>
        <v/>
      </c>
      <c r="I1440" s="5" t="str">
        <f>IFERROR(VLOOKUP($D1440,schools,7,FALSE),"")</f>
        <v/>
      </c>
      <c r="J1440" s="5" t="str">
        <f>IFERROR(VLOOKUP($D1440,schools,8,FALSE),"")</f>
        <v/>
      </c>
      <c r="K1440" s="9">
        <v>616560.0</v>
      </c>
    </row>
    <row r="1441" ht="14.25" customHeight="1">
      <c r="B1441" s="5" t="str">
        <f>IFERROR(VLOOKUP($D1441,schools,4,FALSE),"")</f>
        <v/>
      </c>
      <c r="C1441" s="5" t="str">
        <f>IFERROR(VLOOKUP($D1441,schools,5,FALSE),"")</f>
        <v/>
      </c>
      <c r="D1441" s="6" t="s">
        <v>1474</v>
      </c>
      <c r="E1441" s="6" t="s">
        <v>1475</v>
      </c>
      <c r="F1441" s="7" t="s">
        <v>14</v>
      </c>
      <c r="G1441" s="8">
        <v>616.0</v>
      </c>
      <c r="H1441" s="5" t="str">
        <f>IFERROR(VLOOKUP($D1441,schools,6,FALSE),"")</f>
        <v/>
      </c>
      <c r="I1441" s="5" t="str">
        <f>IFERROR(VLOOKUP($D1441,schools,7,FALSE),"")</f>
        <v/>
      </c>
      <c r="J1441" s="5" t="str">
        <f>IFERROR(VLOOKUP($D1441,schools,8,FALSE),"")</f>
        <v/>
      </c>
      <c r="K1441" s="9">
        <v>678216.0</v>
      </c>
    </row>
    <row r="1442" ht="14.25" customHeight="1">
      <c r="B1442" s="5" t="str">
        <f>IFERROR(VLOOKUP($D1442,schools,4,FALSE),"")</f>
        <v/>
      </c>
      <c r="C1442" s="5" t="str">
        <f>IFERROR(VLOOKUP($D1442,schools,5,FALSE),"")</f>
        <v/>
      </c>
      <c r="D1442" s="6" t="s">
        <v>1486</v>
      </c>
      <c r="E1442" s="6" t="s">
        <v>1487</v>
      </c>
      <c r="F1442" s="7" t="s">
        <v>14</v>
      </c>
      <c r="G1442" s="8">
        <v>922.0</v>
      </c>
      <c r="H1442" s="5" t="str">
        <f>IFERROR(VLOOKUP($D1442,schools,6,FALSE),"")</f>
        <v/>
      </c>
      <c r="I1442" s="5" t="str">
        <f>IFERROR(VLOOKUP($D1442,schools,7,FALSE),"")</f>
        <v/>
      </c>
      <c r="J1442" s="5" t="str">
        <f>IFERROR(VLOOKUP($D1442,schools,8,FALSE),"")</f>
        <v/>
      </c>
      <c r="K1442" s="9">
        <v>1015122.0</v>
      </c>
    </row>
    <row r="1443" ht="14.25" customHeight="1">
      <c r="B1443" s="5" t="str">
        <f>IFERROR(VLOOKUP($D1443,schools,4,FALSE),"")</f>
        <v/>
      </c>
      <c r="C1443" s="5" t="str">
        <f>IFERROR(VLOOKUP($D1443,schools,5,FALSE),"")</f>
        <v/>
      </c>
      <c r="D1443" s="6" t="s">
        <v>1488</v>
      </c>
      <c r="E1443" s="6" t="s">
        <v>1489</v>
      </c>
      <c r="F1443" s="7" t="s">
        <v>42</v>
      </c>
      <c r="G1443" s="8">
        <v>1401.0</v>
      </c>
      <c r="H1443" s="5" t="str">
        <f>IFERROR(VLOOKUP($D1443,schools,6,FALSE),"")</f>
        <v/>
      </c>
      <c r="I1443" s="5" t="str">
        <f>IFERROR(VLOOKUP($D1443,schools,7,FALSE),"")</f>
        <v/>
      </c>
      <c r="J1443" s="5" t="str">
        <f>IFERROR(VLOOKUP($D1443,schools,8,FALSE),"")</f>
        <v/>
      </c>
      <c r="K1443" s="9">
        <v>1542501.0</v>
      </c>
    </row>
    <row r="1444" ht="14.25" customHeight="1">
      <c r="B1444" s="5" t="str">
        <f>IFERROR(VLOOKUP($D1444,schools,4,FALSE),"")</f>
        <v/>
      </c>
      <c r="C1444" s="5" t="str">
        <f>IFERROR(VLOOKUP($D1444,schools,5,FALSE),"")</f>
        <v/>
      </c>
      <c r="D1444" s="6" t="s">
        <v>1494</v>
      </c>
      <c r="E1444" s="6" t="s">
        <v>1495</v>
      </c>
      <c r="F1444" s="7" t="s">
        <v>14</v>
      </c>
      <c r="G1444" s="8">
        <v>304.0</v>
      </c>
      <c r="H1444" s="5" t="str">
        <f>IFERROR(VLOOKUP($D1444,schools,6,FALSE),"")</f>
        <v/>
      </c>
      <c r="I1444" s="5" t="str">
        <f>IFERROR(VLOOKUP($D1444,schools,7,FALSE),"")</f>
        <v/>
      </c>
      <c r="J1444" s="5" t="str">
        <f>IFERROR(VLOOKUP($D1444,schools,8,FALSE),"")</f>
        <v/>
      </c>
      <c r="K1444" s="9">
        <v>334704.0</v>
      </c>
    </row>
    <row r="1445" ht="14.25" customHeight="1">
      <c r="B1445" s="5" t="str">
        <f>IFERROR(VLOOKUP($D1445,schools,4,FALSE),"")</f>
        <v/>
      </c>
      <c r="C1445" s="5" t="str">
        <f>IFERROR(VLOOKUP($D1445,schools,5,FALSE),"")</f>
        <v/>
      </c>
      <c r="D1445" s="6" t="s">
        <v>1534</v>
      </c>
      <c r="E1445" s="6" t="s">
        <v>1535</v>
      </c>
      <c r="F1445" s="7" t="s">
        <v>42</v>
      </c>
      <c r="G1445" s="8">
        <v>327.0</v>
      </c>
      <c r="H1445" s="5" t="str">
        <f>IFERROR(VLOOKUP($D1445,schools,6,FALSE),"")</f>
        <v/>
      </c>
      <c r="I1445" s="5" t="str">
        <f>IFERROR(VLOOKUP($D1445,schools,7,FALSE),"")</f>
        <v/>
      </c>
      <c r="J1445" s="5" t="str">
        <f>IFERROR(VLOOKUP($D1445,schools,8,FALSE),"")</f>
        <v/>
      </c>
      <c r="K1445" s="9">
        <v>360027.0</v>
      </c>
    </row>
    <row r="1446" ht="14.25" customHeight="1">
      <c r="B1446" s="5" t="str">
        <f>IFERROR(VLOOKUP($D1446,schools,4,FALSE),"")</f>
        <v/>
      </c>
      <c r="C1446" s="5" t="str">
        <f>IFERROR(VLOOKUP($D1446,schools,5,FALSE),"")</f>
        <v/>
      </c>
      <c r="D1446" s="6" t="s">
        <v>1536</v>
      </c>
      <c r="E1446" s="6" t="s">
        <v>1537</v>
      </c>
      <c r="F1446" s="7" t="s">
        <v>14</v>
      </c>
      <c r="G1446" s="8">
        <v>100.0</v>
      </c>
      <c r="H1446" s="5" t="str">
        <f>IFERROR(VLOOKUP($D1446,schools,6,FALSE),"")</f>
        <v/>
      </c>
      <c r="I1446" s="5" t="str">
        <f>IFERROR(VLOOKUP($D1446,schools,7,FALSE),"")</f>
        <v/>
      </c>
      <c r="J1446" s="5" t="str">
        <f>IFERROR(VLOOKUP($D1446,schools,8,FALSE),"")</f>
        <v/>
      </c>
      <c r="K1446" s="9">
        <v>110100.0</v>
      </c>
    </row>
    <row r="1447" ht="14.25" customHeight="1">
      <c r="B1447" s="5" t="str">
        <f>IFERROR(VLOOKUP($D1447,schools,4,FALSE),"")</f>
        <v/>
      </c>
      <c r="C1447" s="5" t="str">
        <f>IFERROR(VLOOKUP($D1447,schools,5,FALSE),"")</f>
        <v/>
      </c>
      <c r="D1447" s="6" t="s">
        <v>1562</v>
      </c>
      <c r="E1447" s="6" t="s">
        <v>1563</v>
      </c>
      <c r="F1447" s="7" t="s">
        <v>55</v>
      </c>
      <c r="G1447" s="8">
        <v>174.0</v>
      </c>
      <c r="H1447" s="5" t="str">
        <f>IFERROR(VLOOKUP($D1447,schools,6,FALSE),"")</f>
        <v/>
      </c>
      <c r="I1447" s="5" t="str">
        <f>IFERROR(VLOOKUP($D1447,schools,7,FALSE),"")</f>
        <v/>
      </c>
      <c r="J1447" s="5" t="str">
        <f>IFERROR(VLOOKUP($D1447,schools,8,FALSE),"")</f>
        <v/>
      </c>
      <c r="K1447" s="9">
        <v>191574.0</v>
      </c>
    </row>
    <row r="1448" ht="14.25" customHeight="1">
      <c r="B1448" s="5" t="str">
        <f>IFERROR(VLOOKUP($D1448,schools,4,FALSE),"")</f>
        <v/>
      </c>
      <c r="C1448" s="5" t="str">
        <f>IFERROR(VLOOKUP($D1448,schools,5,FALSE),"")</f>
        <v/>
      </c>
      <c r="D1448" s="6" t="s">
        <v>1572</v>
      </c>
      <c r="E1448" s="6" t="s">
        <v>1573</v>
      </c>
      <c r="F1448" s="7" t="s">
        <v>14</v>
      </c>
      <c r="G1448" s="8">
        <v>132.0</v>
      </c>
      <c r="H1448" s="5" t="str">
        <f>IFERROR(VLOOKUP($D1448,schools,6,FALSE),"")</f>
        <v/>
      </c>
      <c r="I1448" s="5" t="str">
        <f>IFERROR(VLOOKUP($D1448,schools,7,FALSE),"")</f>
        <v/>
      </c>
      <c r="J1448" s="5" t="str">
        <f>IFERROR(VLOOKUP($D1448,schools,8,FALSE),"")</f>
        <v/>
      </c>
      <c r="K1448" s="9">
        <v>145332.0</v>
      </c>
    </row>
    <row r="1449" ht="14.25" customHeight="1">
      <c r="B1449" s="5" t="str">
        <f>IFERROR(VLOOKUP($D1449,schools,4,FALSE),"")</f>
        <v/>
      </c>
      <c r="C1449" s="5" t="str">
        <f>IFERROR(VLOOKUP($D1449,schools,5,FALSE),"")</f>
        <v/>
      </c>
      <c r="D1449" s="6" t="s">
        <v>1598</v>
      </c>
      <c r="E1449" s="6" t="s">
        <v>1599</v>
      </c>
      <c r="F1449" s="7" t="s">
        <v>42</v>
      </c>
      <c r="G1449" s="8">
        <v>151.0</v>
      </c>
      <c r="H1449" s="5" t="str">
        <f>IFERROR(VLOOKUP($D1449,schools,6,FALSE),"")</f>
        <v/>
      </c>
      <c r="I1449" s="5" t="str">
        <f>IFERROR(VLOOKUP($D1449,schools,7,FALSE),"")</f>
        <v/>
      </c>
      <c r="J1449" s="5" t="str">
        <f>IFERROR(VLOOKUP($D1449,schools,8,FALSE),"")</f>
        <v/>
      </c>
      <c r="K1449" s="9">
        <v>166251.0</v>
      </c>
    </row>
    <row r="1450" ht="14.25" customHeight="1">
      <c r="B1450" s="5" t="str">
        <f>IFERROR(VLOOKUP($D1450,schools,4,FALSE),"")</f>
        <v/>
      </c>
      <c r="C1450" s="5" t="str">
        <f>IFERROR(VLOOKUP($D1450,schools,5,FALSE),"")</f>
        <v/>
      </c>
      <c r="D1450" s="6" t="s">
        <v>1600</v>
      </c>
      <c r="E1450" s="6" t="s">
        <v>1601</v>
      </c>
      <c r="F1450" s="7" t="s">
        <v>42</v>
      </c>
      <c r="G1450" s="8">
        <v>90.0</v>
      </c>
      <c r="H1450" s="5" t="str">
        <f>IFERROR(VLOOKUP($D1450,schools,6,FALSE),"")</f>
        <v/>
      </c>
      <c r="I1450" s="5" t="str">
        <f>IFERROR(VLOOKUP($D1450,schools,7,FALSE),"")</f>
        <v/>
      </c>
      <c r="J1450" s="5" t="str">
        <f>IFERROR(VLOOKUP($D1450,schools,8,FALSE),"")</f>
        <v/>
      </c>
      <c r="K1450" s="9">
        <v>99090.0</v>
      </c>
    </row>
    <row r="1451" ht="14.25" customHeight="1">
      <c r="B1451" s="5" t="str">
        <f>IFERROR(VLOOKUP($D1451,schools,4,FALSE),"")</f>
        <v/>
      </c>
      <c r="C1451" s="5" t="str">
        <f>IFERROR(VLOOKUP($D1451,schools,5,FALSE),"")</f>
        <v/>
      </c>
      <c r="D1451" s="6" t="s">
        <v>1608</v>
      </c>
      <c r="E1451" s="6" t="s">
        <v>1609</v>
      </c>
      <c r="F1451" s="7" t="s">
        <v>55</v>
      </c>
      <c r="G1451" s="8">
        <v>255.0</v>
      </c>
      <c r="H1451" s="5" t="str">
        <f>IFERROR(VLOOKUP($D1451,schools,6,FALSE),"")</f>
        <v/>
      </c>
      <c r="I1451" s="5" t="str">
        <f>IFERROR(VLOOKUP($D1451,schools,7,FALSE),"")</f>
        <v/>
      </c>
      <c r="J1451" s="5" t="str">
        <f>IFERROR(VLOOKUP($D1451,schools,8,FALSE),"")</f>
        <v/>
      </c>
      <c r="K1451" s="9">
        <v>280755.0</v>
      </c>
    </row>
    <row r="1452" ht="14.25" customHeight="1">
      <c r="B1452" s="5" t="str">
        <f>IFERROR(VLOOKUP($D1452,schools,4,FALSE),"")</f>
        <v/>
      </c>
      <c r="C1452" s="5" t="str">
        <f>IFERROR(VLOOKUP($D1452,schools,5,FALSE),"")</f>
        <v/>
      </c>
      <c r="D1452" s="6" t="s">
        <v>1612</v>
      </c>
      <c r="E1452" s="6" t="s">
        <v>1613</v>
      </c>
      <c r="F1452" s="7" t="s">
        <v>55</v>
      </c>
      <c r="G1452" s="8">
        <v>237.0</v>
      </c>
      <c r="H1452" s="5" t="str">
        <f>IFERROR(VLOOKUP($D1452,schools,6,FALSE),"")</f>
        <v/>
      </c>
      <c r="I1452" s="5" t="str">
        <f>IFERROR(VLOOKUP($D1452,schools,7,FALSE),"")</f>
        <v/>
      </c>
      <c r="J1452" s="5" t="str">
        <f>IFERROR(VLOOKUP($D1452,schools,8,FALSE),"")</f>
        <v/>
      </c>
      <c r="K1452" s="9">
        <v>260937.0</v>
      </c>
    </row>
    <row r="1453" ht="14.25" customHeight="1">
      <c r="B1453" s="5" t="str">
        <f>IFERROR(VLOOKUP($D1453,schools,4,FALSE),"")</f>
        <v/>
      </c>
      <c r="C1453" s="5" t="str">
        <f>IFERROR(VLOOKUP($D1453,schools,5,FALSE),"")</f>
        <v/>
      </c>
      <c r="D1453" s="6" t="s">
        <v>1628</v>
      </c>
      <c r="E1453" s="6" t="s">
        <v>1629</v>
      </c>
      <c r="F1453" s="7" t="s">
        <v>14</v>
      </c>
      <c r="G1453" s="8">
        <v>301.0</v>
      </c>
      <c r="H1453" s="5" t="str">
        <f>IFERROR(VLOOKUP($D1453,schools,6,FALSE),"")</f>
        <v/>
      </c>
      <c r="I1453" s="5" t="str">
        <f>IFERROR(VLOOKUP($D1453,schools,7,FALSE),"")</f>
        <v/>
      </c>
      <c r="J1453" s="5" t="str">
        <f>IFERROR(VLOOKUP($D1453,schools,8,FALSE),"")</f>
        <v/>
      </c>
      <c r="K1453" s="9">
        <v>331401.0</v>
      </c>
    </row>
    <row r="1454" ht="14.25" customHeight="1">
      <c r="B1454" s="5" t="str">
        <f>IFERROR(VLOOKUP($D1454,schools,4,FALSE),"")</f>
        <v/>
      </c>
      <c r="C1454" s="5" t="str">
        <f>IFERROR(VLOOKUP($D1454,schools,5,FALSE),"")</f>
        <v/>
      </c>
      <c r="D1454" s="6" t="s">
        <v>1668</v>
      </c>
      <c r="E1454" s="6" t="s">
        <v>1669</v>
      </c>
      <c r="F1454" s="7" t="s">
        <v>14</v>
      </c>
      <c r="G1454" s="8">
        <v>382.0</v>
      </c>
      <c r="H1454" s="5" t="str">
        <f>IFERROR(VLOOKUP($D1454,schools,6,FALSE),"")</f>
        <v/>
      </c>
      <c r="I1454" s="5" t="str">
        <f>IFERROR(VLOOKUP($D1454,schools,7,FALSE),"")</f>
        <v/>
      </c>
      <c r="J1454" s="5" t="str">
        <f>IFERROR(VLOOKUP($D1454,schools,8,FALSE),"")</f>
        <v/>
      </c>
      <c r="K1454" s="9">
        <v>420582.0</v>
      </c>
    </row>
    <row r="1455" ht="14.25" customHeight="1">
      <c r="B1455" s="5" t="str">
        <f>IFERROR(VLOOKUP($D1455,schools,4,FALSE),"")</f>
        <v/>
      </c>
      <c r="C1455" s="5" t="str">
        <f>IFERROR(VLOOKUP($D1455,schools,5,FALSE),"")</f>
        <v/>
      </c>
      <c r="D1455" s="6" t="s">
        <v>1670</v>
      </c>
      <c r="E1455" s="6" t="s">
        <v>1671</v>
      </c>
      <c r="F1455" s="7" t="s">
        <v>14</v>
      </c>
      <c r="G1455" s="8">
        <v>354.0</v>
      </c>
      <c r="H1455" s="5" t="str">
        <f>IFERROR(VLOOKUP($D1455,schools,6,FALSE),"")</f>
        <v/>
      </c>
      <c r="I1455" s="5" t="str">
        <f>IFERROR(VLOOKUP($D1455,schools,7,FALSE),"")</f>
        <v/>
      </c>
      <c r="J1455" s="5" t="str">
        <f>IFERROR(VLOOKUP($D1455,schools,8,FALSE),"")</f>
        <v/>
      </c>
      <c r="K1455" s="9">
        <v>389754.0</v>
      </c>
    </row>
    <row r="1456" ht="14.25" customHeight="1">
      <c r="B1456" s="5" t="str">
        <f>IFERROR(VLOOKUP($D1456,schools,4,FALSE),"")</f>
        <v/>
      </c>
      <c r="C1456" s="5" t="str">
        <f>IFERROR(VLOOKUP($D1456,schools,5,FALSE),"")</f>
        <v/>
      </c>
      <c r="D1456" s="6" t="s">
        <v>1672</v>
      </c>
      <c r="E1456" s="6" t="s">
        <v>1673</v>
      </c>
      <c r="F1456" s="7" t="s">
        <v>42</v>
      </c>
      <c r="G1456" s="8">
        <v>240.0</v>
      </c>
      <c r="H1456" s="5" t="str">
        <f>IFERROR(VLOOKUP($D1456,schools,6,FALSE),"")</f>
        <v/>
      </c>
      <c r="I1456" s="5" t="str">
        <f>IFERROR(VLOOKUP($D1456,schools,7,FALSE),"")</f>
        <v/>
      </c>
      <c r="J1456" s="5" t="str">
        <f>IFERROR(VLOOKUP($D1456,schools,8,FALSE),"")</f>
        <v/>
      </c>
      <c r="K1456" s="9">
        <v>264240.0</v>
      </c>
    </row>
    <row r="1457" ht="14.25" customHeight="1">
      <c r="B1457" s="5" t="str">
        <f>IFERROR(VLOOKUP($D1457,schools,4,FALSE),"")</f>
        <v/>
      </c>
      <c r="C1457" s="5" t="str">
        <f>IFERROR(VLOOKUP($D1457,schools,5,FALSE),"")</f>
        <v/>
      </c>
      <c r="D1457" s="6" t="s">
        <v>1706</v>
      </c>
      <c r="E1457" s="6" t="s">
        <v>1707</v>
      </c>
      <c r="F1457" s="7" t="s">
        <v>55</v>
      </c>
      <c r="G1457" s="8">
        <v>418.0</v>
      </c>
      <c r="H1457" s="5" t="str">
        <f>IFERROR(VLOOKUP($D1457,schools,6,FALSE),"")</f>
        <v/>
      </c>
      <c r="I1457" s="5" t="str">
        <f>IFERROR(VLOOKUP($D1457,schools,7,FALSE),"")</f>
        <v/>
      </c>
      <c r="J1457" s="5" t="str">
        <f>IFERROR(VLOOKUP($D1457,schools,8,FALSE),"")</f>
        <v/>
      </c>
      <c r="K1457" s="9">
        <v>460218.0</v>
      </c>
    </row>
    <row r="1458" ht="14.25" customHeight="1">
      <c r="B1458" s="5" t="str">
        <f>IFERROR(VLOOKUP($D1458,schools,4,FALSE),"")</f>
        <v/>
      </c>
      <c r="C1458" s="5" t="str">
        <f>IFERROR(VLOOKUP($D1458,schools,5,FALSE),"")</f>
        <v/>
      </c>
      <c r="D1458" s="6" t="s">
        <v>1740</v>
      </c>
      <c r="E1458" s="6" t="s">
        <v>1741</v>
      </c>
      <c r="F1458" s="7" t="s">
        <v>42</v>
      </c>
      <c r="G1458" s="8">
        <v>697.0</v>
      </c>
      <c r="H1458" s="5" t="str">
        <f>IFERROR(VLOOKUP($D1458,schools,6,FALSE),"")</f>
        <v/>
      </c>
      <c r="I1458" s="5" t="str">
        <f>IFERROR(VLOOKUP($D1458,schools,7,FALSE),"")</f>
        <v/>
      </c>
      <c r="J1458" s="5" t="str">
        <f>IFERROR(VLOOKUP($D1458,schools,8,FALSE),"")</f>
        <v/>
      </c>
      <c r="K1458" s="9">
        <v>767397.0</v>
      </c>
    </row>
    <row r="1459" ht="14.25" customHeight="1">
      <c r="B1459" s="5" t="str">
        <f>IFERROR(VLOOKUP($D1459,schools,4,FALSE),"")</f>
        <v/>
      </c>
      <c r="C1459" s="5" t="str">
        <f>IFERROR(VLOOKUP($D1459,schools,5,FALSE),"")</f>
        <v/>
      </c>
      <c r="D1459" s="6" t="s">
        <v>1748</v>
      </c>
      <c r="E1459" s="6" t="s">
        <v>1749</v>
      </c>
      <c r="F1459" s="7" t="s">
        <v>42</v>
      </c>
      <c r="G1459" s="8">
        <v>290.0</v>
      </c>
      <c r="H1459" s="5" t="str">
        <f>IFERROR(VLOOKUP($D1459,schools,6,FALSE),"")</f>
        <v/>
      </c>
      <c r="I1459" s="5" t="str">
        <f>IFERROR(VLOOKUP($D1459,schools,7,FALSE),"")</f>
        <v/>
      </c>
      <c r="J1459" s="5" t="str">
        <f>IFERROR(VLOOKUP($D1459,schools,8,FALSE),"")</f>
        <v/>
      </c>
      <c r="K1459" s="9">
        <v>319290.0</v>
      </c>
    </row>
    <row r="1460" ht="14.25" customHeight="1">
      <c r="B1460" s="5" t="str">
        <f>IFERROR(VLOOKUP($D1460,schools,4,FALSE),"")</f>
        <v/>
      </c>
      <c r="C1460" s="5" t="str">
        <f>IFERROR(VLOOKUP($D1460,schools,5,FALSE),"")</f>
        <v/>
      </c>
      <c r="D1460" s="6" t="s">
        <v>1752</v>
      </c>
      <c r="E1460" s="6" t="s">
        <v>1753</v>
      </c>
      <c r="F1460" s="7" t="s">
        <v>55</v>
      </c>
      <c r="G1460" s="8">
        <v>176.0</v>
      </c>
      <c r="H1460" s="5" t="str">
        <f>IFERROR(VLOOKUP($D1460,schools,6,FALSE),"")</f>
        <v/>
      </c>
      <c r="I1460" s="5" t="str">
        <f>IFERROR(VLOOKUP($D1460,schools,7,FALSE),"")</f>
        <v/>
      </c>
      <c r="J1460" s="5" t="str">
        <f>IFERROR(VLOOKUP($D1460,schools,8,FALSE),"")</f>
        <v/>
      </c>
      <c r="K1460" s="9">
        <v>193776.0</v>
      </c>
    </row>
    <row r="1461" ht="14.25" customHeight="1">
      <c r="B1461" s="5" t="str">
        <f>IFERROR(VLOOKUP($D1461,schools,4,FALSE),"")</f>
        <v/>
      </c>
      <c r="C1461" s="5" t="str">
        <f>IFERROR(VLOOKUP($D1461,schools,5,FALSE),"")</f>
        <v/>
      </c>
      <c r="D1461" s="6" t="s">
        <v>1826</v>
      </c>
      <c r="E1461" s="6" t="s">
        <v>1827</v>
      </c>
      <c r="F1461" s="7" t="s">
        <v>14</v>
      </c>
      <c r="G1461" s="8">
        <v>295.0</v>
      </c>
      <c r="H1461" s="5" t="str">
        <f>IFERROR(VLOOKUP($D1461,schools,6,FALSE),"")</f>
        <v/>
      </c>
      <c r="I1461" s="5" t="str">
        <f>IFERROR(VLOOKUP($D1461,schools,7,FALSE),"")</f>
        <v/>
      </c>
      <c r="J1461" s="5" t="str">
        <f>IFERROR(VLOOKUP($D1461,schools,8,FALSE),"")</f>
        <v/>
      </c>
      <c r="K1461" s="9">
        <v>324795.0</v>
      </c>
    </row>
    <row r="1462" ht="14.25" customHeight="1">
      <c r="B1462" s="5" t="str">
        <f>IFERROR(VLOOKUP($D1462,schools,4,FALSE),"")</f>
        <v/>
      </c>
      <c r="C1462" s="5" t="str">
        <f>IFERROR(VLOOKUP($D1462,schools,5,FALSE),"")</f>
        <v/>
      </c>
      <c r="D1462" s="6" t="s">
        <v>1828</v>
      </c>
      <c r="E1462" s="6" t="s">
        <v>1829</v>
      </c>
      <c r="F1462" s="7" t="s">
        <v>42</v>
      </c>
      <c r="G1462" s="8">
        <v>310.0</v>
      </c>
      <c r="H1462" s="5" t="str">
        <f>IFERROR(VLOOKUP($D1462,schools,6,FALSE),"")</f>
        <v/>
      </c>
      <c r="I1462" s="5" t="str">
        <f>IFERROR(VLOOKUP($D1462,schools,7,FALSE),"")</f>
        <v/>
      </c>
      <c r="J1462" s="5" t="str">
        <f>IFERROR(VLOOKUP($D1462,schools,8,FALSE),"")</f>
        <v/>
      </c>
      <c r="K1462" s="9">
        <v>341310.0</v>
      </c>
    </row>
    <row r="1463" ht="14.25" customHeight="1">
      <c r="B1463" s="5" t="str">
        <f>IFERROR(VLOOKUP($D1463,schools,4,FALSE),"")</f>
        <v/>
      </c>
      <c r="C1463" s="5" t="str">
        <f>IFERROR(VLOOKUP($D1463,schools,5,FALSE),"")</f>
        <v/>
      </c>
      <c r="D1463" s="6" t="s">
        <v>1830</v>
      </c>
      <c r="E1463" s="6" t="s">
        <v>1831</v>
      </c>
      <c r="F1463" s="7" t="s">
        <v>42</v>
      </c>
      <c r="G1463" s="8">
        <v>466.0</v>
      </c>
      <c r="H1463" s="5" t="str">
        <f>IFERROR(VLOOKUP($D1463,schools,6,FALSE),"")</f>
        <v/>
      </c>
      <c r="I1463" s="5" t="str">
        <f>IFERROR(VLOOKUP($D1463,schools,7,FALSE),"")</f>
        <v/>
      </c>
      <c r="J1463" s="5" t="str">
        <f>IFERROR(VLOOKUP($D1463,schools,8,FALSE),"")</f>
        <v/>
      </c>
      <c r="K1463" s="9">
        <v>513066.0</v>
      </c>
    </row>
    <row r="1464" ht="14.25" customHeight="1">
      <c r="B1464" s="5" t="str">
        <f>IFERROR(VLOOKUP($D1464,schools,4,FALSE),"")</f>
        <v/>
      </c>
      <c r="C1464" s="5" t="str">
        <f>IFERROR(VLOOKUP($D1464,schools,5,FALSE),"")</f>
        <v/>
      </c>
      <c r="D1464" s="6" t="s">
        <v>1834</v>
      </c>
      <c r="E1464" s="6" t="s">
        <v>1835</v>
      </c>
      <c r="F1464" s="7" t="s">
        <v>42</v>
      </c>
      <c r="G1464" s="8">
        <v>204.0</v>
      </c>
      <c r="H1464" s="5" t="str">
        <f>IFERROR(VLOOKUP($D1464,schools,6,FALSE),"")</f>
        <v/>
      </c>
      <c r="I1464" s="5" t="str">
        <f>IFERROR(VLOOKUP($D1464,schools,7,FALSE),"")</f>
        <v/>
      </c>
      <c r="J1464" s="5" t="str">
        <f>IFERROR(VLOOKUP($D1464,schools,8,FALSE),"")</f>
        <v/>
      </c>
      <c r="K1464" s="9">
        <v>224604.0</v>
      </c>
    </row>
    <row r="1465" ht="14.25" customHeight="1">
      <c r="B1465" s="5" t="str">
        <f>IFERROR(VLOOKUP($D1465,schools,4,FALSE),"")</f>
        <v/>
      </c>
      <c r="C1465" s="5" t="str">
        <f>IFERROR(VLOOKUP($D1465,schools,5,FALSE),"")</f>
        <v/>
      </c>
      <c r="D1465" s="6" t="s">
        <v>1840</v>
      </c>
      <c r="E1465" s="6" t="s">
        <v>1841</v>
      </c>
      <c r="F1465" s="7" t="s">
        <v>42</v>
      </c>
      <c r="G1465" s="8">
        <v>341.0</v>
      </c>
      <c r="H1465" s="5" t="str">
        <f>IFERROR(VLOOKUP($D1465,schools,6,FALSE),"")</f>
        <v/>
      </c>
      <c r="I1465" s="5" t="str">
        <f>IFERROR(VLOOKUP($D1465,schools,7,FALSE),"")</f>
        <v/>
      </c>
      <c r="J1465" s="5" t="str">
        <f>IFERROR(VLOOKUP($D1465,schools,8,FALSE),"")</f>
        <v/>
      </c>
      <c r="K1465" s="9">
        <v>375441.0</v>
      </c>
    </row>
    <row r="1466" ht="14.25" customHeight="1">
      <c r="B1466" s="5" t="str">
        <f>IFERROR(VLOOKUP($D1466,schools,4,FALSE),"")</f>
        <v/>
      </c>
      <c r="C1466" s="5" t="str">
        <f>IFERROR(VLOOKUP($D1466,schools,5,FALSE),"")</f>
        <v/>
      </c>
      <c r="D1466" s="6" t="s">
        <v>1842</v>
      </c>
      <c r="E1466" s="6" t="s">
        <v>1843</v>
      </c>
      <c r="F1466" s="7" t="s">
        <v>42</v>
      </c>
      <c r="G1466" s="8">
        <v>90.0</v>
      </c>
      <c r="H1466" s="5" t="str">
        <f>IFERROR(VLOOKUP($D1466,schools,6,FALSE),"")</f>
        <v/>
      </c>
      <c r="I1466" s="5" t="str">
        <f>IFERROR(VLOOKUP($D1466,schools,7,FALSE),"")</f>
        <v/>
      </c>
      <c r="J1466" s="5" t="str">
        <f>IFERROR(VLOOKUP($D1466,schools,8,FALSE),"")</f>
        <v/>
      </c>
      <c r="K1466" s="9">
        <v>99090.0</v>
      </c>
    </row>
    <row r="1467" ht="14.25" customHeight="1">
      <c r="B1467" s="5" t="str">
        <f>IFERROR(VLOOKUP($D1467,schools,4,FALSE),"")</f>
        <v/>
      </c>
      <c r="C1467" s="5" t="str">
        <f>IFERROR(VLOOKUP($D1467,schools,5,FALSE),"")</f>
        <v/>
      </c>
      <c r="D1467" s="6" t="s">
        <v>1848</v>
      </c>
      <c r="E1467" s="6" t="s">
        <v>1849</v>
      </c>
      <c r="F1467" s="7" t="s">
        <v>60</v>
      </c>
      <c r="G1467" s="8">
        <v>553.0</v>
      </c>
      <c r="H1467" s="5" t="str">
        <f>IFERROR(VLOOKUP($D1467,schools,6,FALSE),"")</f>
        <v/>
      </c>
      <c r="I1467" s="5" t="str">
        <f>IFERROR(VLOOKUP($D1467,schools,7,FALSE),"")</f>
        <v/>
      </c>
      <c r="J1467" s="5" t="str">
        <f>IFERROR(VLOOKUP($D1467,schools,8,FALSE),"")</f>
        <v/>
      </c>
      <c r="K1467" s="9">
        <v>608853.0</v>
      </c>
    </row>
    <row r="1468" ht="14.25" customHeight="1">
      <c r="B1468" s="5" t="str">
        <f>IFERROR(VLOOKUP($D1468,schools,4,FALSE),"")</f>
        <v/>
      </c>
      <c r="C1468" s="5" t="str">
        <f>IFERROR(VLOOKUP($D1468,schools,5,FALSE),"")</f>
        <v/>
      </c>
      <c r="D1468" s="6" t="s">
        <v>1868</v>
      </c>
      <c r="E1468" s="6" t="s">
        <v>1869</v>
      </c>
      <c r="F1468" s="7" t="s">
        <v>55</v>
      </c>
      <c r="G1468" s="8">
        <v>346.0</v>
      </c>
      <c r="H1468" s="5" t="str">
        <f>IFERROR(VLOOKUP($D1468,schools,6,FALSE),"")</f>
        <v/>
      </c>
      <c r="I1468" s="5" t="str">
        <f>IFERROR(VLOOKUP($D1468,schools,7,FALSE),"")</f>
        <v/>
      </c>
      <c r="J1468" s="5" t="str">
        <f>IFERROR(VLOOKUP($D1468,schools,8,FALSE),"")</f>
        <v/>
      </c>
      <c r="K1468" s="9">
        <v>380946.0</v>
      </c>
    </row>
    <row r="1469" ht="14.25" customHeight="1">
      <c r="B1469" s="5" t="str">
        <f>IFERROR(VLOOKUP($D1469,schools,4,FALSE),"")</f>
        <v/>
      </c>
      <c r="C1469" s="5" t="str">
        <f>IFERROR(VLOOKUP($D1469,schools,5,FALSE),"")</f>
        <v/>
      </c>
      <c r="D1469" s="6" t="s">
        <v>1872</v>
      </c>
      <c r="E1469" s="6" t="s">
        <v>1873</v>
      </c>
      <c r="F1469" s="7" t="s">
        <v>55</v>
      </c>
      <c r="G1469" s="8">
        <v>323.0</v>
      </c>
      <c r="H1469" s="5" t="str">
        <f>IFERROR(VLOOKUP($D1469,schools,6,FALSE),"")</f>
        <v/>
      </c>
      <c r="I1469" s="5" t="str">
        <f>IFERROR(VLOOKUP($D1469,schools,7,FALSE),"")</f>
        <v/>
      </c>
      <c r="J1469" s="5" t="str">
        <f>IFERROR(VLOOKUP($D1469,schools,8,FALSE),"")</f>
        <v/>
      </c>
      <c r="K1469" s="9">
        <v>355623.0</v>
      </c>
    </row>
    <row r="1470" ht="14.25" customHeight="1">
      <c r="B1470" s="5" t="str">
        <f>IFERROR(VLOOKUP($D1470,schools,4,FALSE),"")</f>
        <v/>
      </c>
      <c r="C1470" s="5" t="str">
        <f>IFERROR(VLOOKUP($D1470,schools,5,FALSE),"")</f>
        <v/>
      </c>
      <c r="D1470" s="6" t="s">
        <v>1954</v>
      </c>
      <c r="E1470" s="6" t="s">
        <v>1955</v>
      </c>
      <c r="F1470" s="7" t="s">
        <v>55</v>
      </c>
      <c r="G1470" s="8">
        <v>4642.0</v>
      </c>
      <c r="H1470" s="5" t="str">
        <f>IFERROR(VLOOKUP($D1470,schools,6,FALSE),"")</f>
        <v/>
      </c>
      <c r="I1470" s="5" t="str">
        <f>IFERROR(VLOOKUP($D1470,schools,7,FALSE),"")</f>
        <v/>
      </c>
      <c r="J1470" s="5" t="str">
        <f>IFERROR(VLOOKUP($D1470,schools,8,FALSE),"")</f>
        <v/>
      </c>
      <c r="K1470" s="9">
        <v>5110842.0</v>
      </c>
    </row>
    <row r="1471" ht="14.25" customHeight="1">
      <c r="B1471" s="5" t="str">
        <f>IFERROR(VLOOKUP($D1471,schools,4,FALSE),"")</f>
        <v/>
      </c>
      <c r="C1471" s="5" t="str">
        <f>IFERROR(VLOOKUP($D1471,schools,5,FALSE),"")</f>
        <v/>
      </c>
      <c r="D1471" s="6" t="s">
        <v>1966</v>
      </c>
      <c r="E1471" s="6" t="s">
        <v>1967</v>
      </c>
      <c r="F1471" s="7" t="s">
        <v>14</v>
      </c>
      <c r="G1471" s="8">
        <v>789.0</v>
      </c>
      <c r="H1471" s="5" t="str">
        <f>IFERROR(VLOOKUP($D1471,schools,6,FALSE),"")</f>
        <v/>
      </c>
      <c r="I1471" s="5" t="str">
        <f>IFERROR(VLOOKUP($D1471,schools,7,FALSE),"")</f>
        <v/>
      </c>
      <c r="J1471" s="5" t="str">
        <f>IFERROR(VLOOKUP($D1471,schools,8,FALSE),"")</f>
        <v/>
      </c>
      <c r="K1471" s="9">
        <v>868689.0</v>
      </c>
    </row>
    <row r="1472" ht="14.25" customHeight="1">
      <c r="B1472" s="5" t="str">
        <f>IFERROR(VLOOKUP($D1472,schools,4,FALSE),"")</f>
        <v/>
      </c>
      <c r="C1472" s="5" t="str">
        <f>IFERROR(VLOOKUP($D1472,schools,5,FALSE),"")</f>
        <v/>
      </c>
      <c r="D1472" s="6" t="s">
        <v>2082</v>
      </c>
      <c r="E1472" s="6" t="s">
        <v>2083</v>
      </c>
      <c r="F1472" s="7" t="s">
        <v>14</v>
      </c>
      <c r="G1472" s="8">
        <v>291.0</v>
      </c>
      <c r="H1472" s="5" t="str">
        <f>IFERROR(VLOOKUP($D1472,schools,6,FALSE),"")</f>
        <v/>
      </c>
      <c r="I1472" s="5" t="str">
        <f>IFERROR(VLOOKUP($D1472,schools,7,FALSE),"")</f>
        <v/>
      </c>
      <c r="J1472" s="5" t="str">
        <f>IFERROR(VLOOKUP($D1472,schools,8,FALSE),"")</f>
        <v/>
      </c>
      <c r="K1472" s="9">
        <v>320391.0</v>
      </c>
    </row>
    <row r="1473" ht="14.25" customHeight="1">
      <c r="B1473" s="5" t="str">
        <f>IFERROR(VLOOKUP($D1473,schools,4,FALSE),"")</f>
        <v/>
      </c>
      <c r="C1473" s="5" t="str">
        <f>IFERROR(VLOOKUP($D1473,schools,5,FALSE),"")</f>
        <v/>
      </c>
      <c r="D1473" s="6" t="s">
        <v>2104</v>
      </c>
      <c r="E1473" s="6" t="s">
        <v>2105</v>
      </c>
      <c r="F1473" s="7" t="s">
        <v>14</v>
      </c>
      <c r="G1473" s="8">
        <v>96.0</v>
      </c>
      <c r="H1473" s="5" t="str">
        <f>IFERROR(VLOOKUP($D1473,schools,6,FALSE),"")</f>
        <v/>
      </c>
      <c r="I1473" s="5" t="str">
        <f>IFERROR(VLOOKUP($D1473,schools,7,FALSE),"")</f>
        <v/>
      </c>
      <c r="J1473" s="5" t="str">
        <f>IFERROR(VLOOKUP($D1473,schools,8,FALSE),"")</f>
        <v/>
      </c>
      <c r="K1473" s="9">
        <v>105696.0</v>
      </c>
    </row>
    <row r="1474" ht="14.25" customHeight="1">
      <c r="B1474" s="5" t="str">
        <f>IFERROR(VLOOKUP($D1474,schools,4,FALSE),"")</f>
        <v/>
      </c>
      <c r="C1474" s="5" t="str">
        <f>IFERROR(VLOOKUP($D1474,schools,5,FALSE),"")</f>
        <v/>
      </c>
      <c r="D1474" s="6" t="s">
        <v>2106</v>
      </c>
      <c r="E1474" s="6" t="s">
        <v>2107</v>
      </c>
      <c r="F1474" s="7" t="s">
        <v>42</v>
      </c>
      <c r="G1474" s="8">
        <v>208.0</v>
      </c>
      <c r="H1474" s="5" t="str">
        <f>IFERROR(VLOOKUP($D1474,schools,6,FALSE),"")</f>
        <v/>
      </c>
      <c r="I1474" s="5" t="str">
        <f>IFERROR(VLOOKUP($D1474,schools,7,FALSE),"")</f>
        <v/>
      </c>
      <c r="J1474" s="5" t="str">
        <f>IFERROR(VLOOKUP($D1474,schools,8,FALSE),"")</f>
        <v/>
      </c>
      <c r="K1474" s="9">
        <v>229008.0</v>
      </c>
    </row>
    <row r="1475" ht="14.25" customHeight="1">
      <c r="B1475" s="5" t="str">
        <f>IFERROR(VLOOKUP($D1475,schools,4,FALSE),"")</f>
        <v/>
      </c>
      <c r="C1475" s="5" t="str">
        <f>IFERROR(VLOOKUP($D1475,schools,5,FALSE),"")</f>
        <v/>
      </c>
      <c r="D1475" s="6" t="s">
        <v>2116</v>
      </c>
      <c r="E1475" s="6" t="s">
        <v>2117</v>
      </c>
      <c r="F1475" s="7" t="s">
        <v>55</v>
      </c>
      <c r="G1475" s="8">
        <v>402.0</v>
      </c>
      <c r="H1475" s="5" t="str">
        <f>IFERROR(VLOOKUP($D1475,schools,6,FALSE),"")</f>
        <v/>
      </c>
      <c r="I1475" s="5" t="str">
        <f>IFERROR(VLOOKUP($D1475,schools,7,FALSE),"")</f>
        <v/>
      </c>
      <c r="J1475" s="5" t="str">
        <f>IFERROR(VLOOKUP($D1475,schools,8,FALSE),"")</f>
        <v/>
      </c>
      <c r="K1475" s="9">
        <v>442602.0</v>
      </c>
    </row>
    <row r="1476" ht="14.25" customHeight="1">
      <c r="B1476" s="5" t="str">
        <f>IFERROR(VLOOKUP($D1476,schools,4,FALSE),"")</f>
        <v/>
      </c>
      <c r="C1476" s="5" t="str">
        <f>IFERROR(VLOOKUP($D1476,schools,5,FALSE),"")</f>
        <v/>
      </c>
      <c r="D1476" s="6" t="s">
        <v>2118</v>
      </c>
      <c r="E1476" s="6" t="s">
        <v>2119</v>
      </c>
      <c r="F1476" s="7" t="s">
        <v>55</v>
      </c>
      <c r="G1476" s="8">
        <v>205.0</v>
      </c>
      <c r="H1476" s="5" t="str">
        <f>IFERROR(VLOOKUP($D1476,schools,6,FALSE),"")</f>
        <v/>
      </c>
      <c r="I1476" s="5" t="str">
        <f>IFERROR(VLOOKUP($D1476,schools,7,FALSE),"")</f>
        <v/>
      </c>
      <c r="J1476" s="5" t="str">
        <f>IFERROR(VLOOKUP($D1476,schools,8,FALSE),"")</f>
        <v/>
      </c>
      <c r="K1476" s="9">
        <v>225705.0</v>
      </c>
    </row>
    <row r="1477" ht="14.25" customHeight="1">
      <c r="B1477" s="5" t="str">
        <f>IFERROR(VLOOKUP($D1477,schools,4,FALSE),"")</f>
        <v/>
      </c>
      <c r="C1477" s="5" t="str">
        <f>IFERROR(VLOOKUP($D1477,schools,5,FALSE),"")</f>
        <v/>
      </c>
      <c r="D1477" s="6" t="s">
        <v>2132</v>
      </c>
      <c r="E1477" s="6" t="s">
        <v>2133</v>
      </c>
      <c r="F1477" s="7" t="s">
        <v>21</v>
      </c>
      <c r="G1477" s="8">
        <v>276.0</v>
      </c>
      <c r="H1477" s="5" t="str">
        <f>IFERROR(VLOOKUP($D1477,schools,6,FALSE),"")</f>
        <v/>
      </c>
      <c r="I1477" s="5" t="str">
        <f>IFERROR(VLOOKUP($D1477,schools,7,FALSE),"")</f>
        <v/>
      </c>
      <c r="J1477" s="5" t="str">
        <f>IFERROR(VLOOKUP($D1477,schools,8,FALSE),"")</f>
        <v/>
      </c>
      <c r="K1477" s="9">
        <v>303876.0</v>
      </c>
    </row>
    <row r="1478" ht="14.25" customHeight="1">
      <c r="B1478" s="5" t="str">
        <f>IFERROR(VLOOKUP($D1478,schools,4,FALSE),"")</f>
        <v/>
      </c>
      <c r="C1478" s="5" t="str">
        <f>IFERROR(VLOOKUP($D1478,schools,5,FALSE),"")</f>
        <v/>
      </c>
      <c r="D1478" s="6" t="s">
        <v>2144</v>
      </c>
      <c r="E1478" s="6" t="s">
        <v>2145</v>
      </c>
      <c r="F1478" s="7" t="s">
        <v>42</v>
      </c>
      <c r="G1478" s="8">
        <v>314.0</v>
      </c>
      <c r="H1478" s="5" t="str">
        <f>IFERROR(VLOOKUP($D1478,schools,6,FALSE),"")</f>
        <v/>
      </c>
      <c r="I1478" s="5" t="str">
        <f>IFERROR(VLOOKUP($D1478,schools,7,FALSE),"")</f>
        <v/>
      </c>
      <c r="J1478" s="5" t="str">
        <f>IFERROR(VLOOKUP($D1478,schools,8,FALSE),"")</f>
        <v/>
      </c>
      <c r="K1478" s="9">
        <v>345714.0</v>
      </c>
    </row>
    <row r="1479" ht="14.25" customHeight="1">
      <c r="B1479" s="5" t="str">
        <f>IFERROR(VLOOKUP($D1479,schools,4,FALSE),"")</f>
        <v/>
      </c>
      <c r="C1479" s="5" t="str">
        <f>IFERROR(VLOOKUP($D1479,schools,5,FALSE),"")</f>
        <v/>
      </c>
      <c r="D1479" s="6" t="s">
        <v>2150</v>
      </c>
      <c r="E1479" s="6" t="s">
        <v>2151</v>
      </c>
      <c r="F1479" s="7" t="s">
        <v>14</v>
      </c>
      <c r="G1479" s="8">
        <v>303.0</v>
      </c>
      <c r="H1479" s="5" t="str">
        <f>IFERROR(VLOOKUP($D1479,schools,6,FALSE),"")</f>
        <v/>
      </c>
      <c r="I1479" s="5" t="str">
        <f>IFERROR(VLOOKUP($D1479,schools,7,FALSE),"")</f>
        <v/>
      </c>
      <c r="J1479" s="5" t="str">
        <f>IFERROR(VLOOKUP($D1479,schools,8,FALSE),"")</f>
        <v/>
      </c>
      <c r="K1479" s="9">
        <v>333603.0</v>
      </c>
    </row>
    <row r="1480" ht="14.25" customHeight="1">
      <c r="B1480" s="5" t="str">
        <f>IFERROR(VLOOKUP($D1480,schools,4,FALSE),"")</f>
        <v/>
      </c>
      <c r="C1480" s="5" t="str">
        <f>IFERROR(VLOOKUP($D1480,schools,5,FALSE),"")</f>
        <v/>
      </c>
      <c r="D1480" s="6" t="s">
        <v>2154</v>
      </c>
      <c r="E1480" s="6" t="s">
        <v>2155</v>
      </c>
      <c r="F1480" s="7" t="s">
        <v>42</v>
      </c>
      <c r="G1480" s="8">
        <v>218.0</v>
      </c>
      <c r="H1480" s="5" t="str">
        <f>IFERROR(VLOOKUP($D1480,schools,6,FALSE),"")</f>
        <v/>
      </c>
      <c r="I1480" s="5" t="str">
        <f>IFERROR(VLOOKUP($D1480,schools,7,FALSE),"")</f>
        <v/>
      </c>
      <c r="J1480" s="5" t="str">
        <f>IFERROR(VLOOKUP($D1480,schools,8,FALSE),"")</f>
        <v/>
      </c>
      <c r="K1480" s="9">
        <v>240018.0</v>
      </c>
    </row>
    <row r="1481" ht="14.25" customHeight="1">
      <c r="B1481" s="5" t="str">
        <f>IFERROR(VLOOKUP($D1481,schools,4,FALSE),"")</f>
        <v/>
      </c>
      <c r="C1481" s="5" t="str">
        <f>IFERROR(VLOOKUP($D1481,schools,5,FALSE),"")</f>
        <v/>
      </c>
      <c r="D1481" s="6" t="s">
        <v>2158</v>
      </c>
      <c r="E1481" s="6" t="s">
        <v>2159</v>
      </c>
      <c r="F1481" s="7" t="s">
        <v>14</v>
      </c>
      <c r="G1481" s="8">
        <v>326.0</v>
      </c>
      <c r="H1481" s="5" t="str">
        <f>IFERROR(VLOOKUP($D1481,schools,6,FALSE),"")</f>
        <v/>
      </c>
      <c r="I1481" s="5" t="str">
        <f>IFERROR(VLOOKUP($D1481,schools,7,FALSE),"")</f>
        <v/>
      </c>
      <c r="J1481" s="5" t="str">
        <f>IFERROR(VLOOKUP($D1481,schools,8,FALSE),"")</f>
        <v/>
      </c>
      <c r="K1481" s="9">
        <v>358926.0</v>
      </c>
    </row>
    <row r="1482" ht="14.25" customHeight="1">
      <c r="B1482" s="5" t="str">
        <f>IFERROR(VLOOKUP($D1482,schools,4,FALSE),"")</f>
        <v/>
      </c>
      <c r="C1482" s="5" t="str">
        <f>IFERROR(VLOOKUP($D1482,schools,5,FALSE),"")</f>
        <v/>
      </c>
      <c r="D1482" s="6" t="s">
        <v>2160</v>
      </c>
      <c r="E1482" s="6" t="s">
        <v>2161</v>
      </c>
      <c r="F1482" s="7" t="s">
        <v>42</v>
      </c>
      <c r="G1482" s="8">
        <v>107.0</v>
      </c>
      <c r="H1482" s="5" t="str">
        <f>IFERROR(VLOOKUP($D1482,schools,6,FALSE),"")</f>
        <v/>
      </c>
      <c r="I1482" s="5" t="str">
        <f>IFERROR(VLOOKUP($D1482,schools,7,FALSE),"")</f>
        <v/>
      </c>
      <c r="J1482" s="5" t="str">
        <f>IFERROR(VLOOKUP($D1482,schools,8,FALSE),"")</f>
        <v/>
      </c>
      <c r="K1482" s="9">
        <v>117807.0</v>
      </c>
    </row>
    <row r="1483" ht="14.25" customHeight="1">
      <c r="B1483" s="5" t="str">
        <f>IFERROR(VLOOKUP($D1483,schools,4,FALSE),"")</f>
        <v/>
      </c>
      <c r="C1483" s="5" t="str">
        <f>IFERROR(VLOOKUP($D1483,schools,5,FALSE),"")</f>
        <v/>
      </c>
      <c r="D1483" s="6" t="s">
        <v>2162</v>
      </c>
      <c r="E1483" s="6" t="s">
        <v>2163</v>
      </c>
      <c r="F1483" s="7" t="s">
        <v>42</v>
      </c>
      <c r="G1483" s="8">
        <v>118.0</v>
      </c>
      <c r="H1483" s="5" t="str">
        <f>IFERROR(VLOOKUP($D1483,schools,6,FALSE),"")</f>
        <v/>
      </c>
      <c r="I1483" s="5" t="str">
        <f>IFERROR(VLOOKUP($D1483,schools,7,FALSE),"")</f>
        <v/>
      </c>
      <c r="J1483" s="5" t="str">
        <f>IFERROR(VLOOKUP($D1483,schools,8,FALSE),"")</f>
        <v/>
      </c>
      <c r="K1483" s="9">
        <v>129918.0</v>
      </c>
    </row>
    <row r="1484" ht="14.25" customHeight="1">
      <c r="B1484" s="5" t="str">
        <f>IFERROR(VLOOKUP($D1484,schools,4,FALSE),"")</f>
        <v/>
      </c>
      <c r="C1484" s="5" t="str">
        <f>IFERROR(VLOOKUP($D1484,schools,5,FALSE),"")</f>
        <v/>
      </c>
      <c r="D1484" s="6" t="s">
        <v>2168</v>
      </c>
      <c r="E1484" s="6" t="s">
        <v>2169</v>
      </c>
      <c r="F1484" s="7" t="s">
        <v>55</v>
      </c>
      <c r="G1484" s="8">
        <v>211.0</v>
      </c>
      <c r="H1484" s="5" t="str">
        <f>IFERROR(VLOOKUP($D1484,schools,6,FALSE),"")</f>
        <v/>
      </c>
      <c r="I1484" s="5" t="str">
        <f>IFERROR(VLOOKUP($D1484,schools,7,FALSE),"")</f>
        <v/>
      </c>
      <c r="J1484" s="5" t="str">
        <f>IFERROR(VLOOKUP($D1484,schools,8,FALSE),"")</f>
        <v/>
      </c>
      <c r="K1484" s="9">
        <v>232311.0</v>
      </c>
    </row>
    <row r="1485" ht="14.25" customHeight="1">
      <c r="B1485" s="5" t="str">
        <f>IFERROR(VLOOKUP($D1485,schools,4,FALSE),"")</f>
        <v/>
      </c>
      <c r="C1485" s="5" t="str">
        <f>IFERROR(VLOOKUP($D1485,schools,5,FALSE),"")</f>
        <v/>
      </c>
      <c r="D1485" s="6" t="s">
        <v>2182</v>
      </c>
      <c r="E1485" s="6" t="s">
        <v>2183</v>
      </c>
      <c r="F1485" s="7" t="s">
        <v>14</v>
      </c>
      <c r="G1485" s="8">
        <v>358.0</v>
      </c>
      <c r="H1485" s="5" t="str">
        <f>IFERROR(VLOOKUP($D1485,schools,6,FALSE),"")</f>
        <v/>
      </c>
      <c r="I1485" s="5" t="str">
        <f>IFERROR(VLOOKUP($D1485,schools,7,FALSE),"")</f>
        <v/>
      </c>
      <c r="J1485" s="5" t="str">
        <f>IFERROR(VLOOKUP($D1485,schools,8,FALSE),"")</f>
        <v/>
      </c>
      <c r="K1485" s="9">
        <v>394158.0</v>
      </c>
    </row>
    <row r="1486" ht="14.25" customHeight="1">
      <c r="B1486" s="5" t="str">
        <f>IFERROR(VLOOKUP($D1486,schools,4,FALSE),"")</f>
        <v/>
      </c>
      <c r="C1486" s="5" t="str">
        <f>IFERROR(VLOOKUP($D1486,schools,5,FALSE),"")</f>
        <v/>
      </c>
      <c r="D1486" s="6" t="s">
        <v>2188</v>
      </c>
      <c r="E1486" s="6" t="s">
        <v>2189</v>
      </c>
      <c r="F1486" s="7" t="s">
        <v>14</v>
      </c>
      <c r="G1486" s="8">
        <v>541.0</v>
      </c>
      <c r="H1486" s="5" t="str">
        <f>IFERROR(VLOOKUP($D1486,schools,6,FALSE),"")</f>
        <v/>
      </c>
      <c r="I1486" s="5" t="str">
        <f>IFERROR(VLOOKUP($D1486,schools,7,FALSE),"")</f>
        <v/>
      </c>
      <c r="J1486" s="5" t="str">
        <f>IFERROR(VLOOKUP($D1486,schools,8,FALSE),"")</f>
        <v/>
      </c>
      <c r="K1486" s="9">
        <v>595641.0</v>
      </c>
    </row>
    <row r="1487" ht="14.25" customHeight="1">
      <c r="B1487" s="5" t="str">
        <f>IFERROR(VLOOKUP($D1487,schools,4,FALSE),"")</f>
        <v/>
      </c>
      <c r="C1487" s="5" t="str">
        <f>IFERROR(VLOOKUP($D1487,schools,5,FALSE),"")</f>
        <v/>
      </c>
      <c r="D1487" s="6" t="s">
        <v>2198</v>
      </c>
      <c r="E1487" s="6" t="s">
        <v>2199</v>
      </c>
      <c r="F1487" s="7" t="s">
        <v>42</v>
      </c>
      <c r="G1487" s="8">
        <v>280.0</v>
      </c>
      <c r="H1487" s="5" t="str">
        <f>IFERROR(VLOOKUP($D1487,schools,6,FALSE),"")</f>
        <v/>
      </c>
      <c r="I1487" s="5" t="str">
        <f>IFERROR(VLOOKUP($D1487,schools,7,FALSE),"")</f>
        <v/>
      </c>
      <c r="J1487" s="5" t="str">
        <f>IFERROR(VLOOKUP($D1487,schools,8,FALSE),"")</f>
        <v/>
      </c>
      <c r="K1487" s="9">
        <v>308280.0</v>
      </c>
    </row>
    <row r="1488" ht="14.25" customHeight="1">
      <c r="B1488" s="5" t="str">
        <f>IFERROR(VLOOKUP($D1488,schools,4,FALSE),"")</f>
        <v/>
      </c>
      <c r="C1488" s="5" t="str">
        <f>IFERROR(VLOOKUP($D1488,schools,5,FALSE),"")</f>
        <v/>
      </c>
      <c r="D1488" s="6" t="s">
        <v>2214</v>
      </c>
      <c r="E1488" s="6" t="s">
        <v>2215</v>
      </c>
      <c r="F1488" s="7" t="s">
        <v>42</v>
      </c>
      <c r="G1488" s="8">
        <v>345.0</v>
      </c>
      <c r="H1488" s="5" t="str">
        <f>IFERROR(VLOOKUP($D1488,schools,6,FALSE),"")</f>
        <v/>
      </c>
      <c r="I1488" s="5" t="str">
        <f>IFERROR(VLOOKUP($D1488,schools,7,FALSE),"")</f>
        <v/>
      </c>
      <c r="J1488" s="5" t="str">
        <f>IFERROR(VLOOKUP($D1488,schools,8,FALSE),"")</f>
        <v/>
      </c>
      <c r="K1488" s="9">
        <v>379845.0</v>
      </c>
    </row>
    <row r="1489" ht="14.25" customHeight="1">
      <c r="B1489" s="5" t="str">
        <f>IFERROR(VLOOKUP($D1489,schools,4,FALSE),"")</f>
        <v/>
      </c>
      <c r="C1489" s="5" t="str">
        <f>IFERROR(VLOOKUP($D1489,schools,5,FALSE),"")</f>
        <v/>
      </c>
      <c r="D1489" s="6" t="s">
        <v>2216</v>
      </c>
      <c r="E1489" s="6" t="s">
        <v>2217</v>
      </c>
      <c r="F1489" s="7" t="s">
        <v>55</v>
      </c>
      <c r="G1489" s="8">
        <v>251.0</v>
      </c>
      <c r="H1489" s="5" t="str">
        <f>IFERROR(VLOOKUP($D1489,schools,6,FALSE),"")</f>
        <v/>
      </c>
      <c r="I1489" s="5" t="str">
        <f>IFERROR(VLOOKUP($D1489,schools,7,FALSE),"")</f>
        <v/>
      </c>
      <c r="J1489" s="5" t="str">
        <f>IFERROR(VLOOKUP($D1489,schools,8,FALSE),"")</f>
        <v/>
      </c>
      <c r="K1489" s="9">
        <v>276351.0</v>
      </c>
    </row>
    <row r="1490" ht="14.25" customHeight="1">
      <c r="B1490" s="5" t="str">
        <f>IFERROR(VLOOKUP($D1490,schools,4,FALSE),"")</f>
        <v/>
      </c>
      <c r="C1490" s="5" t="str">
        <f>IFERROR(VLOOKUP($D1490,schools,5,FALSE),"")</f>
        <v/>
      </c>
      <c r="D1490" s="6" t="s">
        <v>2224</v>
      </c>
      <c r="E1490" s="6" t="s">
        <v>2225</v>
      </c>
      <c r="F1490" s="7" t="s">
        <v>55</v>
      </c>
      <c r="G1490" s="8">
        <v>339.0</v>
      </c>
      <c r="H1490" s="5" t="str">
        <f>IFERROR(VLOOKUP($D1490,schools,6,FALSE),"")</f>
        <v/>
      </c>
      <c r="I1490" s="5" t="str">
        <f>IFERROR(VLOOKUP($D1490,schools,7,FALSE),"")</f>
        <v/>
      </c>
      <c r="J1490" s="5" t="str">
        <f>IFERROR(VLOOKUP($D1490,schools,8,FALSE),"")</f>
        <v/>
      </c>
      <c r="K1490" s="9">
        <v>373239.0</v>
      </c>
    </row>
    <row r="1491" ht="14.25" customHeight="1">
      <c r="B1491" s="5" t="str">
        <f>IFERROR(VLOOKUP($D1491,schools,4,FALSE),"")</f>
        <v/>
      </c>
      <c r="C1491" s="5" t="str">
        <f>IFERROR(VLOOKUP($D1491,schools,5,FALSE),"")</f>
        <v/>
      </c>
      <c r="D1491" s="6" t="s">
        <v>2266</v>
      </c>
      <c r="E1491" s="6" t="s">
        <v>2267</v>
      </c>
      <c r="F1491" s="7" t="s">
        <v>14</v>
      </c>
      <c r="G1491" s="8">
        <v>841.0</v>
      </c>
      <c r="H1491" s="5" t="str">
        <f>IFERROR(VLOOKUP($D1491,schools,6,FALSE),"")</f>
        <v/>
      </c>
      <c r="I1491" s="5" t="str">
        <f>IFERROR(VLOOKUP($D1491,schools,7,FALSE),"")</f>
        <v/>
      </c>
      <c r="J1491" s="5" t="str">
        <f>IFERROR(VLOOKUP($D1491,schools,8,FALSE),"")</f>
        <v/>
      </c>
      <c r="K1491" s="9">
        <v>925941.0</v>
      </c>
    </row>
    <row r="1492" ht="14.25" customHeight="1">
      <c r="B1492" s="5" t="str">
        <f>IFERROR(VLOOKUP($D1492,schools,4,FALSE),"")</f>
        <v/>
      </c>
      <c r="C1492" s="5" t="str">
        <f>IFERROR(VLOOKUP($D1492,schools,5,FALSE),"")</f>
        <v/>
      </c>
      <c r="D1492" s="6" t="s">
        <v>2274</v>
      </c>
      <c r="E1492" s="6" t="s">
        <v>2275</v>
      </c>
      <c r="F1492" s="7" t="s">
        <v>21</v>
      </c>
      <c r="G1492" s="8">
        <v>1273.0</v>
      </c>
      <c r="H1492" s="5" t="str">
        <f>IFERROR(VLOOKUP($D1492,schools,6,FALSE),"")</f>
        <v/>
      </c>
      <c r="I1492" s="5" t="str">
        <f>IFERROR(VLOOKUP($D1492,schools,7,FALSE),"")</f>
        <v/>
      </c>
      <c r="J1492" s="5" t="str">
        <f>IFERROR(VLOOKUP($D1492,schools,8,FALSE),"")</f>
        <v/>
      </c>
      <c r="K1492" s="9">
        <v>1401573.0</v>
      </c>
    </row>
    <row r="1493" ht="14.25" customHeight="1">
      <c r="B1493" s="5" t="str">
        <f>IFERROR(VLOOKUP($D1493,schools,4,FALSE),"")</f>
        <v/>
      </c>
      <c r="C1493" s="5" t="str">
        <f>IFERROR(VLOOKUP($D1493,schools,5,FALSE),"")</f>
        <v/>
      </c>
      <c r="D1493" s="6" t="s">
        <v>2276</v>
      </c>
      <c r="E1493" s="6" t="s">
        <v>2277</v>
      </c>
      <c r="F1493" s="7" t="s">
        <v>14</v>
      </c>
      <c r="G1493" s="8">
        <v>900.0</v>
      </c>
      <c r="H1493" s="5" t="str">
        <f>IFERROR(VLOOKUP($D1493,schools,6,FALSE),"")</f>
        <v/>
      </c>
      <c r="I1493" s="5" t="str">
        <f>IFERROR(VLOOKUP($D1493,schools,7,FALSE),"")</f>
        <v/>
      </c>
      <c r="J1493" s="5" t="str">
        <f>IFERROR(VLOOKUP($D1493,schools,8,FALSE),"")</f>
        <v/>
      </c>
      <c r="K1493" s="9">
        <v>990900.0</v>
      </c>
    </row>
    <row r="1494" ht="14.25" customHeight="1">
      <c r="B1494" s="5" t="str">
        <f>IFERROR(VLOOKUP($D1494,schools,4,FALSE),"")</f>
        <v/>
      </c>
      <c r="C1494" s="5" t="str">
        <f>IFERROR(VLOOKUP($D1494,schools,5,FALSE),"")</f>
        <v/>
      </c>
      <c r="D1494" s="6" t="s">
        <v>2280</v>
      </c>
      <c r="E1494" s="6" t="s">
        <v>2281</v>
      </c>
      <c r="F1494" s="7" t="s">
        <v>21</v>
      </c>
      <c r="G1494" s="8">
        <v>1299.0</v>
      </c>
      <c r="H1494" s="5" t="str">
        <f>IFERROR(VLOOKUP($D1494,schools,6,FALSE),"")</f>
        <v/>
      </c>
      <c r="I1494" s="5" t="str">
        <f>IFERROR(VLOOKUP($D1494,schools,7,FALSE),"")</f>
        <v/>
      </c>
      <c r="J1494" s="5" t="str">
        <f>IFERROR(VLOOKUP($D1494,schools,8,FALSE),"")</f>
        <v/>
      </c>
      <c r="K1494" s="9">
        <v>1430199.0</v>
      </c>
    </row>
    <row r="1495" ht="14.25" customHeight="1">
      <c r="B1495" s="5" t="str">
        <f>IFERROR(VLOOKUP($D1495,schools,4,FALSE),"")</f>
        <v/>
      </c>
      <c r="C1495" s="5" t="str">
        <f>IFERROR(VLOOKUP($D1495,schools,5,FALSE),"")</f>
        <v/>
      </c>
      <c r="D1495" s="6" t="s">
        <v>2282</v>
      </c>
      <c r="E1495" s="6" t="s">
        <v>2283</v>
      </c>
      <c r="F1495" s="7" t="s">
        <v>42</v>
      </c>
      <c r="G1495" s="8">
        <v>1510.0</v>
      </c>
      <c r="H1495" s="5" t="str">
        <f>IFERROR(VLOOKUP($D1495,schools,6,FALSE),"")</f>
        <v/>
      </c>
      <c r="I1495" s="5" t="str">
        <f>IFERROR(VLOOKUP($D1495,schools,7,FALSE),"")</f>
        <v/>
      </c>
      <c r="J1495" s="5" t="str">
        <f>IFERROR(VLOOKUP($D1495,schools,8,FALSE),"")</f>
        <v/>
      </c>
      <c r="K1495" s="9">
        <v>1662510.0</v>
      </c>
    </row>
    <row r="1496" ht="14.25" customHeight="1">
      <c r="B1496" s="5" t="str">
        <f>IFERROR(VLOOKUP($D1496,schools,4,FALSE),"")</f>
        <v/>
      </c>
      <c r="C1496" s="5" t="str">
        <f>IFERROR(VLOOKUP($D1496,schools,5,FALSE),"")</f>
        <v/>
      </c>
      <c r="D1496" s="6" t="s">
        <v>2292</v>
      </c>
      <c r="E1496" s="6" t="s">
        <v>2293</v>
      </c>
      <c r="F1496" s="7" t="s">
        <v>14</v>
      </c>
      <c r="G1496" s="8">
        <v>449.0</v>
      </c>
      <c r="H1496" s="5" t="str">
        <f>IFERROR(VLOOKUP($D1496,schools,6,FALSE),"")</f>
        <v/>
      </c>
      <c r="I1496" s="5" t="str">
        <f>IFERROR(VLOOKUP($D1496,schools,7,FALSE),"")</f>
        <v/>
      </c>
      <c r="J1496" s="5" t="str">
        <f>IFERROR(VLOOKUP($D1496,schools,8,FALSE),"")</f>
        <v/>
      </c>
      <c r="K1496" s="9">
        <v>494349.0</v>
      </c>
    </row>
    <row r="1497" ht="14.25" customHeight="1">
      <c r="B1497" s="5" t="str">
        <f>IFERROR(VLOOKUP($D1497,schools,4,FALSE),"")</f>
        <v/>
      </c>
      <c r="C1497" s="5" t="str">
        <f>IFERROR(VLOOKUP($D1497,schools,5,FALSE),"")</f>
        <v/>
      </c>
      <c r="D1497" s="6" t="s">
        <v>2304</v>
      </c>
      <c r="E1497" s="6" t="s">
        <v>2305</v>
      </c>
      <c r="F1497" s="7" t="s">
        <v>42</v>
      </c>
      <c r="G1497" s="8">
        <v>774.0</v>
      </c>
      <c r="H1497" s="5" t="str">
        <f>IFERROR(VLOOKUP($D1497,schools,6,FALSE),"")</f>
        <v/>
      </c>
      <c r="I1497" s="5" t="str">
        <f>IFERROR(VLOOKUP($D1497,schools,7,FALSE),"")</f>
        <v/>
      </c>
      <c r="J1497" s="5" t="str">
        <f>IFERROR(VLOOKUP($D1497,schools,8,FALSE),"")</f>
        <v/>
      </c>
      <c r="K1497" s="9">
        <v>852174.0</v>
      </c>
    </row>
    <row r="1498" ht="14.25" customHeight="1">
      <c r="B1498" s="5" t="str">
        <f>IFERROR(VLOOKUP($D1498,schools,4,FALSE),"")</f>
        <v/>
      </c>
      <c r="C1498" s="5" t="str">
        <f>IFERROR(VLOOKUP($D1498,schools,5,FALSE),"")</f>
        <v/>
      </c>
      <c r="D1498" s="6" t="s">
        <v>2308</v>
      </c>
      <c r="E1498" s="6" t="s">
        <v>2309</v>
      </c>
      <c r="F1498" s="7" t="s">
        <v>14</v>
      </c>
      <c r="G1498" s="8">
        <v>398.0</v>
      </c>
      <c r="H1498" s="5" t="str">
        <f>IFERROR(VLOOKUP($D1498,schools,6,FALSE),"")</f>
        <v/>
      </c>
      <c r="I1498" s="5" t="str">
        <f>IFERROR(VLOOKUP($D1498,schools,7,FALSE),"")</f>
        <v/>
      </c>
      <c r="J1498" s="5" t="str">
        <f>IFERROR(VLOOKUP($D1498,schools,8,FALSE),"")</f>
        <v/>
      </c>
      <c r="K1498" s="9">
        <v>438198.0</v>
      </c>
    </row>
    <row r="1499" ht="14.25" customHeight="1">
      <c r="B1499" s="5" t="str">
        <f>IFERROR(VLOOKUP($D1499,schools,4,FALSE),"")</f>
        <v/>
      </c>
      <c r="C1499" s="5" t="str">
        <f>IFERROR(VLOOKUP($D1499,schools,5,FALSE),"")</f>
        <v/>
      </c>
      <c r="D1499" s="6" t="s">
        <v>2310</v>
      </c>
      <c r="E1499" s="6" t="s">
        <v>2311</v>
      </c>
      <c r="F1499" s="7" t="s">
        <v>55</v>
      </c>
      <c r="G1499" s="8">
        <v>295.0</v>
      </c>
      <c r="H1499" s="5" t="str">
        <f>IFERROR(VLOOKUP($D1499,schools,6,FALSE),"")</f>
        <v/>
      </c>
      <c r="I1499" s="5" t="str">
        <f>IFERROR(VLOOKUP($D1499,schools,7,FALSE),"")</f>
        <v/>
      </c>
      <c r="J1499" s="5" t="str">
        <f>IFERROR(VLOOKUP($D1499,schools,8,FALSE),"")</f>
        <v/>
      </c>
      <c r="K1499" s="9">
        <v>324795.0</v>
      </c>
    </row>
    <row r="1500" ht="14.25" customHeight="1">
      <c r="B1500" s="5" t="str">
        <f>IFERROR(VLOOKUP($D1500,schools,4,FALSE),"")</f>
        <v/>
      </c>
      <c r="C1500" s="5" t="str">
        <f>IFERROR(VLOOKUP($D1500,schools,5,FALSE),"")</f>
        <v/>
      </c>
      <c r="D1500" s="6" t="s">
        <v>2362</v>
      </c>
      <c r="E1500" s="6" t="s">
        <v>2363</v>
      </c>
      <c r="F1500" s="7" t="s">
        <v>14</v>
      </c>
      <c r="G1500" s="8">
        <v>1077.0</v>
      </c>
      <c r="H1500" s="5" t="str">
        <f>IFERROR(VLOOKUP($D1500,schools,6,FALSE),"")</f>
        <v/>
      </c>
      <c r="I1500" s="5" t="str">
        <f>IFERROR(VLOOKUP($D1500,schools,7,FALSE),"")</f>
        <v/>
      </c>
      <c r="J1500" s="5" t="str">
        <f>IFERROR(VLOOKUP($D1500,schools,8,FALSE),"")</f>
        <v/>
      </c>
      <c r="K1500" s="9">
        <v>1185777.0</v>
      </c>
    </row>
    <row r="1501" ht="14.25" customHeight="1">
      <c r="B1501" s="5" t="str">
        <f>IFERROR(VLOOKUP($D1501,schools,4,FALSE),"")</f>
        <v/>
      </c>
      <c r="C1501" s="5" t="str">
        <f>IFERROR(VLOOKUP($D1501,schools,5,FALSE),"")</f>
        <v/>
      </c>
      <c r="D1501" s="6" t="s">
        <v>2386</v>
      </c>
      <c r="E1501" s="6" t="s">
        <v>2387</v>
      </c>
      <c r="F1501" s="7" t="s">
        <v>21</v>
      </c>
      <c r="G1501" s="8">
        <v>485.0</v>
      </c>
      <c r="H1501" s="5" t="str">
        <f>IFERROR(VLOOKUP($D1501,schools,6,FALSE),"")</f>
        <v/>
      </c>
      <c r="I1501" s="5" t="str">
        <f>IFERROR(VLOOKUP($D1501,schools,7,FALSE),"")</f>
        <v/>
      </c>
      <c r="J1501" s="5" t="str">
        <f>IFERROR(VLOOKUP($D1501,schools,8,FALSE),"")</f>
        <v/>
      </c>
      <c r="K1501" s="9">
        <v>533985.0</v>
      </c>
    </row>
    <row r="1502" ht="14.25" customHeight="1">
      <c r="B1502" s="5" t="str">
        <f>IFERROR(VLOOKUP($D1502,schools,4,FALSE),"")</f>
        <v/>
      </c>
      <c r="C1502" s="5" t="str">
        <f>IFERROR(VLOOKUP($D1502,schools,5,FALSE),"")</f>
        <v/>
      </c>
      <c r="D1502" s="6" t="s">
        <v>2406</v>
      </c>
      <c r="E1502" s="6" t="s">
        <v>2407</v>
      </c>
      <c r="F1502" s="7" t="s">
        <v>42</v>
      </c>
      <c r="G1502" s="8">
        <v>150.0</v>
      </c>
      <c r="H1502" s="5" t="str">
        <f>IFERROR(VLOOKUP($D1502,schools,6,FALSE),"")</f>
        <v/>
      </c>
      <c r="I1502" s="5" t="str">
        <f>IFERROR(VLOOKUP($D1502,schools,7,FALSE),"")</f>
        <v/>
      </c>
      <c r="J1502" s="5" t="str">
        <f>IFERROR(VLOOKUP($D1502,schools,8,FALSE),"")</f>
        <v/>
      </c>
      <c r="K1502" s="9">
        <v>165150.0</v>
      </c>
    </row>
    <row r="1503" ht="14.25" customHeight="1">
      <c r="B1503" s="5" t="str">
        <f>IFERROR(VLOOKUP($D1503,schools,4,FALSE),"")</f>
        <v/>
      </c>
      <c r="C1503" s="5" t="str">
        <f>IFERROR(VLOOKUP($D1503,schools,5,FALSE),"")</f>
        <v/>
      </c>
      <c r="D1503" s="6" t="s">
        <v>2408</v>
      </c>
      <c r="E1503" s="6" t="s">
        <v>2409</v>
      </c>
      <c r="F1503" s="7" t="s">
        <v>55</v>
      </c>
      <c r="G1503" s="8">
        <v>568.0</v>
      </c>
      <c r="H1503" s="5" t="str">
        <f>IFERROR(VLOOKUP($D1503,schools,6,FALSE),"")</f>
        <v/>
      </c>
      <c r="I1503" s="5" t="str">
        <f>IFERROR(VLOOKUP($D1503,schools,7,FALSE),"")</f>
        <v/>
      </c>
      <c r="J1503" s="5" t="str">
        <f>IFERROR(VLOOKUP($D1503,schools,8,FALSE),"")</f>
        <v/>
      </c>
      <c r="K1503" s="9">
        <v>625368.0</v>
      </c>
    </row>
    <row r="1504" ht="14.25" customHeight="1">
      <c r="B1504" s="5" t="str">
        <f>IFERROR(VLOOKUP($D1504,schools,4,FALSE),"")</f>
        <v/>
      </c>
      <c r="C1504" s="5" t="str">
        <f>IFERROR(VLOOKUP($D1504,schools,5,FALSE),"")</f>
        <v/>
      </c>
      <c r="D1504" s="6" t="s">
        <v>2410</v>
      </c>
      <c r="E1504" s="6" t="s">
        <v>2411</v>
      </c>
      <c r="F1504" s="7" t="s">
        <v>55</v>
      </c>
      <c r="G1504" s="8">
        <v>436.0</v>
      </c>
      <c r="H1504" s="5" t="str">
        <f>IFERROR(VLOOKUP($D1504,schools,6,FALSE),"")</f>
        <v/>
      </c>
      <c r="I1504" s="5" t="str">
        <f>IFERROR(VLOOKUP($D1504,schools,7,FALSE),"")</f>
        <v/>
      </c>
      <c r="J1504" s="5" t="str">
        <f>IFERROR(VLOOKUP($D1504,schools,8,FALSE),"")</f>
        <v/>
      </c>
      <c r="K1504" s="9">
        <v>480036.0</v>
      </c>
    </row>
    <row r="1505" ht="14.25" customHeight="1">
      <c r="B1505" s="5" t="str">
        <f>IFERROR(VLOOKUP($D1505,schools,4,FALSE),"")</f>
        <v/>
      </c>
      <c r="C1505" s="5" t="str">
        <f>IFERROR(VLOOKUP($D1505,schools,5,FALSE),"")</f>
        <v/>
      </c>
      <c r="D1505" s="6" t="s">
        <v>2412</v>
      </c>
      <c r="E1505" s="6" t="s">
        <v>2413</v>
      </c>
      <c r="F1505" s="7" t="s">
        <v>60</v>
      </c>
      <c r="G1505" s="8">
        <v>588.0</v>
      </c>
      <c r="H1505" s="5" t="str">
        <f>IFERROR(VLOOKUP($D1505,schools,6,FALSE),"")</f>
        <v/>
      </c>
      <c r="I1505" s="5" t="str">
        <f>IFERROR(VLOOKUP($D1505,schools,7,FALSE),"")</f>
        <v/>
      </c>
      <c r="J1505" s="5" t="str">
        <f>IFERROR(VLOOKUP($D1505,schools,8,FALSE),"")</f>
        <v/>
      </c>
      <c r="K1505" s="9">
        <v>647388.0</v>
      </c>
    </row>
    <row r="1506" ht="14.25" customHeight="1">
      <c r="B1506" s="5" t="str">
        <f>IFERROR(VLOOKUP($D1506,schools,4,FALSE),"")</f>
        <v/>
      </c>
      <c r="C1506" s="5" t="str">
        <f>IFERROR(VLOOKUP($D1506,schools,5,FALSE),"")</f>
        <v/>
      </c>
      <c r="D1506" s="6" t="s">
        <v>2420</v>
      </c>
      <c r="E1506" s="6" t="s">
        <v>2421</v>
      </c>
      <c r="F1506" s="7" t="s">
        <v>55</v>
      </c>
      <c r="G1506" s="8">
        <v>3579.0</v>
      </c>
      <c r="H1506" s="5" t="str">
        <f>IFERROR(VLOOKUP($D1506,schools,6,FALSE),"")</f>
        <v/>
      </c>
      <c r="I1506" s="5" t="str">
        <f>IFERROR(VLOOKUP($D1506,schools,7,FALSE),"")</f>
        <v/>
      </c>
      <c r="J1506" s="5" t="str">
        <f>IFERROR(VLOOKUP($D1506,schools,8,FALSE),"")</f>
        <v/>
      </c>
      <c r="K1506" s="9">
        <v>3940479.0</v>
      </c>
    </row>
    <row r="1507" ht="14.25" customHeight="1">
      <c r="B1507" s="5" t="str">
        <f>IFERROR(VLOOKUP($D1507,schools,4,FALSE),"")</f>
        <v/>
      </c>
      <c r="C1507" s="5" t="str">
        <f>IFERROR(VLOOKUP($D1507,schools,5,FALSE),"")</f>
        <v/>
      </c>
      <c r="D1507" s="6" t="s">
        <v>2442</v>
      </c>
      <c r="E1507" s="6" t="s">
        <v>2443</v>
      </c>
      <c r="F1507" s="7" t="s">
        <v>14</v>
      </c>
      <c r="G1507" s="8">
        <v>489.0</v>
      </c>
      <c r="H1507" s="5" t="str">
        <f>IFERROR(VLOOKUP($D1507,schools,6,FALSE),"")</f>
        <v/>
      </c>
      <c r="I1507" s="5" t="str">
        <f>IFERROR(VLOOKUP($D1507,schools,7,FALSE),"")</f>
        <v/>
      </c>
      <c r="J1507" s="5" t="str">
        <f>IFERROR(VLOOKUP($D1507,schools,8,FALSE),"")</f>
        <v/>
      </c>
      <c r="K1507" s="9">
        <v>538389.0</v>
      </c>
    </row>
    <row r="1508" ht="14.25" customHeight="1">
      <c r="B1508" s="5" t="str">
        <f>IFERROR(VLOOKUP($D1508,schools,4,FALSE),"")</f>
        <v/>
      </c>
      <c r="C1508" s="5" t="str">
        <f>IFERROR(VLOOKUP($D1508,schools,5,FALSE),"")</f>
        <v/>
      </c>
      <c r="D1508" s="6" t="s">
        <v>2486</v>
      </c>
      <c r="E1508" s="6" t="s">
        <v>2207</v>
      </c>
      <c r="F1508" s="7" t="s">
        <v>14</v>
      </c>
      <c r="G1508" s="8">
        <v>118.0</v>
      </c>
      <c r="H1508" s="5" t="str">
        <f>IFERROR(VLOOKUP($D1508,schools,6,FALSE),"")</f>
        <v/>
      </c>
      <c r="I1508" s="5" t="str">
        <f>IFERROR(VLOOKUP($D1508,schools,7,FALSE),"")</f>
        <v/>
      </c>
      <c r="J1508" s="5" t="str">
        <f>IFERROR(VLOOKUP($D1508,schools,8,FALSE),"")</f>
        <v/>
      </c>
      <c r="K1508" s="9">
        <v>129918.0</v>
      </c>
    </row>
    <row r="1509" ht="14.25" customHeight="1">
      <c r="B1509" s="5" t="str">
        <f>IFERROR(VLOOKUP($D1509,schools,4,FALSE),"")</f>
        <v/>
      </c>
      <c r="C1509" s="5" t="str">
        <f>IFERROR(VLOOKUP($D1509,schools,5,FALSE),"")</f>
        <v/>
      </c>
      <c r="D1509" s="6" t="s">
        <v>2487</v>
      </c>
      <c r="E1509" s="6" t="s">
        <v>2488</v>
      </c>
      <c r="F1509" s="7" t="s">
        <v>55</v>
      </c>
      <c r="G1509" s="8">
        <v>425.0</v>
      </c>
      <c r="H1509" s="5" t="str">
        <f>IFERROR(VLOOKUP($D1509,schools,6,FALSE),"")</f>
        <v/>
      </c>
      <c r="I1509" s="5" t="str">
        <f>IFERROR(VLOOKUP($D1509,schools,7,FALSE),"")</f>
        <v/>
      </c>
      <c r="J1509" s="5" t="str">
        <f>IFERROR(VLOOKUP($D1509,schools,8,FALSE),"")</f>
        <v/>
      </c>
      <c r="K1509" s="9">
        <v>467925.0</v>
      </c>
    </row>
    <row r="1510" ht="14.25" customHeight="1">
      <c r="B1510" s="5" t="str">
        <f>IFERROR(VLOOKUP($D1510,schools,4,FALSE),"")</f>
        <v/>
      </c>
      <c r="C1510" s="5" t="str">
        <f>IFERROR(VLOOKUP($D1510,schools,5,FALSE),"")</f>
        <v/>
      </c>
      <c r="D1510" s="6" t="s">
        <v>2501</v>
      </c>
      <c r="E1510" s="6" t="s">
        <v>2502</v>
      </c>
      <c r="F1510" s="7" t="s">
        <v>21</v>
      </c>
      <c r="G1510" s="8">
        <v>859.0</v>
      </c>
      <c r="H1510" s="5" t="str">
        <f>IFERROR(VLOOKUP($D1510,schools,6,FALSE),"")</f>
        <v/>
      </c>
      <c r="I1510" s="5" t="str">
        <f>IFERROR(VLOOKUP($D1510,schools,7,FALSE),"")</f>
        <v/>
      </c>
      <c r="J1510" s="5" t="str">
        <f>IFERROR(VLOOKUP($D1510,schools,8,FALSE),"")</f>
        <v/>
      </c>
      <c r="K1510" s="9">
        <v>945759.0</v>
      </c>
    </row>
    <row r="1511" ht="14.25" customHeight="1">
      <c r="B1511" s="5" t="str">
        <f>IFERROR(VLOOKUP($D1511,schools,4,FALSE),"")</f>
        <v/>
      </c>
      <c r="C1511" s="5" t="str">
        <f>IFERROR(VLOOKUP($D1511,schools,5,FALSE),"")</f>
        <v/>
      </c>
      <c r="D1511" s="6" t="s">
        <v>2503</v>
      </c>
      <c r="E1511" s="6" t="s">
        <v>2504</v>
      </c>
      <c r="F1511" s="7" t="s">
        <v>14</v>
      </c>
      <c r="G1511" s="8">
        <v>293.0</v>
      </c>
      <c r="H1511" s="5" t="str">
        <f>IFERROR(VLOOKUP($D1511,schools,6,FALSE),"")</f>
        <v/>
      </c>
      <c r="I1511" s="5" t="str">
        <f>IFERROR(VLOOKUP($D1511,schools,7,FALSE),"")</f>
        <v/>
      </c>
      <c r="J1511" s="5" t="str">
        <f>IFERROR(VLOOKUP($D1511,schools,8,FALSE),"")</f>
        <v/>
      </c>
      <c r="K1511" s="9">
        <v>322593.0</v>
      </c>
    </row>
    <row r="1512" ht="14.25" customHeight="1">
      <c r="B1512" s="5" t="str">
        <f>IFERROR(VLOOKUP($D1512,schools,4,FALSE),"")</f>
        <v/>
      </c>
      <c r="C1512" s="5" t="str">
        <f>IFERROR(VLOOKUP($D1512,schools,5,FALSE),"")</f>
        <v/>
      </c>
      <c r="D1512" s="6" t="s">
        <v>2527</v>
      </c>
      <c r="E1512" s="6" t="s">
        <v>2528</v>
      </c>
      <c r="F1512" s="7" t="s">
        <v>14</v>
      </c>
      <c r="G1512" s="8">
        <v>264.0</v>
      </c>
      <c r="H1512" s="5" t="str">
        <f>IFERROR(VLOOKUP($D1512,schools,6,FALSE),"")</f>
        <v/>
      </c>
      <c r="I1512" s="5" t="str">
        <f>IFERROR(VLOOKUP($D1512,schools,7,FALSE),"")</f>
        <v/>
      </c>
      <c r="J1512" s="5" t="str">
        <f>IFERROR(VLOOKUP($D1512,schools,8,FALSE),"")</f>
        <v/>
      </c>
      <c r="K1512" s="9">
        <v>290664.0</v>
      </c>
    </row>
    <row r="1513" ht="14.25" customHeight="1">
      <c r="B1513" s="5" t="str">
        <f>IFERROR(VLOOKUP($D1513,schools,4,FALSE),"")</f>
        <v/>
      </c>
      <c r="C1513" s="5" t="str">
        <f>IFERROR(VLOOKUP($D1513,schools,5,FALSE),"")</f>
        <v/>
      </c>
      <c r="D1513" s="6" t="s">
        <v>2531</v>
      </c>
      <c r="E1513" s="6" t="s">
        <v>2532</v>
      </c>
      <c r="F1513" s="7" t="s">
        <v>14</v>
      </c>
      <c r="G1513" s="8">
        <v>887.0</v>
      </c>
      <c r="H1513" s="5" t="str">
        <f>IFERROR(VLOOKUP($D1513,schools,6,FALSE),"")</f>
        <v/>
      </c>
      <c r="I1513" s="5" t="str">
        <f>IFERROR(VLOOKUP($D1513,schools,7,FALSE),"")</f>
        <v/>
      </c>
      <c r="J1513" s="5" t="str">
        <f>IFERROR(VLOOKUP($D1513,schools,8,FALSE),"")</f>
        <v/>
      </c>
      <c r="K1513" s="9">
        <v>976587.0</v>
      </c>
    </row>
    <row r="1514" ht="14.25" customHeight="1">
      <c r="B1514" s="5" t="str">
        <f>IFERROR(VLOOKUP($D1514,schools,4,FALSE),"")</f>
        <v/>
      </c>
      <c r="C1514" s="5" t="str">
        <f>IFERROR(VLOOKUP($D1514,schools,5,FALSE),"")</f>
        <v/>
      </c>
      <c r="D1514" s="6" t="s">
        <v>2557</v>
      </c>
      <c r="E1514" s="6" t="s">
        <v>2558</v>
      </c>
      <c r="F1514" s="7" t="s">
        <v>42</v>
      </c>
      <c r="G1514" s="8">
        <v>1105.0</v>
      </c>
      <c r="H1514" s="5" t="str">
        <f>IFERROR(VLOOKUP($D1514,schools,6,FALSE),"")</f>
        <v/>
      </c>
      <c r="I1514" s="5" t="str">
        <f>IFERROR(VLOOKUP($D1514,schools,7,FALSE),"")</f>
        <v/>
      </c>
      <c r="J1514" s="5" t="str">
        <f>IFERROR(VLOOKUP($D1514,schools,8,FALSE),"")</f>
        <v/>
      </c>
      <c r="K1514" s="9">
        <v>1216605.0</v>
      </c>
    </row>
    <row r="1515" ht="14.25" customHeight="1">
      <c r="B1515" s="5" t="str">
        <f>IFERROR(VLOOKUP($D1515,schools,4,FALSE),"")</f>
        <v/>
      </c>
      <c r="C1515" s="5" t="str">
        <f>IFERROR(VLOOKUP($D1515,schools,5,FALSE),"")</f>
        <v/>
      </c>
      <c r="D1515" s="6" t="s">
        <v>2561</v>
      </c>
      <c r="E1515" s="6" t="s">
        <v>2562</v>
      </c>
      <c r="F1515" s="7" t="s">
        <v>42</v>
      </c>
      <c r="G1515" s="8">
        <v>1888.0</v>
      </c>
      <c r="H1515" s="5" t="str">
        <f>IFERROR(VLOOKUP($D1515,schools,6,FALSE),"")</f>
        <v/>
      </c>
      <c r="I1515" s="5" t="str">
        <f>IFERROR(VLOOKUP($D1515,schools,7,FALSE),"")</f>
        <v/>
      </c>
      <c r="J1515" s="5" t="str">
        <f>IFERROR(VLOOKUP($D1515,schools,8,FALSE),"")</f>
        <v/>
      </c>
      <c r="K1515" s="9">
        <v>2078688.0</v>
      </c>
    </row>
    <row r="1516" ht="14.25" customHeight="1">
      <c r="B1516" s="5" t="str">
        <f>IFERROR(VLOOKUP($D1516,schools,4,FALSE),"")</f>
        <v/>
      </c>
      <c r="C1516" s="5" t="str">
        <f>IFERROR(VLOOKUP($D1516,schools,5,FALSE),"")</f>
        <v/>
      </c>
      <c r="D1516" s="6" t="s">
        <v>2574</v>
      </c>
      <c r="E1516" s="6" t="s">
        <v>2575</v>
      </c>
      <c r="F1516" s="7" t="s">
        <v>42</v>
      </c>
      <c r="G1516" s="8">
        <v>268.0</v>
      </c>
      <c r="H1516" s="5" t="str">
        <f>IFERROR(VLOOKUP($D1516,schools,6,FALSE),"")</f>
        <v/>
      </c>
      <c r="I1516" s="5" t="str">
        <f>IFERROR(VLOOKUP($D1516,schools,7,FALSE),"")</f>
        <v/>
      </c>
      <c r="J1516" s="5" t="str">
        <f>IFERROR(VLOOKUP($D1516,schools,8,FALSE),"")</f>
        <v/>
      </c>
      <c r="K1516" s="9">
        <v>295068.0</v>
      </c>
    </row>
    <row r="1517" ht="14.25" customHeight="1">
      <c r="B1517" s="5" t="str">
        <f>IFERROR(VLOOKUP($D1517,schools,4,FALSE),"")</f>
        <v/>
      </c>
      <c r="C1517" s="5" t="str">
        <f>IFERROR(VLOOKUP($D1517,schools,5,FALSE),"")</f>
        <v/>
      </c>
      <c r="D1517" s="6" t="s">
        <v>2576</v>
      </c>
      <c r="E1517" s="6" t="s">
        <v>2577</v>
      </c>
      <c r="F1517" s="7" t="s">
        <v>42</v>
      </c>
      <c r="G1517" s="8">
        <v>362.0</v>
      </c>
      <c r="H1517" s="5" t="str">
        <f>IFERROR(VLOOKUP($D1517,schools,6,FALSE),"")</f>
        <v/>
      </c>
      <c r="I1517" s="5" t="str">
        <f>IFERROR(VLOOKUP($D1517,schools,7,FALSE),"")</f>
        <v/>
      </c>
      <c r="J1517" s="5" t="str">
        <f>IFERROR(VLOOKUP($D1517,schools,8,FALSE),"")</f>
        <v/>
      </c>
      <c r="K1517" s="9">
        <v>398562.0</v>
      </c>
    </row>
    <row r="1518" ht="14.25" customHeight="1">
      <c r="B1518" s="5" t="str">
        <f>IFERROR(VLOOKUP($D1518,schools,4,FALSE),"")</f>
        <v/>
      </c>
      <c r="C1518" s="5" t="str">
        <f>IFERROR(VLOOKUP($D1518,schools,5,FALSE),"")</f>
        <v/>
      </c>
      <c r="D1518" s="6" t="s">
        <v>2580</v>
      </c>
      <c r="E1518" s="6" t="s">
        <v>2581</v>
      </c>
      <c r="F1518" s="7" t="s">
        <v>55</v>
      </c>
      <c r="G1518" s="8">
        <v>399.0</v>
      </c>
      <c r="H1518" s="5" t="str">
        <f>IFERROR(VLOOKUP($D1518,schools,6,FALSE),"")</f>
        <v/>
      </c>
      <c r="I1518" s="5" t="str">
        <f>IFERROR(VLOOKUP($D1518,schools,7,FALSE),"")</f>
        <v/>
      </c>
      <c r="J1518" s="5" t="str">
        <f>IFERROR(VLOOKUP($D1518,schools,8,FALSE),"")</f>
        <v/>
      </c>
      <c r="K1518" s="9">
        <v>439299.0</v>
      </c>
    </row>
    <row r="1519" ht="14.25" customHeight="1">
      <c r="B1519" s="5" t="str">
        <f>IFERROR(VLOOKUP($D1519,schools,4,FALSE),"")</f>
        <v/>
      </c>
      <c r="C1519" s="5" t="str">
        <f>IFERROR(VLOOKUP($D1519,schools,5,FALSE),"")</f>
        <v/>
      </c>
      <c r="D1519" s="6" t="s">
        <v>2582</v>
      </c>
      <c r="E1519" s="6" t="s">
        <v>2583</v>
      </c>
      <c r="F1519" s="7" t="s">
        <v>14</v>
      </c>
      <c r="G1519" s="8">
        <v>346.0</v>
      </c>
      <c r="H1519" s="5" t="str">
        <f>IFERROR(VLOOKUP($D1519,schools,6,FALSE),"")</f>
        <v/>
      </c>
      <c r="I1519" s="5" t="str">
        <f>IFERROR(VLOOKUP($D1519,schools,7,FALSE),"")</f>
        <v/>
      </c>
      <c r="J1519" s="5" t="str">
        <f>IFERROR(VLOOKUP($D1519,schools,8,FALSE),"")</f>
        <v/>
      </c>
      <c r="K1519" s="9">
        <v>380946.0</v>
      </c>
    </row>
    <row r="1520" ht="14.25" customHeight="1">
      <c r="B1520" s="5" t="str">
        <f>IFERROR(VLOOKUP($D1520,schools,4,FALSE),"")</f>
        <v/>
      </c>
      <c r="C1520" s="5" t="str">
        <f>IFERROR(VLOOKUP($D1520,schools,5,FALSE),"")</f>
        <v/>
      </c>
      <c r="D1520" s="6" t="s">
        <v>2594</v>
      </c>
      <c r="E1520" s="6" t="s">
        <v>2595</v>
      </c>
      <c r="F1520" s="7" t="s">
        <v>14</v>
      </c>
      <c r="G1520" s="8">
        <v>479.0</v>
      </c>
      <c r="H1520" s="5" t="str">
        <f>IFERROR(VLOOKUP($D1520,schools,6,FALSE),"")</f>
        <v/>
      </c>
      <c r="I1520" s="5" t="str">
        <f>IFERROR(VLOOKUP($D1520,schools,7,FALSE),"")</f>
        <v/>
      </c>
      <c r="J1520" s="5" t="str">
        <f>IFERROR(VLOOKUP($D1520,schools,8,FALSE),"")</f>
        <v/>
      </c>
      <c r="K1520" s="9">
        <v>527379.0</v>
      </c>
    </row>
    <row r="1521" ht="14.25" customHeight="1">
      <c r="B1521" s="5" t="str">
        <f>IFERROR(VLOOKUP($D1521,schools,4,FALSE),"")</f>
        <v/>
      </c>
      <c r="C1521" s="5" t="str">
        <f>IFERROR(VLOOKUP($D1521,schools,5,FALSE),"")</f>
        <v/>
      </c>
      <c r="D1521" s="6" t="s">
        <v>2596</v>
      </c>
      <c r="E1521" s="6" t="s">
        <v>2597</v>
      </c>
      <c r="F1521" s="7" t="s">
        <v>14</v>
      </c>
      <c r="G1521" s="8">
        <v>92.0</v>
      </c>
      <c r="H1521" s="5" t="str">
        <f>IFERROR(VLOOKUP($D1521,schools,6,FALSE),"")</f>
        <v/>
      </c>
      <c r="I1521" s="5" t="str">
        <f>IFERROR(VLOOKUP($D1521,schools,7,FALSE),"")</f>
        <v/>
      </c>
      <c r="J1521" s="5" t="str">
        <f>IFERROR(VLOOKUP($D1521,schools,8,FALSE),"")</f>
        <v/>
      </c>
      <c r="K1521" s="9">
        <v>101292.0</v>
      </c>
    </row>
    <row r="1522" ht="14.25" customHeight="1">
      <c r="B1522" s="5" t="str">
        <f>IFERROR(VLOOKUP($D1522,schools,4,FALSE),"")</f>
        <v/>
      </c>
      <c r="C1522" s="5" t="str">
        <f>IFERROR(VLOOKUP($D1522,schools,5,FALSE),"")</f>
        <v/>
      </c>
      <c r="D1522" s="6" t="s">
        <v>2600</v>
      </c>
      <c r="E1522" s="6" t="s">
        <v>2601</v>
      </c>
      <c r="F1522" s="7" t="s">
        <v>55</v>
      </c>
      <c r="G1522" s="8">
        <v>269.0</v>
      </c>
      <c r="H1522" s="5" t="str">
        <f>IFERROR(VLOOKUP($D1522,schools,6,FALSE),"")</f>
        <v/>
      </c>
      <c r="I1522" s="5" t="str">
        <f>IFERROR(VLOOKUP($D1522,schools,7,FALSE),"")</f>
        <v/>
      </c>
      <c r="J1522" s="5" t="str">
        <f>IFERROR(VLOOKUP($D1522,schools,8,FALSE),"")</f>
        <v/>
      </c>
      <c r="K1522" s="9">
        <v>296169.0</v>
      </c>
    </row>
    <row r="1523" ht="14.25" customHeight="1">
      <c r="B1523" s="5" t="str">
        <f>IFERROR(VLOOKUP($D1523,schools,4,FALSE),"")</f>
        <v/>
      </c>
      <c r="C1523" s="5" t="str">
        <f>IFERROR(VLOOKUP($D1523,schools,5,FALSE),"")</f>
        <v/>
      </c>
      <c r="D1523" s="6" t="s">
        <v>2612</v>
      </c>
      <c r="E1523" s="6" t="s">
        <v>2613</v>
      </c>
      <c r="F1523" s="7" t="s">
        <v>55</v>
      </c>
      <c r="G1523" s="8">
        <v>405.0</v>
      </c>
      <c r="H1523" s="5" t="str">
        <f>IFERROR(VLOOKUP($D1523,schools,6,FALSE),"")</f>
        <v/>
      </c>
      <c r="I1523" s="5" t="str">
        <f>IFERROR(VLOOKUP($D1523,schools,7,FALSE),"")</f>
        <v/>
      </c>
      <c r="J1523" s="5" t="str">
        <f>IFERROR(VLOOKUP($D1523,schools,8,FALSE),"")</f>
        <v/>
      </c>
      <c r="K1523" s="9">
        <v>445905.0</v>
      </c>
    </row>
    <row r="1524" ht="14.25" customHeight="1">
      <c r="B1524" s="5" t="str">
        <f>IFERROR(VLOOKUP($D1524,schools,4,FALSE),"")</f>
        <v/>
      </c>
      <c r="C1524" s="5" t="str">
        <f>IFERROR(VLOOKUP($D1524,schools,5,FALSE),"")</f>
        <v/>
      </c>
      <c r="D1524" s="6" t="s">
        <v>2628</v>
      </c>
      <c r="E1524" s="6" t="s">
        <v>2629</v>
      </c>
      <c r="F1524" s="7" t="s">
        <v>14</v>
      </c>
      <c r="G1524" s="8">
        <v>501.0</v>
      </c>
      <c r="H1524" s="5" t="str">
        <f>IFERROR(VLOOKUP($D1524,schools,6,FALSE),"")</f>
        <v/>
      </c>
      <c r="I1524" s="5" t="str">
        <f>IFERROR(VLOOKUP($D1524,schools,7,FALSE),"")</f>
        <v/>
      </c>
      <c r="J1524" s="5" t="str">
        <f>IFERROR(VLOOKUP($D1524,schools,8,FALSE),"")</f>
        <v/>
      </c>
      <c r="K1524" s="9">
        <v>551601.0</v>
      </c>
    </row>
    <row r="1525" ht="14.25" customHeight="1">
      <c r="B1525" s="5" t="str">
        <f>IFERROR(VLOOKUP($D1525,schools,4,FALSE),"")</f>
        <v/>
      </c>
      <c r="C1525" s="5" t="str">
        <f>IFERROR(VLOOKUP($D1525,schools,5,FALSE),"")</f>
        <v/>
      </c>
      <c r="D1525" s="6" t="s">
        <v>2630</v>
      </c>
      <c r="E1525" s="6" t="s">
        <v>2631</v>
      </c>
      <c r="F1525" s="7" t="s">
        <v>14</v>
      </c>
      <c r="G1525" s="8">
        <v>722.0</v>
      </c>
      <c r="H1525" s="5" t="str">
        <f>IFERROR(VLOOKUP($D1525,schools,6,FALSE),"")</f>
        <v/>
      </c>
      <c r="I1525" s="5" t="str">
        <f>IFERROR(VLOOKUP($D1525,schools,7,FALSE),"")</f>
        <v/>
      </c>
      <c r="J1525" s="5" t="str">
        <f>IFERROR(VLOOKUP($D1525,schools,8,FALSE),"")</f>
        <v/>
      </c>
      <c r="K1525" s="9">
        <v>794922.0</v>
      </c>
    </row>
    <row r="1526" ht="14.25" customHeight="1">
      <c r="B1526" s="5" t="str">
        <f>IFERROR(VLOOKUP($D1526,schools,4,FALSE),"")</f>
        <v/>
      </c>
      <c r="C1526" s="5" t="str">
        <f>IFERROR(VLOOKUP($D1526,schools,5,FALSE),"")</f>
        <v/>
      </c>
      <c r="D1526" s="6" t="s">
        <v>2650</v>
      </c>
      <c r="E1526" s="6" t="s">
        <v>2651</v>
      </c>
      <c r="F1526" s="7" t="s">
        <v>14</v>
      </c>
      <c r="G1526" s="8">
        <v>830.0</v>
      </c>
      <c r="H1526" s="5" t="str">
        <f>IFERROR(VLOOKUP($D1526,schools,6,FALSE),"")</f>
        <v/>
      </c>
      <c r="I1526" s="5" t="str">
        <f>IFERROR(VLOOKUP($D1526,schools,7,FALSE),"")</f>
        <v/>
      </c>
      <c r="J1526" s="5" t="str">
        <f>IFERROR(VLOOKUP($D1526,schools,8,FALSE),"")</f>
        <v/>
      </c>
      <c r="K1526" s="9">
        <v>913830.0</v>
      </c>
    </row>
    <row r="1527" ht="14.25" customHeight="1">
      <c r="B1527" s="5" t="str">
        <f>IFERROR(VLOOKUP($D1527,schools,4,FALSE),"")</f>
        <v/>
      </c>
      <c r="C1527" s="5" t="str">
        <f>IFERROR(VLOOKUP($D1527,schools,5,FALSE),"")</f>
        <v/>
      </c>
      <c r="D1527" s="6" t="s">
        <v>2680</v>
      </c>
      <c r="E1527" s="6" t="s">
        <v>2681</v>
      </c>
      <c r="F1527" s="7" t="s">
        <v>42</v>
      </c>
      <c r="G1527" s="8">
        <v>371.0</v>
      </c>
      <c r="H1527" s="5" t="str">
        <f>IFERROR(VLOOKUP($D1527,schools,6,FALSE),"")</f>
        <v/>
      </c>
      <c r="I1527" s="5" t="str">
        <f>IFERROR(VLOOKUP($D1527,schools,7,FALSE),"")</f>
        <v/>
      </c>
      <c r="J1527" s="5" t="str">
        <f>IFERROR(VLOOKUP($D1527,schools,8,FALSE),"")</f>
        <v/>
      </c>
      <c r="K1527" s="9">
        <v>408471.0</v>
      </c>
    </row>
    <row r="1528" ht="14.25" customHeight="1">
      <c r="B1528" s="5" t="str">
        <f>IFERROR(VLOOKUP($D1528,schools,4,FALSE),"")</f>
        <v/>
      </c>
      <c r="C1528" s="5" t="str">
        <f>IFERROR(VLOOKUP($D1528,schools,5,FALSE),"")</f>
        <v/>
      </c>
      <c r="D1528" s="6" t="s">
        <v>2686</v>
      </c>
      <c r="E1528" s="6" t="s">
        <v>2687</v>
      </c>
      <c r="F1528" s="7" t="s">
        <v>42</v>
      </c>
      <c r="G1528" s="8">
        <v>299.0</v>
      </c>
      <c r="H1528" s="5" t="str">
        <f>IFERROR(VLOOKUP($D1528,schools,6,FALSE),"")</f>
        <v/>
      </c>
      <c r="I1528" s="5" t="str">
        <f>IFERROR(VLOOKUP($D1528,schools,7,FALSE),"")</f>
        <v/>
      </c>
      <c r="J1528" s="5" t="str">
        <f>IFERROR(VLOOKUP($D1528,schools,8,FALSE),"")</f>
        <v/>
      </c>
      <c r="K1528" s="9">
        <v>329199.0</v>
      </c>
    </row>
    <row r="1529" ht="14.25" customHeight="1">
      <c r="B1529" s="5" t="str">
        <f>IFERROR(VLOOKUP($D1529,schools,4,FALSE),"")</f>
        <v/>
      </c>
      <c r="C1529" s="5" t="str">
        <f>IFERROR(VLOOKUP($D1529,schools,5,FALSE),"")</f>
        <v/>
      </c>
      <c r="D1529" s="6" t="s">
        <v>2688</v>
      </c>
      <c r="E1529" s="6" t="s">
        <v>2689</v>
      </c>
      <c r="F1529" s="7" t="s">
        <v>14</v>
      </c>
      <c r="G1529" s="8">
        <v>393.0</v>
      </c>
      <c r="H1529" s="5" t="str">
        <f>IFERROR(VLOOKUP($D1529,schools,6,FALSE),"")</f>
        <v/>
      </c>
      <c r="I1529" s="5" t="str">
        <f>IFERROR(VLOOKUP($D1529,schools,7,FALSE),"")</f>
        <v/>
      </c>
      <c r="J1529" s="5" t="str">
        <f>IFERROR(VLOOKUP($D1529,schools,8,FALSE),"")</f>
        <v/>
      </c>
      <c r="K1529" s="9">
        <v>432693.0</v>
      </c>
    </row>
    <row r="1530" ht="14.25" customHeight="1">
      <c r="B1530" s="5" t="str">
        <f>IFERROR(VLOOKUP($D1530,schools,4,FALSE),"")</f>
        <v/>
      </c>
      <c r="C1530" s="5" t="str">
        <f>IFERROR(VLOOKUP($D1530,schools,5,FALSE),"")</f>
        <v/>
      </c>
      <c r="D1530" s="6" t="s">
        <v>2692</v>
      </c>
      <c r="E1530" s="6" t="s">
        <v>2693</v>
      </c>
      <c r="F1530" s="7" t="s">
        <v>42</v>
      </c>
      <c r="G1530" s="8">
        <v>365.0</v>
      </c>
      <c r="H1530" s="5" t="str">
        <f>IFERROR(VLOOKUP($D1530,schools,6,FALSE),"")</f>
        <v/>
      </c>
      <c r="I1530" s="5" t="str">
        <f>IFERROR(VLOOKUP($D1530,schools,7,FALSE),"")</f>
        <v/>
      </c>
      <c r="J1530" s="5" t="str">
        <f>IFERROR(VLOOKUP($D1530,schools,8,FALSE),"")</f>
        <v/>
      </c>
      <c r="K1530" s="9">
        <v>401865.0</v>
      </c>
    </row>
    <row r="1531" ht="14.25" customHeight="1">
      <c r="B1531" s="5" t="str">
        <f>IFERROR(VLOOKUP($D1531,schools,4,FALSE),"")</f>
        <v/>
      </c>
      <c r="C1531" s="5" t="str">
        <f>IFERROR(VLOOKUP($D1531,schools,5,FALSE),"")</f>
        <v/>
      </c>
      <c r="D1531" s="6" t="s">
        <v>2694</v>
      </c>
      <c r="E1531" s="6" t="s">
        <v>2695</v>
      </c>
      <c r="F1531" s="7" t="s">
        <v>60</v>
      </c>
      <c r="G1531" s="8">
        <v>837.0</v>
      </c>
      <c r="H1531" s="5" t="str">
        <f>IFERROR(VLOOKUP($D1531,schools,6,FALSE),"")</f>
        <v/>
      </c>
      <c r="I1531" s="5" t="str">
        <f>IFERROR(VLOOKUP($D1531,schools,7,FALSE),"")</f>
        <v/>
      </c>
      <c r="J1531" s="5" t="str">
        <f>IFERROR(VLOOKUP($D1531,schools,8,FALSE),"")</f>
        <v/>
      </c>
      <c r="K1531" s="9">
        <v>921537.0</v>
      </c>
    </row>
    <row r="1532" ht="14.25" customHeight="1">
      <c r="B1532" s="5" t="str">
        <f>IFERROR(VLOOKUP($D1532,schools,4,FALSE),"")</f>
        <v/>
      </c>
      <c r="C1532" s="5" t="str">
        <f>IFERROR(VLOOKUP($D1532,schools,5,FALSE),"")</f>
        <v/>
      </c>
      <c r="D1532" s="6" t="s">
        <v>2706</v>
      </c>
      <c r="E1532" s="6" t="s">
        <v>2707</v>
      </c>
      <c r="F1532" s="7" t="s">
        <v>55</v>
      </c>
      <c r="G1532" s="8">
        <v>498.0</v>
      </c>
      <c r="H1532" s="5" t="str">
        <f>IFERROR(VLOOKUP($D1532,schools,6,FALSE),"")</f>
        <v/>
      </c>
      <c r="I1532" s="5" t="str">
        <f>IFERROR(VLOOKUP($D1532,schools,7,FALSE),"")</f>
        <v/>
      </c>
      <c r="J1532" s="5" t="str">
        <f>IFERROR(VLOOKUP($D1532,schools,8,FALSE),"")</f>
        <v/>
      </c>
      <c r="K1532" s="9">
        <v>548298.0</v>
      </c>
    </row>
    <row r="1533" ht="14.25" customHeight="1">
      <c r="B1533" s="5" t="str">
        <f>IFERROR(VLOOKUP($D1533,schools,4,FALSE),"")</f>
        <v/>
      </c>
      <c r="C1533" s="5" t="str">
        <f>IFERROR(VLOOKUP($D1533,schools,5,FALSE),"")</f>
        <v/>
      </c>
      <c r="D1533" s="6" t="s">
        <v>2746</v>
      </c>
      <c r="E1533" s="6" t="s">
        <v>2747</v>
      </c>
      <c r="F1533" s="7" t="s">
        <v>21</v>
      </c>
      <c r="G1533" s="8">
        <v>758.0</v>
      </c>
      <c r="H1533" s="5" t="str">
        <f>IFERROR(VLOOKUP($D1533,schools,6,FALSE),"")</f>
        <v/>
      </c>
      <c r="I1533" s="5" t="str">
        <f>IFERROR(VLOOKUP($D1533,schools,7,FALSE),"")</f>
        <v/>
      </c>
      <c r="J1533" s="5" t="str">
        <f>IFERROR(VLOOKUP($D1533,schools,8,FALSE),"")</f>
        <v/>
      </c>
      <c r="K1533" s="9">
        <v>834558.0</v>
      </c>
    </row>
    <row r="1534" ht="14.25" customHeight="1">
      <c r="B1534" s="5" t="str">
        <f>IFERROR(VLOOKUP($D1534,schools,4,FALSE),"")</f>
        <v/>
      </c>
      <c r="C1534" s="5" t="str">
        <f>IFERROR(VLOOKUP($D1534,schools,5,FALSE),"")</f>
        <v/>
      </c>
      <c r="D1534" s="6" t="s">
        <v>2764</v>
      </c>
      <c r="E1534" s="6" t="s">
        <v>2765</v>
      </c>
      <c r="F1534" s="7" t="s">
        <v>14</v>
      </c>
      <c r="G1534" s="8">
        <v>236.0</v>
      </c>
      <c r="H1534" s="5" t="str">
        <f>IFERROR(VLOOKUP($D1534,schools,6,FALSE),"")</f>
        <v/>
      </c>
      <c r="I1534" s="5" t="str">
        <f>IFERROR(VLOOKUP($D1534,schools,7,FALSE),"")</f>
        <v/>
      </c>
      <c r="J1534" s="5" t="str">
        <f>IFERROR(VLOOKUP($D1534,schools,8,FALSE),"")</f>
        <v/>
      </c>
      <c r="K1534" s="9">
        <v>259836.0</v>
      </c>
    </row>
    <row r="1535" ht="14.25" customHeight="1">
      <c r="B1535" s="5" t="str">
        <f>IFERROR(VLOOKUP($D1535,schools,4,FALSE),"")</f>
        <v/>
      </c>
      <c r="C1535" s="5" t="str">
        <f>IFERROR(VLOOKUP($D1535,schools,5,FALSE),"")</f>
        <v/>
      </c>
      <c r="D1535" s="6" t="s">
        <v>2784</v>
      </c>
      <c r="E1535" s="6" t="s">
        <v>2785</v>
      </c>
      <c r="F1535" s="7" t="s">
        <v>42</v>
      </c>
      <c r="G1535" s="8">
        <v>169.0</v>
      </c>
      <c r="H1535" s="5" t="str">
        <f>IFERROR(VLOOKUP($D1535,schools,6,FALSE),"")</f>
        <v/>
      </c>
      <c r="I1535" s="5" t="str">
        <f>IFERROR(VLOOKUP($D1535,schools,7,FALSE),"")</f>
        <v/>
      </c>
      <c r="J1535" s="5" t="str">
        <f>IFERROR(VLOOKUP($D1535,schools,8,FALSE),"")</f>
        <v/>
      </c>
      <c r="K1535" s="9">
        <v>186069.0</v>
      </c>
    </row>
    <row r="1536" ht="14.25" customHeight="1">
      <c r="B1536" s="5" t="str">
        <f>IFERROR(VLOOKUP($D1536,schools,4,FALSE),"")</f>
        <v/>
      </c>
      <c r="C1536" s="5" t="str">
        <f>IFERROR(VLOOKUP($D1536,schools,5,FALSE),"")</f>
        <v/>
      </c>
      <c r="D1536" s="6" t="s">
        <v>2792</v>
      </c>
      <c r="E1536" s="6" t="s">
        <v>1021</v>
      </c>
      <c r="F1536" s="7" t="s">
        <v>14</v>
      </c>
      <c r="G1536" s="8">
        <v>178.0</v>
      </c>
      <c r="H1536" s="5" t="str">
        <f>IFERROR(VLOOKUP($D1536,schools,6,FALSE),"")</f>
        <v/>
      </c>
      <c r="I1536" s="5" t="str">
        <f>IFERROR(VLOOKUP($D1536,schools,7,FALSE),"")</f>
        <v/>
      </c>
      <c r="J1536" s="5" t="str">
        <f>IFERROR(VLOOKUP($D1536,schools,8,FALSE),"")</f>
        <v/>
      </c>
      <c r="K1536" s="9">
        <v>195978.0</v>
      </c>
    </row>
    <row r="1537" ht="14.25" customHeight="1">
      <c r="B1537" s="5" t="str">
        <f>IFERROR(VLOOKUP($D1537,schools,4,FALSE),"")</f>
        <v/>
      </c>
      <c r="C1537" s="5" t="str">
        <f>IFERROR(VLOOKUP($D1537,schools,5,FALSE),"")</f>
        <v/>
      </c>
      <c r="D1537" s="6" t="s">
        <v>2793</v>
      </c>
      <c r="E1537" s="6" t="s">
        <v>2794</v>
      </c>
      <c r="F1537" s="7" t="s">
        <v>55</v>
      </c>
      <c r="G1537" s="8">
        <v>416.0</v>
      </c>
      <c r="H1537" s="5" t="str">
        <f>IFERROR(VLOOKUP($D1537,schools,6,FALSE),"")</f>
        <v/>
      </c>
      <c r="I1537" s="5" t="str">
        <f>IFERROR(VLOOKUP($D1537,schools,7,FALSE),"")</f>
        <v/>
      </c>
      <c r="J1537" s="5" t="str">
        <f>IFERROR(VLOOKUP($D1537,schools,8,FALSE),"")</f>
        <v/>
      </c>
      <c r="K1537" s="9">
        <v>458016.0</v>
      </c>
    </row>
    <row r="1538" ht="14.25" customHeight="1">
      <c r="B1538" s="5" t="str">
        <f>IFERROR(VLOOKUP($D1538,schools,4,FALSE),"")</f>
        <v/>
      </c>
      <c r="C1538" s="5" t="str">
        <f>IFERROR(VLOOKUP($D1538,schools,5,FALSE),"")</f>
        <v/>
      </c>
      <c r="D1538" s="6" t="s">
        <v>2805</v>
      </c>
      <c r="E1538" s="6" t="s">
        <v>2806</v>
      </c>
      <c r="F1538" s="7" t="s">
        <v>55</v>
      </c>
      <c r="G1538" s="8">
        <v>408.0</v>
      </c>
      <c r="H1538" s="5" t="str">
        <f>IFERROR(VLOOKUP($D1538,schools,6,FALSE),"")</f>
        <v/>
      </c>
      <c r="I1538" s="5" t="str">
        <f>IFERROR(VLOOKUP($D1538,schools,7,FALSE),"")</f>
        <v/>
      </c>
      <c r="J1538" s="5" t="str">
        <f>IFERROR(VLOOKUP($D1538,schools,8,FALSE),"")</f>
        <v/>
      </c>
      <c r="K1538" s="9">
        <v>449208.0</v>
      </c>
    </row>
    <row r="1539" ht="14.25" customHeight="1">
      <c r="B1539" s="5" t="str">
        <f>IFERROR(VLOOKUP($D1539,schools,4,FALSE),"")</f>
        <v/>
      </c>
      <c r="C1539" s="5" t="str">
        <f>IFERROR(VLOOKUP($D1539,schools,5,FALSE),"")</f>
        <v/>
      </c>
      <c r="D1539" s="6" t="s">
        <v>2825</v>
      </c>
      <c r="E1539" s="6" t="s">
        <v>2826</v>
      </c>
      <c r="F1539" s="7" t="s">
        <v>14</v>
      </c>
      <c r="G1539" s="8">
        <v>761.0</v>
      </c>
      <c r="H1539" s="5" t="str">
        <f>IFERROR(VLOOKUP($D1539,schools,6,FALSE),"")</f>
        <v/>
      </c>
      <c r="I1539" s="5" t="str">
        <f>IFERROR(VLOOKUP($D1539,schools,7,FALSE),"")</f>
        <v/>
      </c>
      <c r="J1539" s="5" t="str">
        <f>IFERROR(VLOOKUP($D1539,schools,8,FALSE),"")</f>
        <v/>
      </c>
      <c r="K1539" s="9">
        <v>837861.0</v>
      </c>
    </row>
    <row r="1540" ht="14.25" customHeight="1">
      <c r="B1540" s="5" t="str">
        <f>IFERROR(VLOOKUP($D1540,schools,4,FALSE),"")</f>
        <v/>
      </c>
      <c r="C1540" s="5" t="str">
        <f>IFERROR(VLOOKUP($D1540,schools,5,FALSE),"")</f>
        <v/>
      </c>
      <c r="D1540" s="6" t="s">
        <v>2827</v>
      </c>
      <c r="E1540" s="6" t="s">
        <v>2828</v>
      </c>
      <c r="F1540" s="7" t="s">
        <v>14</v>
      </c>
      <c r="G1540" s="8">
        <v>404.0</v>
      </c>
      <c r="H1540" s="5" t="str">
        <f>IFERROR(VLOOKUP($D1540,schools,6,FALSE),"")</f>
        <v/>
      </c>
      <c r="I1540" s="5" t="str">
        <f>IFERROR(VLOOKUP($D1540,schools,7,FALSE),"")</f>
        <v/>
      </c>
      <c r="J1540" s="5" t="str">
        <f>IFERROR(VLOOKUP($D1540,schools,8,FALSE),"")</f>
        <v/>
      </c>
      <c r="K1540" s="9">
        <v>444804.0</v>
      </c>
    </row>
    <row r="1541" ht="14.25" customHeight="1">
      <c r="B1541" s="5" t="str">
        <f>IFERROR(VLOOKUP($D1541,schools,4,FALSE),"")</f>
        <v/>
      </c>
      <c r="C1541" s="5" t="str">
        <f>IFERROR(VLOOKUP($D1541,schools,5,FALSE),"")</f>
        <v/>
      </c>
      <c r="D1541" s="6" t="s">
        <v>2851</v>
      </c>
      <c r="E1541" s="6" t="s">
        <v>2852</v>
      </c>
      <c r="F1541" s="7" t="s">
        <v>14</v>
      </c>
      <c r="G1541" s="8">
        <v>782.0</v>
      </c>
      <c r="H1541" s="5" t="str">
        <f>IFERROR(VLOOKUP($D1541,schools,6,FALSE),"")</f>
        <v/>
      </c>
      <c r="I1541" s="5" t="str">
        <f>IFERROR(VLOOKUP($D1541,schools,7,FALSE),"")</f>
        <v/>
      </c>
      <c r="J1541" s="5" t="str">
        <f>IFERROR(VLOOKUP($D1541,schools,8,FALSE),"")</f>
        <v/>
      </c>
      <c r="K1541" s="9">
        <v>860982.0</v>
      </c>
    </row>
    <row r="1542" ht="14.25" customHeight="1">
      <c r="B1542" s="5" t="str">
        <f>IFERROR(VLOOKUP($D1542,schools,4,FALSE),"")</f>
        <v/>
      </c>
      <c r="C1542" s="5" t="str">
        <f>IFERROR(VLOOKUP($D1542,schools,5,FALSE),"")</f>
        <v/>
      </c>
      <c r="D1542" s="6" t="s">
        <v>2880</v>
      </c>
      <c r="E1542" s="6" t="s">
        <v>2881</v>
      </c>
      <c r="F1542" s="7" t="s">
        <v>42</v>
      </c>
      <c r="G1542" s="8">
        <v>429.0</v>
      </c>
      <c r="H1542" s="5" t="str">
        <f>IFERROR(VLOOKUP($D1542,schools,6,FALSE),"")</f>
        <v/>
      </c>
      <c r="I1542" s="5" t="str">
        <f>IFERROR(VLOOKUP($D1542,schools,7,FALSE),"")</f>
        <v/>
      </c>
      <c r="J1542" s="5" t="str">
        <f>IFERROR(VLOOKUP($D1542,schools,8,FALSE),"")</f>
        <v/>
      </c>
      <c r="K1542" s="9">
        <v>472329.0</v>
      </c>
    </row>
    <row r="1543" ht="14.25" customHeight="1">
      <c r="B1543" s="5" t="str">
        <f>IFERROR(VLOOKUP($D1543,schools,4,FALSE),"")</f>
        <v/>
      </c>
      <c r="C1543" s="5" t="str">
        <f>IFERROR(VLOOKUP($D1543,schools,5,FALSE),"")</f>
        <v/>
      </c>
      <c r="D1543" s="6" t="s">
        <v>2882</v>
      </c>
      <c r="E1543" s="6" t="s">
        <v>2883</v>
      </c>
      <c r="F1543" s="7" t="s">
        <v>21</v>
      </c>
      <c r="G1543" s="8">
        <v>560.0</v>
      </c>
      <c r="H1543" s="5" t="str">
        <f>IFERROR(VLOOKUP($D1543,schools,6,FALSE),"")</f>
        <v/>
      </c>
      <c r="I1543" s="5" t="str">
        <f>IFERROR(VLOOKUP($D1543,schools,7,FALSE),"")</f>
        <v/>
      </c>
      <c r="J1543" s="5" t="str">
        <f>IFERROR(VLOOKUP($D1543,schools,8,FALSE),"")</f>
        <v/>
      </c>
      <c r="K1543" s="9">
        <v>616560.0</v>
      </c>
    </row>
    <row r="1544" ht="14.25" customHeight="1">
      <c r="B1544" s="5" t="str">
        <f>IFERROR(VLOOKUP($D1544,schools,4,FALSE),"")</f>
        <v/>
      </c>
      <c r="C1544" s="5" t="str">
        <f>IFERROR(VLOOKUP($D1544,schools,5,FALSE),"")</f>
        <v/>
      </c>
      <c r="D1544" s="6" t="s">
        <v>2884</v>
      </c>
      <c r="E1544" s="6" t="s">
        <v>2885</v>
      </c>
      <c r="F1544" s="7" t="s">
        <v>14</v>
      </c>
      <c r="G1544" s="8">
        <v>440.0</v>
      </c>
      <c r="H1544" s="5" t="str">
        <f>IFERROR(VLOOKUP($D1544,schools,6,FALSE),"")</f>
        <v/>
      </c>
      <c r="I1544" s="5" t="str">
        <f>IFERROR(VLOOKUP($D1544,schools,7,FALSE),"")</f>
        <v/>
      </c>
      <c r="J1544" s="5" t="str">
        <f>IFERROR(VLOOKUP($D1544,schools,8,FALSE),"")</f>
        <v/>
      </c>
      <c r="K1544" s="9">
        <v>484440.0</v>
      </c>
    </row>
    <row r="1545" ht="14.25" customHeight="1">
      <c r="B1545" s="5" t="str">
        <f>IFERROR(VLOOKUP($D1545,schools,4,FALSE),"")</f>
        <v/>
      </c>
      <c r="C1545" s="5" t="str">
        <f>IFERROR(VLOOKUP($D1545,schools,5,FALSE),"")</f>
        <v/>
      </c>
      <c r="D1545" s="6" t="s">
        <v>2886</v>
      </c>
      <c r="E1545" s="6" t="s">
        <v>2887</v>
      </c>
      <c r="F1545" s="7" t="s">
        <v>14</v>
      </c>
      <c r="G1545" s="8">
        <v>275.0</v>
      </c>
      <c r="H1545" s="5" t="str">
        <f>IFERROR(VLOOKUP($D1545,schools,6,FALSE),"")</f>
        <v/>
      </c>
      <c r="I1545" s="5" t="str">
        <f>IFERROR(VLOOKUP($D1545,schools,7,FALSE),"")</f>
        <v/>
      </c>
      <c r="J1545" s="5" t="str">
        <f>IFERROR(VLOOKUP($D1545,schools,8,FALSE),"")</f>
        <v/>
      </c>
      <c r="K1545" s="9">
        <v>302775.0</v>
      </c>
    </row>
    <row r="1546" ht="14.25" customHeight="1">
      <c r="B1546" s="5" t="str">
        <f>IFERROR(VLOOKUP($D1546,schools,4,FALSE),"")</f>
        <v/>
      </c>
      <c r="C1546" s="5" t="str">
        <f>IFERROR(VLOOKUP($D1546,schools,5,FALSE),"")</f>
        <v/>
      </c>
      <c r="D1546" s="6" t="s">
        <v>2888</v>
      </c>
      <c r="E1546" s="6" t="s">
        <v>2889</v>
      </c>
      <c r="F1546" s="7" t="s">
        <v>14</v>
      </c>
      <c r="G1546" s="8">
        <v>75.0</v>
      </c>
      <c r="H1546" s="5" t="str">
        <f>IFERROR(VLOOKUP($D1546,schools,6,FALSE),"")</f>
        <v/>
      </c>
      <c r="I1546" s="5" t="str">
        <f>IFERROR(VLOOKUP($D1546,schools,7,FALSE),"")</f>
        <v/>
      </c>
      <c r="J1546" s="5" t="str">
        <f>IFERROR(VLOOKUP($D1546,schools,8,FALSE),"")</f>
        <v/>
      </c>
      <c r="K1546" s="9">
        <v>82575.0</v>
      </c>
    </row>
    <row r="1547" ht="14.25" customHeight="1">
      <c r="B1547" s="5" t="str">
        <f>IFERROR(VLOOKUP($D1547,schools,4,FALSE),"")</f>
        <v/>
      </c>
      <c r="C1547" s="5" t="str">
        <f>IFERROR(VLOOKUP($D1547,schools,5,FALSE),"")</f>
        <v/>
      </c>
      <c r="D1547" s="6" t="s">
        <v>2892</v>
      </c>
      <c r="E1547" s="6" t="s">
        <v>2893</v>
      </c>
      <c r="F1547" s="7" t="s">
        <v>55</v>
      </c>
      <c r="G1547" s="8">
        <v>549.0</v>
      </c>
      <c r="H1547" s="5" t="str">
        <f>IFERROR(VLOOKUP($D1547,schools,6,FALSE),"")</f>
        <v/>
      </c>
      <c r="I1547" s="5" t="str">
        <f>IFERROR(VLOOKUP($D1547,schools,7,FALSE),"")</f>
        <v/>
      </c>
      <c r="J1547" s="5" t="str">
        <f>IFERROR(VLOOKUP($D1547,schools,8,FALSE),"")</f>
        <v/>
      </c>
      <c r="K1547" s="9">
        <v>604449.0</v>
      </c>
    </row>
    <row r="1548" ht="14.25" customHeight="1">
      <c r="B1548" s="5" t="str">
        <f>IFERROR(VLOOKUP($D1548,schools,4,FALSE),"")</f>
        <v/>
      </c>
      <c r="C1548" s="5" t="str">
        <f>IFERROR(VLOOKUP($D1548,schools,5,FALSE),"")</f>
        <v/>
      </c>
      <c r="D1548" s="6" t="s">
        <v>2894</v>
      </c>
      <c r="E1548" s="6" t="s">
        <v>2895</v>
      </c>
      <c r="F1548" s="7" t="s">
        <v>60</v>
      </c>
      <c r="G1548" s="8">
        <v>564.0</v>
      </c>
      <c r="H1548" s="5" t="str">
        <f>IFERROR(VLOOKUP($D1548,schools,6,FALSE),"")</f>
        <v/>
      </c>
      <c r="I1548" s="5" t="str">
        <f>IFERROR(VLOOKUP($D1548,schools,7,FALSE),"")</f>
        <v/>
      </c>
      <c r="J1548" s="5" t="str">
        <f>IFERROR(VLOOKUP($D1548,schools,8,FALSE),"")</f>
        <v/>
      </c>
      <c r="K1548" s="9">
        <v>620964.0</v>
      </c>
    </row>
    <row r="1549" ht="14.25" customHeight="1">
      <c r="B1549" s="5" t="str">
        <f>IFERROR(VLOOKUP($D1549,schools,4,FALSE),"")</f>
        <v/>
      </c>
      <c r="C1549" s="5" t="str">
        <f>IFERROR(VLOOKUP($D1549,schools,5,FALSE),"")</f>
        <v/>
      </c>
      <c r="D1549" s="6" t="s">
        <v>2928</v>
      </c>
      <c r="E1549" s="6" t="s">
        <v>2929</v>
      </c>
      <c r="F1549" s="7" t="s">
        <v>14</v>
      </c>
      <c r="G1549" s="8">
        <v>285.0</v>
      </c>
      <c r="H1549" s="5" t="str">
        <f>IFERROR(VLOOKUP($D1549,schools,6,FALSE),"")</f>
        <v/>
      </c>
      <c r="I1549" s="5" t="str">
        <f>IFERROR(VLOOKUP($D1549,schools,7,FALSE),"")</f>
        <v/>
      </c>
      <c r="J1549" s="5" t="str">
        <f>IFERROR(VLOOKUP($D1549,schools,8,FALSE),"")</f>
        <v/>
      </c>
      <c r="K1549" s="9">
        <v>313785.0</v>
      </c>
    </row>
    <row r="1550" ht="14.25" customHeight="1">
      <c r="B1550" s="5" t="str">
        <f>IFERROR(VLOOKUP($D1550,schools,4,FALSE),"")</f>
        <v/>
      </c>
      <c r="C1550" s="5" t="str">
        <f>IFERROR(VLOOKUP($D1550,schools,5,FALSE),"")</f>
        <v/>
      </c>
      <c r="D1550" s="6" t="s">
        <v>2930</v>
      </c>
      <c r="E1550" s="6" t="s">
        <v>2931</v>
      </c>
      <c r="F1550" s="7" t="s">
        <v>14</v>
      </c>
      <c r="G1550" s="8">
        <v>179.0</v>
      </c>
      <c r="H1550" s="5" t="str">
        <f>IFERROR(VLOOKUP($D1550,schools,6,FALSE),"")</f>
        <v/>
      </c>
      <c r="I1550" s="5" t="str">
        <f>IFERROR(VLOOKUP($D1550,schools,7,FALSE),"")</f>
        <v/>
      </c>
      <c r="J1550" s="5" t="str">
        <f>IFERROR(VLOOKUP($D1550,schools,8,FALSE),"")</f>
        <v/>
      </c>
      <c r="K1550" s="9">
        <v>197079.0</v>
      </c>
    </row>
    <row r="1551" ht="14.25" customHeight="1">
      <c r="B1551" s="5" t="str">
        <f>IFERROR(VLOOKUP($D1551,schools,4,FALSE),"")</f>
        <v/>
      </c>
      <c r="C1551" s="5" t="str">
        <f>IFERROR(VLOOKUP($D1551,schools,5,FALSE),"")</f>
        <v/>
      </c>
      <c r="D1551" s="6" t="s">
        <v>2934</v>
      </c>
      <c r="E1551" s="6" t="s">
        <v>2935</v>
      </c>
      <c r="F1551" s="7" t="s">
        <v>14</v>
      </c>
      <c r="G1551" s="8">
        <v>855.0</v>
      </c>
      <c r="H1551" s="5" t="str">
        <f>IFERROR(VLOOKUP($D1551,schools,6,FALSE),"")</f>
        <v/>
      </c>
      <c r="I1551" s="5" t="str">
        <f>IFERROR(VLOOKUP($D1551,schools,7,FALSE),"")</f>
        <v/>
      </c>
      <c r="J1551" s="5" t="str">
        <f>IFERROR(VLOOKUP($D1551,schools,8,FALSE),"")</f>
        <v/>
      </c>
      <c r="K1551" s="9">
        <v>941355.0</v>
      </c>
    </row>
    <row r="1552" ht="14.25" customHeight="1">
      <c r="B1552" s="5" t="str">
        <f>IFERROR(VLOOKUP($D1552,schools,4,FALSE),"")</f>
        <v/>
      </c>
      <c r="C1552" s="5" t="str">
        <f>IFERROR(VLOOKUP($D1552,schools,5,FALSE),"")</f>
        <v/>
      </c>
      <c r="D1552" s="6" t="s">
        <v>2956</v>
      </c>
      <c r="E1552" s="6" t="s">
        <v>2957</v>
      </c>
      <c r="F1552" s="7" t="s">
        <v>60</v>
      </c>
      <c r="G1552" s="8">
        <v>282.0</v>
      </c>
      <c r="H1552" s="5" t="str">
        <f>IFERROR(VLOOKUP($D1552,schools,6,FALSE),"")</f>
        <v/>
      </c>
      <c r="I1552" s="5" t="str">
        <f>IFERROR(VLOOKUP($D1552,schools,7,FALSE),"")</f>
        <v/>
      </c>
      <c r="J1552" s="5" t="str">
        <f>IFERROR(VLOOKUP($D1552,schools,8,FALSE),"")</f>
        <v/>
      </c>
      <c r="K1552" s="9">
        <v>310482.0</v>
      </c>
    </row>
    <row r="1553" ht="14.25" customHeight="1">
      <c r="B1553" s="5" t="str">
        <f>IFERROR(VLOOKUP($D1553,schools,4,FALSE),"")</f>
        <v/>
      </c>
      <c r="C1553" s="5" t="str">
        <f>IFERROR(VLOOKUP($D1553,schools,5,FALSE),"")</f>
        <v/>
      </c>
      <c r="D1553" s="6" t="s">
        <v>3008</v>
      </c>
      <c r="E1553" s="6" t="s">
        <v>3009</v>
      </c>
      <c r="F1553" s="7" t="s">
        <v>14</v>
      </c>
      <c r="G1553" s="8">
        <v>275.0</v>
      </c>
      <c r="H1553" s="5" t="str">
        <f>IFERROR(VLOOKUP($D1553,schools,6,FALSE),"")</f>
        <v/>
      </c>
      <c r="I1553" s="5" t="str">
        <f>IFERROR(VLOOKUP($D1553,schools,7,FALSE),"")</f>
        <v/>
      </c>
      <c r="J1553" s="5" t="str">
        <f>IFERROR(VLOOKUP($D1553,schools,8,FALSE),"")</f>
        <v/>
      </c>
      <c r="K1553" s="9">
        <v>302775.0</v>
      </c>
    </row>
    <row r="1554" ht="14.25" customHeight="1">
      <c r="B1554" s="5" t="str">
        <f>IFERROR(VLOOKUP($D1554,schools,4,FALSE),"")</f>
        <v/>
      </c>
      <c r="C1554" s="5" t="str">
        <f>IFERROR(VLOOKUP($D1554,schools,5,FALSE),"")</f>
        <v/>
      </c>
      <c r="D1554" s="6" t="s">
        <v>3014</v>
      </c>
      <c r="E1554" s="6" t="s">
        <v>3015</v>
      </c>
      <c r="F1554" s="7" t="s">
        <v>14</v>
      </c>
      <c r="G1554" s="8">
        <v>254.0</v>
      </c>
      <c r="H1554" s="5" t="str">
        <f>IFERROR(VLOOKUP($D1554,schools,6,FALSE),"")</f>
        <v/>
      </c>
      <c r="I1554" s="5" t="str">
        <f>IFERROR(VLOOKUP($D1554,schools,7,FALSE),"")</f>
        <v/>
      </c>
      <c r="J1554" s="5" t="str">
        <f>IFERROR(VLOOKUP($D1554,schools,8,FALSE),"")</f>
        <v/>
      </c>
      <c r="K1554" s="9">
        <v>279654.0</v>
      </c>
    </row>
    <row r="1555" ht="14.25" customHeight="1">
      <c r="B1555" s="5" t="str">
        <f>IFERROR(VLOOKUP($D1555,schools,4,FALSE),"")</f>
        <v/>
      </c>
      <c r="C1555" s="5" t="str">
        <f>IFERROR(VLOOKUP($D1555,schools,5,FALSE),"")</f>
        <v/>
      </c>
      <c r="D1555" s="6" t="s">
        <v>3020</v>
      </c>
      <c r="E1555" s="6" t="s">
        <v>3021</v>
      </c>
      <c r="F1555" s="7" t="s">
        <v>14</v>
      </c>
      <c r="G1555" s="8">
        <v>158.0</v>
      </c>
      <c r="H1555" s="5" t="str">
        <f>IFERROR(VLOOKUP($D1555,schools,6,FALSE),"")</f>
        <v/>
      </c>
      <c r="I1555" s="5" t="str">
        <f>IFERROR(VLOOKUP($D1555,schools,7,FALSE),"")</f>
        <v/>
      </c>
      <c r="J1555" s="5" t="str">
        <f>IFERROR(VLOOKUP($D1555,schools,8,FALSE),"")</f>
        <v/>
      </c>
      <c r="K1555" s="9">
        <v>173958.0</v>
      </c>
    </row>
    <row r="1556" ht="14.25" customHeight="1">
      <c r="B1556" s="5" t="str">
        <f>IFERROR(VLOOKUP($D1556,schools,4,FALSE),"")</f>
        <v/>
      </c>
      <c r="C1556" s="5" t="str">
        <f>IFERROR(VLOOKUP($D1556,schools,5,FALSE),"")</f>
        <v/>
      </c>
      <c r="D1556" s="6" t="s">
        <v>3026</v>
      </c>
      <c r="E1556" s="6" t="s">
        <v>3027</v>
      </c>
      <c r="F1556" s="7" t="s">
        <v>14</v>
      </c>
      <c r="G1556" s="8">
        <v>304.0</v>
      </c>
      <c r="H1556" s="5" t="str">
        <f>IFERROR(VLOOKUP($D1556,schools,6,FALSE),"")</f>
        <v/>
      </c>
      <c r="I1556" s="5" t="str">
        <f>IFERROR(VLOOKUP($D1556,schools,7,FALSE),"")</f>
        <v/>
      </c>
      <c r="J1556" s="5" t="str">
        <f>IFERROR(VLOOKUP($D1556,schools,8,FALSE),"")</f>
        <v/>
      </c>
      <c r="K1556" s="9">
        <v>334704.0</v>
      </c>
    </row>
    <row r="1557" ht="14.25" customHeight="1">
      <c r="B1557" s="5" t="str">
        <f>IFERROR(VLOOKUP($D1557,schools,4,FALSE),"")</f>
        <v/>
      </c>
      <c r="C1557" s="5" t="str">
        <f>IFERROR(VLOOKUP($D1557,schools,5,FALSE),"")</f>
        <v/>
      </c>
      <c r="D1557" s="6" t="s">
        <v>3030</v>
      </c>
      <c r="E1557" s="6" t="s">
        <v>3031</v>
      </c>
      <c r="F1557" s="7" t="s">
        <v>14</v>
      </c>
      <c r="G1557" s="8">
        <v>787.0</v>
      </c>
      <c r="H1557" s="5" t="str">
        <f>IFERROR(VLOOKUP($D1557,schools,6,FALSE),"")</f>
        <v/>
      </c>
      <c r="I1557" s="5" t="str">
        <f>IFERROR(VLOOKUP($D1557,schools,7,FALSE),"")</f>
        <v/>
      </c>
      <c r="J1557" s="5" t="str">
        <f>IFERROR(VLOOKUP($D1557,schools,8,FALSE),"")</f>
        <v/>
      </c>
      <c r="K1557" s="9">
        <v>866487.0</v>
      </c>
    </row>
    <row r="1558" ht="14.25" customHeight="1">
      <c r="B1558" s="5" t="str">
        <f>IFERROR(VLOOKUP($D1558,schools,4,FALSE),"")</f>
        <v/>
      </c>
      <c r="C1558" s="5" t="str">
        <f>IFERROR(VLOOKUP($D1558,schools,5,FALSE),"")</f>
        <v/>
      </c>
      <c r="D1558" s="6" t="s">
        <v>3048</v>
      </c>
      <c r="E1558" s="6" t="s">
        <v>3049</v>
      </c>
      <c r="F1558" s="7" t="s">
        <v>55</v>
      </c>
      <c r="G1558" s="8">
        <v>3224.0</v>
      </c>
      <c r="H1558" s="5" t="str">
        <f>IFERROR(VLOOKUP($D1558,schools,6,FALSE),"")</f>
        <v/>
      </c>
      <c r="I1558" s="5" t="str">
        <f>IFERROR(VLOOKUP($D1558,schools,7,FALSE),"")</f>
        <v/>
      </c>
      <c r="J1558" s="5" t="str">
        <f>IFERROR(VLOOKUP($D1558,schools,8,FALSE),"")</f>
        <v/>
      </c>
      <c r="K1558" s="9">
        <v>3549624.0</v>
      </c>
    </row>
    <row r="1559" ht="14.25" customHeight="1">
      <c r="B1559" s="5" t="str">
        <f>IFERROR(VLOOKUP($D1559,schools,4,FALSE),"")</f>
        <v/>
      </c>
      <c r="C1559" s="5" t="str">
        <f>IFERROR(VLOOKUP($D1559,schools,5,FALSE),"")</f>
        <v/>
      </c>
      <c r="D1559" s="6" t="s">
        <v>3056</v>
      </c>
      <c r="E1559" s="6" t="s">
        <v>3057</v>
      </c>
      <c r="F1559" s="7" t="s">
        <v>55</v>
      </c>
      <c r="G1559" s="8">
        <v>212.0</v>
      </c>
      <c r="H1559" s="5" t="str">
        <f>IFERROR(VLOOKUP($D1559,schools,6,FALSE),"")</f>
        <v/>
      </c>
      <c r="I1559" s="5" t="str">
        <f>IFERROR(VLOOKUP($D1559,schools,7,FALSE),"")</f>
        <v/>
      </c>
      <c r="J1559" s="5" t="str">
        <f>IFERROR(VLOOKUP($D1559,schools,8,FALSE),"")</f>
        <v/>
      </c>
      <c r="K1559" s="9">
        <v>233412.0</v>
      </c>
    </row>
    <row r="1560" ht="14.25" customHeight="1">
      <c r="B1560" s="5" t="str">
        <f>IFERROR(VLOOKUP($D1560,schools,4,FALSE),"")</f>
        <v/>
      </c>
      <c r="C1560" s="5" t="str">
        <f>IFERROR(VLOOKUP($D1560,schools,5,FALSE),"")</f>
        <v/>
      </c>
      <c r="D1560" s="6" t="s">
        <v>3056</v>
      </c>
      <c r="E1560" s="6" t="s">
        <v>3058</v>
      </c>
      <c r="F1560" s="7" t="s">
        <v>14</v>
      </c>
      <c r="G1560" s="8">
        <v>227.0</v>
      </c>
      <c r="H1560" s="5" t="str">
        <f>IFERROR(VLOOKUP($D1560,schools,6,FALSE),"")</f>
        <v/>
      </c>
      <c r="I1560" s="5" t="str">
        <f>IFERROR(VLOOKUP($D1560,schools,7,FALSE),"")</f>
        <v/>
      </c>
      <c r="J1560" s="5" t="str">
        <f>IFERROR(VLOOKUP($D1560,schools,8,FALSE),"")</f>
        <v/>
      </c>
      <c r="K1560" s="9">
        <v>249927.0</v>
      </c>
    </row>
    <row r="1561" ht="14.25" customHeight="1">
      <c r="B1561" s="5" t="str">
        <f>IFERROR(VLOOKUP($D1561,schools,4,FALSE),"")</f>
        <v/>
      </c>
      <c r="C1561" s="5" t="str">
        <f>IFERROR(VLOOKUP($D1561,schools,5,FALSE),"")</f>
        <v/>
      </c>
      <c r="D1561" s="6" t="s">
        <v>3056</v>
      </c>
      <c r="E1561" s="6" t="s">
        <v>3059</v>
      </c>
      <c r="F1561" s="7" t="s">
        <v>55</v>
      </c>
      <c r="G1561" s="8">
        <v>199.0</v>
      </c>
      <c r="H1561" s="5" t="str">
        <f>IFERROR(VLOOKUP($D1561,schools,6,FALSE),"")</f>
        <v/>
      </c>
      <c r="I1561" s="5" t="str">
        <f>IFERROR(VLOOKUP($D1561,schools,7,FALSE),"")</f>
        <v/>
      </c>
      <c r="J1561" s="5" t="str">
        <f>IFERROR(VLOOKUP($D1561,schools,8,FALSE),"")</f>
        <v/>
      </c>
      <c r="K1561" s="9">
        <v>219099.0</v>
      </c>
    </row>
    <row r="1562" ht="14.25" customHeight="1">
      <c r="B1562" s="5" t="str">
        <f>IFERROR(VLOOKUP($D1562,schools,4,FALSE),"")</f>
        <v/>
      </c>
      <c r="C1562" s="5" t="str">
        <f>IFERROR(VLOOKUP($D1562,schools,5,FALSE),"")</f>
        <v/>
      </c>
      <c r="D1562" s="6" t="s">
        <v>3056</v>
      </c>
      <c r="E1562" s="6" t="s">
        <v>3060</v>
      </c>
      <c r="F1562" s="7" t="s">
        <v>55</v>
      </c>
      <c r="G1562" s="8">
        <v>210.0</v>
      </c>
      <c r="H1562" s="5" t="str">
        <f>IFERROR(VLOOKUP($D1562,schools,6,FALSE),"")</f>
        <v/>
      </c>
      <c r="I1562" s="5" t="str">
        <f>IFERROR(VLOOKUP($D1562,schools,7,FALSE),"")</f>
        <v/>
      </c>
      <c r="J1562" s="5" t="str">
        <f>IFERROR(VLOOKUP($D1562,schools,8,FALSE),"")</f>
        <v/>
      </c>
      <c r="K1562" s="9">
        <v>231210.0</v>
      </c>
    </row>
    <row r="1563" ht="14.25" customHeight="1">
      <c r="B1563" s="5" t="str">
        <f>IFERROR(VLOOKUP($D1563,schools,4,FALSE),"")</f>
        <v/>
      </c>
      <c r="C1563" s="5" t="str">
        <f>IFERROR(VLOOKUP($D1563,schools,5,FALSE),"")</f>
        <v/>
      </c>
      <c r="D1563" s="6" t="s">
        <v>3056</v>
      </c>
      <c r="E1563" s="6" t="s">
        <v>3061</v>
      </c>
      <c r="F1563" s="7" t="s">
        <v>55</v>
      </c>
      <c r="G1563" s="8">
        <v>211.0</v>
      </c>
      <c r="H1563" s="5" t="str">
        <f>IFERROR(VLOOKUP($D1563,schools,6,FALSE),"")</f>
        <v/>
      </c>
      <c r="I1563" s="5" t="str">
        <f>IFERROR(VLOOKUP($D1563,schools,7,FALSE),"")</f>
        <v/>
      </c>
      <c r="J1563" s="5" t="str">
        <f>IFERROR(VLOOKUP($D1563,schools,8,FALSE),"")</f>
        <v/>
      </c>
      <c r="K1563" s="9">
        <v>232311.0</v>
      </c>
    </row>
    <row r="1564" ht="14.25" customHeight="1">
      <c r="B1564" s="5" t="str">
        <f>IFERROR(VLOOKUP($D1564,schools,4,FALSE),"")</f>
        <v/>
      </c>
      <c r="C1564" s="5" t="str">
        <f>IFERROR(VLOOKUP($D1564,schools,5,FALSE),"")</f>
        <v/>
      </c>
      <c r="D1564" s="6" t="s">
        <v>3056</v>
      </c>
      <c r="E1564" s="6" t="s">
        <v>3062</v>
      </c>
      <c r="F1564" s="7" t="s">
        <v>55</v>
      </c>
      <c r="G1564" s="8">
        <v>225.0</v>
      </c>
      <c r="H1564" s="5" t="str">
        <f>IFERROR(VLOOKUP($D1564,schools,6,FALSE),"")</f>
        <v/>
      </c>
      <c r="I1564" s="5" t="str">
        <f>IFERROR(VLOOKUP($D1564,schools,7,FALSE),"")</f>
        <v/>
      </c>
      <c r="J1564" s="5" t="str">
        <f>IFERROR(VLOOKUP($D1564,schools,8,FALSE),"")</f>
        <v/>
      </c>
      <c r="K1564" s="9">
        <v>247725.0</v>
      </c>
    </row>
    <row r="1565" ht="14.25" customHeight="1">
      <c r="B1565" s="5" t="str">
        <f>IFERROR(VLOOKUP($D1565,schools,4,FALSE),"")</f>
        <v/>
      </c>
      <c r="C1565" s="5" t="str">
        <f>IFERROR(VLOOKUP($D1565,schools,5,FALSE),"")</f>
        <v/>
      </c>
      <c r="D1565" s="6" t="s">
        <v>3056</v>
      </c>
      <c r="E1565" s="6" t="s">
        <v>3063</v>
      </c>
      <c r="F1565" s="7" t="s">
        <v>55</v>
      </c>
      <c r="G1565" s="8">
        <v>223.0</v>
      </c>
      <c r="H1565" s="5" t="str">
        <f>IFERROR(VLOOKUP($D1565,schools,6,FALSE),"")</f>
        <v/>
      </c>
      <c r="I1565" s="5" t="str">
        <f>IFERROR(VLOOKUP($D1565,schools,7,FALSE),"")</f>
        <v/>
      </c>
      <c r="J1565" s="5" t="str">
        <f>IFERROR(VLOOKUP($D1565,schools,8,FALSE),"")</f>
        <v/>
      </c>
      <c r="K1565" s="9">
        <v>245523.0</v>
      </c>
    </row>
    <row r="1566" ht="14.25" customHeight="1">
      <c r="B1566" s="5" t="str">
        <f>IFERROR(VLOOKUP($D1566,schools,4,FALSE),"")</f>
        <v/>
      </c>
      <c r="C1566" s="5" t="str">
        <f>IFERROR(VLOOKUP($D1566,schools,5,FALSE),"")</f>
        <v/>
      </c>
      <c r="D1566" s="6" t="s">
        <v>3056</v>
      </c>
      <c r="E1566" s="6" t="s">
        <v>3064</v>
      </c>
      <c r="F1566" s="7" t="s">
        <v>55</v>
      </c>
      <c r="G1566" s="8">
        <v>204.0</v>
      </c>
      <c r="H1566" s="5" t="str">
        <f>IFERROR(VLOOKUP($D1566,schools,6,FALSE),"")</f>
        <v/>
      </c>
      <c r="I1566" s="5" t="str">
        <f>IFERROR(VLOOKUP($D1566,schools,7,FALSE),"")</f>
        <v/>
      </c>
      <c r="J1566" s="5" t="str">
        <f>IFERROR(VLOOKUP($D1566,schools,8,FALSE),"")</f>
        <v/>
      </c>
      <c r="K1566" s="9">
        <v>224604.0</v>
      </c>
    </row>
    <row r="1567" ht="14.25" customHeight="1">
      <c r="B1567" s="5" t="str">
        <f>IFERROR(VLOOKUP($D1567,schools,4,FALSE),"")</f>
        <v/>
      </c>
      <c r="C1567" s="5" t="str">
        <f>IFERROR(VLOOKUP($D1567,schools,5,FALSE),"")</f>
        <v/>
      </c>
      <c r="D1567" s="6" t="s">
        <v>3056</v>
      </c>
      <c r="E1567" s="6" t="s">
        <v>3065</v>
      </c>
      <c r="F1567" s="7" t="s">
        <v>3066</v>
      </c>
      <c r="G1567" s="8">
        <v>202.0</v>
      </c>
      <c r="H1567" s="5" t="str">
        <f>IFERROR(VLOOKUP($D1567,schools,6,FALSE),"")</f>
        <v/>
      </c>
      <c r="I1567" s="5" t="str">
        <f>IFERROR(VLOOKUP($D1567,schools,7,FALSE),"")</f>
        <v/>
      </c>
      <c r="J1567" s="5" t="str">
        <f>IFERROR(VLOOKUP($D1567,schools,8,FALSE),"")</f>
        <v/>
      </c>
      <c r="K1567" s="9">
        <v>222402.0</v>
      </c>
    </row>
    <row r="1568" ht="14.25" customHeight="1">
      <c r="B1568" s="5" t="str">
        <f>IFERROR(VLOOKUP($D1568,schools,4,FALSE),"")</f>
        <v/>
      </c>
      <c r="C1568" s="5" t="str">
        <f>IFERROR(VLOOKUP($D1568,schools,5,FALSE),"")</f>
        <v/>
      </c>
      <c r="D1568" s="6" t="s">
        <v>3056</v>
      </c>
      <c r="E1568" s="6" t="s">
        <v>3067</v>
      </c>
      <c r="F1568" s="7" t="s">
        <v>55</v>
      </c>
      <c r="G1568" s="8">
        <v>192.0</v>
      </c>
      <c r="H1568" s="5" t="str">
        <f>IFERROR(VLOOKUP($D1568,schools,6,FALSE),"")</f>
        <v/>
      </c>
      <c r="I1568" s="5" t="str">
        <f>IFERROR(VLOOKUP($D1568,schools,7,FALSE),"")</f>
        <v/>
      </c>
      <c r="J1568" s="5" t="str">
        <f>IFERROR(VLOOKUP($D1568,schools,8,FALSE),"")</f>
        <v/>
      </c>
      <c r="K1568" s="9">
        <v>211392.0</v>
      </c>
    </row>
    <row r="1569" ht="14.25" customHeight="1">
      <c r="B1569" s="5" t="str">
        <f>IFERROR(VLOOKUP($D1569,schools,4,FALSE),"")</f>
        <v/>
      </c>
      <c r="C1569" s="5" t="str">
        <f>IFERROR(VLOOKUP($D1569,schools,5,FALSE),"")</f>
        <v/>
      </c>
      <c r="D1569" s="6" t="s">
        <v>3056</v>
      </c>
      <c r="E1569" s="6" t="s">
        <v>3068</v>
      </c>
      <c r="F1569" s="7" t="s">
        <v>3069</v>
      </c>
      <c r="G1569" s="8">
        <v>0.0</v>
      </c>
      <c r="H1569" s="5" t="str">
        <f>IFERROR(VLOOKUP($D1569,schools,6,FALSE),"")</f>
        <v/>
      </c>
      <c r="I1569" s="5" t="str">
        <f>IFERROR(VLOOKUP($D1569,schools,7,FALSE),"")</f>
        <v/>
      </c>
      <c r="J1569" s="5" t="str">
        <f>IFERROR(VLOOKUP($D1569,schools,8,FALSE),"")</f>
        <v/>
      </c>
      <c r="K1569" s="9">
        <v>0.0</v>
      </c>
    </row>
    <row r="1570" ht="14.25" customHeight="1">
      <c r="B1570" s="5" t="str">
        <f>IFERROR(VLOOKUP($D1570,schools,4,FALSE),"")</f>
        <v/>
      </c>
      <c r="C1570" s="5" t="str">
        <f>IFERROR(VLOOKUP($D1570,schools,5,FALSE),"")</f>
        <v/>
      </c>
      <c r="D1570" s="6" t="s">
        <v>3056</v>
      </c>
      <c r="E1570" s="6" t="s">
        <v>3070</v>
      </c>
      <c r="F1570" s="7" t="s">
        <v>3069</v>
      </c>
      <c r="G1570" s="8">
        <v>0.0</v>
      </c>
      <c r="H1570" s="5" t="str">
        <f>IFERROR(VLOOKUP($D1570,schools,6,FALSE),"")</f>
        <v/>
      </c>
      <c r="I1570" s="5" t="str">
        <f>IFERROR(VLOOKUP($D1570,schools,7,FALSE),"")</f>
        <v/>
      </c>
      <c r="J1570" s="5" t="str">
        <f>IFERROR(VLOOKUP($D1570,schools,8,FALSE),"")</f>
        <v/>
      </c>
      <c r="K1570" s="9">
        <v>0.0</v>
      </c>
    </row>
    <row r="1571" ht="14.25" customHeight="1">
      <c r="B1571" s="5" t="str">
        <f>IFERROR(VLOOKUP($D1571,schools,4,FALSE),"")</f>
        <v/>
      </c>
      <c r="C1571" s="5" t="str">
        <f>IFERROR(VLOOKUP($D1571,schools,5,FALSE),"")</f>
        <v/>
      </c>
      <c r="D1571" s="6" t="s">
        <v>3056</v>
      </c>
      <c r="E1571" s="6" t="s">
        <v>3071</v>
      </c>
      <c r="F1571" s="7" t="s">
        <v>3069</v>
      </c>
      <c r="G1571" s="8">
        <v>0.0</v>
      </c>
      <c r="H1571" s="5" t="str">
        <f>IFERROR(VLOOKUP($D1571,schools,6,FALSE),"")</f>
        <v/>
      </c>
      <c r="I1571" s="5" t="str">
        <f>IFERROR(VLOOKUP($D1571,schools,7,FALSE),"")</f>
        <v/>
      </c>
      <c r="J1571" s="5" t="str">
        <f>IFERROR(VLOOKUP($D1571,schools,8,FALSE),"")</f>
        <v/>
      </c>
      <c r="K1571" s="9">
        <v>0.0</v>
      </c>
    </row>
    <row r="1572" ht="14.25" customHeight="1">
      <c r="B1572" s="5" t="str">
        <f>IFERROR(VLOOKUP($D1572,schools,4,FALSE),"")</f>
        <v/>
      </c>
      <c r="C1572" s="5" t="str">
        <f>IFERROR(VLOOKUP($D1572,schools,5,FALSE),"")</f>
        <v/>
      </c>
      <c r="D1572" s="6" t="s">
        <v>3056</v>
      </c>
      <c r="E1572" s="6" t="s">
        <v>3072</v>
      </c>
      <c r="F1572" s="7" t="s">
        <v>3069</v>
      </c>
      <c r="G1572" s="8">
        <v>0.0</v>
      </c>
      <c r="H1572" s="5" t="str">
        <f>IFERROR(VLOOKUP($D1572,schools,6,FALSE),"")</f>
        <v/>
      </c>
      <c r="I1572" s="5" t="str">
        <f>IFERROR(VLOOKUP($D1572,schools,7,FALSE),"")</f>
        <v/>
      </c>
      <c r="J1572" s="5" t="str">
        <f>IFERROR(VLOOKUP($D1572,schools,8,FALSE),"")</f>
        <v/>
      </c>
      <c r="K1572" s="9">
        <v>0.0</v>
      </c>
    </row>
    <row r="1573" ht="14.25" customHeight="1">
      <c r="B1573" s="5" t="str">
        <f>IFERROR(VLOOKUP($D1573,schools,4,FALSE),"")</f>
        <v/>
      </c>
      <c r="C1573" s="5" t="str">
        <f>IFERROR(VLOOKUP($D1573,schools,5,FALSE),"")</f>
        <v/>
      </c>
      <c r="D1573" s="6" t="s">
        <v>3056</v>
      </c>
      <c r="E1573" s="6" t="s">
        <v>3073</v>
      </c>
      <c r="F1573" s="7" t="s">
        <v>3069</v>
      </c>
      <c r="G1573" s="8">
        <v>0.0</v>
      </c>
      <c r="H1573" s="5" t="str">
        <f>IFERROR(VLOOKUP($D1573,schools,6,FALSE),"")</f>
        <v/>
      </c>
      <c r="I1573" s="5" t="str">
        <f>IFERROR(VLOOKUP($D1573,schools,7,FALSE),"")</f>
        <v/>
      </c>
      <c r="J1573" s="5" t="str">
        <f>IFERROR(VLOOKUP($D1573,schools,8,FALSE),"")</f>
        <v/>
      </c>
      <c r="K1573" s="9">
        <v>0.0</v>
      </c>
    </row>
    <row r="1574" ht="14.25" customHeight="1">
      <c r="B1574" s="5" t="str">
        <f>IFERROR(VLOOKUP($D1574,schools,4,FALSE),"")</f>
        <v/>
      </c>
      <c r="C1574" s="5" t="str">
        <f>IFERROR(VLOOKUP($D1574,schools,5,FALSE),"")</f>
        <v/>
      </c>
      <c r="D1574" s="6" t="s">
        <v>3056</v>
      </c>
      <c r="E1574" s="6" t="s">
        <v>3074</v>
      </c>
      <c r="F1574" s="7" t="s">
        <v>55</v>
      </c>
      <c r="G1574" s="8">
        <v>221.0</v>
      </c>
      <c r="H1574" s="5" t="str">
        <f>IFERROR(VLOOKUP($D1574,schools,6,FALSE),"")</f>
        <v/>
      </c>
      <c r="I1574" s="5" t="str">
        <f>IFERROR(VLOOKUP($D1574,schools,7,FALSE),"")</f>
        <v/>
      </c>
      <c r="J1574" s="5" t="str">
        <f>IFERROR(VLOOKUP($D1574,schools,8,FALSE),"")</f>
        <v/>
      </c>
      <c r="K1574" s="9">
        <v>243321.0</v>
      </c>
    </row>
    <row r="1575" ht="14.25" customHeight="1">
      <c r="B1575" s="5" t="str">
        <f>IFERROR(VLOOKUP($D1575,schools,4,FALSE),"")</f>
        <v/>
      </c>
      <c r="C1575" s="5" t="str">
        <f>IFERROR(VLOOKUP($D1575,schools,5,FALSE),"")</f>
        <v/>
      </c>
      <c r="D1575" s="6" t="s">
        <v>3056</v>
      </c>
      <c r="E1575" s="6" t="s">
        <v>3075</v>
      </c>
      <c r="F1575" s="7" t="s">
        <v>3066</v>
      </c>
      <c r="G1575" s="8">
        <v>223.0</v>
      </c>
      <c r="H1575" s="5" t="str">
        <f>IFERROR(VLOOKUP($D1575,schools,6,FALSE),"")</f>
        <v/>
      </c>
      <c r="I1575" s="5" t="str">
        <f>IFERROR(VLOOKUP($D1575,schools,7,FALSE),"")</f>
        <v/>
      </c>
      <c r="J1575" s="5" t="str">
        <f>IFERROR(VLOOKUP($D1575,schools,8,FALSE),"")</f>
        <v/>
      </c>
      <c r="K1575" s="9">
        <v>245523.0</v>
      </c>
    </row>
    <row r="1576" ht="14.25" customHeight="1">
      <c r="B1576" s="5" t="str">
        <f>IFERROR(VLOOKUP($D1576,schools,4,FALSE),"")</f>
        <v/>
      </c>
      <c r="C1576" s="5" t="str">
        <f>IFERROR(VLOOKUP($D1576,schools,5,FALSE),"")</f>
        <v/>
      </c>
      <c r="D1576" s="6" t="s">
        <v>3056</v>
      </c>
      <c r="E1576" s="6" t="s">
        <v>3076</v>
      </c>
      <c r="F1576" s="7" t="s">
        <v>60</v>
      </c>
      <c r="G1576" s="8">
        <v>442.0</v>
      </c>
      <c r="H1576" s="5" t="str">
        <f>IFERROR(VLOOKUP($D1576,schools,6,FALSE),"")</f>
        <v/>
      </c>
      <c r="I1576" s="5" t="str">
        <f>IFERROR(VLOOKUP($D1576,schools,7,FALSE),"")</f>
        <v/>
      </c>
      <c r="J1576" s="5" t="str">
        <f>IFERROR(VLOOKUP($D1576,schools,8,FALSE),"")</f>
        <v/>
      </c>
      <c r="K1576" s="9">
        <v>486642.0</v>
      </c>
    </row>
    <row r="1577" ht="14.25" customHeight="1">
      <c r="B1577" s="5" t="str">
        <f>IFERROR(VLOOKUP($D1577,schools,4,FALSE),"")</f>
        <v/>
      </c>
      <c r="C1577" s="5" t="str">
        <f>IFERROR(VLOOKUP($D1577,schools,5,FALSE),"")</f>
        <v/>
      </c>
      <c r="D1577" s="6" t="s">
        <v>3056</v>
      </c>
      <c r="E1577" s="6" t="s">
        <v>3077</v>
      </c>
      <c r="F1577" s="7" t="s">
        <v>3069</v>
      </c>
      <c r="G1577" s="8">
        <v>0.0</v>
      </c>
      <c r="H1577" s="5" t="str">
        <f>IFERROR(VLOOKUP($D1577,schools,6,FALSE),"")</f>
        <v/>
      </c>
      <c r="I1577" s="5" t="str">
        <f>IFERROR(VLOOKUP($D1577,schools,7,FALSE),"")</f>
        <v/>
      </c>
      <c r="J1577" s="5" t="str">
        <f>IFERROR(VLOOKUP($D1577,schools,8,FALSE),"")</f>
        <v/>
      </c>
      <c r="K1577" s="9">
        <v>0.0</v>
      </c>
    </row>
    <row r="1578" ht="14.25" customHeight="1">
      <c r="B1578" s="5" t="str">
        <f>IFERROR(VLOOKUP($D1578,schools,4,FALSE),"")</f>
        <v/>
      </c>
      <c r="C1578" s="5" t="str">
        <f>IFERROR(VLOOKUP($D1578,schools,5,FALSE),"")</f>
        <v/>
      </c>
      <c r="D1578" s="6" t="s">
        <v>3056</v>
      </c>
      <c r="E1578" s="6" t="s">
        <v>3078</v>
      </c>
      <c r="F1578" s="7" t="s">
        <v>60</v>
      </c>
      <c r="G1578" s="8">
        <v>330.0</v>
      </c>
      <c r="H1578" s="5" t="str">
        <f>IFERROR(VLOOKUP($D1578,schools,6,FALSE),"")</f>
        <v/>
      </c>
      <c r="I1578" s="5" t="str">
        <f>IFERROR(VLOOKUP($D1578,schools,7,FALSE),"")</f>
        <v/>
      </c>
      <c r="J1578" s="5" t="str">
        <f>IFERROR(VLOOKUP($D1578,schools,8,FALSE),"")</f>
        <v/>
      </c>
      <c r="K1578" s="9">
        <v>363330.0</v>
      </c>
    </row>
    <row r="1579" ht="14.25" customHeight="1">
      <c r="B1579" s="5" t="str">
        <f>IFERROR(VLOOKUP($D1579,schools,4,FALSE),"")</f>
        <v/>
      </c>
      <c r="C1579" s="5" t="str">
        <f>IFERROR(VLOOKUP($D1579,schools,5,FALSE),"")</f>
        <v/>
      </c>
      <c r="D1579" s="6" t="s">
        <v>3056</v>
      </c>
      <c r="E1579" s="6" t="s">
        <v>3079</v>
      </c>
      <c r="F1579" s="7" t="s">
        <v>55</v>
      </c>
      <c r="G1579" s="8">
        <v>239.0</v>
      </c>
      <c r="H1579" s="5" t="str">
        <f>IFERROR(VLOOKUP($D1579,schools,6,FALSE),"")</f>
        <v/>
      </c>
      <c r="I1579" s="5" t="str">
        <f>IFERROR(VLOOKUP($D1579,schools,7,FALSE),"")</f>
        <v/>
      </c>
      <c r="J1579" s="5" t="str">
        <f>IFERROR(VLOOKUP($D1579,schools,8,FALSE),"")</f>
        <v/>
      </c>
      <c r="K1579" s="9">
        <v>263139.0</v>
      </c>
    </row>
    <row r="1580" ht="14.25" customHeight="1">
      <c r="B1580" s="5" t="str">
        <f>IFERROR(VLOOKUP($D1580,schools,4,FALSE),"")</f>
        <v/>
      </c>
      <c r="C1580" s="5" t="str">
        <f>IFERROR(VLOOKUP($D1580,schools,5,FALSE),"")</f>
        <v/>
      </c>
      <c r="D1580" s="6" t="s">
        <v>3056</v>
      </c>
      <c r="E1580" s="6" t="s">
        <v>3080</v>
      </c>
      <c r="F1580" s="7" t="s">
        <v>55</v>
      </c>
      <c r="G1580" s="8">
        <v>280.0</v>
      </c>
      <c r="H1580" s="5" t="str">
        <f>IFERROR(VLOOKUP($D1580,schools,6,FALSE),"")</f>
        <v/>
      </c>
      <c r="I1580" s="5" t="str">
        <f>IFERROR(VLOOKUP($D1580,schools,7,FALSE),"")</f>
        <v/>
      </c>
      <c r="J1580" s="5" t="str">
        <f>IFERROR(VLOOKUP($D1580,schools,8,FALSE),"")</f>
        <v/>
      </c>
      <c r="K1580" s="9">
        <v>308280.0</v>
      </c>
    </row>
    <row r="1581" ht="14.25" customHeight="1">
      <c r="B1581" s="5" t="str">
        <f>IFERROR(VLOOKUP($D1581,schools,4,FALSE),"")</f>
        <v/>
      </c>
      <c r="C1581" s="5" t="str">
        <f>IFERROR(VLOOKUP($D1581,schools,5,FALSE),"")</f>
        <v/>
      </c>
      <c r="D1581" s="6" t="s">
        <v>3056</v>
      </c>
      <c r="E1581" s="6" t="s">
        <v>3081</v>
      </c>
      <c r="F1581" s="7" t="s">
        <v>55</v>
      </c>
      <c r="G1581" s="8">
        <v>165.0</v>
      </c>
      <c r="H1581" s="5" t="str">
        <f>IFERROR(VLOOKUP($D1581,schools,6,FALSE),"")</f>
        <v/>
      </c>
      <c r="I1581" s="5" t="str">
        <f>IFERROR(VLOOKUP($D1581,schools,7,FALSE),"")</f>
        <v/>
      </c>
      <c r="J1581" s="5" t="str">
        <f>IFERROR(VLOOKUP($D1581,schools,8,FALSE),"")</f>
        <v/>
      </c>
      <c r="K1581" s="9">
        <v>181665.0</v>
      </c>
    </row>
    <row r="1582" ht="14.25" customHeight="1">
      <c r="B1582" s="5" t="str">
        <f>IFERROR(VLOOKUP($D1582,schools,4,FALSE),"")</f>
        <v/>
      </c>
      <c r="C1582" s="5" t="str">
        <f>IFERROR(VLOOKUP($D1582,schools,5,FALSE),"")</f>
        <v/>
      </c>
      <c r="D1582" s="6" t="s">
        <v>3056</v>
      </c>
      <c r="E1582" s="6" t="s">
        <v>3082</v>
      </c>
      <c r="F1582" s="7" t="s">
        <v>55</v>
      </c>
      <c r="G1582" s="8">
        <v>3528.0</v>
      </c>
      <c r="H1582" s="5" t="str">
        <f>IFERROR(VLOOKUP($D1582,schools,6,FALSE),"")</f>
        <v/>
      </c>
      <c r="I1582" s="5" t="str">
        <f>IFERROR(VLOOKUP($D1582,schools,7,FALSE),"")</f>
        <v/>
      </c>
      <c r="J1582" s="5" t="str">
        <f>IFERROR(VLOOKUP($D1582,schools,8,FALSE),"")</f>
        <v/>
      </c>
      <c r="K1582" s="9">
        <v>3884328.0</v>
      </c>
    </row>
    <row r="1583" ht="14.25" customHeight="1">
      <c r="B1583" s="5" t="str">
        <f>IFERROR(VLOOKUP($D1583,schools,4,FALSE),"")</f>
        <v/>
      </c>
      <c r="C1583" s="5" t="str">
        <f>IFERROR(VLOOKUP($D1583,schools,5,FALSE),"")</f>
        <v/>
      </c>
      <c r="D1583" s="6" t="s">
        <v>3056</v>
      </c>
      <c r="E1583" s="6" t="s">
        <v>3083</v>
      </c>
      <c r="F1583" s="7" t="s">
        <v>3069</v>
      </c>
      <c r="G1583" s="8">
        <v>0.0</v>
      </c>
      <c r="H1583" s="5" t="str">
        <f>IFERROR(VLOOKUP($D1583,schools,6,FALSE),"")</f>
        <v/>
      </c>
      <c r="I1583" s="5" t="str">
        <f>IFERROR(VLOOKUP($D1583,schools,7,FALSE),"")</f>
        <v/>
      </c>
      <c r="J1583" s="5" t="str">
        <f>IFERROR(VLOOKUP($D1583,schools,8,FALSE),"")</f>
        <v/>
      </c>
      <c r="K1583" s="9">
        <v>0.0</v>
      </c>
    </row>
    <row r="1584" ht="14.25" customHeight="1">
      <c r="B1584" s="5" t="str">
        <f>IFERROR(VLOOKUP($D1584,schools,4,FALSE),"")</f>
        <v/>
      </c>
      <c r="C1584" s="5" t="str">
        <f>IFERROR(VLOOKUP($D1584,schools,5,FALSE),"")</f>
        <v/>
      </c>
      <c r="D1584" s="6" t="s">
        <v>3056</v>
      </c>
      <c r="E1584" s="6" t="s">
        <v>3084</v>
      </c>
      <c r="F1584" s="7" t="s">
        <v>3069</v>
      </c>
      <c r="G1584" s="8">
        <v>0.0</v>
      </c>
      <c r="H1584" s="5" t="str">
        <f>IFERROR(VLOOKUP($D1584,schools,6,FALSE),"")</f>
        <v/>
      </c>
      <c r="I1584" s="5" t="str">
        <f>IFERROR(VLOOKUP($D1584,schools,7,FALSE),"")</f>
        <v/>
      </c>
      <c r="J1584" s="5" t="str">
        <f>IFERROR(VLOOKUP($D1584,schools,8,FALSE),"")</f>
        <v/>
      </c>
      <c r="K1584" s="9">
        <v>0.0</v>
      </c>
    </row>
    <row r="1585" ht="14.25" customHeight="1">
      <c r="B1585" s="5" t="str">
        <f>IFERROR(VLOOKUP($D1585,schools,4,FALSE),"")</f>
        <v/>
      </c>
      <c r="C1585" s="5" t="str">
        <f>IFERROR(VLOOKUP($D1585,schools,5,FALSE),"")</f>
        <v/>
      </c>
      <c r="D1585" s="6" t="s">
        <v>3056</v>
      </c>
      <c r="E1585" s="6" t="s">
        <v>3085</v>
      </c>
      <c r="F1585" s="7" t="s">
        <v>3069</v>
      </c>
      <c r="G1585" s="8">
        <v>0.0</v>
      </c>
      <c r="H1585" s="5" t="str">
        <f>IFERROR(VLOOKUP($D1585,schools,6,FALSE),"")</f>
        <v/>
      </c>
      <c r="I1585" s="5" t="str">
        <f>IFERROR(VLOOKUP($D1585,schools,7,FALSE),"")</f>
        <v/>
      </c>
      <c r="J1585" s="5" t="str">
        <f>IFERROR(VLOOKUP($D1585,schools,8,FALSE),"")</f>
        <v/>
      </c>
      <c r="K1585" s="9">
        <v>0.0</v>
      </c>
    </row>
    <row r="1586" ht="14.25" customHeight="1">
      <c r="B1586" s="5" t="str">
        <f>IFERROR(VLOOKUP($D1586,schools,4,FALSE),"")</f>
        <v/>
      </c>
      <c r="C1586" s="5" t="str">
        <f>IFERROR(VLOOKUP($D1586,schools,5,FALSE),"")</f>
        <v/>
      </c>
      <c r="D1586" s="6" t="s">
        <v>3056</v>
      </c>
      <c r="E1586" s="6" t="s">
        <v>3086</v>
      </c>
      <c r="F1586" s="7" t="s">
        <v>3069</v>
      </c>
      <c r="G1586" s="8">
        <v>0.0</v>
      </c>
      <c r="H1586" s="5" t="str">
        <f>IFERROR(VLOOKUP($D1586,schools,6,FALSE),"")</f>
        <v/>
      </c>
      <c r="I1586" s="5" t="str">
        <f>IFERROR(VLOOKUP($D1586,schools,7,FALSE),"")</f>
        <v/>
      </c>
      <c r="J1586" s="5" t="str">
        <f>IFERROR(VLOOKUP($D1586,schools,8,FALSE),"")</f>
        <v/>
      </c>
      <c r="K1586" s="9">
        <v>0.0</v>
      </c>
    </row>
    <row r="1587" ht="14.25" customHeight="1">
      <c r="B1587" s="5" t="str">
        <f>IFERROR(VLOOKUP($D1587,schools,4,FALSE),"")</f>
        <v/>
      </c>
      <c r="C1587" s="5" t="str">
        <f>IFERROR(VLOOKUP($D1587,schools,5,FALSE),"")</f>
        <v/>
      </c>
      <c r="D1587" s="6" t="s">
        <v>3056</v>
      </c>
      <c r="E1587" s="6" t="s">
        <v>3087</v>
      </c>
      <c r="F1587" s="7" t="s">
        <v>3069</v>
      </c>
      <c r="G1587" s="8">
        <v>0.0</v>
      </c>
      <c r="H1587" s="5" t="str">
        <f>IFERROR(VLOOKUP($D1587,schools,6,FALSE),"")</f>
        <v/>
      </c>
      <c r="I1587" s="5" t="str">
        <f>IFERROR(VLOOKUP($D1587,schools,7,FALSE),"")</f>
        <v/>
      </c>
      <c r="J1587" s="5" t="str">
        <f>IFERROR(VLOOKUP($D1587,schools,8,FALSE),"")</f>
        <v/>
      </c>
      <c r="K1587" s="9">
        <v>0.0</v>
      </c>
    </row>
    <row r="1588" ht="14.25" customHeight="1">
      <c r="B1588" s="5" t="str">
        <f>IFERROR(VLOOKUP($D1588,schools,4,FALSE),"")</f>
        <v/>
      </c>
      <c r="C1588" s="5" t="str">
        <f>IFERROR(VLOOKUP($D1588,schools,5,FALSE),"")</f>
        <v/>
      </c>
      <c r="D1588" s="6" t="s">
        <v>3056</v>
      </c>
      <c r="E1588" s="6" t="s">
        <v>3088</v>
      </c>
      <c r="F1588" s="7" t="s">
        <v>3069</v>
      </c>
      <c r="G1588" s="8">
        <v>0.0</v>
      </c>
      <c r="H1588" s="5" t="str">
        <f>IFERROR(VLOOKUP($D1588,schools,6,FALSE),"")</f>
        <v/>
      </c>
      <c r="I1588" s="5" t="str">
        <f>IFERROR(VLOOKUP($D1588,schools,7,FALSE),"")</f>
        <v/>
      </c>
      <c r="J1588" s="5" t="str">
        <f>IFERROR(VLOOKUP($D1588,schools,8,FALSE),"")</f>
        <v/>
      </c>
      <c r="K1588" s="9">
        <v>0.0</v>
      </c>
    </row>
    <row r="1589" ht="14.25" customHeight="1">
      <c r="B1589" s="5" t="str">
        <f>IFERROR(VLOOKUP($D1589,schools,4,FALSE),"")</f>
        <v/>
      </c>
      <c r="C1589" s="5" t="str">
        <f>IFERROR(VLOOKUP($D1589,schools,5,FALSE),"")</f>
        <v/>
      </c>
      <c r="D1589" s="6" t="s">
        <v>3056</v>
      </c>
      <c r="E1589" s="6" t="s">
        <v>3089</v>
      </c>
      <c r="F1589" s="7" t="s">
        <v>55</v>
      </c>
      <c r="G1589" s="8">
        <v>205.0</v>
      </c>
      <c r="H1589" s="5" t="str">
        <f>IFERROR(VLOOKUP($D1589,schools,6,FALSE),"")</f>
        <v/>
      </c>
      <c r="I1589" s="5" t="str">
        <f>IFERROR(VLOOKUP($D1589,schools,7,FALSE),"")</f>
        <v/>
      </c>
      <c r="J1589" s="5" t="str">
        <f>IFERROR(VLOOKUP($D1589,schools,8,FALSE),"")</f>
        <v/>
      </c>
      <c r="K1589" s="9">
        <v>225705.0</v>
      </c>
    </row>
    <row r="1590" ht="14.25" customHeight="1">
      <c r="B1590" s="5" t="str">
        <f>IFERROR(VLOOKUP($D1590,schools,4,FALSE),"")</f>
        <v/>
      </c>
      <c r="C1590" s="5" t="str">
        <f>IFERROR(VLOOKUP($D1590,schools,5,FALSE),"")</f>
        <v/>
      </c>
      <c r="D1590" s="6" t="s">
        <v>3056</v>
      </c>
      <c r="E1590" s="6" t="s">
        <v>3090</v>
      </c>
      <c r="F1590" s="7" t="s">
        <v>3069</v>
      </c>
      <c r="G1590" s="8">
        <v>0.0</v>
      </c>
      <c r="H1590" s="5" t="str">
        <f>IFERROR(VLOOKUP($D1590,schools,6,FALSE),"")</f>
        <v/>
      </c>
      <c r="I1590" s="5" t="str">
        <f>IFERROR(VLOOKUP($D1590,schools,7,FALSE),"")</f>
        <v/>
      </c>
      <c r="J1590" s="5" t="str">
        <f>IFERROR(VLOOKUP($D1590,schools,8,FALSE),"")</f>
        <v/>
      </c>
      <c r="K1590" s="9">
        <v>0.0</v>
      </c>
    </row>
    <row r="1591" ht="14.25" customHeight="1">
      <c r="B1591" s="5" t="str">
        <f>IFERROR(VLOOKUP($D1591,schools,4,FALSE),"")</f>
        <v/>
      </c>
      <c r="C1591" s="5" t="str">
        <f>IFERROR(VLOOKUP($D1591,schools,5,FALSE),"")</f>
        <v/>
      </c>
      <c r="D1591" s="6" t="s">
        <v>3056</v>
      </c>
      <c r="E1591" s="6" t="s">
        <v>3091</v>
      </c>
      <c r="F1591" s="7" t="s">
        <v>55</v>
      </c>
      <c r="G1591" s="8">
        <v>253.0</v>
      </c>
      <c r="H1591" s="5" t="str">
        <f>IFERROR(VLOOKUP($D1591,schools,6,FALSE),"")</f>
        <v/>
      </c>
      <c r="I1591" s="5" t="str">
        <f>IFERROR(VLOOKUP($D1591,schools,7,FALSE),"")</f>
        <v/>
      </c>
      <c r="J1591" s="5" t="str">
        <f>IFERROR(VLOOKUP($D1591,schools,8,FALSE),"")</f>
        <v/>
      </c>
      <c r="K1591" s="9">
        <v>278553.0</v>
      </c>
    </row>
    <row r="1592" ht="14.25" customHeight="1">
      <c r="B1592" s="5" t="str">
        <f>IFERROR(VLOOKUP($D1592,schools,4,FALSE),"")</f>
        <v/>
      </c>
      <c r="C1592" s="5" t="str">
        <f>IFERROR(VLOOKUP($D1592,schools,5,FALSE),"")</f>
        <v/>
      </c>
      <c r="D1592" s="6" t="s">
        <v>3056</v>
      </c>
      <c r="E1592" s="6" t="s">
        <v>3092</v>
      </c>
      <c r="F1592" s="7" t="s">
        <v>55</v>
      </c>
      <c r="G1592" s="8">
        <v>138.0</v>
      </c>
      <c r="H1592" s="5" t="str">
        <f>IFERROR(VLOOKUP($D1592,schools,6,FALSE),"")</f>
        <v/>
      </c>
      <c r="I1592" s="5" t="str">
        <f>IFERROR(VLOOKUP($D1592,schools,7,FALSE),"")</f>
        <v/>
      </c>
      <c r="J1592" s="5" t="str">
        <f>IFERROR(VLOOKUP($D1592,schools,8,FALSE),"")</f>
        <v/>
      </c>
      <c r="K1592" s="9">
        <v>151938.0</v>
      </c>
    </row>
    <row r="1593" ht="14.25" customHeight="1">
      <c r="B1593" s="5" t="str">
        <f>IFERROR(VLOOKUP($D1593,schools,4,FALSE),"")</f>
        <v/>
      </c>
      <c r="C1593" s="5" t="str">
        <f>IFERROR(VLOOKUP($D1593,schools,5,FALSE),"")</f>
        <v/>
      </c>
      <c r="D1593" s="6" t="s">
        <v>3056</v>
      </c>
      <c r="E1593" s="6" t="s">
        <v>3093</v>
      </c>
      <c r="F1593" s="7" t="s">
        <v>55</v>
      </c>
      <c r="G1593" s="8">
        <v>146.0</v>
      </c>
      <c r="H1593" s="5" t="str">
        <f>IFERROR(VLOOKUP($D1593,schools,6,FALSE),"")</f>
        <v/>
      </c>
      <c r="I1593" s="5" t="str">
        <f>IFERROR(VLOOKUP($D1593,schools,7,FALSE),"")</f>
        <v/>
      </c>
      <c r="J1593" s="5" t="str">
        <f>IFERROR(VLOOKUP($D1593,schools,8,FALSE),"")</f>
        <v/>
      </c>
      <c r="K1593" s="9">
        <v>160746.0</v>
      </c>
    </row>
    <row r="1594" ht="14.25" customHeight="1">
      <c r="B1594" s="5" t="str">
        <f>IFERROR(VLOOKUP($D1594,schools,4,FALSE),"")</f>
        <v/>
      </c>
      <c r="C1594" s="5" t="str">
        <f>IFERROR(VLOOKUP($D1594,schools,5,FALSE),"")</f>
        <v/>
      </c>
      <c r="D1594" s="6" t="s">
        <v>3056</v>
      </c>
      <c r="E1594" s="6" t="s">
        <v>3094</v>
      </c>
      <c r="F1594" s="7" t="s">
        <v>55</v>
      </c>
      <c r="G1594" s="8">
        <v>253.0</v>
      </c>
      <c r="H1594" s="5" t="str">
        <f>IFERROR(VLOOKUP($D1594,schools,6,FALSE),"")</f>
        <v/>
      </c>
      <c r="I1594" s="5" t="str">
        <f>IFERROR(VLOOKUP($D1594,schools,7,FALSE),"")</f>
        <v/>
      </c>
      <c r="J1594" s="5" t="str">
        <f>IFERROR(VLOOKUP($D1594,schools,8,FALSE),"")</f>
        <v/>
      </c>
      <c r="K1594" s="9">
        <v>278553.0</v>
      </c>
    </row>
    <row r="1595" ht="14.25" customHeight="1">
      <c r="B1595" s="5" t="str">
        <f>IFERROR(VLOOKUP($D1595,schools,4,FALSE),"")</f>
        <v/>
      </c>
      <c r="C1595" s="5" t="str">
        <f>IFERROR(VLOOKUP($D1595,schools,5,FALSE),"")</f>
        <v/>
      </c>
      <c r="D1595" s="6" t="s">
        <v>3056</v>
      </c>
      <c r="E1595" s="6" t="s">
        <v>3095</v>
      </c>
      <c r="F1595" s="7" t="s">
        <v>55</v>
      </c>
      <c r="G1595" s="8">
        <v>195.0</v>
      </c>
      <c r="H1595" s="5" t="str">
        <f>IFERROR(VLOOKUP($D1595,schools,6,FALSE),"")</f>
        <v/>
      </c>
      <c r="I1595" s="5" t="str">
        <f>IFERROR(VLOOKUP($D1595,schools,7,FALSE),"")</f>
        <v/>
      </c>
      <c r="J1595" s="5" t="str">
        <f>IFERROR(VLOOKUP($D1595,schools,8,FALSE),"")</f>
        <v/>
      </c>
      <c r="K1595" s="9">
        <v>214695.0</v>
      </c>
    </row>
    <row r="1596" ht="14.25" customHeight="1">
      <c r="B1596" s="5" t="str">
        <f>IFERROR(VLOOKUP($D1596,schools,4,FALSE),"")</f>
        <v/>
      </c>
      <c r="C1596" s="5" t="str">
        <f>IFERROR(VLOOKUP($D1596,schools,5,FALSE),"")</f>
        <v/>
      </c>
      <c r="D1596" s="6" t="s">
        <v>3056</v>
      </c>
      <c r="E1596" s="6" t="s">
        <v>3096</v>
      </c>
      <c r="F1596" s="7" t="s">
        <v>55</v>
      </c>
      <c r="G1596" s="8">
        <v>128.0</v>
      </c>
      <c r="H1596" s="5" t="str">
        <f>IFERROR(VLOOKUP($D1596,schools,6,FALSE),"")</f>
        <v/>
      </c>
      <c r="I1596" s="5" t="str">
        <f>IFERROR(VLOOKUP($D1596,schools,7,FALSE),"")</f>
        <v/>
      </c>
      <c r="J1596" s="5" t="str">
        <f>IFERROR(VLOOKUP($D1596,schools,8,FALSE),"")</f>
        <v/>
      </c>
      <c r="K1596" s="9">
        <v>140928.0</v>
      </c>
    </row>
    <row r="1597" ht="14.25" customHeight="1">
      <c r="B1597" s="5" t="str">
        <f>IFERROR(VLOOKUP($D1597,schools,4,FALSE),"")</f>
        <v/>
      </c>
      <c r="C1597" s="5" t="str">
        <f>IFERROR(VLOOKUP($D1597,schools,5,FALSE),"")</f>
        <v/>
      </c>
      <c r="D1597" s="6" t="s">
        <v>3056</v>
      </c>
      <c r="E1597" s="6" t="s">
        <v>3097</v>
      </c>
      <c r="F1597" s="7" t="s">
        <v>55</v>
      </c>
      <c r="G1597" s="8">
        <v>92.0</v>
      </c>
      <c r="H1597" s="5" t="str">
        <f>IFERROR(VLOOKUP($D1597,schools,6,FALSE),"")</f>
        <v/>
      </c>
      <c r="I1597" s="5" t="str">
        <f>IFERROR(VLOOKUP($D1597,schools,7,FALSE),"")</f>
        <v/>
      </c>
      <c r="J1597" s="5" t="str">
        <f>IFERROR(VLOOKUP($D1597,schools,8,FALSE),"")</f>
        <v/>
      </c>
      <c r="K1597" s="9">
        <v>101292.0</v>
      </c>
    </row>
    <row r="1598" ht="14.25" customHeight="1">
      <c r="B1598" s="5" t="str">
        <f>IFERROR(VLOOKUP($D1598,schools,4,FALSE),"")</f>
        <v/>
      </c>
      <c r="C1598" s="5" t="str">
        <f>IFERROR(VLOOKUP($D1598,schools,5,FALSE),"")</f>
        <v/>
      </c>
      <c r="D1598" s="6" t="s">
        <v>3056</v>
      </c>
      <c r="E1598" s="6" t="s">
        <v>3098</v>
      </c>
      <c r="F1598" s="7" t="s">
        <v>55</v>
      </c>
      <c r="G1598" s="8">
        <v>125.0</v>
      </c>
      <c r="H1598" s="5" t="str">
        <f>IFERROR(VLOOKUP($D1598,schools,6,FALSE),"")</f>
        <v/>
      </c>
      <c r="I1598" s="5" t="str">
        <f>IFERROR(VLOOKUP($D1598,schools,7,FALSE),"")</f>
        <v/>
      </c>
      <c r="J1598" s="5" t="str">
        <f>IFERROR(VLOOKUP($D1598,schools,8,FALSE),"")</f>
        <v/>
      </c>
      <c r="K1598" s="9">
        <v>137625.0</v>
      </c>
    </row>
    <row r="1599" ht="14.25" customHeight="1">
      <c r="B1599" s="5" t="str">
        <f>IFERROR(VLOOKUP($D1599,schools,4,FALSE),"")</f>
        <v/>
      </c>
      <c r="C1599" s="5" t="str">
        <f>IFERROR(VLOOKUP($D1599,schools,5,FALSE),"")</f>
        <v/>
      </c>
      <c r="D1599" s="6" t="s">
        <v>3056</v>
      </c>
      <c r="E1599" s="6" t="s">
        <v>3099</v>
      </c>
      <c r="F1599" s="7" t="s">
        <v>60</v>
      </c>
      <c r="G1599" s="8">
        <v>223.0</v>
      </c>
      <c r="H1599" s="5" t="str">
        <f>IFERROR(VLOOKUP($D1599,schools,6,FALSE),"")</f>
        <v/>
      </c>
      <c r="I1599" s="5" t="str">
        <f>IFERROR(VLOOKUP($D1599,schools,7,FALSE),"")</f>
        <v/>
      </c>
      <c r="J1599" s="5" t="str">
        <f>IFERROR(VLOOKUP($D1599,schools,8,FALSE),"")</f>
        <v/>
      </c>
      <c r="K1599" s="9">
        <v>245523.0</v>
      </c>
    </row>
  </sheetData>
  <conditionalFormatting sqref="D2:G1330 D1332:G1599">
    <cfRule type="containsBlanks" dxfId="0" priority="1">
      <formula>LEN(TRIM(D2))=0</formula>
    </cfRule>
  </conditionalFormatting>
  <dataValidations>
    <dataValidation type="list" allowBlank="1" showInputMessage="1" showErrorMessage="1" prompt="Input Erro - Please select a school type from the drop-down list." sqref="F2:F29 F31:F122 F124:F162 F164:F188 F190:F211 F213:F252 F254:F288 F290:F331 F333:F388 F390:F464 F466:F517 F519:F558 F560:F596 F598:F633 F635:F674 F676:F695 F697:F739 F741:F769 F771:F811 F813:F853 F855:F893 F895:F931 F933:F951 F953:F998 F1000:F1038 F1040:F1069 F1071:F1119 F1121:F1161 F1163:F1202 F1204:F1242 F1244:F1305 F1307:F1327 F1329 F1333:F1599">
      <formula1>#REF!</formula1>
    </dataValidation>
    <dataValidation type="custom" allowBlank="1" showInputMessage="1" showErrorMessage="1" prompt="BEDS Code Input Error - Please input the 12 digit school code assigned by the State Education Department." sqref="D2:D29 D31:D122 D124:D162 D164:D188 D190:D211 D213:D252 D254:D288 D290:D331 D333:D388 D390:D464 D466:D517 D519:D558 D560:D596 D598:D633 D635:D674 D676:D695 D697:D739 D741:D769 D771:D811 D813:D853 D855:D893 D895:D931 D933:D951 D953:D998 D1000:D1038 D1040:D1069 D1071:D1119 D1121:D1161 D1163:D1202 D1204:D1242 D1244:D1305 D1307:D1327 D1329 D1333:D1599">
      <formula1>EQ(LEN(D2),(12))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 outlineLevelRow="2"/>
  <cols>
    <col customWidth="1" min="1" max="1" width="11.88"/>
    <col customWidth="1" min="2" max="2" width="28.0"/>
    <col customWidth="1" min="3" max="3" width="14.88"/>
    <col customWidth="1" min="4" max="4" width="19.25"/>
    <col customWidth="1" min="5" max="5" width="12.63"/>
    <col customWidth="1" min="6" max="6" width="13.5"/>
    <col customWidth="1" min="7" max="10" width="7.63"/>
    <col customWidth="1" min="11" max="11" width="10.63"/>
    <col customWidth="1" min="12" max="26" width="7.63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3100</v>
      </c>
    </row>
    <row r="2" ht="14.25" customHeight="1" outlineLevel="1">
      <c r="A2" s="5"/>
      <c r="B2" s="5"/>
      <c r="C2" s="5" t="str">
        <f>IFERROR(VLOOKUP($D2,schools,5,FALSE),"")</f>
        <v/>
      </c>
      <c r="D2" s="5"/>
      <c r="E2" s="5"/>
      <c r="F2" s="5"/>
      <c r="G2" s="5"/>
      <c r="H2" s="5" t="str">
        <f>IFERROR(VLOOKUP($D2,schools,6,FALSE),"")</f>
        <v/>
      </c>
      <c r="I2" s="5"/>
      <c r="J2" s="5"/>
      <c r="K2" s="5"/>
    </row>
    <row r="3" ht="14.25" customHeight="1" outlineLevel="2">
      <c r="A3" s="5" t="str">
        <f>IFERROR(VLOOKUP($D3,schools,3,FALSE),"")</f>
        <v>320700</v>
      </c>
      <c r="B3" s="5" t="str">
        <f>IFERROR(VLOOKUP($D3,schools,4,FALSE),"")</f>
        <v>New York City Geographic District # 7</v>
      </c>
      <c r="C3" s="5" t="str">
        <f>IFERROR(VLOOKUP($D3,schools,5,FALSE),"")</f>
        <v>Bronx</v>
      </c>
      <c r="D3" s="6" t="s">
        <v>602</v>
      </c>
      <c r="E3" s="6" t="s">
        <v>603</v>
      </c>
      <c r="F3" s="7" t="s">
        <v>14</v>
      </c>
      <c r="G3" s="8">
        <v>591.0</v>
      </c>
      <c r="H3" s="5" t="str">
        <f>IFERROR(VLOOKUP($D3,schools,6,FALSE),"")</f>
        <v>084</v>
      </c>
      <c r="I3" s="5" t="str">
        <f>IFERROR(VLOOKUP($D3,schools,7,FALSE),"")</f>
        <v>29</v>
      </c>
      <c r="J3" s="5" t="str">
        <f>IFERROR(VLOOKUP($D3,schools,8,FALSE),"")</f>
        <v>017</v>
      </c>
      <c r="K3" s="9">
        <v>650691.0</v>
      </c>
    </row>
    <row r="4" ht="14.25" customHeight="1" outlineLevel="2">
      <c r="A4" s="5" t="str">
        <f>IFERROR(VLOOKUP($D4,schools,3,FALSE),"")</f>
        <v>320700</v>
      </c>
      <c r="B4" s="5" t="str">
        <f>IFERROR(VLOOKUP($D4,schools,4,FALSE),"")</f>
        <v>New York City Geographic District # 7</v>
      </c>
      <c r="C4" s="5" t="str">
        <f>IFERROR(VLOOKUP($D4,schools,5,FALSE),"")</f>
        <v>Bronx</v>
      </c>
      <c r="D4" s="6" t="s">
        <v>604</v>
      </c>
      <c r="E4" s="6" t="s">
        <v>605</v>
      </c>
      <c r="F4" s="7" t="s">
        <v>21</v>
      </c>
      <c r="G4" s="8">
        <v>681.0</v>
      </c>
      <c r="H4" s="5" t="str">
        <f>IFERROR(VLOOKUP($D4,schools,6,FALSE),"")</f>
        <v>084</v>
      </c>
      <c r="I4" s="5" t="str">
        <f>IFERROR(VLOOKUP($D4,schools,7,FALSE),"")</f>
        <v>29</v>
      </c>
      <c r="J4" s="5" t="str">
        <f>IFERROR(VLOOKUP($D4,schools,8,FALSE),"")</f>
        <v>017</v>
      </c>
      <c r="K4" s="9">
        <v>749781.0</v>
      </c>
    </row>
    <row r="5" ht="14.25" customHeight="1" outlineLevel="2">
      <c r="A5" s="5" t="str">
        <f>IFERROR(VLOOKUP($D5,schools,3,FALSE),"")</f>
        <v>320700</v>
      </c>
      <c r="B5" s="5" t="str">
        <f>IFERROR(VLOOKUP($D5,schools,4,FALSE),"")</f>
        <v>New York City Geographic District # 7</v>
      </c>
      <c r="C5" s="5" t="str">
        <f>IFERROR(VLOOKUP($D5,schools,5,FALSE),"")</f>
        <v>Bronx</v>
      </c>
      <c r="D5" s="6" t="s">
        <v>606</v>
      </c>
      <c r="E5" s="6" t="s">
        <v>607</v>
      </c>
      <c r="F5" s="7" t="s">
        <v>14</v>
      </c>
      <c r="G5" s="8">
        <v>550.0</v>
      </c>
      <c r="H5" s="5" t="str">
        <f>IFERROR(VLOOKUP($D5,schools,6,FALSE),"")</f>
        <v>084</v>
      </c>
      <c r="I5" s="5" t="str">
        <f>IFERROR(VLOOKUP($D5,schools,7,FALSE),"")</f>
        <v>29</v>
      </c>
      <c r="J5" s="5" t="str">
        <f>IFERROR(VLOOKUP($D5,schools,8,FALSE),"")</f>
        <v>017</v>
      </c>
      <c r="K5" s="9">
        <v>605550.0</v>
      </c>
    </row>
    <row r="6" ht="14.25" customHeight="1" outlineLevel="2">
      <c r="A6" s="5" t="str">
        <f>IFERROR(VLOOKUP($D6,schools,3,FALSE),"")</f>
        <v>320700</v>
      </c>
      <c r="B6" s="5" t="str">
        <f>IFERROR(VLOOKUP($D6,schools,4,FALSE),"")</f>
        <v>New York City Geographic District # 7</v>
      </c>
      <c r="C6" s="5" t="str">
        <f>IFERROR(VLOOKUP($D6,schools,5,FALSE),"")</f>
        <v>Bronx</v>
      </c>
      <c r="D6" s="6" t="s">
        <v>608</v>
      </c>
      <c r="E6" s="6" t="s">
        <v>609</v>
      </c>
      <c r="F6" s="7" t="s">
        <v>14</v>
      </c>
      <c r="G6" s="8">
        <v>497.0</v>
      </c>
      <c r="H6" s="5" t="str">
        <f>IFERROR(VLOOKUP($D6,schools,6,FALSE),"")</f>
        <v>084</v>
      </c>
      <c r="I6" s="5" t="str">
        <f>IFERROR(VLOOKUP($D6,schools,7,FALSE),"")</f>
        <v>29</v>
      </c>
      <c r="J6" s="5" t="str">
        <f>IFERROR(VLOOKUP($D6,schools,8,FALSE),"")</f>
        <v>017</v>
      </c>
      <c r="K6" s="9">
        <v>547197.0</v>
      </c>
    </row>
    <row r="7" ht="14.25" customHeight="1" outlineLevel="2">
      <c r="A7" s="5" t="str">
        <f>IFERROR(VLOOKUP($D7,schools,3,FALSE),"")</f>
        <v>320700</v>
      </c>
      <c r="B7" s="5" t="str">
        <f>IFERROR(VLOOKUP($D7,schools,4,FALSE),"")</f>
        <v>New York City Geographic District # 7</v>
      </c>
      <c r="C7" s="5" t="str">
        <f>IFERROR(VLOOKUP($D7,schools,5,FALSE),"")</f>
        <v>Bronx</v>
      </c>
      <c r="D7" s="6" t="s">
        <v>610</v>
      </c>
      <c r="E7" s="6" t="s">
        <v>611</v>
      </c>
      <c r="F7" s="7" t="s">
        <v>21</v>
      </c>
      <c r="G7" s="8">
        <v>736.0</v>
      </c>
      <c r="H7" s="5" t="str">
        <f>IFERROR(VLOOKUP($D7,schools,6,FALSE),"")</f>
        <v>079</v>
      </c>
      <c r="I7" s="5" t="str">
        <f>IFERROR(VLOOKUP($D7,schools,7,FALSE),"")</f>
        <v>32</v>
      </c>
      <c r="J7" s="5" t="str">
        <f>IFERROR(VLOOKUP($D7,schools,8,FALSE),"")</f>
        <v>017</v>
      </c>
      <c r="K7" s="9">
        <v>810336.0</v>
      </c>
    </row>
    <row r="8" ht="14.25" customHeight="1" outlineLevel="2">
      <c r="A8" s="5" t="str">
        <f>IFERROR(VLOOKUP($D8,schools,3,FALSE),"")</f>
        <v>320700</v>
      </c>
      <c r="B8" s="5" t="str">
        <f>IFERROR(VLOOKUP($D8,schools,4,FALSE),"")</f>
        <v>New York City Geographic District # 7</v>
      </c>
      <c r="C8" s="5" t="str">
        <f>IFERROR(VLOOKUP($D8,schools,5,FALSE),"")</f>
        <v>Bronx</v>
      </c>
      <c r="D8" s="6" t="s">
        <v>614</v>
      </c>
      <c r="E8" s="6" t="s">
        <v>615</v>
      </c>
      <c r="F8" s="7" t="s">
        <v>21</v>
      </c>
      <c r="G8" s="8">
        <v>637.0</v>
      </c>
      <c r="H8" s="5" t="str">
        <f>IFERROR(VLOOKUP($D8,schools,6,FALSE),"")</f>
        <v>079</v>
      </c>
      <c r="I8" s="5" t="str">
        <f>IFERROR(VLOOKUP($D8,schools,7,FALSE),"")</f>
        <v>29</v>
      </c>
      <c r="J8" s="5" t="str">
        <f>IFERROR(VLOOKUP($D8,schools,8,FALSE),"")</f>
        <v>017</v>
      </c>
      <c r="K8" s="9">
        <v>701337.0</v>
      </c>
    </row>
    <row r="9" ht="14.25" customHeight="1" outlineLevel="2">
      <c r="A9" s="5" t="str">
        <f>IFERROR(VLOOKUP($D9,schools,3,FALSE),"")</f>
        <v>320700</v>
      </c>
      <c r="B9" s="5" t="str">
        <f>IFERROR(VLOOKUP($D9,schools,4,FALSE),"")</f>
        <v>New York City Geographic District # 7</v>
      </c>
      <c r="C9" s="5" t="str">
        <f>IFERROR(VLOOKUP($D9,schools,5,FALSE),"")</f>
        <v>Bronx</v>
      </c>
      <c r="D9" s="6" t="s">
        <v>616</v>
      </c>
      <c r="E9" s="6" t="s">
        <v>617</v>
      </c>
      <c r="F9" s="7" t="s">
        <v>14</v>
      </c>
      <c r="G9" s="8">
        <v>383.0</v>
      </c>
      <c r="H9" s="5" t="str">
        <f>IFERROR(VLOOKUP($D9,schools,6,FALSE),"")</f>
        <v>084</v>
      </c>
      <c r="I9" s="5" t="str">
        <f>IFERROR(VLOOKUP($D9,schools,7,FALSE),"")</f>
        <v>29</v>
      </c>
      <c r="J9" s="5" t="str">
        <f>IFERROR(VLOOKUP($D9,schools,8,FALSE),"")</f>
        <v>008</v>
      </c>
      <c r="K9" s="9">
        <v>421683.0</v>
      </c>
    </row>
    <row r="10" ht="14.25" customHeight="1" outlineLevel="2">
      <c r="A10" s="5" t="str">
        <f>IFERROR(VLOOKUP($D10,schools,3,FALSE),"")</f>
        <v>320700</v>
      </c>
      <c r="B10" s="5" t="str">
        <f>IFERROR(VLOOKUP($D10,schools,4,FALSE),"")</f>
        <v>New York City Geographic District # 7</v>
      </c>
      <c r="C10" s="5" t="str">
        <f>IFERROR(VLOOKUP($D10,schools,5,FALSE),"")</f>
        <v>Bronx</v>
      </c>
      <c r="D10" s="6" t="s">
        <v>618</v>
      </c>
      <c r="E10" s="6" t="s">
        <v>619</v>
      </c>
      <c r="F10" s="7" t="s">
        <v>14</v>
      </c>
      <c r="G10" s="8">
        <v>543.0</v>
      </c>
      <c r="H10" s="5" t="str">
        <f>IFERROR(VLOOKUP($D10,schools,6,FALSE),"")</f>
        <v>084</v>
      </c>
      <c r="I10" s="5" t="str">
        <f>IFERROR(VLOOKUP($D10,schools,7,FALSE),"")</f>
        <v>29</v>
      </c>
      <c r="J10" s="5" t="str">
        <f>IFERROR(VLOOKUP($D10,schools,8,FALSE),"")</f>
        <v>017</v>
      </c>
      <c r="K10" s="9">
        <v>597843.0</v>
      </c>
    </row>
    <row r="11" ht="14.25" customHeight="1" outlineLevel="2">
      <c r="A11" s="5" t="str">
        <f>IFERROR(VLOOKUP($D11,schools,3,FALSE),"")</f>
        <v>320700</v>
      </c>
      <c r="B11" s="5" t="str">
        <f>IFERROR(VLOOKUP($D11,schools,4,FALSE),"")</f>
        <v>New York City Geographic District # 7</v>
      </c>
      <c r="C11" s="5" t="str">
        <f>IFERROR(VLOOKUP($D11,schools,5,FALSE),"")</f>
        <v>Bronx</v>
      </c>
      <c r="D11" s="6" t="s">
        <v>620</v>
      </c>
      <c r="E11" s="6" t="s">
        <v>621</v>
      </c>
      <c r="F11" s="7" t="s">
        <v>14</v>
      </c>
      <c r="G11" s="8">
        <v>366.0</v>
      </c>
      <c r="H11" s="5" t="str">
        <f>IFERROR(VLOOKUP($D11,schools,6,FALSE),"")</f>
        <v>084</v>
      </c>
      <c r="I11" s="5" t="str">
        <f>IFERROR(VLOOKUP($D11,schools,7,FALSE),"")</f>
        <v>29</v>
      </c>
      <c r="J11" s="5" t="str">
        <f>IFERROR(VLOOKUP($D11,schools,8,FALSE),"")</f>
        <v>017</v>
      </c>
      <c r="K11" s="9">
        <v>402966.0</v>
      </c>
    </row>
    <row r="12" ht="14.25" customHeight="1" outlineLevel="2">
      <c r="A12" s="5" t="str">
        <f>IFERROR(VLOOKUP($D12,schools,3,FALSE),"")</f>
        <v>320700</v>
      </c>
      <c r="B12" s="5" t="str">
        <f>IFERROR(VLOOKUP($D12,schools,4,FALSE),"")</f>
        <v>New York City Geographic District # 7</v>
      </c>
      <c r="C12" s="5" t="str">
        <f>IFERROR(VLOOKUP($D12,schools,5,FALSE),"")</f>
        <v>Bronx</v>
      </c>
      <c r="D12" s="6" t="s">
        <v>622</v>
      </c>
      <c r="E12" s="6" t="s">
        <v>623</v>
      </c>
      <c r="F12" s="7" t="s">
        <v>42</v>
      </c>
      <c r="G12" s="8">
        <v>256.0</v>
      </c>
      <c r="H12" s="5" t="str">
        <f>IFERROR(VLOOKUP($D12,schools,6,FALSE),"")</f>
        <v>079</v>
      </c>
      <c r="I12" s="5" t="str">
        <f>IFERROR(VLOOKUP($D12,schools,7,FALSE),"")</f>
        <v>29</v>
      </c>
      <c r="J12" s="5" t="str">
        <f>IFERROR(VLOOKUP($D12,schools,8,FALSE),"")</f>
        <v>017</v>
      </c>
      <c r="K12" s="9">
        <v>281856.0</v>
      </c>
    </row>
    <row r="13" ht="14.25" customHeight="1" outlineLevel="2">
      <c r="A13" s="5" t="str">
        <f>IFERROR(VLOOKUP($D13,schools,3,FALSE),"")</f>
        <v>320700</v>
      </c>
      <c r="B13" s="5" t="str">
        <f>IFERROR(VLOOKUP($D13,schools,4,FALSE),"")</f>
        <v>New York City Geographic District # 7</v>
      </c>
      <c r="C13" s="5" t="str">
        <f>IFERROR(VLOOKUP($D13,schools,5,FALSE),"")</f>
        <v>Bronx</v>
      </c>
      <c r="D13" s="6" t="s">
        <v>624</v>
      </c>
      <c r="E13" s="6" t="s">
        <v>625</v>
      </c>
      <c r="F13" s="7" t="s">
        <v>14</v>
      </c>
      <c r="G13" s="8">
        <v>316.0</v>
      </c>
      <c r="H13" s="5" t="str">
        <f>IFERROR(VLOOKUP($D13,schools,6,FALSE),"")</f>
        <v>084</v>
      </c>
      <c r="I13" s="5" t="str">
        <f>IFERROR(VLOOKUP($D13,schools,7,FALSE),"")</f>
        <v>29</v>
      </c>
      <c r="J13" s="5" t="str">
        <f>IFERROR(VLOOKUP($D13,schools,8,FALSE),"")</f>
        <v>017</v>
      </c>
      <c r="K13" s="9">
        <v>347916.0</v>
      </c>
    </row>
    <row r="14" ht="14.25" customHeight="1" outlineLevel="2">
      <c r="A14" s="5" t="str">
        <f>IFERROR(VLOOKUP($D14,schools,3,FALSE),"")</f>
        <v>320700</v>
      </c>
      <c r="B14" s="5" t="str">
        <f>IFERROR(VLOOKUP($D14,schools,4,FALSE),"")</f>
        <v>New York City Geographic District # 7</v>
      </c>
      <c r="C14" s="5" t="str">
        <f>IFERROR(VLOOKUP($D14,schools,5,FALSE),"")</f>
        <v>Bronx</v>
      </c>
      <c r="D14" s="6" t="s">
        <v>626</v>
      </c>
      <c r="E14" s="6" t="s">
        <v>627</v>
      </c>
      <c r="F14" s="7" t="s">
        <v>14</v>
      </c>
      <c r="G14" s="8">
        <v>582.0</v>
      </c>
      <c r="H14" s="5" t="str">
        <f>IFERROR(VLOOKUP($D14,schools,6,FALSE),"")</f>
        <v>079</v>
      </c>
      <c r="I14" s="5" t="str">
        <f>IFERROR(VLOOKUP($D14,schools,7,FALSE),"")</f>
        <v>32</v>
      </c>
      <c r="J14" s="5" t="str">
        <f>IFERROR(VLOOKUP($D14,schools,8,FALSE),"")</f>
        <v>017</v>
      </c>
      <c r="K14" s="9">
        <v>640782.0</v>
      </c>
    </row>
    <row r="15" ht="14.25" customHeight="1" outlineLevel="2">
      <c r="A15" s="5" t="str">
        <f>IFERROR(VLOOKUP($D15,schools,3,FALSE),"")</f>
        <v>320700</v>
      </c>
      <c r="B15" s="5" t="str">
        <f>IFERROR(VLOOKUP($D15,schools,4,FALSE),"")</f>
        <v>New York City Geographic District # 7</v>
      </c>
      <c r="C15" s="5" t="str">
        <f>IFERROR(VLOOKUP($D15,schools,5,FALSE),"")</f>
        <v>Bronx</v>
      </c>
      <c r="D15" s="6" t="s">
        <v>628</v>
      </c>
      <c r="E15" s="6" t="s">
        <v>629</v>
      </c>
      <c r="F15" s="7" t="s">
        <v>14</v>
      </c>
      <c r="G15" s="8">
        <v>451.0</v>
      </c>
      <c r="H15" s="5" t="str">
        <f>IFERROR(VLOOKUP($D15,schools,6,FALSE),"")</f>
        <v>084</v>
      </c>
      <c r="I15" s="5" t="str">
        <f>IFERROR(VLOOKUP($D15,schools,7,FALSE),"")</f>
        <v>29</v>
      </c>
      <c r="J15" s="5" t="str">
        <f>IFERROR(VLOOKUP($D15,schools,8,FALSE),"")</f>
        <v>017</v>
      </c>
      <c r="K15" s="9">
        <v>496551.0</v>
      </c>
    </row>
    <row r="16" ht="14.25" customHeight="1" outlineLevel="2">
      <c r="A16" s="5" t="str">
        <f>IFERROR(VLOOKUP($D16,schools,3,FALSE),"")</f>
        <v>320700</v>
      </c>
      <c r="B16" s="5" t="str">
        <f>IFERROR(VLOOKUP($D16,schools,4,FALSE),"")</f>
        <v>New York City Geographic District # 7</v>
      </c>
      <c r="C16" s="5" t="str">
        <f>IFERROR(VLOOKUP($D16,schools,5,FALSE),"")</f>
        <v>Bronx</v>
      </c>
      <c r="D16" s="6" t="s">
        <v>630</v>
      </c>
      <c r="E16" s="6" t="s">
        <v>631</v>
      </c>
      <c r="F16" s="7" t="s">
        <v>14</v>
      </c>
      <c r="G16" s="8">
        <v>298.0</v>
      </c>
      <c r="H16" s="5" t="str">
        <f>IFERROR(VLOOKUP($D16,schools,6,FALSE),"")</f>
        <v>084</v>
      </c>
      <c r="I16" s="5" t="str">
        <f>IFERROR(VLOOKUP($D16,schools,7,FALSE),"")</f>
        <v>29</v>
      </c>
      <c r="J16" s="5" t="str">
        <f>IFERROR(VLOOKUP($D16,schools,8,FALSE),"")</f>
        <v>008</v>
      </c>
      <c r="K16" s="9">
        <v>328098.0</v>
      </c>
    </row>
    <row r="17" ht="14.25" customHeight="1" outlineLevel="2">
      <c r="A17" s="5" t="str">
        <f>IFERROR(VLOOKUP($D17,schools,3,FALSE),"")</f>
        <v>320700</v>
      </c>
      <c r="B17" s="5" t="str">
        <f>IFERROR(VLOOKUP($D17,schools,4,FALSE),"")</f>
        <v>New York City Geographic District # 7</v>
      </c>
      <c r="C17" s="5" t="str">
        <f>IFERROR(VLOOKUP($D17,schools,5,FALSE),"")</f>
        <v>Bronx</v>
      </c>
      <c r="D17" s="6" t="s">
        <v>632</v>
      </c>
      <c r="E17" s="6" t="s">
        <v>633</v>
      </c>
      <c r="F17" s="7" t="s">
        <v>60</v>
      </c>
      <c r="G17" s="8">
        <v>666.0</v>
      </c>
      <c r="H17" s="5" t="str">
        <f>IFERROR(VLOOKUP($D17,schools,6,FALSE),"")</f>
        <v>084</v>
      </c>
      <c r="I17" s="5" t="str">
        <f>IFERROR(VLOOKUP($D17,schools,7,FALSE),"")</f>
        <v>29</v>
      </c>
      <c r="J17" s="5" t="str">
        <f>IFERROR(VLOOKUP($D17,schools,8,FALSE),"")</f>
        <v>017</v>
      </c>
      <c r="K17" s="9">
        <v>733266.0</v>
      </c>
    </row>
    <row r="18" ht="14.25" customHeight="1" outlineLevel="2">
      <c r="A18" s="5" t="str">
        <f>IFERROR(VLOOKUP($D18,schools,3,FALSE),"")</f>
        <v>320700</v>
      </c>
      <c r="B18" s="5" t="str">
        <f>IFERROR(VLOOKUP($D18,schools,4,FALSE),"")</f>
        <v>New York City Geographic District # 7</v>
      </c>
      <c r="C18" s="5" t="str">
        <f>IFERROR(VLOOKUP($D18,schools,5,FALSE),"")</f>
        <v>Bronx</v>
      </c>
      <c r="D18" s="6" t="s">
        <v>634</v>
      </c>
      <c r="E18" s="6" t="s">
        <v>635</v>
      </c>
      <c r="F18" s="7" t="s">
        <v>42</v>
      </c>
      <c r="G18" s="8">
        <v>336.0</v>
      </c>
      <c r="H18" s="5" t="str">
        <f>IFERROR(VLOOKUP($D18,schools,6,FALSE),"")</f>
        <v>084</v>
      </c>
      <c r="I18" s="5" t="str">
        <f>IFERROR(VLOOKUP($D18,schools,7,FALSE),"")</f>
        <v>29</v>
      </c>
      <c r="J18" s="5" t="str">
        <f>IFERROR(VLOOKUP($D18,schools,8,FALSE),"")</f>
        <v>008</v>
      </c>
      <c r="K18" s="9">
        <v>369936.0</v>
      </c>
    </row>
    <row r="19" ht="14.25" customHeight="1" outlineLevel="2">
      <c r="A19" s="5" t="str">
        <f>IFERROR(VLOOKUP($D19,schools,3,FALSE),"")</f>
        <v>320700</v>
      </c>
      <c r="B19" s="5" t="str">
        <f>IFERROR(VLOOKUP($D19,schools,4,FALSE),"")</f>
        <v>New York City Geographic District # 7</v>
      </c>
      <c r="C19" s="5" t="str">
        <f>IFERROR(VLOOKUP($D19,schools,5,FALSE),"")</f>
        <v>Bronx</v>
      </c>
      <c r="D19" s="6" t="s">
        <v>636</v>
      </c>
      <c r="E19" s="6" t="s">
        <v>637</v>
      </c>
      <c r="F19" s="7" t="s">
        <v>14</v>
      </c>
      <c r="G19" s="8">
        <v>420.0</v>
      </c>
      <c r="H19" s="5" t="str">
        <f>IFERROR(VLOOKUP($D19,schools,6,FALSE),"")</f>
        <v>084</v>
      </c>
      <c r="I19" s="5" t="str">
        <f>IFERROR(VLOOKUP($D19,schools,7,FALSE),"")</f>
        <v>29</v>
      </c>
      <c r="J19" s="5" t="str">
        <f>IFERROR(VLOOKUP($D19,schools,8,FALSE),"")</f>
        <v>017</v>
      </c>
      <c r="K19" s="9">
        <v>462420.0</v>
      </c>
    </row>
    <row r="20" ht="14.25" customHeight="1" outlineLevel="2">
      <c r="A20" s="5" t="str">
        <f>IFERROR(VLOOKUP($D20,schools,3,FALSE),"")</f>
        <v>320700</v>
      </c>
      <c r="B20" s="5" t="str">
        <f>IFERROR(VLOOKUP($D20,schools,4,FALSE),"")</f>
        <v>New York City Geographic District # 7</v>
      </c>
      <c r="C20" s="5" t="str">
        <f>IFERROR(VLOOKUP($D20,schools,5,FALSE),"")</f>
        <v>Bronx</v>
      </c>
      <c r="D20" s="6" t="s">
        <v>638</v>
      </c>
      <c r="E20" s="6" t="s">
        <v>639</v>
      </c>
      <c r="F20" s="7" t="s">
        <v>42</v>
      </c>
      <c r="G20" s="8">
        <v>241.0</v>
      </c>
      <c r="H20" s="5" t="str">
        <f>IFERROR(VLOOKUP($D20,schools,6,FALSE),"")</f>
        <v>079</v>
      </c>
      <c r="I20" s="5" t="str">
        <f>IFERROR(VLOOKUP($D20,schools,7,FALSE),"")</f>
        <v>32</v>
      </c>
      <c r="J20" s="5" t="str">
        <f>IFERROR(VLOOKUP($D20,schools,8,FALSE),"")</f>
        <v>017</v>
      </c>
      <c r="K20" s="9">
        <v>265341.0</v>
      </c>
    </row>
    <row r="21" ht="14.25" customHeight="1" outlineLevel="2">
      <c r="A21" s="5" t="str">
        <f>IFERROR(VLOOKUP($D21,schools,3,FALSE),"")</f>
        <v>320700</v>
      </c>
      <c r="B21" s="5" t="str">
        <f>IFERROR(VLOOKUP($D21,schools,4,FALSE),"")</f>
        <v>New York City Geographic District # 7</v>
      </c>
      <c r="C21" s="5" t="str">
        <f>IFERROR(VLOOKUP($D21,schools,5,FALSE),"")</f>
        <v>Bronx</v>
      </c>
      <c r="D21" s="6" t="s">
        <v>640</v>
      </c>
      <c r="E21" s="6" t="s">
        <v>641</v>
      </c>
      <c r="F21" s="7" t="s">
        <v>42</v>
      </c>
      <c r="G21" s="8">
        <v>255.0</v>
      </c>
      <c r="H21" s="5" t="str">
        <f>IFERROR(VLOOKUP($D21,schools,6,FALSE),"")</f>
        <v>079</v>
      </c>
      <c r="I21" s="5" t="str">
        <f>IFERROR(VLOOKUP($D21,schools,7,FALSE),"")</f>
        <v>32</v>
      </c>
      <c r="J21" s="5" t="str">
        <f>IFERROR(VLOOKUP($D21,schools,8,FALSE),"")</f>
        <v>017</v>
      </c>
      <c r="K21" s="9">
        <v>280755.0</v>
      </c>
    </row>
    <row r="22" ht="14.25" customHeight="1" outlineLevel="2">
      <c r="A22" s="5" t="str">
        <f>IFERROR(VLOOKUP($D22,schools,3,FALSE),"")</f>
        <v>320700</v>
      </c>
      <c r="B22" s="5" t="str">
        <f>IFERROR(VLOOKUP($D22,schools,4,FALSE),"")</f>
        <v>New York City Geographic District # 7</v>
      </c>
      <c r="C22" s="5" t="str">
        <f>IFERROR(VLOOKUP($D22,schools,5,FALSE),"")</f>
        <v>Bronx</v>
      </c>
      <c r="D22" s="6" t="s">
        <v>642</v>
      </c>
      <c r="E22" s="6" t="s">
        <v>643</v>
      </c>
      <c r="F22" s="7" t="s">
        <v>42</v>
      </c>
      <c r="G22" s="8">
        <v>302.0</v>
      </c>
      <c r="H22" s="5" t="str">
        <f>IFERROR(VLOOKUP($D22,schools,6,FALSE),"")</f>
        <v>084</v>
      </c>
      <c r="I22" s="5" t="str">
        <f>IFERROR(VLOOKUP($D22,schools,7,FALSE),"")</f>
        <v>29</v>
      </c>
      <c r="J22" s="5" t="str">
        <f>IFERROR(VLOOKUP($D22,schools,8,FALSE),"")</f>
        <v>008</v>
      </c>
      <c r="K22" s="9">
        <v>332502.0</v>
      </c>
    </row>
    <row r="23" ht="14.25" customHeight="1" outlineLevel="2">
      <c r="A23" s="5" t="str">
        <f>IFERROR(VLOOKUP($D23,schools,3,FALSE),"")</f>
        <v>320700</v>
      </c>
      <c r="B23" s="5" t="str">
        <f>IFERROR(VLOOKUP($D23,schools,4,FALSE),"")</f>
        <v>New York City Geographic District # 7</v>
      </c>
      <c r="C23" s="5" t="str">
        <f>IFERROR(VLOOKUP($D23,schools,5,FALSE),"")</f>
        <v>Bronx</v>
      </c>
      <c r="D23" s="6" t="s">
        <v>646</v>
      </c>
      <c r="E23" s="6" t="s">
        <v>647</v>
      </c>
      <c r="F23" s="7" t="s">
        <v>14</v>
      </c>
      <c r="G23" s="8">
        <v>216.0</v>
      </c>
      <c r="H23" s="5" t="str">
        <f>IFERROR(VLOOKUP($D23,schools,6,FALSE),"")</f>
        <v>084</v>
      </c>
      <c r="I23" s="5" t="str">
        <f>IFERROR(VLOOKUP($D23,schools,7,FALSE),"")</f>
        <v>29</v>
      </c>
      <c r="J23" s="5" t="str">
        <f>IFERROR(VLOOKUP($D23,schools,8,FALSE),"")</f>
        <v>008</v>
      </c>
      <c r="K23" s="9">
        <v>237816.0</v>
      </c>
    </row>
    <row r="24" ht="14.25" customHeight="1" outlineLevel="2">
      <c r="A24" s="5" t="str">
        <f>IFERROR(VLOOKUP($D24,schools,3,FALSE),"")</f>
        <v>320700</v>
      </c>
      <c r="B24" s="5" t="str">
        <f>IFERROR(VLOOKUP($D24,schools,4,FALSE),"")</f>
        <v>New York City Geographic District # 7</v>
      </c>
      <c r="C24" s="5" t="str">
        <f>IFERROR(VLOOKUP($D24,schools,5,FALSE),"")</f>
        <v>Bronx</v>
      </c>
      <c r="D24" s="6" t="s">
        <v>650</v>
      </c>
      <c r="E24" s="6" t="s">
        <v>651</v>
      </c>
      <c r="F24" s="7" t="s">
        <v>60</v>
      </c>
      <c r="G24" s="8">
        <v>636.0</v>
      </c>
      <c r="H24" s="5" t="str">
        <f>IFERROR(VLOOKUP($D24,schools,6,FALSE),"")</f>
        <v>084</v>
      </c>
      <c r="I24" s="5" t="str">
        <f>IFERROR(VLOOKUP($D24,schools,7,FALSE),"")</f>
        <v>29</v>
      </c>
      <c r="J24" s="5" t="str">
        <f>IFERROR(VLOOKUP($D24,schools,8,FALSE),"")</f>
        <v>017</v>
      </c>
      <c r="K24" s="9">
        <v>700236.0</v>
      </c>
    </row>
    <row r="25" ht="14.25" customHeight="1" outlineLevel="2">
      <c r="A25" s="5" t="str">
        <f>IFERROR(VLOOKUP($D25,schools,3,FALSE),"")</f>
        <v>320700</v>
      </c>
      <c r="B25" s="5" t="str">
        <f>IFERROR(VLOOKUP($D25,schools,4,FALSE),"")</f>
        <v>New York City Geographic District # 7</v>
      </c>
      <c r="C25" s="5" t="str">
        <f>IFERROR(VLOOKUP($D25,schools,5,FALSE),"")</f>
        <v>Bronx</v>
      </c>
      <c r="D25" s="6" t="s">
        <v>654</v>
      </c>
      <c r="E25" s="6" t="s">
        <v>655</v>
      </c>
      <c r="F25" s="7" t="s">
        <v>55</v>
      </c>
      <c r="G25" s="8">
        <v>430.0</v>
      </c>
      <c r="H25" s="5" t="str">
        <f>IFERROR(VLOOKUP($D25,schools,6,FALSE),"")</f>
        <v>084</v>
      </c>
      <c r="I25" s="5" t="str">
        <f>IFERROR(VLOOKUP($D25,schools,7,FALSE),"")</f>
        <v>29</v>
      </c>
      <c r="J25" s="5" t="str">
        <f>IFERROR(VLOOKUP($D25,schools,8,FALSE),"")</f>
        <v>008</v>
      </c>
      <c r="K25" s="9">
        <v>473430.0</v>
      </c>
    </row>
    <row r="26" ht="14.25" customHeight="1" outlineLevel="2">
      <c r="A26" s="5" t="str">
        <f>IFERROR(VLOOKUP($D26,schools,3,FALSE),"")</f>
        <v>320700</v>
      </c>
      <c r="B26" s="5" t="str">
        <f>IFERROR(VLOOKUP($D26,schools,4,FALSE),"")</f>
        <v>New York City Geographic District # 7</v>
      </c>
      <c r="C26" s="5" t="str">
        <f>IFERROR(VLOOKUP($D26,schools,5,FALSE),"")</f>
        <v>Bronx</v>
      </c>
      <c r="D26" s="6" t="s">
        <v>656</v>
      </c>
      <c r="E26" s="6" t="s">
        <v>657</v>
      </c>
      <c r="F26" s="7" t="s">
        <v>55</v>
      </c>
      <c r="G26" s="8">
        <v>216.0</v>
      </c>
      <c r="H26" s="5" t="str">
        <f>IFERROR(VLOOKUP($D26,schools,6,FALSE),"")</f>
        <v>079</v>
      </c>
      <c r="I26" s="5" t="str">
        <f>IFERROR(VLOOKUP($D26,schools,7,FALSE),"")</f>
        <v>32</v>
      </c>
      <c r="J26" s="5" t="str">
        <f>IFERROR(VLOOKUP($D26,schools,8,FALSE),"")</f>
        <v>017</v>
      </c>
      <c r="K26" s="9">
        <v>237816.0</v>
      </c>
    </row>
    <row r="27" ht="14.25" customHeight="1" outlineLevel="2">
      <c r="A27" s="5" t="str">
        <f>IFERROR(VLOOKUP($D27,schools,3,FALSE),"")</f>
        <v>320700</v>
      </c>
      <c r="B27" s="5" t="str">
        <f>IFERROR(VLOOKUP($D27,schools,4,FALSE),"")</f>
        <v>New York City Geographic District # 7</v>
      </c>
      <c r="C27" s="5" t="str">
        <f>IFERROR(VLOOKUP($D27,schools,5,FALSE),"")</f>
        <v>Bronx</v>
      </c>
      <c r="D27" s="6" t="s">
        <v>658</v>
      </c>
      <c r="E27" s="6" t="s">
        <v>659</v>
      </c>
      <c r="F27" s="7" t="s">
        <v>55</v>
      </c>
      <c r="G27" s="8">
        <v>177.0</v>
      </c>
      <c r="H27" s="5" t="str">
        <f>IFERROR(VLOOKUP($D27,schools,6,FALSE),"")</f>
        <v>084</v>
      </c>
      <c r="I27" s="5" t="str">
        <f>IFERROR(VLOOKUP($D27,schools,7,FALSE),"")</f>
        <v>29</v>
      </c>
      <c r="J27" s="5" t="str">
        <f>IFERROR(VLOOKUP($D27,schools,8,FALSE),"")</f>
        <v>017</v>
      </c>
      <c r="K27" s="9">
        <v>194877.0</v>
      </c>
    </row>
    <row r="28" ht="14.25" customHeight="1" outlineLevel="2">
      <c r="A28" s="5" t="str">
        <f>IFERROR(VLOOKUP($D28,schools,3,FALSE),"")</f>
        <v>320700</v>
      </c>
      <c r="B28" s="5" t="str">
        <f>IFERROR(VLOOKUP($D28,schools,4,FALSE),"")</f>
        <v>New York City Geographic District # 7</v>
      </c>
      <c r="C28" s="5" t="str">
        <f>IFERROR(VLOOKUP($D28,schools,5,FALSE),"")</f>
        <v>Bronx</v>
      </c>
      <c r="D28" s="6" t="s">
        <v>660</v>
      </c>
      <c r="E28" s="6" t="s">
        <v>661</v>
      </c>
      <c r="F28" s="7" t="s">
        <v>55</v>
      </c>
      <c r="G28" s="8">
        <v>322.0</v>
      </c>
      <c r="H28" s="5" t="str">
        <f>IFERROR(VLOOKUP($D28,schools,6,FALSE),"")</f>
        <v>084</v>
      </c>
      <c r="I28" s="5" t="str">
        <f>IFERROR(VLOOKUP($D28,schools,7,FALSE),"")</f>
        <v>29</v>
      </c>
      <c r="J28" s="5" t="str">
        <f>IFERROR(VLOOKUP($D28,schools,8,FALSE),"")</f>
        <v>017</v>
      </c>
      <c r="K28" s="9">
        <v>354522.0</v>
      </c>
    </row>
    <row r="29" ht="14.25" customHeight="1" outlineLevel="2">
      <c r="A29" s="5" t="str">
        <f>IFERROR(VLOOKUP($D29,schools,3,FALSE),"")</f>
        <v>320700</v>
      </c>
      <c r="B29" s="5" t="str">
        <f>IFERROR(VLOOKUP($D29,schools,4,FALSE),"")</f>
        <v>New York City Geographic District # 7</v>
      </c>
      <c r="C29" s="5" t="str">
        <f>IFERROR(VLOOKUP($D29,schools,5,FALSE),"")</f>
        <v>Bronx</v>
      </c>
      <c r="D29" s="6" t="s">
        <v>662</v>
      </c>
      <c r="E29" s="6" t="s">
        <v>663</v>
      </c>
      <c r="F29" s="7" t="s">
        <v>55</v>
      </c>
      <c r="G29" s="8">
        <v>327.0</v>
      </c>
      <c r="H29" s="5" t="str">
        <f>IFERROR(VLOOKUP($D29,schools,6,FALSE),"")</f>
        <v>079</v>
      </c>
      <c r="I29" s="5" t="str">
        <f>IFERROR(VLOOKUP($D29,schools,7,FALSE),"")</f>
        <v>32</v>
      </c>
      <c r="J29" s="5" t="str">
        <f>IFERROR(VLOOKUP($D29,schools,8,FALSE),"")</f>
        <v>017</v>
      </c>
      <c r="K29" s="9">
        <v>360027.0</v>
      </c>
    </row>
    <row r="30" ht="14.25" customHeight="1" outlineLevel="2">
      <c r="A30" s="5" t="str">
        <f>IFERROR(VLOOKUP($D30,schools,3,FALSE),"")</f>
        <v>320700</v>
      </c>
      <c r="B30" s="5" t="str">
        <f>IFERROR(VLOOKUP($D30,schools,4,FALSE),"")</f>
        <v>New York City Geographic District # 7</v>
      </c>
      <c r="C30" s="5" t="str">
        <f>IFERROR(VLOOKUP($D30,schools,5,FALSE),"")</f>
        <v>Bronx</v>
      </c>
      <c r="D30" s="6" t="s">
        <v>664</v>
      </c>
      <c r="E30" s="6" t="s">
        <v>665</v>
      </c>
      <c r="F30" s="7" t="s">
        <v>55</v>
      </c>
      <c r="G30" s="8">
        <v>514.0</v>
      </c>
      <c r="H30" s="5" t="str">
        <f>IFERROR(VLOOKUP($D30,schools,6,FALSE),"")</f>
        <v>079</v>
      </c>
      <c r="I30" s="5" t="str">
        <f>IFERROR(VLOOKUP($D30,schools,7,FALSE),"")</f>
        <v>32</v>
      </c>
      <c r="J30" s="5" t="str">
        <f>IFERROR(VLOOKUP($D30,schools,8,FALSE),"")</f>
        <v>017</v>
      </c>
      <c r="K30" s="9">
        <v>565914.0</v>
      </c>
    </row>
    <row r="31" ht="14.25" customHeight="1" outlineLevel="2">
      <c r="A31" s="5" t="str">
        <f>IFERROR(VLOOKUP($D31,schools,3,FALSE),"")</f>
        <v>320700</v>
      </c>
      <c r="B31" s="5" t="str">
        <f>IFERROR(VLOOKUP($D31,schools,4,FALSE),"")</f>
        <v>New York City Geographic District # 7</v>
      </c>
      <c r="C31" s="5" t="str">
        <f>IFERROR(VLOOKUP($D31,schools,5,FALSE),"")</f>
        <v>Bronx</v>
      </c>
      <c r="D31" s="6" t="s">
        <v>666</v>
      </c>
      <c r="E31" s="6" t="s">
        <v>667</v>
      </c>
      <c r="F31" s="7" t="s">
        <v>60</v>
      </c>
      <c r="G31" s="8">
        <v>506.0</v>
      </c>
      <c r="H31" s="5" t="str">
        <f>IFERROR(VLOOKUP($D31,schools,6,FALSE),"")</f>
        <v>084</v>
      </c>
      <c r="I31" s="5" t="str">
        <f>IFERROR(VLOOKUP($D31,schools,7,FALSE),"")</f>
        <v>29</v>
      </c>
      <c r="J31" s="5" t="str">
        <f>IFERROR(VLOOKUP($D31,schools,8,FALSE),"")</f>
        <v>017</v>
      </c>
      <c r="K31" s="9">
        <v>557106.0</v>
      </c>
    </row>
    <row r="32" ht="14.25" customHeight="1" outlineLevel="2">
      <c r="A32" s="5" t="str">
        <f>IFERROR(VLOOKUP($D32,schools,3,FALSE),"")</f>
        <v>320700</v>
      </c>
      <c r="B32" s="5" t="str">
        <f>IFERROR(VLOOKUP($D32,schools,4,FALSE),"")</f>
        <v>New York City Geographic District # 7</v>
      </c>
      <c r="C32" s="5" t="str">
        <f>IFERROR(VLOOKUP($D32,schools,5,FALSE),"")</f>
        <v>Bronx</v>
      </c>
      <c r="D32" s="6" t="s">
        <v>668</v>
      </c>
      <c r="E32" s="6" t="s">
        <v>669</v>
      </c>
      <c r="F32" s="7" t="s">
        <v>55</v>
      </c>
      <c r="G32" s="8">
        <v>462.0</v>
      </c>
      <c r="H32" s="5" t="str">
        <f>IFERROR(VLOOKUP($D32,schools,6,FALSE),"")</f>
        <v>084</v>
      </c>
      <c r="I32" s="5" t="str">
        <f>IFERROR(VLOOKUP($D32,schools,7,FALSE),"")</f>
        <v>29</v>
      </c>
      <c r="J32" s="5" t="str">
        <f>IFERROR(VLOOKUP($D32,schools,8,FALSE),"")</f>
        <v>017</v>
      </c>
      <c r="K32" s="9">
        <v>508662.0</v>
      </c>
    </row>
    <row r="33" ht="14.25" customHeight="1" outlineLevel="2">
      <c r="A33" s="5" t="str">
        <f>IFERROR(VLOOKUP($D33,schools,3,FALSE),"")</f>
        <v>320700</v>
      </c>
      <c r="B33" s="5" t="str">
        <f>IFERROR(VLOOKUP($D33,schools,4,FALSE),"")</f>
        <v>New York City Geographic District # 7</v>
      </c>
      <c r="C33" s="5" t="str">
        <f>IFERROR(VLOOKUP($D33,schools,5,FALSE),"")</f>
        <v>Bronx</v>
      </c>
      <c r="D33" s="6" t="s">
        <v>670</v>
      </c>
      <c r="E33" s="6" t="s">
        <v>671</v>
      </c>
      <c r="F33" s="7" t="s">
        <v>55</v>
      </c>
      <c r="G33" s="8">
        <v>522.0</v>
      </c>
      <c r="H33" s="5" t="str">
        <f>IFERROR(VLOOKUP($D33,schools,6,FALSE),"")</f>
        <v>084</v>
      </c>
      <c r="I33" s="5" t="str">
        <f>IFERROR(VLOOKUP($D33,schools,7,FALSE),"")</f>
        <v>29</v>
      </c>
      <c r="J33" s="5" t="str">
        <f>IFERROR(VLOOKUP($D33,schools,8,FALSE),"")</f>
        <v>017</v>
      </c>
      <c r="K33" s="9">
        <v>574722.0</v>
      </c>
    </row>
    <row r="34" ht="14.25" customHeight="1" outlineLevel="2">
      <c r="A34" s="5" t="str">
        <f>IFERROR(VLOOKUP($D34,schools,3,FALSE),"")</f>
        <v>320700</v>
      </c>
      <c r="B34" s="5" t="str">
        <f>IFERROR(VLOOKUP($D34,schools,4,FALSE),"")</f>
        <v>New York City Geographic District # 7</v>
      </c>
      <c r="C34" s="5" t="str">
        <f>IFERROR(VLOOKUP($D34,schools,5,FALSE),"")</f>
        <v>Bronx</v>
      </c>
      <c r="D34" s="6" t="s">
        <v>672</v>
      </c>
      <c r="E34" s="6" t="s">
        <v>673</v>
      </c>
      <c r="F34" s="7" t="s">
        <v>55</v>
      </c>
      <c r="G34" s="8">
        <v>475.0</v>
      </c>
      <c r="H34" s="5" t="str">
        <f>IFERROR(VLOOKUP($D34,schools,6,FALSE),"")</f>
        <v>084</v>
      </c>
      <c r="I34" s="5" t="str">
        <f>IFERROR(VLOOKUP($D34,schools,7,FALSE),"")</f>
        <v>29</v>
      </c>
      <c r="J34" s="5" t="str">
        <f>IFERROR(VLOOKUP($D34,schools,8,FALSE),"")</f>
        <v>017</v>
      </c>
      <c r="K34" s="9">
        <v>522975.0</v>
      </c>
    </row>
    <row r="35" ht="14.25" customHeight="1" outlineLevel="2">
      <c r="A35" s="5" t="str">
        <f>IFERROR(VLOOKUP($D35,schools,3,FALSE),"")</f>
        <v>320700</v>
      </c>
      <c r="B35" s="5" t="str">
        <f>IFERROR(VLOOKUP($D35,schools,4,FALSE),"")</f>
        <v>New York City Geographic District # 7</v>
      </c>
      <c r="C35" s="5" t="str">
        <f>IFERROR(VLOOKUP($D35,schools,5,FALSE),"")</f>
        <v>Bronx</v>
      </c>
      <c r="D35" s="6" t="s">
        <v>674</v>
      </c>
      <c r="E35" s="6" t="s">
        <v>675</v>
      </c>
      <c r="F35" s="7" t="s">
        <v>60</v>
      </c>
      <c r="G35" s="8">
        <v>595.0</v>
      </c>
      <c r="H35" s="5" t="str">
        <f>IFERROR(VLOOKUP($D35,schools,6,FALSE),"")</f>
        <v>084</v>
      </c>
      <c r="I35" s="5" t="str">
        <f>IFERROR(VLOOKUP($D35,schools,7,FALSE),"")</f>
        <v>29</v>
      </c>
      <c r="J35" s="5" t="str">
        <f>IFERROR(VLOOKUP($D35,schools,8,FALSE),"")</f>
        <v>017</v>
      </c>
      <c r="K35" s="9">
        <v>655095.0</v>
      </c>
    </row>
    <row r="36" ht="14.25" customHeight="1" outlineLevel="2">
      <c r="A36" s="5" t="str">
        <f>IFERROR(VLOOKUP($D36,schools,3,FALSE),"")</f>
        <v>320700</v>
      </c>
      <c r="B36" s="5" t="str">
        <f>IFERROR(VLOOKUP($D36,schools,4,FALSE),"")</f>
        <v>New York City Geographic District # 7</v>
      </c>
      <c r="C36" s="5" t="str">
        <f>IFERROR(VLOOKUP($D36,schools,5,FALSE),"")</f>
        <v>Bronx</v>
      </c>
      <c r="D36" s="6" t="s">
        <v>678</v>
      </c>
      <c r="E36" s="6" t="s">
        <v>679</v>
      </c>
      <c r="F36" s="7" t="s">
        <v>55</v>
      </c>
      <c r="G36" s="8">
        <v>454.0</v>
      </c>
      <c r="H36" s="5" t="str">
        <f>IFERROR(VLOOKUP($D36,schools,6,FALSE),"")</f>
        <v>084</v>
      </c>
      <c r="I36" s="5" t="str">
        <f>IFERROR(VLOOKUP($D36,schools,7,FALSE),"")</f>
        <v>29</v>
      </c>
      <c r="J36" s="5" t="str">
        <f>IFERROR(VLOOKUP($D36,schools,8,FALSE),"")</f>
        <v>017</v>
      </c>
      <c r="K36" s="9">
        <v>499854.0</v>
      </c>
    </row>
    <row r="37" ht="14.25" customHeight="1" outlineLevel="2">
      <c r="A37" s="5" t="str">
        <f>IFERROR(VLOOKUP($D37,schools,3,FALSE),"")</f>
        <v>320700</v>
      </c>
      <c r="B37" s="5" t="str">
        <f>IFERROR(VLOOKUP($D37,schools,4,FALSE),"")</f>
        <v>New York City Geographic District # 7</v>
      </c>
      <c r="C37" s="5" t="str">
        <f>IFERROR(VLOOKUP($D37,schools,5,FALSE),"")</f>
        <v>Bronx</v>
      </c>
      <c r="D37" s="6" t="s">
        <v>680</v>
      </c>
      <c r="E37" s="6" t="s">
        <v>681</v>
      </c>
      <c r="F37" s="7" t="s">
        <v>55</v>
      </c>
      <c r="G37" s="8">
        <v>484.0</v>
      </c>
      <c r="H37" s="5" t="str">
        <f>IFERROR(VLOOKUP($D37,schools,6,FALSE),"")</f>
        <v>084</v>
      </c>
      <c r="I37" s="5" t="str">
        <f>IFERROR(VLOOKUP($D37,schools,7,FALSE),"")</f>
        <v>29</v>
      </c>
      <c r="J37" s="5" t="str">
        <f>IFERROR(VLOOKUP($D37,schools,8,FALSE),"")</f>
        <v>017</v>
      </c>
      <c r="K37" s="9">
        <v>532884.0</v>
      </c>
    </row>
    <row r="38" ht="14.25" customHeight="1" outlineLevel="2">
      <c r="A38" s="5" t="str">
        <f>IFERROR(VLOOKUP($D38,schools,3,FALSE),"")</f>
        <v>320800</v>
      </c>
      <c r="B38" s="5" t="str">
        <f>IFERROR(VLOOKUP($D38,schools,4,FALSE),"")</f>
        <v>New York City Geographic District # 8</v>
      </c>
      <c r="C38" s="5" t="str">
        <f>IFERROR(VLOOKUP($D38,schools,5,FALSE),"")</f>
        <v>Bronx</v>
      </c>
      <c r="D38" s="6" t="s">
        <v>682</v>
      </c>
      <c r="E38" s="6" t="s">
        <v>683</v>
      </c>
      <c r="F38" s="7" t="s">
        <v>14</v>
      </c>
      <c r="G38" s="8">
        <v>561.0</v>
      </c>
      <c r="H38" s="5" t="str">
        <f>IFERROR(VLOOKUP($D38,schools,6,FALSE),"")</f>
        <v>082</v>
      </c>
      <c r="I38" s="5" t="str">
        <f>IFERROR(VLOOKUP($D38,schools,7,FALSE),"")</f>
        <v>34</v>
      </c>
      <c r="J38" s="5" t="str">
        <f>IFERROR(VLOOKUP($D38,schools,8,FALSE),"")</f>
        <v>013</v>
      </c>
      <c r="K38" s="9">
        <v>617661.0</v>
      </c>
    </row>
    <row r="39" ht="14.25" customHeight="1" outlineLevel="2">
      <c r="A39" s="5" t="str">
        <f>IFERROR(VLOOKUP($D39,schools,3,FALSE),"")</f>
        <v>320800</v>
      </c>
      <c r="B39" s="5" t="str">
        <f>IFERROR(VLOOKUP($D39,schools,4,FALSE),"")</f>
        <v>New York City Geographic District # 8</v>
      </c>
      <c r="C39" s="5" t="str">
        <f>IFERROR(VLOOKUP($D39,schools,5,FALSE),"")</f>
        <v>Bronx</v>
      </c>
      <c r="D39" s="6" t="s">
        <v>686</v>
      </c>
      <c r="E39" s="6" t="s">
        <v>687</v>
      </c>
      <c r="F39" s="7" t="s">
        <v>14</v>
      </c>
      <c r="G39" s="8">
        <v>563.0</v>
      </c>
      <c r="H39" s="5" t="str">
        <f>IFERROR(VLOOKUP($D39,schools,6,FALSE),"")</f>
        <v>084</v>
      </c>
      <c r="I39" s="5" t="str">
        <f>IFERROR(VLOOKUP($D39,schools,7,FALSE),"")</f>
        <v>34</v>
      </c>
      <c r="J39" s="5" t="str">
        <f>IFERROR(VLOOKUP($D39,schools,8,FALSE),"")</f>
        <v>017</v>
      </c>
      <c r="K39" s="9">
        <v>619863.0</v>
      </c>
    </row>
    <row r="40" ht="14.25" customHeight="1" outlineLevel="2">
      <c r="A40" s="5" t="str">
        <f>IFERROR(VLOOKUP($D40,schools,3,FALSE),"")</f>
        <v>320800</v>
      </c>
      <c r="B40" s="5" t="str">
        <f>IFERROR(VLOOKUP($D40,schools,4,FALSE),"")</f>
        <v>New York City Geographic District # 8</v>
      </c>
      <c r="C40" s="5" t="str">
        <f>IFERROR(VLOOKUP($D40,schools,5,FALSE),"")</f>
        <v>Bronx</v>
      </c>
      <c r="D40" s="6" t="s">
        <v>688</v>
      </c>
      <c r="E40" s="6" t="s">
        <v>689</v>
      </c>
      <c r="F40" s="7" t="s">
        <v>14</v>
      </c>
      <c r="G40" s="8">
        <v>629.0</v>
      </c>
      <c r="H40" s="5" t="str">
        <f>IFERROR(VLOOKUP($D40,schools,6,FALSE),"")</f>
        <v>084</v>
      </c>
      <c r="I40" s="5" t="str">
        <f>IFERROR(VLOOKUP($D40,schools,7,FALSE),"")</f>
        <v>32</v>
      </c>
      <c r="J40" s="5" t="str">
        <f>IFERROR(VLOOKUP($D40,schools,8,FALSE),"")</f>
        <v>017</v>
      </c>
      <c r="K40" s="9">
        <v>692529.0</v>
      </c>
    </row>
    <row r="41" ht="14.25" customHeight="1" outlineLevel="2">
      <c r="A41" s="5" t="str">
        <f>IFERROR(VLOOKUP($D41,schools,3,FALSE),"")</f>
        <v>320800</v>
      </c>
      <c r="B41" s="5" t="str">
        <f>IFERROR(VLOOKUP($D41,schools,4,FALSE),"")</f>
        <v>New York City Geographic District # 8</v>
      </c>
      <c r="C41" s="5" t="str">
        <f>IFERROR(VLOOKUP($D41,schools,5,FALSE),"")</f>
        <v>Bronx</v>
      </c>
      <c r="D41" s="6" t="s">
        <v>690</v>
      </c>
      <c r="E41" s="6" t="s">
        <v>691</v>
      </c>
      <c r="F41" s="7" t="s">
        <v>14</v>
      </c>
      <c r="G41" s="8">
        <v>549.0</v>
      </c>
      <c r="H41" s="5" t="str">
        <f>IFERROR(VLOOKUP($D41,schools,6,FALSE),"")</f>
        <v>085</v>
      </c>
      <c r="I41" s="5" t="str">
        <f>IFERROR(VLOOKUP($D41,schools,7,FALSE),"")</f>
        <v>34</v>
      </c>
      <c r="J41" s="5" t="str">
        <f>IFERROR(VLOOKUP($D41,schools,8,FALSE),"")</f>
        <v>018</v>
      </c>
      <c r="K41" s="9">
        <v>604449.0</v>
      </c>
    </row>
    <row r="42" ht="14.25" customHeight="1" outlineLevel="2">
      <c r="A42" s="5" t="str">
        <f>IFERROR(VLOOKUP($D42,schools,3,FALSE),"")</f>
        <v>320800</v>
      </c>
      <c r="B42" s="5" t="str">
        <f>IFERROR(VLOOKUP($D42,schools,4,FALSE),"")</f>
        <v>New York City Geographic District # 8</v>
      </c>
      <c r="C42" s="5" t="str">
        <f>IFERROR(VLOOKUP($D42,schools,5,FALSE),"")</f>
        <v>Bronx</v>
      </c>
      <c r="D42" s="6" t="s">
        <v>692</v>
      </c>
      <c r="E42" s="6" t="s">
        <v>693</v>
      </c>
      <c r="F42" s="7" t="s">
        <v>21</v>
      </c>
      <c r="G42" s="8">
        <v>1590.0</v>
      </c>
      <c r="H42" s="5" t="str">
        <f>IFERROR(VLOOKUP($D42,schools,6,FALSE),"")</f>
        <v>082</v>
      </c>
      <c r="I42" s="5" t="str">
        <f>IFERROR(VLOOKUP($D42,schools,7,FALSE),"")</f>
        <v>34</v>
      </c>
      <c r="J42" s="5" t="str">
        <f>IFERROR(VLOOKUP($D42,schools,8,FALSE),"")</f>
        <v>013</v>
      </c>
      <c r="K42" s="9">
        <v>1750590.0</v>
      </c>
    </row>
    <row r="43" ht="14.25" customHeight="1" outlineLevel="2">
      <c r="A43" s="5" t="str">
        <f>IFERROR(VLOOKUP($D43,schools,3,FALSE),"")</f>
        <v>320800</v>
      </c>
      <c r="B43" s="5" t="str">
        <f>IFERROR(VLOOKUP($D43,schools,4,FALSE),"")</f>
        <v>New York City Geographic District # 8</v>
      </c>
      <c r="C43" s="5" t="str">
        <f>IFERROR(VLOOKUP($D43,schools,5,FALSE),"")</f>
        <v>Bronx</v>
      </c>
      <c r="D43" s="6" t="s">
        <v>694</v>
      </c>
      <c r="E43" s="6" t="s">
        <v>695</v>
      </c>
      <c r="F43" s="7" t="s">
        <v>14</v>
      </c>
      <c r="G43" s="8">
        <v>720.0</v>
      </c>
      <c r="H43" s="5" t="str">
        <f>IFERROR(VLOOKUP($D43,schools,6,FALSE),"")</f>
        <v>082</v>
      </c>
      <c r="I43" s="5" t="str">
        <f>IFERROR(VLOOKUP($D43,schools,7,FALSE),"")</f>
        <v>34</v>
      </c>
      <c r="J43" s="5" t="str">
        <f>IFERROR(VLOOKUP($D43,schools,8,FALSE),"")</f>
        <v>013</v>
      </c>
      <c r="K43" s="9">
        <v>792720.0</v>
      </c>
    </row>
    <row r="44" ht="14.25" customHeight="1" outlineLevel="2">
      <c r="A44" s="5" t="str">
        <f>IFERROR(VLOOKUP($D44,schools,3,FALSE),"")</f>
        <v>320800</v>
      </c>
      <c r="B44" s="5" t="str">
        <f>IFERROR(VLOOKUP($D44,schools,4,FALSE),"")</f>
        <v>New York City Geographic District # 8</v>
      </c>
      <c r="C44" s="5" t="str">
        <f>IFERROR(VLOOKUP($D44,schools,5,FALSE),"")</f>
        <v>Bronx</v>
      </c>
      <c r="D44" s="6" t="s">
        <v>696</v>
      </c>
      <c r="E44" s="6" t="s">
        <v>697</v>
      </c>
      <c r="F44" s="7" t="s">
        <v>14</v>
      </c>
      <c r="G44" s="8">
        <v>546.0</v>
      </c>
      <c r="H44" s="5" t="str">
        <f>IFERROR(VLOOKUP($D44,schools,6,FALSE),"")</f>
        <v>085</v>
      </c>
      <c r="I44" s="5" t="str">
        <f>IFERROR(VLOOKUP($D44,schools,7,FALSE),"")</f>
        <v>32</v>
      </c>
      <c r="J44" s="5" t="str">
        <f>IFERROR(VLOOKUP($D44,schools,8,FALSE),"")</f>
        <v>017</v>
      </c>
      <c r="K44" s="9">
        <v>601146.0</v>
      </c>
    </row>
    <row r="45" ht="14.25" customHeight="1" outlineLevel="2">
      <c r="A45" s="5" t="str">
        <f>IFERROR(VLOOKUP($D45,schools,3,FALSE),"")</f>
        <v>320800</v>
      </c>
      <c r="B45" s="5" t="str">
        <f>IFERROR(VLOOKUP($D45,schools,4,FALSE),"")</f>
        <v>New York City Geographic District # 8</v>
      </c>
      <c r="C45" s="5" t="str">
        <f>IFERROR(VLOOKUP($D45,schools,5,FALSE),"")</f>
        <v>Bronx</v>
      </c>
      <c r="D45" s="6" t="s">
        <v>698</v>
      </c>
      <c r="E45" s="6" t="s">
        <v>699</v>
      </c>
      <c r="F45" s="7" t="s">
        <v>14</v>
      </c>
      <c r="G45" s="8">
        <v>270.0</v>
      </c>
      <c r="H45" s="5" t="str">
        <f>IFERROR(VLOOKUP($D45,schools,6,FALSE),"")</f>
        <v>085</v>
      </c>
      <c r="I45" s="5" t="str">
        <f>IFERROR(VLOOKUP($D45,schools,7,FALSE),"")</f>
        <v>32</v>
      </c>
      <c r="J45" s="5" t="str">
        <f>IFERROR(VLOOKUP($D45,schools,8,FALSE),"")</f>
        <v>018</v>
      </c>
      <c r="K45" s="9">
        <v>297270.0</v>
      </c>
    </row>
    <row r="46" ht="14.25" customHeight="1" outlineLevel="2">
      <c r="A46" s="5" t="str">
        <f>IFERROR(VLOOKUP($D46,schools,3,FALSE),"")</f>
        <v>320800</v>
      </c>
      <c r="B46" s="5" t="str">
        <f>IFERROR(VLOOKUP($D46,schools,4,FALSE),"")</f>
        <v>New York City Geographic District # 8</v>
      </c>
      <c r="C46" s="5" t="str">
        <f>IFERROR(VLOOKUP($D46,schools,5,FALSE),"")</f>
        <v>Bronx</v>
      </c>
      <c r="D46" s="6" t="s">
        <v>700</v>
      </c>
      <c r="E46" s="6" t="s">
        <v>701</v>
      </c>
      <c r="F46" s="7" t="s">
        <v>14</v>
      </c>
      <c r="G46" s="8">
        <v>556.0</v>
      </c>
      <c r="H46" s="5" t="str">
        <f>IFERROR(VLOOKUP($D46,schools,6,FALSE),"")</f>
        <v>085</v>
      </c>
      <c r="I46" s="5" t="str">
        <f>IFERROR(VLOOKUP($D46,schools,7,FALSE),"")</f>
        <v>32</v>
      </c>
      <c r="J46" s="5" t="str">
        <f>IFERROR(VLOOKUP($D46,schools,8,FALSE),"")</f>
        <v>018</v>
      </c>
      <c r="K46" s="9">
        <v>612156.0</v>
      </c>
    </row>
    <row r="47" ht="14.25" customHeight="1" outlineLevel="2">
      <c r="A47" s="5" t="str">
        <f>IFERROR(VLOOKUP($D47,schools,3,FALSE),"")</f>
        <v>320800</v>
      </c>
      <c r="B47" s="5" t="str">
        <f>IFERROR(VLOOKUP($D47,schools,4,FALSE),"")</f>
        <v>New York City Geographic District # 8</v>
      </c>
      <c r="C47" s="5" t="str">
        <f>IFERROR(VLOOKUP($D47,schools,5,FALSE),"")</f>
        <v>Bronx</v>
      </c>
      <c r="D47" s="6" t="s">
        <v>702</v>
      </c>
      <c r="E47" s="6" t="s">
        <v>703</v>
      </c>
      <c r="F47" s="7" t="s">
        <v>42</v>
      </c>
      <c r="G47" s="8">
        <v>563.0</v>
      </c>
      <c r="H47" s="5" t="str">
        <f>IFERROR(VLOOKUP($D47,schools,6,FALSE),"")</f>
        <v>082</v>
      </c>
      <c r="I47" s="5" t="str">
        <f>IFERROR(VLOOKUP($D47,schools,7,FALSE),"")</f>
        <v>34</v>
      </c>
      <c r="J47" s="5" t="str">
        <f>IFERROR(VLOOKUP($D47,schools,8,FALSE),"")</f>
        <v>013</v>
      </c>
      <c r="K47" s="9">
        <v>619863.0</v>
      </c>
    </row>
    <row r="48" ht="14.25" customHeight="1" outlineLevel="2">
      <c r="A48" s="5" t="str">
        <f>IFERROR(VLOOKUP($D48,schools,3,FALSE),"")</f>
        <v>320800</v>
      </c>
      <c r="B48" s="5" t="str">
        <f>IFERROR(VLOOKUP($D48,schools,4,FALSE),"")</f>
        <v>New York City Geographic District # 8</v>
      </c>
      <c r="C48" s="5" t="str">
        <f>IFERROR(VLOOKUP($D48,schools,5,FALSE),"")</f>
        <v>Bronx</v>
      </c>
      <c r="D48" s="6" t="s">
        <v>704</v>
      </c>
      <c r="E48" s="6" t="s">
        <v>705</v>
      </c>
      <c r="F48" s="7" t="s">
        <v>14</v>
      </c>
      <c r="G48" s="8">
        <v>440.0</v>
      </c>
      <c r="H48" s="5" t="str">
        <f>IFERROR(VLOOKUP($D48,schools,6,FALSE),"")</f>
        <v>085</v>
      </c>
      <c r="I48" s="5" t="str">
        <f>IFERROR(VLOOKUP($D48,schools,7,FALSE),"")</f>
        <v>34</v>
      </c>
      <c r="J48" s="5" t="str">
        <f>IFERROR(VLOOKUP($D48,schools,8,FALSE),"")</f>
        <v>018</v>
      </c>
      <c r="K48" s="9">
        <v>484440.0</v>
      </c>
    </row>
    <row r="49" ht="14.25" customHeight="1" outlineLevel="2">
      <c r="A49" s="5" t="str">
        <f>IFERROR(VLOOKUP($D49,schools,3,FALSE),"")</f>
        <v>320800</v>
      </c>
      <c r="B49" s="5" t="str">
        <f>IFERROR(VLOOKUP($D49,schools,4,FALSE),"")</f>
        <v>New York City Geographic District # 8</v>
      </c>
      <c r="C49" s="5" t="str">
        <f>IFERROR(VLOOKUP($D49,schools,5,FALSE),"")</f>
        <v>Bronx</v>
      </c>
      <c r="D49" s="6" t="s">
        <v>706</v>
      </c>
      <c r="E49" s="6" t="s">
        <v>707</v>
      </c>
      <c r="F49" s="7" t="s">
        <v>14</v>
      </c>
      <c r="G49" s="8">
        <v>759.0</v>
      </c>
      <c r="H49" s="5" t="str">
        <f>IFERROR(VLOOKUP($D49,schools,6,FALSE),"")</f>
        <v>087</v>
      </c>
      <c r="I49" s="5" t="str">
        <f>IFERROR(VLOOKUP($D49,schools,7,FALSE),"")</f>
        <v>34</v>
      </c>
      <c r="J49" s="5" t="str">
        <f>IFERROR(VLOOKUP($D49,schools,8,FALSE),"")</f>
        <v>018</v>
      </c>
      <c r="K49" s="9">
        <v>835659.0</v>
      </c>
    </row>
    <row r="50" ht="14.25" customHeight="1" outlineLevel="2">
      <c r="A50" s="5" t="str">
        <f>IFERROR(VLOOKUP($D50,schools,3,FALSE),"")</f>
        <v>320800</v>
      </c>
      <c r="B50" s="5" t="str">
        <f>IFERROR(VLOOKUP($D50,schools,4,FALSE),"")</f>
        <v>New York City Geographic District # 8</v>
      </c>
      <c r="C50" s="5" t="str">
        <f>IFERROR(VLOOKUP($D50,schools,5,FALSE),"")</f>
        <v>Bronx</v>
      </c>
      <c r="D50" s="6" t="s">
        <v>708</v>
      </c>
      <c r="E50" s="6" t="s">
        <v>709</v>
      </c>
      <c r="F50" s="7" t="s">
        <v>42</v>
      </c>
      <c r="G50" s="8">
        <v>401.0</v>
      </c>
      <c r="H50" s="5" t="str">
        <f>IFERROR(VLOOKUP($D50,schools,6,FALSE),"")</f>
        <v>085</v>
      </c>
      <c r="I50" s="5" t="str">
        <f>IFERROR(VLOOKUP($D50,schools,7,FALSE),"")</f>
        <v>32</v>
      </c>
      <c r="J50" s="5" t="str">
        <f>IFERROR(VLOOKUP($D50,schools,8,FALSE),"")</f>
        <v>018</v>
      </c>
      <c r="K50" s="9">
        <v>441501.0</v>
      </c>
    </row>
    <row r="51" ht="14.25" customHeight="1" outlineLevel="2">
      <c r="A51" s="5" t="str">
        <f>IFERROR(VLOOKUP($D51,schools,3,FALSE),"")</f>
        <v>320800</v>
      </c>
      <c r="B51" s="5" t="str">
        <f>IFERROR(VLOOKUP($D51,schools,4,FALSE),"")</f>
        <v>New York City Geographic District # 8</v>
      </c>
      <c r="C51" s="5" t="str">
        <f>IFERROR(VLOOKUP($D51,schools,5,FALSE),"")</f>
        <v>Bronx</v>
      </c>
      <c r="D51" s="6" t="s">
        <v>710</v>
      </c>
      <c r="E51" s="6" t="s">
        <v>711</v>
      </c>
      <c r="F51" s="7" t="s">
        <v>14</v>
      </c>
      <c r="G51" s="8">
        <v>445.0</v>
      </c>
      <c r="H51" s="5" t="str">
        <f>IFERROR(VLOOKUP($D51,schools,6,FALSE),"")</f>
        <v>079</v>
      </c>
      <c r="I51" s="5" t="str">
        <f>IFERROR(VLOOKUP($D51,schools,7,FALSE),"")</f>
        <v>32</v>
      </c>
      <c r="J51" s="5" t="str">
        <f>IFERROR(VLOOKUP($D51,schools,8,FALSE),"")</f>
        <v>017</v>
      </c>
      <c r="K51" s="9">
        <v>489945.0</v>
      </c>
    </row>
    <row r="52" ht="14.25" customHeight="1" outlineLevel="2">
      <c r="A52" s="5" t="str">
        <f>IFERROR(VLOOKUP($D52,schools,3,FALSE),"")</f>
        <v>320800</v>
      </c>
      <c r="B52" s="5" t="str">
        <f>IFERROR(VLOOKUP($D52,schools,4,FALSE),"")</f>
        <v>New York City Geographic District # 8</v>
      </c>
      <c r="C52" s="5" t="str">
        <f>IFERROR(VLOOKUP($D52,schools,5,FALSE),"")</f>
        <v>Bronx</v>
      </c>
      <c r="D52" s="6" t="s">
        <v>712</v>
      </c>
      <c r="E52" s="6" t="s">
        <v>713</v>
      </c>
      <c r="F52" s="7" t="s">
        <v>42</v>
      </c>
      <c r="G52" s="8">
        <v>469.0</v>
      </c>
      <c r="H52" s="5" t="str">
        <f>IFERROR(VLOOKUP($D52,schools,6,FALSE),"")</f>
        <v>085</v>
      </c>
      <c r="I52" s="5" t="str">
        <f>IFERROR(VLOOKUP($D52,schools,7,FALSE),"")</f>
        <v>34</v>
      </c>
      <c r="J52" s="5" t="str">
        <f>IFERROR(VLOOKUP($D52,schools,8,FALSE),"")</f>
        <v>018</v>
      </c>
      <c r="K52" s="9">
        <v>516369.0</v>
      </c>
    </row>
    <row r="53" ht="14.25" customHeight="1" outlineLevel="2">
      <c r="A53" s="5" t="str">
        <f>IFERROR(VLOOKUP($D53,schools,3,FALSE),"")</f>
        <v>320800</v>
      </c>
      <c r="B53" s="5" t="str">
        <f>IFERROR(VLOOKUP($D53,schools,4,FALSE),"")</f>
        <v>New York City Geographic District # 8</v>
      </c>
      <c r="C53" s="5" t="str">
        <f>IFERROR(VLOOKUP($D53,schools,5,FALSE),"")</f>
        <v>Bronx</v>
      </c>
      <c r="D53" s="6" t="s">
        <v>714</v>
      </c>
      <c r="E53" s="6" t="s">
        <v>715</v>
      </c>
      <c r="F53" s="7" t="s">
        <v>14</v>
      </c>
      <c r="G53" s="8">
        <v>614.0</v>
      </c>
      <c r="H53" s="5" t="str">
        <f>IFERROR(VLOOKUP($D53,schools,6,FALSE),"")</f>
        <v>087</v>
      </c>
      <c r="I53" s="5" t="str">
        <f>IFERROR(VLOOKUP($D53,schools,7,FALSE),"")</f>
        <v>34</v>
      </c>
      <c r="J53" s="5" t="str">
        <f>IFERROR(VLOOKUP($D53,schools,8,FALSE),"")</f>
        <v>018</v>
      </c>
      <c r="K53" s="9">
        <v>676014.0</v>
      </c>
    </row>
    <row r="54" ht="14.25" customHeight="1" outlineLevel="2">
      <c r="A54" s="5" t="str">
        <f>IFERROR(VLOOKUP($D54,schools,3,FALSE),"")</f>
        <v>320800</v>
      </c>
      <c r="B54" s="5" t="str">
        <f>IFERROR(VLOOKUP($D54,schools,4,FALSE),"")</f>
        <v>New York City Geographic District # 8</v>
      </c>
      <c r="C54" s="5" t="str">
        <f>IFERROR(VLOOKUP($D54,schools,5,FALSE),"")</f>
        <v>Bronx</v>
      </c>
      <c r="D54" s="6" t="s">
        <v>716</v>
      </c>
      <c r="E54" s="6" t="s">
        <v>717</v>
      </c>
      <c r="F54" s="7" t="s">
        <v>14</v>
      </c>
      <c r="G54" s="8">
        <v>603.0</v>
      </c>
      <c r="H54" s="5" t="str">
        <f>IFERROR(VLOOKUP($D54,schools,6,FALSE),"")</f>
        <v>079</v>
      </c>
      <c r="I54" s="5" t="str">
        <f>IFERROR(VLOOKUP($D54,schools,7,FALSE),"")</f>
        <v>32</v>
      </c>
      <c r="J54" s="5" t="str">
        <f>IFERROR(VLOOKUP($D54,schools,8,FALSE),"")</f>
        <v>016</v>
      </c>
      <c r="K54" s="9">
        <v>663903.0</v>
      </c>
    </row>
    <row r="55" ht="14.25" customHeight="1" outlineLevel="2">
      <c r="A55" s="5" t="str">
        <f>IFERROR(VLOOKUP($D55,schools,3,FALSE),"")</f>
        <v>320800</v>
      </c>
      <c r="B55" s="5" t="str">
        <f>IFERROR(VLOOKUP($D55,schools,4,FALSE),"")</f>
        <v>New York City Geographic District # 8</v>
      </c>
      <c r="C55" s="5" t="str">
        <f>IFERROR(VLOOKUP($D55,schools,5,FALSE),"")</f>
        <v>Bronx</v>
      </c>
      <c r="D55" s="6" t="s">
        <v>718</v>
      </c>
      <c r="E55" s="6" t="s">
        <v>719</v>
      </c>
      <c r="F55" s="7" t="s">
        <v>14</v>
      </c>
      <c r="G55" s="8">
        <v>367.0</v>
      </c>
      <c r="H55" s="5" t="str">
        <f>IFERROR(VLOOKUP($D55,schools,6,FALSE),"")</f>
        <v>079</v>
      </c>
      <c r="I55" s="5" t="str">
        <f>IFERROR(VLOOKUP($D55,schools,7,FALSE),"")</f>
        <v>32</v>
      </c>
      <c r="J55" s="5" t="str">
        <f>IFERROR(VLOOKUP($D55,schools,8,FALSE),"")</f>
        <v>016</v>
      </c>
      <c r="K55" s="9">
        <v>404067.0</v>
      </c>
    </row>
    <row r="56" ht="14.25" customHeight="1" outlineLevel="2">
      <c r="A56" s="5" t="str">
        <f>IFERROR(VLOOKUP($D56,schools,3,FALSE),"")</f>
        <v>320800</v>
      </c>
      <c r="B56" s="5" t="str">
        <f>IFERROR(VLOOKUP($D56,schools,4,FALSE),"")</f>
        <v>New York City Geographic District # 8</v>
      </c>
      <c r="C56" s="5" t="str">
        <f>IFERROR(VLOOKUP($D56,schools,5,FALSE),"")</f>
        <v>Bronx</v>
      </c>
      <c r="D56" s="6" t="s">
        <v>720</v>
      </c>
      <c r="E56" s="6" t="s">
        <v>721</v>
      </c>
      <c r="F56" s="7" t="s">
        <v>14</v>
      </c>
      <c r="G56" s="8">
        <v>800.0</v>
      </c>
      <c r="H56" s="5" t="str">
        <f>IFERROR(VLOOKUP($D56,schools,6,FALSE),"")</f>
        <v>085</v>
      </c>
      <c r="I56" s="5" t="str">
        <f>IFERROR(VLOOKUP($D56,schools,7,FALSE),"")</f>
        <v>32</v>
      </c>
      <c r="J56" s="5" t="str">
        <f>IFERROR(VLOOKUP($D56,schools,8,FALSE),"")</f>
        <v>017</v>
      </c>
      <c r="K56" s="9">
        <v>880800.0</v>
      </c>
    </row>
    <row r="57" ht="14.25" customHeight="1" outlineLevel="2">
      <c r="A57" s="5" t="str">
        <f>IFERROR(VLOOKUP($D57,schools,3,FALSE),"")</f>
        <v>320800</v>
      </c>
      <c r="B57" s="5" t="str">
        <f>IFERROR(VLOOKUP($D57,schools,4,FALSE),"")</f>
        <v>New York City Geographic District # 8</v>
      </c>
      <c r="C57" s="5" t="str">
        <f>IFERROR(VLOOKUP($D57,schools,5,FALSE),"")</f>
        <v>Bronx</v>
      </c>
      <c r="D57" s="6" t="s">
        <v>722</v>
      </c>
      <c r="E57" s="6" t="s">
        <v>723</v>
      </c>
      <c r="F57" s="7" t="s">
        <v>14</v>
      </c>
      <c r="G57" s="8">
        <v>698.0</v>
      </c>
      <c r="H57" s="5" t="str">
        <f>IFERROR(VLOOKUP($D57,schools,6,FALSE),"")</f>
        <v>087</v>
      </c>
      <c r="I57" s="5" t="str">
        <f>IFERROR(VLOOKUP($D57,schools,7,FALSE),"")</f>
        <v>34</v>
      </c>
      <c r="J57" s="5" t="str">
        <f>IFERROR(VLOOKUP($D57,schools,8,FALSE),"")</f>
        <v>018</v>
      </c>
      <c r="K57" s="9">
        <v>768498.0</v>
      </c>
    </row>
    <row r="58" ht="14.25" customHeight="1" outlineLevel="2">
      <c r="A58" s="5" t="str">
        <f>IFERROR(VLOOKUP($D58,schools,3,FALSE),"")</f>
        <v>320800</v>
      </c>
      <c r="B58" s="5" t="str">
        <f>IFERROR(VLOOKUP($D58,schools,4,FALSE),"")</f>
        <v>New York City Geographic District # 8</v>
      </c>
      <c r="C58" s="5" t="str">
        <f>IFERROR(VLOOKUP($D58,schools,5,FALSE),"")</f>
        <v>Bronx</v>
      </c>
      <c r="D58" s="6" t="s">
        <v>724</v>
      </c>
      <c r="E58" s="6" t="s">
        <v>725</v>
      </c>
      <c r="F58" s="7" t="s">
        <v>42</v>
      </c>
      <c r="G58" s="8">
        <v>249.0</v>
      </c>
      <c r="H58" s="5" t="str">
        <f>IFERROR(VLOOKUP($D58,schools,6,FALSE),"")</f>
        <v>079</v>
      </c>
      <c r="I58" s="5" t="str">
        <f>IFERROR(VLOOKUP($D58,schools,7,FALSE),"")</f>
        <v>32</v>
      </c>
      <c r="J58" s="5" t="str">
        <f>IFERROR(VLOOKUP($D58,schools,8,FALSE),"")</f>
        <v>016</v>
      </c>
      <c r="K58" s="9">
        <v>274149.0</v>
      </c>
    </row>
    <row r="59" ht="14.25" customHeight="1" outlineLevel="2">
      <c r="A59" s="5" t="str">
        <f>IFERROR(VLOOKUP($D59,schools,3,FALSE),"")</f>
        <v>320800</v>
      </c>
      <c r="B59" s="5" t="str">
        <f>IFERROR(VLOOKUP($D59,schools,4,FALSE),"")</f>
        <v>New York City Geographic District # 8</v>
      </c>
      <c r="C59" s="5" t="str">
        <f>IFERROR(VLOOKUP($D59,schools,5,FALSE),"")</f>
        <v>Bronx</v>
      </c>
      <c r="D59" s="6" t="s">
        <v>726</v>
      </c>
      <c r="E59" s="6" t="s">
        <v>727</v>
      </c>
      <c r="F59" s="7" t="s">
        <v>42</v>
      </c>
      <c r="G59" s="8">
        <v>499.0</v>
      </c>
      <c r="H59" s="5" t="str">
        <f>IFERROR(VLOOKUP($D59,schools,6,FALSE),"")</f>
        <v>084</v>
      </c>
      <c r="I59" s="5" t="str">
        <f>IFERROR(VLOOKUP($D59,schools,7,FALSE),"")</f>
        <v>32</v>
      </c>
      <c r="J59" s="5" t="str">
        <f>IFERROR(VLOOKUP($D59,schools,8,FALSE),"")</f>
        <v>017</v>
      </c>
      <c r="K59" s="9">
        <v>549399.0</v>
      </c>
    </row>
    <row r="60" ht="14.25" customHeight="1" outlineLevel="2">
      <c r="A60" s="5" t="str">
        <f>IFERROR(VLOOKUP($D60,schools,3,FALSE),"")</f>
        <v>320800</v>
      </c>
      <c r="B60" s="5" t="str">
        <f>IFERROR(VLOOKUP($D60,schools,4,FALSE),"")</f>
        <v>New York City Geographic District # 8</v>
      </c>
      <c r="C60" s="5" t="str">
        <f>IFERROR(VLOOKUP($D60,schools,5,FALSE),"")</f>
        <v>Bronx</v>
      </c>
      <c r="D60" s="6" t="s">
        <v>728</v>
      </c>
      <c r="E60" s="6" t="s">
        <v>729</v>
      </c>
      <c r="F60" s="7" t="s">
        <v>14</v>
      </c>
      <c r="G60" s="8">
        <v>470.0</v>
      </c>
      <c r="H60" s="5" t="str">
        <f>IFERROR(VLOOKUP($D60,schools,6,FALSE),"")</f>
        <v>082</v>
      </c>
      <c r="I60" s="5" t="str">
        <f>IFERROR(VLOOKUP($D60,schools,7,FALSE),"")</f>
        <v>34</v>
      </c>
      <c r="J60" s="5" t="str">
        <f>IFERROR(VLOOKUP($D60,schools,8,FALSE),"")</f>
        <v>013</v>
      </c>
      <c r="K60" s="9">
        <v>517470.0</v>
      </c>
    </row>
    <row r="61" ht="14.25" customHeight="1" outlineLevel="2">
      <c r="A61" s="5" t="str">
        <f>IFERROR(VLOOKUP($D61,schools,3,FALSE),"")</f>
        <v>320800</v>
      </c>
      <c r="B61" s="5" t="str">
        <f>IFERROR(VLOOKUP($D61,schools,4,FALSE),"")</f>
        <v>New York City Geographic District # 8</v>
      </c>
      <c r="C61" s="5" t="str">
        <f>IFERROR(VLOOKUP($D61,schools,5,FALSE),"")</f>
        <v>Bronx</v>
      </c>
      <c r="D61" s="6" t="s">
        <v>730</v>
      </c>
      <c r="E61" s="6" t="s">
        <v>731</v>
      </c>
      <c r="F61" s="7" t="s">
        <v>55</v>
      </c>
      <c r="G61" s="8">
        <v>418.0</v>
      </c>
      <c r="H61" s="5" t="str">
        <f>IFERROR(VLOOKUP($D61,schools,6,FALSE),"")</f>
        <v>087</v>
      </c>
      <c r="I61" s="5" t="str">
        <f>IFERROR(VLOOKUP($D61,schools,7,FALSE),"")</f>
        <v>32</v>
      </c>
      <c r="J61" s="5" t="str">
        <f>IFERROR(VLOOKUP($D61,schools,8,FALSE),"")</f>
        <v>018</v>
      </c>
      <c r="K61" s="9">
        <v>460218.0</v>
      </c>
    </row>
    <row r="62" ht="14.25" customHeight="1" outlineLevel="2">
      <c r="A62" s="5" t="str">
        <f>IFERROR(VLOOKUP($D62,schools,3,FALSE),"")</f>
        <v>320800</v>
      </c>
      <c r="B62" s="5" t="str">
        <f>IFERROR(VLOOKUP($D62,schools,4,FALSE),"")</f>
        <v>New York City Geographic District # 8</v>
      </c>
      <c r="C62" s="5" t="str">
        <f>IFERROR(VLOOKUP($D62,schools,5,FALSE),"")</f>
        <v>Bronx</v>
      </c>
      <c r="D62" s="6" t="s">
        <v>732</v>
      </c>
      <c r="E62" s="6" t="s">
        <v>733</v>
      </c>
      <c r="F62" s="7" t="s">
        <v>14</v>
      </c>
      <c r="G62" s="8">
        <v>595.0</v>
      </c>
      <c r="H62" s="5" t="str">
        <f>IFERROR(VLOOKUP($D62,schools,6,FALSE),"")</f>
        <v>085</v>
      </c>
      <c r="I62" s="5" t="str">
        <f>IFERROR(VLOOKUP($D62,schools,7,FALSE),"")</f>
        <v>32</v>
      </c>
      <c r="J62" s="5" t="str">
        <f>IFERROR(VLOOKUP($D62,schools,8,FALSE),"")</f>
        <v>017</v>
      </c>
      <c r="K62" s="9">
        <v>655095.0</v>
      </c>
    </row>
    <row r="63" ht="14.25" customHeight="1" outlineLevel="2">
      <c r="A63" s="5" t="str">
        <f>IFERROR(VLOOKUP($D63,schools,3,FALSE),"")</f>
        <v>320800</v>
      </c>
      <c r="B63" s="5" t="str">
        <f>IFERROR(VLOOKUP($D63,schools,4,FALSE),"")</f>
        <v>New York City Geographic District # 8</v>
      </c>
      <c r="C63" s="5" t="str">
        <f>IFERROR(VLOOKUP($D63,schools,5,FALSE),"")</f>
        <v>Bronx</v>
      </c>
      <c r="D63" s="6" t="s">
        <v>734</v>
      </c>
      <c r="E63" s="6" t="s">
        <v>735</v>
      </c>
      <c r="F63" s="7" t="s">
        <v>42</v>
      </c>
      <c r="G63" s="8">
        <v>532.0</v>
      </c>
      <c r="H63" s="5" t="str">
        <f>IFERROR(VLOOKUP($D63,schools,6,FALSE),"")</f>
        <v>085</v>
      </c>
      <c r="I63" s="5" t="str">
        <f>IFERROR(VLOOKUP($D63,schools,7,FALSE),"")</f>
        <v>32</v>
      </c>
      <c r="J63" s="5" t="str">
        <f>IFERROR(VLOOKUP($D63,schools,8,FALSE),"")</f>
        <v>018</v>
      </c>
      <c r="K63" s="9">
        <v>585732.0</v>
      </c>
    </row>
    <row r="64" ht="14.25" customHeight="1" outlineLevel="2">
      <c r="A64" s="5" t="str">
        <f>IFERROR(VLOOKUP($D64,schools,3,FALSE),"")</f>
        <v>320800</v>
      </c>
      <c r="B64" s="5" t="str">
        <f>IFERROR(VLOOKUP($D64,schools,4,FALSE),"")</f>
        <v>New York City Geographic District # 8</v>
      </c>
      <c r="C64" s="5" t="str">
        <f>IFERROR(VLOOKUP($D64,schools,5,FALSE),"")</f>
        <v>Bronx</v>
      </c>
      <c r="D64" s="6" t="s">
        <v>736</v>
      </c>
      <c r="E64" s="6" t="s">
        <v>737</v>
      </c>
      <c r="F64" s="7" t="s">
        <v>42</v>
      </c>
      <c r="G64" s="8">
        <v>366.0</v>
      </c>
      <c r="H64" s="5" t="str">
        <f>IFERROR(VLOOKUP($D64,schools,6,FALSE),"")</f>
        <v>082</v>
      </c>
      <c r="I64" s="5" t="str">
        <f>IFERROR(VLOOKUP($D64,schools,7,FALSE),"")</f>
        <v>34</v>
      </c>
      <c r="J64" s="5" t="str">
        <f>IFERROR(VLOOKUP($D64,schools,8,FALSE),"")</f>
        <v>013</v>
      </c>
      <c r="K64" s="9">
        <v>402966.0</v>
      </c>
    </row>
    <row r="65" ht="14.25" customHeight="1" outlineLevel="2">
      <c r="A65" s="5" t="str">
        <f>IFERROR(VLOOKUP($D65,schools,3,FALSE),"")</f>
        <v>320800</v>
      </c>
      <c r="B65" s="5" t="str">
        <f>IFERROR(VLOOKUP($D65,schools,4,FALSE),"")</f>
        <v>New York City Geographic District # 8</v>
      </c>
      <c r="C65" s="5" t="str">
        <f>IFERROR(VLOOKUP($D65,schools,5,FALSE),"")</f>
        <v>Bronx</v>
      </c>
      <c r="D65" s="6" t="s">
        <v>738</v>
      </c>
      <c r="E65" s="6" t="s">
        <v>739</v>
      </c>
      <c r="F65" s="7" t="s">
        <v>42</v>
      </c>
      <c r="G65" s="8">
        <v>242.0</v>
      </c>
      <c r="H65" s="5" t="str">
        <f>IFERROR(VLOOKUP($D65,schools,6,FALSE),"")</f>
        <v>085</v>
      </c>
      <c r="I65" s="5" t="str">
        <f>IFERROR(VLOOKUP($D65,schools,7,FALSE),"")</f>
        <v>34</v>
      </c>
      <c r="J65" s="5" t="str">
        <f>IFERROR(VLOOKUP($D65,schools,8,FALSE),"")</f>
        <v>018</v>
      </c>
      <c r="K65" s="9">
        <v>266442.0</v>
      </c>
    </row>
    <row r="66" ht="14.25" customHeight="1" outlineLevel="2">
      <c r="A66" s="5" t="str">
        <f>IFERROR(VLOOKUP($D66,schools,3,FALSE),"")</f>
        <v>320800</v>
      </c>
      <c r="B66" s="5" t="str">
        <f>IFERROR(VLOOKUP($D66,schools,4,FALSE),"")</f>
        <v>New York City Geographic District # 8</v>
      </c>
      <c r="C66" s="5" t="str">
        <f>IFERROR(VLOOKUP($D66,schools,5,FALSE),"")</f>
        <v>Bronx</v>
      </c>
      <c r="D66" s="6" t="s">
        <v>744</v>
      </c>
      <c r="E66" s="6" t="s">
        <v>745</v>
      </c>
      <c r="F66" s="7" t="s">
        <v>42</v>
      </c>
      <c r="G66" s="8">
        <v>394.0</v>
      </c>
      <c r="H66" s="5" t="str">
        <f>IFERROR(VLOOKUP($D66,schools,6,FALSE),"")</f>
        <v>085</v>
      </c>
      <c r="I66" s="5" t="str">
        <f>IFERROR(VLOOKUP($D66,schools,7,FALSE),"")</f>
        <v>34</v>
      </c>
      <c r="J66" s="5" t="str">
        <f>IFERROR(VLOOKUP($D66,schools,8,FALSE),"")</f>
        <v>018</v>
      </c>
      <c r="K66" s="9">
        <v>433794.0</v>
      </c>
    </row>
    <row r="67" ht="14.25" customHeight="1" outlineLevel="2">
      <c r="A67" s="5" t="str">
        <f>IFERROR(VLOOKUP($D67,schools,3,FALSE),"")</f>
        <v>320800</v>
      </c>
      <c r="B67" s="5" t="str">
        <f>IFERROR(VLOOKUP($D67,schools,4,FALSE),"")</f>
        <v>New York City Geographic District # 8</v>
      </c>
      <c r="C67" s="5" t="str">
        <f>IFERROR(VLOOKUP($D67,schools,5,FALSE),"")</f>
        <v>Bronx</v>
      </c>
      <c r="D67" s="6" t="s">
        <v>746</v>
      </c>
      <c r="E67" s="6" t="s">
        <v>747</v>
      </c>
      <c r="F67" s="7" t="s">
        <v>42</v>
      </c>
      <c r="G67" s="8">
        <v>331.0</v>
      </c>
      <c r="H67" s="5" t="str">
        <f>IFERROR(VLOOKUP($D67,schools,6,FALSE),"")</f>
        <v>082</v>
      </c>
      <c r="I67" s="5" t="str">
        <f>IFERROR(VLOOKUP($D67,schools,7,FALSE),"")</f>
        <v>34</v>
      </c>
      <c r="J67" s="5" t="str">
        <f>IFERROR(VLOOKUP($D67,schools,8,FALSE),"")</f>
        <v>013</v>
      </c>
      <c r="K67" s="9">
        <v>364431.0</v>
      </c>
    </row>
    <row r="68" ht="14.25" customHeight="1" outlineLevel="2">
      <c r="A68" s="5" t="str">
        <f>IFERROR(VLOOKUP($D68,schools,3,FALSE),"")</f>
        <v>320800</v>
      </c>
      <c r="B68" s="5" t="str">
        <f>IFERROR(VLOOKUP($D68,schools,4,FALSE),"")</f>
        <v>New York City Geographic District # 8</v>
      </c>
      <c r="C68" s="5" t="str">
        <f>IFERROR(VLOOKUP($D68,schools,5,FALSE),"")</f>
        <v>Bronx</v>
      </c>
      <c r="D68" s="6" t="s">
        <v>752</v>
      </c>
      <c r="E68" s="6" t="s">
        <v>753</v>
      </c>
      <c r="F68" s="7" t="s">
        <v>60</v>
      </c>
      <c r="G68" s="8">
        <v>660.0</v>
      </c>
      <c r="H68" s="5" t="str">
        <f>IFERROR(VLOOKUP($D68,schools,6,FALSE),"")</f>
        <v>085</v>
      </c>
      <c r="I68" s="5" t="str">
        <f>IFERROR(VLOOKUP($D68,schools,7,FALSE),"")</f>
        <v>32</v>
      </c>
      <c r="J68" s="5" t="str">
        <f>IFERROR(VLOOKUP($D68,schools,8,FALSE),"")</f>
        <v>017</v>
      </c>
      <c r="K68" s="9">
        <v>726660.0</v>
      </c>
    </row>
    <row r="69" ht="14.25" customHeight="1" outlineLevel="2">
      <c r="A69" s="5" t="str">
        <f>IFERROR(VLOOKUP($D69,schools,3,FALSE),"")</f>
        <v>320800</v>
      </c>
      <c r="B69" s="5" t="str">
        <f>IFERROR(VLOOKUP($D69,schools,4,FALSE),"")</f>
        <v>New York City Geographic District # 8</v>
      </c>
      <c r="C69" s="5" t="str">
        <f>IFERROR(VLOOKUP($D69,schools,5,FALSE),"")</f>
        <v>Bronx</v>
      </c>
      <c r="D69" s="6" t="s">
        <v>754</v>
      </c>
      <c r="E69" s="6" t="s">
        <v>755</v>
      </c>
      <c r="F69" s="7" t="s">
        <v>55</v>
      </c>
      <c r="G69" s="8">
        <v>252.0</v>
      </c>
      <c r="H69" s="5" t="str">
        <f>IFERROR(VLOOKUP($D69,schools,6,FALSE),"")</f>
        <v>085</v>
      </c>
      <c r="I69" s="5" t="str">
        <f>IFERROR(VLOOKUP($D69,schools,7,FALSE),"")</f>
        <v>34</v>
      </c>
      <c r="J69" s="5" t="str">
        <f>IFERROR(VLOOKUP($D69,schools,8,FALSE),"")</f>
        <v>018</v>
      </c>
      <c r="K69" s="9">
        <v>277452.0</v>
      </c>
    </row>
    <row r="70" ht="14.25" customHeight="1" outlineLevel="2">
      <c r="A70" s="5" t="str">
        <f>IFERROR(VLOOKUP($D70,schools,3,FALSE),"")</f>
        <v>320800</v>
      </c>
      <c r="B70" s="5" t="str">
        <f>IFERROR(VLOOKUP($D70,schools,4,FALSE),"")</f>
        <v>New York City Geographic District # 8</v>
      </c>
      <c r="C70" s="5" t="str">
        <f>IFERROR(VLOOKUP($D70,schools,5,FALSE),"")</f>
        <v>Bronx</v>
      </c>
      <c r="D70" s="6" t="s">
        <v>756</v>
      </c>
      <c r="E70" s="6" t="s">
        <v>757</v>
      </c>
      <c r="F70" s="7" t="s">
        <v>55</v>
      </c>
      <c r="G70" s="8">
        <v>469.0</v>
      </c>
      <c r="H70" s="5" t="str">
        <f>IFERROR(VLOOKUP($D70,schools,6,FALSE),"")</f>
        <v>082</v>
      </c>
      <c r="I70" s="5" t="str">
        <f>IFERROR(VLOOKUP($D70,schools,7,FALSE),"")</f>
        <v>34</v>
      </c>
      <c r="J70" s="5" t="str">
        <f>IFERROR(VLOOKUP($D70,schools,8,FALSE),"")</f>
        <v>013</v>
      </c>
      <c r="K70" s="9">
        <v>516369.0</v>
      </c>
    </row>
    <row r="71" ht="14.25" customHeight="1" outlineLevel="2">
      <c r="A71" s="5" t="str">
        <f>IFERROR(VLOOKUP($D71,schools,3,FALSE),"")</f>
        <v>320800</v>
      </c>
      <c r="B71" s="5" t="str">
        <f>IFERROR(VLOOKUP($D71,schools,4,FALSE),"")</f>
        <v>New York City Geographic District # 8</v>
      </c>
      <c r="C71" s="5" t="str">
        <f>IFERROR(VLOOKUP($D71,schools,5,FALSE),"")</f>
        <v>Bronx</v>
      </c>
      <c r="D71" s="6" t="s">
        <v>764</v>
      </c>
      <c r="E71" s="6" t="s">
        <v>765</v>
      </c>
      <c r="F71" s="7" t="s">
        <v>60</v>
      </c>
      <c r="G71" s="8">
        <v>674.0</v>
      </c>
      <c r="H71" s="5" t="str">
        <f>IFERROR(VLOOKUP($D71,schools,6,FALSE),"")</f>
        <v>085</v>
      </c>
      <c r="I71" s="5" t="str">
        <f>IFERROR(VLOOKUP($D71,schools,7,FALSE),"")</f>
        <v>34</v>
      </c>
      <c r="J71" s="5">
        <f>IFERROR(VLOOKUP($D71,schools,8,FALSE),"")</f>
        <v>0</v>
      </c>
      <c r="K71" s="9">
        <v>742074.0</v>
      </c>
    </row>
    <row r="72" ht="14.25" customHeight="1" outlineLevel="2">
      <c r="A72" s="5" t="str">
        <f>IFERROR(VLOOKUP($D72,schools,3,FALSE),"")</f>
        <v>320800</v>
      </c>
      <c r="B72" s="5" t="str">
        <f>IFERROR(VLOOKUP($D72,schools,4,FALSE),"")</f>
        <v>New York City Geographic District # 8</v>
      </c>
      <c r="C72" s="5" t="str">
        <f>IFERROR(VLOOKUP($D72,schools,5,FALSE),"")</f>
        <v>Bronx</v>
      </c>
      <c r="D72" s="6" t="s">
        <v>766</v>
      </c>
      <c r="E72" s="6" t="s">
        <v>767</v>
      </c>
      <c r="F72" s="7" t="s">
        <v>60</v>
      </c>
      <c r="G72" s="8">
        <v>413.0</v>
      </c>
      <c r="H72" s="5" t="str">
        <f>IFERROR(VLOOKUP($D72,schools,6,FALSE),"")</f>
        <v>087</v>
      </c>
      <c r="I72" s="5" t="str">
        <f>IFERROR(VLOOKUP($D72,schools,7,FALSE),"")</f>
        <v>32</v>
      </c>
      <c r="J72" s="5" t="str">
        <f>IFERROR(VLOOKUP($D72,schools,8,FALSE),"")</f>
        <v>018</v>
      </c>
      <c r="K72" s="9">
        <v>454713.0</v>
      </c>
    </row>
    <row r="73" ht="14.25" customHeight="1" outlineLevel="2">
      <c r="A73" s="5" t="str">
        <f>IFERROR(VLOOKUP($D73,schools,3,FALSE),"")</f>
        <v>320800</v>
      </c>
      <c r="B73" s="5" t="str">
        <f>IFERROR(VLOOKUP($D73,schools,4,FALSE),"")</f>
        <v>New York City Geographic District # 8</v>
      </c>
      <c r="C73" s="5" t="str">
        <f>IFERROR(VLOOKUP($D73,schools,5,FALSE),"")</f>
        <v>Bronx</v>
      </c>
      <c r="D73" s="6" t="s">
        <v>768</v>
      </c>
      <c r="E73" s="6" t="s">
        <v>769</v>
      </c>
      <c r="F73" s="7" t="s">
        <v>55</v>
      </c>
      <c r="G73" s="8">
        <v>148.0</v>
      </c>
      <c r="H73" s="5" t="str">
        <f>IFERROR(VLOOKUP($D73,schools,6,FALSE),"")</f>
        <v>087</v>
      </c>
      <c r="I73" s="5" t="str">
        <f>IFERROR(VLOOKUP($D73,schools,7,FALSE),"")</f>
        <v>32</v>
      </c>
      <c r="J73" s="5" t="str">
        <f>IFERROR(VLOOKUP($D73,schools,8,FALSE),"")</f>
        <v>018</v>
      </c>
      <c r="K73" s="9">
        <v>162948.0</v>
      </c>
    </row>
    <row r="74" ht="14.25" customHeight="1" outlineLevel="2">
      <c r="A74" s="5" t="str">
        <f>IFERROR(VLOOKUP($D74,schools,3,FALSE),"")</f>
        <v>320800</v>
      </c>
      <c r="B74" s="5" t="str">
        <f>IFERROR(VLOOKUP($D74,schools,4,FALSE),"")</f>
        <v>New York City Geographic District # 8</v>
      </c>
      <c r="C74" s="5" t="str">
        <f>IFERROR(VLOOKUP($D74,schools,5,FALSE),"")</f>
        <v>Bronx</v>
      </c>
      <c r="D74" s="6" t="s">
        <v>770</v>
      </c>
      <c r="E74" s="6" t="s">
        <v>771</v>
      </c>
      <c r="F74" s="7" t="s">
        <v>55</v>
      </c>
      <c r="G74" s="8">
        <v>654.0</v>
      </c>
      <c r="H74" s="5" t="str">
        <f>IFERROR(VLOOKUP($D74,schools,6,FALSE),"")</f>
        <v>082</v>
      </c>
      <c r="I74" s="5" t="str">
        <f>IFERROR(VLOOKUP($D74,schools,7,FALSE),"")</f>
        <v>34</v>
      </c>
      <c r="J74" s="5" t="str">
        <f>IFERROR(VLOOKUP($D74,schools,8,FALSE),"")</f>
        <v>013</v>
      </c>
      <c r="K74" s="9">
        <v>720054.0</v>
      </c>
    </row>
    <row r="75" ht="14.25" customHeight="1" outlineLevel="2">
      <c r="A75" s="5" t="str">
        <f>IFERROR(VLOOKUP($D75,schools,3,FALSE),"")</f>
        <v>320800</v>
      </c>
      <c r="B75" s="5" t="str">
        <f>IFERROR(VLOOKUP($D75,schools,4,FALSE),"")</f>
        <v>New York City Geographic District # 8</v>
      </c>
      <c r="C75" s="5" t="str">
        <f>IFERROR(VLOOKUP($D75,schools,5,FALSE),"")</f>
        <v>Bronx</v>
      </c>
      <c r="D75" s="6" t="s">
        <v>772</v>
      </c>
      <c r="E75" s="6" t="s">
        <v>773</v>
      </c>
      <c r="F75" s="7" t="s">
        <v>55</v>
      </c>
      <c r="G75" s="8">
        <v>347.0</v>
      </c>
      <c r="H75" s="5" t="str">
        <f>IFERROR(VLOOKUP($D75,schools,6,FALSE),"")</f>
        <v>087</v>
      </c>
      <c r="I75" s="5" t="str">
        <f>IFERROR(VLOOKUP($D75,schools,7,FALSE),"")</f>
        <v>32</v>
      </c>
      <c r="J75" s="5" t="str">
        <f>IFERROR(VLOOKUP($D75,schools,8,FALSE),"")</f>
        <v>018</v>
      </c>
      <c r="K75" s="9">
        <v>382047.0</v>
      </c>
    </row>
    <row r="76" ht="14.25" customHeight="1" outlineLevel="2">
      <c r="A76" s="5" t="str">
        <f>IFERROR(VLOOKUP($D76,schools,3,FALSE),"")</f>
        <v>320800</v>
      </c>
      <c r="B76" s="5" t="str">
        <f>IFERROR(VLOOKUP($D76,schools,4,FALSE),"")</f>
        <v>New York City Geographic District # 8</v>
      </c>
      <c r="C76" s="5" t="str">
        <f>IFERROR(VLOOKUP($D76,schools,5,FALSE),"")</f>
        <v>Bronx</v>
      </c>
      <c r="D76" s="6" t="s">
        <v>774</v>
      </c>
      <c r="E76" s="6" t="s">
        <v>775</v>
      </c>
      <c r="F76" s="7" t="s">
        <v>55</v>
      </c>
      <c r="G76" s="8">
        <v>511.0</v>
      </c>
      <c r="H76" s="5" t="str">
        <f>IFERROR(VLOOKUP($D76,schools,6,FALSE),"")</f>
        <v>087</v>
      </c>
      <c r="I76" s="5" t="str">
        <f>IFERROR(VLOOKUP($D76,schools,7,FALSE),"")</f>
        <v>32</v>
      </c>
      <c r="J76" s="5" t="str">
        <f>IFERROR(VLOOKUP($D76,schools,8,FALSE),"")</f>
        <v>018</v>
      </c>
      <c r="K76" s="9">
        <v>562611.0</v>
      </c>
    </row>
    <row r="77" ht="14.25" customHeight="1" outlineLevel="2">
      <c r="A77" s="5" t="str">
        <f>IFERROR(VLOOKUP($D77,schools,3,FALSE),"")</f>
        <v>320800</v>
      </c>
      <c r="B77" s="5" t="str">
        <f>IFERROR(VLOOKUP($D77,schools,4,FALSE),"")</f>
        <v>New York City Geographic District # 8</v>
      </c>
      <c r="C77" s="5" t="str">
        <f>IFERROR(VLOOKUP($D77,schools,5,FALSE),"")</f>
        <v>Bronx</v>
      </c>
      <c r="D77" s="6" t="s">
        <v>776</v>
      </c>
      <c r="E77" s="6" t="s">
        <v>777</v>
      </c>
      <c r="F77" s="7" t="s">
        <v>55</v>
      </c>
      <c r="G77" s="8">
        <v>333.0</v>
      </c>
      <c r="H77" s="5" t="str">
        <f>IFERROR(VLOOKUP($D77,schools,6,FALSE),"")</f>
        <v>084</v>
      </c>
      <c r="I77" s="5" t="str">
        <f>IFERROR(VLOOKUP($D77,schools,7,FALSE),"")</f>
        <v>32</v>
      </c>
      <c r="J77" s="5" t="str">
        <f>IFERROR(VLOOKUP($D77,schools,8,FALSE),"")</f>
        <v>017</v>
      </c>
      <c r="K77" s="9">
        <v>366633.0</v>
      </c>
    </row>
    <row r="78" ht="14.25" customHeight="1" outlineLevel="2">
      <c r="A78" s="5" t="str">
        <f>IFERROR(VLOOKUP($D78,schools,3,FALSE),"")</f>
        <v>320800</v>
      </c>
      <c r="B78" s="5" t="str">
        <f>IFERROR(VLOOKUP($D78,schools,4,FALSE),"")</f>
        <v>New York City Geographic District # 8</v>
      </c>
      <c r="C78" s="5" t="str">
        <f>IFERROR(VLOOKUP($D78,schools,5,FALSE),"")</f>
        <v>Bronx</v>
      </c>
      <c r="D78" s="6" t="s">
        <v>778</v>
      </c>
      <c r="E78" s="6" t="s">
        <v>779</v>
      </c>
      <c r="F78" s="7" t="s">
        <v>55</v>
      </c>
      <c r="G78" s="8">
        <v>184.0</v>
      </c>
      <c r="H78" s="5" t="str">
        <f>IFERROR(VLOOKUP($D78,schools,6,FALSE),"")</f>
        <v>085</v>
      </c>
      <c r="I78" s="5" t="str">
        <f>IFERROR(VLOOKUP($D78,schools,7,FALSE),"")</f>
        <v>34</v>
      </c>
      <c r="J78" s="5" t="str">
        <f>IFERROR(VLOOKUP($D78,schools,8,FALSE),"")</f>
        <v>017</v>
      </c>
      <c r="K78" s="9">
        <v>202584.0</v>
      </c>
    </row>
    <row r="79" ht="14.25" customHeight="1" outlineLevel="2">
      <c r="A79" s="5" t="str">
        <f>IFERROR(VLOOKUP($D79,schools,3,FALSE),"")</f>
        <v>320800</v>
      </c>
      <c r="B79" s="5" t="str">
        <f>IFERROR(VLOOKUP($D79,schools,4,FALSE),"")</f>
        <v>New York City Geographic District # 8</v>
      </c>
      <c r="C79" s="5" t="str">
        <f>IFERROR(VLOOKUP($D79,schools,5,FALSE),"")</f>
        <v>Bronx</v>
      </c>
      <c r="D79" s="6" t="s">
        <v>784</v>
      </c>
      <c r="E79" s="6" t="s">
        <v>785</v>
      </c>
      <c r="F79" s="7" t="s">
        <v>55</v>
      </c>
      <c r="G79" s="8">
        <v>424.0</v>
      </c>
      <c r="H79" s="5" t="str">
        <f>IFERROR(VLOOKUP($D79,schools,6,FALSE),"")</f>
        <v>085</v>
      </c>
      <c r="I79" s="5" t="str">
        <f>IFERROR(VLOOKUP($D79,schools,7,FALSE),"")</f>
        <v>34</v>
      </c>
      <c r="J79" s="5" t="str">
        <f>IFERROR(VLOOKUP($D79,schools,8,FALSE),"")</f>
        <v>018</v>
      </c>
      <c r="K79" s="9">
        <v>466824.0</v>
      </c>
    </row>
    <row r="80" ht="14.25" customHeight="1" outlineLevel="2">
      <c r="A80" s="5" t="str">
        <f>IFERROR(VLOOKUP($D80,schools,3,FALSE),"")</f>
        <v>320900</v>
      </c>
      <c r="B80" s="5" t="str">
        <f>IFERROR(VLOOKUP($D80,schools,4,FALSE),"")</f>
        <v>New York City Geographic District # 9</v>
      </c>
      <c r="C80" s="5" t="str">
        <f>IFERROR(VLOOKUP($D80,schools,5,FALSE),"")</f>
        <v>Bronx</v>
      </c>
      <c r="D80" s="6" t="s">
        <v>786</v>
      </c>
      <c r="E80" s="6" t="s">
        <v>787</v>
      </c>
      <c r="F80" s="7" t="s">
        <v>21</v>
      </c>
      <c r="G80" s="8">
        <v>517.0</v>
      </c>
      <c r="H80" s="5" t="str">
        <f>IFERROR(VLOOKUP($D80,schools,6,FALSE),"")</f>
        <v>079</v>
      </c>
      <c r="I80" s="5" t="str">
        <f>IFERROR(VLOOKUP($D80,schools,7,FALSE),"")</f>
        <v>33</v>
      </c>
      <c r="J80" s="5" t="str">
        <f>IFERROR(VLOOKUP($D80,schools,8,FALSE),"")</f>
        <v>015</v>
      </c>
      <c r="K80" s="9">
        <v>569217.0</v>
      </c>
    </row>
    <row r="81" ht="14.25" customHeight="1" outlineLevel="2">
      <c r="A81" s="5" t="str">
        <f>IFERROR(VLOOKUP($D81,schools,3,FALSE),"")</f>
        <v>320900</v>
      </c>
      <c r="B81" s="5" t="str">
        <f>IFERROR(VLOOKUP($D81,schools,4,FALSE),"")</f>
        <v>New York City Geographic District # 9</v>
      </c>
      <c r="C81" s="5" t="str">
        <f>IFERROR(VLOOKUP($D81,schools,5,FALSE),"")</f>
        <v>Bronx</v>
      </c>
      <c r="D81" s="6" t="s">
        <v>788</v>
      </c>
      <c r="E81" s="6" t="s">
        <v>789</v>
      </c>
      <c r="F81" s="7" t="s">
        <v>14</v>
      </c>
      <c r="G81" s="8">
        <v>524.0</v>
      </c>
      <c r="H81" s="5" t="str">
        <f>IFERROR(VLOOKUP($D81,schools,6,FALSE),"")</f>
        <v>077</v>
      </c>
      <c r="I81" s="5" t="str">
        <f>IFERROR(VLOOKUP($D81,schools,7,FALSE),"")</f>
        <v>29</v>
      </c>
      <c r="J81" s="5" t="str">
        <f>IFERROR(VLOOKUP($D81,schools,8,FALSE),"")</f>
        <v>016</v>
      </c>
      <c r="K81" s="9">
        <v>576924.0</v>
      </c>
    </row>
    <row r="82" ht="14.25" customHeight="1" outlineLevel="2">
      <c r="A82" s="5" t="str">
        <f>IFERROR(VLOOKUP($D82,schools,3,FALSE),"")</f>
        <v>320900</v>
      </c>
      <c r="B82" s="5" t="str">
        <f>IFERROR(VLOOKUP($D82,schools,4,FALSE),"")</f>
        <v>New York City Geographic District # 9</v>
      </c>
      <c r="C82" s="5" t="str">
        <f>IFERROR(VLOOKUP($D82,schools,5,FALSE),"")</f>
        <v>Bronx</v>
      </c>
      <c r="D82" s="6" t="s">
        <v>790</v>
      </c>
      <c r="E82" s="6" t="s">
        <v>791</v>
      </c>
      <c r="F82" s="7" t="s">
        <v>42</v>
      </c>
      <c r="G82" s="8">
        <v>451.0</v>
      </c>
      <c r="H82" s="5" t="str">
        <f>IFERROR(VLOOKUP($D82,schools,6,FALSE),"")</f>
        <v>077</v>
      </c>
      <c r="I82" s="5" t="str">
        <f>IFERROR(VLOOKUP($D82,schools,7,FALSE),"")</f>
        <v>33</v>
      </c>
      <c r="J82" s="5" t="str">
        <f>IFERROR(VLOOKUP($D82,schools,8,FALSE),"")</f>
        <v>016</v>
      </c>
      <c r="K82" s="9">
        <v>496551.0</v>
      </c>
    </row>
    <row r="83" ht="14.25" customHeight="1" outlineLevel="2">
      <c r="A83" s="5" t="str">
        <f>IFERROR(VLOOKUP($D83,schools,3,FALSE),"")</f>
        <v>320900</v>
      </c>
      <c r="B83" s="5" t="str">
        <f>IFERROR(VLOOKUP($D83,schools,4,FALSE),"")</f>
        <v>New York City Geographic District # 9</v>
      </c>
      <c r="C83" s="5" t="str">
        <f>IFERROR(VLOOKUP($D83,schools,5,FALSE),"")</f>
        <v>Bronx</v>
      </c>
      <c r="D83" s="6" t="s">
        <v>792</v>
      </c>
      <c r="E83" s="6" t="s">
        <v>793</v>
      </c>
      <c r="F83" s="7" t="s">
        <v>14</v>
      </c>
      <c r="G83" s="8">
        <v>640.0</v>
      </c>
      <c r="H83" s="5" t="str">
        <f>IFERROR(VLOOKUP($D83,schools,6,FALSE),"")</f>
        <v>086</v>
      </c>
      <c r="I83" s="5" t="str">
        <f>IFERROR(VLOOKUP($D83,schools,7,FALSE),"")</f>
        <v>33</v>
      </c>
      <c r="J83" s="5" t="str">
        <f>IFERROR(VLOOKUP($D83,schools,8,FALSE),"")</f>
        <v>014</v>
      </c>
      <c r="K83" s="9">
        <v>704640.0</v>
      </c>
    </row>
    <row r="84" ht="14.25" customHeight="1" outlineLevel="2">
      <c r="A84" s="5" t="str">
        <f>IFERROR(VLOOKUP($D84,schools,3,FALSE),"")</f>
        <v>320900</v>
      </c>
      <c r="B84" s="5" t="str">
        <f>IFERROR(VLOOKUP($D84,schools,4,FALSE),"")</f>
        <v>New York City Geographic District # 9</v>
      </c>
      <c r="C84" s="5" t="str">
        <f>IFERROR(VLOOKUP($D84,schools,5,FALSE),"")</f>
        <v>Bronx</v>
      </c>
      <c r="D84" s="6" t="s">
        <v>796</v>
      </c>
      <c r="E84" s="6" t="s">
        <v>797</v>
      </c>
      <c r="F84" s="7" t="s">
        <v>14</v>
      </c>
      <c r="G84" s="8">
        <v>385.0</v>
      </c>
      <c r="H84" s="5" t="str">
        <f>IFERROR(VLOOKUP($D84,schools,6,FALSE),"")</f>
        <v>079</v>
      </c>
      <c r="I84" s="5" t="str">
        <f>IFERROR(VLOOKUP($D84,schools,7,FALSE),"")</f>
        <v>33</v>
      </c>
      <c r="J84" s="5" t="str">
        <f>IFERROR(VLOOKUP($D84,schools,8,FALSE),"")</f>
        <v>016</v>
      </c>
      <c r="K84" s="9">
        <v>423885.0</v>
      </c>
    </row>
    <row r="85" ht="14.25" customHeight="1" outlineLevel="2">
      <c r="A85" s="5" t="str">
        <f>IFERROR(VLOOKUP($D85,schools,3,FALSE),"")</f>
        <v>320900</v>
      </c>
      <c r="B85" s="5" t="str">
        <f>IFERROR(VLOOKUP($D85,schools,4,FALSE),"")</f>
        <v>New York City Geographic District # 9</v>
      </c>
      <c r="C85" s="5" t="str">
        <f>IFERROR(VLOOKUP($D85,schools,5,FALSE),"")</f>
        <v>Bronx</v>
      </c>
      <c r="D85" s="6" t="s">
        <v>798</v>
      </c>
      <c r="E85" s="6" t="s">
        <v>799</v>
      </c>
      <c r="F85" s="7" t="s">
        <v>14</v>
      </c>
      <c r="G85" s="8">
        <v>1087.0</v>
      </c>
      <c r="H85" s="5" t="str">
        <f>IFERROR(VLOOKUP($D85,schools,6,FALSE),"")</f>
        <v>077</v>
      </c>
      <c r="I85" s="5" t="str">
        <f>IFERROR(VLOOKUP($D85,schools,7,FALSE),"")</f>
        <v>32</v>
      </c>
      <c r="J85" s="5" t="str">
        <f>IFERROR(VLOOKUP($D85,schools,8,FALSE),"")</f>
        <v>016</v>
      </c>
      <c r="K85" s="9">
        <v>1196787.0</v>
      </c>
    </row>
    <row r="86" ht="14.25" customHeight="1" outlineLevel="2">
      <c r="A86" s="5" t="str">
        <f>IFERROR(VLOOKUP($D86,schools,3,FALSE),"")</f>
        <v>320900</v>
      </c>
      <c r="B86" s="5" t="str">
        <f>IFERROR(VLOOKUP($D86,schools,4,FALSE),"")</f>
        <v>New York City Geographic District # 9</v>
      </c>
      <c r="C86" s="5" t="str">
        <f>IFERROR(VLOOKUP($D86,schools,5,FALSE),"")</f>
        <v>Bronx</v>
      </c>
      <c r="D86" s="6" t="s">
        <v>800</v>
      </c>
      <c r="E86" s="6" t="s">
        <v>801</v>
      </c>
      <c r="F86" s="7" t="s">
        <v>14</v>
      </c>
      <c r="G86" s="8">
        <v>560.0</v>
      </c>
      <c r="H86" s="5" t="str">
        <f>IFERROR(VLOOKUP($D86,schools,6,FALSE),"")</f>
        <v>079</v>
      </c>
      <c r="I86" s="5" t="str">
        <f>IFERROR(VLOOKUP($D86,schools,7,FALSE),"")</f>
        <v>33</v>
      </c>
      <c r="J86" s="5" t="str">
        <f>IFERROR(VLOOKUP($D86,schools,8,FALSE),"")</f>
        <v>016</v>
      </c>
      <c r="K86" s="9">
        <v>616560.0</v>
      </c>
    </row>
    <row r="87" ht="14.25" customHeight="1" outlineLevel="2">
      <c r="A87" s="5" t="str">
        <f>IFERROR(VLOOKUP($D87,schools,3,FALSE),"")</f>
        <v>320900</v>
      </c>
      <c r="B87" s="5" t="str">
        <f>IFERROR(VLOOKUP($D87,schools,4,FALSE),"")</f>
        <v>New York City Geographic District # 9</v>
      </c>
      <c r="C87" s="5" t="str">
        <f>IFERROR(VLOOKUP($D87,schools,5,FALSE),"")</f>
        <v>Bronx</v>
      </c>
      <c r="D87" s="6" t="s">
        <v>802</v>
      </c>
      <c r="E87" s="6" t="s">
        <v>803</v>
      </c>
      <c r="F87" s="7" t="s">
        <v>14</v>
      </c>
      <c r="G87" s="8">
        <v>385.0</v>
      </c>
      <c r="H87" s="5" t="str">
        <f>IFERROR(VLOOKUP($D87,schools,6,FALSE),"")</f>
        <v>086</v>
      </c>
      <c r="I87" s="5" t="str">
        <f>IFERROR(VLOOKUP($D87,schools,7,FALSE),"")</f>
        <v>33</v>
      </c>
      <c r="J87" s="5" t="str">
        <f>IFERROR(VLOOKUP($D87,schools,8,FALSE),"")</f>
        <v>015</v>
      </c>
      <c r="K87" s="9">
        <v>423885.0</v>
      </c>
    </row>
    <row r="88" ht="14.25" customHeight="1" outlineLevel="2">
      <c r="A88" s="5" t="str">
        <f>IFERROR(VLOOKUP($D88,schools,3,FALSE),"")</f>
        <v>320900</v>
      </c>
      <c r="B88" s="5" t="str">
        <f>IFERROR(VLOOKUP($D88,schools,4,FALSE),"")</f>
        <v>New York City Geographic District # 9</v>
      </c>
      <c r="C88" s="5" t="str">
        <f>IFERROR(VLOOKUP($D88,schools,5,FALSE),"")</f>
        <v>Bronx</v>
      </c>
      <c r="D88" s="6" t="s">
        <v>804</v>
      </c>
      <c r="E88" s="6" t="s">
        <v>805</v>
      </c>
      <c r="F88" s="7" t="s">
        <v>14</v>
      </c>
      <c r="G88" s="8">
        <v>482.0</v>
      </c>
      <c r="H88" s="5" t="str">
        <f>IFERROR(VLOOKUP($D88,schools,6,FALSE),"")</f>
        <v>079</v>
      </c>
      <c r="I88" s="5" t="str">
        <f>IFERROR(VLOOKUP($D88,schools,7,FALSE),"")</f>
        <v>32</v>
      </c>
      <c r="J88" s="5" t="str">
        <f>IFERROR(VLOOKUP($D88,schools,8,FALSE),"")</f>
        <v>016</v>
      </c>
      <c r="K88" s="9">
        <v>530682.0</v>
      </c>
    </row>
    <row r="89" ht="14.25" customHeight="1" outlineLevel="2">
      <c r="A89" s="5" t="str">
        <f>IFERROR(VLOOKUP($D89,schools,3,FALSE),"")</f>
        <v>320900</v>
      </c>
      <c r="B89" s="5" t="str">
        <f>IFERROR(VLOOKUP($D89,schools,4,FALSE),"")</f>
        <v>New York City Geographic District # 9</v>
      </c>
      <c r="C89" s="5" t="str">
        <f>IFERROR(VLOOKUP($D89,schools,5,FALSE),"")</f>
        <v>Bronx</v>
      </c>
      <c r="D89" s="6" t="s">
        <v>806</v>
      </c>
      <c r="E89" s="6" t="s">
        <v>807</v>
      </c>
      <c r="F89" s="7" t="s">
        <v>14</v>
      </c>
      <c r="G89" s="8">
        <v>1216.0</v>
      </c>
      <c r="H89" s="5" t="str">
        <f>IFERROR(VLOOKUP($D89,schools,6,FALSE),"")</f>
        <v>086</v>
      </c>
      <c r="I89" s="5" t="str">
        <f>IFERROR(VLOOKUP($D89,schools,7,FALSE),"")</f>
        <v>33</v>
      </c>
      <c r="J89" s="5" t="str">
        <f>IFERROR(VLOOKUP($D89,schools,8,FALSE),"")</f>
        <v>014</v>
      </c>
      <c r="K89" s="9">
        <v>1338816.0</v>
      </c>
    </row>
    <row r="90" ht="14.25" customHeight="1" outlineLevel="2">
      <c r="A90" s="5" t="str">
        <f>IFERROR(VLOOKUP($D90,schools,3,FALSE),"")</f>
        <v>320900</v>
      </c>
      <c r="B90" s="5" t="str">
        <f>IFERROR(VLOOKUP($D90,schools,4,FALSE),"")</f>
        <v>New York City Geographic District # 9</v>
      </c>
      <c r="C90" s="5" t="str">
        <f>IFERROR(VLOOKUP($D90,schools,5,FALSE),"")</f>
        <v>Bronx</v>
      </c>
      <c r="D90" s="6" t="s">
        <v>808</v>
      </c>
      <c r="E90" s="6" t="s">
        <v>809</v>
      </c>
      <c r="F90" s="7" t="s">
        <v>14</v>
      </c>
      <c r="G90" s="8">
        <v>598.0</v>
      </c>
      <c r="H90" s="5" t="str">
        <f>IFERROR(VLOOKUP($D90,schools,6,FALSE),"")</f>
        <v>084</v>
      </c>
      <c r="I90" s="5" t="str">
        <f>IFERROR(VLOOKUP($D90,schools,7,FALSE),"")</f>
        <v>29</v>
      </c>
      <c r="J90" s="5" t="str">
        <f>IFERROR(VLOOKUP($D90,schools,8,FALSE),"")</f>
        <v>017</v>
      </c>
      <c r="K90" s="9">
        <v>658398.0</v>
      </c>
    </row>
    <row r="91" ht="14.25" customHeight="1" outlineLevel="2">
      <c r="A91" s="5" t="str">
        <f>IFERROR(VLOOKUP($D91,schools,3,FALSE),"")</f>
        <v>320900</v>
      </c>
      <c r="B91" s="5" t="str">
        <f>IFERROR(VLOOKUP($D91,schools,4,FALSE),"")</f>
        <v>New York City Geographic District # 9</v>
      </c>
      <c r="C91" s="5" t="str">
        <f>IFERROR(VLOOKUP($D91,schools,5,FALSE),"")</f>
        <v>Bronx</v>
      </c>
      <c r="D91" s="6" t="s">
        <v>810</v>
      </c>
      <c r="E91" s="6" t="s">
        <v>811</v>
      </c>
      <c r="F91" s="7" t="s">
        <v>14</v>
      </c>
      <c r="G91" s="8">
        <v>133.0</v>
      </c>
      <c r="H91" s="5" t="str">
        <f>IFERROR(VLOOKUP($D91,schools,6,FALSE),"")</f>
        <v>077</v>
      </c>
      <c r="I91" s="5" t="str">
        <f>IFERROR(VLOOKUP($D91,schools,7,FALSE),"")</f>
        <v>29</v>
      </c>
      <c r="J91" s="5" t="str">
        <f>IFERROR(VLOOKUP($D91,schools,8,FALSE),"")</f>
        <v>016</v>
      </c>
      <c r="K91" s="9">
        <v>146433.0</v>
      </c>
    </row>
    <row r="92" ht="14.25" customHeight="1" outlineLevel="2">
      <c r="A92" s="5" t="str">
        <f>IFERROR(VLOOKUP($D92,schools,3,FALSE),"")</f>
        <v>320900</v>
      </c>
      <c r="B92" s="5" t="str">
        <f>IFERROR(VLOOKUP($D92,schools,4,FALSE),"")</f>
        <v>New York City Geographic District # 9</v>
      </c>
      <c r="C92" s="5" t="str">
        <f>IFERROR(VLOOKUP($D92,schools,5,FALSE),"")</f>
        <v>Bronx</v>
      </c>
      <c r="D92" s="6" t="s">
        <v>812</v>
      </c>
      <c r="E92" s="6" t="s">
        <v>813</v>
      </c>
      <c r="F92" s="7" t="s">
        <v>14</v>
      </c>
      <c r="G92" s="8">
        <v>587.0</v>
      </c>
      <c r="H92" s="5" t="str">
        <f>IFERROR(VLOOKUP($D92,schools,6,FALSE),"")</f>
        <v>077</v>
      </c>
      <c r="I92" s="5" t="str">
        <f>IFERROR(VLOOKUP($D92,schools,7,FALSE),"")</f>
        <v>29</v>
      </c>
      <c r="J92" s="5" t="str">
        <f>IFERROR(VLOOKUP($D92,schools,8,FALSE),"")</f>
        <v>016</v>
      </c>
      <c r="K92" s="9">
        <v>646287.0</v>
      </c>
    </row>
    <row r="93" ht="14.25" customHeight="1" outlineLevel="2">
      <c r="A93" s="5" t="str">
        <f>IFERROR(VLOOKUP($D93,schools,3,FALSE),"")</f>
        <v>320900</v>
      </c>
      <c r="B93" s="5" t="str">
        <f>IFERROR(VLOOKUP($D93,schools,4,FALSE),"")</f>
        <v>New York City Geographic District # 9</v>
      </c>
      <c r="C93" s="5" t="str">
        <f>IFERROR(VLOOKUP($D93,schools,5,FALSE),"")</f>
        <v>Bronx</v>
      </c>
      <c r="D93" s="6" t="s">
        <v>814</v>
      </c>
      <c r="E93" s="6" t="s">
        <v>815</v>
      </c>
      <c r="F93" s="7" t="s">
        <v>14</v>
      </c>
      <c r="G93" s="8">
        <v>416.0</v>
      </c>
      <c r="H93" s="5" t="str">
        <f>IFERROR(VLOOKUP($D93,schools,6,FALSE),"")</f>
        <v>079</v>
      </c>
      <c r="I93" s="5" t="str">
        <f>IFERROR(VLOOKUP($D93,schools,7,FALSE),"")</f>
        <v>33</v>
      </c>
      <c r="J93" s="5" t="str">
        <f>IFERROR(VLOOKUP($D93,schools,8,FALSE),"")</f>
        <v>016</v>
      </c>
      <c r="K93" s="9">
        <v>458016.0</v>
      </c>
    </row>
    <row r="94" ht="14.25" customHeight="1" outlineLevel="2">
      <c r="A94" s="5" t="str">
        <f>IFERROR(VLOOKUP($D94,schools,3,FALSE),"")</f>
        <v>320900</v>
      </c>
      <c r="B94" s="5" t="str">
        <f>IFERROR(VLOOKUP($D94,schools,4,FALSE),"")</f>
        <v>New York City Geographic District # 9</v>
      </c>
      <c r="C94" s="5" t="str">
        <f>IFERROR(VLOOKUP($D94,schools,5,FALSE),"")</f>
        <v>Bronx</v>
      </c>
      <c r="D94" s="6" t="s">
        <v>816</v>
      </c>
      <c r="E94" s="6" t="s">
        <v>817</v>
      </c>
      <c r="F94" s="7" t="s">
        <v>14</v>
      </c>
      <c r="G94" s="8">
        <v>705.0</v>
      </c>
      <c r="H94" s="5" t="str">
        <f>IFERROR(VLOOKUP($D94,schools,6,FALSE),"")</f>
        <v>084</v>
      </c>
      <c r="I94" s="5" t="str">
        <f>IFERROR(VLOOKUP($D94,schools,7,FALSE),"")</f>
        <v>29</v>
      </c>
      <c r="J94" s="5" t="str">
        <f>IFERROR(VLOOKUP($D94,schools,8,FALSE),"")</f>
        <v>016</v>
      </c>
      <c r="K94" s="9">
        <v>776205.0</v>
      </c>
    </row>
    <row r="95" ht="14.25" customHeight="1" outlineLevel="2">
      <c r="A95" s="5" t="str">
        <f>IFERROR(VLOOKUP($D95,schools,3,FALSE),"")</f>
        <v>320900</v>
      </c>
      <c r="B95" s="5" t="str">
        <f>IFERROR(VLOOKUP($D95,schools,4,FALSE),"")</f>
        <v>New York City Geographic District # 9</v>
      </c>
      <c r="C95" s="5" t="str">
        <f>IFERROR(VLOOKUP($D95,schools,5,FALSE),"")</f>
        <v>Bronx</v>
      </c>
      <c r="D95" s="6" t="s">
        <v>818</v>
      </c>
      <c r="E95" s="6" t="s">
        <v>819</v>
      </c>
      <c r="F95" s="7" t="s">
        <v>42</v>
      </c>
      <c r="G95" s="8">
        <v>498.0</v>
      </c>
      <c r="H95" s="5" t="str">
        <f>IFERROR(VLOOKUP($D95,schools,6,FALSE),"")</f>
        <v>086</v>
      </c>
      <c r="I95" s="5" t="str">
        <f>IFERROR(VLOOKUP($D95,schools,7,FALSE),"")</f>
        <v>33</v>
      </c>
      <c r="J95" s="5" t="str">
        <f>IFERROR(VLOOKUP($D95,schools,8,FALSE),"")</f>
        <v>014</v>
      </c>
      <c r="K95" s="9">
        <v>548298.0</v>
      </c>
    </row>
    <row r="96" ht="14.25" customHeight="1" outlineLevel="2">
      <c r="A96" s="5" t="str">
        <f>IFERROR(VLOOKUP($D96,schools,3,FALSE),"")</f>
        <v>320900</v>
      </c>
      <c r="B96" s="5" t="str">
        <f>IFERROR(VLOOKUP($D96,schools,4,FALSE),"")</f>
        <v>New York City Geographic District # 9</v>
      </c>
      <c r="C96" s="5" t="str">
        <f>IFERROR(VLOOKUP($D96,schools,5,FALSE),"")</f>
        <v>Bronx</v>
      </c>
      <c r="D96" s="6" t="s">
        <v>820</v>
      </c>
      <c r="E96" s="6" t="s">
        <v>821</v>
      </c>
      <c r="F96" s="7" t="s">
        <v>14</v>
      </c>
      <c r="G96" s="8">
        <v>516.0</v>
      </c>
      <c r="H96" s="5" t="str">
        <f>IFERROR(VLOOKUP($D96,schools,6,FALSE),"")</f>
        <v>077</v>
      </c>
      <c r="I96" s="5" t="str">
        <f>IFERROR(VLOOKUP($D96,schools,7,FALSE),"")</f>
        <v>29</v>
      </c>
      <c r="J96" s="5" t="str">
        <f>IFERROR(VLOOKUP($D96,schools,8,FALSE),"")</f>
        <v>016</v>
      </c>
      <c r="K96" s="9">
        <v>568116.0</v>
      </c>
    </row>
    <row r="97" ht="14.25" customHeight="1" outlineLevel="2">
      <c r="A97" s="5" t="str">
        <f>IFERROR(VLOOKUP($D97,schools,3,FALSE),"")</f>
        <v>320900</v>
      </c>
      <c r="B97" s="5" t="str">
        <f>IFERROR(VLOOKUP($D97,schools,4,FALSE),"")</f>
        <v>New York City Geographic District # 9</v>
      </c>
      <c r="C97" s="5" t="str">
        <f>IFERROR(VLOOKUP($D97,schools,5,FALSE),"")</f>
        <v>Bronx</v>
      </c>
      <c r="D97" s="6" t="s">
        <v>824</v>
      </c>
      <c r="E97" s="6" t="s">
        <v>825</v>
      </c>
      <c r="F97" s="7" t="s">
        <v>14</v>
      </c>
      <c r="G97" s="8">
        <v>335.0</v>
      </c>
      <c r="H97" s="5" t="str">
        <f>IFERROR(VLOOKUP($D97,schools,6,FALSE),"")</f>
        <v>079</v>
      </c>
      <c r="I97" s="5" t="str">
        <f>IFERROR(VLOOKUP($D97,schools,7,FALSE),"")</f>
        <v>32</v>
      </c>
      <c r="J97" s="5" t="str">
        <f>IFERROR(VLOOKUP($D97,schools,8,FALSE),"")</f>
        <v>016</v>
      </c>
      <c r="K97" s="9">
        <v>368835.0</v>
      </c>
    </row>
    <row r="98" ht="14.25" customHeight="1" outlineLevel="2">
      <c r="A98" s="5" t="str">
        <f>IFERROR(VLOOKUP($D98,schools,3,FALSE),"")</f>
        <v>320900</v>
      </c>
      <c r="B98" s="5" t="str">
        <f>IFERROR(VLOOKUP($D98,schools,4,FALSE),"")</f>
        <v>New York City Geographic District # 9</v>
      </c>
      <c r="C98" s="5" t="str">
        <f>IFERROR(VLOOKUP($D98,schools,5,FALSE),"")</f>
        <v>Bronx</v>
      </c>
      <c r="D98" s="6" t="s">
        <v>826</v>
      </c>
      <c r="E98" s="6" t="s">
        <v>827</v>
      </c>
      <c r="F98" s="7" t="s">
        <v>14</v>
      </c>
      <c r="G98" s="8">
        <v>471.0</v>
      </c>
      <c r="H98" s="5" t="str">
        <f>IFERROR(VLOOKUP($D98,schools,6,FALSE),"")</f>
        <v>086</v>
      </c>
      <c r="I98" s="5" t="str">
        <f>IFERROR(VLOOKUP($D98,schools,7,FALSE),"")</f>
        <v>33</v>
      </c>
      <c r="J98" s="5" t="str">
        <f>IFERROR(VLOOKUP($D98,schools,8,FALSE),"")</f>
        <v>015</v>
      </c>
      <c r="K98" s="9">
        <v>518571.0</v>
      </c>
    </row>
    <row r="99" ht="14.25" customHeight="1" outlineLevel="2">
      <c r="A99" s="5" t="str">
        <f>IFERROR(VLOOKUP($D99,schools,3,FALSE),"")</f>
        <v>320900</v>
      </c>
      <c r="B99" s="5" t="str">
        <f>IFERROR(VLOOKUP($D99,schools,4,FALSE),"")</f>
        <v>New York City Geographic District # 9</v>
      </c>
      <c r="C99" s="5" t="str">
        <f>IFERROR(VLOOKUP($D99,schools,5,FALSE),"")</f>
        <v>Bronx</v>
      </c>
      <c r="D99" s="6" t="s">
        <v>828</v>
      </c>
      <c r="E99" s="6" t="s">
        <v>829</v>
      </c>
      <c r="F99" s="7" t="s">
        <v>14</v>
      </c>
      <c r="G99" s="8">
        <v>250.0</v>
      </c>
      <c r="H99" s="5" t="str">
        <f>IFERROR(VLOOKUP($D99,schools,6,FALSE),"")</f>
        <v>077</v>
      </c>
      <c r="I99" s="5" t="str">
        <f>IFERROR(VLOOKUP($D99,schools,7,FALSE),"")</f>
        <v>29</v>
      </c>
      <c r="J99" s="5" t="str">
        <f>IFERROR(VLOOKUP($D99,schools,8,FALSE),"")</f>
        <v>014</v>
      </c>
      <c r="K99" s="9">
        <v>275250.0</v>
      </c>
    </row>
    <row r="100" ht="14.25" customHeight="1" outlineLevel="2">
      <c r="A100" s="5" t="str">
        <f>IFERROR(VLOOKUP($D100,schools,3,FALSE),"")</f>
        <v>320900</v>
      </c>
      <c r="B100" s="5" t="str">
        <f>IFERROR(VLOOKUP($D100,schools,4,FALSE),"")</f>
        <v>New York City Geographic District # 9</v>
      </c>
      <c r="C100" s="5" t="str">
        <f>IFERROR(VLOOKUP($D100,schools,5,FALSE),"")</f>
        <v>Bronx</v>
      </c>
      <c r="D100" s="6" t="s">
        <v>830</v>
      </c>
      <c r="E100" s="6" t="s">
        <v>831</v>
      </c>
      <c r="F100" s="7" t="s">
        <v>14</v>
      </c>
      <c r="G100" s="8">
        <v>644.0</v>
      </c>
      <c r="H100" s="5" t="str">
        <f>IFERROR(VLOOKUP($D100,schools,6,FALSE),"")</f>
        <v>077</v>
      </c>
      <c r="I100" s="5" t="str">
        <f>IFERROR(VLOOKUP($D100,schools,7,FALSE),"")</f>
        <v>29</v>
      </c>
      <c r="J100" s="5" t="str">
        <f>IFERROR(VLOOKUP($D100,schools,8,FALSE),"")</f>
        <v>016</v>
      </c>
      <c r="K100" s="9">
        <v>709044.0</v>
      </c>
    </row>
    <row r="101" ht="14.25" customHeight="1" outlineLevel="2">
      <c r="A101" s="5" t="str">
        <f>IFERROR(VLOOKUP($D101,schools,3,FALSE),"")</f>
        <v>320900</v>
      </c>
      <c r="B101" s="5" t="str">
        <f>IFERROR(VLOOKUP($D101,schools,4,FALSE),"")</f>
        <v>New York City Geographic District # 9</v>
      </c>
      <c r="C101" s="5" t="str">
        <f>IFERROR(VLOOKUP($D101,schools,5,FALSE),"")</f>
        <v>Bronx</v>
      </c>
      <c r="D101" s="6" t="s">
        <v>832</v>
      </c>
      <c r="E101" s="6" t="s">
        <v>833</v>
      </c>
      <c r="F101" s="7" t="s">
        <v>14</v>
      </c>
      <c r="G101" s="8">
        <v>560.0</v>
      </c>
      <c r="H101" s="5" t="str">
        <f>IFERROR(VLOOKUP($D101,schools,6,FALSE),"")</f>
        <v>077</v>
      </c>
      <c r="I101" s="5" t="str">
        <f>IFERROR(VLOOKUP($D101,schools,7,FALSE),"")</f>
        <v>29</v>
      </c>
      <c r="J101" s="5">
        <f>IFERROR(VLOOKUP($D101,schools,8,FALSE),"")</f>
        <v>0</v>
      </c>
      <c r="K101" s="9">
        <v>616560.0</v>
      </c>
    </row>
    <row r="102" ht="14.25" customHeight="1" outlineLevel="2">
      <c r="A102" s="5" t="str">
        <f>IFERROR(VLOOKUP($D102,schools,3,FALSE),"")</f>
        <v>320900</v>
      </c>
      <c r="B102" s="5" t="str">
        <f>IFERROR(VLOOKUP($D102,schools,4,FALSE),"")</f>
        <v>New York City Geographic District # 9</v>
      </c>
      <c r="C102" s="5" t="str">
        <f>IFERROR(VLOOKUP($D102,schools,5,FALSE),"")</f>
        <v>Bronx</v>
      </c>
      <c r="D102" s="6" t="s">
        <v>834</v>
      </c>
      <c r="E102" s="6" t="s">
        <v>835</v>
      </c>
      <c r="F102" s="7" t="s">
        <v>42</v>
      </c>
      <c r="G102" s="8">
        <v>359.0</v>
      </c>
      <c r="H102" s="5" t="str">
        <f>IFERROR(VLOOKUP($D102,schools,6,FALSE),"")</f>
        <v>079</v>
      </c>
      <c r="I102" s="5" t="str">
        <f>IFERROR(VLOOKUP($D102,schools,7,FALSE),"")</f>
        <v>33</v>
      </c>
      <c r="J102" s="5" t="str">
        <f>IFERROR(VLOOKUP($D102,schools,8,FALSE),"")</f>
        <v>016</v>
      </c>
      <c r="K102" s="9">
        <v>395259.0</v>
      </c>
    </row>
    <row r="103" ht="14.25" customHeight="1" outlineLevel="2">
      <c r="A103" s="5" t="str">
        <f>IFERROR(VLOOKUP($D103,schools,3,FALSE),"")</f>
        <v>320900</v>
      </c>
      <c r="B103" s="5" t="str">
        <f>IFERROR(VLOOKUP($D103,schools,4,FALSE),"")</f>
        <v>New York City Geographic District # 9</v>
      </c>
      <c r="C103" s="5" t="str">
        <f>IFERROR(VLOOKUP($D103,schools,5,FALSE),"")</f>
        <v>Bronx</v>
      </c>
      <c r="D103" s="6" t="s">
        <v>836</v>
      </c>
      <c r="E103" s="6" t="s">
        <v>837</v>
      </c>
      <c r="F103" s="7" t="s">
        <v>21</v>
      </c>
      <c r="G103" s="8">
        <v>1033.0</v>
      </c>
      <c r="H103" s="5" t="str">
        <f>IFERROR(VLOOKUP($D103,schools,6,FALSE),"")</f>
        <v>084</v>
      </c>
      <c r="I103" s="5" t="str">
        <f>IFERROR(VLOOKUP($D103,schools,7,FALSE),"")</f>
        <v>29</v>
      </c>
      <c r="J103" s="5" t="str">
        <f>IFERROR(VLOOKUP($D103,schools,8,FALSE),"")</f>
        <v>016</v>
      </c>
      <c r="K103" s="9">
        <v>1137333.0</v>
      </c>
    </row>
    <row r="104" ht="14.25" customHeight="1" outlineLevel="2">
      <c r="A104" s="5" t="str">
        <f>IFERROR(VLOOKUP($D104,schools,3,FALSE),"")</f>
        <v>320900</v>
      </c>
      <c r="B104" s="5" t="str">
        <f>IFERROR(VLOOKUP($D104,schools,4,FALSE),"")</f>
        <v>New York City Geographic District # 9</v>
      </c>
      <c r="C104" s="5" t="str">
        <f>IFERROR(VLOOKUP($D104,schools,5,FALSE),"")</f>
        <v>Bronx</v>
      </c>
      <c r="D104" s="6" t="s">
        <v>838</v>
      </c>
      <c r="E104" s="6" t="s">
        <v>839</v>
      </c>
      <c r="F104" s="7" t="s">
        <v>42</v>
      </c>
      <c r="G104" s="8">
        <v>374.0</v>
      </c>
      <c r="H104" s="5" t="str">
        <f>IFERROR(VLOOKUP($D104,schools,6,FALSE),"")</f>
        <v>079</v>
      </c>
      <c r="I104" s="5" t="str">
        <f>IFERROR(VLOOKUP($D104,schools,7,FALSE),"")</f>
        <v>33</v>
      </c>
      <c r="J104" s="5" t="str">
        <f>IFERROR(VLOOKUP($D104,schools,8,FALSE),"")</f>
        <v>016</v>
      </c>
      <c r="K104" s="9">
        <v>411774.0</v>
      </c>
    </row>
    <row r="105" ht="14.25" customHeight="1" outlineLevel="2">
      <c r="A105" s="5" t="str">
        <f>IFERROR(VLOOKUP($D105,schools,3,FALSE),"")</f>
        <v>320900</v>
      </c>
      <c r="B105" s="5" t="str">
        <f>IFERROR(VLOOKUP($D105,schools,4,FALSE),"")</f>
        <v>New York City Geographic District # 9</v>
      </c>
      <c r="C105" s="5" t="str">
        <f>IFERROR(VLOOKUP($D105,schools,5,FALSE),"")</f>
        <v>Bronx</v>
      </c>
      <c r="D105" s="6" t="s">
        <v>840</v>
      </c>
      <c r="E105" s="6" t="s">
        <v>841</v>
      </c>
      <c r="F105" s="7" t="s">
        <v>42</v>
      </c>
      <c r="G105" s="8">
        <v>261.0</v>
      </c>
      <c r="H105" s="5" t="str">
        <f>IFERROR(VLOOKUP($D105,schools,6,FALSE),"")</f>
        <v>077</v>
      </c>
      <c r="I105" s="5" t="str">
        <f>IFERROR(VLOOKUP($D105,schools,7,FALSE),"")</f>
        <v>29</v>
      </c>
      <c r="J105" s="5" t="str">
        <f>IFERROR(VLOOKUP($D105,schools,8,FALSE),"")</f>
        <v>016</v>
      </c>
      <c r="K105" s="9">
        <v>287361.0</v>
      </c>
    </row>
    <row r="106" ht="14.25" customHeight="1" outlineLevel="2">
      <c r="A106" s="5" t="str">
        <f>IFERROR(VLOOKUP($D106,schools,3,FALSE),"")</f>
        <v>320900</v>
      </c>
      <c r="B106" s="5" t="str">
        <f>IFERROR(VLOOKUP($D106,schools,4,FALSE),"")</f>
        <v>New York City Geographic District # 9</v>
      </c>
      <c r="C106" s="5" t="str">
        <f>IFERROR(VLOOKUP($D106,schools,5,FALSE),"")</f>
        <v>Bronx</v>
      </c>
      <c r="D106" s="6" t="s">
        <v>842</v>
      </c>
      <c r="E106" s="6" t="s">
        <v>843</v>
      </c>
      <c r="F106" s="7" t="s">
        <v>42</v>
      </c>
      <c r="G106" s="8">
        <v>494.0</v>
      </c>
      <c r="H106" s="5" t="str">
        <f>IFERROR(VLOOKUP($D106,schools,6,FALSE),"")</f>
        <v>077</v>
      </c>
      <c r="I106" s="5" t="str">
        <f>IFERROR(VLOOKUP($D106,schools,7,FALSE),"")</f>
        <v>29</v>
      </c>
      <c r="J106" s="5" t="str">
        <f>IFERROR(VLOOKUP($D106,schools,8,FALSE),"")</f>
        <v>016</v>
      </c>
      <c r="K106" s="9">
        <v>543894.0</v>
      </c>
    </row>
    <row r="107" ht="14.25" customHeight="1" outlineLevel="2">
      <c r="A107" s="5" t="str">
        <f>IFERROR(VLOOKUP($D107,schools,3,FALSE),"")</f>
        <v>320900</v>
      </c>
      <c r="B107" s="5" t="str">
        <f>IFERROR(VLOOKUP($D107,schools,4,FALSE),"")</f>
        <v>New York City Geographic District # 9</v>
      </c>
      <c r="C107" s="5" t="str">
        <f>IFERROR(VLOOKUP($D107,schools,5,FALSE),"")</f>
        <v>Bronx</v>
      </c>
      <c r="D107" s="6" t="s">
        <v>844</v>
      </c>
      <c r="E107" s="6" t="s">
        <v>845</v>
      </c>
      <c r="F107" s="7" t="s">
        <v>14</v>
      </c>
      <c r="G107" s="8">
        <v>297.0</v>
      </c>
      <c r="H107" s="5" t="str">
        <f>IFERROR(VLOOKUP($D107,schools,6,FALSE),"")</f>
        <v>086</v>
      </c>
      <c r="I107" s="5" t="str">
        <f>IFERROR(VLOOKUP($D107,schools,7,FALSE),"")</f>
        <v>33</v>
      </c>
      <c r="J107" s="5" t="str">
        <f>IFERROR(VLOOKUP($D107,schools,8,FALSE),"")</f>
        <v>014</v>
      </c>
      <c r="K107" s="9">
        <v>326997.0</v>
      </c>
    </row>
    <row r="108" ht="14.25" customHeight="1" outlineLevel="2">
      <c r="A108" s="5" t="str">
        <f>IFERROR(VLOOKUP($D108,schools,3,FALSE),"")</f>
        <v>320900</v>
      </c>
      <c r="B108" s="5" t="str">
        <f>IFERROR(VLOOKUP($D108,schools,4,FALSE),"")</f>
        <v>New York City Geographic District # 9</v>
      </c>
      <c r="C108" s="5" t="str">
        <f>IFERROR(VLOOKUP($D108,schools,5,FALSE),"")</f>
        <v>Bronx</v>
      </c>
      <c r="D108" s="6" t="s">
        <v>850</v>
      </c>
      <c r="E108" s="6" t="s">
        <v>851</v>
      </c>
      <c r="F108" s="7" t="s">
        <v>42</v>
      </c>
      <c r="G108" s="8">
        <v>300.0</v>
      </c>
      <c r="H108" s="5" t="str">
        <f>IFERROR(VLOOKUP($D108,schools,6,FALSE),"")</f>
        <v>077</v>
      </c>
      <c r="I108" s="5" t="str">
        <f>IFERROR(VLOOKUP($D108,schools,7,FALSE),"")</f>
        <v>29</v>
      </c>
      <c r="J108" s="5" t="str">
        <f>IFERROR(VLOOKUP($D108,schools,8,FALSE),"")</f>
        <v>016</v>
      </c>
      <c r="K108" s="9">
        <v>330300.0</v>
      </c>
    </row>
    <row r="109" ht="14.25" customHeight="1" outlineLevel="2">
      <c r="A109" s="5" t="str">
        <f>IFERROR(VLOOKUP($D109,schools,3,FALSE),"")</f>
        <v>320900</v>
      </c>
      <c r="B109" s="5" t="str">
        <f>IFERROR(VLOOKUP($D109,schools,4,FALSE),"")</f>
        <v>New York City Geographic District # 9</v>
      </c>
      <c r="C109" s="5" t="str">
        <f>IFERROR(VLOOKUP($D109,schools,5,FALSE),"")</f>
        <v>Bronx</v>
      </c>
      <c r="D109" s="6" t="s">
        <v>854</v>
      </c>
      <c r="E109" s="6" t="s">
        <v>855</v>
      </c>
      <c r="F109" s="7" t="s">
        <v>42</v>
      </c>
      <c r="G109" s="8">
        <v>331.0</v>
      </c>
      <c r="H109" s="5" t="str">
        <f>IFERROR(VLOOKUP($D109,schools,6,FALSE),"")</f>
        <v>077</v>
      </c>
      <c r="I109" s="5" t="str">
        <f>IFERROR(VLOOKUP($D109,schools,7,FALSE),"")</f>
        <v>33</v>
      </c>
      <c r="J109" s="5" t="str">
        <f>IFERROR(VLOOKUP($D109,schools,8,FALSE),"")</f>
        <v>015</v>
      </c>
      <c r="K109" s="9">
        <v>364431.0</v>
      </c>
    </row>
    <row r="110" ht="14.25" customHeight="1" outlineLevel="2">
      <c r="A110" s="5" t="str">
        <f>IFERROR(VLOOKUP($D110,schools,3,FALSE),"")</f>
        <v>320900</v>
      </c>
      <c r="B110" s="5" t="str">
        <f>IFERROR(VLOOKUP($D110,schools,4,FALSE),"")</f>
        <v>New York City Geographic District # 9</v>
      </c>
      <c r="C110" s="5" t="str">
        <f>IFERROR(VLOOKUP($D110,schools,5,FALSE),"")</f>
        <v>Bronx</v>
      </c>
      <c r="D110" s="6" t="s">
        <v>856</v>
      </c>
      <c r="E110" s="6" t="s">
        <v>857</v>
      </c>
      <c r="F110" s="7" t="s">
        <v>42</v>
      </c>
      <c r="G110" s="8">
        <v>424.0</v>
      </c>
      <c r="H110" s="5" t="str">
        <f>IFERROR(VLOOKUP($D110,schools,6,FALSE),"")</f>
        <v>077</v>
      </c>
      <c r="I110" s="5" t="str">
        <f>IFERROR(VLOOKUP($D110,schools,7,FALSE),"")</f>
        <v>33</v>
      </c>
      <c r="J110" s="5" t="str">
        <f>IFERROR(VLOOKUP($D110,schools,8,FALSE),"")</f>
        <v>016</v>
      </c>
      <c r="K110" s="9">
        <v>466824.0</v>
      </c>
    </row>
    <row r="111" ht="14.25" customHeight="1" outlineLevel="2">
      <c r="A111" s="5" t="str">
        <f>IFERROR(VLOOKUP($D111,schools,3,FALSE),"")</f>
        <v>320900</v>
      </c>
      <c r="B111" s="5" t="str">
        <f>IFERROR(VLOOKUP($D111,schools,4,FALSE),"")</f>
        <v>New York City Geographic District # 9</v>
      </c>
      <c r="C111" s="5" t="str">
        <f>IFERROR(VLOOKUP($D111,schools,5,FALSE),"")</f>
        <v>Bronx</v>
      </c>
      <c r="D111" s="6" t="s">
        <v>860</v>
      </c>
      <c r="E111" s="6" t="s">
        <v>861</v>
      </c>
      <c r="F111" s="7" t="s">
        <v>42</v>
      </c>
      <c r="G111" s="8">
        <v>255.0</v>
      </c>
      <c r="H111" s="5" t="str">
        <f>IFERROR(VLOOKUP($D111,schools,6,FALSE),"")</f>
        <v>077</v>
      </c>
      <c r="I111" s="5" t="str">
        <f>IFERROR(VLOOKUP($D111,schools,7,FALSE),"")</f>
        <v>32</v>
      </c>
      <c r="J111" s="5" t="str">
        <f>IFERROR(VLOOKUP($D111,schools,8,FALSE),"")</f>
        <v>016</v>
      </c>
      <c r="K111" s="9">
        <v>280755.0</v>
      </c>
    </row>
    <row r="112" ht="14.25" customHeight="1" outlineLevel="2">
      <c r="A112" s="5" t="str">
        <f>IFERROR(VLOOKUP($D112,schools,3,FALSE),"")</f>
        <v>320900</v>
      </c>
      <c r="B112" s="5" t="str">
        <f>IFERROR(VLOOKUP($D112,schools,4,FALSE),"")</f>
        <v>New York City Geographic District # 9</v>
      </c>
      <c r="C112" s="5" t="str">
        <f>IFERROR(VLOOKUP($D112,schools,5,FALSE),"")</f>
        <v>Bronx</v>
      </c>
      <c r="D112" s="6" t="s">
        <v>862</v>
      </c>
      <c r="E112" s="6" t="s">
        <v>863</v>
      </c>
      <c r="F112" s="7" t="s">
        <v>42</v>
      </c>
      <c r="G112" s="8">
        <v>543.0</v>
      </c>
      <c r="H112" s="5" t="str">
        <f>IFERROR(VLOOKUP($D112,schools,6,FALSE),"")</f>
        <v>077</v>
      </c>
      <c r="I112" s="5" t="str">
        <f>IFERROR(VLOOKUP($D112,schools,7,FALSE),"")</f>
        <v>33</v>
      </c>
      <c r="J112" s="5" t="str">
        <f>IFERROR(VLOOKUP($D112,schools,8,FALSE),"")</f>
        <v>015</v>
      </c>
      <c r="K112" s="9">
        <v>597843.0</v>
      </c>
    </row>
    <row r="113" ht="14.25" customHeight="1" outlineLevel="2">
      <c r="A113" s="5" t="str">
        <f>IFERROR(VLOOKUP($D113,schools,3,FALSE),"")</f>
        <v>320900</v>
      </c>
      <c r="B113" s="5" t="str">
        <f>IFERROR(VLOOKUP($D113,schools,4,FALSE),"")</f>
        <v>New York City Geographic District # 9</v>
      </c>
      <c r="C113" s="5" t="str">
        <f>IFERROR(VLOOKUP($D113,schools,5,FALSE),"")</f>
        <v>Bronx</v>
      </c>
      <c r="D113" s="6" t="s">
        <v>864</v>
      </c>
      <c r="E113" s="6" t="s">
        <v>865</v>
      </c>
      <c r="F113" s="7" t="s">
        <v>42</v>
      </c>
      <c r="G113" s="8">
        <v>366.0</v>
      </c>
      <c r="H113" s="5" t="str">
        <f>IFERROR(VLOOKUP($D113,schools,6,FALSE),"")</f>
        <v>077</v>
      </c>
      <c r="I113" s="5" t="str">
        <f>IFERROR(VLOOKUP($D113,schools,7,FALSE),"")</f>
        <v>33</v>
      </c>
      <c r="J113" s="5" t="str">
        <f>IFERROR(VLOOKUP($D113,schools,8,FALSE),"")</f>
        <v>016</v>
      </c>
      <c r="K113" s="9">
        <v>402966.0</v>
      </c>
    </row>
    <row r="114" ht="14.25" customHeight="1" outlineLevel="2">
      <c r="A114" s="5" t="str">
        <f>IFERROR(VLOOKUP($D114,schools,3,FALSE),"")</f>
        <v>320900</v>
      </c>
      <c r="B114" s="5" t="str">
        <f>IFERROR(VLOOKUP($D114,schools,4,FALSE),"")</f>
        <v>New York City Geographic District # 9</v>
      </c>
      <c r="C114" s="5" t="str">
        <f>IFERROR(VLOOKUP($D114,schools,5,FALSE),"")</f>
        <v>Bronx</v>
      </c>
      <c r="D114" s="6" t="s">
        <v>866</v>
      </c>
      <c r="E114" s="6" t="s">
        <v>867</v>
      </c>
      <c r="F114" s="7" t="s">
        <v>14</v>
      </c>
      <c r="G114" s="8">
        <v>529.0</v>
      </c>
      <c r="H114" s="5" t="str">
        <f>IFERROR(VLOOKUP($D114,schools,6,FALSE),"")</f>
        <v>077</v>
      </c>
      <c r="I114" s="5" t="str">
        <f>IFERROR(VLOOKUP($D114,schools,7,FALSE),"")</f>
        <v>32</v>
      </c>
      <c r="J114" s="5" t="str">
        <f>IFERROR(VLOOKUP($D114,schools,8,FALSE),"")</f>
        <v>016</v>
      </c>
      <c r="K114" s="9">
        <v>582429.0</v>
      </c>
    </row>
    <row r="115" ht="14.25" customHeight="1" outlineLevel="2">
      <c r="A115" s="5" t="str">
        <f>IFERROR(VLOOKUP($D115,schools,3,FALSE),"")</f>
        <v>320900</v>
      </c>
      <c r="B115" s="5" t="str">
        <f>IFERROR(VLOOKUP($D115,schools,4,FALSE),"")</f>
        <v>New York City Geographic District # 9</v>
      </c>
      <c r="C115" s="5" t="str">
        <f>IFERROR(VLOOKUP($D115,schools,5,FALSE),"")</f>
        <v>Bronx</v>
      </c>
      <c r="D115" s="6" t="s">
        <v>868</v>
      </c>
      <c r="E115" s="6" t="s">
        <v>869</v>
      </c>
      <c r="F115" s="7" t="s">
        <v>14</v>
      </c>
      <c r="G115" s="8">
        <v>415.0</v>
      </c>
      <c r="H115" s="5" t="str">
        <f>IFERROR(VLOOKUP($D115,schools,6,FALSE),"")</f>
        <v>079</v>
      </c>
      <c r="I115" s="5" t="str">
        <f>IFERROR(VLOOKUP($D115,schools,7,FALSE),"")</f>
        <v>32</v>
      </c>
      <c r="J115" s="5" t="str">
        <f>IFERROR(VLOOKUP($D115,schools,8,FALSE),"")</f>
        <v>016</v>
      </c>
      <c r="K115" s="9">
        <v>456915.0</v>
      </c>
    </row>
    <row r="116" ht="14.25" customHeight="1" outlineLevel="2">
      <c r="A116" s="5" t="str">
        <f>IFERROR(VLOOKUP($D116,schools,3,FALSE),"")</f>
        <v>320900</v>
      </c>
      <c r="B116" s="5" t="str">
        <f>IFERROR(VLOOKUP($D116,schools,4,FALSE),"")</f>
        <v>New York City Geographic District # 9</v>
      </c>
      <c r="C116" s="5" t="str">
        <f>IFERROR(VLOOKUP($D116,schools,5,FALSE),"")</f>
        <v>Bronx</v>
      </c>
      <c r="D116" s="6" t="s">
        <v>870</v>
      </c>
      <c r="E116" s="6" t="s">
        <v>871</v>
      </c>
      <c r="F116" s="7" t="s">
        <v>42</v>
      </c>
      <c r="G116" s="8">
        <v>436.0</v>
      </c>
      <c r="H116" s="5" t="str">
        <f>IFERROR(VLOOKUP($D116,schools,6,FALSE),"")</f>
        <v>079</v>
      </c>
      <c r="I116" s="5" t="str">
        <f>IFERROR(VLOOKUP($D116,schools,7,FALSE),"")</f>
        <v>32</v>
      </c>
      <c r="J116" s="5" t="str">
        <f>IFERROR(VLOOKUP($D116,schools,8,FALSE),"")</f>
        <v>016</v>
      </c>
      <c r="K116" s="9">
        <v>480036.0</v>
      </c>
    </row>
    <row r="117" ht="14.25" customHeight="1" outlineLevel="2">
      <c r="A117" s="5" t="str">
        <f>IFERROR(VLOOKUP($D117,schools,3,FALSE),"")</f>
        <v>320900</v>
      </c>
      <c r="B117" s="5" t="str">
        <f>IFERROR(VLOOKUP($D117,schools,4,FALSE),"")</f>
        <v>New York City Geographic District # 9</v>
      </c>
      <c r="C117" s="5" t="str">
        <f>IFERROR(VLOOKUP($D117,schools,5,FALSE),"")</f>
        <v>Bronx</v>
      </c>
      <c r="D117" s="6" t="s">
        <v>872</v>
      </c>
      <c r="E117" s="6" t="s">
        <v>873</v>
      </c>
      <c r="F117" s="7" t="s">
        <v>14</v>
      </c>
      <c r="G117" s="8">
        <v>382.0</v>
      </c>
      <c r="H117" s="5" t="str">
        <f>IFERROR(VLOOKUP($D117,schools,6,FALSE),"")</f>
        <v>077</v>
      </c>
      <c r="I117" s="5" t="str">
        <f>IFERROR(VLOOKUP($D117,schools,7,FALSE),"")</f>
        <v>32</v>
      </c>
      <c r="J117" s="5" t="str">
        <f>IFERROR(VLOOKUP($D117,schools,8,FALSE),"")</f>
        <v>016</v>
      </c>
      <c r="K117" s="9">
        <v>420582.0</v>
      </c>
    </row>
    <row r="118" ht="14.25" customHeight="1" outlineLevel="2">
      <c r="A118" s="5" t="str">
        <f>IFERROR(VLOOKUP($D118,schools,3,FALSE),"")</f>
        <v>320900</v>
      </c>
      <c r="B118" s="5" t="str">
        <f>IFERROR(VLOOKUP($D118,schools,4,FALSE),"")</f>
        <v>New York City Geographic District # 9</v>
      </c>
      <c r="C118" s="5" t="str">
        <f>IFERROR(VLOOKUP($D118,schools,5,FALSE),"")</f>
        <v>Bronx</v>
      </c>
      <c r="D118" s="6" t="s">
        <v>882</v>
      </c>
      <c r="E118" s="6" t="s">
        <v>883</v>
      </c>
      <c r="F118" s="7" t="s">
        <v>55</v>
      </c>
      <c r="G118" s="8">
        <v>386.0</v>
      </c>
      <c r="H118" s="5" t="str">
        <f>IFERROR(VLOOKUP($D118,schools,6,FALSE),"")</f>
        <v>077</v>
      </c>
      <c r="I118" s="5" t="str">
        <f>IFERROR(VLOOKUP($D118,schools,7,FALSE),"")</f>
        <v>33</v>
      </c>
      <c r="J118" s="5" t="str">
        <f>IFERROR(VLOOKUP($D118,schools,8,FALSE),"")</f>
        <v>016</v>
      </c>
      <c r="K118" s="9">
        <v>424986.0</v>
      </c>
    </row>
    <row r="119" ht="14.25" customHeight="1" outlineLevel="2">
      <c r="A119" s="5" t="str">
        <f>IFERROR(VLOOKUP($D119,schools,3,FALSE),"")</f>
        <v>320900</v>
      </c>
      <c r="B119" s="5" t="str">
        <f>IFERROR(VLOOKUP($D119,schools,4,FALSE),"")</f>
        <v>New York City Geographic District # 9</v>
      </c>
      <c r="C119" s="5" t="str">
        <f>IFERROR(VLOOKUP($D119,schools,5,FALSE),"")</f>
        <v>Bronx</v>
      </c>
      <c r="D119" s="6" t="s">
        <v>886</v>
      </c>
      <c r="E119" s="6" t="s">
        <v>887</v>
      </c>
      <c r="F119" s="7" t="s">
        <v>60</v>
      </c>
      <c r="G119" s="8">
        <v>608.0</v>
      </c>
      <c r="H119" s="5" t="str">
        <f>IFERROR(VLOOKUP($D119,schools,6,FALSE),"")</f>
        <v>079</v>
      </c>
      <c r="I119" s="5" t="str">
        <f>IFERROR(VLOOKUP($D119,schools,7,FALSE),"")</f>
        <v>33</v>
      </c>
      <c r="J119" s="5" t="str">
        <f>IFERROR(VLOOKUP($D119,schools,8,FALSE),"")</f>
        <v>016</v>
      </c>
      <c r="K119" s="9">
        <v>669408.0</v>
      </c>
    </row>
    <row r="120" ht="14.25" customHeight="1" outlineLevel="2">
      <c r="A120" s="5" t="str">
        <f>IFERROR(VLOOKUP($D120,schools,3,FALSE),"")</f>
        <v>320900</v>
      </c>
      <c r="B120" s="5" t="str">
        <f>IFERROR(VLOOKUP($D120,schools,4,FALSE),"")</f>
        <v>New York City Geographic District # 9</v>
      </c>
      <c r="C120" s="5" t="str">
        <f>IFERROR(VLOOKUP($D120,schools,5,FALSE),"")</f>
        <v>Bronx</v>
      </c>
      <c r="D120" s="6" t="s">
        <v>888</v>
      </c>
      <c r="E120" s="6" t="s">
        <v>889</v>
      </c>
      <c r="F120" s="7" t="s">
        <v>55</v>
      </c>
      <c r="G120" s="8">
        <v>419.0</v>
      </c>
      <c r="H120" s="5" t="str">
        <f>IFERROR(VLOOKUP($D120,schools,6,FALSE),"")</f>
        <v>079</v>
      </c>
      <c r="I120" s="5" t="str">
        <f>IFERROR(VLOOKUP($D120,schools,7,FALSE),"")</f>
        <v>33</v>
      </c>
      <c r="J120" s="5" t="str">
        <f>IFERROR(VLOOKUP($D120,schools,8,FALSE),"")</f>
        <v>016</v>
      </c>
      <c r="K120" s="9">
        <v>461319.0</v>
      </c>
    </row>
    <row r="121" ht="14.25" customHeight="1" outlineLevel="2">
      <c r="A121" s="5" t="str">
        <f>IFERROR(VLOOKUP($D121,schools,3,FALSE),"")</f>
        <v>320900</v>
      </c>
      <c r="B121" s="5" t="str">
        <f>IFERROR(VLOOKUP($D121,schools,4,FALSE),"")</f>
        <v>New York City Geographic District # 9</v>
      </c>
      <c r="C121" s="5" t="str">
        <f>IFERROR(VLOOKUP($D121,schools,5,FALSE),"")</f>
        <v>Bronx</v>
      </c>
      <c r="D121" s="6" t="s">
        <v>890</v>
      </c>
      <c r="E121" s="6" t="s">
        <v>891</v>
      </c>
      <c r="F121" s="7" t="s">
        <v>55</v>
      </c>
      <c r="G121" s="8">
        <v>352.0</v>
      </c>
      <c r="H121" s="5" t="str">
        <f>IFERROR(VLOOKUP($D121,schools,6,FALSE),"")</f>
        <v>079</v>
      </c>
      <c r="I121" s="5" t="str">
        <f>IFERROR(VLOOKUP($D121,schools,7,FALSE),"")</f>
        <v>33</v>
      </c>
      <c r="J121" s="5" t="str">
        <f>IFERROR(VLOOKUP($D121,schools,8,FALSE),"")</f>
        <v>016</v>
      </c>
      <c r="K121" s="9">
        <v>387552.0</v>
      </c>
    </row>
    <row r="122" ht="14.25" customHeight="1" outlineLevel="2">
      <c r="A122" s="5" t="str">
        <f>IFERROR(VLOOKUP($D122,schools,3,FALSE),"")</f>
        <v>320900</v>
      </c>
      <c r="B122" s="5" t="str">
        <f>IFERROR(VLOOKUP($D122,schools,4,FALSE),"")</f>
        <v>New York City Geographic District # 9</v>
      </c>
      <c r="C122" s="5" t="str">
        <f>IFERROR(VLOOKUP($D122,schools,5,FALSE),"")</f>
        <v>Bronx</v>
      </c>
      <c r="D122" s="6" t="s">
        <v>892</v>
      </c>
      <c r="E122" s="6" t="s">
        <v>893</v>
      </c>
      <c r="F122" s="7" t="s">
        <v>55</v>
      </c>
      <c r="G122" s="8">
        <v>472.0</v>
      </c>
      <c r="H122" s="5" t="str">
        <f>IFERROR(VLOOKUP($D122,schools,6,FALSE),"")</f>
        <v>079</v>
      </c>
      <c r="I122" s="5" t="str">
        <f>IFERROR(VLOOKUP($D122,schools,7,FALSE),"")</f>
        <v>33</v>
      </c>
      <c r="J122" s="5" t="str">
        <f>IFERROR(VLOOKUP($D122,schools,8,FALSE),"")</f>
        <v>016</v>
      </c>
      <c r="K122" s="9">
        <v>519672.0</v>
      </c>
    </row>
    <row r="123" ht="14.25" customHeight="1" outlineLevel="2">
      <c r="A123" s="5" t="str">
        <f>IFERROR(VLOOKUP($D123,schools,3,FALSE),"")</f>
        <v>320900</v>
      </c>
      <c r="B123" s="5" t="str">
        <f>IFERROR(VLOOKUP($D123,schools,4,FALSE),"")</f>
        <v>New York City Geographic District # 9</v>
      </c>
      <c r="C123" s="5" t="str">
        <f>IFERROR(VLOOKUP($D123,schools,5,FALSE),"")</f>
        <v>Bronx</v>
      </c>
      <c r="D123" s="6" t="s">
        <v>894</v>
      </c>
      <c r="E123" s="6" t="s">
        <v>895</v>
      </c>
      <c r="F123" s="7" t="s">
        <v>55</v>
      </c>
      <c r="G123" s="8">
        <v>359.0</v>
      </c>
      <c r="H123" s="5" t="str">
        <f>IFERROR(VLOOKUP($D123,schools,6,FALSE),"")</f>
        <v>079</v>
      </c>
      <c r="I123" s="5" t="str">
        <f>IFERROR(VLOOKUP($D123,schools,7,FALSE),"")</f>
        <v>33</v>
      </c>
      <c r="J123" s="5" t="str">
        <f>IFERROR(VLOOKUP($D123,schools,8,FALSE),"")</f>
        <v>016</v>
      </c>
      <c r="K123" s="9">
        <v>395259.0</v>
      </c>
    </row>
    <row r="124" ht="14.25" customHeight="1" outlineLevel="2">
      <c r="A124" s="5" t="str">
        <f>IFERROR(VLOOKUP($D124,schools,3,FALSE),"")</f>
        <v>320900</v>
      </c>
      <c r="B124" s="5" t="str">
        <f>IFERROR(VLOOKUP($D124,schools,4,FALSE),"")</f>
        <v>New York City Geographic District # 9</v>
      </c>
      <c r="C124" s="5" t="str">
        <f>IFERROR(VLOOKUP($D124,schools,5,FALSE),"")</f>
        <v>Bronx</v>
      </c>
      <c r="D124" s="6" t="s">
        <v>896</v>
      </c>
      <c r="E124" s="6" t="s">
        <v>897</v>
      </c>
      <c r="F124" s="7" t="s">
        <v>55</v>
      </c>
      <c r="G124" s="8">
        <v>397.0</v>
      </c>
      <c r="H124" s="5" t="str">
        <f>IFERROR(VLOOKUP($D124,schools,6,FALSE),"")</f>
        <v>079</v>
      </c>
      <c r="I124" s="5" t="str">
        <f>IFERROR(VLOOKUP($D124,schools,7,FALSE),"")</f>
        <v>32</v>
      </c>
      <c r="J124" s="5" t="str">
        <f>IFERROR(VLOOKUP($D124,schools,8,FALSE),"")</f>
        <v>016</v>
      </c>
      <c r="K124" s="9">
        <v>437097.0</v>
      </c>
    </row>
    <row r="125" ht="14.25" customHeight="1" outlineLevel="2">
      <c r="A125" s="5" t="str">
        <f>IFERROR(VLOOKUP($D125,schools,3,FALSE),"")</f>
        <v>320900</v>
      </c>
      <c r="B125" s="5" t="str">
        <f>IFERROR(VLOOKUP($D125,schools,4,FALSE),"")</f>
        <v>New York City Geographic District # 9</v>
      </c>
      <c r="C125" s="5" t="str">
        <f>IFERROR(VLOOKUP($D125,schools,5,FALSE),"")</f>
        <v>Bronx</v>
      </c>
      <c r="D125" s="6" t="s">
        <v>898</v>
      </c>
      <c r="E125" s="6" t="s">
        <v>899</v>
      </c>
      <c r="F125" s="7" t="s">
        <v>60</v>
      </c>
      <c r="G125" s="8">
        <v>505.0</v>
      </c>
      <c r="H125" s="5" t="str">
        <f>IFERROR(VLOOKUP($D125,schools,6,FALSE),"")</f>
        <v>079</v>
      </c>
      <c r="I125" s="5" t="str">
        <f>IFERROR(VLOOKUP($D125,schools,7,FALSE),"")</f>
        <v>32</v>
      </c>
      <c r="J125" s="5" t="str">
        <f>IFERROR(VLOOKUP($D125,schools,8,FALSE),"")</f>
        <v>016</v>
      </c>
      <c r="K125" s="9">
        <v>556005.0</v>
      </c>
    </row>
    <row r="126" ht="14.25" customHeight="1" outlineLevel="2">
      <c r="A126" s="5" t="str">
        <f>IFERROR(VLOOKUP($D126,schools,3,FALSE),"")</f>
        <v>320900</v>
      </c>
      <c r="B126" s="5" t="str">
        <f>IFERROR(VLOOKUP($D126,schools,4,FALSE),"")</f>
        <v>New York City Geographic District # 9</v>
      </c>
      <c r="C126" s="5" t="str">
        <f>IFERROR(VLOOKUP($D126,schools,5,FALSE),"")</f>
        <v>Bronx</v>
      </c>
      <c r="D126" s="6" t="s">
        <v>900</v>
      </c>
      <c r="E126" s="6" t="s">
        <v>901</v>
      </c>
      <c r="F126" s="7" t="s">
        <v>55</v>
      </c>
      <c r="G126" s="8">
        <v>259.0</v>
      </c>
      <c r="H126" s="5" t="str">
        <f>IFERROR(VLOOKUP($D126,schools,6,FALSE),"")</f>
        <v>077</v>
      </c>
      <c r="I126" s="5" t="str">
        <f>IFERROR(VLOOKUP($D126,schools,7,FALSE),"")</f>
        <v>33</v>
      </c>
      <c r="J126" s="5" t="str">
        <f>IFERROR(VLOOKUP($D126,schools,8,FALSE),"")</f>
        <v>014</v>
      </c>
      <c r="K126" s="9">
        <v>285159.0</v>
      </c>
    </row>
    <row r="127" ht="14.25" customHeight="1" outlineLevel="2">
      <c r="A127" s="5" t="str">
        <f>IFERROR(VLOOKUP($D127,schools,3,FALSE),"")</f>
        <v>320900</v>
      </c>
      <c r="B127" s="5" t="str">
        <f>IFERROR(VLOOKUP($D127,schools,4,FALSE),"")</f>
        <v>New York City Geographic District # 9</v>
      </c>
      <c r="C127" s="5" t="str">
        <f>IFERROR(VLOOKUP($D127,schools,5,FALSE),"")</f>
        <v>Bronx</v>
      </c>
      <c r="D127" s="6" t="s">
        <v>904</v>
      </c>
      <c r="E127" s="6" t="s">
        <v>905</v>
      </c>
      <c r="F127" s="7" t="s">
        <v>55</v>
      </c>
      <c r="G127" s="8">
        <v>318.0</v>
      </c>
      <c r="H127" s="5" t="str">
        <f>IFERROR(VLOOKUP($D127,schools,6,FALSE),"")</f>
        <v>077</v>
      </c>
      <c r="I127" s="5" t="str">
        <f>IFERROR(VLOOKUP($D127,schools,7,FALSE),"")</f>
        <v>29</v>
      </c>
      <c r="J127" s="5" t="str">
        <f>IFERROR(VLOOKUP($D127,schools,8,FALSE),"")</f>
        <v>016</v>
      </c>
      <c r="K127" s="9">
        <v>350118.0</v>
      </c>
    </row>
    <row r="128" ht="14.25" customHeight="1" outlineLevel="2">
      <c r="A128" s="5" t="str">
        <f>IFERROR(VLOOKUP($D128,schools,3,FALSE),"")</f>
        <v>320900</v>
      </c>
      <c r="B128" s="5" t="str">
        <f>IFERROR(VLOOKUP($D128,schools,4,FALSE),"")</f>
        <v>New York City Geographic District # 9</v>
      </c>
      <c r="C128" s="5" t="str">
        <f>IFERROR(VLOOKUP($D128,schools,5,FALSE),"")</f>
        <v>Bronx</v>
      </c>
      <c r="D128" s="6" t="s">
        <v>906</v>
      </c>
      <c r="E128" s="6" t="s">
        <v>907</v>
      </c>
      <c r="F128" s="7" t="s">
        <v>55</v>
      </c>
      <c r="G128" s="8">
        <v>394.0</v>
      </c>
      <c r="H128" s="5" t="str">
        <f>IFERROR(VLOOKUP($D128,schools,6,FALSE),"")</f>
        <v>079</v>
      </c>
      <c r="I128" s="5" t="str">
        <f>IFERROR(VLOOKUP($D128,schools,7,FALSE),"")</f>
        <v>32</v>
      </c>
      <c r="J128" s="5" t="str">
        <f>IFERROR(VLOOKUP($D128,schools,8,FALSE),"")</f>
        <v>016</v>
      </c>
      <c r="K128" s="9">
        <v>433794.0</v>
      </c>
    </row>
    <row r="129" ht="14.25" customHeight="1" outlineLevel="2">
      <c r="A129" s="5" t="str">
        <f>IFERROR(VLOOKUP($D129,schools,3,FALSE),"")</f>
        <v>320900</v>
      </c>
      <c r="B129" s="5" t="str">
        <f>IFERROR(VLOOKUP($D129,schools,4,FALSE),"")</f>
        <v>New York City Geographic District # 9</v>
      </c>
      <c r="C129" s="5" t="str">
        <f>IFERROR(VLOOKUP($D129,schools,5,FALSE),"")</f>
        <v>Bronx</v>
      </c>
      <c r="D129" s="6" t="s">
        <v>908</v>
      </c>
      <c r="E129" s="6" t="s">
        <v>909</v>
      </c>
      <c r="F129" s="7" t="s">
        <v>55</v>
      </c>
      <c r="G129" s="8">
        <v>309.0</v>
      </c>
      <c r="H129" s="5" t="str">
        <f>IFERROR(VLOOKUP($D129,schools,6,FALSE),"")</f>
        <v>079</v>
      </c>
      <c r="I129" s="5" t="str">
        <f>IFERROR(VLOOKUP($D129,schools,7,FALSE),"")</f>
        <v>32</v>
      </c>
      <c r="J129" s="5" t="str">
        <f>IFERROR(VLOOKUP($D129,schools,8,FALSE),"")</f>
        <v>016</v>
      </c>
      <c r="K129" s="9">
        <v>340209.0</v>
      </c>
    </row>
    <row r="130" ht="14.25" customHeight="1" outlineLevel="2">
      <c r="A130" s="5" t="str">
        <f>IFERROR(VLOOKUP($D130,schools,3,FALSE),"")</f>
        <v>320900</v>
      </c>
      <c r="B130" s="5" t="str">
        <f>IFERROR(VLOOKUP($D130,schools,4,FALSE),"")</f>
        <v>New York City Geographic District # 9</v>
      </c>
      <c r="C130" s="5" t="str">
        <f>IFERROR(VLOOKUP($D130,schools,5,FALSE),"")</f>
        <v>Bronx</v>
      </c>
      <c r="D130" s="6" t="s">
        <v>910</v>
      </c>
      <c r="E130" s="6" t="s">
        <v>911</v>
      </c>
      <c r="F130" s="7" t="s">
        <v>55</v>
      </c>
      <c r="G130" s="8">
        <v>286.0</v>
      </c>
      <c r="H130" s="5" t="str">
        <f>IFERROR(VLOOKUP($D130,schools,6,FALSE),"")</f>
        <v>077</v>
      </c>
      <c r="I130" s="5" t="str">
        <f>IFERROR(VLOOKUP($D130,schools,7,FALSE),"")</f>
        <v>33</v>
      </c>
      <c r="J130" s="5" t="str">
        <f>IFERROR(VLOOKUP($D130,schools,8,FALSE),"")</f>
        <v>016</v>
      </c>
      <c r="K130" s="9">
        <v>314886.0</v>
      </c>
    </row>
    <row r="131" ht="14.25" customHeight="1" outlineLevel="2">
      <c r="A131" s="5" t="str">
        <f>IFERROR(VLOOKUP($D131,schools,3,FALSE),"")</f>
        <v>320900</v>
      </c>
      <c r="B131" s="5" t="str">
        <f>IFERROR(VLOOKUP($D131,schools,4,FALSE),"")</f>
        <v>New York City Geographic District # 9</v>
      </c>
      <c r="C131" s="5" t="str">
        <f>IFERROR(VLOOKUP($D131,schools,5,FALSE),"")</f>
        <v>Bronx</v>
      </c>
      <c r="D131" s="6" t="s">
        <v>912</v>
      </c>
      <c r="E131" s="6" t="s">
        <v>913</v>
      </c>
      <c r="F131" s="7" t="s">
        <v>60</v>
      </c>
      <c r="G131" s="8">
        <v>444.0</v>
      </c>
      <c r="H131" s="5" t="str">
        <f>IFERROR(VLOOKUP($D131,schools,6,FALSE),"")</f>
        <v>077</v>
      </c>
      <c r="I131" s="5" t="str">
        <f>IFERROR(VLOOKUP($D131,schools,7,FALSE),"")</f>
        <v>33</v>
      </c>
      <c r="J131" s="5" t="str">
        <f>IFERROR(VLOOKUP($D131,schools,8,FALSE),"")</f>
        <v>016</v>
      </c>
      <c r="K131" s="9">
        <v>488844.0</v>
      </c>
    </row>
    <row r="132" ht="14.25" customHeight="1" outlineLevel="2">
      <c r="A132" s="5" t="str">
        <f>IFERROR(VLOOKUP($D132,schools,3,FALSE),"")</f>
        <v>320900</v>
      </c>
      <c r="B132" s="5" t="str">
        <f>IFERROR(VLOOKUP($D132,schools,4,FALSE),"")</f>
        <v>New York City Geographic District # 9</v>
      </c>
      <c r="C132" s="5" t="str">
        <f>IFERROR(VLOOKUP($D132,schools,5,FALSE),"")</f>
        <v>Bronx</v>
      </c>
      <c r="D132" s="6" t="s">
        <v>914</v>
      </c>
      <c r="E132" s="6" t="s">
        <v>915</v>
      </c>
      <c r="F132" s="7" t="s">
        <v>60</v>
      </c>
      <c r="G132" s="8">
        <v>755.0</v>
      </c>
      <c r="H132" s="5" t="str">
        <f>IFERROR(VLOOKUP($D132,schools,6,FALSE),"")</f>
        <v>079</v>
      </c>
      <c r="I132" s="5" t="str">
        <f>IFERROR(VLOOKUP($D132,schools,7,FALSE),"")</f>
        <v>32</v>
      </c>
      <c r="J132" s="5" t="str">
        <f>IFERROR(VLOOKUP($D132,schools,8,FALSE),"")</f>
        <v>016</v>
      </c>
      <c r="K132" s="9">
        <v>831255.0</v>
      </c>
    </row>
    <row r="133" ht="14.25" customHeight="1" outlineLevel="2">
      <c r="A133" s="5" t="str">
        <f>IFERROR(VLOOKUP($D133,schools,3,FALSE),"")</f>
        <v>320900</v>
      </c>
      <c r="B133" s="5" t="str">
        <f>IFERROR(VLOOKUP($D133,schools,4,FALSE),"")</f>
        <v>New York City Geographic District # 9</v>
      </c>
      <c r="C133" s="5" t="str">
        <f>IFERROR(VLOOKUP($D133,schools,5,FALSE),"")</f>
        <v>Bronx</v>
      </c>
      <c r="D133" s="6" t="s">
        <v>916</v>
      </c>
      <c r="E133" s="6" t="s">
        <v>917</v>
      </c>
      <c r="F133" s="7" t="s">
        <v>55</v>
      </c>
      <c r="G133" s="8">
        <v>414.0</v>
      </c>
      <c r="H133" s="5" t="str">
        <f>IFERROR(VLOOKUP($D133,schools,6,FALSE),"")</f>
        <v>079</v>
      </c>
      <c r="I133" s="5" t="str">
        <f>IFERROR(VLOOKUP($D133,schools,7,FALSE),"")</f>
        <v>33</v>
      </c>
      <c r="J133" s="5" t="str">
        <f>IFERROR(VLOOKUP($D133,schools,8,FALSE),"")</f>
        <v>016</v>
      </c>
      <c r="K133" s="9">
        <v>455814.0</v>
      </c>
    </row>
    <row r="134" ht="14.25" customHeight="1" outlineLevel="2">
      <c r="A134" s="5" t="str">
        <f>IFERROR(VLOOKUP($D134,schools,3,FALSE),"")</f>
        <v>320900</v>
      </c>
      <c r="B134" s="5" t="str">
        <f>IFERROR(VLOOKUP($D134,schools,4,FALSE),"")</f>
        <v>New York City Geographic District # 9</v>
      </c>
      <c r="C134" s="5" t="str">
        <f>IFERROR(VLOOKUP($D134,schools,5,FALSE),"")</f>
        <v>Bronx</v>
      </c>
      <c r="D134" s="6" t="s">
        <v>918</v>
      </c>
      <c r="E134" s="6" t="s">
        <v>919</v>
      </c>
      <c r="F134" s="7" t="s">
        <v>55</v>
      </c>
      <c r="G134" s="8">
        <v>556.0</v>
      </c>
      <c r="H134" s="5" t="str">
        <f>IFERROR(VLOOKUP($D134,schools,6,FALSE),"")</f>
        <v>086</v>
      </c>
      <c r="I134" s="5" t="str">
        <f>IFERROR(VLOOKUP($D134,schools,7,FALSE),"")</f>
        <v>33</v>
      </c>
      <c r="J134" s="5" t="str">
        <f>IFERROR(VLOOKUP($D134,schools,8,FALSE),"")</f>
        <v>015</v>
      </c>
      <c r="K134" s="9">
        <v>612156.0</v>
      </c>
    </row>
    <row r="135" ht="14.25" customHeight="1" outlineLevel="2">
      <c r="A135" s="5" t="str">
        <f>IFERROR(VLOOKUP($D135,schools,3,FALSE),"")</f>
        <v>321000</v>
      </c>
      <c r="B135" s="5" t="str">
        <f>IFERROR(VLOOKUP($D135,schools,4,FALSE),"")</f>
        <v>New York City Geographic District # 9</v>
      </c>
      <c r="C135" s="5" t="str">
        <f>IFERROR(VLOOKUP($D135,schools,5,FALSE),"")</f>
        <v>Bronx</v>
      </c>
      <c r="D135" s="6" t="s">
        <v>920</v>
      </c>
      <c r="E135" s="6" t="s">
        <v>921</v>
      </c>
      <c r="F135" s="7" t="s">
        <v>55</v>
      </c>
      <c r="G135" s="8">
        <v>230.0</v>
      </c>
      <c r="H135" s="5" t="str">
        <f>IFERROR(VLOOKUP($D135,schools,6,FALSE),"")</f>
        <v>079</v>
      </c>
      <c r="I135" s="5" t="str">
        <f>IFERROR(VLOOKUP($D135,schools,7,FALSE),"")</f>
        <v>32</v>
      </c>
      <c r="J135" s="5" t="str">
        <f>IFERROR(VLOOKUP($D135,schools,8,FALSE),"")</f>
        <v>016</v>
      </c>
      <c r="K135" s="9">
        <v>253230.0</v>
      </c>
    </row>
    <row r="136" ht="14.25" customHeight="1" outlineLevel="2">
      <c r="A136" s="5" t="str">
        <f>IFERROR(VLOOKUP($D136,schools,3,FALSE),"")</f>
        <v>321000</v>
      </c>
      <c r="B136" s="5" t="str">
        <f>IFERROR(VLOOKUP($D136,schools,4,FALSE),"")</f>
        <v>New York City Geographic District #10</v>
      </c>
      <c r="C136" s="5" t="str">
        <f>IFERROR(VLOOKUP($D136,schools,5,FALSE),"")</f>
        <v>Bronx</v>
      </c>
      <c r="D136" s="6" t="s">
        <v>924</v>
      </c>
      <c r="E136" s="6" t="s">
        <v>925</v>
      </c>
      <c r="F136" s="7" t="s">
        <v>21</v>
      </c>
      <c r="G136" s="8">
        <v>305.0</v>
      </c>
      <c r="H136" s="5" t="str">
        <f>IFERROR(VLOOKUP($D136,schools,6,FALSE),"")</f>
        <v>086</v>
      </c>
      <c r="I136" s="5" t="str">
        <f>IFERROR(VLOOKUP($D136,schools,7,FALSE),"")</f>
        <v>33</v>
      </c>
      <c r="J136" s="5" t="str">
        <f>IFERROR(VLOOKUP($D136,schools,8,FALSE),"")</f>
        <v>015</v>
      </c>
      <c r="K136" s="9">
        <v>335805.0</v>
      </c>
    </row>
    <row r="137" ht="14.25" customHeight="1" outlineLevel="2">
      <c r="A137" s="5" t="str">
        <f>IFERROR(VLOOKUP($D137,schools,3,FALSE),"")</f>
        <v>321000</v>
      </c>
      <c r="B137" s="5" t="str">
        <f>IFERROR(VLOOKUP($D137,schools,4,FALSE),"")</f>
        <v>New York City Geographic District #10</v>
      </c>
      <c r="C137" s="5" t="str">
        <f>IFERROR(VLOOKUP($D137,schools,5,FALSE),"")</f>
        <v>Bronx</v>
      </c>
      <c r="D137" s="6" t="s">
        <v>926</v>
      </c>
      <c r="E137" s="6" t="s">
        <v>927</v>
      </c>
      <c r="F137" s="7" t="s">
        <v>14</v>
      </c>
      <c r="G137" s="8">
        <v>706.0</v>
      </c>
      <c r="H137" s="5" t="str">
        <f>IFERROR(VLOOKUP($D137,schools,6,FALSE),"")</f>
        <v>081</v>
      </c>
      <c r="I137" s="5" t="str">
        <f>IFERROR(VLOOKUP($D137,schools,7,FALSE),"")</f>
        <v>34</v>
      </c>
      <c r="J137" s="5" t="str">
        <f>IFERROR(VLOOKUP($D137,schools,8,FALSE),"")</f>
        <v>011</v>
      </c>
      <c r="K137" s="9">
        <v>777306.0</v>
      </c>
    </row>
    <row r="138" ht="14.25" customHeight="1" outlineLevel="2">
      <c r="A138" s="5" t="str">
        <f>IFERROR(VLOOKUP($D138,schools,3,FALSE),"")</f>
        <v>321000</v>
      </c>
      <c r="B138" s="5" t="str">
        <f>IFERROR(VLOOKUP($D138,schools,4,FALSE),"")</f>
        <v>New York City Geographic District #10</v>
      </c>
      <c r="C138" s="5" t="str">
        <f>IFERROR(VLOOKUP($D138,schools,5,FALSE),"")</f>
        <v>Bronx</v>
      </c>
      <c r="D138" s="6" t="s">
        <v>928</v>
      </c>
      <c r="E138" s="6" t="s">
        <v>929</v>
      </c>
      <c r="F138" s="7" t="s">
        <v>14</v>
      </c>
      <c r="G138" s="8">
        <v>958.0</v>
      </c>
      <c r="H138" s="5" t="str">
        <f>IFERROR(VLOOKUP($D138,schools,6,FALSE),"")</f>
        <v>078</v>
      </c>
      <c r="I138" s="5" t="str">
        <f>IFERROR(VLOOKUP($D138,schools,7,FALSE),"")</f>
        <v>36</v>
      </c>
      <c r="J138" s="5" t="str">
        <f>IFERROR(VLOOKUP($D138,schools,8,FALSE),"")</f>
        <v>011</v>
      </c>
      <c r="K138" s="9">
        <v>1054758.0</v>
      </c>
    </row>
    <row r="139" ht="14.25" customHeight="1" outlineLevel="2">
      <c r="A139" s="5" t="str">
        <f>IFERROR(VLOOKUP($D139,schools,3,FALSE),"")</f>
        <v>321000</v>
      </c>
      <c r="B139" s="5" t="str">
        <f>IFERROR(VLOOKUP($D139,schools,4,FALSE),"")</f>
        <v>New York City Geographic District #10</v>
      </c>
      <c r="C139" s="5" t="str">
        <f>IFERROR(VLOOKUP($D139,schools,5,FALSE),"")</f>
        <v>Bronx</v>
      </c>
      <c r="D139" s="6" t="s">
        <v>930</v>
      </c>
      <c r="E139" s="6" t="s">
        <v>931</v>
      </c>
      <c r="F139" s="7" t="s">
        <v>14</v>
      </c>
      <c r="G139" s="8">
        <v>755.0</v>
      </c>
      <c r="H139" s="5" t="str">
        <f>IFERROR(VLOOKUP($D139,schools,6,FALSE),"")</f>
        <v>086</v>
      </c>
      <c r="I139" s="5" t="str">
        <f>IFERROR(VLOOKUP($D139,schools,7,FALSE),"")</f>
        <v>33</v>
      </c>
      <c r="J139" s="5" t="str">
        <f>IFERROR(VLOOKUP($D139,schools,8,FALSE),"")</f>
        <v>015</v>
      </c>
      <c r="K139" s="9">
        <v>831255.0</v>
      </c>
    </row>
    <row r="140" ht="14.25" customHeight="1" outlineLevel="2">
      <c r="A140" s="5" t="str">
        <f>IFERROR(VLOOKUP($D140,schools,3,FALSE),"")</f>
        <v>321000</v>
      </c>
      <c r="B140" s="5" t="str">
        <f>IFERROR(VLOOKUP($D140,schools,4,FALSE),"")</f>
        <v>New York City Geographic District #10</v>
      </c>
      <c r="C140" s="5" t="str">
        <f>IFERROR(VLOOKUP($D140,schools,5,FALSE),"")</f>
        <v>Bronx</v>
      </c>
      <c r="D140" s="6" t="s">
        <v>932</v>
      </c>
      <c r="E140" s="6" t="s">
        <v>933</v>
      </c>
      <c r="F140" s="7" t="s">
        <v>21</v>
      </c>
      <c r="G140" s="8">
        <v>469.0</v>
      </c>
      <c r="H140" s="5" t="str">
        <f>IFERROR(VLOOKUP($D140,schools,6,FALSE),"")</f>
        <v>086</v>
      </c>
      <c r="I140" s="5" t="str">
        <f>IFERROR(VLOOKUP($D140,schools,7,FALSE),"")</f>
        <v>33</v>
      </c>
      <c r="J140" s="5" t="str">
        <f>IFERROR(VLOOKUP($D140,schools,8,FALSE),"")</f>
        <v>014</v>
      </c>
      <c r="K140" s="9">
        <v>516369.0</v>
      </c>
    </row>
    <row r="141" ht="14.25" customHeight="1" outlineLevel="2">
      <c r="A141" s="5" t="str">
        <f>IFERROR(VLOOKUP($D141,schools,3,FALSE),"")</f>
        <v>321000</v>
      </c>
      <c r="B141" s="5" t="str">
        <f>IFERROR(VLOOKUP($D141,schools,4,FALSE),"")</f>
        <v>New York City Geographic District #10</v>
      </c>
      <c r="C141" s="5" t="str">
        <f>IFERROR(VLOOKUP($D141,schools,5,FALSE),"")</f>
        <v>Bronx</v>
      </c>
      <c r="D141" s="6" t="s">
        <v>934</v>
      </c>
      <c r="E141" s="6" t="s">
        <v>935</v>
      </c>
      <c r="F141" s="7" t="s">
        <v>21</v>
      </c>
      <c r="G141" s="8">
        <v>1041.0</v>
      </c>
      <c r="H141" s="5" t="str">
        <f>IFERROR(VLOOKUP($D141,schools,6,FALSE),"")</f>
        <v>080</v>
      </c>
      <c r="I141" s="5" t="str">
        <f>IFERROR(VLOOKUP($D141,schools,7,FALSE),"")</f>
        <v>36</v>
      </c>
      <c r="J141" s="5" t="str">
        <f>IFERROR(VLOOKUP($D141,schools,8,FALSE),"")</f>
        <v>011</v>
      </c>
      <c r="K141" s="9">
        <v>1146141.0</v>
      </c>
    </row>
    <row r="142" ht="14.25" customHeight="1" outlineLevel="2">
      <c r="A142" s="5" t="str">
        <f>IFERROR(VLOOKUP($D142,schools,3,FALSE),"")</f>
        <v>321000</v>
      </c>
      <c r="B142" s="5" t="str">
        <f>IFERROR(VLOOKUP($D142,schools,4,FALSE),"")</f>
        <v>New York City Geographic District #10</v>
      </c>
      <c r="C142" s="5" t="str">
        <f>IFERROR(VLOOKUP($D142,schools,5,FALSE),"")</f>
        <v>Bronx</v>
      </c>
      <c r="D142" s="6" t="s">
        <v>936</v>
      </c>
      <c r="E142" s="6" t="s">
        <v>937</v>
      </c>
      <c r="F142" s="7" t="s">
        <v>14</v>
      </c>
      <c r="G142" s="8">
        <v>420.0</v>
      </c>
      <c r="H142" s="5" t="str">
        <f>IFERROR(VLOOKUP($D142,schools,6,FALSE),"")</f>
        <v>086</v>
      </c>
      <c r="I142" s="5" t="str">
        <f>IFERROR(VLOOKUP($D142,schools,7,FALSE),"")</f>
        <v>33</v>
      </c>
      <c r="J142" s="5" t="str">
        <f>IFERROR(VLOOKUP($D142,schools,8,FALSE),"")</f>
        <v>015</v>
      </c>
      <c r="K142" s="9">
        <v>462420.0</v>
      </c>
    </row>
    <row r="143" ht="14.25" customHeight="1" outlineLevel="2">
      <c r="A143" s="5" t="str">
        <f>IFERROR(VLOOKUP($D143,schools,3,FALSE),"")</f>
        <v>321000</v>
      </c>
      <c r="B143" s="5" t="str">
        <f>IFERROR(VLOOKUP($D143,schools,4,FALSE),"")</f>
        <v>New York City Geographic District #10</v>
      </c>
      <c r="C143" s="5" t="str">
        <f>IFERROR(VLOOKUP($D143,schools,5,FALSE),"")</f>
        <v>Bronx</v>
      </c>
      <c r="D143" s="6" t="s">
        <v>938</v>
      </c>
      <c r="E143" s="6" t="s">
        <v>939</v>
      </c>
      <c r="F143" s="7" t="s">
        <v>14</v>
      </c>
      <c r="G143" s="8">
        <v>935.0</v>
      </c>
      <c r="H143" s="5" t="str">
        <f>IFERROR(VLOOKUP($D143,schools,6,FALSE),"")</f>
        <v>081</v>
      </c>
      <c r="I143" s="5" t="str">
        <f>IFERROR(VLOOKUP($D143,schools,7,FALSE),"")</f>
        <v>34</v>
      </c>
      <c r="J143" s="5" t="str">
        <f>IFERROR(VLOOKUP($D143,schools,8,FALSE),"")</f>
        <v>011</v>
      </c>
      <c r="K143" s="9">
        <v>1029435.0</v>
      </c>
    </row>
    <row r="144" ht="14.25" customHeight="1" outlineLevel="2">
      <c r="A144" s="5" t="str">
        <f>IFERROR(VLOOKUP($D144,schools,3,FALSE),"")</f>
        <v>321000</v>
      </c>
      <c r="B144" s="5" t="str">
        <f>IFERROR(VLOOKUP($D144,schools,4,FALSE),"")</f>
        <v>New York City Geographic District #10</v>
      </c>
      <c r="C144" s="5" t="str">
        <f>IFERROR(VLOOKUP($D144,schools,5,FALSE),"")</f>
        <v>Bronx</v>
      </c>
      <c r="D144" s="6" t="s">
        <v>940</v>
      </c>
      <c r="E144" s="6" t="s">
        <v>941</v>
      </c>
      <c r="F144" s="7" t="s">
        <v>14</v>
      </c>
      <c r="G144" s="8">
        <v>763.0</v>
      </c>
      <c r="H144" s="5" t="str">
        <f>IFERROR(VLOOKUP($D144,schools,6,FALSE),"")</f>
        <v>078</v>
      </c>
      <c r="I144" s="5" t="str">
        <f>IFERROR(VLOOKUP($D144,schools,7,FALSE),"")</f>
        <v>33</v>
      </c>
      <c r="J144" s="5" t="str">
        <f>IFERROR(VLOOKUP($D144,schools,8,FALSE),"")</f>
        <v>015</v>
      </c>
      <c r="K144" s="9">
        <v>840063.0</v>
      </c>
    </row>
    <row r="145" ht="14.25" customHeight="1" outlineLevel="2">
      <c r="A145" s="5" t="str">
        <f>IFERROR(VLOOKUP($D145,schools,3,FALSE),"")</f>
        <v>321000</v>
      </c>
      <c r="B145" s="5" t="str">
        <f>IFERROR(VLOOKUP($D145,schools,4,FALSE),"")</f>
        <v>New York City Geographic District #10</v>
      </c>
      <c r="C145" s="5" t="str">
        <f>IFERROR(VLOOKUP($D145,schools,5,FALSE),"")</f>
        <v>Bronx</v>
      </c>
      <c r="D145" s="6" t="s">
        <v>942</v>
      </c>
      <c r="E145" s="6" t="s">
        <v>943</v>
      </c>
      <c r="F145" s="7" t="s">
        <v>14</v>
      </c>
      <c r="G145" s="8">
        <v>774.0</v>
      </c>
      <c r="H145" s="5" t="str">
        <f>IFERROR(VLOOKUP($D145,schools,6,FALSE),"")</f>
        <v>086</v>
      </c>
      <c r="I145" s="5" t="str">
        <f>IFERROR(VLOOKUP($D145,schools,7,FALSE),"")</f>
        <v>33</v>
      </c>
      <c r="J145" s="5" t="str">
        <f>IFERROR(VLOOKUP($D145,schools,8,FALSE),"")</f>
        <v>014</v>
      </c>
      <c r="K145" s="9">
        <v>852174.0</v>
      </c>
    </row>
    <row r="146" ht="14.25" customHeight="1" outlineLevel="2">
      <c r="A146" s="5" t="str">
        <f>IFERROR(VLOOKUP($D146,schools,3,FALSE),"")</f>
        <v>321000</v>
      </c>
      <c r="B146" s="5" t="str">
        <f>IFERROR(VLOOKUP($D146,schools,4,FALSE),"")</f>
        <v>New York City Geographic District #10</v>
      </c>
      <c r="C146" s="5" t="str">
        <f>IFERROR(VLOOKUP($D146,schools,5,FALSE),"")</f>
        <v>Bronx</v>
      </c>
      <c r="D146" s="6" t="s">
        <v>944</v>
      </c>
      <c r="E146" s="6" t="s">
        <v>945</v>
      </c>
      <c r="F146" s="7" t="s">
        <v>21</v>
      </c>
      <c r="G146" s="8">
        <v>612.0</v>
      </c>
      <c r="H146" s="5" t="str">
        <f>IFERROR(VLOOKUP($D146,schools,6,FALSE),"")</f>
        <v>081</v>
      </c>
      <c r="I146" s="5" t="str">
        <f>IFERROR(VLOOKUP($D146,schools,7,FALSE),"")</f>
        <v>34</v>
      </c>
      <c r="J146" s="5" t="str">
        <f>IFERROR(VLOOKUP($D146,schools,8,FALSE),"")</f>
        <v>011</v>
      </c>
      <c r="K146" s="9">
        <v>673812.0</v>
      </c>
    </row>
    <row r="147" ht="14.25" customHeight="1" outlineLevel="2">
      <c r="A147" s="5" t="str">
        <f>IFERROR(VLOOKUP($D147,schools,3,FALSE),"")</f>
        <v>321000</v>
      </c>
      <c r="B147" s="5" t="str">
        <f>IFERROR(VLOOKUP($D147,schools,4,FALSE),"")</f>
        <v>New York City Geographic District #10</v>
      </c>
      <c r="C147" s="5" t="str">
        <f>IFERROR(VLOOKUP($D147,schools,5,FALSE),"")</f>
        <v>Bronx</v>
      </c>
      <c r="D147" s="6" t="s">
        <v>946</v>
      </c>
      <c r="E147" s="6" t="s">
        <v>947</v>
      </c>
      <c r="F147" s="7" t="s">
        <v>42</v>
      </c>
      <c r="G147" s="8">
        <v>669.0</v>
      </c>
      <c r="H147" s="5" t="str">
        <f>IFERROR(VLOOKUP($D147,schools,6,FALSE),"")</f>
        <v>078</v>
      </c>
      <c r="I147" s="5" t="str">
        <f>IFERROR(VLOOKUP($D147,schools,7,FALSE),"")</f>
        <v>34</v>
      </c>
      <c r="J147" s="5" t="str">
        <f>IFERROR(VLOOKUP($D147,schools,8,FALSE),"")</f>
        <v>015</v>
      </c>
      <c r="K147" s="9">
        <v>736569.0</v>
      </c>
    </row>
    <row r="148" ht="14.25" customHeight="1" outlineLevel="2">
      <c r="A148" s="5" t="str">
        <f>IFERROR(VLOOKUP($D148,schools,3,FALSE),"")</f>
        <v>321000</v>
      </c>
      <c r="B148" s="5" t="str">
        <f>IFERROR(VLOOKUP($D148,schools,4,FALSE),"")</f>
        <v>New York City Geographic District #10</v>
      </c>
      <c r="C148" s="5" t="str">
        <f>IFERROR(VLOOKUP($D148,schools,5,FALSE),"")</f>
        <v>Bronx</v>
      </c>
      <c r="D148" s="6" t="s">
        <v>948</v>
      </c>
      <c r="E148" s="6" t="s">
        <v>949</v>
      </c>
      <c r="F148" s="7" t="s">
        <v>14</v>
      </c>
      <c r="G148" s="8">
        <v>840.0</v>
      </c>
      <c r="H148" s="5" t="str">
        <f>IFERROR(VLOOKUP($D148,schools,6,FALSE),"")</f>
        <v>078</v>
      </c>
      <c r="I148" s="5" t="str">
        <f>IFERROR(VLOOKUP($D148,schools,7,FALSE),"")</f>
        <v>33</v>
      </c>
      <c r="J148" s="5" t="str">
        <f>IFERROR(VLOOKUP($D148,schools,8,FALSE),"")</f>
        <v>015</v>
      </c>
      <c r="K148" s="9">
        <v>924840.0</v>
      </c>
    </row>
    <row r="149" ht="14.25" customHeight="1" outlineLevel="2">
      <c r="A149" s="5" t="str">
        <f>IFERROR(VLOOKUP($D149,schools,3,FALSE),"")</f>
        <v>321000</v>
      </c>
      <c r="B149" s="5" t="str">
        <f>IFERROR(VLOOKUP($D149,schools,4,FALSE),"")</f>
        <v>New York City Geographic District #10</v>
      </c>
      <c r="C149" s="5" t="str">
        <f>IFERROR(VLOOKUP($D149,schools,5,FALSE),"")</f>
        <v>Bronx</v>
      </c>
      <c r="D149" s="6" t="s">
        <v>950</v>
      </c>
      <c r="E149" s="6" t="s">
        <v>951</v>
      </c>
      <c r="F149" s="7" t="s">
        <v>14</v>
      </c>
      <c r="G149" s="8">
        <v>188.0</v>
      </c>
      <c r="H149" s="5" t="str">
        <f>IFERROR(VLOOKUP($D149,schools,6,FALSE),"")</f>
        <v>078</v>
      </c>
      <c r="I149" s="5" t="str">
        <f>IFERROR(VLOOKUP($D149,schools,7,FALSE),"")</f>
        <v>33</v>
      </c>
      <c r="J149" s="5" t="str">
        <f>IFERROR(VLOOKUP($D149,schools,8,FALSE),"")</f>
        <v>015</v>
      </c>
      <c r="K149" s="9">
        <v>206988.0</v>
      </c>
    </row>
    <row r="150" ht="14.25" customHeight="1" outlineLevel="2">
      <c r="A150" s="5" t="str">
        <f>IFERROR(VLOOKUP($D150,schools,3,FALSE),"")</f>
        <v>321000</v>
      </c>
      <c r="B150" s="5" t="str">
        <f>IFERROR(VLOOKUP($D150,schools,4,FALSE),"")</f>
        <v>New York City Geographic District #10</v>
      </c>
      <c r="C150" s="5" t="str">
        <f>IFERROR(VLOOKUP($D150,schools,5,FALSE),"")</f>
        <v>Bronx</v>
      </c>
      <c r="D150" s="6" t="s">
        <v>952</v>
      </c>
      <c r="E150" s="6" t="s">
        <v>953</v>
      </c>
      <c r="F150" s="7" t="s">
        <v>14</v>
      </c>
      <c r="G150" s="8">
        <v>419.0</v>
      </c>
      <c r="H150" s="5" t="str">
        <f>IFERROR(VLOOKUP($D150,schools,6,FALSE),"")</f>
        <v>078</v>
      </c>
      <c r="I150" s="5" t="str">
        <f>IFERROR(VLOOKUP($D150,schools,7,FALSE),"")</f>
        <v>33</v>
      </c>
      <c r="J150" s="5" t="str">
        <f>IFERROR(VLOOKUP($D150,schools,8,FALSE),"")</f>
        <v>015</v>
      </c>
      <c r="K150" s="9">
        <v>461319.0</v>
      </c>
    </row>
    <row r="151" ht="14.25" customHeight="1" outlineLevel="2">
      <c r="A151" s="5" t="str">
        <f>IFERROR(VLOOKUP($D151,schools,3,FALSE),"")</f>
        <v>321000</v>
      </c>
      <c r="B151" s="5" t="str">
        <f>IFERROR(VLOOKUP($D151,schools,4,FALSE),"")</f>
        <v>New York City Geographic District #10</v>
      </c>
      <c r="C151" s="5" t="str">
        <f>IFERROR(VLOOKUP($D151,schools,5,FALSE),"")</f>
        <v>Bronx</v>
      </c>
      <c r="D151" s="6" t="s">
        <v>954</v>
      </c>
      <c r="E151" s="6" t="s">
        <v>955</v>
      </c>
      <c r="F151" s="7" t="s">
        <v>14</v>
      </c>
      <c r="G151" s="8">
        <v>711.0</v>
      </c>
      <c r="H151" s="5" t="str">
        <f>IFERROR(VLOOKUP($D151,schools,6,FALSE),"")</f>
        <v>080</v>
      </c>
      <c r="I151" s="5" t="str">
        <f>IFERROR(VLOOKUP($D151,schools,7,FALSE),"")</f>
        <v>36</v>
      </c>
      <c r="J151" s="5" t="str">
        <f>IFERROR(VLOOKUP($D151,schools,8,FALSE),"")</f>
        <v>011</v>
      </c>
      <c r="K151" s="9">
        <v>782811.0</v>
      </c>
    </row>
    <row r="152" ht="14.25" customHeight="1" outlineLevel="2">
      <c r="A152" s="5" t="str">
        <f>IFERROR(VLOOKUP($D152,schools,3,FALSE),"")</f>
        <v>321000</v>
      </c>
      <c r="B152" s="5" t="str">
        <f>IFERROR(VLOOKUP($D152,schools,4,FALSE),"")</f>
        <v>New York City Geographic District #10</v>
      </c>
      <c r="C152" s="5" t="str">
        <f>IFERROR(VLOOKUP($D152,schools,5,FALSE),"")</f>
        <v>Bronx</v>
      </c>
      <c r="D152" s="6" t="s">
        <v>956</v>
      </c>
      <c r="E152" s="6" t="s">
        <v>957</v>
      </c>
      <c r="F152" s="7" t="s">
        <v>14</v>
      </c>
      <c r="G152" s="8">
        <v>466.0</v>
      </c>
      <c r="H152" s="5" t="str">
        <f>IFERROR(VLOOKUP($D152,schools,6,FALSE),"")</f>
        <v>086</v>
      </c>
      <c r="I152" s="5" t="str">
        <f>IFERROR(VLOOKUP($D152,schools,7,FALSE),"")</f>
        <v>33</v>
      </c>
      <c r="J152" s="5" t="str">
        <f>IFERROR(VLOOKUP($D152,schools,8,FALSE),"")</f>
        <v>015</v>
      </c>
      <c r="K152" s="9">
        <v>513066.0</v>
      </c>
    </row>
    <row r="153" ht="14.25" customHeight="1" outlineLevel="2">
      <c r="A153" s="5" t="str">
        <f>IFERROR(VLOOKUP($D153,schools,3,FALSE),"")</f>
        <v>321000</v>
      </c>
      <c r="B153" s="5" t="str">
        <f>IFERROR(VLOOKUP($D153,schools,4,FALSE),"")</f>
        <v>New York City Geographic District #10</v>
      </c>
      <c r="C153" s="5" t="str">
        <f>IFERROR(VLOOKUP($D153,schools,5,FALSE),"")</f>
        <v>Bronx</v>
      </c>
      <c r="D153" s="6" t="s">
        <v>960</v>
      </c>
      <c r="E153" s="6" t="s">
        <v>961</v>
      </c>
      <c r="F153" s="7" t="s">
        <v>42</v>
      </c>
      <c r="G153" s="8">
        <v>727.0</v>
      </c>
      <c r="H153" s="5" t="str">
        <f>IFERROR(VLOOKUP($D153,schools,6,FALSE),"")</f>
        <v>080</v>
      </c>
      <c r="I153" s="5" t="str">
        <f>IFERROR(VLOOKUP($D153,schools,7,FALSE),"")</f>
        <v>36</v>
      </c>
      <c r="J153" s="5" t="str">
        <f>IFERROR(VLOOKUP($D153,schools,8,FALSE),"")</f>
        <v>011</v>
      </c>
      <c r="K153" s="9">
        <v>800427.0</v>
      </c>
    </row>
    <row r="154" ht="14.25" customHeight="1" outlineLevel="2">
      <c r="A154" s="5" t="str">
        <f>IFERROR(VLOOKUP($D154,schools,3,FALSE),"")</f>
        <v>321000</v>
      </c>
      <c r="B154" s="5" t="str">
        <f>IFERROR(VLOOKUP($D154,schools,4,FALSE),"")</f>
        <v>New York City Geographic District #10</v>
      </c>
      <c r="C154" s="5" t="str">
        <f>IFERROR(VLOOKUP($D154,schools,5,FALSE),"")</f>
        <v>Bronx</v>
      </c>
      <c r="D154" s="6" t="s">
        <v>964</v>
      </c>
      <c r="E154" s="6" t="s">
        <v>965</v>
      </c>
      <c r="F154" s="7" t="s">
        <v>14</v>
      </c>
      <c r="G154" s="8">
        <v>841.0</v>
      </c>
      <c r="H154" s="5" t="str">
        <f>IFERROR(VLOOKUP($D154,schools,6,FALSE),"")</f>
        <v>086</v>
      </c>
      <c r="I154" s="5" t="str">
        <f>IFERROR(VLOOKUP($D154,schools,7,FALSE),"")</f>
        <v>33</v>
      </c>
      <c r="J154" s="5" t="str">
        <f>IFERROR(VLOOKUP($D154,schools,8,FALSE),"")</f>
        <v>015</v>
      </c>
      <c r="K154" s="9">
        <v>925941.0</v>
      </c>
    </row>
    <row r="155" ht="14.25" customHeight="1" outlineLevel="2">
      <c r="A155" s="5" t="str">
        <f>IFERROR(VLOOKUP($D155,schools,3,FALSE),"")</f>
        <v>321000</v>
      </c>
      <c r="B155" s="5" t="str">
        <f>IFERROR(VLOOKUP($D155,schools,4,FALSE),"")</f>
        <v>New York City Geographic District #10</v>
      </c>
      <c r="C155" s="5" t="str">
        <f>IFERROR(VLOOKUP($D155,schools,5,FALSE),"")</f>
        <v>Bronx</v>
      </c>
      <c r="D155" s="6" t="s">
        <v>966</v>
      </c>
      <c r="E155" s="6" t="s">
        <v>967</v>
      </c>
      <c r="F155" s="7" t="s">
        <v>14</v>
      </c>
      <c r="G155" s="8">
        <v>1619.0</v>
      </c>
      <c r="H155" s="5" t="str">
        <f>IFERROR(VLOOKUP($D155,schools,6,FALSE),"")</f>
        <v>081</v>
      </c>
      <c r="I155" s="5" t="str">
        <f>IFERROR(VLOOKUP($D155,schools,7,FALSE),"")</f>
        <v>33</v>
      </c>
      <c r="J155" s="5" t="str">
        <f>IFERROR(VLOOKUP($D155,schools,8,FALSE),"")</f>
        <v>011</v>
      </c>
      <c r="K155" s="9">
        <v>1782519.0</v>
      </c>
    </row>
    <row r="156" ht="14.25" customHeight="1" outlineLevel="2">
      <c r="A156" s="5" t="str">
        <f>IFERROR(VLOOKUP($D156,schools,3,FALSE),"")</f>
        <v>321000</v>
      </c>
      <c r="B156" s="5" t="str">
        <f>IFERROR(VLOOKUP($D156,schools,4,FALSE),"")</f>
        <v>New York City Geographic District #10</v>
      </c>
      <c r="C156" s="5" t="str">
        <f>IFERROR(VLOOKUP($D156,schools,5,FALSE),"")</f>
        <v>Bronx</v>
      </c>
      <c r="D156" s="6" t="s">
        <v>968</v>
      </c>
      <c r="E156" s="6" t="s">
        <v>969</v>
      </c>
      <c r="F156" s="7" t="s">
        <v>14</v>
      </c>
      <c r="G156" s="8">
        <v>717.0</v>
      </c>
      <c r="H156" s="5" t="str">
        <f>IFERROR(VLOOKUP($D156,schools,6,FALSE),"")</f>
        <v>086</v>
      </c>
      <c r="I156" s="5" t="str">
        <f>IFERROR(VLOOKUP($D156,schools,7,FALSE),"")</f>
        <v>33</v>
      </c>
      <c r="J156" s="5" t="str">
        <f>IFERROR(VLOOKUP($D156,schools,8,FALSE),"")</f>
        <v>014</v>
      </c>
      <c r="K156" s="9">
        <v>789417.0</v>
      </c>
    </row>
    <row r="157" ht="14.25" customHeight="1" outlineLevel="2">
      <c r="A157" s="5" t="str">
        <f>IFERROR(VLOOKUP($D157,schools,3,FALSE),"")</f>
        <v>321000</v>
      </c>
      <c r="B157" s="5" t="str">
        <f>IFERROR(VLOOKUP($D157,schools,4,FALSE),"")</f>
        <v>New York City Geographic District #10</v>
      </c>
      <c r="C157" s="5" t="str">
        <f>IFERROR(VLOOKUP($D157,schools,5,FALSE),"")</f>
        <v>Bronx</v>
      </c>
      <c r="D157" s="6" t="s">
        <v>970</v>
      </c>
      <c r="E157" s="6" t="s">
        <v>971</v>
      </c>
      <c r="F157" s="7" t="s">
        <v>14</v>
      </c>
      <c r="G157" s="8">
        <v>1252.0</v>
      </c>
      <c r="H157" s="5" t="str">
        <f>IFERROR(VLOOKUP($D157,schools,6,FALSE),"")</f>
        <v>081</v>
      </c>
      <c r="I157" s="5" t="str">
        <f>IFERROR(VLOOKUP($D157,schools,7,FALSE),"")</f>
        <v>36</v>
      </c>
      <c r="J157" s="5" t="str">
        <f>IFERROR(VLOOKUP($D157,schools,8,FALSE),"")</f>
        <v>011</v>
      </c>
      <c r="K157" s="9">
        <v>1378452.0</v>
      </c>
    </row>
    <row r="158" ht="14.25" customHeight="1" outlineLevel="2">
      <c r="A158" s="5" t="str">
        <f>IFERROR(VLOOKUP($D158,schools,3,FALSE),"")</f>
        <v>321000</v>
      </c>
      <c r="B158" s="5" t="str">
        <f>IFERROR(VLOOKUP($D158,schools,4,FALSE),"")</f>
        <v>New York City Geographic District #10</v>
      </c>
      <c r="C158" s="5" t="str">
        <f>IFERROR(VLOOKUP($D158,schools,5,FALSE),"")</f>
        <v>Bronx</v>
      </c>
      <c r="D158" s="6" t="s">
        <v>972</v>
      </c>
      <c r="E158" s="6" t="s">
        <v>973</v>
      </c>
      <c r="F158" s="7" t="s">
        <v>21</v>
      </c>
      <c r="G158" s="8">
        <v>1238.0</v>
      </c>
      <c r="H158" s="5" t="str">
        <f>IFERROR(VLOOKUP($D158,schools,6,FALSE),"")</f>
        <v>081</v>
      </c>
      <c r="I158" s="5" t="str">
        <f>IFERROR(VLOOKUP($D158,schools,7,FALSE),"")</f>
        <v>34</v>
      </c>
      <c r="J158" s="5" t="str">
        <f>IFERROR(VLOOKUP($D158,schools,8,FALSE),"")</f>
        <v>011</v>
      </c>
      <c r="K158" s="9">
        <v>1363038.0</v>
      </c>
    </row>
    <row r="159" ht="14.25" customHeight="1" outlineLevel="2">
      <c r="A159" s="5" t="str">
        <f>IFERROR(VLOOKUP($D159,schools,3,FALSE),"")</f>
        <v>321000</v>
      </c>
      <c r="B159" s="5" t="str">
        <f>IFERROR(VLOOKUP($D159,schools,4,FALSE),"")</f>
        <v>New York City Geographic District #10</v>
      </c>
      <c r="C159" s="5" t="str">
        <f>IFERROR(VLOOKUP($D159,schools,5,FALSE),"")</f>
        <v>Bronx</v>
      </c>
      <c r="D159" s="6" t="s">
        <v>974</v>
      </c>
      <c r="E159" s="6" t="s">
        <v>975</v>
      </c>
      <c r="F159" s="7" t="s">
        <v>42</v>
      </c>
      <c r="G159" s="8">
        <v>1130.0</v>
      </c>
      <c r="H159" s="5" t="str">
        <f>IFERROR(VLOOKUP($D159,schools,6,FALSE),"")</f>
        <v>086</v>
      </c>
      <c r="I159" s="5" t="str">
        <f>IFERROR(VLOOKUP($D159,schools,7,FALSE),"")</f>
        <v>33</v>
      </c>
      <c r="J159" s="5" t="str">
        <f>IFERROR(VLOOKUP($D159,schools,8,FALSE),"")</f>
        <v>015</v>
      </c>
      <c r="K159" s="9">
        <v>1244130.0</v>
      </c>
    </row>
    <row r="160" ht="14.25" customHeight="1" outlineLevel="2">
      <c r="A160" s="5" t="str">
        <f>IFERROR(VLOOKUP($D160,schools,3,FALSE),"")</f>
        <v>321000</v>
      </c>
      <c r="B160" s="5" t="str">
        <f>IFERROR(VLOOKUP($D160,schools,4,FALSE),"")</f>
        <v>New York City Geographic District #10</v>
      </c>
      <c r="C160" s="5" t="str">
        <f>IFERROR(VLOOKUP($D160,schools,5,FALSE),"")</f>
        <v>Bronx</v>
      </c>
      <c r="D160" s="6" t="s">
        <v>976</v>
      </c>
      <c r="E160" s="6" t="s">
        <v>977</v>
      </c>
      <c r="F160" s="7" t="s">
        <v>14</v>
      </c>
      <c r="G160" s="8">
        <v>199.0</v>
      </c>
      <c r="H160" s="5" t="str">
        <f>IFERROR(VLOOKUP($D160,schools,6,FALSE),"")</f>
        <v>078</v>
      </c>
      <c r="I160" s="5" t="str">
        <f>IFERROR(VLOOKUP($D160,schools,7,FALSE),"")</f>
        <v>33</v>
      </c>
      <c r="J160" s="5" t="str">
        <f>IFERROR(VLOOKUP($D160,schools,8,FALSE),"")</f>
        <v>015</v>
      </c>
      <c r="K160" s="9">
        <v>219099.0</v>
      </c>
    </row>
    <row r="161" ht="14.25" customHeight="1" outlineLevel="2">
      <c r="A161" s="5" t="str">
        <f>IFERROR(VLOOKUP($D161,schools,3,FALSE),"")</f>
        <v>321000</v>
      </c>
      <c r="B161" s="5" t="str">
        <f>IFERROR(VLOOKUP($D161,schools,4,FALSE),"")</f>
        <v>New York City Geographic District #10</v>
      </c>
      <c r="C161" s="5" t="str">
        <f>IFERROR(VLOOKUP($D161,schools,5,FALSE),"")</f>
        <v>Bronx</v>
      </c>
      <c r="D161" s="6" t="s">
        <v>978</v>
      </c>
      <c r="E161" s="6" t="s">
        <v>979</v>
      </c>
      <c r="F161" s="7" t="s">
        <v>14</v>
      </c>
      <c r="G161" s="8">
        <v>1004.0</v>
      </c>
      <c r="H161" s="5" t="str">
        <f>IFERROR(VLOOKUP($D161,schools,6,FALSE),"")</f>
        <v>078</v>
      </c>
      <c r="I161" s="5" t="str">
        <f>IFERROR(VLOOKUP($D161,schools,7,FALSE),"")</f>
        <v>33</v>
      </c>
      <c r="J161" s="5" t="str">
        <f>IFERROR(VLOOKUP($D161,schools,8,FALSE),"")</f>
        <v>015</v>
      </c>
      <c r="K161" s="9">
        <v>1105404.0</v>
      </c>
    </row>
    <row r="162" ht="14.25" customHeight="1" outlineLevel="2">
      <c r="A162" s="5" t="str">
        <f>IFERROR(VLOOKUP($D162,schools,3,FALSE),"")</f>
        <v>321000</v>
      </c>
      <c r="B162" s="5" t="str">
        <f>IFERROR(VLOOKUP($D162,schools,4,FALSE),"")</f>
        <v>New York City Geographic District #10</v>
      </c>
      <c r="C162" s="5" t="str">
        <f>IFERROR(VLOOKUP($D162,schools,5,FALSE),"")</f>
        <v>Bronx</v>
      </c>
      <c r="D162" s="6" t="s">
        <v>980</v>
      </c>
      <c r="E162" s="6" t="s">
        <v>981</v>
      </c>
      <c r="F162" s="7" t="s">
        <v>42</v>
      </c>
      <c r="G162" s="8">
        <v>232.0</v>
      </c>
      <c r="H162" s="5" t="str">
        <f>IFERROR(VLOOKUP($D162,schools,6,FALSE),"")</f>
        <v>086</v>
      </c>
      <c r="I162" s="5" t="str">
        <f>IFERROR(VLOOKUP($D162,schools,7,FALSE),"")</f>
        <v>33</v>
      </c>
      <c r="J162" s="5" t="str">
        <f>IFERROR(VLOOKUP($D162,schools,8,FALSE),"")</f>
        <v>014</v>
      </c>
      <c r="K162" s="9">
        <v>255432.0</v>
      </c>
    </row>
    <row r="163" ht="14.25" customHeight="1" outlineLevel="2">
      <c r="A163" s="5" t="str">
        <f>IFERROR(VLOOKUP($D163,schools,3,FALSE),"")</f>
        <v>321000</v>
      </c>
      <c r="B163" s="5" t="str">
        <f>IFERROR(VLOOKUP($D163,schools,4,FALSE),"")</f>
        <v>New York City Geographic District #10</v>
      </c>
      <c r="C163" s="5" t="str">
        <f>IFERROR(VLOOKUP($D163,schools,5,FALSE),"")</f>
        <v>Bronx</v>
      </c>
      <c r="D163" s="6" t="s">
        <v>982</v>
      </c>
      <c r="E163" s="6" t="s">
        <v>983</v>
      </c>
      <c r="F163" s="7" t="s">
        <v>14</v>
      </c>
      <c r="G163" s="8">
        <v>287.0</v>
      </c>
      <c r="H163" s="5" t="str">
        <f>IFERROR(VLOOKUP($D163,schools,6,FALSE),"")</f>
        <v>081</v>
      </c>
      <c r="I163" s="5" t="str">
        <f>IFERROR(VLOOKUP($D163,schools,7,FALSE),"")</f>
        <v>33</v>
      </c>
      <c r="J163" s="5" t="str">
        <f>IFERROR(VLOOKUP($D163,schools,8,FALSE),"")</f>
        <v>011</v>
      </c>
      <c r="K163" s="9">
        <v>315987.0</v>
      </c>
    </row>
    <row r="164" ht="14.25" customHeight="1" outlineLevel="2">
      <c r="A164" s="5" t="str">
        <f>IFERROR(VLOOKUP($D164,schools,3,FALSE),"")</f>
        <v>321000</v>
      </c>
      <c r="B164" s="5" t="str">
        <f>IFERROR(VLOOKUP($D164,schools,4,FALSE),"")</f>
        <v>New York City Geographic District #10</v>
      </c>
      <c r="C164" s="5" t="str">
        <f>IFERROR(VLOOKUP($D164,schools,5,FALSE),"")</f>
        <v>Bronx</v>
      </c>
      <c r="D164" s="6" t="s">
        <v>986</v>
      </c>
      <c r="E164" s="6" t="s">
        <v>987</v>
      </c>
      <c r="F164" s="7" t="s">
        <v>60</v>
      </c>
      <c r="G164" s="8">
        <v>607.0</v>
      </c>
      <c r="H164" s="5" t="str">
        <f>IFERROR(VLOOKUP($D164,schools,6,FALSE),"")</f>
        <v>086</v>
      </c>
      <c r="I164" s="5" t="str">
        <f>IFERROR(VLOOKUP($D164,schools,7,FALSE),"")</f>
        <v>33</v>
      </c>
      <c r="J164" s="5" t="str">
        <f>IFERROR(VLOOKUP($D164,schools,8,FALSE),"")</f>
        <v>015</v>
      </c>
      <c r="K164" s="9">
        <v>668307.0</v>
      </c>
    </row>
    <row r="165" ht="14.25" customHeight="1" outlineLevel="2">
      <c r="A165" s="5" t="str">
        <f>IFERROR(VLOOKUP($D165,schools,3,FALSE),"")</f>
        <v>321000</v>
      </c>
      <c r="B165" s="5" t="str">
        <f>IFERROR(VLOOKUP($D165,schools,4,FALSE),"")</f>
        <v>New York City Geographic District #10</v>
      </c>
      <c r="C165" s="5" t="str">
        <f>IFERROR(VLOOKUP($D165,schools,5,FALSE),"")</f>
        <v>Bronx</v>
      </c>
      <c r="D165" s="6" t="s">
        <v>988</v>
      </c>
      <c r="E165" s="6" t="s">
        <v>989</v>
      </c>
      <c r="F165" s="7" t="s">
        <v>14</v>
      </c>
      <c r="G165" s="8">
        <v>444.0</v>
      </c>
      <c r="H165" s="5" t="str">
        <f>IFERROR(VLOOKUP($D165,schools,6,FALSE),"")</f>
        <v>077</v>
      </c>
      <c r="I165" s="5" t="str">
        <f>IFERROR(VLOOKUP($D165,schools,7,FALSE),"")</f>
        <v>33</v>
      </c>
      <c r="J165" s="5" t="str">
        <f>IFERROR(VLOOKUP($D165,schools,8,FALSE),"")</f>
        <v>014</v>
      </c>
      <c r="K165" s="9">
        <v>488844.0</v>
      </c>
    </row>
    <row r="166" ht="14.25" customHeight="1" outlineLevel="2">
      <c r="A166" s="5" t="str">
        <f>IFERROR(VLOOKUP($D166,schools,3,FALSE),"")</f>
        <v>321000</v>
      </c>
      <c r="B166" s="5" t="str">
        <f>IFERROR(VLOOKUP($D166,schools,4,FALSE),"")</f>
        <v>New York City Geographic District #10</v>
      </c>
      <c r="C166" s="5" t="str">
        <f>IFERROR(VLOOKUP($D166,schools,5,FALSE),"")</f>
        <v>Bronx</v>
      </c>
      <c r="D166" s="6" t="s">
        <v>990</v>
      </c>
      <c r="E166" s="6" t="s">
        <v>991</v>
      </c>
      <c r="F166" s="7" t="s">
        <v>42</v>
      </c>
      <c r="G166" s="8">
        <v>267.0</v>
      </c>
      <c r="H166" s="5" t="str">
        <f>IFERROR(VLOOKUP($D166,schools,6,FALSE),"")</f>
        <v>078</v>
      </c>
      <c r="I166" s="5" t="str">
        <f>IFERROR(VLOOKUP($D166,schools,7,FALSE),"")</f>
        <v>33</v>
      </c>
      <c r="J166" s="5" t="str">
        <f>IFERROR(VLOOKUP($D166,schools,8,FALSE),"")</f>
        <v>015</v>
      </c>
      <c r="K166" s="9">
        <v>293967.0</v>
      </c>
    </row>
    <row r="167" ht="14.25" customHeight="1" outlineLevel="2">
      <c r="A167" s="5" t="str">
        <f>IFERROR(VLOOKUP($D167,schools,3,FALSE),"")</f>
        <v>321000</v>
      </c>
      <c r="B167" s="5" t="str">
        <f>IFERROR(VLOOKUP($D167,schools,4,FALSE),"")</f>
        <v>New York City Geographic District #10</v>
      </c>
      <c r="C167" s="5" t="str">
        <f>IFERROR(VLOOKUP($D167,schools,5,FALSE),"")</f>
        <v>Bronx</v>
      </c>
      <c r="D167" s="6" t="s">
        <v>992</v>
      </c>
      <c r="E167" s="6" t="s">
        <v>993</v>
      </c>
      <c r="F167" s="7" t="s">
        <v>42</v>
      </c>
      <c r="G167" s="8">
        <v>773.0</v>
      </c>
      <c r="H167" s="5" t="str">
        <f>IFERROR(VLOOKUP($D167,schools,6,FALSE),"")</f>
        <v>081</v>
      </c>
      <c r="I167" s="5" t="str">
        <f>IFERROR(VLOOKUP($D167,schools,7,FALSE),"")</f>
        <v>33</v>
      </c>
      <c r="J167" s="5" t="str">
        <f>IFERROR(VLOOKUP($D167,schools,8,FALSE),"")</f>
        <v>011</v>
      </c>
      <c r="K167" s="9">
        <v>851073.0</v>
      </c>
    </row>
    <row r="168" ht="14.25" customHeight="1" outlineLevel="2">
      <c r="A168" s="5" t="str">
        <f>IFERROR(VLOOKUP($D168,schools,3,FALSE),"")</f>
        <v>321000</v>
      </c>
      <c r="B168" s="5" t="str">
        <f>IFERROR(VLOOKUP($D168,schools,4,FALSE),"")</f>
        <v>New York City Geographic District #10</v>
      </c>
      <c r="C168" s="5" t="str">
        <f>IFERROR(VLOOKUP($D168,schools,5,FALSE),"")</f>
        <v>Bronx</v>
      </c>
      <c r="D168" s="6" t="s">
        <v>994</v>
      </c>
      <c r="E168" s="6" t="s">
        <v>995</v>
      </c>
      <c r="F168" s="7" t="s">
        <v>14</v>
      </c>
      <c r="G168" s="8">
        <v>701.0</v>
      </c>
      <c r="H168" s="5" t="str">
        <f>IFERROR(VLOOKUP($D168,schools,6,FALSE),"")</f>
        <v>078</v>
      </c>
      <c r="I168" s="5" t="str">
        <f>IFERROR(VLOOKUP($D168,schools,7,FALSE),"")</f>
        <v>33</v>
      </c>
      <c r="J168" s="5" t="str">
        <f>IFERROR(VLOOKUP($D168,schools,8,FALSE),"")</f>
        <v>015</v>
      </c>
      <c r="K168" s="9">
        <v>771801.0</v>
      </c>
    </row>
    <row r="169" ht="14.25" customHeight="1" outlineLevel="2">
      <c r="A169" s="5" t="str">
        <f>IFERROR(VLOOKUP($D169,schools,3,FALSE),"")</f>
        <v>321000</v>
      </c>
      <c r="B169" s="5" t="str">
        <f>IFERROR(VLOOKUP($D169,schools,4,FALSE),"")</f>
        <v>New York City Geographic District #10</v>
      </c>
      <c r="C169" s="5" t="str">
        <f>IFERROR(VLOOKUP($D169,schools,5,FALSE),"")</f>
        <v>Bronx</v>
      </c>
      <c r="D169" s="6" t="s">
        <v>998</v>
      </c>
      <c r="E169" s="6" t="s">
        <v>999</v>
      </c>
      <c r="F169" s="7" t="s">
        <v>21</v>
      </c>
      <c r="G169" s="8">
        <v>1012.0</v>
      </c>
      <c r="H169" s="5" t="str">
        <f>IFERROR(VLOOKUP($D169,schools,6,FALSE),"")</f>
        <v>086</v>
      </c>
      <c r="I169" s="5" t="str">
        <f>IFERROR(VLOOKUP($D169,schools,7,FALSE),"")</f>
        <v>33</v>
      </c>
      <c r="J169" s="5" t="str">
        <f>IFERROR(VLOOKUP($D169,schools,8,FALSE),"")</f>
        <v>014</v>
      </c>
      <c r="K169" s="9">
        <v>1114212.0</v>
      </c>
    </row>
    <row r="170" ht="14.25" customHeight="1" outlineLevel="2">
      <c r="A170" s="5" t="str">
        <f>IFERROR(VLOOKUP($D170,schools,3,FALSE),"")</f>
        <v>321000</v>
      </c>
      <c r="B170" s="5" t="str">
        <f>IFERROR(VLOOKUP($D170,schools,4,FALSE),"")</f>
        <v>New York City Geographic District #10</v>
      </c>
      <c r="C170" s="5" t="str">
        <f>IFERROR(VLOOKUP($D170,schools,5,FALSE),"")</f>
        <v>Bronx</v>
      </c>
      <c r="D170" s="6" t="s">
        <v>1000</v>
      </c>
      <c r="E170" s="6" t="s">
        <v>1001</v>
      </c>
      <c r="F170" s="7" t="s">
        <v>21</v>
      </c>
      <c r="G170" s="8">
        <v>856.0</v>
      </c>
      <c r="H170" s="5" t="str">
        <f>IFERROR(VLOOKUP($D170,schools,6,FALSE),"")</f>
        <v>080</v>
      </c>
      <c r="I170" s="5" t="str">
        <f>IFERROR(VLOOKUP($D170,schools,7,FALSE),"")</f>
        <v>36</v>
      </c>
      <c r="J170" s="5" t="str">
        <f>IFERROR(VLOOKUP($D170,schools,8,FALSE),"")</f>
        <v>011</v>
      </c>
      <c r="K170" s="9">
        <v>942456.0</v>
      </c>
    </row>
    <row r="171" ht="14.25" customHeight="1" outlineLevel="2">
      <c r="A171" s="5" t="str">
        <f>IFERROR(VLOOKUP($D171,schools,3,FALSE),"")</f>
        <v>321000</v>
      </c>
      <c r="B171" s="5" t="str">
        <f>IFERROR(VLOOKUP($D171,schools,4,FALSE),"")</f>
        <v>New York City Geographic District #10</v>
      </c>
      <c r="C171" s="5" t="str">
        <f>IFERROR(VLOOKUP($D171,schools,5,FALSE),"")</f>
        <v>Bronx</v>
      </c>
      <c r="D171" s="6" t="s">
        <v>1004</v>
      </c>
      <c r="E171" s="6" t="s">
        <v>1005</v>
      </c>
      <c r="F171" s="7" t="s">
        <v>14</v>
      </c>
      <c r="G171" s="8">
        <v>654.0</v>
      </c>
      <c r="H171" s="5" t="str">
        <f>IFERROR(VLOOKUP($D171,schools,6,FALSE),"")</f>
        <v>086</v>
      </c>
      <c r="I171" s="5" t="str">
        <f>IFERROR(VLOOKUP($D171,schools,7,FALSE),"")</f>
        <v>29</v>
      </c>
      <c r="J171" s="5" t="str">
        <f>IFERROR(VLOOKUP($D171,schools,8,FALSE),"")</f>
        <v>016</v>
      </c>
      <c r="K171" s="9">
        <v>720054.0</v>
      </c>
    </row>
    <row r="172" ht="14.25" customHeight="1" outlineLevel="2">
      <c r="A172" s="5" t="str">
        <f>IFERROR(VLOOKUP($D172,schools,3,FALSE),"")</f>
        <v>321000</v>
      </c>
      <c r="B172" s="5" t="str">
        <f>IFERROR(VLOOKUP($D172,schools,4,FALSE),"")</f>
        <v>New York City Geographic District #10</v>
      </c>
      <c r="C172" s="5" t="str">
        <f>IFERROR(VLOOKUP($D172,schools,5,FALSE),"")</f>
        <v>Bronx</v>
      </c>
      <c r="D172" s="6" t="s">
        <v>1006</v>
      </c>
      <c r="E172" s="6" t="s">
        <v>1007</v>
      </c>
      <c r="F172" s="7" t="s">
        <v>14</v>
      </c>
      <c r="G172" s="8">
        <v>359.0</v>
      </c>
      <c r="H172" s="5" t="str">
        <f>IFERROR(VLOOKUP($D172,schools,6,FALSE),"")</f>
        <v>081</v>
      </c>
      <c r="I172" s="5" t="str">
        <f>IFERROR(VLOOKUP($D172,schools,7,FALSE),"")</f>
        <v>33</v>
      </c>
      <c r="J172" s="5" t="str">
        <f>IFERROR(VLOOKUP($D172,schools,8,FALSE),"")</f>
        <v>014</v>
      </c>
      <c r="K172" s="9">
        <v>395259.0</v>
      </c>
    </row>
    <row r="173" ht="14.25" customHeight="1" outlineLevel="2">
      <c r="A173" s="5" t="str">
        <f>IFERROR(VLOOKUP($D173,schools,3,FALSE),"")</f>
        <v>321000</v>
      </c>
      <c r="B173" s="5" t="str">
        <f>IFERROR(VLOOKUP($D173,schools,4,FALSE),"")</f>
        <v>New York City Geographic District #10</v>
      </c>
      <c r="C173" s="5" t="str">
        <f>IFERROR(VLOOKUP($D173,schools,5,FALSE),"")</f>
        <v>Bronx</v>
      </c>
      <c r="D173" s="6" t="s">
        <v>1008</v>
      </c>
      <c r="E173" s="6" t="s">
        <v>1009</v>
      </c>
      <c r="F173" s="7" t="s">
        <v>42</v>
      </c>
      <c r="G173" s="8">
        <v>270.0</v>
      </c>
      <c r="H173" s="5" t="str">
        <f>IFERROR(VLOOKUP($D173,schools,6,FALSE),"")</f>
        <v>081</v>
      </c>
      <c r="I173" s="5" t="str">
        <f>IFERROR(VLOOKUP($D173,schools,7,FALSE),"")</f>
        <v>36</v>
      </c>
      <c r="J173" s="5" t="str">
        <f>IFERROR(VLOOKUP($D173,schools,8,FALSE),"")</f>
        <v>011</v>
      </c>
      <c r="K173" s="9">
        <v>297270.0</v>
      </c>
    </row>
    <row r="174" ht="14.25" customHeight="1" outlineLevel="2">
      <c r="A174" s="5" t="str">
        <f>IFERROR(VLOOKUP($D174,schools,3,FALSE),"")</f>
        <v>321000</v>
      </c>
      <c r="B174" s="5" t="str">
        <f>IFERROR(VLOOKUP($D174,schools,4,FALSE),"")</f>
        <v>New York City Geographic District #10</v>
      </c>
      <c r="C174" s="5" t="str">
        <f>IFERROR(VLOOKUP($D174,schools,5,FALSE),"")</f>
        <v>Bronx</v>
      </c>
      <c r="D174" s="6" t="s">
        <v>1010</v>
      </c>
      <c r="E174" s="6" t="s">
        <v>1011</v>
      </c>
      <c r="F174" s="7" t="s">
        <v>14</v>
      </c>
      <c r="G174" s="8">
        <v>633.0</v>
      </c>
      <c r="H174" s="5" t="str">
        <f>IFERROR(VLOOKUP($D174,schools,6,FALSE),"")</f>
        <v>086</v>
      </c>
      <c r="I174" s="5" t="str">
        <f>IFERROR(VLOOKUP($D174,schools,7,FALSE),"")</f>
        <v>33</v>
      </c>
      <c r="J174" s="5" t="str">
        <f>IFERROR(VLOOKUP($D174,schools,8,FALSE),"")</f>
        <v>014</v>
      </c>
      <c r="K174" s="9">
        <v>696933.0</v>
      </c>
    </row>
    <row r="175" ht="14.25" customHeight="1" outlineLevel="2">
      <c r="A175" s="5" t="str">
        <f>IFERROR(VLOOKUP($D175,schools,3,FALSE),"")</f>
        <v>321000</v>
      </c>
      <c r="B175" s="5" t="str">
        <f>IFERROR(VLOOKUP($D175,schools,4,FALSE),"")</f>
        <v>New York City Geographic District #10</v>
      </c>
      <c r="C175" s="5" t="str">
        <f>IFERROR(VLOOKUP($D175,schools,5,FALSE),"")</f>
        <v>Bronx</v>
      </c>
      <c r="D175" s="6" t="s">
        <v>1012</v>
      </c>
      <c r="E175" s="6" t="s">
        <v>1013</v>
      </c>
      <c r="F175" s="7" t="s">
        <v>21</v>
      </c>
      <c r="G175" s="8">
        <v>223.0</v>
      </c>
      <c r="H175" s="5" t="str">
        <f>IFERROR(VLOOKUP($D175,schools,6,FALSE),"")</f>
        <v>086</v>
      </c>
      <c r="I175" s="5" t="str">
        <f>IFERROR(VLOOKUP($D175,schools,7,FALSE),"")</f>
        <v>33</v>
      </c>
      <c r="J175" s="5" t="str">
        <f>IFERROR(VLOOKUP($D175,schools,8,FALSE),"")</f>
        <v>014</v>
      </c>
      <c r="K175" s="9">
        <v>245523.0</v>
      </c>
    </row>
    <row r="176" ht="14.25" customHeight="1" outlineLevel="2">
      <c r="A176" s="5" t="str">
        <f>IFERROR(VLOOKUP($D176,schools,3,FALSE),"")</f>
        <v>321000</v>
      </c>
      <c r="B176" s="5" t="str">
        <f>IFERROR(VLOOKUP($D176,schools,4,FALSE),"")</f>
        <v>New York City Geographic District #10</v>
      </c>
      <c r="C176" s="5" t="str">
        <f>IFERROR(VLOOKUP($D176,schools,5,FALSE),"")</f>
        <v>Bronx</v>
      </c>
      <c r="D176" s="6" t="s">
        <v>1014</v>
      </c>
      <c r="E176" s="6" t="s">
        <v>1015</v>
      </c>
      <c r="F176" s="7" t="s">
        <v>42</v>
      </c>
      <c r="G176" s="8">
        <v>451.0</v>
      </c>
      <c r="H176" s="5" t="str">
        <f>IFERROR(VLOOKUP($D176,schools,6,FALSE),"")</f>
        <v>086</v>
      </c>
      <c r="I176" s="5" t="str">
        <f>IFERROR(VLOOKUP($D176,schools,7,FALSE),"")</f>
        <v>29</v>
      </c>
      <c r="J176" s="5" t="str">
        <f>IFERROR(VLOOKUP($D176,schools,8,FALSE),"")</f>
        <v>016</v>
      </c>
      <c r="K176" s="9">
        <v>496551.0</v>
      </c>
    </row>
    <row r="177" ht="14.25" customHeight="1" outlineLevel="2">
      <c r="A177" s="5" t="str">
        <f>IFERROR(VLOOKUP($D177,schools,3,FALSE),"")</f>
        <v>321000</v>
      </c>
      <c r="B177" s="5" t="str">
        <f>IFERROR(VLOOKUP($D177,schools,4,FALSE),"")</f>
        <v>New York City Geographic District #10</v>
      </c>
      <c r="C177" s="5" t="str">
        <f>IFERROR(VLOOKUP($D177,schools,5,FALSE),"")</f>
        <v>Bronx</v>
      </c>
      <c r="D177" s="6" t="s">
        <v>1016</v>
      </c>
      <c r="E177" s="6" t="s">
        <v>1017</v>
      </c>
      <c r="F177" s="7" t="s">
        <v>14</v>
      </c>
      <c r="G177" s="8">
        <v>611.0</v>
      </c>
      <c r="H177" s="5" t="str">
        <f>IFERROR(VLOOKUP($D177,schools,6,FALSE),"")</f>
        <v>078</v>
      </c>
      <c r="I177" s="5" t="str">
        <f>IFERROR(VLOOKUP($D177,schools,7,FALSE),"")</f>
        <v>33</v>
      </c>
      <c r="J177" s="5" t="str">
        <f>IFERROR(VLOOKUP($D177,schools,8,FALSE),"")</f>
        <v>011</v>
      </c>
      <c r="K177" s="9">
        <v>672711.0</v>
      </c>
    </row>
    <row r="178" ht="14.25" customHeight="1" outlineLevel="2">
      <c r="A178" s="5" t="str">
        <f>IFERROR(VLOOKUP($D178,schools,3,FALSE),"")</f>
        <v>321000</v>
      </c>
      <c r="B178" s="5" t="str">
        <f>IFERROR(VLOOKUP($D178,schools,4,FALSE),"")</f>
        <v>New York City Geographic District #10</v>
      </c>
      <c r="C178" s="5" t="str">
        <f>IFERROR(VLOOKUP($D178,schools,5,FALSE),"")</f>
        <v>Bronx</v>
      </c>
      <c r="D178" s="6" t="s">
        <v>1018</v>
      </c>
      <c r="E178" s="6" t="s">
        <v>1019</v>
      </c>
      <c r="F178" s="7" t="s">
        <v>14</v>
      </c>
      <c r="G178" s="8">
        <v>352.0</v>
      </c>
      <c r="H178" s="5" t="str">
        <f>IFERROR(VLOOKUP($D178,schools,6,FALSE),"")</f>
        <v>081</v>
      </c>
      <c r="I178" s="5" t="str">
        <f>IFERROR(VLOOKUP($D178,schools,7,FALSE),"")</f>
        <v>34</v>
      </c>
      <c r="J178" s="5" t="str">
        <f>IFERROR(VLOOKUP($D178,schools,8,FALSE),"")</f>
        <v>011</v>
      </c>
      <c r="K178" s="9">
        <v>387552.0</v>
      </c>
    </row>
    <row r="179" ht="14.25" customHeight="1" outlineLevel="2">
      <c r="A179" s="5" t="str">
        <f>IFERROR(VLOOKUP($D179,schools,3,FALSE),"")</f>
        <v>321000</v>
      </c>
      <c r="B179" s="5" t="str">
        <f>IFERROR(VLOOKUP($D179,schools,4,FALSE),"")</f>
        <v>New York City Geographic District #10</v>
      </c>
      <c r="C179" s="5" t="str">
        <f>IFERROR(VLOOKUP($D179,schools,5,FALSE),"")</f>
        <v>Bronx</v>
      </c>
      <c r="D179" s="6" t="s">
        <v>1020</v>
      </c>
      <c r="E179" s="6" t="s">
        <v>1021</v>
      </c>
      <c r="F179" s="7" t="s">
        <v>14</v>
      </c>
      <c r="G179" s="8">
        <v>437.0</v>
      </c>
      <c r="H179" s="5" t="str">
        <f>IFERROR(VLOOKUP($D179,schools,6,FALSE),"")</f>
        <v>081</v>
      </c>
      <c r="I179" s="5" t="str">
        <f>IFERROR(VLOOKUP($D179,schools,7,FALSE),"")</f>
        <v>33</v>
      </c>
      <c r="J179" s="5" t="str">
        <f>IFERROR(VLOOKUP($D179,schools,8,FALSE),"")</f>
        <v>011</v>
      </c>
      <c r="K179" s="9">
        <v>481137.0</v>
      </c>
    </row>
    <row r="180" ht="14.25" customHeight="1" outlineLevel="2">
      <c r="A180" s="5" t="str">
        <f>IFERROR(VLOOKUP($D180,schools,3,FALSE),"")</f>
        <v>321000</v>
      </c>
      <c r="B180" s="5" t="str">
        <f>IFERROR(VLOOKUP($D180,schools,4,FALSE),"")</f>
        <v>New York City Geographic District #10</v>
      </c>
      <c r="C180" s="5" t="str">
        <f>IFERROR(VLOOKUP($D180,schools,5,FALSE),"")</f>
        <v>Bronx</v>
      </c>
      <c r="D180" s="6" t="s">
        <v>1022</v>
      </c>
      <c r="E180" s="6" t="s">
        <v>1023</v>
      </c>
      <c r="F180" s="7" t="s">
        <v>42</v>
      </c>
      <c r="G180" s="8">
        <v>591.0</v>
      </c>
      <c r="H180" s="5" t="str">
        <f>IFERROR(VLOOKUP($D180,schools,6,FALSE),"")</f>
        <v>086</v>
      </c>
      <c r="I180" s="5" t="str">
        <f>IFERROR(VLOOKUP($D180,schools,7,FALSE),"")</f>
        <v>33</v>
      </c>
      <c r="J180" s="5" t="str">
        <f>IFERROR(VLOOKUP($D180,schools,8,FALSE),"")</f>
        <v>015</v>
      </c>
      <c r="K180" s="9">
        <v>650691.0</v>
      </c>
    </row>
    <row r="181" ht="14.25" customHeight="1" outlineLevel="2">
      <c r="A181" s="5" t="str">
        <f>IFERROR(VLOOKUP($D181,schools,3,FALSE),"")</f>
        <v>321000</v>
      </c>
      <c r="B181" s="5" t="str">
        <f>IFERROR(VLOOKUP($D181,schools,4,FALSE),"")</f>
        <v>New York City Geographic District #10</v>
      </c>
      <c r="C181" s="5" t="str">
        <f>IFERROR(VLOOKUP($D181,schools,5,FALSE),"")</f>
        <v>Bronx</v>
      </c>
      <c r="D181" s="6" t="s">
        <v>1024</v>
      </c>
      <c r="E181" s="6" t="s">
        <v>1025</v>
      </c>
      <c r="F181" s="7" t="s">
        <v>60</v>
      </c>
      <c r="G181" s="8">
        <v>1041.0</v>
      </c>
      <c r="H181" s="5" t="str">
        <f>IFERROR(VLOOKUP($D181,schools,6,FALSE),"")</f>
        <v>081</v>
      </c>
      <c r="I181" s="5" t="str">
        <f>IFERROR(VLOOKUP($D181,schools,7,FALSE),"")</f>
        <v>34</v>
      </c>
      <c r="J181" s="5" t="str">
        <f>IFERROR(VLOOKUP($D181,schools,8,FALSE),"")</f>
        <v>010</v>
      </c>
      <c r="K181" s="9">
        <v>1146141.0</v>
      </c>
    </row>
    <row r="182" ht="14.25" customHeight="1" outlineLevel="2">
      <c r="A182" s="5" t="str">
        <f>IFERROR(VLOOKUP($D182,schools,3,FALSE),"")</f>
        <v>321000</v>
      </c>
      <c r="B182" s="5" t="str">
        <f>IFERROR(VLOOKUP($D182,schools,4,FALSE),"")</f>
        <v>New York City Geographic District #10</v>
      </c>
      <c r="C182" s="5" t="str">
        <f>IFERROR(VLOOKUP($D182,schools,5,FALSE),"")</f>
        <v>Bronx</v>
      </c>
      <c r="D182" s="6" t="s">
        <v>1026</v>
      </c>
      <c r="E182" s="6" t="s">
        <v>1027</v>
      </c>
      <c r="F182" s="7" t="s">
        <v>14</v>
      </c>
      <c r="G182" s="8">
        <v>256.0</v>
      </c>
      <c r="H182" s="5" t="str">
        <f>IFERROR(VLOOKUP($D182,schools,6,FALSE),"")</f>
        <v>086</v>
      </c>
      <c r="I182" s="5" t="str">
        <f>IFERROR(VLOOKUP($D182,schools,7,FALSE),"")</f>
        <v>33</v>
      </c>
      <c r="J182" s="5" t="str">
        <f>IFERROR(VLOOKUP($D182,schools,8,FALSE),"")</f>
        <v>014</v>
      </c>
      <c r="K182" s="9">
        <v>281856.0</v>
      </c>
    </row>
    <row r="183" ht="14.25" customHeight="1" outlineLevel="2">
      <c r="A183" s="5" t="str">
        <f>IFERROR(VLOOKUP($D183,schools,3,FALSE),"")</f>
        <v>321000</v>
      </c>
      <c r="B183" s="5" t="str">
        <f>IFERROR(VLOOKUP($D183,schools,4,FALSE),"")</f>
        <v>New York City Geographic District #10</v>
      </c>
      <c r="C183" s="5" t="str">
        <f>IFERROR(VLOOKUP($D183,schools,5,FALSE),"")</f>
        <v>Bronx</v>
      </c>
      <c r="D183" s="6" t="s">
        <v>1028</v>
      </c>
      <c r="E183" s="6" t="s">
        <v>1029</v>
      </c>
      <c r="F183" s="7" t="s">
        <v>14</v>
      </c>
      <c r="G183" s="8">
        <v>519.0</v>
      </c>
      <c r="H183" s="5" t="str">
        <f>IFERROR(VLOOKUP($D183,schools,6,FALSE),"")</f>
        <v>086</v>
      </c>
      <c r="I183" s="5" t="str">
        <f>IFERROR(VLOOKUP($D183,schools,7,FALSE),"")</f>
        <v>33</v>
      </c>
      <c r="J183" s="5" t="str">
        <f>IFERROR(VLOOKUP($D183,schools,8,FALSE),"")</f>
        <v>014</v>
      </c>
      <c r="K183" s="9">
        <v>571419.0</v>
      </c>
    </row>
    <row r="184" ht="14.25" customHeight="1" outlineLevel="2">
      <c r="A184" s="5" t="str">
        <f>IFERROR(VLOOKUP($D184,schools,3,FALSE),"")</f>
        <v>321000</v>
      </c>
      <c r="B184" s="5" t="str">
        <f>IFERROR(VLOOKUP($D184,schools,4,FALSE),"")</f>
        <v>New York City Geographic District #10</v>
      </c>
      <c r="C184" s="5" t="str">
        <f>IFERROR(VLOOKUP($D184,schools,5,FALSE),"")</f>
        <v>Bronx</v>
      </c>
      <c r="D184" s="6" t="s">
        <v>1030</v>
      </c>
      <c r="E184" s="6" t="s">
        <v>1031</v>
      </c>
      <c r="F184" s="7" t="s">
        <v>42</v>
      </c>
      <c r="G184" s="8">
        <v>556.0</v>
      </c>
      <c r="H184" s="5" t="str">
        <f>IFERROR(VLOOKUP($D184,schools,6,FALSE),"")</f>
        <v>086</v>
      </c>
      <c r="I184" s="5" t="str">
        <f>IFERROR(VLOOKUP($D184,schools,7,FALSE),"")</f>
        <v>33</v>
      </c>
      <c r="J184" s="5" t="str">
        <f>IFERROR(VLOOKUP($D184,schools,8,FALSE),"")</f>
        <v>014</v>
      </c>
      <c r="K184" s="9">
        <v>612156.0</v>
      </c>
    </row>
    <row r="185" ht="14.25" customHeight="1" outlineLevel="2">
      <c r="A185" s="5" t="str">
        <f>IFERROR(VLOOKUP($D185,schools,3,FALSE),"")</f>
        <v>321000</v>
      </c>
      <c r="B185" s="5" t="str">
        <f>IFERROR(VLOOKUP($D185,schools,4,FALSE),"")</f>
        <v>New York City Geographic District #10</v>
      </c>
      <c r="C185" s="5" t="str">
        <f>IFERROR(VLOOKUP($D185,schools,5,FALSE),"")</f>
        <v>Bronx</v>
      </c>
      <c r="D185" s="6" t="s">
        <v>1032</v>
      </c>
      <c r="E185" s="6" t="s">
        <v>1033</v>
      </c>
      <c r="F185" s="7" t="s">
        <v>42</v>
      </c>
      <c r="G185" s="8">
        <v>540.0</v>
      </c>
      <c r="H185" s="5" t="str">
        <f>IFERROR(VLOOKUP($D185,schools,6,FALSE),"")</f>
        <v>086</v>
      </c>
      <c r="I185" s="5" t="str">
        <f>IFERROR(VLOOKUP($D185,schools,7,FALSE),"")</f>
        <v>33</v>
      </c>
      <c r="J185" s="5" t="str">
        <f>IFERROR(VLOOKUP($D185,schools,8,FALSE),"")</f>
        <v>015</v>
      </c>
      <c r="K185" s="9">
        <v>594540.0</v>
      </c>
    </row>
    <row r="186" ht="14.25" customHeight="1" outlineLevel="2">
      <c r="A186" s="5" t="str">
        <f>IFERROR(VLOOKUP($D186,schools,3,FALSE),"")</f>
        <v>321000</v>
      </c>
      <c r="B186" s="5" t="str">
        <f>IFERROR(VLOOKUP($D186,schools,4,FALSE),"")</f>
        <v>New York City Geographic District #10</v>
      </c>
      <c r="C186" s="5" t="str">
        <f>IFERROR(VLOOKUP($D186,schools,5,FALSE),"")</f>
        <v>Bronx</v>
      </c>
      <c r="D186" s="6" t="s">
        <v>1034</v>
      </c>
      <c r="E186" s="6" t="s">
        <v>1035</v>
      </c>
      <c r="F186" s="7" t="s">
        <v>14</v>
      </c>
      <c r="G186" s="8">
        <v>272.0</v>
      </c>
      <c r="H186" s="5" t="str">
        <f>IFERROR(VLOOKUP($D186,schools,6,FALSE),"")</f>
        <v>086</v>
      </c>
      <c r="I186" s="5" t="str">
        <f>IFERROR(VLOOKUP($D186,schools,7,FALSE),"")</f>
        <v>33</v>
      </c>
      <c r="J186" s="5" t="str">
        <f>IFERROR(VLOOKUP($D186,schools,8,FALSE),"")</f>
        <v>014</v>
      </c>
      <c r="K186" s="9">
        <v>299472.0</v>
      </c>
    </row>
    <row r="187" ht="14.25" customHeight="1" outlineLevel="2">
      <c r="A187" s="5" t="str">
        <f>IFERROR(VLOOKUP($D187,schools,3,FALSE),"")</f>
        <v>321000</v>
      </c>
      <c r="B187" s="5" t="str">
        <f>IFERROR(VLOOKUP($D187,schools,4,FALSE),"")</f>
        <v>New York City Geographic District #10</v>
      </c>
      <c r="C187" s="5" t="str">
        <f>IFERROR(VLOOKUP($D187,schools,5,FALSE),"")</f>
        <v>Bronx</v>
      </c>
      <c r="D187" s="6" t="s">
        <v>1038</v>
      </c>
      <c r="E187" s="6" t="s">
        <v>1039</v>
      </c>
      <c r="F187" s="7" t="s">
        <v>60</v>
      </c>
      <c r="G187" s="8">
        <v>1563.0</v>
      </c>
      <c r="H187" s="5" t="str">
        <f>IFERROR(VLOOKUP($D187,schools,6,FALSE),"")</f>
        <v>081</v>
      </c>
      <c r="I187" s="5" t="str">
        <f>IFERROR(VLOOKUP($D187,schools,7,FALSE),"")</f>
        <v>34</v>
      </c>
      <c r="J187" s="5" t="str">
        <f>IFERROR(VLOOKUP($D187,schools,8,FALSE),"")</f>
        <v>011</v>
      </c>
      <c r="K187" s="9">
        <v>1720863.0</v>
      </c>
    </row>
    <row r="188" ht="14.25" customHeight="1" outlineLevel="2">
      <c r="A188" s="5" t="str">
        <f>IFERROR(VLOOKUP($D188,schools,3,FALSE),"")</f>
        <v>321000</v>
      </c>
      <c r="B188" s="5" t="str">
        <f>IFERROR(VLOOKUP($D188,schools,4,FALSE),"")</f>
        <v>New York City Geographic District #10</v>
      </c>
      <c r="C188" s="5" t="str">
        <f>IFERROR(VLOOKUP($D188,schools,5,FALSE),"")</f>
        <v>Bronx</v>
      </c>
      <c r="D188" s="6" t="s">
        <v>1040</v>
      </c>
      <c r="E188" s="6" t="s">
        <v>1041</v>
      </c>
      <c r="F188" s="7" t="s">
        <v>55</v>
      </c>
      <c r="G188" s="8">
        <v>391.0</v>
      </c>
      <c r="H188" s="5" t="str">
        <f>IFERROR(VLOOKUP($D188,schools,6,FALSE),"")</f>
        <v>072</v>
      </c>
      <c r="I188" s="5" t="str">
        <f>IFERROR(VLOOKUP($D188,schools,7,FALSE),"")</f>
        <v>31</v>
      </c>
      <c r="J188" s="5">
        <f>IFERROR(VLOOKUP($D188,schools,8,FALSE),"")</f>
        <v>0</v>
      </c>
      <c r="K188" s="9">
        <v>430491.0</v>
      </c>
    </row>
    <row r="189" ht="14.25" customHeight="1" outlineLevel="2">
      <c r="A189" s="5" t="str">
        <f>IFERROR(VLOOKUP($D189,schools,3,FALSE),"")</f>
        <v>321000</v>
      </c>
      <c r="B189" s="5" t="str">
        <f>IFERROR(VLOOKUP($D189,schools,4,FALSE),"")</f>
        <v>New York City Geographic District #10</v>
      </c>
      <c r="C189" s="5" t="str">
        <f>IFERROR(VLOOKUP($D189,schools,5,FALSE),"")</f>
        <v>Bronx</v>
      </c>
      <c r="D189" s="6" t="s">
        <v>1042</v>
      </c>
      <c r="E189" s="6" t="s">
        <v>1043</v>
      </c>
      <c r="F189" s="7" t="s">
        <v>55</v>
      </c>
      <c r="G189" s="8">
        <v>450.0</v>
      </c>
      <c r="H189" s="5" t="str">
        <f>IFERROR(VLOOKUP($D189,schools,6,FALSE),"")</f>
        <v>081</v>
      </c>
      <c r="I189" s="5" t="str">
        <f>IFERROR(VLOOKUP($D189,schools,7,FALSE),"")</f>
        <v>33</v>
      </c>
      <c r="J189" s="5" t="str">
        <f>IFERROR(VLOOKUP($D189,schools,8,FALSE),"")</f>
        <v>011</v>
      </c>
      <c r="K189" s="9">
        <v>495450.0</v>
      </c>
    </row>
    <row r="190" ht="14.25" customHeight="1" outlineLevel="2">
      <c r="A190" s="5" t="str">
        <f>IFERROR(VLOOKUP($D190,schools,3,FALSE),"")</f>
        <v>321000</v>
      </c>
      <c r="B190" s="5" t="str">
        <f>IFERROR(VLOOKUP($D190,schools,4,FALSE),"")</f>
        <v>New York City Geographic District #10</v>
      </c>
      <c r="C190" s="5" t="str">
        <f>IFERROR(VLOOKUP($D190,schools,5,FALSE),"")</f>
        <v>Bronx</v>
      </c>
      <c r="D190" s="6" t="s">
        <v>1044</v>
      </c>
      <c r="E190" s="6" t="s">
        <v>1045</v>
      </c>
      <c r="F190" s="7" t="s">
        <v>60</v>
      </c>
      <c r="G190" s="8">
        <v>585.0</v>
      </c>
      <c r="H190" s="5" t="str">
        <f>IFERROR(VLOOKUP($D190,schools,6,FALSE),"")</f>
        <v>078</v>
      </c>
      <c r="I190" s="5" t="str">
        <f>IFERROR(VLOOKUP($D190,schools,7,FALSE),"")</f>
        <v>34</v>
      </c>
      <c r="J190" s="5" t="str">
        <f>IFERROR(VLOOKUP($D190,schools,8,FALSE),"")</f>
        <v>015</v>
      </c>
      <c r="K190" s="9">
        <v>644085.0</v>
      </c>
    </row>
    <row r="191" ht="14.25" customHeight="1" outlineLevel="2">
      <c r="A191" s="5" t="str">
        <f>IFERROR(VLOOKUP($D191,schools,3,FALSE),"")</f>
        <v>321000</v>
      </c>
      <c r="B191" s="5" t="str">
        <f>IFERROR(VLOOKUP($D191,schools,4,FALSE),"")</f>
        <v>New York City Geographic District #10</v>
      </c>
      <c r="C191" s="5" t="str">
        <f>IFERROR(VLOOKUP($D191,schools,5,FALSE),"")</f>
        <v>Bronx</v>
      </c>
      <c r="D191" s="6" t="s">
        <v>1048</v>
      </c>
      <c r="E191" s="6" t="s">
        <v>1049</v>
      </c>
      <c r="F191" s="7" t="s">
        <v>55</v>
      </c>
      <c r="G191" s="8">
        <v>477.0</v>
      </c>
      <c r="H191" s="5" t="str">
        <f>IFERROR(VLOOKUP($D191,schools,6,FALSE),"")</f>
        <v>081</v>
      </c>
      <c r="I191" s="5" t="str">
        <f>IFERROR(VLOOKUP($D191,schools,7,FALSE),"")</f>
        <v>33</v>
      </c>
      <c r="J191" s="5" t="str">
        <f>IFERROR(VLOOKUP($D191,schools,8,FALSE),"")</f>
        <v>011</v>
      </c>
      <c r="K191" s="9">
        <v>525177.0</v>
      </c>
    </row>
    <row r="192" ht="14.25" customHeight="1" outlineLevel="2">
      <c r="A192" s="5" t="str">
        <f>IFERROR(VLOOKUP($D192,schools,3,FALSE),"")</f>
        <v>321000</v>
      </c>
      <c r="B192" s="5" t="str">
        <f>IFERROR(VLOOKUP($D192,schools,4,FALSE),"")</f>
        <v>New York City Geographic District #10</v>
      </c>
      <c r="C192" s="5" t="str">
        <f>IFERROR(VLOOKUP($D192,schools,5,FALSE),"")</f>
        <v>Bronx</v>
      </c>
      <c r="D192" s="6" t="s">
        <v>1050</v>
      </c>
      <c r="E192" s="6" t="s">
        <v>1051</v>
      </c>
      <c r="F192" s="7" t="s">
        <v>55</v>
      </c>
      <c r="G192" s="8">
        <v>386.0</v>
      </c>
      <c r="H192" s="5" t="str">
        <f>IFERROR(VLOOKUP($D192,schools,6,FALSE),"")</f>
        <v>072</v>
      </c>
      <c r="I192" s="5" t="str">
        <f>IFERROR(VLOOKUP($D192,schools,7,FALSE),"")</f>
        <v>31</v>
      </c>
      <c r="J192" s="5">
        <f>IFERROR(VLOOKUP($D192,schools,8,FALSE),"")</f>
        <v>0</v>
      </c>
      <c r="K192" s="9">
        <v>424986.0</v>
      </c>
    </row>
    <row r="193" ht="14.25" customHeight="1" outlineLevel="2">
      <c r="A193" s="5" t="str">
        <f>IFERROR(VLOOKUP($D193,schools,3,FALSE),"")</f>
        <v>321000</v>
      </c>
      <c r="B193" s="5" t="str">
        <f>IFERROR(VLOOKUP($D193,schools,4,FALSE),"")</f>
        <v>New York City Geographic District #10</v>
      </c>
      <c r="C193" s="5" t="str">
        <f>IFERROR(VLOOKUP($D193,schools,5,FALSE),"")</f>
        <v>Bronx</v>
      </c>
      <c r="D193" s="6" t="s">
        <v>1052</v>
      </c>
      <c r="E193" s="6" t="s">
        <v>1053</v>
      </c>
      <c r="F193" s="7" t="s">
        <v>55</v>
      </c>
      <c r="G193" s="8">
        <v>236.0</v>
      </c>
      <c r="H193" s="5" t="str">
        <f>IFERROR(VLOOKUP($D193,schools,6,FALSE),"")</f>
        <v>086</v>
      </c>
      <c r="I193" s="5" t="str">
        <f>IFERROR(VLOOKUP($D193,schools,7,FALSE),"")</f>
        <v>33</v>
      </c>
      <c r="J193" s="5" t="str">
        <f>IFERROR(VLOOKUP($D193,schools,8,FALSE),"")</f>
        <v>015</v>
      </c>
      <c r="K193" s="9">
        <v>259836.0</v>
      </c>
    </row>
    <row r="194" ht="14.25" customHeight="1" outlineLevel="2">
      <c r="A194" s="5" t="str">
        <f>IFERROR(VLOOKUP($D194,schools,3,FALSE),"")</f>
        <v>321000</v>
      </c>
      <c r="B194" s="5" t="str">
        <f>IFERROR(VLOOKUP($D194,schools,4,FALSE),"")</f>
        <v>New York City Geographic District #10</v>
      </c>
      <c r="C194" s="5" t="str">
        <f>IFERROR(VLOOKUP($D194,schools,5,FALSE),"")</f>
        <v>Bronx</v>
      </c>
      <c r="D194" s="6" t="s">
        <v>1054</v>
      </c>
      <c r="E194" s="6" t="s">
        <v>1055</v>
      </c>
      <c r="F194" s="7" t="s">
        <v>60</v>
      </c>
      <c r="G194" s="8">
        <v>501.0</v>
      </c>
      <c r="H194" s="5" t="str">
        <f>IFERROR(VLOOKUP($D194,schools,6,FALSE),"")</f>
        <v>081</v>
      </c>
      <c r="I194" s="5" t="str">
        <f>IFERROR(VLOOKUP($D194,schools,7,FALSE),"")</f>
        <v>33</v>
      </c>
      <c r="J194" s="5" t="str">
        <f>IFERROR(VLOOKUP($D194,schools,8,FALSE),"")</f>
        <v>011</v>
      </c>
      <c r="K194" s="9">
        <v>551601.0</v>
      </c>
    </row>
    <row r="195" ht="14.25" customHeight="1" outlineLevel="2">
      <c r="A195" s="5" t="str">
        <f>IFERROR(VLOOKUP($D195,schools,3,FALSE),"")</f>
        <v>321000</v>
      </c>
      <c r="B195" s="5" t="str">
        <f>IFERROR(VLOOKUP($D195,schools,4,FALSE),"")</f>
        <v>New York City Geographic District #10</v>
      </c>
      <c r="C195" s="5" t="str">
        <f>IFERROR(VLOOKUP($D195,schools,5,FALSE),"")</f>
        <v>Bronx</v>
      </c>
      <c r="D195" s="6" t="s">
        <v>1060</v>
      </c>
      <c r="E195" s="6" t="s">
        <v>1061</v>
      </c>
      <c r="F195" s="7" t="s">
        <v>55</v>
      </c>
      <c r="G195" s="8">
        <v>432.0</v>
      </c>
      <c r="H195" s="5" t="str">
        <f>IFERROR(VLOOKUP($D195,schools,6,FALSE),"")</f>
        <v>078</v>
      </c>
      <c r="I195" s="5" t="str">
        <f>IFERROR(VLOOKUP($D195,schools,7,FALSE),"")</f>
        <v>34</v>
      </c>
      <c r="J195" s="5" t="str">
        <f>IFERROR(VLOOKUP($D195,schools,8,FALSE),"")</f>
        <v>015</v>
      </c>
      <c r="K195" s="9">
        <v>475632.0</v>
      </c>
    </row>
    <row r="196" ht="14.25" customHeight="1" outlineLevel="2">
      <c r="A196" s="5" t="str">
        <f>IFERROR(VLOOKUP($D196,schools,3,FALSE),"")</f>
        <v>321000</v>
      </c>
      <c r="B196" s="5" t="str">
        <f>IFERROR(VLOOKUP($D196,schools,4,FALSE),"")</f>
        <v>New York City Geographic District #10</v>
      </c>
      <c r="C196" s="5" t="str">
        <f>IFERROR(VLOOKUP($D196,schools,5,FALSE),"")</f>
        <v>Bronx</v>
      </c>
      <c r="D196" s="6" t="s">
        <v>1062</v>
      </c>
      <c r="E196" s="6" t="s">
        <v>1063</v>
      </c>
      <c r="F196" s="7" t="s">
        <v>55</v>
      </c>
      <c r="G196" s="8">
        <v>308.0</v>
      </c>
      <c r="H196" s="5" t="str">
        <f>IFERROR(VLOOKUP($D196,schools,6,FALSE),"")</f>
        <v>072</v>
      </c>
      <c r="I196" s="5" t="str">
        <f>IFERROR(VLOOKUP($D196,schools,7,FALSE),"")</f>
        <v>31</v>
      </c>
      <c r="J196" s="5" t="str">
        <f>IFERROR(VLOOKUP($D196,schools,8,FALSE),"")</f>
        <v>010</v>
      </c>
      <c r="K196" s="9">
        <v>339108.0</v>
      </c>
    </row>
    <row r="197" ht="14.25" customHeight="1" outlineLevel="2">
      <c r="A197" s="5" t="str">
        <f>IFERROR(VLOOKUP($D197,schools,3,FALSE),"")</f>
        <v>321000</v>
      </c>
      <c r="B197" s="5" t="str">
        <f>IFERROR(VLOOKUP($D197,schools,4,FALSE),"")</f>
        <v>New York City Geographic District #10</v>
      </c>
      <c r="C197" s="5" t="str">
        <f>IFERROR(VLOOKUP($D197,schools,5,FALSE),"")</f>
        <v>Bronx</v>
      </c>
      <c r="D197" s="6" t="s">
        <v>1064</v>
      </c>
      <c r="E197" s="6" t="s">
        <v>1065</v>
      </c>
      <c r="F197" s="7" t="s">
        <v>55</v>
      </c>
      <c r="G197" s="8">
        <v>403.0</v>
      </c>
      <c r="H197" s="5" t="str">
        <f>IFERROR(VLOOKUP($D197,schools,6,FALSE),"")</f>
        <v>081</v>
      </c>
      <c r="I197" s="5" t="str">
        <f>IFERROR(VLOOKUP($D197,schools,7,FALSE),"")</f>
        <v>33</v>
      </c>
      <c r="J197" s="5" t="str">
        <f>IFERROR(VLOOKUP($D197,schools,8,FALSE),"")</f>
        <v>011</v>
      </c>
      <c r="K197" s="9">
        <v>443703.0</v>
      </c>
    </row>
    <row r="198" ht="14.25" customHeight="1" outlineLevel="2">
      <c r="A198" s="5" t="str">
        <f>IFERROR(VLOOKUP($D198,schools,3,FALSE),"")</f>
        <v>321000</v>
      </c>
      <c r="B198" s="5" t="str">
        <f>IFERROR(VLOOKUP($D198,schools,4,FALSE),"")</f>
        <v>New York City Geographic District #10</v>
      </c>
      <c r="C198" s="5" t="str">
        <f>IFERROR(VLOOKUP($D198,schools,5,FALSE),"")</f>
        <v>Bronx</v>
      </c>
      <c r="D198" s="6" t="s">
        <v>1066</v>
      </c>
      <c r="E198" s="6" t="s">
        <v>1067</v>
      </c>
      <c r="F198" s="7" t="s">
        <v>55</v>
      </c>
      <c r="G198" s="8">
        <v>400.0</v>
      </c>
      <c r="H198" s="5" t="str">
        <f>IFERROR(VLOOKUP($D198,schools,6,FALSE),"")</f>
        <v>078</v>
      </c>
      <c r="I198" s="5" t="str">
        <f>IFERROR(VLOOKUP($D198,schools,7,FALSE),"")</f>
        <v>34</v>
      </c>
      <c r="J198" s="5" t="str">
        <f>IFERROR(VLOOKUP($D198,schools,8,FALSE),"")</f>
        <v>015</v>
      </c>
      <c r="K198" s="9">
        <v>440400.0</v>
      </c>
    </row>
    <row r="199" ht="14.25" customHeight="1" outlineLevel="2">
      <c r="A199" s="5" t="str">
        <f>IFERROR(VLOOKUP($D199,schools,3,FALSE),"")</f>
        <v>321000</v>
      </c>
      <c r="B199" s="5" t="str">
        <f>IFERROR(VLOOKUP($D199,schools,4,FALSE),"")</f>
        <v>New York City Geographic District #10</v>
      </c>
      <c r="C199" s="5" t="str">
        <f>IFERROR(VLOOKUP($D199,schools,5,FALSE),"")</f>
        <v>Bronx</v>
      </c>
      <c r="D199" s="6" t="s">
        <v>1068</v>
      </c>
      <c r="E199" s="6" t="s">
        <v>1069</v>
      </c>
      <c r="F199" s="7" t="s">
        <v>55</v>
      </c>
      <c r="G199" s="8">
        <v>355.0</v>
      </c>
      <c r="H199" s="5" t="str">
        <f>IFERROR(VLOOKUP($D199,schools,6,FALSE),"")</f>
        <v>078</v>
      </c>
      <c r="I199" s="5" t="str">
        <f>IFERROR(VLOOKUP($D199,schools,7,FALSE),"")</f>
        <v>34</v>
      </c>
      <c r="J199" s="5" t="str">
        <f>IFERROR(VLOOKUP($D199,schools,8,FALSE),"")</f>
        <v>015</v>
      </c>
      <c r="K199" s="9">
        <v>390855.0</v>
      </c>
    </row>
    <row r="200" ht="14.25" customHeight="1" outlineLevel="2">
      <c r="A200" s="5" t="str">
        <f>IFERROR(VLOOKUP($D200,schools,3,FALSE),"")</f>
        <v>321000</v>
      </c>
      <c r="B200" s="5" t="str">
        <f>IFERROR(VLOOKUP($D200,schools,4,FALSE),"")</f>
        <v>New York City Geographic District #10</v>
      </c>
      <c r="C200" s="5" t="str">
        <f>IFERROR(VLOOKUP($D200,schools,5,FALSE),"")</f>
        <v>Bronx</v>
      </c>
      <c r="D200" s="6" t="s">
        <v>1070</v>
      </c>
      <c r="E200" s="6" t="s">
        <v>1071</v>
      </c>
      <c r="F200" s="7" t="s">
        <v>55</v>
      </c>
      <c r="G200" s="8">
        <v>335.0</v>
      </c>
      <c r="H200" s="5" t="str">
        <f>IFERROR(VLOOKUP($D200,schools,6,FALSE),"")</f>
        <v>078</v>
      </c>
      <c r="I200" s="5" t="str">
        <f>IFERROR(VLOOKUP($D200,schools,7,FALSE),"")</f>
        <v>34</v>
      </c>
      <c r="J200" s="5" t="str">
        <f>IFERROR(VLOOKUP($D200,schools,8,FALSE),"")</f>
        <v>015</v>
      </c>
      <c r="K200" s="9">
        <v>368835.0</v>
      </c>
    </row>
    <row r="201" ht="14.25" customHeight="1" outlineLevel="2">
      <c r="A201" s="5" t="str">
        <f>IFERROR(VLOOKUP($D201,schools,3,FALSE),"")</f>
        <v>321000</v>
      </c>
      <c r="B201" s="5" t="str">
        <f>IFERROR(VLOOKUP($D201,schools,4,FALSE),"")</f>
        <v>New York City Geographic District #10</v>
      </c>
      <c r="C201" s="5" t="str">
        <f>IFERROR(VLOOKUP($D201,schools,5,FALSE),"")</f>
        <v>Bronx</v>
      </c>
      <c r="D201" s="6" t="s">
        <v>1072</v>
      </c>
      <c r="E201" s="6" t="s">
        <v>1073</v>
      </c>
      <c r="F201" s="7" t="s">
        <v>55</v>
      </c>
      <c r="G201" s="8">
        <v>398.0</v>
      </c>
      <c r="H201" s="5" t="str">
        <f>IFERROR(VLOOKUP($D201,schools,6,FALSE),"")</f>
        <v>078</v>
      </c>
      <c r="I201" s="5" t="str">
        <f>IFERROR(VLOOKUP($D201,schools,7,FALSE),"")</f>
        <v>34</v>
      </c>
      <c r="J201" s="5" t="str">
        <f>IFERROR(VLOOKUP($D201,schools,8,FALSE),"")</f>
        <v>015</v>
      </c>
      <c r="K201" s="9">
        <v>438198.0</v>
      </c>
    </row>
    <row r="202" ht="14.25" customHeight="1" outlineLevel="2">
      <c r="A202" s="5" t="str">
        <f>IFERROR(VLOOKUP($D202,schools,3,FALSE),"")</f>
        <v>321000</v>
      </c>
      <c r="B202" s="5" t="str">
        <f>IFERROR(VLOOKUP($D202,schools,4,FALSE),"")</f>
        <v>New York City Geographic District #10</v>
      </c>
      <c r="C202" s="5" t="str">
        <f>IFERROR(VLOOKUP($D202,schools,5,FALSE),"")</f>
        <v>Bronx</v>
      </c>
      <c r="D202" s="6" t="s">
        <v>1074</v>
      </c>
      <c r="E202" s="6" t="s">
        <v>1075</v>
      </c>
      <c r="F202" s="7" t="s">
        <v>55</v>
      </c>
      <c r="G202" s="8">
        <v>1011.0</v>
      </c>
      <c r="H202" s="5" t="str">
        <f>IFERROR(VLOOKUP($D202,schools,6,FALSE),"")</f>
        <v>081</v>
      </c>
      <c r="I202" s="5" t="str">
        <f>IFERROR(VLOOKUP($D202,schools,7,FALSE),"")</f>
        <v>34</v>
      </c>
      <c r="J202" s="5" t="str">
        <f>IFERROR(VLOOKUP($D202,schools,8,FALSE),"")</f>
        <v>011</v>
      </c>
      <c r="K202" s="9">
        <v>1113111.0</v>
      </c>
    </row>
    <row r="203" ht="14.25" customHeight="1" outlineLevel="2">
      <c r="A203" s="5" t="str">
        <f>IFERROR(VLOOKUP($D203,schools,3,FALSE),"")</f>
        <v>321000</v>
      </c>
      <c r="B203" s="5" t="str">
        <f>IFERROR(VLOOKUP($D203,schools,4,FALSE),"")</f>
        <v>New York City Geographic District #10</v>
      </c>
      <c r="C203" s="5" t="str">
        <f>IFERROR(VLOOKUP($D203,schools,5,FALSE),"")</f>
        <v>Bronx</v>
      </c>
      <c r="D203" s="6" t="s">
        <v>1076</v>
      </c>
      <c r="E203" s="6" t="s">
        <v>1077</v>
      </c>
      <c r="F203" s="7" t="s">
        <v>55</v>
      </c>
      <c r="G203" s="8">
        <v>428.0</v>
      </c>
      <c r="H203" s="5" t="str">
        <f>IFERROR(VLOOKUP($D203,schools,6,FALSE),"")</f>
        <v>081</v>
      </c>
      <c r="I203" s="5" t="str">
        <f>IFERROR(VLOOKUP($D203,schools,7,FALSE),"")</f>
        <v>33</v>
      </c>
      <c r="J203" s="5" t="str">
        <f>IFERROR(VLOOKUP($D203,schools,8,FALSE),"")</f>
        <v>011</v>
      </c>
      <c r="K203" s="9">
        <v>471228.0</v>
      </c>
    </row>
    <row r="204" ht="14.25" customHeight="1" outlineLevel="2">
      <c r="A204" s="5" t="str">
        <f>IFERROR(VLOOKUP($D204,schools,3,FALSE),"")</f>
        <v>321000</v>
      </c>
      <c r="B204" s="5" t="str">
        <f>IFERROR(VLOOKUP($D204,schools,4,FALSE),"")</f>
        <v>New York City Geographic District #10</v>
      </c>
      <c r="C204" s="5" t="str">
        <f>IFERROR(VLOOKUP($D204,schools,5,FALSE),"")</f>
        <v>Bronx</v>
      </c>
      <c r="D204" s="6" t="s">
        <v>1078</v>
      </c>
      <c r="E204" s="6" t="s">
        <v>1079</v>
      </c>
      <c r="F204" s="7" t="s">
        <v>55</v>
      </c>
      <c r="G204" s="8">
        <v>3004.0</v>
      </c>
      <c r="H204" s="5" t="str">
        <f>IFERROR(VLOOKUP($D204,schools,6,FALSE),"")</f>
        <v>081</v>
      </c>
      <c r="I204" s="5" t="str">
        <f>IFERROR(VLOOKUP($D204,schools,7,FALSE),"")</f>
        <v>34</v>
      </c>
      <c r="J204" s="5" t="str">
        <f>IFERROR(VLOOKUP($D204,schools,8,FALSE),"")</f>
        <v>011</v>
      </c>
      <c r="K204" s="9">
        <v>3307404.0</v>
      </c>
    </row>
    <row r="205" ht="14.25" customHeight="1" outlineLevel="2">
      <c r="A205" s="5" t="str">
        <f>IFERROR(VLOOKUP($D205,schools,3,FALSE),"")</f>
        <v>321000</v>
      </c>
      <c r="B205" s="5" t="str">
        <f>IFERROR(VLOOKUP($D205,schools,4,FALSE),"")</f>
        <v>New York City Geographic District #10</v>
      </c>
      <c r="C205" s="5" t="str">
        <f>IFERROR(VLOOKUP($D205,schools,5,FALSE),"")</f>
        <v>Bronx</v>
      </c>
      <c r="D205" s="6" t="s">
        <v>1080</v>
      </c>
      <c r="E205" s="6" t="s">
        <v>1081</v>
      </c>
      <c r="F205" s="7" t="s">
        <v>42</v>
      </c>
      <c r="G205" s="8">
        <v>291.0</v>
      </c>
      <c r="H205" s="5" t="str">
        <f>IFERROR(VLOOKUP($D205,schools,6,FALSE),"")</f>
        <v>086</v>
      </c>
      <c r="I205" s="5" t="str">
        <f>IFERROR(VLOOKUP($D205,schools,7,FALSE),"")</f>
        <v>33</v>
      </c>
      <c r="J205" s="5" t="str">
        <f>IFERROR(VLOOKUP($D205,schools,8,FALSE),"")</f>
        <v>014</v>
      </c>
      <c r="K205" s="9">
        <v>320391.0</v>
      </c>
    </row>
    <row r="206" ht="14.25" customHeight="1" outlineLevel="2">
      <c r="A206" s="5" t="str">
        <f>IFERROR(VLOOKUP($D206,schools,3,FALSE),"")</f>
        <v>321000</v>
      </c>
      <c r="B206" s="5" t="str">
        <f>IFERROR(VLOOKUP($D206,schools,4,FALSE),"")</f>
        <v>New York City Geographic District #10</v>
      </c>
      <c r="C206" s="5" t="str">
        <f>IFERROR(VLOOKUP($D206,schools,5,FALSE),"")</f>
        <v>Bronx</v>
      </c>
      <c r="D206" s="6" t="s">
        <v>1082</v>
      </c>
      <c r="E206" s="6" t="s">
        <v>1083</v>
      </c>
      <c r="F206" s="7" t="s">
        <v>55</v>
      </c>
      <c r="G206" s="8">
        <v>438.0</v>
      </c>
      <c r="H206" s="5" t="str">
        <f>IFERROR(VLOOKUP($D206,schools,6,FALSE),"")</f>
        <v>072</v>
      </c>
      <c r="I206" s="5" t="str">
        <f>IFERROR(VLOOKUP($D206,schools,7,FALSE),"")</f>
        <v>31</v>
      </c>
      <c r="J206" s="5" t="str">
        <f>IFERROR(VLOOKUP($D206,schools,8,FALSE),"")</f>
        <v>010</v>
      </c>
      <c r="K206" s="9">
        <v>482238.0</v>
      </c>
    </row>
    <row r="207" ht="14.25" customHeight="1" outlineLevel="2">
      <c r="A207" s="5" t="str">
        <f>IFERROR(VLOOKUP($D207,schools,3,FALSE),"")</f>
        <v>321000</v>
      </c>
      <c r="B207" s="5" t="str">
        <f>IFERROR(VLOOKUP($D207,schools,4,FALSE),"")</f>
        <v>New York City Geographic District #10</v>
      </c>
      <c r="C207" s="5" t="str">
        <f>IFERROR(VLOOKUP($D207,schools,5,FALSE),"")</f>
        <v>Bronx</v>
      </c>
      <c r="D207" s="6" t="s">
        <v>1084</v>
      </c>
      <c r="E207" s="6" t="s">
        <v>1085</v>
      </c>
      <c r="F207" s="7" t="s">
        <v>55</v>
      </c>
      <c r="G207" s="8">
        <v>328.0</v>
      </c>
      <c r="H207" s="5" t="str">
        <f>IFERROR(VLOOKUP($D207,schools,6,FALSE),"")</f>
        <v>078</v>
      </c>
      <c r="I207" s="5" t="str">
        <f>IFERROR(VLOOKUP($D207,schools,7,FALSE),"")</f>
        <v>33</v>
      </c>
      <c r="J207" s="5" t="str">
        <f>IFERROR(VLOOKUP($D207,schools,8,FALSE),"")</f>
        <v>015</v>
      </c>
      <c r="K207" s="9">
        <v>361128.0</v>
      </c>
    </row>
    <row r="208" ht="14.25" customHeight="1" outlineLevel="2">
      <c r="A208" s="5" t="str">
        <f>IFERROR(VLOOKUP($D208,schools,3,FALSE),"")</f>
        <v>321000</v>
      </c>
      <c r="B208" s="5" t="str">
        <f>IFERROR(VLOOKUP($D208,schools,4,FALSE),"")</f>
        <v>New York City Geographic District #10</v>
      </c>
      <c r="C208" s="5" t="str">
        <f>IFERROR(VLOOKUP($D208,schools,5,FALSE),"")</f>
        <v>Bronx</v>
      </c>
      <c r="D208" s="6" t="s">
        <v>1086</v>
      </c>
      <c r="E208" s="6" t="s">
        <v>1087</v>
      </c>
      <c r="F208" s="7" t="s">
        <v>55</v>
      </c>
      <c r="G208" s="8">
        <v>376.0</v>
      </c>
      <c r="H208" s="5" t="str">
        <f>IFERROR(VLOOKUP($D208,schools,6,FALSE),"")</f>
        <v>072</v>
      </c>
      <c r="I208" s="5" t="str">
        <f>IFERROR(VLOOKUP($D208,schools,7,FALSE),"")</f>
        <v>31</v>
      </c>
      <c r="J208" s="5">
        <f>IFERROR(VLOOKUP($D208,schools,8,FALSE),"")</f>
        <v>0</v>
      </c>
      <c r="K208" s="9">
        <v>413976.0</v>
      </c>
    </row>
    <row r="209" ht="14.25" customHeight="1" outlineLevel="2">
      <c r="A209" s="5" t="str">
        <f>IFERROR(VLOOKUP($D209,schools,3,FALSE),"")</f>
        <v>321000</v>
      </c>
      <c r="B209" s="5" t="str">
        <f>IFERROR(VLOOKUP($D209,schools,4,FALSE),"")</f>
        <v>New York City Geographic District #10</v>
      </c>
      <c r="C209" s="5" t="str">
        <f>IFERROR(VLOOKUP($D209,schools,5,FALSE),"")</f>
        <v>Bronx</v>
      </c>
      <c r="D209" s="6" t="s">
        <v>1088</v>
      </c>
      <c r="E209" s="6" t="s">
        <v>1089</v>
      </c>
      <c r="F209" s="7" t="s">
        <v>55</v>
      </c>
      <c r="G209" s="8">
        <v>417.0</v>
      </c>
      <c r="H209" s="5" t="str">
        <f>IFERROR(VLOOKUP($D209,schools,6,FALSE),"")</f>
        <v>081</v>
      </c>
      <c r="I209" s="5" t="str">
        <f>IFERROR(VLOOKUP($D209,schools,7,FALSE),"")</f>
        <v>33</v>
      </c>
      <c r="J209" s="5" t="str">
        <f>IFERROR(VLOOKUP($D209,schools,8,FALSE),"")</f>
        <v>011</v>
      </c>
      <c r="K209" s="9">
        <v>459117.0</v>
      </c>
    </row>
    <row r="210" ht="14.25" customHeight="1" outlineLevel="2">
      <c r="A210" s="5" t="str">
        <f>IFERROR(VLOOKUP($D210,schools,3,FALSE),"")</f>
        <v>321000</v>
      </c>
      <c r="B210" s="5" t="str">
        <f>IFERROR(VLOOKUP($D210,schools,4,FALSE),"")</f>
        <v>New York City Geographic District #10</v>
      </c>
      <c r="C210" s="5" t="str">
        <f>IFERROR(VLOOKUP($D210,schools,5,FALSE),"")</f>
        <v>Bronx</v>
      </c>
      <c r="D210" s="6" t="s">
        <v>1092</v>
      </c>
      <c r="E210" s="6" t="s">
        <v>1093</v>
      </c>
      <c r="F210" s="7" t="s">
        <v>55</v>
      </c>
      <c r="G210" s="8">
        <v>409.0</v>
      </c>
      <c r="H210" s="5" t="str">
        <f>IFERROR(VLOOKUP($D210,schools,6,FALSE),"")</f>
        <v>081</v>
      </c>
      <c r="I210" s="5" t="str">
        <f>IFERROR(VLOOKUP($D210,schools,7,FALSE),"")</f>
        <v>34</v>
      </c>
      <c r="J210" s="5" t="str">
        <f>IFERROR(VLOOKUP($D210,schools,8,FALSE),"")</f>
        <v>011</v>
      </c>
      <c r="K210" s="9">
        <v>450309.0</v>
      </c>
    </row>
    <row r="211" ht="14.25" customHeight="1" outlineLevel="2">
      <c r="A211" s="5" t="str">
        <f>IFERROR(VLOOKUP($D211,schools,3,FALSE),"")</f>
        <v>321000</v>
      </c>
      <c r="B211" s="5" t="str">
        <f>IFERROR(VLOOKUP($D211,schools,4,FALSE),"")</f>
        <v>New York City Geographic District #11</v>
      </c>
      <c r="C211" s="5" t="str">
        <f>IFERROR(VLOOKUP($D211,schools,5,FALSE),"")</f>
        <v>Bronx</v>
      </c>
      <c r="D211" s="6" t="s">
        <v>1096</v>
      </c>
      <c r="E211" s="6" t="s">
        <v>1097</v>
      </c>
      <c r="F211" s="7" t="s">
        <v>21</v>
      </c>
      <c r="G211" s="8">
        <v>511.0</v>
      </c>
      <c r="H211" s="5" t="str">
        <f>IFERROR(VLOOKUP($D211,schools,6,FALSE),"")</f>
        <v>081</v>
      </c>
      <c r="I211" s="5" t="str">
        <f>IFERROR(VLOOKUP($D211,schools,7,FALSE),"")</f>
        <v>34</v>
      </c>
      <c r="J211" s="5" t="str">
        <f>IFERROR(VLOOKUP($D211,schools,8,FALSE),"")</f>
        <v>011</v>
      </c>
      <c r="K211" s="9">
        <v>562611.0</v>
      </c>
    </row>
    <row r="212" ht="14.25" customHeight="1" outlineLevel="2">
      <c r="A212" s="5" t="str">
        <f>IFERROR(VLOOKUP($D212,schools,3,FALSE),"")</f>
        <v>321000</v>
      </c>
      <c r="B212" s="5" t="str">
        <f>IFERROR(VLOOKUP($D212,schools,4,FALSE),"")</f>
        <v>New York City Geographic District #11</v>
      </c>
      <c r="C212" s="5" t="str">
        <f>IFERROR(VLOOKUP($D212,schools,5,FALSE),"")</f>
        <v>Bronx</v>
      </c>
      <c r="D212" s="6" t="s">
        <v>1098</v>
      </c>
      <c r="E212" s="6" t="s">
        <v>1099</v>
      </c>
      <c r="F212" s="7" t="s">
        <v>14</v>
      </c>
      <c r="G212" s="8">
        <v>722.0</v>
      </c>
      <c r="H212" s="5" t="str">
        <f>IFERROR(VLOOKUP($D212,schools,6,FALSE),"")</f>
        <v>083</v>
      </c>
      <c r="I212" s="5" t="str">
        <f>IFERROR(VLOOKUP($D212,schools,7,FALSE),"")</f>
        <v>36</v>
      </c>
      <c r="J212" s="5" t="str">
        <f>IFERROR(VLOOKUP($D212,schools,8,FALSE),"")</f>
        <v>012</v>
      </c>
      <c r="K212" s="9">
        <v>794922.0</v>
      </c>
    </row>
    <row r="213" ht="14.25" customHeight="1" outlineLevel="2">
      <c r="A213" s="5" t="str">
        <f>IFERROR(VLOOKUP($D213,schools,3,FALSE),"")</f>
        <v>321000</v>
      </c>
      <c r="B213" s="5" t="str">
        <f>IFERROR(VLOOKUP($D213,schools,4,FALSE),"")</f>
        <v>New York City Geographic District #11</v>
      </c>
      <c r="C213" s="5" t="str">
        <f>IFERROR(VLOOKUP($D213,schools,5,FALSE),"")</f>
        <v>Bronx</v>
      </c>
      <c r="D213" s="6" t="s">
        <v>1100</v>
      </c>
      <c r="E213" s="6" t="s">
        <v>1101</v>
      </c>
      <c r="F213" s="7" t="s">
        <v>14</v>
      </c>
      <c r="G213" s="8">
        <v>907.0</v>
      </c>
      <c r="H213" s="5" t="str">
        <f>IFERROR(VLOOKUP($D213,schools,6,FALSE),"")</f>
        <v>080</v>
      </c>
      <c r="I213" s="5" t="str">
        <f>IFERROR(VLOOKUP($D213,schools,7,FALSE),"")</f>
        <v>36</v>
      </c>
      <c r="J213" s="5" t="str">
        <f>IFERROR(VLOOKUP($D213,schools,8,FALSE),"")</f>
        <v>012</v>
      </c>
      <c r="K213" s="9">
        <v>998607.0</v>
      </c>
    </row>
    <row r="214" ht="14.25" customHeight="1" outlineLevel="2">
      <c r="A214" s="5" t="str">
        <f>IFERROR(VLOOKUP($D214,schools,3,FALSE),"")</f>
        <v>321100</v>
      </c>
      <c r="B214" s="5" t="str">
        <f>IFERROR(VLOOKUP($D214,schools,4,FALSE),"")</f>
        <v>New York City Geographic District #11</v>
      </c>
      <c r="C214" s="5" t="str">
        <f>IFERROR(VLOOKUP($D214,schools,5,FALSE),"")</f>
        <v>Bronx</v>
      </c>
      <c r="D214" s="6" t="s">
        <v>1102</v>
      </c>
      <c r="E214" s="6" t="s">
        <v>1103</v>
      </c>
      <c r="F214" s="7" t="s">
        <v>14</v>
      </c>
      <c r="G214" s="8">
        <v>617.0</v>
      </c>
      <c r="H214" s="5" t="str">
        <f>IFERROR(VLOOKUP($D214,schools,6,FALSE),"")</f>
        <v>083</v>
      </c>
      <c r="I214" s="5" t="str">
        <f>IFERROR(VLOOKUP($D214,schools,7,FALSE),"")</f>
        <v>36</v>
      </c>
      <c r="J214" s="5" t="str">
        <f>IFERROR(VLOOKUP($D214,schools,8,FALSE),"")</f>
        <v>012</v>
      </c>
      <c r="K214" s="9">
        <v>679317.0</v>
      </c>
    </row>
    <row r="215" ht="14.25" customHeight="1" outlineLevel="2">
      <c r="A215" s="5" t="str">
        <f>IFERROR(VLOOKUP($D215,schools,3,FALSE),"")</f>
        <v>321100</v>
      </c>
      <c r="B215" s="5" t="str">
        <f>IFERROR(VLOOKUP($D215,schools,4,FALSE),"")</f>
        <v>New York City Geographic District #11</v>
      </c>
      <c r="C215" s="5" t="str">
        <f>IFERROR(VLOOKUP($D215,schools,5,FALSE),"")</f>
        <v>Bronx</v>
      </c>
      <c r="D215" s="6" t="s">
        <v>1104</v>
      </c>
      <c r="E215" s="6" t="s">
        <v>1105</v>
      </c>
      <c r="F215" s="7" t="s">
        <v>14</v>
      </c>
      <c r="G215" s="8">
        <v>906.0</v>
      </c>
      <c r="H215" s="5" t="str">
        <f>IFERROR(VLOOKUP($D215,schools,6,FALSE),"")</f>
        <v>080</v>
      </c>
      <c r="I215" s="5" t="str">
        <f>IFERROR(VLOOKUP($D215,schools,7,FALSE),"")</f>
        <v>36</v>
      </c>
      <c r="J215" s="5" t="str">
        <f>IFERROR(VLOOKUP($D215,schools,8,FALSE),"")</f>
        <v>012</v>
      </c>
      <c r="K215" s="9">
        <v>997506.0</v>
      </c>
    </row>
    <row r="216" ht="14.25" customHeight="1" outlineLevel="2">
      <c r="A216" s="5" t="str">
        <f>IFERROR(VLOOKUP($D216,schools,3,FALSE),"")</f>
        <v>321100</v>
      </c>
      <c r="B216" s="5" t="str">
        <f>IFERROR(VLOOKUP($D216,schools,4,FALSE),"")</f>
        <v>New York City Geographic District #11</v>
      </c>
      <c r="C216" s="5" t="str">
        <f>IFERROR(VLOOKUP($D216,schools,5,FALSE),"")</f>
        <v>Bronx</v>
      </c>
      <c r="D216" s="6" t="s">
        <v>1106</v>
      </c>
      <c r="E216" s="6" t="s">
        <v>1107</v>
      </c>
      <c r="F216" s="7" t="s">
        <v>14</v>
      </c>
      <c r="G216" s="8">
        <v>800.0</v>
      </c>
      <c r="H216" s="5" t="str">
        <f>IFERROR(VLOOKUP($D216,schools,6,FALSE),"")</f>
        <v>083</v>
      </c>
      <c r="I216" s="5" t="str">
        <f>IFERROR(VLOOKUP($D216,schools,7,FALSE),"")</f>
        <v>36</v>
      </c>
      <c r="J216" s="5" t="str">
        <f>IFERROR(VLOOKUP($D216,schools,8,FALSE),"")</f>
        <v>012</v>
      </c>
      <c r="K216" s="9">
        <v>880800.0</v>
      </c>
    </row>
    <row r="217" ht="14.25" customHeight="1" outlineLevel="2">
      <c r="A217" s="5" t="str">
        <f>IFERROR(VLOOKUP($D217,schools,3,FALSE),"")</f>
        <v>321100</v>
      </c>
      <c r="B217" s="5" t="str">
        <f>IFERROR(VLOOKUP($D217,schools,4,FALSE),"")</f>
        <v>New York City Geographic District #11</v>
      </c>
      <c r="C217" s="5" t="str">
        <f>IFERROR(VLOOKUP($D217,schools,5,FALSE),"")</f>
        <v>Bronx</v>
      </c>
      <c r="D217" s="6" t="s">
        <v>1108</v>
      </c>
      <c r="E217" s="6" t="s">
        <v>1109</v>
      </c>
      <c r="F217" s="7" t="s">
        <v>21</v>
      </c>
      <c r="G217" s="8">
        <v>1671.0</v>
      </c>
      <c r="H217" s="5" t="str">
        <f>IFERROR(VLOOKUP($D217,schools,6,FALSE),"")</f>
        <v>080</v>
      </c>
      <c r="I217" s="5" t="str">
        <f>IFERROR(VLOOKUP($D217,schools,7,FALSE),"")</f>
        <v>34</v>
      </c>
      <c r="J217" s="5" t="str">
        <f>IFERROR(VLOOKUP($D217,schools,8,FALSE),"")</f>
        <v>013</v>
      </c>
      <c r="K217" s="9">
        <v>1839771.0</v>
      </c>
    </row>
    <row r="218" ht="14.25" customHeight="1" outlineLevel="2">
      <c r="A218" s="5" t="str">
        <f>IFERROR(VLOOKUP($D218,schools,3,FALSE),"")</f>
        <v>321100</v>
      </c>
      <c r="B218" s="5" t="str">
        <f>IFERROR(VLOOKUP($D218,schools,4,FALSE),"")</f>
        <v>New York City Geographic District #11</v>
      </c>
      <c r="C218" s="5" t="str">
        <f>IFERROR(VLOOKUP($D218,schools,5,FALSE),"")</f>
        <v>Bronx</v>
      </c>
      <c r="D218" s="6" t="s">
        <v>1110</v>
      </c>
      <c r="E218" s="6" t="s">
        <v>1111</v>
      </c>
      <c r="F218" s="7" t="s">
        <v>14</v>
      </c>
      <c r="G218" s="8">
        <v>595.0</v>
      </c>
      <c r="H218" s="5" t="str">
        <f>IFERROR(VLOOKUP($D218,schools,6,FALSE),"")</f>
        <v>083</v>
      </c>
      <c r="I218" s="5" t="str">
        <f>IFERROR(VLOOKUP($D218,schools,7,FALSE),"")</f>
        <v>36</v>
      </c>
      <c r="J218" s="5" t="str">
        <f>IFERROR(VLOOKUP($D218,schools,8,FALSE),"")</f>
        <v>012</v>
      </c>
      <c r="K218" s="9">
        <v>655095.0</v>
      </c>
    </row>
    <row r="219" ht="14.25" customHeight="1" outlineLevel="2">
      <c r="A219" s="5" t="str">
        <f>IFERROR(VLOOKUP($D219,schools,3,FALSE),"")</f>
        <v>321100</v>
      </c>
      <c r="B219" s="5" t="str">
        <f>IFERROR(VLOOKUP($D219,schools,4,FALSE),"")</f>
        <v>New York City Geographic District #11</v>
      </c>
      <c r="C219" s="5" t="str">
        <f>IFERROR(VLOOKUP($D219,schools,5,FALSE),"")</f>
        <v>Bronx</v>
      </c>
      <c r="D219" s="6" t="s">
        <v>1112</v>
      </c>
      <c r="E219" s="6" t="s">
        <v>1113</v>
      </c>
      <c r="F219" s="7" t="s">
        <v>21</v>
      </c>
      <c r="G219" s="8">
        <v>1449.0</v>
      </c>
      <c r="H219" s="5" t="str">
        <f>IFERROR(VLOOKUP($D219,schools,6,FALSE),"")</f>
        <v>080</v>
      </c>
      <c r="I219" s="5" t="str">
        <f>IFERROR(VLOOKUP($D219,schools,7,FALSE),"")</f>
        <v>34</v>
      </c>
      <c r="J219" s="5" t="str">
        <f>IFERROR(VLOOKUP($D219,schools,8,FALSE),"")</f>
        <v>013</v>
      </c>
      <c r="K219" s="9">
        <v>1595349.0</v>
      </c>
    </row>
    <row r="220" ht="14.25" customHeight="1" outlineLevel="2">
      <c r="A220" s="5" t="str">
        <f>IFERROR(VLOOKUP($D220,schools,3,FALSE),"")</f>
        <v>321100</v>
      </c>
      <c r="B220" s="5" t="str">
        <f>IFERROR(VLOOKUP($D220,schools,4,FALSE),"")</f>
        <v>New York City Geographic District #11</v>
      </c>
      <c r="C220" s="5" t="str">
        <f>IFERROR(VLOOKUP($D220,schools,5,FALSE),"")</f>
        <v>Bronx</v>
      </c>
      <c r="D220" s="6" t="s">
        <v>1114</v>
      </c>
      <c r="E220" s="6" t="s">
        <v>1115</v>
      </c>
      <c r="F220" s="7" t="s">
        <v>14</v>
      </c>
      <c r="G220" s="8">
        <v>934.0</v>
      </c>
      <c r="H220" s="5" t="str">
        <f>IFERROR(VLOOKUP($D220,schools,6,FALSE),"")</f>
        <v>078</v>
      </c>
      <c r="I220" s="5" t="str">
        <f>IFERROR(VLOOKUP($D220,schools,7,FALSE),"")</f>
        <v>34</v>
      </c>
      <c r="J220" s="5" t="str">
        <f>IFERROR(VLOOKUP($D220,schools,8,FALSE),"")</f>
        <v>013</v>
      </c>
      <c r="K220" s="9">
        <v>1028334.0</v>
      </c>
    </row>
    <row r="221" ht="14.25" customHeight="1" outlineLevel="2">
      <c r="A221" s="5" t="str">
        <f>IFERROR(VLOOKUP($D221,schools,3,FALSE),"")</f>
        <v>321100</v>
      </c>
      <c r="B221" s="5" t="str">
        <f>IFERROR(VLOOKUP($D221,schools,4,FALSE),"")</f>
        <v>New York City Geographic District #11</v>
      </c>
      <c r="C221" s="5" t="str">
        <f>IFERROR(VLOOKUP($D221,schools,5,FALSE),"")</f>
        <v>Bronx</v>
      </c>
      <c r="D221" s="6" t="s">
        <v>1116</v>
      </c>
      <c r="E221" s="6" t="s">
        <v>1117</v>
      </c>
      <c r="F221" s="7" t="s">
        <v>14</v>
      </c>
      <c r="G221" s="8">
        <v>622.0</v>
      </c>
      <c r="H221" s="5" t="str">
        <f>IFERROR(VLOOKUP($D221,schools,6,FALSE),"")</f>
        <v>080</v>
      </c>
      <c r="I221" s="5" t="str">
        <f>IFERROR(VLOOKUP($D221,schools,7,FALSE),"")</f>
        <v>34</v>
      </c>
      <c r="J221" s="5" t="str">
        <f>IFERROR(VLOOKUP($D221,schools,8,FALSE),"")</f>
        <v>013</v>
      </c>
      <c r="K221" s="9">
        <v>684822.0</v>
      </c>
    </row>
    <row r="222" ht="14.25" customHeight="1" outlineLevel="2">
      <c r="A222" s="5" t="str">
        <f>IFERROR(VLOOKUP($D222,schools,3,FALSE),"")</f>
        <v>321100</v>
      </c>
      <c r="B222" s="5" t="str">
        <f>IFERROR(VLOOKUP($D222,schools,4,FALSE),"")</f>
        <v>New York City Geographic District #11</v>
      </c>
      <c r="C222" s="5" t="str">
        <f>IFERROR(VLOOKUP($D222,schools,5,FALSE),"")</f>
        <v>Bronx</v>
      </c>
      <c r="D222" s="6" t="s">
        <v>1118</v>
      </c>
      <c r="E222" s="6" t="s">
        <v>1119</v>
      </c>
      <c r="F222" s="7" t="s">
        <v>14</v>
      </c>
      <c r="G222" s="8">
        <v>1005.0</v>
      </c>
      <c r="H222" s="5" t="str">
        <f>IFERROR(VLOOKUP($D222,schools,6,FALSE),"")</f>
        <v>081</v>
      </c>
      <c r="I222" s="5" t="str">
        <f>IFERROR(VLOOKUP($D222,schools,7,FALSE),"")</f>
        <v>36</v>
      </c>
      <c r="J222" s="5" t="str">
        <f>IFERROR(VLOOKUP($D222,schools,8,FALSE),"")</f>
        <v>012</v>
      </c>
      <c r="K222" s="9">
        <v>1106505.0</v>
      </c>
    </row>
    <row r="223" ht="14.25" customHeight="1" outlineLevel="2">
      <c r="A223" s="5" t="str">
        <f>IFERROR(VLOOKUP($D223,schools,3,FALSE),"")</f>
        <v>321100</v>
      </c>
      <c r="B223" s="5" t="str">
        <f>IFERROR(VLOOKUP($D223,schools,4,FALSE),"")</f>
        <v>New York City Geographic District #11</v>
      </c>
      <c r="C223" s="5" t="str">
        <f>IFERROR(VLOOKUP($D223,schools,5,FALSE),"")</f>
        <v>Bronx</v>
      </c>
      <c r="D223" s="6" t="s">
        <v>1120</v>
      </c>
      <c r="E223" s="6" t="s">
        <v>1121</v>
      </c>
      <c r="F223" s="7" t="s">
        <v>14</v>
      </c>
      <c r="G223" s="8">
        <v>928.0</v>
      </c>
      <c r="H223" s="5" t="str">
        <f>IFERROR(VLOOKUP($D223,schools,6,FALSE),"")</f>
        <v>080</v>
      </c>
      <c r="I223" s="5" t="str">
        <f>IFERROR(VLOOKUP($D223,schools,7,FALSE),"")</f>
        <v>34</v>
      </c>
      <c r="J223" s="5" t="str">
        <f>IFERROR(VLOOKUP($D223,schools,8,FALSE),"")</f>
        <v>013</v>
      </c>
      <c r="K223" s="9">
        <v>1021728.0</v>
      </c>
    </row>
    <row r="224" ht="14.25" customHeight="1" outlineLevel="2">
      <c r="A224" s="5" t="str">
        <f>IFERROR(VLOOKUP($D224,schools,3,FALSE),"")</f>
        <v>321100</v>
      </c>
      <c r="B224" s="5" t="str">
        <f>IFERROR(VLOOKUP($D224,schools,4,FALSE),"")</f>
        <v>New York City Geographic District #11</v>
      </c>
      <c r="C224" s="5" t="str">
        <f>IFERROR(VLOOKUP($D224,schools,5,FALSE),"")</f>
        <v>Bronx</v>
      </c>
      <c r="D224" s="6" t="s">
        <v>1122</v>
      </c>
      <c r="E224" s="6" t="s">
        <v>1123</v>
      </c>
      <c r="F224" s="7" t="s">
        <v>14</v>
      </c>
      <c r="G224" s="8">
        <v>1104.0</v>
      </c>
      <c r="H224" s="5" t="str">
        <f>IFERROR(VLOOKUP($D224,schools,6,FALSE),"")</f>
        <v>087</v>
      </c>
      <c r="I224" s="5" t="str">
        <f>IFERROR(VLOOKUP($D224,schools,7,FALSE),"")</f>
        <v>32</v>
      </c>
      <c r="J224" s="5" t="str">
        <f>IFERROR(VLOOKUP($D224,schools,8,FALSE),"")</f>
        <v>018</v>
      </c>
      <c r="K224" s="9">
        <v>1215504.0</v>
      </c>
    </row>
    <row r="225" ht="14.25" customHeight="1" outlineLevel="2">
      <c r="A225" s="5" t="str">
        <f>IFERROR(VLOOKUP($D225,schools,3,FALSE),"")</f>
        <v>321100</v>
      </c>
      <c r="B225" s="5" t="str">
        <f>IFERROR(VLOOKUP($D225,schools,4,FALSE),"")</f>
        <v>New York City Geographic District #11</v>
      </c>
      <c r="C225" s="5" t="str">
        <f>IFERROR(VLOOKUP($D225,schools,5,FALSE),"")</f>
        <v>Bronx</v>
      </c>
      <c r="D225" s="6" t="s">
        <v>1124</v>
      </c>
      <c r="E225" s="6" t="s">
        <v>1125</v>
      </c>
      <c r="F225" s="7" t="s">
        <v>14</v>
      </c>
      <c r="G225" s="8">
        <v>600.0</v>
      </c>
      <c r="H225" s="5" t="str">
        <f>IFERROR(VLOOKUP($D225,schools,6,FALSE),"")</f>
        <v>080</v>
      </c>
      <c r="I225" s="5" t="str">
        <f>IFERROR(VLOOKUP($D225,schools,7,FALSE),"")</f>
        <v>34</v>
      </c>
      <c r="J225" s="5" t="str">
        <f>IFERROR(VLOOKUP($D225,schools,8,FALSE),"")</f>
        <v>013</v>
      </c>
      <c r="K225" s="9">
        <v>660600.0</v>
      </c>
    </row>
    <row r="226" ht="14.25" customHeight="1" outlineLevel="2">
      <c r="A226" s="5" t="str">
        <f>IFERROR(VLOOKUP($D226,schools,3,FALSE),"")</f>
        <v>321100</v>
      </c>
      <c r="B226" s="5" t="str">
        <f>IFERROR(VLOOKUP($D226,schools,4,FALSE),"")</f>
        <v>New York City Geographic District #11</v>
      </c>
      <c r="C226" s="5" t="str">
        <f>IFERROR(VLOOKUP($D226,schools,5,FALSE),"")</f>
        <v>Bronx</v>
      </c>
      <c r="D226" s="6" t="s">
        <v>1126</v>
      </c>
      <c r="E226" s="6" t="s">
        <v>1127</v>
      </c>
      <c r="F226" s="7" t="s">
        <v>14</v>
      </c>
      <c r="G226" s="8">
        <v>620.0</v>
      </c>
      <c r="H226" s="5" t="str">
        <f>IFERROR(VLOOKUP($D226,schools,6,FALSE),"")</f>
        <v>083</v>
      </c>
      <c r="I226" s="5" t="str">
        <f>IFERROR(VLOOKUP($D226,schools,7,FALSE),"")</f>
        <v>36</v>
      </c>
      <c r="J226" s="5" t="str">
        <f>IFERROR(VLOOKUP($D226,schools,8,FALSE),"")</f>
        <v>012</v>
      </c>
      <c r="K226" s="9">
        <v>682620.0</v>
      </c>
    </row>
    <row r="227" ht="14.25" customHeight="1" outlineLevel="2">
      <c r="A227" s="5" t="str">
        <f>IFERROR(VLOOKUP($D227,schools,3,FALSE),"")</f>
        <v>321100</v>
      </c>
      <c r="B227" s="5" t="str">
        <f>IFERROR(VLOOKUP($D227,schools,4,FALSE),"")</f>
        <v>New York City Geographic District #11</v>
      </c>
      <c r="C227" s="5" t="str">
        <f>IFERROR(VLOOKUP($D227,schools,5,FALSE),"")</f>
        <v>Bronx</v>
      </c>
      <c r="D227" s="6" t="s">
        <v>1128</v>
      </c>
      <c r="E227" s="6" t="s">
        <v>1129</v>
      </c>
      <c r="F227" s="7" t="s">
        <v>14</v>
      </c>
      <c r="G227" s="8">
        <v>403.0</v>
      </c>
      <c r="H227" s="5" t="str">
        <f>IFERROR(VLOOKUP($D227,schools,6,FALSE),"")</f>
        <v>083</v>
      </c>
      <c r="I227" s="5" t="str">
        <f>IFERROR(VLOOKUP($D227,schools,7,FALSE),"")</f>
        <v>36</v>
      </c>
      <c r="J227" s="5" t="str">
        <f>IFERROR(VLOOKUP($D227,schools,8,FALSE),"")</f>
        <v>012</v>
      </c>
      <c r="K227" s="9">
        <v>443703.0</v>
      </c>
    </row>
    <row r="228" ht="14.25" customHeight="1" outlineLevel="2">
      <c r="A228" s="5" t="str">
        <f>IFERROR(VLOOKUP($D228,schools,3,FALSE),"")</f>
        <v>321100</v>
      </c>
      <c r="B228" s="5" t="str">
        <f>IFERROR(VLOOKUP($D228,schools,4,FALSE),"")</f>
        <v>New York City Geographic District #11</v>
      </c>
      <c r="C228" s="5" t="str">
        <f>IFERROR(VLOOKUP($D228,schools,5,FALSE),"")</f>
        <v>Bronx</v>
      </c>
      <c r="D228" s="6" t="s">
        <v>1130</v>
      </c>
      <c r="E228" s="6" t="s">
        <v>1131</v>
      </c>
      <c r="F228" s="7" t="s">
        <v>14</v>
      </c>
      <c r="G228" s="8">
        <v>854.0</v>
      </c>
      <c r="H228" s="5" t="str">
        <f>IFERROR(VLOOKUP($D228,schools,6,FALSE),"")</f>
        <v>080</v>
      </c>
      <c r="I228" s="5" t="str">
        <f>IFERROR(VLOOKUP($D228,schools,7,FALSE),"")</f>
        <v>36</v>
      </c>
      <c r="J228" s="5" t="str">
        <f>IFERROR(VLOOKUP($D228,schools,8,FALSE),"")</f>
        <v>013</v>
      </c>
      <c r="K228" s="9">
        <v>940254.0</v>
      </c>
    </row>
    <row r="229" ht="14.25" customHeight="1" outlineLevel="2">
      <c r="A229" s="5" t="str">
        <f>IFERROR(VLOOKUP($D229,schools,3,FALSE),"")</f>
        <v>321100</v>
      </c>
      <c r="B229" s="5" t="str">
        <f>IFERROR(VLOOKUP($D229,schools,4,FALSE),"")</f>
        <v>New York City Geographic District #11</v>
      </c>
      <c r="C229" s="5" t="str">
        <f>IFERROR(VLOOKUP($D229,schools,5,FALSE),"")</f>
        <v>Bronx</v>
      </c>
      <c r="D229" s="6" t="s">
        <v>1132</v>
      </c>
      <c r="E229" s="6" t="s">
        <v>1133</v>
      </c>
      <c r="F229" s="7" t="s">
        <v>42</v>
      </c>
      <c r="G229" s="8">
        <v>824.0</v>
      </c>
      <c r="H229" s="5" t="str">
        <f>IFERROR(VLOOKUP($D229,schools,6,FALSE),"")</f>
        <v>087</v>
      </c>
      <c r="I229" s="5" t="str">
        <f>IFERROR(VLOOKUP($D229,schools,7,FALSE),"")</f>
        <v>32</v>
      </c>
      <c r="J229" s="5" t="str">
        <f>IFERROR(VLOOKUP($D229,schools,8,FALSE),"")</f>
        <v>018</v>
      </c>
      <c r="K229" s="9">
        <v>907224.0</v>
      </c>
    </row>
    <row r="230" ht="14.25" customHeight="1" outlineLevel="2">
      <c r="A230" s="5" t="str">
        <f>IFERROR(VLOOKUP($D230,schools,3,FALSE),"")</f>
        <v>321100</v>
      </c>
      <c r="B230" s="5" t="str">
        <f>IFERROR(VLOOKUP($D230,schools,4,FALSE),"")</f>
        <v>New York City Geographic District #11</v>
      </c>
      <c r="C230" s="5" t="str">
        <f>IFERROR(VLOOKUP($D230,schools,5,FALSE),"")</f>
        <v>Bronx</v>
      </c>
      <c r="D230" s="6" t="s">
        <v>1134</v>
      </c>
      <c r="E230" s="6" t="s">
        <v>1135</v>
      </c>
      <c r="F230" s="7" t="s">
        <v>42</v>
      </c>
      <c r="G230" s="8">
        <v>472.0</v>
      </c>
      <c r="H230" s="5" t="str">
        <f>IFERROR(VLOOKUP($D230,schools,6,FALSE),"")</f>
        <v>080</v>
      </c>
      <c r="I230" s="5" t="str">
        <f>IFERROR(VLOOKUP($D230,schools,7,FALSE),"")</f>
        <v>34</v>
      </c>
      <c r="J230" s="5" t="str">
        <f>IFERROR(VLOOKUP($D230,schools,8,FALSE),"")</f>
        <v>013</v>
      </c>
      <c r="K230" s="9">
        <v>519672.0</v>
      </c>
    </row>
    <row r="231" ht="14.25" customHeight="1" outlineLevel="2">
      <c r="A231" s="5" t="str">
        <f>IFERROR(VLOOKUP($D231,schools,3,FALSE),"")</f>
        <v>321100</v>
      </c>
      <c r="B231" s="5" t="str">
        <f>IFERROR(VLOOKUP($D231,schools,4,FALSE),"")</f>
        <v>New York City Geographic District #11</v>
      </c>
      <c r="C231" s="5" t="str">
        <f>IFERROR(VLOOKUP($D231,schools,5,FALSE),"")</f>
        <v>Bronx</v>
      </c>
      <c r="D231" s="6" t="s">
        <v>1136</v>
      </c>
      <c r="E231" s="6" t="s">
        <v>1137</v>
      </c>
      <c r="F231" s="7" t="s">
        <v>14</v>
      </c>
      <c r="G231" s="8">
        <v>608.0</v>
      </c>
      <c r="H231" s="5" t="str">
        <f>IFERROR(VLOOKUP($D231,schools,6,FALSE),"")</f>
        <v>082</v>
      </c>
      <c r="I231" s="5" t="str">
        <f>IFERROR(VLOOKUP($D231,schools,7,FALSE),"")</f>
        <v>36</v>
      </c>
      <c r="J231" s="5" t="str">
        <f>IFERROR(VLOOKUP($D231,schools,8,FALSE),"")</f>
        <v>012</v>
      </c>
      <c r="K231" s="9">
        <v>669408.0</v>
      </c>
    </row>
    <row r="232" ht="14.25" customHeight="1" outlineLevel="2">
      <c r="A232" s="5" t="str">
        <f>IFERROR(VLOOKUP($D232,schools,3,FALSE),"")</f>
        <v>321100</v>
      </c>
      <c r="B232" s="5" t="str">
        <f>IFERROR(VLOOKUP($D232,schools,4,FALSE),"")</f>
        <v>New York City Geographic District #11</v>
      </c>
      <c r="C232" s="5" t="str">
        <f>IFERROR(VLOOKUP($D232,schools,5,FALSE),"")</f>
        <v>Bronx</v>
      </c>
      <c r="D232" s="6" t="s">
        <v>1138</v>
      </c>
      <c r="E232" s="6" t="s">
        <v>1139</v>
      </c>
      <c r="F232" s="7" t="s">
        <v>14</v>
      </c>
      <c r="G232" s="8">
        <v>334.0</v>
      </c>
      <c r="H232" s="5" t="str">
        <f>IFERROR(VLOOKUP($D232,schools,6,FALSE),"")</f>
        <v>082</v>
      </c>
      <c r="I232" s="5" t="str">
        <f>IFERROR(VLOOKUP($D232,schools,7,FALSE),"")</f>
        <v>36</v>
      </c>
      <c r="J232" s="5" t="str">
        <f>IFERROR(VLOOKUP($D232,schools,8,FALSE),"")</f>
        <v>012</v>
      </c>
      <c r="K232" s="9">
        <v>367734.0</v>
      </c>
    </row>
    <row r="233" ht="14.25" customHeight="1" outlineLevel="2">
      <c r="A233" s="5" t="str">
        <f>IFERROR(VLOOKUP($D233,schools,3,FALSE),"")</f>
        <v>321100</v>
      </c>
      <c r="B233" s="5" t="str">
        <f>IFERROR(VLOOKUP($D233,schools,4,FALSE),"")</f>
        <v>New York City Geographic District #11</v>
      </c>
      <c r="C233" s="5" t="str">
        <f>IFERROR(VLOOKUP($D233,schools,5,FALSE),"")</f>
        <v>Bronx</v>
      </c>
      <c r="D233" s="6" t="s">
        <v>1142</v>
      </c>
      <c r="E233" s="6" t="s">
        <v>1143</v>
      </c>
      <c r="F233" s="7" t="s">
        <v>21</v>
      </c>
      <c r="G233" s="8">
        <v>334.0</v>
      </c>
      <c r="H233" s="5" t="str">
        <f>IFERROR(VLOOKUP($D233,schools,6,FALSE),"")</f>
        <v>082</v>
      </c>
      <c r="I233" s="5" t="str">
        <f>IFERROR(VLOOKUP($D233,schools,7,FALSE),"")</f>
        <v>34</v>
      </c>
      <c r="J233" s="5" t="str">
        <f>IFERROR(VLOOKUP($D233,schools,8,FALSE),"")</f>
        <v>013</v>
      </c>
      <c r="K233" s="9">
        <v>367734.0</v>
      </c>
    </row>
    <row r="234" ht="14.25" customHeight="1" outlineLevel="2">
      <c r="A234" s="5" t="str">
        <f>IFERROR(VLOOKUP($D234,schools,3,FALSE),"")</f>
        <v>321100</v>
      </c>
      <c r="B234" s="5" t="str">
        <f>IFERROR(VLOOKUP($D234,schools,4,FALSE),"")</f>
        <v>New York City Geographic District #11</v>
      </c>
      <c r="C234" s="5" t="str">
        <f>IFERROR(VLOOKUP($D234,schools,5,FALSE),"")</f>
        <v>Bronx</v>
      </c>
      <c r="D234" s="6" t="s">
        <v>1144</v>
      </c>
      <c r="E234" s="6" t="s">
        <v>1145</v>
      </c>
      <c r="F234" s="7" t="s">
        <v>14</v>
      </c>
      <c r="G234" s="8">
        <v>384.0</v>
      </c>
      <c r="H234" s="5" t="str">
        <f>IFERROR(VLOOKUP($D234,schools,6,FALSE),"")</f>
        <v>082</v>
      </c>
      <c r="I234" s="5" t="str">
        <f>IFERROR(VLOOKUP($D234,schools,7,FALSE),"")</f>
        <v>36</v>
      </c>
      <c r="J234" s="5" t="str">
        <f>IFERROR(VLOOKUP($D234,schools,8,FALSE),"")</f>
        <v>012</v>
      </c>
      <c r="K234" s="9">
        <v>422784.0</v>
      </c>
    </row>
    <row r="235" ht="14.25" customHeight="1" outlineLevel="2">
      <c r="A235" s="5" t="str">
        <f>IFERROR(VLOOKUP($D235,schools,3,FALSE),"")</f>
        <v>321100</v>
      </c>
      <c r="B235" s="5" t="str">
        <f>IFERROR(VLOOKUP($D235,schools,4,FALSE),"")</f>
        <v>New York City Geographic District #11</v>
      </c>
      <c r="C235" s="5" t="str">
        <f>IFERROR(VLOOKUP($D235,schools,5,FALSE),"")</f>
        <v>Bronx</v>
      </c>
      <c r="D235" s="6" t="s">
        <v>1146</v>
      </c>
      <c r="E235" s="6" t="s">
        <v>1147</v>
      </c>
      <c r="F235" s="7" t="s">
        <v>42</v>
      </c>
      <c r="G235" s="8">
        <v>1034.0</v>
      </c>
      <c r="H235" s="5" t="str">
        <f>IFERROR(VLOOKUP($D235,schools,6,FALSE),"")</f>
        <v>082</v>
      </c>
      <c r="I235" s="5" t="str">
        <f>IFERROR(VLOOKUP($D235,schools,7,FALSE),"")</f>
        <v>36</v>
      </c>
      <c r="J235" s="5" t="str">
        <f>IFERROR(VLOOKUP($D235,schools,8,FALSE),"")</f>
        <v>012</v>
      </c>
      <c r="K235" s="9">
        <v>1138434.0</v>
      </c>
    </row>
    <row r="236" ht="14.25" customHeight="1" outlineLevel="2">
      <c r="A236" s="5" t="str">
        <f>IFERROR(VLOOKUP($D236,schools,3,FALSE),"")</f>
        <v>321100</v>
      </c>
      <c r="B236" s="5" t="str">
        <f>IFERROR(VLOOKUP($D236,schools,4,FALSE),"")</f>
        <v>New York City Geographic District #11</v>
      </c>
      <c r="C236" s="5" t="str">
        <f>IFERROR(VLOOKUP($D236,schools,5,FALSE),"")</f>
        <v>Bronx</v>
      </c>
      <c r="D236" s="6" t="s">
        <v>1148</v>
      </c>
      <c r="E236" s="6" t="s">
        <v>1149</v>
      </c>
      <c r="F236" s="7" t="s">
        <v>42</v>
      </c>
      <c r="G236" s="8">
        <v>898.0</v>
      </c>
      <c r="H236" s="5" t="str">
        <f>IFERROR(VLOOKUP($D236,schools,6,FALSE),"")</f>
        <v>082</v>
      </c>
      <c r="I236" s="5" t="str">
        <f>IFERROR(VLOOKUP($D236,schools,7,FALSE),"")</f>
        <v>36</v>
      </c>
      <c r="J236" s="5" t="str">
        <f>IFERROR(VLOOKUP($D236,schools,8,FALSE),"")</f>
        <v>012</v>
      </c>
      <c r="K236" s="9">
        <v>988698.0</v>
      </c>
    </row>
    <row r="237" ht="14.25" customHeight="1" outlineLevel="2">
      <c r="A237" s="5" t="str">
        <f>IFERROR(VLOOKUP($D237,schools,3,FALSE),"")</f>
        <v>321100</v>
      </c>
      <c r="B237" s="5" t="str">
        <f>IFERROR(VLOOKUP($D237,schools,4,FALSE),"")</f>
        <v>New York City Geographic District #11</v>
      </c>
      <c r="C237" s="5" t="str">
        <f>IFERROR(VLOOKUP($D237,schools,5,FALSE),"")</f>
        <v>Bronx</v>
      </c>
      <c r="D237" s="6" t="s">
        <v>1150</v>
      </c>
      <c r="E237" s="6" t="s">
        <v>1151</v>
      </c>
      <c r="F237" s="7" t="s">
        <v>14</v>
      </c>
      <c r="G237" s="8">
        <v>343.0</v>
      </c>
      <c r="H237" s="5" t="str">
        <f>IFERROR(VLOOKUP($D237,schools,6,FALSE),"")</f>
        <v>083</v>
      </c>
      <c r="I237" s="5" t="str">
        <f>IFERROR(VLOOKUP($D237,schools,7,FALSE),"")</f>
        <v>36</v>
      </c>
      <c r="J237" s="5" t="str">
        <f>IFERROR(VLOOKUP($D237,schools,8,FALSE),"")</f>
        <v>012</v>
      </c>
      <c r="K237" s="9">
        <v>377643.0</v>
      </c>
    </row>
    <row r="238" ht="14.25" customHeight="1" outlineLevel="2">
      <c r="A238" s="5" t="str">
        <f>IFERROR(VLOOKUP($D238,schools,3,FALSE),"")</f>
        <v>321100</v>
      </c>
      <c r="B238" s="5" t="str">
        <f>IFERROR(VLOOKUP($D238,schools,4,FALSE),"")</f>
        <v>New York City Geographic District #11</v>
      </c>
      <c r="C238" s="5" t="str">
        <f>IFERROR(VLOOKUP($D238,schools,5,FALSE),"")</f>
        <v>Bronx</v>
      </c>
      <c r="D238" s="6" t="s">
        <v>1152</v>
      </c>
      <c r="E238" s="6" t="s">
        <v>1153</v>
      </c>
      <c r="F238" s="7" t="s">
        <v>21</v>
      </c>
      <c r="G238" s="8">
        <v>1320.0</v>
      </c>
      <c r="H238" s="5" t="str">
        <f>IFERROR(VLOOKUP($D238,schools,6,FALSE),"")</f>
        <v>082</v>
      </c>
      <c r="I238" s="5" t="str">
        <f>IFERROR(VLOOKUP($D238,schools,7,FALSE),"")</f>
        <v>34</v>
      </c>
      <c r="J238" s="5" t="str">
        <f>IFERROR(VLOOKUP($D238,schools,8,FALSE),"")</f>
        <v>013</v>
      </c>
      <c r="K238" s="9">
        <v>1453320.0</v>
      </c>
    </row>
    <row r="239" ht="14.25" customHeight="1" outlineLevel="2">
      <c r="A239" s="5" t="str">
        <f>IFERROR(VLOOKUP($D239,schools,3,FALSE),"")</f>
        <v>321100</v>
      </c>
      <c r="B239" s="5" t="str">
        <f>IFERROR(VLOOKUP($D239,schools,4,FALSE),"")</f>
        <v>New York City Geographic District #11</v>
      </c>
      <c r="C239" s="5" t="str">
        <f>IFERROR(VLOOKUP($D239,schools,5,FALSE),"")</f>
        <v>Bronx</v>
      </c>
      <c r="D239" s="6" t="s">
        <v>1154</v>
      </c>
      <c r="E239" s="6" t="s">
        <v>1155</v>
      </c>
      <c r="F239" s="7" t="s">
        <v>42</v>
      </c>
      <c r="G239" s="8">
        <v>574.0</v>
      </c>
      <c r="H239" s="5" t="str">
        <f>IFERROR(VLOOKUP($D239,schools,6,FALSE),"")</f>
        <v>083</v>
      </c>
      <c r="I239" s="5" t="str">
        <f>IFERROR(VLOOKUP($D239,schools,7,FALSE),"")</f>
        <v>36</v>
      </c>
      <c r="J239" s="5" t="str">
        <f>IFERROR(VLOOKUP($D239,schools,8,FALSE),"")</f>
        <v>012</v>
      </c>
      <c r="K239" s="9">
        <v>631974.0</v>
      </c>
    </row>
    <row r="240" ht="14.25" customHeight="1" outlineLevel="2">
      <c r="A240" s="5" t="str">
        <f>IFERROR(VLOOKUP($D240,schools,3,FALSE),"")</f>
        <v>321100</v>
      </c>
      <c r="B240" s="5" t="str">
        <f>IFERROR(VLOOKUP($D240,schools,4,FALSE),"")</f>
        <v>New York City Geographic District #11</v>
      </c>
      <c r="C240" s="5" t="str">
        <f>IFERROR(VLOOKUP($D240,schools,5,FALSE),"")</f>
        <v>Bronx</v>
      </c>
      <c r="D240" s="6" t="s">
        <v>1156</v>
      </c>
      <c r="E240" s="6" t="s">
        <v>1157</v>
      </c>
      <c r="F240" s="7" t="s">
        <v>42</v>
      </c>
      <c r="G240" s="8">
        <v>392.0</v>
      </c>
      <c r="H240" s="5" t="str">
        <f>IFERROR(VLOOKUP($D240,schools,6,FALSE),"")</f>
        <v>080</v>
      </c>
      <c r="I240" s="5" t="str">
        <f>IFERROR(VLOOKUP($D240,schools,7,FALSE),"")</f>
        <v>34</v>
      </c>
      <c r="J240" s="5" t="str">
        <f>IFERROR(VLOOKUP($D240,schools,8,FALSE),"")</f>
        <v>013</v>
      </c>
      <c r="K240" s="9">
        <v>431592.0</v>
      </c>
    </row>
    <row r="241" ht="14.25" customHeight="1" outlineLevel="2">
      <c r="A241" s="5" t="str">
        <f>IFERROR(VLOOKUP($D241,schools,3,FALSE),"")</f>
        <v>321100</v>
      </c>
      <c r="B241" s="5" t="str">
        <f>IFERROR(VLOOKUP($D241,schools,4,FALSE),"")</f>
        <v>New York City Geographic District #11</v>
      </c>
      <c r="C241" s="5" t="str">
        <f>IFERROR(VLOOKUP($D241,schools,5,FALSE),"")</f>
        <v>Bronx</v>
      </c>
      <c r="D241" s="6" t="s">
        <v>1162</v>
      </c>
      <c r="E241" s="6" t="s">
        <v>1163</v>
      </c>
      <c r="F241" s="7" t="s">
        <v>42</v>
      </c>
      <c r="G241" s="8">
        <v>414.0</v>
      </c>
      <c r="H241" s="5" t="str">
        <f>IFERROR(VLOOKUP($D241,schools,6,FALSE),"")</f>
        <v>083</v>
      </c>
      <c r="I241" s="5" t="str">
        <f>IFERROR(VLOOKUP($D241,schools,7,FALSE),"")</f>
        <v>36</v>
      </c>
      <c r="J241" s="5" t="str">
        <f>IFERROR(VLOOKUP($D241,schools,8,FALSE),"")</f>
        <v>012</v>
      </c>
      <c r="K241" s="9">
        <v>455814.0</v>
      </c>
    </row>
    <row r="242" ht="14.25" customHeight="1" outlineLevel="2">
      <c r="A242" s="5" t="str">
        <f>IFERROR(VLOOKUP($D242,schools,3,FALSE),"")</f>
        <v>321100</v>
      </c>
      <c r="B242" s="5" t="str">
        <f>IFERROR(VLOOKUP($D242,schools,4,FALSE),"")</f>
        <v>New York City Geographic District #11</v>
      </c>
      <c r="C242" s="5" t="str">
        <f>IFERROR(VLOOKUP($D242,schools,5,FALSE),"")</f>
        <v>Bronx</v>
      </c>
      <c r="D242" s="6" t="s">
        <v>1164</v>
      </c>
      <c r="E242" s="6" t="s">
        <v>1165</v>
      </c>
      <c r="F242" s="7" t="s">
        <v>42</v>
      </c>
      <c r="G242" s="8">
        <v>261.0</v>
      </c>
      <c r="H242" s="5" t="str">
        <f>IFERROR(VLOOKUP($D242,schools,6,FALSE),"")</f>
        <v>083</v>
      </c>
      <c r="I242" s="5" t="str">
        <f>IFERROR(VLOOKUP($D242,schools,7,FALSE),"")</f>
        <v>36</v>
      </c>
      <c r="J242" s="5" t="str">
        <f>IFERROR(VLOOKUP($D242,schools,8,FALSE),"")</f>
        <v>012</v>
      </c>
      <c r="K242" s="9">
        <v>287361.0</v>
      </c>
    </row>
    <row r="243" ht="14.25" customHeight="1" outlineLevel="2">
      <c r="A243" s="5" t="str">
        <f>IFERROR(VLOOKUP($D243,schools,3,FALSE),"")</f>
        <v>321100</v>
      </c>
      <c r="B243" s="5" t="str">
        <f>IFERROR(VLOOKUP($D243,schools,4,FALSE),"")</f>
        <v>New York City Geographic District #11</v>
      </c>
      <c r="C243" s="5" t="str">
        <f>IFERROR(VLOOKUP($D243,schools,5,FALSE),"")</f>
        <v>Bronx</v>
      </c>
      <c r="D243" s="6" t="s">
        <v>1166</v>
      </c>
      <c r="E243" s="6" t="s">
        <v>1167</v>
      </c>
      <c r="F243" s="7" t="s">
        <v>42</v>
      </c>
      <c r="G243" s="8">
        <v>333.0</v>
      </c>
      <c r="H243" s="5" t="str">
        <f>IFERROR(VLOOKUP($D243,schools,6,FALSE),"")</f>
        <v>080</v>
      </c>
      <c r="I243" s="5" t="str">
        <f>IFERROR(VLOOKUP($D243,schools,7,FALSE),"")</f>
        <v>34</v>
      </c>
      <c r="J243" s="5" t="str">
        <f>IFERROR(VLOOKUP($D243,schools,8,FALSE),"")</f>
        <v>013</v>
      </c>
      <c r="K243" s="9">
        <v>366633.0</v>
      </c>
    </row>
    <row r="244" ht="14.25" customHeight="1" outlineLevel="2">
      <c r="A244" s="5" t="str">
        <f>IFERROR(VLOOKUP($D244,schools,3,FALSE),"")</f>
        <v>321100</v>
      </c>
      <c r="B244" s="5" t="str">
        <f>IFERROR(VLOOKUP($D244,schools,4,FALSE),"")</f>
        <v>New York City Geographic District #11</v>
      </c>
      <c r="C244" s="5" t="str">
        <f>IFERROR(VLOOKUP($D244,schools,5,FALSE),"")</f>
        <v>Bronx</v>
      </c>
      <c r="D244" s="6" t="s">
        <v>1172</v>
      </c>
      <c r="E244" s="6" t="s">
        <v>1173</v>
      </c>
      <c r="F244" s="7" t="s">
        <v>21</v>
      </c>
      <c r="G244" s="8">
        <v>592.0</v>
      </c>
      <c r="H244" s="5" t="str">
        <f>IFERROR(VLOOKUP($D244,schools,6,FALSE),"")</f>
        <v>080</v>
      </c>
      <c r="I244" s="5" t="str">
        <f>IFERROR(VLOOKUP($D244,schools,7,FALSE),"")</f>
        <v>34</v>
      </c>
      <c r="J244" s="5" t="str">
        <f>IFERROR(VLOOKUP($D244,schools,8,FALSE),"")</f>
        <v>013</v>
      </c>
      <c r="K244" s="9">
        <v>651792.0</v>
      </c>
    </row>
    <row r="245" ht="14.25" customHeight="1" outlineLevel="2">
      <c r="A245" s="5" t="str">
        <f>IFERROR(VLOOKUP($D245,schools,3,FALSE),"")</f>
        <v>321100</v>
      </c>
      <c r="B245" s="5" t="str">
        <f>IFERROR(VLOOKUP($D245,schools,4,FALSE),"")</f>
        <v>New York City Geographic District #11</v>
      </c>
      <c r="C245" s="5" t="str">
        <f>IFERROR(VLOOKUP($D245,schools,5,FALSE),"")</f>
        <v>Bronx</v>
      </c>
      <c r="D245" s="6" t="s">
        <v>1174</v>
      </c>
      <c r="E245" s="6" t="s">
        <v>1175</v>
      </c>
      <c r="F245" s="7" t="s">
        <v>42</v>
      </c>
      <c r="G245" s="8">
        <v>324.0</v>
      </c>
      <c r="H245" s="5" t="str">
        <f>IFERROR(VLOOKUP($D245,schools,6,FALSE),"")</f>
        <v>083</v>
      </c>
      <c r="I245" s="5" t="str">
        <f>IFERROR(VLOOKUP($D245,schools,7,FALSE),"")</f>
        <v>36</v>
      </c>
      <c r="J245" s="5" t="str">
        <f>IFERROR(VLOOKUP($D245,schools,8,FALSE),"")</f>
        <v>012</v>
      </c>
      <c r="K245" s="9">
        <v>356724.0</v>
      </c>
    </row>
    <row r="246" ht="14.25" customHeight="1" outlineLevel="2">
      <c r="A246" s="5" t="str">
        <f>IFERROR(VLOOKUP($D246,schools,3,FALSE),"")</f>
        <v>321100</v>
      </c>
      <c r="B246" s="5" t="str">
        <f>IFERROR(VLOOKUP($D246,schools,4,FALSE),"")</f>
        <v>New York City Geographic District #11</v>
      </c>
      <c r="C246" s="5" t="str">
        <f>IFERROR(VLOOKUP($D246,schools,5,FALSE),"")</f>
        <v>Bronx</v>
      </c>
      <c r="D246" s="6" t="s">
        <v>1176</v>
      </c>
      <c r="E246" s="6" t="s">
        <v>1177</v>
      </c>
      <c r="F246" s="7" t="s">
        <v>42</v>
      </c>
      <c r="G246" s="8">
        <v>276.0</v>
      </c>
      <c r="H246" s="5" t="str">
        <f>IFERROR(VLOOKUP($D246,schools,6,FALSE),"")</f>
        <v>083</v>
      </c>
      <c r="I246" s="5" t="str">
        <f>IFERROR(VLOOKUP($D246,schools,7,FALSE),"")</f>
        <v>36</v>
      </c>
      <c r="J246" s="5" t="str">
        <f>IFERROR(VLOOKUP($D246,schools,8,FALSE),"")</f>
        <v>012</v>
      </c>
      <c r="K246" s="9">
        <v>303876.0</v>
      </c>
    </row>
    <row r="247" ht="14.25" customHeight="1" outlineLevel="2">
      <c r="A247" s="5" t="str">
        <f>IFERROR(VLOOKUP($D247,schools,3,FALSE),"")</f>
        <v>321100</v>
      </c>
      <c r="B247" s="5" t="str">
        <f>IFERROR(VLOOKUP($D247,schools,4,FALSE),"")</f>
        <v>New York City Geographic District #11</v>
      </c>
      <c r="C247" s="5" t="str">
        <f>IFERROR(VLOOKUP($D247,schools,5,FALSE),"")</f>
        <v>Bronx</v>
      </c>
      <c r="D247" s="6" t="s">
        <v>1184</v>
      </c>
      <c r="E247" s="6" t="s">
        <v>1185</v>
      </c>
      <c r="F247" s="7" t="s">
        <v>55</v>
      </c>
      <c r="G247" s="8">
        <v>301.0</v>
      </c>
      <c r="H247" s="5" t="str">
        <f>IFERROR(VLOOKUP($D247,schools,6,FALSE),"")</f>
        <v>082</v>
      </c>
      <c r="I247" s="5" t="str">
        <f>IFERROR(VLOOKUP($D247,schools,7,FALSE),"")</f>
        <v>36</v>
      </c>
      <c r="J247" s="5" t="str">
        <f>IFERROR(VLOOKUP($D247,schools,8,FALSE),"")</f>
        <v>012</v>
      </c>
      <c r="K247" s="9">
        <v>331401.0</v>
      </c>
    </row>
    <row r="248" ht="14.25" customHeight="1" outlineLevel="2">
      <c r="A248" s="5" t="str">
        <f>IFERROR(VLOOKUP($D248,schools,3,FALSE),"")</f>
        <v>321100</v>
      </c>
      <c r="B248" s="5" t="str">
        <f>IFERROR(VLOOKUP($D248,schools,4,FALSE),"")</f>
        <v>New York City Geographic District #11</v>
      </c>
      <c r="C248" s="5" t="str">
        <f>IFERROR(VLOOKUP($D248,schools,5,FALSE),"")</f>
        <v>Bronx</v>
      </c>
      <c r="D248" s="6" t="s">
        <v>1186</v>
      </c>
      <c r="E248" s="6" t="s">
        <v>1187</v>
      </c>
      <c r="F248" s="7" t="s">
        <v>55</v>
      </c>
      <c r="G248" s="8">
        <v>333.0</v>
      </c>
      <c r="H248" s="5" t="str">
        <f>IFERROR(VLOOKUP($D248,schools,6,FALSE),"")</f>
        <v>083</v>
      </c>
      <c r="I248" s="5" t="str">
        <f>IFERROR(VLOOKUP($D248,schools,7,FALSE),"")</f>
        <v>36</v>
      </c>
      <c r="J248" s="5" t="str">
        <f>IFERROR(VLOOKUP($D248,schools,8,FALSE),"")</f>
        <v>012</v>
      </c>
      <c r="K248" s="9">
        <v>366633.0</v>
      </c>
    </row>
    <row r="249" ht="14.25" customHeight="1" outlineLevel="2">
      <c r="A249" s="5" t="str">
        <f>IFERROR(VLOOKUP($D249,schools,3,FALSE),"")</f>
        <v>321100</v>
      </c>
      <c r="B249" s="5" t="str">
        <f>IFERROR(VLOOKUP($D249,schools,4,FALSE),"")</f>
        <v>New York City Geographic District #11</v>
      </c>
      <c r="C249" s="5" t="str">
        <f>IFERROR(VLOOKUP($D249,schools,5,FALSE),"")</f>
        <v>Bronx</v>
      </c>
      <c r="D249" s="6" t="s">
        <v>1188</v>
      </c>
      <c r="E249" s="6" t="s">
        <v>1189</v>
      </c>
      <c r="F249" s="7" t="s">
        <v>55</v>
      </c>
      <c r="G249" s="8">
        <v>379.0</v>
      </c>
      <c r="H249" s="5" t="str">
        <f>IFERROR(VLOOKUP($D249,schools,6,FALSE),"")</f>
        <v>083</v>
      </c>
      <c r="I249" s="5" t="str">
        <f>IFERROR(VLOOKUP($D249,schools,7,FALSE),"")</f>
        <v>36</v>
      </c>
      <c r="J249" s="5" t="str">
        <f>IFERROR(VLOOKUP($D249,schools,8,FALSE),"")</f>
        <v>012</v>
      </c>
      <c r="K249" s="9">
        <v>417279.0</v>
      </c>
    </row>
    <row r="250" ht="14.25" customHeight="1" outlineLevel="2">
      <c r="A250" s="5" t="str">
        <f>IFERROR(VLOOKUP($D250,schools,3,FALSE),"")</f>
        <v>321100</v>
      </c>
      <c r="B250" s="5" t="str">
        <f>IFERROR(VLOOKUP($D250,schools,4,FALSE),"")</f>
        <v>New York City Geographic District #11</v>
      </c>
      <c r="C250" s="5" t="str">
        <f>IFERROR(VLOOKUP($D250,schools,5,FALSE),"")</f>
        <v>Bronx</v>
      </c>
      <c r="D250" s="6" t="s">
        <v>1190</v>
      </c>
      <c r="E250" s="6" t="s">
        <v>1191</v>
      </c>
      <c r="F250" s="7" t="s">
        <v>55</v>
      </c>
      <c r="G250" s="8">
        <v>359.0</v>
      </c>
      <c r="H250" s="5" t="str">
        <f>IFERROR(VLOOKUP($D250,schools,6,FALSE),"")</f>
        <v>083</v>
      </c>
      <c r="I250" s="5" t="str">
        <f>IFERROR(VLOOKUP($D250,schools,7,FALSE),"")</f>
        <v>36</v>
      </c>
      <c r="J250" s="5" t="str">
        <f>IFERROR(VLOOKUP($D250,schools,8,FALSE),"")</f>
        <v>012</v>
      </c>
      <c r="K250" s="9">
        <v>395259.0</v>
      </c>
    </row>
    <row r="251" ht="14.25" customHeight="1" outlineLevel="2">
      <c r="A251" s="5" t="str">
        <f>IFERROR(VLOOKUP($D251,schools,3,FALSE),"")</f>
        <v>321100</v>
      </c>
      <c r="B251" s="5" t="str">
        <f>IFERROR(VLOOKUP($D251,schools,4,FALSE),"")</f>
        <v>New York City Geographic District #11</v>
      </c>
      <c r="C251" s="5" t="str">
        <f>IFERROR(VLOOKUP($D251,schools,5,FALSE),"")</f>
        <v>Bronx</v>
      </c>
      <c r="D251" s="6" t="s">
        <v>1192</v>
      </c>
      <c r="E251" s="6" t="s">
        <v>1193</v>
      </c>
      <c r="F251" s="7" t="s">
        <v>55</v>
      </c>
      <c r="G251" s="8">
        <v>570.0</v>
      </c>
      <c r="H251" s="5" t="str">
        <f>IFERROR(VLOOKUP($D251,schools,6,FALSE),"")</f>
        <v>083</v>
      </c>
      <c r="I251" s="5" t="str">
        <f>IFERROR(VLOOKUP($D251,schools,7,FALSE),"")</f>
        <v>36</v>
      </c>
      <c r="J251" s="5" t="str">
        <f>IFERROR(VLOOKUP($D251,schools,8,FALSE),"")</f>
        <v>012</v>
      </c>
      <c r="K251" s="9">
        <v>627570.0</v>
      </c>
    </row>
    <row r="252" ht="14.25" customHeight="1" outlineLevel="2">
      <c r="A252" s="5" t="str">
        <f>IFERROR(VLOOKUP($D252,schools,3,FALSE),"")</f>
        <v>321100</v>
      </c>
      <c r="B252" s="5" t="str">
        <f>IFERROR(VLOOKUP($D252,schools,4,FALSE),"")</f>
        <v>New York City Geographic District #11</v>
      </c>
      <c r="C252" s="5" t="str">
        <f>IFERROR(VLOOKUP($D252,schools,5,FALSE),"")</f>
        <v>Bronx</v>
      </c>
      <c r="D252" s="6" t="s">
        <v>1194</v>
      </c>
      <c r="E252" s="6" t="s">
        <v>1195</v>
      </c>
      <c r="F252" s="7" t="s">
        <v>55</v>
      </c>
      <c r="G252" s="8">
        <v>607.0</v>
      </c>
      <c r="H252" s="5" t="str">
        <f>IFERROR(VLOOKUP($D252,schools,6,FALSE),"")</f>
        <v>080</v>
      </c>
      <c r="I252" s="5" t="str">
        <f>IFERROR(VLOOKUP($D252,schools,7,FALSE),"")</f>
        <v>34</v>
      </c>
      <c r="J252" s="5" t="str">
        <f>IFERROR(VLOOKUP($D252,schools,8,FALSE),"")</f>
        <v>013</v>
      </c>
      <c r="K252" s="9">
        <v>668307.0</v>
      </c>
    </row>
    <row r="253" ht="14.25" customHeight="1" outlineLevel="2">
      <c r="A253" s="5" t="str">
        <f>IFERROR(VLOOKUP($D253,schools,3,FALSE),"")</f>
        <v>321100</v>
      </c>
      <c r="B253" s="5" t="str">
        <f>IFERROR(VLOOKUP($D253,schools,4,FALSE),"")</f>
        <v>New York City Geographic District #11</v>
      </c>
      <c r="C253" s="5" t="str">
        <f>IFERROR(VLOOKUP($D253,schools,5,FALSE),"")</f>
        <v>Bronx</v>
      </c>
      <c r="D253" s="6" t="s">
        <v>1198</v>
      </c>
      <c r="E253" s="6" t="s">
        <v>1199</v>
      </c>
      <c r="F253" s="7" t="s">
        <v>55</v>
      </c>
      <c r="G253" s="8">
        <v>457.0</v>
      </c>
      <c r="H253" s="5" t="str">
        <f>IFERROR(VLOOKUP($D253,schools,6,FALSE),"")</f>
        <v>080</v>
      </c>
      <c r="I253" s="5" t="str">
        <f>IFERROR(VLOOKUP($D253,schools,7,FALSE),"")</f>
        <v>34</v>
      </c>
      <c r="J253" s="5" t="str">
        <f>IFERROR(VLOOKUP($D253,schools,8,FALSE),"")</f>
        <v>013</v>
      </c>
      <c r="K253" s="9">
        <v>503157.0</v>
      </c>
    </row>
    <row r="254" ht="14.25" customHeight="1" outlineLevel="2">
      <c r="A254" s="5" t="str">
        <f>IFERROR(VLOOKUP($D254,schools,3,FALSE),"")</f>
        <v>321100</v>
      </c>
      <c r="B254" s="5" t="str">
        <f>IFERROR(VLOOKUP($D254,schools,4,FALSE),"")</f>
        <v>New York City Geographic District #11</v>
      </c>
      <c r="C254" s="5" t="str">
        <f>IFERROR(VLOOKUP($D254,schools,5,FALSE),"")</f>
        <v>Bronx</v>
      </c>
      <c r="D254" s="6" t="s">
        <v>1200</v>
      </c>
      <c r="E254" s="6" t="s">
        <v>1201</v>
      </c>
      <c r="F254" s="7" t="s">
        <v>55</v>
      </c>
      <c r="G254" s="8">
        <v>410.0</v>
      </c>
      <c r="H254" s="5" t="str">
        <f>IFERROR(VLOOKUP($D254,schools,6,FALSE),"")</f>
        <v>080</v>
      </c>
      <c r="I254" s="5" t="str">
        <f>IFERROR(VLOOKUP($D254,schools,7,FALSE),"")</f>
        <v>34</v>
      </c>
      <c r="J254" s="5" t="str">
        <f>IFERROR(VLOOKUP($D254,schools,8,FALSE),"")</f>
        <v>013</v>
      </c>
      <c r="K254" s="9">
        <v>451410.0</v>
      </c>
    </row>
    <row r="255" ht="14.25" customHeight="1" outlineLevel="2">
      <c r="A255" s="5" t="str">
        <f>IFERROR(VLOOKUP($D255,schools,3,FALSE),"")</f>
        <v>321100</v>
      </c>
      <c r="B255" s="5" t="str">
        <f>IFERROR(VLOOKUP($D255,schools,4,FALSE),"")</f>
        <v>New York City Geographic District #11</v>
      </c>
      <c r="C255" s="5" t="str">
        <f>IFERROR(VLOOKUP($D255,schools,5,FALSE),"")</f>
        <v>Bronx</v>
      </c>
      <c r="D255" s="6" t="s">
        <v>1202</v>
      </c>
      <c r="E255" s="6" t="s">
        <v>1203</v>
      </c>
      <c r="F255" s="7" t="s">
        <v>55</v>
      </c>
      <c r="G255" s="8">
        <v>1968.0</v>
      </c>
      <c r="H255" s="5" t="str">
        <f>IFERROR(VLOOKUP($D255,schools,6,FALSE),"")</f>
        <v>082</v>
      </c>
      <c r="I255" s="5" t="str">
        <f>IFERROR(VLOOKUP($D255,schools,7,FALSE),"")</f>
        <v>36</v>
      </c>
      <c r="J255" s="5" t="str">
        <f>IFERROR(VLOOKUP($D255,schools,8,FALSE),"")</f>
        <v>012</v>
      </c>
      <c r="K255" s="9">
        <v>2166768.0</v>
      </c>
    </row>
    <row r="256" ht="14.25" customHeight="1" outlineLevel="2">
      <c r="A256" s="5" t="str">
        <f>IFERROR(VLOOKUP($D256,schools,3,FALSE),"")</f>
        <v>321100</v>
      </c>
      <c r="B256" s="5" t="str">
        <f>IFERROR(VLOOKUP($D256,schools,4,FALSE),"")</f>
        <v>New York City Geographic District #11</v>
      </c>
      <c r="C256" s="5" t="str">
        <f>IFERROR(VLOOKUP($D256,schools,5,FALSE),"")</f>
        <v>Bronx</v>
      </c>
      <c r="D256" s="6" t="s">
        <v>1204</v>
      </c>
      <c r="E256" s="6" t="s">
        <v>1205</v>
      </c>
      <c r="F256" s="7" t="s">
        <v>55</v>
      </c>
      <c r="G256" s="8">
        <v>465.0</v>
      </c>
      <c r="H256" s="5" t="str">
        <f>IFERROR(VLOOKUP($D256,schools,6,FALSE),"")</f>
        <v>080</v>
      </c>
      <c r="I256" s="5" t="str">
        <f>IFERROR(VLOOKUP($D256,schools,7,FALSE),"")</f>
        <v>34</v>
      </c>
      <c r="J256" s="5" t="str">
        <f>IFERROR(VLOOKUP($D256,schools,8,FALSE),"")</f>
        <v>013</v>
      </c>
      <c r="K256" s="9">
        <v>511965.0</v>
      </c>
    </row>
    <row r="257" ht="14.25" customHeight="1" outlineLevel="2">
      <c r="A257" s="5" t="str">
        <f>IFERROR(VLOOKUP($D257,schools,3,FALSE),"")</f>
        <v>321100</v>
      </c>
      <c r="B257" s="5" t="str">
        <f>IFERROR(VLOOKUP($D257,schools,4,FALSE),"")</f>
        <v>New York City Geographic District #11</v>
      </c>
      <c r="C257" s="5" t="str">
        <f>IFERROR(VLOOKUP($D257,schools,5,FALSE),"")</f>
        <v>Bronx</v>
      </c>
      <c r="D257" s="6" t="s">
        <v>1206</v>
      </c>
      <c r="E257" s="6" t="s">
        <v>1207</v>
      </c>
      <c r="F257" s="7" t="s">
        <v>55</v>
      </c>
      <c r="G257" s="8">
        <v>372.0</v>
      </c>
      <c r="H257" s="5" t="str">
        <f>IFERROR(VLOOKUP($D257,schools,6,FALSE),"")</f>
        <v>080</v>
      </c>
      <c r="I257" s="5" t="str">
        <f>IFERROR(VLOOKUP($D257,schools,7,FALSE),"")</f>
        <v>34</v>
      </c>
      <c r="J257" s="5" t="str">
        <f>IFERROR(VLOOKUP($D257,schools,8,FALSE),"")</f>
        <v>013</v>
      </c>
      <c r="K257" s="9">
        <v>409572.0</v>
      </c>
    </row>
    <row r="258" ht="14.25" customHeight="1" outlineLevel="2">
      <c r="A258" s="5" t="str">
        <f>IFERROR(VLOOKUP($D258,schools,3,FALSE),"")</f>
        <v>321100</v>
      </c>
      <c r="B258" s="5" t="str">
        <f>IFERROR(VLOOKUP($D258,schools,4,FALSE),"")</f>
        <v>New York City Geographic District #11</v>
      </c>
      <c r="C258" s="5" t="str">
        <f>IFERROR(VLOOKUP($D258,schools,5,FALSE),"")</f>
        <v>Bronx</v>
      </c>
      <c r="D258" s="6" t="s">
        <v>1208</v>
      </c>
      <c r="E258" s="6" t="s">
        <v>1209</v>
      </c>
      <c r="F258" s="7" t="s">
        <v>55</v>
      </c>
      <c r="G258" s="8">
        <v>400.0</v>
      </c>
      <c r="H258" s="5" t="str">
        <f>IFERROR(VLOOKUP($D258,schools,6,FALSE),"")</f>
        <v>083</v>
      </c>
      <c r="I258" s="5" t="str">
        <f>IFERROR(VLOOKUP($D258,schools,7,FALSE),"")</f>
        <v>36</v>
      </c>
      <c r="J258" s="5" t="str">
        <f>IFERROR(VLOOKUP($D258,schools,8,FALSE),"")</f>
        <v>012</v>
      </c>
      <c r="K258" s="9">
        <v>440400.0</v>
      </c>
    </row>
    <row r="259" ht="14.25" customHeight="1" outlineLevel="2">
      <c r="A259" s="5" t="str">
        <f>IFERROR(VLOOKUP($D259,schools,3,FALSE),"")</f>
        <v>321100</v>
      </c>
      <c r="B259" s="5" t="str">
        <f>IFERROR(VLOOKUP($D259,schools,4,FALSE),"")</f>
        <v>New York City Geographic District #11</v>
      </c>
      <c r="C259" s="5" t="str">
        <f>IFERROR(VLOOKUP($D259,schools,5,FALSE),"")</f>
        <v>Bronx</v>
      </c>
      <c r="D259" s="6" t="s">
        <v>1210</v>
      </c>
      <c r="E259" s="6" t="s">
        <v>1211</v>
      </c>
      <c r="F259" s="7" t="s">
        <v>55</v>
      </c>
      <c r="G259" s="8">
        <v>396.0</v>
      </c>
      <c r="H259" s="5" t="str">
        <f>IFERROR(VLOOKUP($D259,schools,6,FALSE),"")</f>
        <v>083</v>
      </c>
      <c r="I259" s="5" t="str">
        <f>IFERROR(VLOOKUP($D259,schools,7,FALSE),"")</f>
        <v>36</v>
      </c>
      <c r="J259" s="5" t="str">
        <f>IFERROR(VLOOKUP($D259,schools,8,FALSE),"")</f>
        <v>012</v>
      </c>
      <c r="K259" s="9">
        <v>435996.0</v>
      </c>
    </row>
    <row r="260" ht="14.25" customHeight="1" outlineLevel="2">
      <c r="A260" s="5" t="str">
        <f>IFERROR(VLOOKUP($D260,schools,3,FALSE),"")</f>
        <v>321100</v>
      </c>
      <c r="B260" s="5" t="str">
        <f>IFERROR(VLOOKUP($D260,schools,4,FALSE),"")</f>
        <v>New York City Geographic District #11</v>
      </c>
      <c r="C260" s="5" t="str">
        <f>IFERROR(VLOOKUP($D260,schools,5,FALSE),"")</f>
        <v>Bronx</v>
      </c>
      <c r="D260" s="6" t="s">
        <v>1212</v>
      </c>
      <c r="E260" s="6" t="s">
        <v>1213</v>
      </c>
      <c r="F260" s="7" t="s">
        <v>55</v>
      </c>
      <c r="G260" s="8">
        <v>472.0</v>
      </c>
      <c r="H260" s="5" t="str">
        <f>IFERROR(VLOOKUP($D260,schools,6,FALSE),"")</f>
        <v>080</v>
      </c>
      <c r="I260" s="5" t="str">
        <f>IFERROR(VLOOKUP($D260,schools,7,FALSE),"")</f>
        <v>34</v>
      </c>
      <c r="J260" s="5" t="str">
        <f>IFERROR(VLOOKUP($D260,schools,8,FALSE),"")</f>
        <v>013</v>
      </c>
      <c r="K260" s="9">
        <v>519672.0</v>
      </c>
    </row>
    <row r="261" ht="14.25" customHeight="1" outlineLevel="2">
      <c r="A261" s="5" t="str">
        <f>IFERROR(VLOOKUP($D261,schools,3,FALSE),"")</f>
        <v>321100</v>
      </c>
      <c r="B261" s="5" t="str">
        <f>IFERROR(VLOOKUP($D261,schools,4,FALSE),"")</f>
        <v>New York City Geographic District #11</v>
      </c>
      <c r="C261" s="5" t="str">
        <f>IFERROR(VLOOKUP($D261,schools,5,FALSE),"")</f>
        <v>Bronx</v>
      </c>
      <c r="D261" s="6" t="s">
        <v>1214</v>
      </c>
      <c r="E261" s="6" t="s">
        <v>1215</v>
      </c>
      <c r="F261" s="7" t="s">
        <v>55</v>
      </c>
      <c r="G261" s="8">
        <v>433.0</v>
      </c>
      <c r="H261" s="5" t="str">
        <f>IFERROR(VLOOKUP($D261,schools,6,FALSE),"")</f>
        <v>083</v>
      </c>
      <c r="I261" s="5" t="str">
        <f>IFERROR(VLOOKUP($D261,schools,7,FALSE),"")</f>
        <v>36</v>
      </c>
      <c r="J261" s="5" t="str">
        <f>IFERROR(VLOOKUP($D261,schools,8,FALSE),"")</f>
        <v>012</v>
      </c>
      <c r="K261" s="9">
        <v>476733.0</v>
      </c>
    </row>
    <row r="262" ht="14.25" customHeight="1" outlineLevel="2">
      <c r="A262" s="5" t="str">
        <f>IFERROR(VLOOKUP($D262,schools,3,FALSE),"")</f>
        <v>321100</v>
      </c>
      <c r="B262" s="5" t="str">
        <f>IFERROR(VLOOKUP($D262,schools,4,FALSE),"")</f>
        <v>New York City Geographic District #11</v>
      </c>
      <c r="C262" s="5" t="str">
        <f>IFERROR(VLOOKUP($D262,schools,5,FALSE),"")</f>
        <v>Bronx</v>
      </c>
      <c r="D262" s="6" t="s">
        <v>1216</v>
      </c>
      <c r="E262" s="6" t="s">
        <v>1217</v>
      </c>
      <c r="F262" s="7" t="s">
        <v>55</v>
      </c>
      <c r="G262" s="8">
        <v>308.0</v>
      </c>
      <c r="H262" s="5" t="str">
        <f>IFERROR(VLOOKUP($D262,schools,6,FALSE),"")</f>
        <v>083</v>
      </c>
      <c r="I262" s="5" t="str">
        <f>IFERROR(VLOOKUP($D262,schools,7,FALSE),"")</f>
        <v>36</v>
      </c>
      <c r="J262" s="5" t="str">
        <f>IFERROR(VLOOKUP($D262,schools,8,FALSE),"")</f>
        <v>012</v>
      </c>
      <c r="K262" s="9">
        <v>339108.0</v>
      </c>
    </row>
    <row r="263" ht="14.25" customHeight="1" outlineLevel="2">
      <c r="A263" s="5" t="str">
        <f>IFERROR(VLOOKUP($D263,schools,3,FALSE),"")</f>
        <v>321100</v>
      </c>
      <c r="B263" s="5" t="str">
        <f>IFERROR(VLOOKUP($D263,schools,4,FALSE),"")</f>
        <v>New York City Geographic District #12</v>
      </c>
      <c r="C263" s="5" t="str">
        <f>IFERROR(VLOOKUP($D263,schools,5,FALSE),"")</f>
        <v>Bronx</v>
      </c>
      <c r="D263" s="6" t="s">
        <v>1218</v>
      </c>
      <c r="E263" s="6" t="s">
        <v>1219</v>
      </c>
      <c r="F263" s="7" t="s">
        <v>14</v>
      </c>
      <c r="G263" s="8">
        <v>435.0</v>
      </c>
      <c r="H263" s="5" t="str">
        <f>IFERROR(VLOOKUP($D263,schools,6,FALSE),"")</f>
        <v>087</v>
      </c>
      <c r="I263" s="5" t="str">
        <f>IFERROR(VLOOKUP($D263,schools,7,FALSE),"")</f>
        <v>32</v>
      </c>
      <c r="J263" s="5" t="str">
        <f>IFERROR(VLOOKUP($D263,schools,8,FALSE),"")</f>
        <v>015</v>
      </c>
      <c r="K263" s="9">
        <v>478935.0</v>
      </c>
    </row>
    <row r="264" ht="14.25" customHeight="1" outlineLevel="2">
      <c r="A264" s="5" t="str">
        <f>IFERROR(VLOOKUP($D264,schools,3,FALSE),"")</f>
        <v>321100</v>
      </c>
      <c r="B264" s="5" t="str">
        <f>IFERROR(VLOOKUP($D264,schools,4,FALSE),"")</f>
        <v>New York City Geographic District #12</v>
      </c>
      <c r="C264" s="5" t="str">
        <f>IFERROR(VLOOKUP($D264,schools,5,FALSE),"")</f>
        <v>Bronx</v>
      </c>
      <c r="D264" s="6" t="s">
        <v>1220</v>
      </c>
      <c r="E264" s="6" t="s">
        <v>1221</v>
      </c>
      <c r="F264" s="7" t="s">
        <v>14</v>
      </c>
      <c r="G264" s="8">
        <v>258.0</v>
      </c>
      <c r="H264" s="5" t="str">
        <f>IFERROR(VLOOKUP($D264,schools,6,FALSE),"")</f>
        <v>079</v>
      </c>
      <c r="I264" s="5" t="str">
        <f>IFERROR(VLOOKUP($D264,schools,7,FALSE),"")</f>
        <v>33</v>
      </c>
      <c r="J264" s="5" t="str">
        <f>IFERROR(VLOOKUP($D264,schools,8,FALSE),"")</f>
        <v>015</v>
      </c>
      <c r="K264" s="9">
        <v>284058.0</v>
      </c>
    </row>
    <row r="265" ht="14.25" customHeight="1" outlineLevel="2">
      <c r="A265" s="5" t="str">
        <f>IFERROR(VLOOKUP($D265,schools,3,FALSE),"")</f>
        <v>321100</v>
      </c>
      <c r="B265" s="5" t="str">
        <f>IFERROR(VLOOKUP($D265,schools,4,FALSE),"")</f>
        <v>New York City Geographic District #12</v>
      </c>
      <c r="C265" s="5" t="str">
        <f>IFERROR(VLOOKUP($D265,schools,5,FALSE),"")</f>
        <v>Bronx</v>
      </c>
      <c r="D265" s="6" t="s">
        <v>1222</v>
      </c>
      <c r="E265" s="6" t="s">
        <v>1223</v>
      </c>
      <c r="F265" s="7" t="s">
        <v>14</v>
      </c>
      <c r="G265" s="8">
        <v>1003.0</v>
      </c>
      <c r="H265" s="5" t="str">
        <f>IFERROR(VLOOKUP($D265,schools,6,FALSE),"")</f>
        <v>087</v>
      </c>
      <c r="I265" s="5" t="str">
        <f>IFERROR(VLOOKUP($D265,schools,7,FALSE),"")</f>
        <v>32</v>
      </c>
      <c r="J265" s="5" t="str">
        <f>IFERROR(VLOOKUP($D265,schools,8,FALSE),"")</f>
        <v>018</v>
      </c>
      <c r="K265" s="9">
        <v>1104303.0</v>
      </c>
    </row>
    <row r="266" ht="14.25" customHeight="1" outlineLevel="2">
      <c r="A266" s="5" t="str">
        <f>IFERROR(VLOOKUP($D266,schools,3,FALSE),"")</f>
        <v>321200</v>
      </c>
      <c r="B266" s="5" t="str">
        <f>IFERROR(VLOOKUP($D266,schools,4,FALSE),"")</f>
        <v>New York City Geographic District #12</v>
      </c>
      <c r="C266" s="5" t="str">
        <f>IFERROR(VLOOKUP($D266,schools,5,FALSE),"")</f>
        <v>Bronx</v>
      </c>
      <c r="D266" s="6" t="s">
        <v>1224</v>
      </c>
      <c r="E266" s="6" t="s">
        <v>1225</v>
      </c>
      <c r="F266" s="7" t="s">
        <v>14</v>
      </c>
      <c r="G266" s="8">
        <v>441.0</v>
      </c>
      <c r="H266" s="5" t="str">
        <f>IFERROR(VLOOKUP($D266,schools,6,FALSE),"")</f>
        <v>078</v>
      </c>
      <c r="I266" s="5" t="str">
        <f>IFERROR(VLOOKUP($D266,schools,7,FALSE),"")</f>
        <v>33</v>
      </c>
      <c r="J266" s="5" t="str">
        <f>IFERROR(VLOOKUP($D266,schools,8,FALSE),"")</f>
        <v>015</v>
      </c>
      <c r="K266" s="9">
        <v>485541.0</v>
      </c>
    </row>
    <row r="267" ht="14.25" customHeight="1" outlineLevel="2">
      <c r="A267" s="5" t="str">
        <f>IFERROR(VLOOKUP($D267,schools,3,FALSE),"")</f>
        <v>321200</v>
      </c>
      <c r="B267" s="5" t="str">
        <f>IFERROR(VLOOKUP($D267,schools,4,FALSE),"")</f>
        <v>New York City Geographic District #12</v>
      </c>
      <c r="C267" s="5" t="str">
        <f>IFERROR(VLOOKUP($D267,schools,5,FALSE),"")</f>
        <v>Bronx</v>
      </c>
      <c r="D267" s="6" t="s">
        <v>1226</v>
      </c>
      <c r="E267" s="6" t="s">
        <v>1227</v>
      </c>
      <c r="F267" s="7" t="s">
        <v>14</v>
      </c>
      <c r="G267" s="8">
        <v>246.0</v>
      </c>
      <c r="H267" s="5" t="str">
        <f>IFERROR(VLOOKUP($D267,schools,6,FALSE),"")</f>
        <v>079</v>
      </c>
      <c r="I267" s="5" t="str">
        <f>IFERROR(VLOOKUP($D267,schools,7,FALSE),"")</f>
        <v>33</v>
      </c>
      <c r="J267" s="5" t="str">
        <f>IFERROR(VLOOKUP($D267,schools,8,FALSE),"")</f>
        <v>015</v>
      </c>
      <c r="K267" s="9">
        <v>270846.0</v>
      </c>
    </row>
    <row r="268" ht="14.25" customHeight="1" outlineLevel="2">
      <c r="A268" s="5" t="str">
        <f>IFERROR(VLOOKUP($D268,schools,3,FALSE),"")</f>
        <v>321200</v>
      </c>
      <c r="B268" s="5" t="str">
        <f>IFERROR(VLOOKUP($D268,schools,4,FALSE),"")</f>
        <v>New York City Geographic District #12</v>
      </c>
      <c r="C268" s="5" t="str">
        <f>IFERROR(VLOOKUP($D268,schools,5,FALSE),"")</f>
        <v>Bronx</v>
      </c>
      <c r="D268" s="6" t="s">
        <v>1228</v>
      </c>
      <c r="E268" s="6" t="s">
        <v>1229</v>
      </c>
      <c r="F268" s="7" t="s">
        <v>14</v>
      </c>
      <c r="G268" s="8">
        <v>573.0</v>
      </c>
      <c r="H268" s="5" t="str">
        <f>IFERROR(VLOOKUP($D268,schools,6,FALSE),"")</f>
        <v>085</v>
      </c>
      <c r="I268" s="5" t="str">
        <f>IFERROR(VLOOKUP($D268,schools,7,FALSE),"")</f>
        <v>32</v>
      </c>
      <c r="J268" s="5" t="str">
        <f>IFERROR(VLOOKUP($D268,schools,8,FALSE),"")</f>
        <v>017</v>
      </c>
      <c r="K268" s="9">
        <v>630873.0</v>
      </c>
    </row>
    <row r="269" ht="14.25" customHeight="1" outlineLevel="2">
      <c r="A269" s="5" t="str">
        <f>IFERROR(VLOOKUP($D269,schools,3,FALSE),"")</f>
        <v>321200</v>
      </c>
      <c r="B269" s="5" t="str">
        <f>IFERROR(VLOOKUP($D269,schools,4,FALSE),"")</f>
        <v>New York City Geographic District #12</v>
      </c>
      <c r="C269" s="5" t="str">
        <f>IFERROR(VLOOKUP($D269,schools,5,FALSE),"")</f>
        <v>Bronx</v>
      </c>
      <c r="D269" s="6" t="s">
        <v>1230</v>
      </c>
      <c r="E269" s="6" t="s">
        <v>1231</v>
      </c>
      <c r="F269" s="7" t="s">
        <v>14</v>
      </c>
      <c r="G269" s="8">
        <v>459.0</v>
      </c>
      <c r="H269" s="5" t="str">
        <f>IFERROR(VLOOKUP($D269,schools,6,FALSE),"")</f>
        <v>079</v>
      </c>
      <c r="I269" s="5" t="str">
        <f>IFERROR(VLOOKUP($D269,schools,7,FALSE),"")</f>
        <v>32</v>
      </c>
      <c r="J269" s="5" t="str">
        <f>IFERROR(VLOOKUP($D269,schools,8,FALSE),"")</f>
        <v>015</v>
      </c>
      <c r="K269" s="9">
        <v>505359.0</v>
      </c>
    </row>
    <row r="270" ht="14.25" customHeight="1" outlineLevel="2">
      <c r="A270" s="5" t="str">
        <f>IFERROR(VLOOKUP($D270,schools,3,FALSE),"")</f>
        <v>321200</v>
      </c>
      <c r="B270" s="5" t="str">
        <f>IFERROR(VLOOKUP($D270,schools,4,FALSE),"")</f>
        <v>New York City Geographic District #12</v>
      </c>
      <c r="C270" s="5" t="str">
        <f>IFERROR(VLOOKUP($D270,schools,5,FALSE),"")</f>
        <v>Bronx</v>
      </c>
      <c r="D270" s="6" t="s">
        <v>1232</v>
      </c>
      <c r="E270" s="6" t="s">
        <v>1233</v>
      </c>
      <c r="F270" s="7" t="s">
        <v>42</v>
      </c>
      <c r="G270" s="8">
        <v>284.0</v>
      </c>
      <c r="H270" s="5" t="str">
        <f>IFERROR(VLOOKUP($D270,schools,6,FALSE),"")</f>
        <v>079</v>
      </c>
      <c r="I270" s="5" t="str">
        <f>IFERROR(VLOOKUP($D270,schools,7,FALSE),"")</f>
        <v>33</v>
      </c>
      <c r="J270" s="5" t="str">
        <f>IFERROR(VLOOKUP($D270,schools,8,FALSE),"")</f>
        <v>015</v>
      </c>
      <c r="K270" s="9">
        <v>312684.0</v>
      </c>
    </row>
    <row r="271" ht="14.25" customHeight="1" outlineLevel="2">
      <c r="A271" s="5" t="str">
        <f>IFERROR(VLOOKUP($D271,schools,3,FALSE),"")</f>
        <v>321200</v>
      </c>
      <c r="B271" s="5" t="str">
        <f>IFERROR(VLOOKUP($D271,schools,4,FALSE),"")</f>
        <v>New York City Geographic District #12</v>
      </c>
      <c r="C271" s="5" t="str">
        <f>IFERROR(VLOOKUP($D271,schools,5,FALSE),"")</f>
        <v>Bronx</v>
      </c>
      <c r="D271" s="6" t="s">
        <v>1234</v>
      </c>
      <c r="E271" s="6" t="s">
        <v>1235</v>
      </c>
      <c r="F271" s="7" t="s">
        <v>42</v>
      </c>
      <c r="G271" s="8">
        <v>534.0</v>
      </c>
      <c r="H271" s="5" t="str">
        <f>IFERROR(VLOOKUP($D271,schools,6,FALSE),"")</f>
        <v>079</v>
      </c>
      <c r="I271" s="5" t="str">
        <f>IFERROR(VLOOKUP($D271,schools,7,FALSE),"")</f>
        <v>33</v>
      </c>
      <c r="J271" s="5" t="str">
        <f>IFERROR(VLOOKUP($D271,schools,8,FALSE),"")</f>
        <v>015</v>
      </c>
      <c r="K271" s="9">
        <v>587934.0</v>
      </c>
    </row>
    <row r="272" ht="14.25" customHeight="1" outlineLevel="2">
      <c r="A272" s="5" t="str">
        <f>IFERROR(VLOOKUP($D272,schools,3,FALSE),"")</f>
        <v>321200</v>
      </c>
      <c r="B272" s="5" t="str">
        <f>IFERROR(VLOOKUP($D272,schools,4,FALSE),"")</f>
        <v>New York City Geographic District #12</v>
      </c>
      <c r="C272" s="5" t="str">
        <f>IFERROR(VLOOKUP($D272,schools,5,FALSE),"")</f>
        <v>Bronx</v>
      </c>
      <c r="D272" s="6" t="s">
        <v>1236</v>
      </c>
      <c r="E272" s="6" t="s">
        <v>1237</v>
      </c>
      <c r="F272" s="7" t="s">
        <v>14</v>
      </c>
      <c r="G272" s="8">
        <v>545.0</v>
      </c>
      <c r="H272" s="5" t="str">
        <f>IFERROR(VLOOKUP($D272,schools,6,FALSE),"")</f>
        <v>079</v>
      </c>
      <c r="I272" s="5" t="str">
        <f>IFERROR(VLOOKUP($D272,schools,7,FALSE),"")</f>
        <v>32</v>
      </c>
      <c r="J272" s="5" t="str">
        <f>IFERROR(VLOOKUP($D272,schools,8,FALSE),"")</f>
        <v>016</v>
      </c>
      <c r="K272" s="9">
        <v>600045.0</v>
      </c>
    </row>
    <row r="273" ht="14.25" customHeight="1" outlineLevel="2">
      <c r="A273" s="5" t="str">
        <f>IFERROR(VLOOKUP($D273,schools,3,FALSE),"")</f>
        <v>321200</v>
      </c>
      <c r="B273" s="5" t="str">
        <f>IFERROR(VLOOKUP($D273,schools,4,FALSE),"")</f>
        <v>New York City Geographic District #12</v>
      </c>
      <c r="C273" s="5" t="str">
        <f>IFERROR(VLOOKUP($D273,schools,5,FALSE),"")</f>
        <v>Bronx</v>
      </c>
      <c r="D273" s="6" t="s">
        <v>1238</v>
      </c>
      <c r="E273" s="6" t="s">
        <v>1239</v>
      </c>
      <c r="F273" s="7" t="s">
        <v>14</v>
      </c>
      <c r="G273" s="8">
        <v>718.0</v>
      </c>
      <c r="H273" s="5" t="str">
        <f>IFERROR(VLOOKUP($D273,schools,6,FALSE),"")</f>
        <v>085</v>
      </c>
      <c r="I273" s="5" t="str">
        <f>IFERROR(VLOOKUP($D273,schools,7,FALSE),"")</f>
        <v>32</v>
      </c>
      <c r="J273" s="5" t="str">
        <f>IFERROR(VLOOKUP($D273,schools,8,FALSE),"")</f>
        <v>017</v>
      </c>
      <c r="K273" s="9">
        <v>790518.0</v>
      </c>
    </row>
    <row r="274" ht="14.25" customHeight="1" outlineLevel="2">
      <c r="A274" s="5" t="str">
        <f>IFERROR(VLOOKUP($D274,schools,3,FALSE),"")</f>
        <v>321200</v>
      </c>
      <c r="B274" s="5" t="str">
        <f>IFERROR(VLOOKUP($D274,schools,4,FALSE),"")</f>
        <v>New York City Geographic District #12</v>
      </c>
      <c r="C274" s="5" t="str">
        <f>IFERROR(VLOOKUP($D274,schools,5,FALSE),"")</f>
        <v>Bronx</v>
      </c>
      <c r="D274" s="6" t="s">
        <v>1240</v>
      </c>
      <c r="E274" s="6" t="s">
        <v>1241</v>
      </c>
      <c r="F274" s="7" t="s">
        <v>42</v>
      </c>
      <c r="G274" s="8">
        <v>236.0</v>
      </c>
      <c r="H274" s="5" t="str">
        <f>IFERROR(VLOOKUP($D274,schools,6,FALSE),"")</f>
        <v>079</v>
      </c>
      <c r="I274" s="5" t="str">
        <f>IFERROR(VLOOKUP($D274,schools,7,FALSE),"")</f>
        <v>33</v>
      </c>
      <c r="J274" s="5" t="str">
        <f>IFERROR(VLOOKUP($D274,schools,8,FALSE),"")</f>
        <v>015</v>
      </c>
      <c r="K274" s="9">
        <v>259836.0</v>
      </c>
    </row>
    <row r="275" ht="14.25" customHeight="1" outlineLevel="2">
      <c r="A275" s="5" t="str">
        <f>IFERROR(VLOOKUP($D275,schools,3,FALSE),"")</f>
        <v>321200</v>
      </c>
      <c r="B275" s="5" t="str">
        <f>IFERROR(VLOOKUP($D275,schools,4,FALSE),"")</f>
        <v>New York City Geographic District #12</v>
      </c>
      <c r="C275" s="5" t="str">
        <f>IFERROR(VLOOKUP($D275,schools,5,FALSE),"")</f>
        <v>Bronx</v>
      </c>
      <c r="D275" s="6" t="s">
        <v>1242</v>
      </c>
      <c r="E275" s="6" t="s">
        <v>1243</v>
      </c>
      <c r="F275" s="7" t="s">
        <v>14</v>
      </c>
      <c r="G275" s="8">
        <v>901.0</v>
      </c>
      <c r="H275" s="5" t="str">
        <f>IFERROR(VLOOKUP($D275,schools,6,FALSE),"")</f>
        <v>085</v>
      </c>
      <c r="I275" s="5" t="str">
        <f>IFERROR(VLOOKUP($D275,schools,7,FALSE),"")</f>
        <v>32</v>
      </c>
      <c r="J275" s="5" t="str">
        <f>IFERROR(VLOOKUP($D275,schools,8,FALSE),"")</f>
        <v>018</v>
      </c>
      <c r="K275" s="9">
        <v>992001.0</v>
      </c>
    </row>
    <row r="276" ht="14.25" customHeight="1" outlineLevel="2">
      <c r="A276" s="5" t="str">
        <f>IFERROR(VLOOKUP($D276,schools,3,FALSE),"")</f>
        <v>321200</v>
      </c>
      <c r="B276" s="5" t="str">
        <f>IFERROR(VLOOKUP($D276,schools,4,FALSE),"")</f>
        <v>New York City Geographic District #12</v>
      </c>
      <c r="C276" s="5" t="str">
        <f>IFERROR(VLOOKUP($D276,schools,5,FALSE),"")</f>
        <v>Bronx</v>
      </c>
      <c r="D276" s="6" t="s">
        <v>1244</v>
      </c>
      <c r="E276" s="6" t="s">
        <v>1245</v>
      </c>
      <c r="F276" s="7" t="s">
        <v>14</v>
      </c>
      <c r="G276" s="8">
        <v>838.0</v>
      </c>
      <c r="H276" s="5" t="str">
        <f>IFERROR(VLOOKUP($D276,schools,6,FALSE),"")</f>
        <v>085</v>
      </c>
      <c r="I276" s="5" t="str">
        <f>IFERROR(VLOOKUP($D276,schools,7,FALSE),"")</f>
        <v>32</v>
      </c>
      <c r="J276" s="5" t="str">
        <f>IFERROR(VLOOKUP($D276,schools,8,FALSE),"")</f>
        <v>018</v>
      </c>
      <c r="K276" s="9">
        <v>922638.0</v>
      </c>
    </row>
    <row r="277" ht="14.25" customHeight="1" outlineLevel="2">
      <c r="A277" s="5" t="str">
        <f>IFERROR(VLOOKUP($D277,schools,3,FALSE),"")</f>
        <v>321200</v>
      </c>
      <c r="B277" s="5" t="str">
        <f>IFERROR(VLOOKUP($D277,schools,4,FALSE),"")</f>
        <v>New York City Geographic District #12</v>
      </c>
      <c r="C277" s="5" t="str">
        <f>IFERROR(VLOOKUP($D277,schools,5,FALSE),"")</f>
        <v>Bronx</v>
      </c>
      <c r="D277" s="6" t="s">
        <v>1250</v>
      </c>
      <c r="E277" s="6" t="s">
        <v>1251</v>
      </c>
      <c r="F277" s="7" t="s">
        <v>21</v>
      </c>
      <c r="G277" s="8">
        <v>945.0</v>
      </c>
      <c r="H277" s="5" t="str">
        <f>IFERROR(VLOOKUP($D277,schools,6,FALSE),"")</f>
        <v>087</v>
      </c>
      <c r="I277" s="5" t="str">
        <f>IFERROR(VLOOKUP($D277,schools,7,FALSE),"")</f>
        <v>32</v>
      </c>
      <c r="J277" s="5" t="str">
        <f>IFERROR(VLOOKUP($D277,schools,8,FALSE),"")</f>
        <v>015</v>
      </c>
      <c r="K277" s="9">
        <v>1040445.0</v>
      </c>
    </row>
    <row r="278" ht="14.25" customHeight="1" outlineLevel="2">
      <c r="A278" s="5" t="str">
        <f>IFERROR(VLOOKUP($D278,schools,3,FALSE),"")</f>
        <v>321200</v>
      </c>
      <c r="B278" s="5" t="str">
        <f>IFERROR(VLOOKUP($D278,schools,4,FALSE),"")</f>
        <v>New York City Geographic District #12</v>
      </c>
      <c r="C278" s="5" t="str">
        <f>IFERROR(VLOOKUP($D278,schools,5,FALSE),"")</f>
        <v>Bronx</v>
      </c>
      <c r="D278" s="6" t="s">
        <v>1252</v>
      </c>
      <c r="E278" s="6" t="s">
        <v>1253</v>
      </c>
      <c r="F278" s="7" t="s">
        <v>42</v>
      </c>
      <c r="G278" s="8">
        <v>299.0</v>
      </c>
      <c r="H278" s="5" t="str">
        <f>IFERROR(VLOOKUP($D278,schools,6,FALSE),"")</f>
        <v>085</v>
      </c>
      <c r="I278" s="5" t="str">
        <f>IFERROR(VLOOKUP($D278,schools,7,FALSE),"")</f>
        <v>32</v>
      </c>
      <c r="J278" s="5" t="str">
        <f>IFERROR(VLOOKUP($D278,schools,8,FALSE),"")</f>
        <v>017</v>
      </c>
      <c r="K278" s="9">
        <v>329199.0</v>
      </c>
    </row>
    <row r="279" ht="14.25" customHeight="1" outlineLevel="2">
      <c r="A279" s="5" t="str">
        <f>IFERROR(VLOOKUP($D279,schools,3,FALSE),"")</f>
        <v>321200</v>
      </c>
      <c r="B279" s="5" t="str">
        <f>IFERROR(VLOOKUP($D279,schools,4,FALSE),"")</f>
        <v>New York City Geographic District #12</v>
      </c>
      <c r="C279" s="5" t="str">
        <f>IFERROR(VLOOKUP($D279,schools,5,FALSE),"")</f>
        <v>Bronx</v>
      </c>
      <c r="D279" s="6" t="s">
        <v>1254</v>
      </c>
      <c r="E279" s="6" t="s">
        <v>1255</v>
      </c>
      <c r="F279" s="7" t="s">
        <v>60</v>
      </c>
      <c r="G279" s="8">
        <v>673.0</v>
      </c>
      <c r="H279" s="5" t="str">
        <f>IFERROR(VLOOKUP($D279,schools,6,FALSE),"")</f>
        <v>085</v>
      </c>
      <c r="I279" s="5" t="str">
        <f>IFERROR(VLOOKUP($D279,schools,7,FALSE),"")</f>
        <v>32</v>
      </c>
      <c r="J279" s="5" t="str">
        <f>IFERROR(VLOOKUP($D279,schools,8,FALSE),"")</f>
        <v>018</v>
      </c>
      <c r="K279" s="9">
        <v>740973.0</v>
      </c>
    </row>
    <row r="280" ht="14.25" customHeight="1" outlineLevel="2">
      <c r="A280" s="5" t="str">
        <f>IFERROR(VLOOKUP($D280,schools,3,FALSE),"")</f>
        <v>321200</v>
      </c>
      <c r="B280" s="5" t="str">
        <f>IFERROR(VLOOKUP($D280,schools,4,FALSE),"")</f>
        <v>New York City Geographic District #12</v>
      </c>
      <c r="C280" s="5" t="str">
        <f>IFERROR(VLOOKUP($D280,schools,5,FALSE),"")</f>
        <v>Bronx</v>
      </c>
      <c r="D280" s="6" t="s">
        <v>1260</v>
      </c>
      <c r="E280" s="6" t="s">
        <v>1261</v>
      </c>
      <c r="F280" s="7" t="s">
        <v>14</v>
      </c>
      <c r="G280" s="8">
        <v>573.0</v>
      </c>
      <c r="H280" s="5" t="str">
        <f>IFERROR(VLOOKUP($D280,schools,6,FALSE),"")</f>
        <v>079</v>
      </c>
      <c r="I280" s="5" t="str">
        <f>IFERROR(VLOOKUP($D280,schools,7,FALSE),"")</f>
        <v>33</v>
      </c>
      <c r="J280" s="5" t="str">
        <f>IFERROR(VLOOKUP($D280,schools,8,FALSE),"")</f>
        <v>015</v>
      </c>
      <c r="K280" s="9">
        <v>630873.0</v>
      </c>
    </row>
    <row r="281" ht="14.25" customHeight="1" outlineLevel="2">
      <c r="A281" s="5" t="str">
        <f>IFERROR(VLOOKUP($D281,schools,3,FALSE),"")</f>
        <v>321200</v>
      </c>
      <c r="B281" s="5" t="str">
        <f>IFERROR(VLOOKUP($D281,schools,4,FALSE),"")</f>
        <v>New York City Geographic District #12</v>
      </c>
      <c r="C281" s="5" t="str">
        <f>IFERROR(VLOOKUP($D281,schools,5,FALSE),"")</f>
        <v>Bronx</v>
      </c>
      <c r="D281" s="6" t="s">
        <v>1266</v>
      </c>
      <c r="E281" s="6" t="s">
        <v>1267</v>
      </c>
      <c r="F281" s="7" t="s">
        <v>42</v>
      </c>
      <c r="G281" s="8">
        <v>229.0</v>
      </c>
      <c r="H281" s="5" t="str">
        <f>IFERROR(VLOOKUP($D281,schools,6,FALSE),"")</f>
        <v>079</v>
      </c>
      <c r="I281" s="5" t="str">
        <f>IFERROR(VLOOKUP($D281,schools,7,FALSE),"")</f>
        <v>33</v>
      </c>
      <c r="J281" s="5" t="str">
        <f>IFERROR(VLOOKUP($D281,schools,8,FALSE),"")</f>
        <v>015</v>
      </c>
      <c r="K281" s="9">
        <v>252129.0</v>
      </c>
    </row>
    <row r="282" ht="14.25" customHeight="1" outlineLevel="2">
      <c r="A282" s="5" t="str">
        <f>IFERROR(VLOOKUP($D282,schools,3,FALSE),"")</f>
        <v>321200</v>
      </c>
      <c r="B282" s="5" t="str">
        <f>IFERROR(VLOOKUP($D282,schools,4,FALSE),"")</f>
        <v>New York City Geographic District #12</v>
      </c>
      <c r="C282" s="5" t="str">
        <f>IFERROR(VLOOKUP($D282,schools,5,FALSE),"")</f>
        <v>Bronx</v>
      </c>
      <c r="D282" s="6" t="s">
        <v>1268</v>
      </c>
      <c r="E282" s="6" t="s">
        <v>1269</v>
      </c>
      <c r="F282" s="7" t="s">
        <v>42</v>
      </c>
      <c r="G282" s="8">
        <v>268.0</v>
      </c>
      <c r="H282" s="5" t="str">
        <f>IFERROR(VLOOKUP($D282,schools,6,FALSE),"")</f>
        <v>079</v>
      </c>
      <c r="I282" s="5" t="str">
        <f>IFERROR(VLOOKUP($D282,schools,7,FALSE),"")</f>
        <v>33</v>
      </c>
      <c r="J282" s="5" t="str">
        <f>IFERROR(VLOOKUP($D282,schools,8,FALSE),"")</f>
        <v>015</v>
      </c>
      <c r="K282" s="9">
        <v>295068.0</v>
      </c>
    </row>
    <row r="283" ht="14.25" customHeight="1" outlineLevel="2">
      <c r="A283" s="5" t="str">
        <f>IFERROR(VLOOKUP($D283,schools,3,FALSE),"")</f>
        <v>321200</v>
      </c>
      <c r="B283" s="5" t="str">
        <f>IFERROR(VLOOKUP($D283,schools,4,FALSE),"")</f>
        <v>New York City Geographic District #12</v>
      </c>
      <c r="C283" s="5" t="str">
        <f>IFERROR(VLOOKUP($D283,schools,5,FALSE),"")</f>
        <v>Bronx</v>
      </c>
      <c r="D283" s="6" t="s">
        <v>1270</v>
      </c>
      <c r="E283" s="6" t="s">
        <v>1271</v>
      </c>
      <c r="F283" s="7" t="s">
        <v>42</v>
      </c>
      <c r="G283" s="8">
        <v>260.0</v>
      </c>
      <c r="H283" s="5" t="str">
        <f>IFERROR(VLOOKUP($D283,schools,6,FALSE),"")</f>
        <v>087</v>
      </c>
      <c r="I283" s="5" t="str">
        <f>IFERROR(VLOOKUP($D283,schools,7,FALSE),"")</f>
        <v>32</v>
      </c>
      <c r="J283" s="5" t="str">
        <f>IFERROR(VLOOKUP($D283,schools,8,FALSE),"")</f>
        <v>015</v>
      </c>
      <c r="K283" s="9">
        <v>286260.0</v>
      </c>
    </row>
    <row r="284" ht="14.25" customHeight="1" outlineLevel="2">
      <c r="A284" s="5" t="str">
        <f>IFERROR(VLOOKUP($D284,schools,3,FALSE),"")</f>
        <v>321200</v>
      </c>
      <c r="B284" s="5" t="str">
        <f>IFERROR(VLOOKUP($D284,schools,4,FALSE),"")</f>
        <v>New York City Geographic District #12</v>
      </c>
      <c r="C284" s="5" t="str">
        <f>IFERROR(VLOOKUP($D284,schools,5,FALSE),"")</f>
        <v>Bronx</v>
      </c>
      <c r="D284" s="6" t="s">
        <v>1274</v>
      </c>
      <c r="E284" s="6" t="s">
        <v>1275</v>
      </c>
      <c r="F284" s="7" t="s">
        <v>14</v>
      </c>
      <c r="G284" s="8">
        <v>209.0</v>
      </c>
      <c r="H284" s="5" t="str">
        <f>IFERROR(VLOOKUP($D284,schools,6,FALSE),"")</f>
        <v>079</v>
      </c>
      <c r="I284" s="5" t="str">
        <f>IFERROR(VLOOKUP($D284,schools,7,FALSE),"")</f>
        <v>32</v>
      </c>
      <c r="J284" s="5" t="str">
        <f>IFERROR(VLOOKUP($D284,schools,8,FALSE),"")</f>
        <v>016</v>
      </c>
      <c r="K284" s="9">
        <v>230109.0</v>
      </c>
    </row>
    <row r="285" ht="14.25" customHeight="1" outlineLevel="2">
      <c r="A285" s="5" t="str">
        <f>IFERROR(VLOOKUP($D285,schools,3,FALSE),"")</f>
        <v>321200</v>
      </c>
      <c r="B285" s="5" t="str">
        <f>IFERROR(VLOOKUP($D285,schools,4,FALSE),"")</f>
        <v>New York City Geographic District #12</v>
      </c>
      <c r="C285" s="5" t="str">
        <f>IFERROR(VLOOKUP($D285,schools,5,FALSE),"")</f>
        <v>Bronx</v>
      </c>
      <c r="D285" s="6" t="s">
        <v>1276</v>
      </c>
      <c r="E285" s="6" t="s">
        <v>1277</v>
      </c>
      <c r="F285" s="7" t="s">
        <v>14</v>
      </c>
      <c r="G285" s="8">
        <v>479.0</v>
      </c>
      <c r="H285" s="5" t="str">
        <f>IFERROR(VLOOKUP($D285,schools,6,FALSE),"")</f>
        <v>087</v>
      </c>
      <c r="I285" s="5" t="str">
        <f>IFERROR(VLOOKUP($D285,schools,7,FALSE),"")</f>
        <v>32</v>
      </c>
      <c r="J285" s="5" t="str">
        <f>IFERROR(VLOOKUP($D285,schools,8,FALSE),"")</f>
        <v>018</v>
      </c>
      <c r="K285" s="9">
        <v>527379.0</v>
      </c>
    </row>
    <row r="286" ht="14.25" customHeight="1" outlineLevel="2">
      <c r="A286" s="5" t="str">
        <f>IFERROR(VLOOKUP($D286,schools,3,FALSE),"")</f>
        <v>321200</v>
      </c>
      <c r="B286" s="5" t="str">
        <f>IFERROR(VLOOKUP($D286,schools,4,FALSE),"")</f>
        <v>New York City Geographic District #12</v>
      </c>
      <c r="C286" s="5" t="str">
        <f>IFERROR(VLOOKUP($D286,schools,5,FALSE),"")</f>
        <v>Bronx</v>
      </c>
      <c r="D286" s="6" t="s">
        <v>1278</v>
      </c>
      <c r="E286" s="6" t="s">
        <v>1279</v>
      </c>
      <c r="F286" s="7" t="s">
        <v>14</v>
      </c>
      <c r="G286" s="8">
        <v>395.0</v>
      </c>
      <c r="H286" s="5" t="str">
        <f>IFERROR(VLOOKUP($D286,schools,6,FALSE),"")</f>
        <v>087</v>
      </c>
      <c r="I286" s="5" t="str">
        <f>IFERROR(VLOOKUP($D286,schools,7,FALSE),"")</f>
        <v>32</v>
      </c>
      <c r="J286" s="5" t="str">
        <f>IFERROR(VLOOKUP($D286,schools,8,FALSE),"")</f>
        <v>018</v>
      </c>
      <c r="K286" s="9">
        <v>434895.0</v>
      </c>
    </row>
    <row r="287" ht="14.25" customHeight="1" outlineLevel="2">
      <c r="A287" s="5" t="str">
        <f>IFERROR(VLOOKUP($D287,schools,3,FALSE),"")</f>
        <v>321200</v>
      </c>
      <c r="B287" s="5" t="str">
        <f>IFERROR(VLOOKUP($D287,schools,4,FALSE),"")</f>
        <v>New York City Geographic District #12</v>
      </c>
      <c r="C287" s="5" t="str">
        <f>IFERROR(VLOOKUP($D287,schools,5,FALSE),"")</f>
        <v>Bronx</v>
      </c>
      <c r="D287" s="6" t="s">
        <v>1282</v>
      </c>
      <c r="E287" s="6" t="s">
        <v>1283</v>
      </c>
      <c r="F287" s="7" t="s">
        <v>55</v>
      </c>
      <c r="G287" s="8">
        <v>368.0</v>
      </c>
      <c r="H287" s="5" t="str">
        <f>IFERROR(VLOOKUP($D287,schools,6,FALSE),"")</f>
        <v>085</v>
      </c>
      <c r="I287" s="5" t="str">
        <f>IFERROR(VLOOKUP($D287,schools,7,FALSE),"")</f>
        <v>32</v>
      </c>
      <c r="J287" s="5" t="str">
        <f>IFERROR(VLOOKUP($D287,schools,8,FALSE),"")</f>
        <v>018</v>
      </c>
      <c r="K287" s="9">
        <v>405168.0</v>
      </c>
    </row>
    <row r="288" ht="14.25" customHeight="1" outlineLevel="2">
      <c r="A288" s="5" t="str">
        <f>IFERROR(VLOOKUP($D288,schools,3,FALSE),"")</f>
        <v>321200</v>
      </c>
      <c r="B288" s="5" t="str">
        <f>IFERROR(VLOOKUP($D288,schools,4,FALSE),"")</f>
        <v>New York City Geographic District #12</v>
      </c>
      <c r="C288" s="5" t="str">
        <f>IFERROR(VLOOKUP($D288,schools,5,FALSE),"")</f>
        <v>Bronx</v>
      </c>
      <c r="D288" s="6" t="s">
        <v>1284</v>
      </c>
      <c r="E288" s="6" t="s">
        <v>1285</v>
      </c>
      <c r="F288" s="7" t="s">
        <v>55</v>
      </c>
      <c r="G288" s="8">
        <v>324.0</v>
      </c>
      <c r="H288" s="5" t="str">
        <f>IFERROR(VLOOKUP($D288,schools,6,FALSE),"")</f>
        <v>079</v>
      </c>
      <c r="I288" s="5" t="str">
        <f>IFERROR(VLOOKUP($D288,schools,7,FALSE),"")</f>
        <v>33</v>
      </c>
      <c r="J288" s="5" t="str">
        <f>IFERROR(VLOOKUP($D288,schools,8,FALSE),"")</f>
        <v>015</v>
      </c>
      <c r="K288" s="9">
        <v>356724.0</v>
      </c>
    </row>
    <row r="289" ht="14.25" customHeight="1" outlineLevel="2">
      <c r="A289" s="5" t="str">
        <f>IFERROR(VLOOKUP($D289,schools,3,FALSE),"")</f>
        <v>321200</v>
      </c>
      <c r="B289" s="5" t="str">
        <f>IFERROR(VLOOKUP($D289,schools,4,FALSE),"")</f>
        <v>New York City Geographic District #12</v>
      </c>
      <c r="C289" s="5" t="str">
        <f>IFERROR(VLOOKUP($D289,schools,5,FALSE),"")</f>
        <v>Bronx</v>
      </c>
      <c r="D289" s="6" t="s">
        <v>1286</v>
      </c>
      <c r="E289" s="6" t="s">
        <v>1287</v>
      </c>
      <c r="F289" s="7" t="s">
        <v>60</v>
      </c>
      <c r="G289" s="8">
        <v>635.0</v>
      </c>
      <c r="H289" s="5" t="str">
        <f>IFERROR(VLOOKUP($D289,schools,6,FALSE),"")</f>
        <v>079</v>
      </c>
      <c r="I289" s="5" t="str">
        <f>IFERROR(VLOOKUP($D289,schools,7,FALSE),"")</f>
        <v>32</v>
      </c>
      <c r="J289" s="5" t="str">
        <f>IFERROR(VLOOKUP($D289,schools,8,FALSE),"")</f>
        <v>016</v>
      </c>
      <c r="K289" s="9">
        <v>699135.0</v>
      </c>
    </row>
    <row r="290" ht="14.25" customHeight="1" outlineLevel="2">
      <c r="A290" s="5" t="str">
        <f>IFERROR(VLOOKUP($D290,schools,3,FALSE),"")</f>
        <v>321200</v>
      </c>
      <c r="B290" s="5" t="str">
        <f>IFERROR(VLOOKUP($D290,schools,4,FALSE),"")</f>
        <v>New York City Geographic District #12</v>
      </c>
      <c r="C290" s="5" t="str">
        <f>IFERROR(VLOOKUP($D290,schools,5,FALSE),"")</f>
        <v>Bronx</v>
      </c>
      <c r="D290" s="6" t="s">
        <v>1288</v>
      </c>
      <c r="E290" s="6" t="s">
        <v>1289</v>
      </c>
      <c r="F290" s="7" t="s">
        <v>60</v>
      </c>
      <c r="G290" s="8">
        <v>677.0</v>
      </c>
      <c r="H290" s="5" t="str">
        <f>IFERROR(VLOOKUP($D290,schools,6,FALSE),"")</f>
        <v>079</v>
      </c>
      <c r="I290" s="5" t="str">
        <f>IFERROR(VLOOKUP($D290,schools,7,FALSE),"")</f>
        <v>33</v>
      </c>
      <c r="J290" s="5" t="str">
        <f>IFERROR(VLOOKUP($D290,schools,8,FALSE),"")</f>
        <v>015</v>
      </c>
      <c r="K290" s="9">
        <v>745377.0</v>
      </c>
    </row>
    <row r="291" ht="14.25" customHeight="1" outlineLevel="2">
      <c r="A291" s="5" t="str">
        <f>IFERROR(VLOOKUP($D291,schools,3,FALSE),"")</f>
        <v>321200</v>
      </c>
      <c r="B291" s="5" t="str">
        <f>IFERROR(VLOOKUP($D291,schools,4,FALSE),"")</f>
        <v>New York City Geographic District #12</v>
      </c>
      <c r="C291" s="5" t="str">
        <f>IFERROR(VLOOKUP($D291,schools,5,FALSE),"")</f>
        <v>Bronx</v>
      </c>
      <c r="D291" s="6" t="s">
        <v>1290</v>
      </c>
      <c r="E291" s="6" t="s">
        <v>1291</v>
      </c>
      <c r="F291" s="7" t="s">
        <v>55</v>
      </c>
      <c r="G291" s="8">
        <v>456.0</v>
      </c>
      <c r="H291" s="5" t="str">
        <f>IFERROR(VLOOKUP($D291,schools,6,FALSE),"")</f>
        <v>085</v>
      </c>
      <c r="I291" s="5" t="str">
        <f>IFERROR(VLOOKUP($D291,schools,7,FALSE),"")</f>
        <v>32</v>
      </c>
      <c r="J291" s="5" t="str">
        <f>IFERROR(VLOOKUP($D291,schools,8,FALSE),"")</f>
        <v>018</v>
      </c>
      <c r="K291" s="9">
        <v>502056.0</v>
      </c>
    </row>
    <row r="292" ht="14.25" customHeight="1" outlineLevel="2">
      <c r="A292" s="5" t="str">
        <f>IFERROR(VLOOKUP($D292,schools,3,FALSE),"")</f>
        <v>321200</v>
      </c>
      <c r="B292" s="5" t="str">
        <f>IFERROR(VLOOKUP($D292,schools,4,FALSE),"")</f>
        <v>New York City Geographic District #12</v>
      </c>
      <c r="C292" s="5" t="str">
        <f>IFERROR(VLOOKUP($D292,schools,5,FALSE),"")</f>
        <v>Bronx</v>
      </c>
      <c r="D292" s="6" t="s">
        <v>1292</v>
      </c>
      <c r="E292" s="6" t="s">
        <v>1293</v>
      </c>
      <c r="F292" s="7" t="s">
        <v>55</v>
      </c>
      <c r="G292" s="8">
        <v>182.0</v>
      </c>
      <c r="H292" s="5" t="str">
        <f>IFERROR(VLOOKUP($D292,schools,6,FALSE),"")</f>
        <v>085</v>
      </c>
      <c r="I292" s="5" t="str">
        <f>IFERROR(VLOOKUP($D292,schools,7,FALSE),"")</f>
        <v>32</v>
      </c>
      <c r="J292" s="5" t="str">
        <f>IFERROR(VLOOKUP($D292,schools,8,FALSE),"")</f>
        <v>017</v>
      </c>
      <c r="K292" s="9">
        <v>200382.0</v>
      </c>
    </row>
    <row r="293" ht="14.25" customHeight="1" outlineLevel="2">
      <c r="A293" s="5" t="str">
        <f>IFERROR(VLOOKUP($D293,schools,3,FALSE),"")</f>
        <v>321200</v>
      </c>
      <c r="B293" s="5" t="str">
        <f>IFERROR(VLOOKUP($D293,schools,4,FALSE),"")</f>
        <v>New York City Geographic District #12</v>
      </c>
      <c r="C293" s="5" t="str">
        <f>IFERROR(VLOOKUP($D293,schools,5,FALSE),"")</f>
        <v>Bronx</v>
      </c>
      <c r="D293" s="6" t="s">
        <v>1294</v>
      </c>
      <c r="E293" s="6" t="s">
        <v>1295</v>
      </c>
      <c r="F293" s="7" t="s">
        <v>55</v>
      </c>
      <c r="G293" s="8">
        <v>284.0</v>
      </c>
      <c r="H293" s="5" t="str">
        <f>IFERROR(VLOOKUP($D293,schools,6,FALSE),"")</f>
        <v>085</v>
      </c>
      <c r="I293" s="5" t="str">
        <f>IFERROR(VLOOKUP($D293,schools,7,FALSE),"")</f>
        <v>32</v>
      </c>
      <c r="J293" s="5" t="str">
        <f>IFERROR(VLOOKUP($D293,schools,8,FALSE),"")</f>
        <v>018</v>
      </c>
      <c r="K293" s="9">
        <v>312684.0</v>
      </c>
    </row>
    <row r="294" ht="14.25" customHeight="1" outlineLevel="2">
      <c r="A294" s="5" t="str">
        <f>IFERROR(VLOOKUP($D294,schools,3,FALSE),"")</f>
        <v>321200</v>
      </c>
      <c r="B294" s="5" t="str">
        <f>IFERROR(VLOOKUP($D294,schools,4,FALSE),"")</f>
        <v>New York City Geographic District #12</v>
      </c>
      <c r="C294" s="5" t="str">
        <f>IFERROR(VLOOKUP($D294,schools,5,FALSE),"")</f>
        <v>Bronx</v>
      </c>
      <c r="D294" s="6" t="s">
        <v>1296</v>
      </c>
      <c r="E294" s="6" t="s">
        <v>1297</v>
      </c>
      <c r="F294" s="7" t="s">
        <v>55</v>
      </c>
      <c r="G294" s="8">
        <v>220.0</v>
      </c>
      <c r="H294" s="5" t="str">
        <f>IFERROR(VLOOKUP($D294,schools,6,FALSE),"")</f>
        <v>079</v>
      </c>
      <c r="I294" s="5" t="str">
        <f>IFERROR(VLOOKUP($D294,schools,7,FALSE),"")</f>
        <v>32</v>
      </c>
      <c r="J294" s="5" t="str">
        <f>IFERROR(VLOOKUP($D294,schools,8,FALSE),"")</f>
        <v>016</v>
      </c>
      <c r="K294" s="9">
        <v>242220.0</v>
      </c>
    </row>
    <row r="295" ht="14.25" customHeight="1" outlineLevel="2">
      <c r="A295" s="5" t="str">
        <f>IFERROR(VLOOKUP($D295,schools,3,FALSE),"")</f>
        <v>321200</v>
      </c>
      <c r="B295" s="5" t="str">
        <f>IFERROR(VLOOKUP($D295,schools,4,FALSE),"")</f>
        <v>New York City Geographic District #12</v>
      </c>
      <c r="C295" s="5" t="str">
        <f>IFERROR(VLOOKUP($D295,schools,5,FALSE),"")</f>
        <v>Bronx</v>
      </c>
      <c r="D295" s="6" t="s">
        <v>1298</v>
      </c>
      <c r="E295" s="6" t="s">
        <v>1299</v>
      </c>
      <c r="F295" s="7" t="s">
        <v>55</v>
      </c>
      <c r="G295" s="8">
        <v>216.0</v>
      </c>
      <c r="H295" s="5" t="str">
        <f>IFERROR(VLOOKUP($D295,schools,6,FALSE),"")</f>
        <v>079</v>
      </c>
      <c r="I295" s="5" t="str">
        <f>IFERROR(VLOOKUP($D295,schools,7,FALSE),"")</f>
        <v>32</v>
      </c>
      <c r="J295" s="5" t="str">
        <f>IFERROR(VLOOKUP($D295,schools,8,FALSE),"")</f>
        <v>017</v>
      </c>
      <c r="K295" s="9">
        <v>237816.0</v>
      </c>
    </row>
    <row r="296" ht="14.25" customHeight="1" outlineLevel="2">
      <c r="A296" s="5" t="str">
        <f>IFERROR(VLOOKUP($D296,schools,3,FALSE),"")</f>
        <v>321200</v>
      </c>
      <c r="B296" s="5" t="str">
        <f>IFERROR(VLOOKUP($D296,schools,4,FALSE),"")</f>
        <v>New York City Geographic District #12</v>
      </c>
      <c r="C296" s="5" t="str">
        <f>IFERROR(VLOOKUP($D296,schools,5,FALSE),"")</f>
        <v>Bronx</v>
      </c>
      <c r="D296" s="6" t="s">
        <v>1300</v>
      </c>
      <c r="E296" s="6" t="s">
        <v>1301</v>
      </c>
      <c r="F296" s="7" t="s">
        <v>55</v>
      </c>
      <c r="G296" s="8">
        <v>426.0</v>
      </c>
      <c r="H296" s="5" t="str">
        <f>IFERROR(VLOOKUP($D296,schools,6,FALSE),"")</f>
        <v>079</v>
      </c>
      <c r="I296" s="5" t="str">
        <f>IFERROR(VLOOKUP($D296,schools,7,FALSE),"")</f>
        <v>33</v>
      </c>
      <c r="J296" s="5" t="str">
        <f>IFERROR(VLOOKUP($D296,schools,8,FALSE),"")</f>
        <v>015</v>
      </c>
      <c r="K296" s="9">
        <v>469026.0</v>
      </c>
    </row>
    <row r="297" ht="14.25" customHeight="1" outlineLevel="2">
      <c r="A297" s="5" t="str">
        <f>IFERROR(VLOOKUP($D297,schools,3,FALSE),"")</f>
        <v>321200</v>
      </c>
      <c r="B297" s="5" t="str">
        <f>IFERROR(VLOOKUP($D297,schools,4,FALSE),"")</f>
        <v>New York City Geographic District #12</v>
      </c>
      <c r="C297" s="5" t="str">
        <f>IFERROR(VLOOKUP($D297,schools,5,FALSE),"")</f>
        <v>Bronx</v>
      </c>
      <c r="D297" s="6" t="s">
        <v>1302</v>
      </c>
      <c r="E297" s="6" t="s">
        <v>1303</v>
      </c>
      <c r="F297" s="7" t="s">
        <v>55</v>
      </c>
      <c r="G297" s="8">
        <v>416.0</v>
      </c>
      <c r="H297" s="5" t="str">
        <f>IFERROR(VLOOKUP($D297,schools,6,FALSE),"")</f>
        <v>085</v>
      </c>
      <c r="I297" s="5" t="str">
        <f>IFERROR(VLOOKUP($D297,schools,7,FALSE),"")</f>
        <v>32</v>
      </c>
      <c r="J297" s="5" t="str">
        <f>IFERROR(VLOOKUP($D297,schools,8,FALSE),"")</f>
        <v>018</v>
      </c>
      <c r="K297" s="9">
        <v>458016.0</v>
      </c>
    </row>
    <row r="298" ht="14.25" customHeight="1" outlineLevel="2">
      <c r="A298" s="5" t="str">
        <f>IFERROR(VLOOKUP($D298,schools,3,FALSE),"")</f>
        <v>321200</v>
      </c>
      <c r="B298" s="5" t="str">
        <f>IFERROR(VLOOKUP($D298,schools,4,FALSE),"")</f>
        <v>New York City Geographic District #12</v>
      </c>
      <c r="C298" s="5" t="str">
        <f>IFERROR(VLOOKUP($D298,schools,5,FALSE),"")</f>
        <v>Bronx</v>
      </c>
      <c r="D298" s="6" t="s">
        <v>1304</v>
      </c>
      <c r="E298" s="6" t="s">
        <v>1305</v>
      </c>
      <c r="F298" s="7" t="s">
        <v>55</v>
      </c>
      <c r="G298" s="8">
        <v>433.0</v>
      </c>
      <c r="H298" s="5" t="str">
        <f>IFERROR(VLOOKUP($D298,schools,6,FALSE),"")</f>
        <v>085</v>
      </c>
      <c r="I298" s="5" t="str">
        <f>IFERROR(VLOOKUP($D298,schools,7,FALSE),"")</f>
        <v>32</v>
      </c>
      <c r="J298" s="5" t="str">
        <f>IFERROR(VLOOKUP($D298,schools,8,FALSE),"")</f>
        <v>018</v>
      </c>
      <c r="K298" s="9">
        <v>476733.0</v>
      </c>
    </row>
    <row r="299" ht="14.25" customHeight="1" outlineLevel="2">
      <c r="A299" s="5" t="str">
        <f>IFERROR(VLOOKUP($D299,schools,3,FALSE),"")</f>
        <v>321200</v>
      </c>
      <c r="B299" s="5" t="str">
        <f>IFERROR(VLOOKUP($D299,schools,4,FALSE),"")</f>
        <v>New York City Geographic District #12</v>
      </c>
      <c r="C299" s="5" t="str">
        <f>IFERROR(VLOOKUP($D299,schools,5,FALSE),"")</f>
        <v>Bronx</v>
      </c>
      <c r="D299" s="6" t="s">
        <v>1306</v>
      </c>
      <c r="E299" s="6" t="s">
        <v>1307</v>
      </c>
      <c r="F299" s="7" t="s">
        <v>55</v>
      </c>
      <c r="G299" s="8">
        <v>449.0</v>
      </c>
      <c r="H299" s="5" t="str">
        <f>IFERROR(VLOOKUP($D299,schools,6,FALSE),"")</f>
        <v>085</v>
      </c>
      <c r="I299" s="5" t="str">
        <f>IFERROR(VLOOKUP($D299,schools,7,FALSE),"")</f>
        <v>32</v>
      </c>
      <c r="J299" s="5" t="str">
        <f>IFERROR(VLOOKUP($D299,schools,8,FALSE),"")</f>
        <v>017</v>
      </c>
      <c r="K299" s="9">
        <v>494349.0</v>
      </c>
    </row>
    <row r="300" ht="14.25" customHeight="1" outlineLevel="2">
      <c r="A300" s="5" t="str">
        <f>IFERROR(VLOOKUP($D300,schools,3,FALSE),"")</f>
        <v>321200</v>
      </c>
      <c r="B300" s="5" t="str">
        <f>IFERROR(VLOOKUP($D300,schools,4,FALSE),"")</f>
        <v>New York City Geographic District #12</v>
      </c>
      <c r="C300" s="5" t="str">
        <f>IFERROR(VLOOKUP($D300,schools,5,FALSE),"")</f>
        <v>Bronx</v>
      </c>
      <c r="D300" s="6" t="s">
        <v>1308</v>
      </c>
      <c r="E300" s="6" t="s">
        <v>1309</v>
      </c>
      <c r="F300" s="7" t="s">
        <v>55</v>
      </c>
      <c r="G300" s="8">
        <v>480.0</v>
      </c>
      <c r="H300" s="5" t="str">
        <f>IFERROR(VLOOKUP($D300,schools,6,FALSE),"")</f>
        <v>087</v>
      </c>
      <c r="I300" s="5" t="str">
        <f>IFERROR(VLOOKUP($D300,schools,7,FALSE),"")</f>
        <v>33</v>
      </c>
      <c r="J300" s="5" t="str">
        <f>IFERROR(VLOOKUP($D300,schools,8,FALSE),"")</f>
        <v>015</v>
      </c>
      <c r="K300" s="9">
        <v>528480.0</v>
      </c>
    </row>
    <row r="301" ht="14.25" customHeight="1" outlineLevel="2">
      <c r="A301" s="5" t="str">
        <f>IFERROR(VLOOKUP($D301,schools,3,FALSE),"")</f>
        <v>321200</v>
      </c>
      <c r="B301" s="5" t="str">
        <f>IFERROR(VLOOKUP($D301,schools,4,FALSE),"")</f>
        <v>New York City Geographic District #12</v>
      </c>
      <c r="C301" s="5" t="str">
        <f>IFERROR(VLOOKUP($D301,schools,5,FALSE),"")</f>
        <v>Bronx</v>
      </c>
      <c r="D301" s="6" t="s">
        <v>1310</v>
      </c>
      <c r="E301" s="6" t="s">
        <v>1311</v>
      </c>
      <c r="F301" s="7" t="s">
        <v>14</v>
      </c>
      <c r="G301" s="8">
        <v>263.0</v>
      </c>
      <c r="H301" s="5" t="str">
        <f>IFERROR(VLOOKUP($D301,schools,6,FALSE),"")</f>
        <v>087</v>
      </c>
      <c r="I301" s="5" t="str">
        <f>IFERROR(VLOOKUP($D301,schools,7,FALSE),"")</f>
        <v>32</v>
      </c>
      <c r="J301" s="5" t="str">
        <f>IFERROR(VLOOKUP($D301,schools,8,FALSE),"")</f>
        <v>018</v>
      </c>
      <c r="K301" s="9">
        <v>289563.0</v>
      </c>
    </row>
    <row r="302" ht="14.25" customHeight="1" outlineLevel="2">
      <c r="A302" s="5" t="str">
        <f>IFERROR(VLOOKUP($D302,schools,3,FALSE),"")</f>
        <v>343000</v>
      </c>
      <c r="B302" s="5" t="str">
        <f>IFERROR(VLOOKUP($D302,schools,4,FALSE),"")</f>
        <v>New York City Geographic District #30</v>
      </c>
      <c r="C302" s="5" t="str">
        <f>IFERROR(VLOOKUP($D302,schools,5,FALSE),"")</f>
        <v>Bronx</v>
      </c>
      <c r="D302" s="6" t="s">
        <v>2867</v>
      </c>
      <c r="E302" s="6" t="s">
        <v>1249</v>
      </c>
      <c r="F302" s="7" t="s">
        <v>14</v>
      </c>
      <c r="G302" s="8">
        <v>697.0</v>
      </c>
      <c r="H302" s="5" t="str">
        <f>IFERROR(VLOOKUP($D302,schools,6,FALSE),"")</f>
        <v>079</v>
      </c>
      <c r="I302" s="5" t="str">
        <f>IFERROR(VLOOKUP($D302,schools,7,FALSE),"")</f>
        <v>32</v>
      </c>
      <c r="J302" s="5" t="str">
        <f>IFERROR(VLOOKUP($D302,schools,8,FALSE),"")</f>
        <v>016</v>
      </c>
      <c r="K302" s="9">
        <v>767397.0</v>
      </c>
    </row>
    <row r="303" ht="14.25" customHeight="1" outlineLevel="1">
      <c r="A303" s="5"/>
      <c r="B303" s="5"/>
      <c r="C303" s="12" t="s">
        <v>3588</v>
      </c>
      <c r="D303" s="6"/>
      <c r="E303" s="6"/>
      <c r="F303" s="7"/>
      <c r="G303" s="8">
        <f>SUBTOTAL(9,G3:G302)</f>
        <v>161119</v>
      </c>
      <c r="H303" s="5"/>
      <c r="I303" s="5"/>
      <c r="J303" s="5"/>
      <c r="K303" s="9">
        <f>SUBTOTAL(9,K3:K302)</f>
        <v>177392019</v>
      </c>
    </row>
    <row r="304" ht="14.25" customHeight="1" outlineLevel="2">
      <c r="A304" s="5" t="str">
        <f>IFERROR(VLOOKUP($D304,schools,3,FALSE),"")</f>
        <v>321200</v>
      </c>
      <c r="B304" s="5" t="str">
        <f>IFERROR(VLOOKUP($D304,schools,4,FALSE),"")</f>
        <v>New York City Geographic District #13</v>
      </c>
      <c r="C304" s="5" t="str">
        <f>IFERROR(VLOOKUP($D304,schools,5,FALSE),"")</f>
        <v>Brooklyn</v>
      </c>
      <c r="D304" s="11" t="s">
        <v>1312</v>
      </c>
      <c r="E304" s="6" t="s">
        <v>1313</v>
      </c>
      <c r="F304" s="7" t="s">
        <v>14</v>
      </c>
      <c r="G304" s="8">
        <v>313.0</v>
      </c>
      <c r="H304" s="5" t="str">
        <f>IFERROR(VLOOKUP($D304,schools,6,FALSE),"")</f>
        <v>057</v>
      </c>
      <c r="I304" s="5" t="str">
        <f>IFERROR(VLOOKUP($D304,schools,7,FALSE),"")</f>
        <v>25</v>
      </c>
      <c r="J304" s="5" t="str">
        <f>IFERROR(VLOOKUP($D304,schools,8,FALSE),"")</f>
        <v>036</v>
      </c>
      <c r="K304" s="9">
        <v>344613.0</v>
      </c>
    </row>
    <row r="305" ht="14.25" customHeight="1" outlineLevel="2">
      <c r="A305" s="5" t="str">
        <f>IFERROR(VLOOKUP($D305,schools,3,FALSE),"")</f>
        <v>321200</v>
      </c>
      <c r="B305" s="5" t="str">
        <f>IFERROR(VLOOKUP($D305,schools,4,FALSE),"")</f>
        <v>New York City Geographic District #13</v>
      </c>
      <c r="C305" s="5" t="str">
        <f>IFERROR(VLOOKUP($D305,schools,5,FALSE),"")</f>
        <v>Brooklyn</v>
      </c>
      <c r="D305" s="6" t="s">
        <v>1314</v>
      </c>
      <c r="E305" s="6" t="s">
        <v>1315</v>
      </c>
      <c r="F305" s="7" t="s">
        <v>21</v>
      </c>
      <c r="G305" s="8">
        <v>925.0</v>
      </c>
      <c r="H305" s="5" t="str">
        <f>IFERROR(VLOOKUP($D305,schools,6,FALSE),"")</f>
        <v>052</v>
      </c>
      <c r="I305" s="5" t="str">
        <f>IFERROR(VLOOKUP($D305,schools,7,FALSE),"")</f>
        <v>26</v>
      </c>
      <c r="J305" s="5" t="str">
        <f>IFERROR(VLOOKUP($D305,schools,8,FALSE),"")</f>
        <v>033</v>
      </c>
      <c r="K305" s="9">
        <v>1018425.0</v>
      </c>
    </row>
    <row r="306" ht="14.25" customHeight="1" outlineLevel="2">
      <c r="A306" s="5" t="str">
        <f>IFERROR(VLOOKUP($D306,schools,3,FALSE),"")</f>
        <v>321200</v>
      </c>
      <c r="B306" s="5" t="str">
        <f>IFERROR(VLOOKUP($D306,schools,4,FALSE),"")</f>
        <v>New York City Geographic District #13</v>
      </c>
      <c r="C306" s="5" t="str">
        <f>IFERROR(VLOOKUP($D306,schools,5,FALSE),"")</f>
        <v>Brooklyn</v>
      </c>
      <c r="D306" s="6" t="s">
        <v>1316</v>
      </c>
      <c r="E306" s="6" t="s">
        <v>1317</v>
      </c>
      <c r="F306" s="7" t="s">
        <v>14</v>
      </c>
      <c r="G306" s="8">
        <v>794.0</v>
      </c>
      <c r="H306" s="5" t="str">
        <f>IFERROR(VLOOKUP($D306,schools,6,FALSE),"")</f>
        <v>057</v>
      </c>
      <c r="I306" s="5" t="str">
        <f>IFERROR(VLOOKUP($D306,schools,7,FALSE),"")</f>
        <v>25</v>
      </c>
      <c r="J306" s="5" t="str">
        <f>IFERROR(VLOOKUP($D306,schools,8,FALSE),"")</f>
        <v>035</v>
      </c>
      <c r="K306" s="9">
        <v>874194.0</v>
      </c>
    </row>
    <row r="307" ht="14.25" customHeight="1" outlineLevel="2">
      <c r="A307" s="5" t="str">
        <f>IFERROR(VLOOKUP($D307,schools,3,FALSE),"")</f>
        <v>321200</v>
      </c>
      <c r="B307" s="5" t="str">
        <f>IFERROR(VLOOKUP($D307,schools,4,FALSE),"")</f>
        <v>New York City Geographic District #13</v>
      </c>
      <c r="C307" s="5" t="str">
        <f>IFERROR(VLOOKUP($D307,schools,5,FALSE),"")</f>
        <v>Brooklyn</v>
      </c>
      <c r="D307" s="6" t="s">
        <v>1318</v>
      </c>
      <c r="E307" s="6" t="s">
        <v>1319</v>
      </c>
      <c r="F307" s="7" t="s">
        <v>14</v>
      </c>
      <c r="G307" s="8">
        <v>814.0</v>
      </c>
      <c r="H307" s="5" t="str">
        <f>IFERROR(VLOOKUP($D307,schools,6,FALSE),"")</f>
        <v>057</v>
      </c>
      <c r="I307" s="5" t="str">
        <f>IFERROR(VLOOKUP($D307,schools,7,FALSE),"")</f>
        <v>25</v>
      </c>
      <c r="J307" s="5" t="str">
        <f>IFERROR(VLOOKUP($D307,schools,8,FALSE),"")</f>
        <v>035</v>
      </c>
      <c r="K307" s="9">
        <v>896214.0</v>
      </c>
    </row>
    <row r="308" ht="14.25" customHeight="1" outlineLevel="2">
      <c r="A308" s="5" t="str">
        <f>IFERROR(VLOOKUP($D308,schools,3,FALSE),"")</f>
        <v>321200</v>
      </c>
      <c r="B308" s="5" t="str">
        <f>IFERROR(VLOOKUP($D308,schools,4,FALSE),"")</f>
        <v>New York City Geographic District #13</v>
      </c>
      <c r="C308" s="5" t="str">
        <f>IFERROR(VLOOKUP($D308,schools,5,FALSE),"")</f>
        <v>Brooklyn</v>
      </c>
      <c r="D308" s="6" t="s">
        <v>1320</v>
      </c>
      <c r="E308" s="6" t="s">
        <v>1321</v>
      </c>
      <c r="F308" s="7" t="s">
        <v>14</v>
      </c>
      <c r="G308" s="8">
        <v>423.0</v>
      </c>
      <c r="H308" s="5" t="str">
        <f>IFERROR(VLOOKUP($D308,schools,6,FALSE),"")</f>
        <v>057</v>
      </c>
      <c r="I308" s="5" t="str">
        <f>IFERROR(VLOOKUP($D308,schools,7,FALSE),"")</f>
        <v>25</v>
      </c>
      <c r="J308" s="5" t="str">
        <f>IFERROR(VLOOKUP($D308,schools,8,FALSE),"")</f>
        <v>035</v>
      </c>
      <c r="K308" s="9">
        <v>465723.0</v>
      </c>
    </row>
    <row r="309" ht="14.25" customHeight="1" outlineLevel="2">
      <c r="A309" s="5" t="str">
        <f>IFERROR(VLOOKUP($D309,schools,3,FALSE),"")</f>
        <v>331300</v>
      </c>
      <c r="B309" s="5" t="str">
        <f>IFERROR(VLOOKUP($D309,schools,4,FALSE),"")</f>
        <v>New York City Geographic District #13</v>
      </c>
      <c r="C309" s="5" t="str">
        <f>IFERROR(VLOOKUP($D309,schools,5,FALSE),"")</f>
        <v>Brooklyn</v>
      </c>
      <c r="D309" s="6" t="s">
        <v>1322</v>
      </c>
      <c r="E309" s="6" t="s">
        <v>1323</v>
      </c>
      <c r="F309" s="7" t="s">
        <v>14</v>
      </c>
      <c r="G309" s="8">
        <v>134.0</v>
      </c>
      <c r="H309" s="5" t="str">
        <f>IFERROR(VLOOKUP($D309,schools,6,FALSE),"")</f>
        <v>056</v>
      </c>
      <c r="I309" s="5" t="str">
        <f>IFERROR(VLOOKUP($D309,schools,7,FALSE),"")</f>
        <v>25</v>
      </c>
      <c r="J309" s="5" t="str">
        <f>IFERROR(VLOOKUP($D309,schools,8,FALSE),"")</f>
        <v>036</v>
      </c>
      <c r="K309" s="9">
        <v>147534.0</v>
      </c>
    </row>
    <row r="310" ht="14.25" customHeight="1" outlineLevel="2">
      <c r="A310" s="5" t="str">
        <f>IFERROR(VLOOKUP($D310,schools,3,FALSE),"")</f>
        <v>331300</v>
      </c>
      <c r="B310" s="5" t="str">
        <f>IFERROR(VLOOKUP($D310,schools,4,FALSE),"")</f>
        <v>New York City Geographic District #13</v>
      </c>
      <c r="C310" s="5" t="str">
        <f>IFERROR(VLOOKUP($D310,schools,5,FALSE),"")</f>
        <v>Brooklyn</v>
      </c>
      <c r="D310" s="6" t="s">
        <v>1324</v>
      </c>
      <c r="E310" s="6" t="s">
        <v>1325</v>
      </c>
      <c r="F310" s="7" t="s">
        <v>14</v>
      </c>
      <c r="G310" s="8">
        <v>196.0</v>
      </c>
      <c r="H310" s="5" t="str">
        <f>IFERROR(VLOOKUP($D310,schools,6,FALSE),"")</f>
        <v>050</v>
      </c>
      <c r="I310" s="5" t="str">
        <f>IFERROR(VLOOKUP($D310,schools,7,FALSE),"")</f>
        <v>25</v>
      </c>
      <c r="J310" s="5" t="str">
        <f>IFERROR(VLOOKUP($D310,schools,8,FALSE),"")</f>
        <v>035</v>
      </c>
      <c r="K310" s="9">
        <v>215796.0</v>
      </c>
    </row>
    <row r="311" ht="14.25" customHeight="1" outlineLevel="2">
      <c r="A311" s="5" t="str">
        <f>IFERROR(VLOOKUP($D311,schools,3,FALSE),"")</f>
        <v>331300</v>
      </c>
      <c r="B311" s="5" t="str">
        <f>IFERROR(VLOOKUP($D311,schools,4,FALSE),"")</f>
        <v>New York City Geographic District #13</v>
      </c>
      <c r="C311" s="5" t="str">
        <f>IFERROR(VLOOKUP($D311,schools,5,FALSE),"")</f>
        <v>Brooklyn</v>
      </c>
      <c r="D311" s="6" t="s">
        <v>1326</v>
      </c>
      <c r="E311" s="6" t="s">
        <v>1327</v>
      </c>
      <c r="F311" s="7" t="s">
        <v>14</v>
      </c>
      <c r="G311" s="8">
        <v>167.0</v>
      </c>
      <c r="H311" s="5" t="str">
        <f>IFERROR(VLOOKUP($D311,schools,6,FALSE),"")</f>
        <v>057</v>
      </c>
      <c r="I311" s="5" t="str">
        <f>IFERROR(VLOOKUP($D311,schools,7,FALSE),"")</f>
        <v>25</v>
      </c>
      <c r="J311" s="5" t="str">
        <f>IFERROR(VLOOKUP($D311,schools,8,FALSE),"")</f>
        <v>036</v>
      </c>
      <c r="K311" s="9">
        <v>183867.0</v>
      </c>
    </row>
    <row r="312" ht="14.25" customHeight="1" outlineLevel="2">
      <c r="A312" s="5" t="str">
        <f>IFERROR(VLOOKUP($D312,schools,3,FALSE),"")</f>
        <v>331300</v>
      </c>
      <c r="B312" s="5" t="str">
        <f>IFERROR(VLOOKUP($D312,schools,4,FALSE),"")</f>
        <v>New York City Geographic District #13</v>
      </c>
      <c r="C312" s="5" t="str">
        <f>IFERROR(VLOOKUP($D312,schools,5,FALSE),"")</f>
        <v>Brooklyn</v>
      </c>
      <c r="D312" s="6" t="s">
        <v>1328</v>
      </c>
      <c r="E312" s="6" t="s">
        <v>1329</v>
      </c>
      <c r="F312" s="7" t="s">
        <v>14</v>
      </c>
      <c r="G312" s="8">
        <v>216.0</v>
      </c>
      <c r="H312" s="5" t="str">
        <f>IFERROR(VLOOKUP($D312,schools,6,FALSE),"")</f>
        <v>057</v>
      </c>
      <c r="I312" s="5" t="str">
        <f>IFERROR(VLOOKUP($D312,schools,7,FALSE),"")</f>
        <v>25</v>
      </c>
      <c r="J312" s="5" t="str">
        <f>IFERROR(VLOOKUP($D312,schools,8,FALSE),"")</f>
        <v>036</v>
      </c>
      <c r="K312" s="9">
        <v>237816.0</v>
      </c>
    </row>
    <row r="313" ht="14.25" customHeight="1" outlineLevel="2">
      <c r="A313" s="5" t="str">
        <f>IFERROR(VLOOKUP($D313,schools,3,FALSE),"")</f>
        <v>331300</v>
      </c>
      <c r="B313" s="5" t="str">
        <f>IFERROR(VLOOKUP($D313,schools,4,FALSE),"")</f>
        <v>New York City Geographic District #13</v>
      </c>
      <c r="C313" s="5" t="str">
        <f>IFERROR(VLOOKUP($D313,schools,5,FALSE),"")</f>
        <v>Brooklyn</v>
      </c>
      <c r="D313" s="6" t="s">
        <v>1330</v>
      </c>
      <c r="E313" s="6" t="s">
        <v>1331</v>
      </c>
      <c r="F313" s="7" t="s">
        <v>14</v>
      </c>
      <c r="G313" s="8">
        <v>211.0</v>
      </c>
      <c r="H313" s="5" t="str">
        <f>IFERROR(VLOOKUP($D313,schools,6,FALSE),"")</f>
        <v>057</v>
      </c>
      <c r="I313" s="5" t="str">
        <f>IFERROR(VLOOKUP($D313,schools,7,FALSE),"")</f>
        <v>25</v>
      </c>
      <c r="J313" s="5" t="str">
        <f>IFERROR(VLOOKUP($D313,schools,8,FALSE),"")</f>
        <v>035</v>
      </c>
      <c r="K313" s="9">
        <v>232311.0</v>
      </c>
    </row>
    <row r="314" ht="14.25" customHeight="1" outlineLevel="2">
      <c r="A314" s="5" t="str">
        <f>IFERROR(VLOOKUP($D314,schools,3,FALSE),"")</f>
        <v>331300</v>
      </c>
      <c r="B314" s="5" t="str">
        <f>IFERROR(VLOOKUP($D314,schools,4,FALSE),"")</f>
        <v>New York City Geographic District #13</v>
      </c>
      <c r="C314" s="5" t="str">
        <f>IFERROR(VLOOKUP($D314,schools,5,FALSE),"")</f>
        <v>Brooklyn</v>
      </c>
      <c r="D314" s="6" t="s">
        <v>1332</v>
      </c>
      <c r="E314" s="6" t="s">
        <v>1333</v>
      </c>
      <c r="F314" s="7" t="s">
        <v>14</v>
      </c>
      <c r="G314" s="8">
        <v>240.0</v>
      </c>
      <c r="H314" s="5" t="str">
        <f>IFERROR(VLOOKUP($D314,schools,6,FALSE),"")</f>
        <v>056</v>
      </c>
      <c r="I314" s="5" t="str">
        <f>IFERROR(VLOOKUP($D314,schools,7,FALSE),"")</f>
        <v>25</v>
      </c>
      <c r="J314" s="5" t="str">
        <f>IFERROR(VLOOKUP($D314,schools,8,FALSE),"")</f>
        <v>036</v>
      </c>
      <c r="K314" s="9">
        <v>264240.0</v>
      </c>
    </row>
    <row r="315" ht="14.25" customHeight="1" outlineLevel="2">
      <c r="A315" s="5" t="str">
        <f>IFERROR(VLOOKUP($D315,schools,3,FALSE),"")</f>
        <v>331300</v>
      </c>
      <c r="B315" s="5" t="str">
        <f>IFERROR(VLOOKUP($D315,schools,4,FALSE),"")</f>
        <v>New York City Geographic District #13</v>
      </c>
      <c r="C315" s="5" t="str">
        <f>IFERROR(VLOOKUP($D315,schools,5,FALSE),"")</f>
        <v>Brooklyn</v>
      </c>
      <c r="D315" s="6" t="s">
        <v>1334</v>
      </c>
      <c r="E315" s="6" t="s">
        <v>1335</v>
      </c>
      <c r="F315" s="7" t="s">
        <v>42</v>
      </c>
      <c r="G315" s="8">
        <v>335.0</v>
      </c>
      <c r="H315" s="5" t="str">
        <f>IFERROR(VLOOKUP($D315,schools,6,FALSE),"")</f>
        <v>057</v>
      </c>
      <c r="I315" s="5" t="str">
        <f>IFERROR(VLOOKUP($D315,schools,7,FALSE),"")</f>
        <v>25</v>
      </c>
      <c r="J315" s="5" t="str">
        <f>IFERROR(VLOOKUP($D315,schools,8,FALSE),"")</f>
        <v>035</v>
      </c>
      <c r="K315" s="9">
        <v>368835.0</v>
      </c>
    </row>
    <row r="316" ht="14.25" customHeight="1" outlineLevel="2">
      <c r="A316" s="5" t="str">
        <f>IFERROR(VLOOKUP($D316,schools,3,FALSE),"")</f>
        <v>331300</v>
      </c>
      <c r="B316" s="5" t="str">
        <f>IFERROR(VLOOKUP($D316,schools,4,FALSE),"")</f>
        <v>New York City Geographic District #13</v>
      </c>
      <c r="C316" s="5" t="str">
        <f>IFERROR(VLOOKUP($D316,schools,5,FALSE),"")</f>
        <v>Brooklyn</v>
      </c>
      <c r="D316" s="6" t="s">
        <v>1336</v>
      </c>
      <c r="E316" s="6" t="s">
        <v>1337</v>
      </c>
      <c r="F316" s="7" t="s">
        <v>14</v>
      </c>
      <c r="G316" s="8">
        <v>701.0</v>
      </c>
      <c r="H316" s="5" t="str">
        <f>IFERROR(VLOOKUP($D316,schools,6,FALSE),"")</f>
        <v>052</v>
      </c>
      <c r="I316" s="5" t="str">
        <f>IFERROR(VLOOKUP($D316,schools,7,FALSE),"")</f>
        <v>20</v>
      </c>
      <c r="J316" s="5" t="str">
        <f>IFERROR(VLOOKUP($D316,schools,8,FALSE),"")</f>
        <v>038</v>
      </c>
      <c r="K316" s="9">
        <v>771801.0</v>
      </c>
    </row>
    <row r="317" ht="14.25" customHeight="1" outlineLevel="2">
      <c r="A317" s="5" t="str">
        <f>IFERROR(VLOOKUP($D317,schools,3,FALSE),"")</f>
        <v>331300</v>
      </c>
      <c r="B317" s="5" t="str">
        <f>IFERROR(VLOOKUP($D317,schools,4,FALSE),"")</f>
        <v>New York City Geographic District #13</v>
      </c>
      <c r="C317" s="5" t="str">
        <f>IFERROR(VLOOKUP($D317,schools,5,FALSE),"")</f>
        <v>Brooklyn</v>
      </c>
      <c r="D317" s="6" t="s">
        <v>1338</v>
      </c>
      <c r="E317" s="6" t="s">
        <v>1339</v>
      </c>
      <c r="F317" s="7" t="s">
        <v>14</v>
      </c>
      <c r="G317" s="8">
        <v>198.0</v>
      </c>
      <c r="H317" s="5" t="str">
        <f>IFERROR(VLOOKUP($D317,schools,6,FALSE),"")</f>
        <v>056</v>
      </c>
      <c r="I317" s="5" t="str">
        <f>IFERROR(VLOOKUP($D317,schools,7,FALSE),"")</f>
        <v>25</v>
      </c>
      <c r="J317" s="5" t="str">
        <f>IFERROR(VLOOKUP($D317,schools,8,FALSE),"")</f>
        <v>036</v>
      </c>
      <c r="K317" s="9">
        <v>217998.0</v>
      </c>
    </row>
    <row r="318" ht="14.25" customHeight="1" outlineLevel="2">
      <c r="A318" s="5" t="str">
        <f>IFERROR(VLOOKUP($D318,schools,3,FALSE),"")</f>
        <v>331300</v>
      </c>
      <c r="B318" s="5" t="str">
        <f>IFERROR(VLOOKUP($D318,schools,4,FALSE),"")</f>
        <v>New York City Geographic District #13</v>
      </c>
      <c r="C318" s="5" t="str">
        <f>IFERROR(VLOOKUP($D318,schools,5,FALSE),"")</f>
        <v>Brooklyn</v>
      </c>
      <c r="D318" s="6" t="s">
        <v>1340</v>
      </c>
      <c r="E318" s="6" t="s">
        <v>1341</v>
      </c>
      <c r="F318" s="7" t="s">
        <v>60</v>
      </c>
      <c r="G318" s="8">
        <v>349.0</v>
      </c>
      <c r="H318" s="5" t="str">
        <f>IFERROR(VLOOKUP($D318,schools,6,FALSE),"")</f>
        <v>050</v>
      </c>
      <c r="I318" s="5" t="str">
        <f>IFERROR(VLOOKUP($D318,schools,7,FALSE),"")</f>
        <v>25</v>
      </c>
      <c r="J318" s="5" t="str">
        <f>IFERROR(VLOOKUP($D318,schools,8,FALSE),"")</f>
        <v>035</v>
      </c>
      <c r="K318" s="9">
        <v>384249.0</v>
      </c>
    </row>
    <row r="319" ht="14.25" customHeight="1" outlineLevel="2">
      <c r="A319" s="5" t="str">
        <f>IFERROR(VLOOKUP($D319,schools,3,FALSE),"")</f>
        <v>331300</v>
      </c>
      <c r="B319" s="5" t="str">
        <f>IFERROR(VLOOKUP($D319,schools,4,FALSE),"")</f>
        <v>New York City Geographic District #13</v>
      </c>
      <c r="C319" s="5" t="str">
        <f>IFERROR(VLOOKUP($D319,schools,5,FALSE),"")</f>
        <v>Brooklyn</v>
      </c>
      <c r="D319" s="6" t="s">
        <v>1342</v>
      </c>
      <c r="E319" s="6" t="s">
        <v>1343</v>
      </c>
      <c r="F319" s="7" t="s">
        <v>42</v>
      </c>
      <c r="G319" s="8">
        <v>151.0</v>
      </c>
      <c r="H319" s="5" t="str">
        <f>IFERROR(VLOOKUP($D319,schools,6,FALSE),"")</f>
        <v>052</v>
      </c>
      <c r="I319" s="5" t="str">
        <f>IFERROR(VLOOKUP($D319,schools,7,FALSE),"")</f>
        <v>25</v>
      </c>
      <c r="J319" s="5" t="str">
        <f>IFERROR(VLOOKUP($D319,schools,8,FALSE),"")</f>
        <v>036</v>
      </c>
      <c r="K319" s="9">
        <v>166251.0</v>
      </c>
    </row>
    <row r="320" ht="14.25" customHeight="1" outlineLevel="2">
      <c r="A320" s="5" t="str">
        <f>IFERROR(VLOOKUP($D320,schools,3,FALSE),"")</f>
        <v>331300</v>
      </c>
      <c r="B320" s="5" t="str">
        <f>IFERROR(VLOOKUP($D320,schools,4,FALSE),"")</f>
        <v>New York City Geographic District #13</v>
      </c>
      <c r="C320" s="5" t="str">
        <f>IFERROR(VLOOKUP($D320,schools,5,FALSE),"")</f>
        <v>Brooklyn</v>
      </c>
      <c r="D320" s="6" t="s">
        <v>1344</v>
      </c>
      <c r="E320" s="6" t="s">
        <v>1345</v>
      </c>
      <c r="F320" s="7" t="s">
        <v>14</v>
      </c>
      <c r="G320" s="8">
        <v>88.0</v>
      </c>
      <c r="H320" s="5" t="str">
        <f>IFERROR(VLOOKUP($D320,schools,6,FALSE),"")</f>
        <v>057</v>
      </c>
      <c r="I320" s="5" t="str">
        <f>IFERROR(VLOOKUP($D320,schools,7,FALSE),"")</f>
        <v>25</v>
      </c>
      <c r="J320" s="5" t="str">
        <f>IFERROR(VLOOKUP($D320,schools,8,FALSE),"")</f>
        <v>035</v>
      </c>
      <c r="K320" s="9">
        <v>96888.0</v>
      </c>
    </row>
    <row r="321" ht="14.25" customHeight="1" outlineLevel="2">
      <c r="A321" s="5" t="str">
        <f>IFERROR(VLOOKUP($D321,schools,3,FALSE),"")</f>
        <v>331300</v>
      </c>
      <c r="B321" s="5" t="str">
        <f>IFERROR(VLOOKUP($D321,schools,4,FALSE),"")</f>
        <v>New York City Geographic District #13</v>
      </c>
      <c r="C321" s="5" t="str">
        <f>IFERROR(VLOOKUP($D321,schools,5,FALSE),"")</f>
        <v>Brooklyn</v>
      </c>
      <c r="D321" s="6" t="s">
        <v>1346</v>
      </c>
      <c r="E321" s="6" t="s">
        <v>1347</v>
      </c>
      <c r="F321" s="7" t="s">
        <v>21</v>
      </c>
      <c r="G321" s="8">
        <v>536.0</v>
      </c>
      <c r="H321" s="5" t="str">
        <f>IFERROR(VLOOKUP($D321,schools,6,FALSE),"")</f>
        <v>052</v>
      </c>
      <c r="I321" s="5" t="str">
        <f>IFERROR(VLOOKUP($D321,schools,7,FALSE),"")</f>
        <v>25</v>
      </c>
      <c r="J321" s="5" t="str">
        <f>IFERROR(VLOOKUP($D321,schools,8,FALSE),"")</f>
        <v>033</v>
      </c>
      <c r="K321" s="9">
        <v>590136.0</v>
      </c>
    </row>
    <row r="322" ht="14.25" customHeight="1" outlineLevel="2">
      <c r="A322" s="5" t="str">
        <f>IFERROR(VLOOKUP($D322,schools,3,FALSE),"")</f>
        <v>331300</v>
      </c>
      <c r="B322" s="5" t="str">
        <f>IFERROR(VLOOKUP($D322,schools,4,FALSE),"")</f>
        <v>New York City Geographic District #13</v>
      </c>
      <c r="C322" s="5" t="str">
        <f>IFERROR(VLOOKUP($D322,schools,5,FALSE),"")</f>
        <v>Brooklyn</v>
      </c>
      <c r="D322" s="6" t="s">
        <v>1348</v>
      </c>
      <c r="E322" s="6" t="s">
        <v>1349</v>
      </c>
      <c r="F322" s="7" t="s">
        <v>14</v>
      </c>
      <c r="G322" s="8">
        <v>159.0</v>
      </c>
      <c r="H322" s="5" t="str">
        <f>IFERROR(VLOOKUP($D322,schools,6,FALSE),"")</f>
        <v>057</v>
      </c>
      <c r="I322" s="5" t="str">
        <f>IFERROR(VLOOKUP($D322,schools,7,FALSE),"")</f>
        <v>25</v>
      </c>
      <c r="J322" s="5" t="str">
        <f>IFERROR(VLOOKUP($D322,schools,8,FALSE),"")</f>
        <v>035</v>
      </c>
      <c r="K322" s="9">
        <v>175059.0</v>
      </c>
    </row>
    <row r="323" ht="14.25" customHeight="1" outlineLevel="2">
      <c r="A323" s="5" t="str">
        <f>IFERROR(VLOOKUP($D323,schools,3,FALSE),"")</f>
        <v>331300</v>
      </c>
      <c r="B323" s="5" t="str">
        <f>IFERROR(VLOOKUP($D323,schools,4,FALSE),"")</f>
        <v>New York City Geographic District #13</v>
      </c>
      <c r="C323" s="5" t="str">
        <f>IFERROR(VLOOKUP($D323,schools,5,FALSE),"")</f>
        <v>Brooklyn</v>
      </c>
      <c r="D323" s="6" t="s">
        <v>1350</v>
      </c>
      <c r="E323" s="6" t="s">
        <v>1351</v>
      </c>
      <c r="F323" s="7" t="s">
        <v>42</v>
      </c>
      <c r="G323" s="8">
        <v>96.0</v>
      </c>
      <c r="H323" s="5" t="str">
        <f>IFERROR(VLOOKUP($D323,schools,6,FALSE),"")</f>
        <v>056</v>
      </c>
      <c r="I323" s="5" t="str">
        <f>IFERROR(VLOOKUP($D323,schools,7,FALSE),"")</f>
        <v>25</v>
      </c>
      <c r="J323" s="5" t="str">
        <f>IFERROR(VLOOKUP($D323,schools,8,FALSE),"")</f>
        <v>036</v>
      </c>
      <c r="K323" s="9">
        <v>105696.0</v>
      </c>
    </row>
    <row r="324" ht="14.25" customHeight="1" outlineLevel="2">
      <c r="A324" s="5" t="str">
        <f>IFERROR(VLOOKUP($D324,schools,3,FALSE),"")</f>
        <v>331300</v>
      </c>
      <c r="B324" s="5" t="str">
        <f>IFERROR(VLOOKUP($D324,schools,4,FALSE),"")</f>
        <v>New York City Geographic District #13</v>
      </c>
      <c r="C324" s="5" t="str">
        <f>IFERROR(VLOOKUP($D324,schools,5,FALSE),"")</f>
        <v>Brooklyn</v>
      </c>
      <c r="D324" s="6" t="s">
        <v>1352</v>
      </c>
      <c r="E324" s="6" t="s">
        <v>1353</v>
      </c>
      <c r="F324" s="7" t="s">
        <v>14</v>
      </c>
      <c r="G324" s="8">
        <v>132.0</v>
      </c>
      <c r="H324" s="5" t="str">
        <f>IFERROR(VLOOKUP($D324,schools,6,FALSE),"")</f>
        <v>056</v>
      </c>
      <c r="I324" s="5" t="str">
        <f>IFERROR(VLOOKUP($D324,schools,7,FALSE),"")</f>
        <v>25</v>
      </c>
      <c r="J324" s="5" t="str">
        <f>IFERROR(VLOOKUP($D324,schools,8,FALSE),"")</f>
        <v>036</v>
      </c>
      <c r="K324" s="9">
        <v>145332.0</v>
      </c>
    </row>
    <row r="325" ht="14.25" customHeight="1" outlineLevel="2">
      <c r="A325" s="5" t="str">
        <f>IFERROR(VLOOKUP($D325,schools,3,FALSE),"")</f>
        <v>331300</v>
      </c>
      <c r="B325" s="5" t="str">
        <f>IFERROR(VLOOKUP($D325,schools,4,FALSE),"")</f>
        <v>New York City Geographic District #13</v>
      </c>
      <c r="C325" s="5" t="str">
        <f>IFERROR(VLOOKUP($D325,schools,5,FALSE),"")</f>
        <v>Brooklyn</v>
      </c>
      <c r="D325" s="6" t="s">
        <v>1360</v>
      </c>
      <c r="E325" s="6" t="s">
        <v>1361</v>
      </c>
      <c r="F325" s="7" t="s">
        <v>42</v>
      </c>
      <c r="G325" s="8">
        <v>184.0</v>
      </c>
      <c r="H325" s="5" t="str">
        <f>IFERROR(VLOOKUP($D325,schools,6,FALSE),"")</f>
        <v>050</v>
      </c>
      <c r="I325" s="5" t="str">
        <f>IFERROR(VLOOKUP($D325,schools,7,FALSE),"")</f>
        <v>25</v>
      </c>
      <c r="J325" s="5" t="str">
        <f>IFERROR(VLOOKUP($D325,schools,8,FALSE),"")</f>
        <v>035</v>
      </c>
      <c r="K325" s="9">
        <v>202584.0</v>
      </c>
    </row>
    <row r="326" ht="14.25" customHeight="1" outlineLevel="2">
      <c r="A326" s="5" t="str">
        <f>IFERROR(VLOOKUP($D326,schools,3,FALSE),"")</f>
        <v>331300</v>
      </c>
      <c r="B326" s="5" t="str">
        <f>IFERROR(VLOOKUP($D326,schools,4,FALSE),"")</f>
        <v>New York City Geographic District #13</v>
      </c>
      <c r="C326" s="5" t="str">
        <f>IFERROR(VLOOKUP($D326,schools,5,FALSE),"")</f>
        <v>Brooklyn</v>
      </c>
      <c r="D326" s="6" t="s">
        <v>1362</v>
      </c>
      <c r="E326" s="6" t="s">
        <v>1363</v>
      </c>
      <c r="F326" s="7" t="s">
        <v>55</v>
      </c>
      <c r="G326" s="8">
        <v>188.0</v>
      </c>
      <c r="H326" s="5" t="str">
        <f>IFERROR(VLOOKUP($D326,schools,6,FALSE),"")</f>
        <v>052</v>
      </c>
      <c r="I326" s="5" t="str">
        <f>IFERROR(VLOOKUP($D326,schools,7,FALSE),"")</f>
        <v>25</v>
      </c>
      <c r="J326" s="5" t="str">
        <f>IFERROR(VLOOKUP($D326,schools,8,FALSE),"")</f>
        <v>033</v>
      </c>
      <c r="K326" s="9">
        <v>206988.0</v>
      </c>
    </row>
    <row r="327" ht="14.25" customHeight="1" outlineLevel="2">
      <c r="A327" s="5" t="str">
        <f>IFERROR(VLOOKUP($D327,schools,3,FALSE),"")</f>
        <v>331300</v>
      </c>
      <c r="B327" s="5" t="str">
        <f>IFERROR(VLOOKUP($D327,schools,4,FALSE),"")</f>
        <v>New York City Geographic District #13</v>
      </c>
      <c r="C327" s="5" t="str">
        <f>IFERROR(VLOOKUP($D327,schools,5,FALSE),"")</f>
        <v>Brooklyn</v>
      </c>
      <c r="D327" s="6" t="s">
        <v>1364</v>
      </c>
      <c r="E327" s="6" t="s">
        <v>1365</v>
      </c>
      <c r="F327" s="7" t="s">
        <v>55</v>
      </c>
      <c r="G327" s="8">
        <v>442.0</v>
      </c>
      <c r="H327" s="5" t="str">
        <f>IFERROR(VLOOKUP($D327,schools,6,FALSE),"")</f>
        <v>057</v>
      </c>
      <c r="I327" s="5" t="str">
        <f>IFERROR(VLOOKUP($D327,schools,7,FALSE),"")</f>
        <v>25</v>
      </c>
      <c r="J327" s="5" t="str">
        <f>IFERROR(VLOOKUP($D327,schools,8,FALSE),"")</f>
        <v>035</v>
      </c>
      <c r="K327" s="9">
        <v>486642.0</v>
      </c>
    </row>
    <row r="328" ht="14.25" customHeight="1" outlineLevel="2">
      <c r="A328" s="5" t="str">
        <f>IFERROR(VLOOKUP($D328,schools,3,FALSE),"")</f>
        <v>331300</v>
      </c>
      <c r="B328" s="5" t="str">
        <f>IFERROR(VLOOKUP($D328,schools,4,FALSE),"")</f>
        <v>New York City Geographic District #13</v>
      </c>
      <c r="C328" s="5" t="str">
        <f>IFERROR(VLOOKUP($D328,schools,5,FALSE),"")</f>
        <v>Brooklyn</v>
      </c>
      <c r="D328" s="6" t="s">
        <v>1366</v>
      </c>
      <c r="E328" s="6" t="s">
        <v>1367</v>
      </c>
      <c r="F328" s="7" t="s">
        <v>55</v>
      </c>
      <c r="G328" s="8">
        <v>578.0</v>
      </c>
      <c r="H328" s="5" t="str">
        <f>IFERROR(VLOOKUP($D328,schools,6,FALSE),"")</f>
        <v>052</v>
      </c>
      <c r="I328" s="5" t="str">
        <f>IFERROR(VLOOKUP($D328,schools,7,FALSE),"")</f>
        <v>25</v>
      </c>
      <c r="J328" s="5" t="str">
        <f>IFERROR(VLOOKUP($D328,schools,8,FALSE),"")</f>
        <v>033</v>
      </c>
      <c r="K328" s="9">
        <v>636378.0</v>
      </c>
    </row>
    <row r="329" ht="14.25" customHeight="1" outlineLevel="2">
      <c r="A329" s="5" t="str">
        <f>IFERROR(VLOOKUP($D329,schools,3,FALSE),"")</f>
        <v>331300</v>
      </c>
      <c r="B329" s="5" t="str">
        <f>IFERROR(VLOOKUP($D329,schools,4,FALSE),"")</f>
        <v>New York City Geographic District #13</v>
      </c>
      <c r="C329" s="5" t="str">
        <f>IFERROR(VLOOKUP($D329,schools,5,FALSE),"")</f>
        <v>Brooklyn</v>
      </c>
      <c r="D329" s="6" t="s">
        <v>1368</v>
      </c>
      <c r="E329" s="6" t="s">
        <v>1369</v>
      </c>
      <c r="F329" s="7" t="s">
        <v>55</v>
      </c>
      <c r="G329" s="8">
        <v>5970.0</v>
      </c>
      <c r="H329" s="5" t="str">
        <f>IFERROR(VLOOKUP($D329,schools,6,FALSE),"")</f>
        <v>057</v>
      </c>
      <c r="I329" s="5" t="str">
        <f>IFERROR(VLOOKUP($D329,schools,7,FALSE),"")</f>
        <v>25</v>
      </c>
      <c r="J329" s="5" t="str">
        <f>IFERROR(VLOOKUP($D329,schools,8,FALSE),"")</f>
        <v>035</v>
      </c>
      <c r="K329" s="9">
        <v>6572970.0</v>
      </c>
    </row>
    <row r="330" ht="14.25" customHeight="1" outlineLevel="2">
      <c r="A330" s="5" t="str">
        <f>IFERROR(VLOOKUP($D330,schools,3,FALSE),"")</f>
        <v>331300</v>
      </c>
      <c r="B330" s="5" t="str">
        <f>IFERROR(VLOOKUP($D330,schools,4,FALSE),"")</f>
        <v>New York City Geographic District #13</v>
      </c>
      <c r="C330" s="5" t="str">
        <f>IFERROR(VLOOKUP($D330,schools,5,FALSE),"")</f>
        <v>Brooklyn</v>
      </c>
      <c r="D330" s="6" t="s">
        <v>1370</v>
      </c>
      <c r="E330" s="6" t="s">
        <v>1371</v>
      </c>
      <c r="F330" s="7" t="s">
        <v>55</v>
      </c>
      <c r="G330" s="8">
        <v>353.0</v>
      </c>
      <c r="H330" s="5" t="str">
        <f>IFERROR(VLOOKUP($D330,schools,6,FALSE),"")</f>
        <v>052</v>
      </c>
      <c r="I330" s="5" t="str">
        <f>IFERROR(VLOOKUP($D330,schools,7,FALSE),"")</f>
        <v>25</v>
      </c>
      <c r="J330" s="5" t="str">
        <f>IFERROR(VLOOKUP($D330,schools,8,FALSE),"")</f>
        <v>035</v>
      </c>
      <c r="K330" s="9">
        <v>388653.0</v>
      </c>
    </row>
    <row r="331" ht="14.25" customHeight="1" outlineLevel="2">
      <c r="A331" s="5" t="str">
        <f>IFERROR(VLOOKUP($D331,schools,3,FALSE),"")</f>
        <v>331300</v>
      </c>
      <c r="B331" s="5" t="str">
        <f>IFERROR(VLOOKUP($D331,schools,4,FALSE),"")</f>
        <v>New York City Geographic District #13</v>
      </c>
      <c r="C331" s="5" t="str">
        <f>IFERROR(VLOOKUP($D331,schools,5,FALSE),"")</f>
        <v>Brooklyn</v>
      </c>
      <c r="D331" s="6" t="s">
        <v>1372</v>
      </c>
      <c r="E331" s="6" t="s">
        <v>1373</v>
      </c>
      <c r="F331" s="7" t="s">
        <v>55</v>
      </c>
      <c r="G331" s="8">
        <v>441.0</v>
      </c>
      <c r="H331" s="5" t="str">
        <f>IFERROR(VLOOKUP($D331,schools,6,FALSE),"")</f>
        <v>052</v>
      </c>
      <c r="I331" s="5" t="str">
        <f>IFERROR(VLOOKUP($D331,schools,7,FALSE),"")</f>
        <v>25</v>
      </c>
      <c r="J331" s="5" t="str">
        <f>IFERROR(VLOOKUP($D331,schools,8,FALSE),"")</f>
        <v>033</v>
      </c>
      <c r="K331" s="9">
        <v>485541.0</v>
      </c>
    </row>
    <row r="332" ht="14.25" customHeight="1" outlineLevel="2">
      <c r="A332" s="5" t="str">
        <f>IFERROR(VLOOKUP($D332,schools,3,FALSE),"")</f>
        <v>331300</v>
      </c>
      <c r="B332" s="5" t="str">
        <f>IFERROR(VLOOKUP($D332,schools,4,FALSE),"")</f>
        <v>New York City Geographic District #13</v>
      </c>
      <c r="C332" s="5" t="str">
        <f>IFERROR(VLOOKUP($D332,schools,5,FALSE),"")</f>
        <v>Brooklyn</v>
      </c>
      <c r="D332" s="6" t="s">
        <v>1374</v>
      </c>
      <c r="E332" s="6" t="s">
        <v>1375</v>
      </c>
      <c r="F332" s="7" t="s">
        <v>21</v>
      </c>
      <c r="G332" s="8">
        <v>526.0</v>
      </c>
      <c r="H332" s="5" t="str">
        <f>IFERROR(VLOOKUP($D332,schools,6,FALSE),"")</f>
        <v>057</v>
      </c>
      <c r="I332" s="5" t="str">
        <f>IFERROR(VLOOKUP($D332,schools,7,FALSE),"")</f>
        <v>25</v>
      </c>
      <c r="J332" s="5" t="str">
        <f>IFERROR(VLOOKUP($D332,schools,8,FALSE),"")</f>
        <v>035</v>
      </c>
      <c r="K332" s="9">
        <v>579126.0</v>
      </c>
    </row>
    <row r="333" ht="14.25" customHeight="1" outlineLevel="2">
      <c r="A333" s="5" t="str">
        <f>IFERROR(VLOOKUP($D333,schools,3,FALSE),"")</f>
        <v>331300</v>
      </c>
      <c r="B333" s="5" t="str">
        <f>IFERROR(VLOOKUP($D333,schools,4,FALSE),"")</f>
        <v>New York City Geographic District #13</v>
      </c>
      <c r="C333" s="5" t="str">
        <f>IFERROR(VLOOKUP($D333,schools,5,FALSE),"")</f>
        <v>Brooklyn</v>
      </c>
      <c r="D333" s="6" t="s">
        <v>1376</v>
      </c>
      <c r="E333" s="6" t="s">
        <v>1377</v>
      </c>
      <c r="F333" s="7" t="s">
        <v>55</v>
      </c>
      <c r="G333" s="8">
        <v>145.0</v>
      </c>
      <c r="H333" s="5" t="str">
        <f>IFERROR(VLOOKUP($D333,schools,6,FALSE),"")</f>
        <v>057</v>
      </c>
      <c r="I333" s="5" t="str">
        <f>IFERROR(VLOOKUP($D333,schools,7,FALSE),"")</f>
        <v>25</v>
      </c>
      <c r="J333" s="5" t="str">
        <f>IFERROR(VLOOKUP($D333,schools,8,FALSE),"")</f>
        <v>035</v>
      </c>
      <c r="K333" s="9">
        <v>159645.0</v>
      </c>
    </row>
    <row r="334" ht="14.25" customHeight="1" outlineLevel="2">
      <c r="A334" s="5" t="str">
        <f>IFERROR(VLOOKUP($D334,schools,3,FALSE),"")</f>
        <v>331300</v>
      </c>
      <c r="B334" s="5" t="str">
        <f>IFERROR(VLOOKUP($D334,schools,4,FALSE),"")</f>
        <v>New York City Geographic District #13</v>
      </c>
      <c r="C334" s="5" t="str">
        <f>IFERROR(VLOOKUP($D334,schools,5,FALSE),"")</f>
        <v>Brooklyn</v>
      </c>
      <c r="D334" s="6" t="s">
        <v>1378</v>
      </c>
      <c r="E334" s="6" t="s">
        <v>1379</v>
      </c>
      <c r="F334" s="7" t="s">
        <v>60</v>
      </c>
      <c r="G334" s="8">
        <v>485.0</v>
      </c>
      <c r="H334" s="5" t="str">
        <f>IFERROR(VLOOKUP($D334,schools,6,FALSE),"")</f>
        <v>052</v>
      </c>
      <c r="I334" s="5" t="str">
        <f>IFERROR(VLOOKUP($D334,schools,7,FALSE),"")</f>
        <v>25</v>
      </c>
      <c r="J334" s="5" t="str">
        <f>IFERROR(VLOOKUP($D334,schools,8,FALSE),"")</f>
        <v>033</v>
      </c>
      <c r="K334" s="9">
        <v>533985.0</v>
      </c>
    </row>
    <row r="335" ht="14.25" customHeight="1" outlineLevel="2">
      <c r="A335" s="5" t="str">
        <f>IFERROR(VLOOKUP($D335,schools,3,FALSE),"")</f>
        <v>331300</v>
      </c>
      <c r="B335" s="5" t="str">
        <f>IFERROR(VLOOKUP($D335,schools,4,FALSE),"")</f>
        <v>New York City Geographic District #13</v>
      </c>
      <c r="C335" s="5" t="str">
        <f>IFERROR(VLOOKUP($D335,schools,5,FALSE),"")</f>
        <v>Brooklyn</v>
      </c>
      <c r="D335" s="6" t="s">
        <v>1380</v>
      </c>
      <c r="E335" s="6" t="s">
        <v>1381</v>
      </c>
      <c r="F335" s="7" t="s">
        <v>55</v>
      </c>
      <c r="G335" s="8">
        <v>233.0</v>
      </c>
      <c r="H335" s="5" t="str">
        <f>IFERROR(VLOOKUP($D335,schools,6,FALSE),"")</f>
        <v>056</v>
      </c>
      <c r="I335" s="5" t="str">
        <f>IFERROR(VLOOKUP($D335,schools,7,FALSE),"")</f>
        <v>25</v>
      </c>
      <c r="J335" s="5" t="str">
        <f>IFERROR(VLOOKUP($D335,schools,8,FALSE),"")</f>
        <v>036</v>
      </c>
      <c r="K335" s="9">
        <v>256533.0</v>
      </c>
    </row>
    <row r="336" ht="14.25" customHeight="1" outlineLevel="2">
      <c r="A336" s="5" t="str">
        <f>IFERROR(VLOOKUP($D336,schools,3,FALSE),"")</f>
        <v>331300</v>
      </c>
      <c r="B336" s="5" t="str">
        <f>IFERROR(VLOOKUP($D336,schools,4,FALSE),"")</f>
        <v>New York City Geographic District #13</v>
      </c>
      <c r="C336" s="5" t="str">
        <f>IFERROR(VLOOKUP($D336,schools,5,FALSE),"")</f>
        <v>Brooklyn</v>
      </c>
      <c r="D336" s="6" t="s">
        <v>1382</v>
      </c>
      <c r="E336" s="6" t="s">
        <v>1383</v>
      </c>
      <c r="F336" s="7" t="s">
        <v>55</v>
      </c>
      <c r="G336" s="8">
        <v>359.0</v>
      </c>
      <c r="H336" s="5" t="str">
        <f>IFERROR(VLOOKUP($D336,schools,6,FALSE),"")</f>
        <v>057</v>
      </c>
      <c r="I336" s="5" t="str">
        <f>IFERROR(VLOOKUP($D336,schools,7,FALSE),"")</f>
        <v>25</v>
      </c>
      <c r="J336" s="5" t="str">
        <f>IFERROR(VLOOKUP($D336,schools,8,FALSE),"")</f>
        <v>036</v>
      </c>
      <c r="K336" s="9">
        <v>395259.0</v>
      </c>
    </row>
    <row r="337" ht="14.25" customHeight="1" outlineLevel="2">
      <c r="A337" s="5" t="str">
        <f>IFERROR(VLOOKUP($D337,schools,3,FALSE),"")</f>
        <v>331300</v>
      </c>
      <c r="B337" s="5" t="str">
        <f>IFERROR(VLOOKUP($D337,schools,4,FALSE),"")</f>
        <v>New York City Geographic District #13</v>
      </c>
      <c r="C337" s="5" t="str">
        <f>IFERROR(VLOOKUP($D337,schools,5,FALSE),"")</f>
        <v>Brooklyn</v>
      </c>
      <c r="D337" s="6" t="s">
        <v>1384</v>
      </c>
      <c r="E337" s="6" t="s">
        <v>1385</v>
      </c>
      <c r="F337" s="7" t="s">
        <v>55</v>
      </c>
      <c r="G337" s="8">
        <v>802.0</v>
      </c>
      <c r="H337" s="5" t="str">
        <f>IFERROR(VLOOKUP($D337,schools,6,FALSE),"")</f>
        <v>052</v>
      </c>
      <c r="I337" s="5" t="str">
        <f>IFERROR(VLOOKUP($D337,schools,7,FALSE),"")</f>
        <v>25</v>
      </c>
      <c r="J337" s="5" t="str">
        <f>IFERROR(VLOOKUP($D337,schools,8,FALSE),"")</f>
        <v>033</v>
      </c>
      <c r="K337" s="9">
        <v>883002.0</v>
      </c>
    </row>
    <row r="338" ht="14.25" customHeight="1" outlineLevel="2">
      <c r="A338" s="5" t="str">
        <f>IFERROR(VLOOKUP($D338,schools,3,FALSE),"")</f>
        <v>331300</v>
      </c>
      <c r="B338" s="5" t="str">
        <f>IFERROR(VLOOKUP($D338,schools,4,FALSE),"")</f>
        <v>New York City Geographic District #13</v>
      </c>
      <c r="C338" s="5" t="str">
        <f>IFERROR(VLOOKUP($D338,schools,5,FALSE),"")</f>
        <v>Brooklyn</v>
      </c>
      <c r="D338" s="6" t="s">
        <v>1386</v>
      </c>
      <c r="E338" s="6" t="s">
        <v>1387</v>
      </c>
      <c r="F338" s="7" t="s">
        <v>55</v>
      </c>
      <c r="G338" s="8">
        <v>190.0</v>
      </c>
      <c r="H338" s="5" t="str">
        <f>IFERROR(VLOOKUP($D338,schools,6,FALSE),"")</f>
        <v>057</v>
      </c>
      <c r="I338" s="5" t="str">
        <f>IFERROR(VLOOKUP($D338,schools,7,FALSE),"")</f>
        <v>25</v>
      </c>
      <c r="J338" s="5" t="str">
        <f>IFERROR(VLOOKUP($D338,schools,8,FALSE),"")</f>
        <v>035</v>
      </c>
      <c r="K338" s="9">
        <v>209190.0</v>
      </c>
    </row>
    <row r="339" ht="14.25" customHeight="1" outlineLevel="2">
      <c r="A339" s="5" t="str">
        <f>IFERROR(VLOOKUP($D339,schools,3,FALSE),"")</f>
        <v>331300</v>
      </c>
      <c r="B339" s="5" t="str">
        <f>IFERROR(VLOOKUP($D339,schools,4,FALSE),"")</f>
        <v>New York City Geographic District #13</v>
      </c>
      <c r="C339" s="5" t="str">
        <f>IFERROR(VLOOKUP($D339,schools,5,FALSE),"")</f>
        <v>Brooklyn</v>
      </c>
      <c r="D339" s="6" t="s">
        <v>1388</v>
      </c>
      <c r="E339" s="6" t="s">
        <v>1389</v>
      </c>
      <c r="F339" s="7" t="s">
        <v>55</v>
      </c>
      <c r="G339" s="8">
        <v>825.0</v>
      </c>
      <c r="H339" s="5" t="str">
        <f>IFERROR(VLOOKUP($D339,schools,6,FALSE),"")</f>
        <v>050</v>
      </c>
      <c r="I339" s="5" t="str">
        <f>IFERROR(VLOOKUP($D339,schools,7,FALSE),"")</f>
        <v>25</v>
      </c>
      <c r="J339" s="5" t="str">
        <f>IFERROR(VLOOKUP($D339,schools,8,FALSE),"")</f>
        <v>035</v>
      </c>
      <c r="K339" s="9">
        <v>908325.0</v>
      </c>
    </row>
    <row r="340" ht="14.25" customHeight="1" outlineLevel="2">
      <c r="A340" s="5" t="str">
        <f>IFERROR(VLOOKUP($D340,schools,3,FALSE),"")</f>
        <v>331300</v>
      </c>
      <c r="B340" s="5" t="str">
        <f>IFERROR(VLOOKUP($D340,schools,4,FALSE),"")</f>
        <v>New York City Geographic District #13</v>
      </c>
      <c r="C340" s="5" t="str">
        <f>IFERROR(VLOOKUP($D340,schools,5,FALSE),"")</f>
        <v>Brooklyn</v>
      </c>
      <c r="D340" s="6" t="s">
        <v>1390</v>
      </c>
      <c r="E340" s="6" t="s">
        <v>1391</v>
      </c>
      <c r="F340" s="7" t="s">
        <v>55</v>
      </c>
      <c r="G340" s="8">
        <v>427.0</v>
      </c>
      <c r="H340" s="5" t="str">
        <f>IFERROR(VLOOKUP($D340,schools,6,FALSE),"")</f>
        <v>052</v>
      </c>
      <c r="I340" s="5" t="str">
        <f>IFERROR(VLOOKUP($D340,schools,7,FALSE),"")</f>
        <v>25</v>
      </c>
      <c r="J340" s="5" t="str">
        <f>IFERROR(VLOOKUP($D340,schools,8,FALSE),"")</f>
        <v>033</v>
      </c>
      <c r="K340" s="9">
        <v>470127.0</v>
      </c>
    </row>
    <row r="341" ht="14.25" customHeight="1" outlineLevel="2">
      <c r="A341" s="5" t="str">
        <f>IFERROR(VLOOKUP($D341,schools,3,FALSE),"")</f>
        <v>331300</v>
      </c>
      <c r="B341" s="5" t="str">
        <f>IFERROR(VLOOKUP($D341,schools,4,FALSE),"")</f>
        <v>New York City Geographic District #14</v>
      </c>
      <c r="C341" s="5" t="str">
        <f>IFERROR(VLOOKUP($D341,schools,5,FALSE),"")</f>
        <v>Brooklyn</v>
      </c>
      <c r="D341" s="6" t="s">
        <v>1392</v>
      </c>
      <c r="E341" s="6" t="s">
        <v>1393</v>
      </c>
      <c r="F341" s="7" t="s">
        <v>14</v>
      </c>
      <c r="G341" s="8">
        <v>210.0</v>
      </c>
      <c r="H341" s="5" t="str">
        <f>IFERROR(VLOOKUP($D341,schools,6,FALSE),"")</f>
        <v>050</v>
      </c>
      <c r="I341" s="5" t="str">
        <f>IFERROR(VLOOKUP($D341,schools,7,FALSE),"")</f>
        <v>26</v>
      </c>
      <c r="J341" s="5" t="str">
        <f>IFERROR(VLOOKUP($D341,schools,8,FALSE),"")</f>
        <v>033</v>
      </c>
      <c r="K341" s="9">
        <v>231210.0</v>
      </c>
    </row>
    <row r="342" ht="14.25" customHeight="1" outlineLevel="2">
      <c r="A342" s="5" t="str">
        <f>IFERROR(VLOOKUP($D342,schools,3,FALSE),"")</f>
        <v>331300</v>
      </c>
      <c r="B342" s="5" t="str">
        <f>IFERROR(VLOOKUP($D342,schools,4,FALSE),"")</f>
        <v>New York City Geographic District #14</v>
      </c>
      <c r="C342" s="5" t="str">
        <f>IFERROR(VLOOKUP($D342,schools,5,FALSE),"")</f>
        <v>Brooklyn</v>
      </c>
      <c r="D342" s="6" t="s">
        <v>1394</v>
      </c>
      <c r="E342" s="6" t="s">
        <v>1395</v>
      </c>
      <c r="F342" s="7" t="s">
        <v>14</v>
      </c>
      <c r="G342" s="8">
        <v>243.0</v>
      </c>
      <c r="H342" s="5" t="str">
        <f>IFERROR(VLOOKUP($D342,schools,6,FALSE),"")</f>
        <v>050</v>
      </c>
      <c r="I342" s="5" t="str">
        <f>IFERROR(VLOOKUP($D342,schools,7,FALSE),"")</f>
        <v>18</v>
      </c>
      <c r="J342" s="5" t="str">
        <f>IFERROR(VLOOKUP($D342,schools,8,FALSE),"")</f>
        <v>034</v>
      </c>
      <c r="K342" s="9">
        <v>267543.0</v>
      </c>
    </row>
    <row r="343" ht="14.25" customHeight="1" outlineLevel="2">
      <c r="A343" s="5" t="str">
        <f>IFERROR(VLOOKUP($D343,schools,3,FALSE),"")</f>
        <v>331300</v>
      </c>
      <c r="B343" s="5" t="str">
        <f>IFERROR(VLOOKUP($D343,schools,4,FALSE),"")</f>
        <v>New York City Geographic District #14</v>
      </c>
      <c r="C343" s="5" t="str">
        <f>IFERROR(VLOOKUP($D343,schools,5,FALSE),"")</f>
        <v>Brooklyn</v>
      </c>
      <c r="D343" s="6" t="s">
        <v>1396</v>
      </c>
      <c r="E343" s="6" t="s">
        <v>1397</v>
      </c>
      <c r="F343" s="7" t="s">
        <v>14</v>
      </c>
      <c r="G343" s="8">
        <v>177.0</v>
      </c>
      <c r="H343" s="5" t="str">
        <f>IFERROR(VLOOKUP($D343,schools,6,FALSE),"")</f>
        <v>053</v>
      </c>
      <c r="I343" s="5" t="str">
        <f>IFERROR(VLOOKUP($D343,schools,7,FALSE),"")</f>
        <v>18</v>
      </c>
      <c r="J343" s="5" t="str">
        <f>IFERROR(VLOOKUP($D343,schools,8,FALSE),"")</f>
        <v>034</v>
      </c>
      <c r="K343" s="9">
        <v>194877.0</v>
      </c>
    </row>
    <row r="344" ht="14.25" customHeight="1" outlineLevel="2">
      <c r="A344" s="5" t="str">
        <f>IFERROR(VLOOKUP($D344,schools,3,FALSE),"")</f>
        <v>331300</v>
      </c>
      <c r="B344" s="5" t="str">
        <f>IFERROR(VLOOKUP($D344,schools,4,FALSE),"")</f>
        <v>New York City Geographic District #14</v>
      </c>
      <c r="C344" s="5" t="str">
        <f>IFERROR(VLOOKUP($D344,schools,5,FALSE),"")</f>
        <v>Brooklyn</v>
      </c>
      <c r="D344" s="6" t="s">
        <v>1398</v>
      </c>
      <c r="E344" s="6" t="s">
        <v>1399</v>
      </c>
      <c r="F344" s="7" t="s">
        <v>14</v>
      </c>
      <c r="G344" s="8">
        <v>247.0</v>
      </c>
      <c r="H344" s="5" t="str">
        <f>IFERROR(VLOOKUP($D344,schools,6,FALSE),"")</f>
        <v>056</v>
      </c>
      <c r="I344" s="5" t="str">
        <f>IFERROR(VLOOKUP($D344,schools,7,FALSE),"")</f>
        <v>25</v>
      </c>
      <c r="J344" s="5" t="str">
        <f>IFERROR(VLOOKUP($D344,schools,8,FALSE),"")</f>
        <v>036</v>
      </c>
      <c r="K344" s="9">
        <v>271947.0</v>
      </c>
    </row>
    <row r="345" ht="14.25" customHeight="1" outlineLevel="2">
      <c r="A345" s="5" t="str">
        <f>IFERROR(VLOOKUP($D345,schools,3,FALSE),"")</f>
        <v>331400</v>
      </c>
      <c r="B345" s="5" t="str">
        <f>IFERROR(VLOOKUP($D345,schools,4,FALSE),"")</f>
        <v>New York City Geographic District #14</v>
      </c>
      <c r="C345" s="5" t="str">
        <f>IFERROR(VLOOKUP($D345,schools,5,FALSE),"")</f>
        <v>Brooklyn</v>
      </c>
      <c r="D345" s="6" t="s">
        <v>1400</v>
      </c>
      <c r="E345" s="6" t="s">
        <v>1401</v>
      </c>
      <c r="F345" s="7" t="s">
        <v>14</v>
      </c>
      <c r="G345" s="8">
        <v>504.0</v>
      </c>
      <c r="H345" s="5" t="str">
        <f>IFERROR(VLOOKUP($D345,schools,6,FALSE),"")</f>
        <v>050</v>
      </c>
      <c r="I345" s="5" t="str">
        <f>IFERROR(VLOOKUP($D345,schools,7,FALSE),"")</f>
        <v>26</v>
      </c>
      <c r="J345" s="5" t="str">
        <f>IFERROR(VLOOKUP($D345,schools,8,FALSE),"")</f>
        <v>033</v>
      </c>
      <c r="K345" s="9">
        <v>554904.0</v>
      </c>
    </row>
    <row r="346" ht="14.25" customHeight="1" outlineLevel="2">
      <c r="A346" s="5" t="str">
        <f>IFERROR(VLOOKUP($D346,schools,3,FALSE),"")</f>
        <v>331400</v>
      </c>
      <c r="B346" s="5" t="str">
        <f>IFERROR(VLOOKUP($D346,schools,4,FALSE),"")</f>
        <v>New York City Geographic District #14</v>
      </c>
      <c r="C346" s="5" t="str">
        <f>IFERROR(VLOOKUP($D346,schools,5,FALSE),"")</f>
        <v>Brooklyn</v>
      </c>
      <c r="D346" s="6" t="s">
        <v>1402</v>
      </c>
      <c r="E346" s="6" t="s">
        <v>1403</v>
      </c>
      <c r="F346" s="7" t="s">
        <v>14</v>
      </c>
      <c r="G346" s="8">
        <v>404.0</v>
      </c>
      <c r="H346" s="5" t="str">
        <f>IFERROR(VLOOKUP($D346,schools,6,FALSE),"")</f>
        <v>050</v>
      </c>
      <c r="I346" s="5" t="str">
        <f>IFERROR(VLOOKUP($D346,schools,7,FALSE),"")</f>
        <v>26</v>
      </c>
      <c r="J346" s="5" t="str">
        <f>IFERROR(VLOOKUP($D346,schools,8,FALSE),"")</f>
        <v>033</v>
      </c>
      <c r="K346" s="9">
        <v>444804.0</v>
      </c>
    </row>
    <row r="347" ht="14.25" customHeight="1" outlineLevel="2">
      <c r="A347" s="5" t="str">
        <f>IFERROR(VLOOKUP($D347,schools,3,FALSE),"")</f>
        <v>331400</v>
      </c>
      <c r="B347" s="5" t="str">
        <f>IFERROR(VLOOKUP($D347,schools,4,FALSE),"")</f>
        <v>New York City Geographic District #14</v>
      </c>
      <c r="C347" s="5" t="str">
        <f>IFERROR(VLOOKUP($D347,schools,5,FALSE),"")</f>
        <v>Brooklyn</v>
      </c>
      <c r="D347" s="6" t="s">
        <v>1404</v>
      </c>
      <c r="E347" s="6" t="s">
        <v>1405</v>
      </c>
      <c r="F347" s="7" t="s">
        <v>42</v>
      </c>
      <c r="G347" s="8">
        <v>324.0</v>
      </c>
      <c r="H347" s="5" t="str">
        <f>IFERROR(VLOOKUP($D347,schools,6,FALSE),"")</f>
        <v>053</v>
      </c>
      <c r="I347" s="5" t="str">
        <f>IFERROR(VLOOKUP($D347,schools,7,FALSE),"")</f>
        <v>18</v>
      </c>
      <c r="J347" s="5" t="str">
        <f>IFERROR(VLOOKUP($D347,schools,8,FALSE),"")</f>
        <v>034</v>
      </c>
      <c r="K347" s="9">
        <v>356724.0</v>
      </c>
    </row>
    <row r="348" ht="14.25" customHeight="1" outlineLevel="2">
      <c r="A348" s="5" t="str">
        <f>IFERROR(VLOOKUP($D348,schools,3,FALSE),"")</f>
        <v>331400</v>
      </c>
      <c r="B348" s="5" t="str">
        <f>IFERROR(VLOOKUP($D348,schools,4,FALSE),"")</f>
        <v>New York City Geographic District #14</v>
      </c>
      <c r="C348" s="5" t="str">
        <f>IFERROR(VLOOKUP($D348,schools,5,FALSE),"")</f>
        <v>Brooklyn</v>
      </c>
      <c r="D348" s="6" t="s">
        <v>1406</v>
      </c>
      <c r="E348" s="6" t="s">
        <v>1407</v>
      </c>
      <c r="F348" s="7" t="s">
        <v>14</v>
      </c>
      <c r="G348" s="8">
        <v>264.0</v>
      </c>
      <c r="H348" s="5" t="str">
        <f>IFERROR(VLOOKUP($D348,schools,6,FALSE),"")</f>
        <v>056</v>
      </c>
      <c r="I348" s="5" t="str">
        <f>IFERROR(VLOOKUP($D348,schools,7,FALSE),"")</f>
        <v>18</v>
      </c>
      <c r="J348" s="5" t="str">
        <f>IFERROR(VLOOKUP($D348,schools,8,FALSE),"")</f>
        <v>036</v>
      </c>
      <c r="K348" s="9">
        <v>290664.0</v>
      </c>
    </row>
    <row r="349" ht="14.25" customHeight="1" outlineLevel="2">
      <c r="A349" s="5" t="str">
        <f>IFERROR(VLOOKUP($D349,schools,3,FALSE),"")</f>
        <v>331400</v>
      </c>
      <c r="B349" s="5" t="str">
        <f>IFERROR(VLOOKUP($D349,schools,4,FALSE),"")</f>
        <v>New York City Geographic District #14</v>
      </c>
      <c r="C349" s="5" t="str">
        <f>IFERROR(VLOOKUP($D349,schools,5,FALSE),"")</f>
        <v>Brooklyn</v>
      </c>
      <c r="D349" s="6" t="s">
        <v>1408</v>
      </c>
      <c r="E349" s="6" t="s">
        <v>1409</v>
      </c>
      <c r="F349" s="7" t="s">
        <v>21</v>
      </c>
      <c r="G349" s="8">
        <v>689.0</v>
      </c>
      <c r="H349" s="5" t="str">
        <f>IFERROR(VLOOKUP($D349,schools,6,FALSE),"")</f>
        <v>050</v>
      </c>
      <c r="I349" s="5" t="str">
        <f>IFERROR(VLOOKUP($D349,schools,7,FALSE),"")</f>
        <v>18</v>
      </c>
      <c r="J349" s="5" t="str">
        <f>IFERROR(VLOOKUP($D349,schools,8,FALSE),"")</f>
        <v>034</v>
      </c>
      <c r="K349" s="9">
        <v>758589.0</v>
      </c>
    </row>
    <row r="350" ht="14.25" customHeight="1" outlineLevel="2">
      <c r="A350" s="5" t="str">
        <f>IFERROR(VLOOKUP($D350,schools,3,FALSE),"")</f>
        <v>331400</v>
      </c>
      <c r="B350" s="5" t="str">
        <f>IFERROR(VLOOKUP($D350,schools,4,FALSE),"")</f>
        <v>New York City Geographic District #14</v>
      </c>
      <c r="C350" s="5" t="str">
        <f>IFERROR(VLOOKUP($D350,schools,5,FALSE),"")</f>
        <v>Brooklyn</v>
      </c>
      <c r="D350" s="6" t="s">
        <v>1410</v>
      </c>
      <c r="E350" s="6" t="s">
        <v>1411</v>
      </c>
      <c r="F350" s="7" t="s">
        <v>14</v>
      </c>
      <c r="G350" s="8">
        <v>454.0</v>
      </c>
      <c r="H350" s="5" t="str">
        <f>IFERROR(VLOOKUP($D350,schools,6,FALSE),"")</f>
        <v>050</v>
      </c>
      <c r="I350" s="5" t="str">
        <f>IFERROR(VLOOKUP($D350,schools,7,FALSE),"")</f>
        <v>26</v>
      </c>
      <c r="J350" s="5" t="str">
        <f>IFERROR(VLOOKUP($D350,schools,8,FALSE),"")</f>
        <v>033</v>
      </c>
      <c r="K350" s="9">
        <v>499854.0</v>
      </c>
    </row>
    <row r="351" ht="14.25" customHeight="1" outlineLevel="2">
      <c r="A351" s="5" t="str">
        <f>IFERROR(VLOOKUP($D351,schools,3,FALSE),"")</f>
        <v>331400</v>
      </c>
      <c r="B351" s="5" t="str">
        <f>IFERROR(VLOOKUP($D351,schools,4,FALSE),"")</f>
        <v>New York City Geographic District #14</v>
      </c>
      <c r="C351" s="5" t="str">
        <f>IFERROR(VLOOKUP($D351,schools,5,FALSE),"")</f>
        <v>Brooklyn</v>
      </c>
      <c r="D351" s="6" t="s">
        <v>1412</v>
      </c>
      <c r="E351" s="6" t="s">
        <v>1413</v>
      </c>
      <c r="F351" s="7" t="s">
        <v>14</v>
      </c>
      <c r="G351" s="8">
        <v>348.0</v>
      </c>
      <c r="H351" s="5" t="str">
        <f>IFERROR(VLOOKUP($D351,schools,6,FALSE),"")</f>
        <v>053</v>
      </c>
      <c r="I351" s="5" t="str">
        <f>IFERROR(VLOOKUP($D351,schools,7,FALSE),"")</f>
        <v>18</v>
      </c>
      <c r="J351" s="5" t="str">
        <f>IFERROR(VLOOKUP($D351,schools,8,FALSE),"")</f>
        <v>034</v>
      </c>
      <c r="K351" s="9">
        <v>383148.0</v>
      </c>
    </row>
    <row r="352" ht="14.25" customHeight="1" outlineLevel="2">
      <c r="A352" s="5" t="str">
        <f>IFERROR(VLOOKUP($D352,schools,3,FALSE),"")</f>
        <v>331400</v>
      </c>
      <c r="B352" s="5" t="str">
        <f>IFERROR(VLOOKUP($D352,schools,4,FALSE),"")</f>
        <v>New York City Geographic District #14</v>
      </c>
      <c r="C352" s="5" t="str">
        <f>IFERROR(VLOOKUP($D352,schools,5,FALSE),"")</f>
        <v>Brooklyn</v>
      </c>
      <c r="D352" s="6" t="s">
        <v>1416</v>
      </c>
      <c r="E352" s="6" t="s">
        <v>1417</v>
      </c>
      <c r="F352" s="7" t="s">
        <v>14</v>
      </c>
      <c r="G352" s="8">
        <v>620.0</v>
      </c>
      <c r="H352" s="5" t="str">
        <f>IFERROR(VLOOKUP($D352,schools,6,FALSE),"")</f>
        <v>053</v>
      </c>
      <c r="I352" s="5" t="str">
        <f>IFERROR(VLOOKUP($D352,schools,7,FALSE),"")</f>
        <v>18</v>
      </c>
      <c r="J352" s="5" t="str">
        <f>IFERROR(VLOOKUP($D352,schools,8,FALSE),"")</f>
        <v>034</v>
      </c>
      <c r="K352" s="9">
        <v>682620.0</v>
      </c>
    </row>
    <row r="353" ht="14.25" customHeight="1" outlineLevel="2">
      <c r="A353" s="5" t="str">
        <f>IFERROR(VLOOKUP($D353,schools,3,FALSE),"")</f>
        <v>331400</v>
      </c>
      <c r="B353" s="5" t="str">
        <f>IFERROR(VLOOKUP($D353,schools,4,FALSE),"")</f>
        <v>New York City Geographic District #14</v>
      </c>
      <c r="C353" s="5" t="str">
        <f>IFERROR(VLOOKUP($D353,schools,5,FALSE),"")</f>
        <v>Brooklyn</v>
      </c>
      <c r="D353" s="6" t="s">
        <v>1418</v>
      </c>
      <c r="E353" s="6" t="s">
        <v>1419</v>
      </c>
      <c r="F353" s="7" t="s">
        <v>14</v>
      </c>
      <c r="G353" s="8">
        <v>328.0</v>
      </c>
      <c r="H353" s="5" t="str">
        <f>IFERROR(VLOOKUP($D353,schools,6,FALSE),"")</f>
        <v>053</v>
      </c>
      <c r="I353" s="5" t="str">
        <f>IFERROR(VLOOKUP($D353,schools,7,FALSE),"")</f>
        <v>18</v>
      </c>
      <c r="J353" s="5" t="str">
        <f>IFERROR(VLOOKUP($D353,schools,8,FALSE),"")</f>
        <v>034</v>
      </c>
      <c r="K353" s="9">
        <v>361128.0</v>
      </c>
    </row>
    <row r="354" ht="14.25" customHeight="1" outlineLevel="2">
      <c r="A354" s="5" t="str">
        <f>IFERROR(VLOOKUP($D354,schools,3,FALSE),"")</f>
        <v>331400</v>
      </c>
      <c r="B354" s="5" t="str">
        <f>IFERROR(VLOOKUP($D354,schools,4,FALSE),"")</f>
        <v>New York City Geographic District #14</v>
      </c>
      <c r="C354" s="5" t="str">
        <f>IFERROR(VLOOKUP($D354,schools,5,FALSE),"")</f>
        <v>Brooklyn</v>
      </c>
      <c r="D354" s="6" t="s">
        <v>1420</v>
      </c>
      <c r="E354" s="6" t="s">
        <v>1421</v>
      </c>
      <c r="F354" s="7" t="s">
        <v>21</v>
      </c>
      <c r="G354" s="8">
        <v>424.0</v>
      </c>
      <c r="H354" s="5" t="str">
        <f>IFERROR(VLOOKUP($D354,schools,6,FALSE),"")</f>
        <v>050</v>
      </c>
      <c r="I354" s="5" t="str">
        <f>IFERROR(VLOOKUP($D354,schools,7,FALSE),"")</f>
        <v>25</v>
      </c>
      <c r="J354" s="5" t="str">
        <f>IFERROR(VLOOKUP($D354,schools,8,FALSE),"")</f>
        <v>035</v>
      </c>
      <c r="K354" s="9">
        <v>466824.0</v>
      </c>
    </row>
    <row r="355" ht="14.25" customHeight="1" outlineLevel="2">
      <c r="A355" s="5" t="str">
        <f>IFERROR(VLOOKUP($D355,schools,3,FALSE),"")</f>
        <v>331400</v>
      </c>
      <c r="B355" s="5" t="str">
        <f>IFERROR(VLOOKUP($D355,schools,4,FALSE),"")</f>
        <v>New York City Geographic District #14</v>
      </c>
      <c r="C355" s="5" t="str">
        <f>IFERROR(VLOOKUP($D355,schools,5,FALSE),"")</f>
        <v>Brooklyn</v>
      </c>
      <c r="D355" s="6" t="s">
        <v>1422</v>
      </c>
      <c r="E355" s="6" t="s">
        <v>1423</v>
      </c>
      <c r="F355" s="7" t="s">
        <v>14</v>
      </c>
      <c r="G355" s="8">
        <v>255.0</v>
      </c>
      <c r="H355" s="5" t="str">
        <f>IFERROR(VLOOKUP($D355,schools,6,FALSE),"")</f>
        <v>053</v>
      </c>
      <c r="I355" s="5" t="str">
        <f>IFERROR(VLOOKUP($D355,schools,7,FALSE),"")</f>
        <v>18</v>
      </c>
      <c r="J355" s="5" t="str">
        <f>IFERROR(VLOOKUP($D355,schools,8,FALSE),"")</f>
        <v>034</v>
      </c>
      <c r="K355" s="9">
        <v>280755.0</v>
      </c>
    </row>
    <row r="356" ht="14.25" customHeight="1" outlineLevel="2">
      <c r="A356" s="5" t="str">
        <f>IFERROR(VLOOKUP($D356,schools,3,FALSE),"")</f>
        <v>331400</v>
      </c>
      <c r="B356" s="5" t="str">
        <f>IFERROR(VLOOKUP($D356,schools,4,FALSE),"")</f>
        <v>New York City Geographic District #14</v>
      </c>
      <c r="C356" s="5" t="str">
        <f>IFERROR(VLOOKUP($D356,schools,5,FALSE),"")</f>
        <v>Brooklyn</v>
      </c>
      <c r="D356" s="6" t="s">
        <v>1424</v>
      </c>
      <c r="E356" s="6" t="s">
        <v>1425</v>
      </c>
      <c r="F356" s="7" t="s">
        <v>14</v>
      </c>
      <c r="G356" s="8">
        <v>385.0</v>
      </c>
      <c r="H356" s="5" t="str">
        <f>IFERROR(VLOOKUP($D356,schools,6,FALSE),"")</f>
        <v>053</v>
      </c>
      <c r="I356" s="5" t="str">
        <f>IFERROR(VLOOKUP($D356,schools,7,FALSE),"")</f>
        <v>18</v>
      </c>
      <c r="J356" s="5" t="str">
        <f>IFERROR(VLOOKUP($D356,schools,8,FALSE),"")</f>
        <v>034</v>
      </c>
      <c r="K356" s="9">
        <v>423885.0</v>
      </c>
    </row>
    <row r="357" ht="14.25" customHeight="1" outlineLevel="2">
      <c r="A357" s="5" t="str">
        <f>IFERROR(VLOOKUP($D357,schools,3,FALSE),"")</f>
        <v>331400</v>
      </c>
      <c r="B357" s="5" t="str">
        <f>IFERROR(VLOOKUP($D357,schools,4,FALSE),"")</f>
        <v>New York City Geographic District #14</v>
      </c>
      <c r="C357" s="5" t="str">
        <f>IFERROR(VLOOKUP($D357,schools,5,FALSE),"")</f>
        <v>Brooklyn</v>
      </c>
      <c r="D357" s="6" t="s">
        <v>1426</v>
      </c>
      <c r="E357" s="6" t="s">
        <v>1427</v>
      </c>
      <c r="F357" s="7" t="s">
        <v>14</v>
      </c>
      <c r="G357" s="8">
        <v>628.0</v>
      </c>
      <c r="H357" s="5" t="str">
        <f>IFERROR(VLOOKUP($D357,schools,6,FALSE),"")</f>
        <v>053</v>
      </c>
      <c r="I357" s="5" t="str">
        <f>IFERROR(VLOOKUP($D357,schools,7,FALSE),"")</f>
        <v>18</v>
      </c>
      <c r="J357" s="5" t="str">
        <f>IFERROR(VLOOKUP($D357,schools,8,FALSE),"")</f>
        <v>034</v>
      </c>
      <c r="K357" s="9">
        <v>691428.0</v>
      </c>
    </row>
    <row r="358" ht="14.25" customHeight="1" outlineLevel="2">
      <c r="A358" s="5" t="str">
        <f>IFERROR(VLOOKUP($D358,schools,3,FALSE),"")</f>
        <v>331400</v>
      </c>
      <c r="B358" s="5" t="str">
        <f>IFERROR(VLOOKUP($D358,schools,4,FALSE),"")</f>
        <v>New York City Geographic District #14</v>
      </c>
      <c r="C358" s="5" t="str">
        <f>IFERROR(VLOOKUP($D358,schools,5,FALSE),"")</f>
        <v>Brooklyn</v>
      </c>
      <c r="D358" s="6" t="s">
        <v>1428</v>
      </c>
      <c r="E358" s="6" t="s">
        <v>1429</v>
      </c>
      <c r="F358" s="7" t="s">
        <v>14</v>
      </c>
      <c r="G358" s="8">
        <v>183.0</v>
      </c>
      <c r="H358" s="5" t="str">
        <f>IFERROR(VLOOKUP($D358,schools,6,FALSE),"")</f>
        <v>056</v>
      </c>
      <c r="I358" s="5" t="str">
        <f>IFERROR(VLOOKUP($D358,schools,7,FALSE),"")</f>
        <v>18</v>
      </c>
      <c r="J358" s="5" t="str">
        <f>IFERROR(VLOOKUP($D358,schools,8,FALSE),"")</f>
        <v>034</v>
      </c>
      <c r="K358" s="9">
        <v>201483.0</v>
      </c>
    </row>
    <row r="359" ht="14.25" customHeight="1" outlineLevel="2">
      <c r="A359" s="5" t="str">
        <f>IFERROR(VLOOKUP($D359,schools,3,FALSE),"")</f>
        <v>331400</v>
      </c>
      <c r="B359" s="5" t="str">
        <f>IFERROR(VLOOKUP($D359,schools,4,FALSE),"")</f>
        <v>New York City Geographic District #14</v>
      </c>
      <c r="C359" s="5" t="str">
        <f>IFERROR(VLOOKUP($D359,schools,5,FALSE),"")</f>
        <v>Brooklyn</v>
      </c>
      <c r="D359" s="6" t="s">
        <v>1430</v>
      </c>
      <c r="E359" s="6" t="s">
        <v>1431</v>
      </c>
      <c r="F359" s="7" t="s">
        <v>42</v>
      </c>
      <c r="G359" s="8">
        <v>1191.0</v>
      </c>
      <c r="H359" s="5" t="str">
        <f>IFERROR(VLOOKUP($D359,schools,6,FALSE),"")</f>
        <v>053</v>
      </c>
      <c r="I359" s="5" t="str">
        <f>IFERROR(VLOOKUP($D359,schools,7,FALSE),"")</f>
        <v>26</v>
      </c>
      <c r="J359" s="5" t="str">
        <f>IFERROR(VLOOKUP($D359,schools,8,FALSE),"")</f>
        <v>034</v>
      </c>
      <c r="K359" s="9">
        <v>1311291.0</v>
      </c>
    </row>
    <row r="360" ht="14.25" customHeight="1" outlineLevel="2">
      <c r="A360" s="5" t="str">
        <f>IFERROR(VLOOKUP($D360,schools,3,FALSE),"")</f>
        <v>331400</v>
      </c>
      <c r="B360" s="5" t="str">
        <f>IFERROR(VLOOKUP($D360,schools,4,FALSE),"")</f>
        <v>New York City Geographic District #14</v>
      </c>
      <c r="C360" s="5" t="str">
        <f>IFERROR(VLOOKUP($D360,schools,5,FALSE),"")</f>
        <v>Brooklyn</v>
      </c>
      <c r="D360" s="6" t="s">
        <v>1432</v>
      </c>
      <c r="E360" s="6" t="s">
        <v>1433</v>
      </c>
      <c r="F360" s="7" t="s">
        <v>14</v>
      </c>
      <c r="G360" s="8">
        <v>81.0</v>
      </c>
      <c r="H360" s="5" t="str">
        <f>IFERROR(VLOOKUP($D360,schools,6,FALSE),"")</f>
        <v>053</v>
      </c>
      <c r="I360" s="5" t="str">
        <f>IFERROR(VLOOKUP($D360,schools,7,FALSE),"")</f>
        <v>18</v>
      </c>
      <c r="J360" s="5" t="str">
        <f>IFERROR(VLOOKUP($D360,schools,8,FALSE),"")</f>
        <v>034</v>
      </c>
      <c r="K360" s="9">
        <v>89181.0</v>
      </c>
    </row>
    <row r="361" ht="14.25" customHeight="1" outlineLevel="2">
      <c r="A361" s="5" t="str">
        <f>IFERROR(VLOOKUP($D361,schools,3,FALSE),"")</f>
        <v>331400</v>
      </c>
      <c r="B361" s="5" t="str">
        <f>IFERROR(VLOOKUP($D361,schools,4,FALSE),"")</f>
        <v>New York City Geographic District #14</v>
      </c>
      <c r="C361" s="5" t="str">
        <f>IFERROR(VLOOKUP($D361,schools,5,FALSE),"")</f>
        <v>Brooklyn</v>
      </c>
      <c r="D361" s="6" t="s">
        <v>1434</v>
      </c>
      <c r="E361" s="6" t="s">
        <v>1435</v>
      </c>
      <c r="F361" s="7" t="s">
        <v>14</v>
      </c>
      <c r="G361" s="8">
        <v>503.0</v>
      </c>
      <c r="H361" s="5" t="str">
        <f>IFERROR(VLOOKUP($D361,schools,6,FALSE),"")</f>
        <v>050</v>
      </c>
      <c r="I361" s="5" t="str">
        <f>IFERROR(VLOOKUP($D361,schools,7,FALSE),"")</f>
        <v>26</v>
      </c>
      <c r="J361" s="5" t="str">
        <f>IFERROR(VLOOKUP($D361,schools,8,FALSE),"")</f>
        <v>033</v>
      </c>
      <c r="K361" s="9">
        <v>553803.0</v>
      </c>
    </row>
    <row r="362" ht="14.25" customHeight="1" outlineLevel="2">
      <c r="A362" s="5" t="str">
        <f>IFERROR(VLOOKUP($D362,schools,3,FALSE),"")</f>
        <v>331400</v>
      </c>
      <c r="B362" s="5" t="str">
        <f>IFERROR(VLOOKUP($D362,schools,4,FALSE),"")</f>
        <v>New York City Geographic District #14</v>
      </c>
      <c r="C362" s="5" t="str">
        <f>IFERROR(VLOOKUP($D362,schools,5,FALSE),"")</f>
        <v>Brooklyn</v>
      </c>
      <c r="D362" s="6" t="s">
        <v>1438</v>
      </c>
      <c r="E362" s="6" t="s">
        <v>1439</v>
      </c>
      <c r="F362" s="7" t="s">
        <v>42</v>
      </c>
      <c r="G362" s="8">
        <v>487.0</v>
      </c>
      <c r="H362" s="5" t="str">
        <f>IFERROR(VLOOKUP($D362,schools,6,FALSE),"")</f>
        <v>050</v>
      </c>
      <c r="I362" s="5" t="str">
        <f>IFERROR(VLOOKUP($D362,schools,7,FALSE),"")</f>
        <v>18</v>
      </c>
      <c r="J362" s="5" t="str">
        <f>IFERROR(VLOOKUP($D362,schools,8,FALSE),"")</f>
        <v>034</v>
      </c>
      <c r="K362" s="9">
        <v>536187.0</v>
      </c>
    </row>
    <row r="363" ht="14.25" customHeight="1" outlineLevel="2">
      <c r="A363" s="5" t="str">
        <f>IFERROR(VLOOKUP($D363,schools,3,FALSE),"")</f>
        <v>331400</v>
      </c>
      <c r="B363" s="5" t="str">
        <f>IFERROR(VLOOKUP($D363,schools,4,FALSE),"")</f>
        <v>New York City Geographic District #14</v>
      </c>
      <c r="C363" s="5" t="str">
        <f>IFERROR(VLOOKUP($D363,schools,5,FALSE),"")</f>
        <v>Brooklyn</v>
      </c>
      <c r="D363" s="6" t="s">
        <v>1440</v>
      </c>
      <c r="E363" s="6" t="s">
        <v>1441</v>
      </c>
      <c r="F363" s="7" t="s">
        <v>42</v>
      </c>
      <c r="G363" s="8">
        <v>248.0</v>
      </c>
      <c r="H363" s="5" t="str">
        <f>IFERROR(VLOOKUP($D363,schools,6,FALSE),"")</f>
        <v>053</v>
      </c>
      <c r="I363" s="5" t="str">
        <f>IFERROR(VLOOKUP($D363,schools,7,FALSE),"")</f>
        <v>18</v>
      </c>
      <c r="J363" s="5" t="str">
        <f>IFERROR(VLOOKUP($D363,schools,8,FALSE),"")</f>
        <v>034</v>
      </c>
      <c r="K363" s="9">
        <v>273048.0</v>
      </c>
    </row>
    <row r="364" ht="14.25" customHeight="1" outlineLevel="2">
      <c r="A364" s="5" t="str">
        <f>IFERROR(VLOOKUP($D364,schools,3,FALSE),"")</f>
        <v>331400</v>
      </c>
      <c r="B364" s="5" t="str">
        <f>IFERROR(VLOOKUP($D364,schools,4,FALSE),"")</f>
        <v>New York City Geographic District #14</v>
      </c>
      <c r="C364" s="5" t="str">
        <f>IFERROR(VLOOKUP($D364,schools,5,FALSE),"")</f>
        <v>Brooklyn</v>
      </c>
      <c r="D364" s="6" t="s">
        <v>1442</v>
      </c>
      <c r="E364" s="6" t="s">
        <v>1443</v>
      </c>
      <c r="F364" s="7" t="s">
        <v>60</v>
      </c>
      <c r="G364" s="8">
        <v>491.0</v>
      </c>
      <c r="H364" s="5" t="str">
        <f>IFERROR(VLOOKUP($D364,schools,6,FALSE),"")</f>
        <v>050</v>
      </c>
      <c r="I364" s="5" t="str">
        <f>IFERROR(VLOOKUP($D364,schools,7,FALSE),"")</f>
        <v>26</v>
      </c>
      <c r="J364" s="5" t="str">
        <f>IFERROR(VLOOKUP($D364,schools,8,FALSE),"")</f>
        <v>033</v>
      </c>
      <c r="K364" s="9">
        <v>540591.0</v>
      </c>
    </row>
    <row r="365" ht="14.25" customHeight="1" outlineLevel="2">
      <c r="A365" s="5" t="str">
        <f>IFERROR(VLOOKUP($D365,schools,3,FALSE),"")</f>
        <v>331400</v>
      </c>
      <c r="B365" s="5" t="str">
        <f>IFERROR(VLOOKUP($D365,schools,4,FALSE),"")</f>
        <v>New York City Geographic District #14</v>
      </c>
      <c r="C365" s="5" t="str">
        <f>IFERROR(VLOOKUP($D365,schools,5,FALSE),"")</f>
        <v>Brooklyn</v>
      </c>
      <c r="D365" s="6" t="s">
        <v>1444</v>
      </c>
      <c r="E365" s="6" t="s">
        <v>1445</v>
      </c>
      <c r="F365" s="7" t="s">
        <v>55</v>
      </c>
      <c r="G365" s="8">
        <v>616.0</v>
      </c>
      <c r="H365" s="5" t="str">
        <f>IFERROR(VLOOKUP($D365,schools,6,FALSE),"")</f>
        <v>053</v>
      </c>
      <c r="I365" s="5" t="str">
        <f>IFERROR(VLOOKUP($D365,schools,7,FALSE),"")</f>
        <v>18</v>
      </c>
      <c r="J365" s="5" t="str">
        <f>IFERROR(VLOOKUP($D365,schools,8,FALSE),"")</f>
        <v>034</v>
      </c>
      <c r="K365" s="9">
        <v>678216.0</v>
      </c>
    </row>
    <row r="366" ht="14.25" customHeight="1" outlineLevel="2">
      <c r="A366" s="5" t="str">
        <f>IFERROR(VLOOKUP($D366,schools,3,FALSE),"")</f>
        <v>331400</v>
      </c>
      <c r="B366" s="5" t="str">
        <f>IFERROR(VLOOKUP($D366,schools,4,FALSE),"")</f>
        <v>New York City Geographic District #14</v>
      </c>
      <c r="C366" s="5" t="str">
        <f>IFERROR(VLOOKUP($D366,schools,5,FALSE),"")</f>
        <v>Brooklyn</v>
      </c>
      <c r="D366" s="6" t="s">
        <v>1446</v>
      </c>
      <c r="E366" s="6" t="s">
        <v>1447</v>
      </c>
      <c r="F366" s="7" t="s">
        <v>55</v>
      </c>
      <c r="G366" s="8">
        <v>283.0</v>
      </c>
      <c r="H366" s="5" t="str">
        <f>IFERROR(VLOOKUP($D366,schools,6,FALSE),"")</f>
        <v>053</v>
      </c>
      <c r="I366" s="5" t="str">
        <f>IFERROR(VLOOKUP($D366,schools,7,FALSE),"")</f>
        <v>18</v>
      </c>
      <c r="J366" s="5" t="str">
        <f>IFERROR(VLOOKUP($D366,schools,8,FALSE),"")</f>
        <v>034</v>
      </c>
      <c r="K366" s="9">
        <v>311583.0</v>
      </c>
    </row>
    <row r="367" ht="14.25" customHeight="1" outlineLevel="2">
      <c r="A367" s="5" t="str">
        <f>IFERROR(VLOOKUP($D367,schools,3,FALSE),"")</f>
        <v>331400</v>
      </c>
      <c r="B367" s="5" t="str">
        <f>IFERROR(VLOOKUP($D367,schools,4,FALSE),"")</f>
        <v>New York City Geographic District #14</v>
      </c>
      <c r="C367" s="5" t="str">
        <f>IFERROR(VLOOKUP($D367,schools,5,FALSE),"")</f>
        <v>Brooklyn</v>
      </c>
      <c r="D367" s="6" t="s">
        <v>1448</v>
      </c>
      <c r="E367" s="6" t="s">
        <v>1449</v>
      </c>
      <c r="F367" s="7" t="s">
        <v>55</v>
      </c>
      <c r="G367" s="8">
        <v>667.0</v>
      </c>
      <c r="H367" s="5" t="str">
        <f>IFERROR(VLOOKUP($D367,schools,6,FALSE),"")</f>
        <v>053</v>
      </c>
      <c r="I367" s="5" t="str">
        <f>IFERROR(VLOOKUP($D367,schools,7,FALSE),"")</f>
        <v>18</v>
      </c>
      <c r="J367" s="5" t="str">
        <f>IFERROR(VLOOKUP($D367,schools,8,FALSE),"")</f>
        <v>034</v>
      </c>
      <c r="K367" s="9">
        <v>734367.0</v>
      </c>
    </row>
    <row r="368" ht="14.25" customHeight="1" outlineLevel="2">
      <c r="A368" s="5" t="str">
        <f>IFERROR(VLOOKUP($D368,schools,3,FALSE),"")</f>
        <v>331400</v>
      </c>
      <c r="B368" s="5" t="str">
        <f>IFERROR(VLOOKUP($D368,schools,4,FALSE),"")</f>
        <v>New York City Geographic District #14</v>
      </c>
      <c r="C368" s="5" t="str">
        <f>IFERROR(VLOOKUP($D368,schools,5,FALSE),"")</f>
        <v>Brooklyn</v>
      </c>
      <c r="D368" s="6" t="s">
        <v>1450</v>
      </c>
      <c r="E368" s="6" t="s">
        <v>1451</v>
      </c>
      <c r="F368" s="7" t="s">
        <v>55</v>
      </c>
      <c r="G368" s="8">
        <v>263.0</v>
      </c>
      <c r="H368" s="5" t="str">
        <f>IFERROR(VLOOKUP($D368,schools,6,FALSE),"")</f>
        <v>053</v>
      </c>
      <c r="I368" s="5" t="str">
        <f>IFERROR(VLOOKUP($D368,schools,7,FALSE),"")</f>
        <v>18</v>
      </c>
      <c r="J368" s="5" t="str">
        <f>IFERROR(VLOOKUP($D368,schools,8,FALSE),"")</f>
        <v>034</v>
      </c>
      <c r="K368" s="9">
        <v>289563.0</v>
      </c>
    </row>
    <row r="369" ht="14.25" customHeight="1" outlineLevel="2">
      <c r="A369" s="5" t="str">
        <f>IFERROR(VLOOKUP($D369,schools,3,FALSE),"")</f>
        <v>331400</v>
      </c>
      <c r="B369" s="5" t="str">
        <f>IFERROR(VLOOKUP($D369,schools,4,FALSE),"")</f>
        <v>New York City Geographic District #14</v>
      </c>
      <c r="C369" s="5" t="str">
        <f>IFERROR(VLOOKUP($D369,schools,5,FALSE),"")</f>
        <v>Brooklyn</v>
      </c>
      <c r="D369" s="6" t="s">
        <v>1452</v>
      </c>
      <c r="E369" s="6" t="s">
        <v>1453</v>
      </c>
      <c r="F369" s="7" t="s">
        <v>55</v>
      </c>
      <c r="G369" s="8">
        <v>821.0</v>
      </c>
      <c r="H369" s="5" t="str">
        <f>IFERROR(VLOOKUP($D369,schools,6,FALSE),"")</f>
        <v>053</v>
      </c>
      <c r="I369" s="5" t="str">
        <f>IFERROR(VLOOKUP($D369,schools,7,FALSE),"")</f>
        <v>18</v>
      </c>
      <c r="J369" s="5" t="str">
        <f>IFERROR(VLOOKUP($D369,schools,8,FALSE),"")</f>
        <v>034</v>
      </c>
      <c r="K369" s="9">
        <v>903921.0</v>
      </c>
    </row>
    <row r="370" ht="14.25" customHeight="1" outlineLevel="2">
      <c r="A370" s="5" t="str">
        <f>IFERROR(VLOOKUP($D370,schools,3,FALSE),"")</f>
        <v>331400</v>
      </c>
      <c r="B370" s="5" t="str">
        <f>IFERROR(VLOOKUP($D370,schools,4,FALSE),"")</f>
        <v>New York City Geographic District #14</v>
      </c>
      <c r="C370" s="5" t="str">
        <f>IFERROR(VLOOKUP($D370,schools,5,FALSE),"")</f>
        <v>Brooklyn</v>
      </c>
      <c r="D370" s="6" t="s">
        <v>1454</v>
      </c>
      <c r="E370" s="6" t="s">
        <v>1455</v>
      </c>
      <c r="F370" s="7" t="s">
        <v>55</v>
      </c>
      <c r="G370" s="8">
        <v>505.0</v>
      </c>
      <c r="H370" s="5" t="str">
        <f>IFERROR(VLOOKUP($D370,schools,6,FALSE),"")</f>
        <v>050</v>
      </c>
      <c r="I370" s="5" t="str">
        <f>IFERROR(VLOOKUP($D370,schools,7,FALSE),"")</f>
        <v>18</v>
      </c>
      <c r="J370" s="5" t="str">
        <f>IFERROR(VLOOKUP($D370,schools,8,FALSE),"")</f>
        <v>033</v>
      </c>
      <c r="K370" s="9">
        <v>556005.0</v>
      </c>
    </row>
    <row r="371" ht="14.25" customHeight="1" outlineLevel="2">
      <c r="A371" s="5" t="str">
        <f>IFERROR(VLOOKUP($D371,schools,3,FALSE),"")</f>
        <v>331400</v>
      </c>
      <c r="B371" s="5" t="str">
        <f>IFERROR(VLOOKUP($D371,schools,4,FALSE),"")</f>
        <v>New York City Geographic District #14</v>
      </c>
      <c r="C371" s="5" t="str">
        <f>IFERROR(VLOOKUP($D371,schools,5,FALSE),"")</f>
        <v>Brooklyn</v>
      </c>
      <c r="D371" s="6" t="s">
        <v>1456</v>
      </c>
      <c r="E371" s="6" t="s">
        <v>1457</v>
      </c>
      <c r="F371" s="7" t="s">
        <v>55</v>
      </c>
      <c r="G371" s="8">
        <v>565.0</v>
      </c>
      <c r="H371" s="5" t="str">
        <f>IFERROR(VLOOKUP($D371,schools,6,FALSE),"")</f>
        <v>050</v>
      </c>
      <c r="I371" s="5" t="str">
        <f>IFERROR(VLOOKUP($D371,schools,7,FALSE),"")</f>
        <v>18</v>
      </c>
      <c r="J371" s="5" t="str">
        <f>IFERROR(VLOOKUP($D371,schools,8,FALSE),"")</f>
        <v>033</v>
      </c>
      <c r="K371" s="9">
        <v>622065.0</v>
      </c>
    </row>
    <row r="372" ht="14.25" customHeight="1" outlineLevel="2">
      <c r="A372" s="5" t="str">
        <f>IFERROR(VLOOKUP($D372,schools,3,FALSE),"")</f>
        <v>331400</v>
      </c>
      <c r="B372" s="5" t="str">
        <f>IFERROR(VLOOKUP($D372,schools,4,FALSE),"")</f>
        <v>New York City Geographic District #14</v>
      </c>
      <c r="C372" s="5" t="str">
        <f>IFERROR(VLOOKUP($D372,schools,5,FALSE),"")</f>
        <v>Brooklyn</v>
      </c>
      <c r="D372" s="6" t="s">
        <v>1458</v>
      </c>
      <c r="E372" s="6" t="s">
        <v>1459</v>
      </c>
      <c r="F372" s="7" t="s">
        <v>55</v>
      </c>
      <c r="G372" s="8">
        <v>669.0</v>
      </c>
      <c r="H372" s="5" t="str">
        <f>IFERROR(VLOOKUP($D372,schools,6,FALSE),"")</f>
        <v>050</v>
      </c>
      <c r="I372" s="5" t="str">
        <f>IFERROR(VLOOKUP($D372,schools,7,FALSE),"")</f>
        <v>18</v>
      </c>
      <c r="J372" s="5" t="str">
        <f>IFERROR(VLOOKUP($D372,schools,8,FALSE),"")</f>
        <v>033</v>
      </c>
      <c r="K372" s="9">
        <v>736569.0</v>
      </c>
    </row>
    <row r="373" ht="14.25" customHeight="1" outlineLevel="2">
      <c r="A373" s="5" t="str">
        <f>IFERROR(VLOOKUP($D373,schools,3,FALSE),"")</f>
        <v>331400</v>
      </c>
      <c r="B373" s="5" t="str">
        <f>IFERROR(VLOOKUP($D373,schools,4,FALSE),"")</f>
        <v>New York City Geographic District #14</v>
      </c>
      <c r="C373" s="5" t="str">
        <f>IFERROR(VLOOKUP($D373,schools,5,FALSE),"")</f>
        <v>Brooklyn</v>
      </c>
      <c r="D373" s="6" t="s">
        <v>1460</v>
      </c>
      <c r="E373" s="6" t="s">
        <v>1461</v>
      </c>
      <c r="F373" s="7" t="s">
        <v>60</v>
      </c>
      <c r="G373" s="8">
        <v>424.0</v>
      </c>
      <c r="H373" s="5" t="str">
        <f>IFERROR(VLOOKUP($D373,schools,6,FALSE),"")</f>
        <v>053</v>
      </c>
      <c r="I373" s="5" t="str">
        <f>IFERROR(VLOOKUP($D373,schools,7,FALSE),"")</f>
        <v>18</v>
      </c>
      <c r="J373" s="5" t="str">
        <f>IFERROR(VLOOKUP($D373,schools,8,FALSE),"")</f>
        <v>034</v>
      </c>
      <c r="K373" s="9">
        <v>466824.0</v>
      </c>
    </row>
    <row r="374" ht="14.25" customHeight="1" outlineLevel="2">
      <c r="A374" s="5" t="str">
        <f>IFERROR(VLOOKUP($D374,schools,3,FALSE),"")</f>
        <v>331400</v>
      </c>
      <c r="B374" s="5" t="str">
        <f>IFERROR(VLOOKUP($D374,schools,4,FALSE),"")</f>
        <v>New York City Geographic District #14</v>
      </c>
      <c r="C374" s="5" t="str">
        <f>IFERROR(VLOOKUP($D374,schools,5,FALSE),"")</f>
        <v>Brooklyn</v>
      </c>
      <c r="D374" s="6" t="s">
        <v>1462</v>
      </c>
      <c r="E374" s="6" t="s">
        <v>1463</v>
      </c>
      <c r="F374" s="7" t="s">
        <v>55</v>
      </c>
      <c r="G374" s="8">
        <v>202.0</v>
      </c>
      <c r="H374" s="5" t="str">
        <f>IFERROR(VLOOKUP($D374,schools,6,FALSE),"")</f>
        <v>050</v>
      </c>
      <c r="I374" s="5" t="str">
        <f>IFERROR(VLOOKUP($D374,schools,7,FALSE),"")</f>
        <v>26</v>
      </c>
      <c r="J374" s="5" t="str">
        <f>IFERROR(VLOOKUP($D374,schools,8,FALSE),"")</f>
        <v>033</v>
      </c>
      <c r="K374" s="9">
        <v>222402.0</v>
      </c>
    </row>
    <row r="375" ht="14.25" customHeight="1" outlineLevel="2">
      <c r="A375" s="5" t="str">
        <f>IFERROR(VLOOKUP($D375,schools,3,FALSE),"")</f>
        <v>331400</v>
      </c>
      <c r="B375" s="5" t="str">
        <f>IFERROR(VLOOKUP($D375,schools,4,FALSE),"")</f>
        <v>New York City Geographic District #14</v>
      </c>
      <c r="C375" s="5" t="str">
        <f>IFERROR(VLOOKUP($D375,schools,5,FALSE),"")</f>
        <v>Brooklyn</v>
      </c>
      <c r="D375" s="6" t="s">
        <v>1466</v>
      </c>
      <c r="E375" s="6" t="s">
        <v>1467</v>
      </c>
      <c r="F375" s="7" t="s">
        <v>55</v>
      </c>
      <c r="G375" s="8">
        <v>217.0</v>
      </c>
      <c r="H375" s="5" t="str">
        <f>IFERROR(VLOOKUP($D375,schools,6,FALSE),"")</f>
        <v>050</v>
      </c>
      <c r="I375" s="5" t="str">
        <f>IFERROR(VLOOKUP($D375,schools,7,FALSE),"")</f>
        <v>26</v>
      </c>
      <c r="J375" s="5" t="str">
        <f>IFERROR(VLOOKUP($D375,schools,8,FALSE),"")</f>
        <v>033</v>
      </c>
      <c r="K375" s="9">
        <v>238917.0</v>
      </c>
    </row>
    <row r="376" ht="14.25" customHeight="1" outlineLevel="2">
      <c r="A376" s="5" t="str">
        <f>IFERROR(VLOOKUP($D376,schools,3,FALSE),"")</f>
        <v>331400</v>
      </c>
      <c r="B376" s="5" t="str">
        <f>IFERROR(VLOOKUP($D376,schools,4,FALSE),"")</f>
        <v>New York City Geographic District #15</v>
      </c>
      <c r="C376" s="5" t="str">
        <f>IFERROR(VLOOKUP($D376,schools,5,FALSE),"")</f>
        <v>Brooklyn</v>
      </c>
      <c r="D376" s="11" t="s">
        <v>1468</v>
      </c>
      <c r="E376" s="6" t="s">
        <v>1469</v>
      </c>
      <c r="F376" s="7" t="s">
        <v>14</v>
      </c>
      <c r="G376" s="8">
        <v>1101.0</v>
      </c>
      <c r="H376" s="5" t="str">
        <f>IFERROR(VLOOKUP($D376,schools,6,FALSE),"")</f>
        <v>051</v>
      </c>
      <c r="I376" s="5" t="str">
        <f>IFERROR(VLOOKUP($D376,schools,7,FALSE),"")</f>
        <v>25</v>
      </c>
      <c r="J376" s="5" t="str">
        <f>IFERROR(VLOOKUP($D376,schools,8,FALSE),"")</f>
        <v>038</v>
      </c>
      <c r="K376" s="9">
        <v>1212201.0</v>
      </c>
    </row>
    <row r="377" ht="14.25" customHeight="1" outlineLevel="2">
      <c r="A377" s="5" t="str">
        <f>IFERROR(VLOOKUP($D377,schools,3,FALSE),"")</f>
        <v>331400</v>
      </c>
      <c r="B377" s="5" t="str">
        <f>IFERROR(VLOOKUP($D377,schools,4,FALSE),"")</f>
        <v>New York City Geographic District #15</v>
      </c>
      <c r="C377" s="5" t="str">
        <f>IFERROR(VLOOKUP($D377,schools,5,FALSE),"")</f>
        <v>Brooklyn</v>
      </c>
      <c r="D377" s="6" t="s">
        <v>1470</v>
      </c>
      <c r="E377" s="6" t="s">
        <v>1471</v>
      </c>
      <c r="F377" s="7" t="s">
        <v>14</v>
      </c>
      <c r="G377" s="8">
        <v>971.0</v>
      </c>
      <c r="H377" s="5" t="str">
        <f>IFERROR(VLOOKUP($D377,schools,6,FALSE),"")</f>
        <v>051</v>
      </c>
      <c r="I377" s="5" t="str">
        <f>IFERROR(VLOOKUP($D377,schools,7,FALSE),"")</f>
        <v>21</v>
      </c>
      <c r="J377" s="5" t="str">
        <f>IFERROR(VLOOKUP($D377,schools,8,FALSE),"")</f>
        <v>038</v>
      </c>
      <c r="K377" s="9">
        <v>1069071.0</v>
      </c>
    </row>
    <row r="378" ht="14.25" customHeight="1" outlineLevel="2">
      <c r="A378" s="5" t="str">
        <f>IFERROR(VLOOKUP($D378,schools,3,FALSE),"")</f>
        <v>331400</v>
      </c>
      <c r="B378" s="5" t="str">
        <f>IFERROR(VLOOKUP($D378,schools,4,FALSE),"")</f>
        <v>New York City Geographic District #15</v>
      </c>
      <c r="C378" s="5" t="str">
        <f>IFERROR(VLOOKUP($D378,schools,5,FALSE),"")</f>
        <v>Brooklyn</v>
      </c>
      <c r="D378" s="6" t="s">
        <v>1472</v>
      </c>
      <c r="E378" s="6" t="s">
        <v>1473</v>
      </c>
      <c r="F378" s="7" t="s">
        <v>14</v>
      </c>
      <c r="G378" s="8">
        <v>427.0</v>
      </c>
      <c r="H378" s="5" t="str">
        <f>IFERROR(VLOOKUP($D378,schools,6,FALSE),"")</f>
        <v>051</v>
      </c>
      <c r="I378" s="5" t="str">
        <f>IFERROR(VLOOKUP($D378,schools,7,FALSE),"")</f>
        <v>25</v>
      </c>
      <c r="J378" s="5" t="str">
        <f>IFERROR(VLOOKUP($D378,schools,8,FALSE),"")</f>
        <v>038</v>
      </c>
      <c r="K378" s="9">
        <v>470127.0</v>
      </c>
    </row>
    <row r="379" ht="14.25" customHeight="1" outlineLevel="2">
      <c r="A379" s="5" t="str">
        <f>IFERROR(VLOOKUP($D379,schools,3,FALSE),"")</f>
        <v>331400</v>
      </c>
      <c r="B379" s="5" t="str">
        <f>IFERROR(VLOOKUP($D379,schools,4,FALSE),"")</f>
        <v>New York City Geographic District #15</v>
      </c>
      <c r="C379" s="5" t="str">
        <f>IFERROR(VLOOKUP($D379,schools,5,FALSE),"")</f>
        <v>Brooklyn</v>
      </c>
      <c r="D379" s="6" t="s">
        <v>1476</v>
      </c>
      <c r="E379" s="6" t="s">
        <v>1477</v>
      </c>
      <c r="F379" s="7" t="s">
        <v>14</v>
      </c>
      <c r="G379" s="8">
        <v>908.0</v>
      </c>
      <c r="H379" s="5" t="str">
        <f>IFERROR(VLOOKUP($D379,schools,6,FALSE),"")</f>
        <v>052</v>
      </c>
      <c r="I379" s="5" t="str">
        <f>IFERROR(VLOOKUP($D379,schools,7,FALSE),"")</f>
        <v>26</v>
      </c>
      <c r="J379" s="5" t="str">
        <f>IFERROR(VLOOKUP($D379,schools,8,FALSE),"")</f>
        <v>039</v>
      </c>
      <c r="K379" s="9">
        <v>999708.0</v>
      </c>
    </row>
    <row r="380" ht="14.25" customHeight="1" outlineLevel="2">
      <c r="A380" s="5" t="str">
        <f>IFERROR(VLOOKUP($D380,schools,3,FALSE),"")</f>
        <v>331500</v>
      </c>
      <c r="B380" s="5" t="str">
        <f>IFERROR(VLOOKUP($D380,schools,4,FALSE),"")</f>
        <v>New York City Geographic District #15</v>
      </c>
      <c r="C380" s="5" t="str">
        <f>IFERROR(VLOOKUP($D380,schools,5,FALSE),"")</f>
        <v>Brooklyn</v>
      </c>
      <c r="D380" s="6" t="s">
        <v>1478</v>
      </c>
      <c r="E380" s="6" t="s">
        <v>1479</v>
      </c>
      <c r="F380" s="7" t="s">
        <v>14</v>
      </c>
      <c r="G380" s="8">
        <v>451.0</v>
      </c>
      <c r="H380" s="5" t="str">
        <f>IFERROR(VLOOKUP($D380,schools,6,FALSE),"")</f>
        <v>052</v>
      </c>
      <c r="I380" s="5" t="str">
        <f>IFERROR(VLOOKUP($D380,schools,7,FALSE),"")</f>
        <v>25</v>
      </c>
      <c r="J380" s="5" t="str">
        <f>IFERROR(VLOOKUP($D380,schools,8,FALSE),"")</f>
        <v>039</v>
      </c>
      <c r="K380" s="9">
        <v>496551.0</v>
      </c>
    </row>
    <row r="381" ht="14.25" customHeight="1" outlineLevel="2">
      <c r="A381" s="5" t="str">
        <f>IFERROR(VLOOKUP($D381,schools,3,FALSE),"")</f>
        <v>331500</v>
      </c>
      <c r="B381" s="5" t="str">
        <f>IFERROR(VLOOKUP($D381,schools,4,FALSE),"")</f>
        <v>New York City Geographic District #15</v>
      </c>
      <c r="C381" s="5" t="str">
        <f>IFERROR(VLOOKUP($D381,schools,5,FALSE),"")</f>
        <v>Brooklyn</v>
      </c>
      <c r="D381" s="6" t="s">
        <v>1480</v>
      </c>
      <c r="E381" s="6" t="s">
        <v>1481</v>
      </c>
      <c r="F381" s="7" t="s">
        <v>14</v>
      </c>
      <c r="G381" s="8">
        <v>501.0</v>
      </c>
      <c r="H381" s="5" t="str">
        <f>IFERROR(VLOOKUP($D381,schools,6,FALSE),"")</f>
        <v>052</v>
      </c>
      <c r="I381" s="5" t="str">
        <f>IFERROR(VLOOKUP($D381,schools,7,FALSE),"")</f>
        <v>25</v>
      </c>
      <c r="J381" s="5" t="str">
        <f>IFERROR(VLOOKUP($D381,schools,8,FALSE),"")</f>
        <v>033</v>
      </c>
      <c r="K381" s="9">
        <v>551601.0</v>
      </c>
    </row>
    <row r="382" ht="14.25" customHeight="1" outlineLevel="2">
      <c r="A382" s="5" t="str">
        <f>IFERROR(VLOOKUP($D382,schools,3,FALSE),"")</f>
        <v>331500</v>
      </c>
      <c r="B382" s="5" t="str">
        <f>IFERROR(VLOOKUP($D382,schools,4,FALSE),"")</f>
        <v>New York City Geographic District #15</v>
      </c>
      <c r="C382" s="5" t="str">
        <f>IFERROR(VLOOKUP($D382,schools,5,FALSE),"")</f>
        <v>Brooklyn</v>
      </c>
      <c r="D382" s="6" t="s">
        <v>1482</v>
      </c>
      <c r="E382" s="6" t="s">
        <v>1483</v>
      </c>
      <c r="F382" s="7" t="s">
        <v>14</v>
      </c>
      <c r="G382" s="8">
        <v>426.0</v>
      </c>
      <c r="H382" s="5" t="str">
        <f>IFERROR(VLOOKUP($D382,schools,6,FALSE),"")</f>
        <v>052</v>
      </c>
      <c r="I382" s="5" t="str">
        <f>IFERROR(VLOOKUP($D382,schools,7,FALSE),"")</f>
        <v>21</v>
      </c>
      <c r="J382" s="5" t="str">
        <f>IFERROR(VLOOKUP($D382,schools,8,FALSE),"")</f>
        <v>039</v>
      </c>
      <c r="K382" s="9">
        <v>469026.0</v>
      </c>
    </row>
    <row r="383" ht="14.25" customHeight="1" outlineLevel="2">
      <c r="A383" s="5" t="str">
        <f>IFERROR(VLOOKUP($D383,schools,3,FALSE),"")</f>
        <v>331500</v>
      </c>
      <c r="B383" s="5" t="str">
        <f>IFERROR(VLOOKUP($D383,schools,4,FALSE),"")</f>
        <v>New York City Geographic District #15</v>
      </c>
      <c r="C383" s="5" t="str">
        <f>IFERROR(VLOOKUP($D383,schools,5,FALSE),"")</f>
        <v>Brooklyn</v>
      </c>
      <c r="D383" s="6" t="s">
        <v>1484</v>
      </c>
      <c r="E383" s="6" t="s">
        <v>1485</v>
      </c>
      <c r="F383" s="7" t="s">
        <v>42</v>
      </c>
      <c r="G383" s="8">
        <v>1132.0</v>
      </c>
      <c r="H383" s="5" t="str">
        <f>IFERROR(VLOOKUP($D383,schools,6,FALSE),"")</f>
        <v>052</v>
      </c>
      <c r="I383" s="5" t="str">
        <f>IFERROR(VLOOKUP($D383,schools,7,FALSE),"")</f>
        <v>20</v>
      </c>
      <c r="J383" s="5" t="str">
        <f>IFERROR(VLOOKUP($D383,schools,8,FALSE),"")</f>
        <v>039</v>
      </c>
      <c r="K383" s="9">
        <v>1246332.0</v>
      </c>
    </row>
    <row r="384" ht="14.25" customHeight="1" outlineLevel="2">
      <c r="A384" s="5" t="str">
        <f>IFERROR(VLOOKUP($D384,schools,3,FALSE),"")</f>
        <v>331500</v>
      </c>
      <c r="B384" s="5" t="str">
        <f>IFERROR(VLOOKUP($D384,schools,4,FALSE),"")</f>
        <v>New York City Geographic District #15</v>
      </c>
      <c r="C384" s="5" t="str">
        <f>IFERROR(VLOOKUP($D384,schools,5,FALSE),"")</f>
        <v>Brooklyn</v>
      </c>
      <c r="D384" s="6" t="s">
        <v>1490</v>
      </c>
      <c r="E384" s="6" t="s">
        <v>1491</v>
      </c>
      <c r="F384" s="7" t="s">
        <v>14</v>
      </c>
      <c r="G384" s="8">
        <v>1351.0</v>
      </c>
      <c r="H384" s="5" t="str">
        <f>IFERROR(VLOOKUP($D384,schools,6,FALSE),"")</f>
        <v>051</v>
      </c>
      <c r="I384" s="5" t="str">
        <f>IFERROR(VLOOKUP($D384,schools,7,FALSE),"")</f>
        <v>20</v>
      </c>
      <c r="J384" s="5" t="str">
        <f>IFERROR(VLOOKUP($D384,schools,8,FALSE),"")</f>
        <v>038</v>
      </c>
      <c r="K384" s="9">
        <v>1487451.0</v>
      </c>
    </row>
    <row r="385" ht="14.25" customHeight="1" outlineLevel="2">
      <c r="A385" s="5" t="str">
        <f>IFERROR(VLOOKUP($D385,schools,3,FALSE),"")</f>
        <v>331500</v>
      </c>
      <c r="B385" s="5" t="str">
        <f>IFERROR(VLOOKUP($D385,schools,4,FALSE),"")</f>
        <v>New York City Geographic District #15</v>
      </c>
      <c r="C385" s="5" t="str">
        <f>IFERROR(VLOOKUP($D385,schools,5,FALSE),"")</f>
        <v>Brooklyn</v>
      </c>
      <c r="D385" s="6" t="s">
        <v>1492</v>
      </c>
      <c r="E385" s="6" t="s">
        <v>1493</v>
      </c>
      <c r="F385" s="7" t="s">
        <v>14</v>
      </c>
      <c r="G385" s="8">
        <v>548.0</v>
      </c>
      <c r="H385" s="5" t="str">
        <f>IFERROR(VLOOKUP($D385,schools,6,FALSE),"")</f>
        <v>044</v>
      </c>
      <c r="I385" s="5" t="str">
        <f>IFERROR(VLOOKUP($D385,schools,7,FALSE),"")</f>
        <v>21</v>
      </c>
      <c r="J385" s="5" t="str">
        <f>IFERROR(VLOOKUP($D385,schools,8,FALSE),"")</f>
        <v>039</v>
      </c>
      <c r="K385" s="9">
        <v>603348.0</v>
      </c>
    </row>
    <row r="386" ht="14.25" customHeight="1" outlineLevel="2">
      <c r="A386" s="5" t="str">
        <f>IFERROR(VLOOKUP($D386,schools,3,FALSE),"")</f>
        <v>331500</v>
      </c>
      <c r="B386" s="5" t="str">
        <f>IFERROR(VLOOKUP($D386,schools,4,FALSE),"")</f>
        <v>New York City Geographic District #15</v>
      </c>
      <c r="C386" s="5" t="str">
        <f>IFERROR(VLOOKUP($D386,schools,5,FALSE),"")</f>
        <v>Brooklyn</v>
      </c>
      <c r="D386" s="6" t="s">
        <v>1496</v>
      </c>
      <c r="E386" s="6" t="s">
        <v>1497</v>
      </c>
      <c r="F386" s="7" t="s">
        <v>14</v>
      </c>
      <c r="G386" s="8">
        <v>296.0</v>
      </c>
      <c r="H386" s="5" t="str">
        <f>IFERROR(VLOOKUP($D386,schools,6,FALSE),"")</f>
        <v>051</v>
      </c>
      <c r="I386" s="5" t="str">
        <f>IFERROR(VLOOKUP($D386,schools,7,FALSE),"")</f>
        <v>20</v>
      </c>
      <c r="J386" s="5" t="str">
        <f>IFERROR(VLOOKUP($D386,schools,8,FALSE),"")</f>
        <v>039</v>
      </c>
      <c r="K386" s="9">
        <v>325896.0</v>
      </c>
    </row>
    <row r="387" ht="14.25" customHeight="1" outlineLevel="2">
      <c r="A387" s="5" t="str">
        <f>IFERROR(VLOOKUP($D387,schools,3,FALSE),"")</f>
        <v/>
      </c>
      <c r="B387" s="5" t="str">
        <f>IFERROR(VLOOKUP($D387,schools,4,FALSE),"")</f>
        <v>New York City Geographic District #15</v>
      </c>
      <c r="C387" s="5" t="str">
        <f>IFERROR(VLOOKUP($D387,schools,5,FALSE),"")</f>
        <v>Brooklyn</v>
      </c>
      <c r="D387" s="6" t="s">
        <v>1498</v>
      </c>
      <c r="E387" s="6" t="s">
        <v>1499</v>
      </c>
      <c r="F387" s="7" t="s">
        <v>14</v>
      </c>
      <c r="G387" s="8">
        <v>781.0</v>
      </c>
      <c r="H387" s="5" t="str">
        <f>IFERROR(VLOOKUP($D387,schools,6,FALSE),"")</f>
        <v>044</v>
      </c>
      <c r="I387" s="5" t="str">
        <f>IFERROR(VLOOKUP($D387,schools,7,FALSE),"")</f>
        <v>21</v>
      </c>
      <c r="J387" s="5" t="str">
        <f>IFERROR(VLOOKUP($D387,schools,8,FALSE),"")</f>
        <v>039</v>
      </c>
      <c r="K387" s="9">
        <v>859881.0</v>
      </c>
    </row>
    <row r="388" ht="14.25" customHeight="1" outlineLevel="2">
      <c r="A388" s="5" t="str">
        <f>IFERROR(VLOOKUP($D388,schools,3,FALSE),"")</f>
        <v>331500</v>
      </c>
      <c r="B388" s="5" t="str">
        <f>IFERROR(VLOOKUP($D388,schools,4,FALSE),"")</f>
        <v>New York City Geographic District #15</v>
      </c>
      <c r="C388" s="5" t="str">
        <f>IFERROR(VLOOKUP($D388,schools,5,FALSE),"")</f>
        <v>Brooklyn</v>
      </c>
      <c r="D388" s="6" t="s">
        <v>1500</v>
      </c>
      <c r="E388" s="6" t="s">
        <v>1501</v>
      </c>
      <c r="F388" s="7" t="s">
        <v>14</v>
      </c>
      <c r="G388" s="8">
        <v>949.0</v>
      </c>
      <c r="H388" s="5" t="str">
        <f>IFERROR(VLOOKUP($D388,schools,6,FALSE),"")</f>
        <v>051</v>
      </c>
      <c r="I388" s="5" t="str">
        <f>IFERROR(VLOOKUP($D388,schools,7,FALSE),"")</f>
        <v>17</v>
      </c>
      <c r="J388" s="5" t="str">
        <f>IFERROR(VLOOKUP($D388,schools,8,FALSE),"")</f>
        <v>039</v>
      </c>
      <c r="K388" s="9">
        <v>1044849.0</v>
      </c>
    </row>
    <row r="389" ht="14.25" customHeight="1" outlineLevel="2">
      <c r="A389" s="5" t="str">
        <f>IFERROR(VLOOKUP($D389,schools,3,FALSE),"")</f>
        <v>331500</v>
      </c>
      <c r="B389" s="5" t="str">
        <f>IFERROR(VLOOKUP($D389,schools,4,FALSE),"")</f>
        <v>New York City Geographic District #15</v>
      </c>
      <c r="C389" s="5" t="str">
        <f>IFERROR(VLOOKUP($D389,schools,5,FALSE),"")</f>
        <v>Brooklyn</v>
      </c>
      <c r="D389" s="6" t="s">
        <v>1502</v>
      </c>
      <c r="E389" s="6" t="s">
        <v>1503</v>
      </c>
      <c r="F389" s="7" t="s">
        <v>42</v>
      </c>
      <c r="G389" s="8">
        <v>480.0</v>
      </c>
      <c r="H389" s="5" t="str">
        <f>IFERROR(VLOOKUP($D389,schools,6,FALSE),"")</f>
        <v>051</v>
      </c>
      <c r="I389" s="5" t="str">
        <f>IFERROR(VLOOKUP($D389,schools,7,FALSE),"")</f>
        <v>25</v>
      </c>
      <c r="J389" s="5" t="str">
        <f>IFERROR(VLOOKUP($D389,schools,8,FALSE),"")</f>
        <v>038</v>
      </c>
      <c r="K389" s="9">
        <v>528480.0</v>
      </c>
    </row>
    <row r="390" ht="14.25" customHeight="1" outlineLevel="2">
      <c r="A390" s="5" t="str">
        <f>IFERROR(VLOOKUP($D390,schools,3,FALSE),"")</f>
        <v>331500</v>
      </c>
      <c r="B390" s="5" t="str">
        <f>IFERROR(VLOOKUP($D390,schools,4,FALSE),"")</f>
        <v>New York City Geographic District #15</v>
      </c>
      <c r="C390" s="5" t="str">
        <f>IFERROR(VLOOKUP($D390,schools,5,FALSE),"")</f>
        <v>Brooklyn</v>
      </c>
      <c r="D390" s="6" t="s">
        <v>1504</v>
      </c>
      <c r="E390" s="6" t="s">
        <v>1505</v>
      </c>
      <c r="F390" s="7" t="s">
        <v>14</v>
      </c>
      <c r="G390" s="8">
        <v>640.0</v>
      </c>
      <c r="H390" s="5" t="str">
        <f>IFERROR(VLOOKUP($D390,schools,6,FALSE),"")</f>
        <v>052</v>
      </c>
      <c r="I390" s="5" t="str">
        <f>IFERROR(VLOOKUP($D390,schools,7,FALSE),"")</f>
        <v>26</v>
      </c>
      <c r="J390" s="5" t="str">
        <f>IFERROR(VLOOKUP($D390,schools,8,FALSE),"")</f>
        <v>039</v>
      </c>
      <c r="K390" s="9">
        <v>704640.0</v>
      </c>
    </row>
    <row r="391" ht="14.25" customHeight="1" outlineLevel="2">
      <c r="A391" s="5" t="str">
        <f>IFERROR(VLOOKUP($D391,schools,3,FALSE),"")</f>
        <v>331500</v>
      </c>
      <c r="B391" s="5" t="str">
        <f>IFERROR(VLOOKUP($D391,schools,4,FALSE),"")</f>
        <v>New York City Geographic District #15</v>
      </c>
      <c r="C391" s="5" t="str">
        <f>IFERROR(VLOOKUP($D391,schools,5,FALSE),"")</f>
        <v>Brooklyn</v>
      </c>
      <c r="D391" s="6" t="s">
        <v>1506</v>
      </c>
      <c r="E391" s="6" t="s">
        <v>1507</v>
      </c>
      <c r="F391" s="7" t="s">
        <v>14</v>
      </c>
      <c r="G391" s="8">
        <v>499.0</v>
      </c>
      <c r="H391" s="5" t="str">
        <f>IFERROR(VLOOKUP($D391,schools,6,FALSE),"")</f>
        <v>044</v>
      </c>
      <c r="I391" s="5" t="str">
        <f>IFERROR(VLOOKUP($D391,schools,7,FALSE),"")</f>
        <v>21</v>
      </c>
      <c r="J391" s="5" t="str">
        <f>IFERROR(VLOOKUP($D391,schools,8,FALSE),"")</f>
        <v>039</v>
      </c>
      <c r="K391" s="9">
        <v>549399.0</v>
      </c>
    </row>
    <row r="392" ht="14.25" customHeight="1" outlineLevel="2">
      <c r="A392" s="5" t="str">
        <f>IFERROR(VLOOKUP($D392,schools,3,FALSE),"")</f>
        <v>331500</v>
      </c>
      <c r="B392" s="5" t="str">
        <f>IFERROR(VLOOKUP($D392,schools,4,FALSE),"")</f>
        <v>New York City Geographic District #15</v>
      </c>
      <c r="C392" s="5" t="str">
        <f>IFERROR(VLOOKUP($D392,schools,5,FALSE),"")</f>
        <v>Brooklyn</v>
      </c>
      <c r="D392" s="6" t="s">
        <v>1508</v>
      </c>
      <c r="E392" s="6" t="s">
        <v>1509</v>
      </c>
      <c r="F392" s="7" t="s">
        <v>14</v>
      </c>
      <c r="G392" s="8">
        <v>1388.0</v>
      </c>
      <c r="H392" s="5" t="str">
        <f>IFERROR(VLOOKUP($D392,schools,6,FALSE),"")</f>
        <v>051</v>
      </c>
      <c r="I392" s="5" t="str">
        <f>IFERROR(VLOOKUP($D392,schools,7,FALSE),"")</f>
        <v>17</v>
      </c>
      <c r="J392" s="5" t="str">
        <f>IFERROR(VLOOKUP($D392,schools,8,FALSE),"")</f>
        <v>038</v>
      </c>
      <c r="K392" s="9">
        <v>1528188.0</v>
      </c>
    </row>
    <row r="393" ht="14.25" customHeight="1" outlineLevel="2">
      <c r="A393" s="5" t="str">
        <f>IFERROR(VLOOKUP($D393,schools,3,FALSE),"")</f>
        <v>331500</v>
      </c>
      <c r="B393" s="5" t="str">
        <f>IFERROR(VLOOKUP($D393,schools,4,FALSE),"")</f>
        <v>New York City Geographic District #15</v>
      </c>
      <c r="C393" s="5" t="str">
        <f>IFERROR(VLOOKUP($D393,schools,5,FALSE),"")</f>
        <v>Brooklyn</v>
      </c>
      <c r="D393" s="6" t="s">
        <v>1510</v>
      </c>
      <c r="E393" s="6" t="s">
        <v>1511</v>
      </c>
      <c r="F393" s="7" t="s">
        <v>14</v>
      </c>
      <c r="G393" s="8">
        <v>557.0</v>
      </c>
      <c r="H393" s="5" t="str">
        <f>IFERROR(VLOOKUP($D393,schools,6,FALSE),"")</f>
        <v>051</v>
      </c>
      <c r="I393" s="5" t="str">
        <f>IFERROR(VLOOKUP($D393,schools,7,FALSE),"")</f>
        <v>25</v>
      </c>
      <c r="J393" s="5" t="str">
        <f>IFERROR(VLOOKUP($D393,schools,8,FALSE),"")</f>
        <v>038</v>
      </c>
      <c r="K393" s="9">
        <v>613257.0</v>
      </c>
    </row>
    <row r="394" ht="14.25" customHeight="1" outlineLevel="2">
      <c r="A394" s="5" t="str">
        <f>IFERROR(VLOOKUP($D394,schools,3,FALSE),"")</f>
        <v>331500</v>
      </c>
      <c r="B394" s="5" t="str">
        <f>IFERROR(VLOOKUP($D394,schools,4,FALSE),"")</f>
        <v>New York City Geographic District #15</v>
      </c>
      <c r="C394" s="5" t="str">
        <f>IFERROR(VLOOKUP($D394,schools,5,FALSE),"")</f>
        <v>Brooklyn</v>
      </c>
      <c r="D394" s="6" t="s">
        <v>1512</v>
      </c>
      <c r="E394" s="6" t="s">
        <v>1513</v>
      </c>
      <c r="F394" s="7" t="s">
        <v>14</v>
      </c>
      <c r="G394" s="8">
        <v>1096.0</v>
      </c>
      <c r="H394" s="5" t="str">
        <f>IFERROR(VLOOKUP($D394,schools,6,FALSE),"")</f>
        <v>044</v>
      </c>
      <c r="I394" s="5" t="str">
        <f>IFERROR(VLOOKUP($D394,schools,7,FALSE),"")</f>
        <v>21</v>
      </c>
      <c r="J394" s="5" t="str">
        <f>IFERROR(VLOOKUP($D394,schools,8,FALSE),"")</f>
        <v>039</v>
      </c>
      <c r="K394" s="9">
        <v>1206696.0</v>
      </c>
    </row>
    <row r="395" ht="14.25" customHeight="1" outlineLevel="2">
      <c r="A395" s="5" t="str">
        <f>IFERROR(VLOOKUP($D395,schools,3,FALSE),"")</f>
        <v>331500</v>
      </c>
      <c r="B395" s="5" t="str">
        <f>IFERROR(VLOOKUP($D395,schools,4,FALSE),"")</f>
        <v>New York City Geographic District #15</v>
      </c>
      <c r="C395" s="5" t="str">
        <f>IFERROR(VLOOKUP($D395,schools,5,FALSE),"")</f>
        <v>Brooklyn</v>
      </c>
      <c r="D395" s="6" t="s">
        <v>1514</v>
      </c>
      <c r="E395" s="6" t="s">
        <v>1515</v>
      </c>
      <c r="F395" s="7" t="s">
        <v>14</v>
      </c>
      <c r="G395" s="8">
        <v>768.0</v>
      </c>
      <c r="H395" s="5" t="str">
        <f>IFERROR(VLOOKUP($D395,schools,6,FALSE),"")</f>
        <v>052</v>
      </c>
      <c r="I395" s="5" t="str">
        <f>IFERROR(VLOOKUP($D395,schools,7,FALSE),"")</f>
        <v>25</v>
      </c>
      <c r="J395" s="5" t="str">
        <f>IFERROR(VLOOKUP($D395,schools,8,FALSE),"")</f>
        <v>033</v>
      </c>
      <c r="K395" s="9">
        <v>845568.0</v>
      </c>
    </row>
    <row r="396" ht="14.25" customHeight="1" outlineLevel="2">
      <c r="A396" s="5" t="str">
        <f>IFERROR(VLOOKUP($D396,schools,3,FALSE),"")</f>
        <v>331500</v>
      </c>
      <c r="B396" s="5" t="str">
        <f>IFERROR(VLOOKUP($D396,schools,4,FALSE),"")</f>
        <v>New York City Geographic District #15</v>
      </c>
      <c r="C396" s="5" t="str">
        <f>IFERROR(VLOOKUP($D396,schools,5,FALSE),"")</f>
        <v>Brooklyn</v>
      </c>
      <c r="D396" s="6" t="s">
        <v>1516</v>
      </c>
      <c r="E396" s="6" t="s">
        <v>1517</v>
      </c>
      <c r="F396" s="7" t="s">
        <v>14</v>
      </c>
      <c r="G396" s="8">
        <v>392.0</v>
      </c>
      <c r="H396" s="5" t="str">
        <f>IFERROR(VLOOKUP($D396,schools,6,FALSE),"")</f>
        <v>051</v>
      </c>
      <c r="I396" s="5" t="str">
        <f>IFERROR(VLOOKUP($D396,schools,7,FALSE),"")</f>
        <v>21</v>
      </c>
      <c r="J396" s="5" t="str">
        <f>IFERROR(VLOOKUP($D396,schools,8,FALSE),"")</f>
        <v>038</v>
      </c>
      <c r="K396" s="9">
        <v>431592.0</v>
      </c>
    </row>
    <row r="397" ht="14.25" customHeight="1" outlineLevel="2">
      <c r="A397" s="5" t="str">
        <f>IFERROR(VLOOKUP($D397,schools,3,FALSE),"")</f>
        <v>331500</v>
      </c>
      <c r="B397" s="5" t="str">
        <f>IFERROR(VLOOKUP($D397,schools,4,FALSE),"")</f>
        <v>New York City Geographic District #15</v>
      </c>
      <c r="C397" s="5" t="str">
        <f>IFERROR(VLOOKUP($D397,schools,5,FALSE),"")</f>
        <v>Brooklyn</v>
      </c>
      <c r="D397" s="6" t="s">
        <v>1518</v>
      </c>
      <c r="E397" s="6" t="s">
        <v>1519</v>
      </c>
      <c r="F397" s="7" t="s">
        <v>14</v>
      </c>
      <c r="G397" s="8">
        <v>1460.0</v>
      </c>
      <c r="H397" s="5" t="str">
        <f>IFERROR(VLOOKUP($D397,schools,6,FALSE),"")</f>
        <v>052</v>
      </c>
      <c r="I397" s="5" t="str">
        <f>IFERROR(VLOOKUP($D397,schools,7,FALSE),"")</f>
        <v>20</v>
      </c>
      <c r="J397" s="5" t="str">
        <f>IFERROR(VLOOKUP($D397,schools,8,FALSE),"")</f>
        <v>039</v>
      </c>
      <c r="K397" s="9">
        <v>1607460.0</v>
      </c>
    </row>
    <row r="398" ht="14.25" customHeight="1" outlineLevel="2">
      <c r="A398" s="5" t="str">
        <f>IFERROR(VLOOKUP($D398,schools,3,FALSE),"")</f>
        <v>331500</v>
      </c>
      <c r="B398" s="5" t="str">
        <f>IFERROR(VLOOKUP($D398,schools,4,FALSE),"")</f>
        <v>New York City Geographic District #15</v>
      </c>
      <c r="C398" s="5" t="str">
        <f>IFERROR(VLOOKUP($D398,schools,5,FALSE),"")</f>
        <v>Brooklyn</v>
      </c>
      <c r="D398" s="6" t="s">
        <v>1520</v>
      </c>
      <c r="E398" s="6" t="s">
        <v>1521</v>
      </c>
      <c r="F398" s="7" t="s">
        <v>42</v>
      </c>
      <c r="G398" s="8">
        <v>257.0</v>
      </c>
      <c r="H398" s="5" t="str">
        <f>IFERROR(VLOOKUP($D398,schools,6,FALSE),"")</f>
        <v>052</v>
      </c>
      <c r="I398" s="5" t="str">
        <f>IFERROR(VLOOKUP($D398,schools,7,FALSE),"")</f>
        <v>25</v>
      </c>
      <c r="J398" s="5" t="str">
        <f>IFERROR(VLOOKUP($D398,schools,8,FALSE),"")</f>
        <v>039</v>
      </c>
      <c r="K398" s="9">
        <v>282957.0</v>
      </c>
    </row>
    <row r="399" ht="14.25" customHeight="1" outlineLevel="2">
      <c r="A399" s="5" t="str">
        <f>IFERROR(VLOOKUP($D399,schools,3,FALSE),"")</f>
        <v>331500</v>
      </c>
      <c r="B399" s="5" t="str">
        <f>IFERROR(VLOOKUP($D399,schools,4,FALSE),"")</f>
        <v>New York City Geographic District #15</v>
      </c>
      <c r="C399" s="5" t="str">
        <f>IFERROR(VLOOKUP($D399,schools,5,FALSE),"")</f>
        <v>Brooklyn</v>
      </c>
      <c r="D399" s="6" t="s">
        <v>1522</v>
      </c>
      <c r="E399" s="6" t="s">
        <v>1523</v>
      </c>
      <c r="F399" s="7" t="s">
        <v>42</v>
      </c>
      <c r="G399" s="8">
        <v>568.0</v>
      </c>
      <c r="H399" s="5" t="str">
        <f>IFERROR(VLOOKUP($D399,schools,6,FALSE),"")</f>
        <v>051</v>
      </c>
      <c r="I399" s="5" t="str">
        <f>IFERROR(VLOOKUP($D399,schools,7,FALSE),"")</f>
        <v>21</v>
      </c>
      <c r="J399" s="5" t="str">
        <f>IFERROR(VLOOKUP($D399,schools,8,FALSE),"")</f>
        <v>038</v>
      </c>
      <c r="K399" s="9">
        <v>625368.0</v>
      </c>
    </row>
    <row r="400" ht="14.25" customHeight="1" outlineLevel="2">
      <c r="A400" s="5" t="str">
        <f>IFERROR(VLOOKUP($D400,schools,3,FALSE),"")</f>
        <v>331500</v>
      </c>
      <c r="B400" s="5" t="str">
        <f>IFERROR(VLOOKUP($D400,schools,4,FALSE),"")</f>
        <v>New York City Geographic District #15</v>
      </c>
      <c r="C400" s="5" t="str">
        <f>IFERROR(VLOOKUP($D400,schools,5,FALSE),"")</f>
        <v>Brooklyn</v>
      </c>
      <c r="D400" s="6" t="s">
        <v>1524</v>
      </c>
      <c r="E400" s="6" t="s">
        <v>1525</v>
      </c>
      <c r="F400" s="7" t="s">
        <v>42</v>
      </c>
      <c r="G400" s="8">
        <v>528.0</v>
      </c>
      <c r="H400" s="5" t="str">
        <f>IFERROR(VLOOKUP($D400,schools,6,FALSE),"")</f>
        <v>052</v>
      </c>
      <c r="I400" s="5" t="str">
        <f>IFERROR(VLOOKUP($D400,schools,7,FALSE),"")</f>
        <v>25</v>
      </c>
      <c r="J400" s="5" t="str">
        <f>IFERROR(VLOOKUP($D400,schools,8,FALSE),"")</f>
        <v>033</v>
      </c>
      <c r="K400" s="9">
        <v>581328.0</v>
      </c>
    </row>
    <row r="401" ht="14.25" customHeight="1" outlineLevel="2">
      <c r="A401" s="5" t="str">
        <f>IFERROR(VLOOKUP($D401,schools,3,FALSE),"")</f>
        <v>331500</v>
      </c>
      <c r="B401" s="5" t="str">
        <f>IFERROR(VLOOKUP($D401,schools,4,FALSE),"")</f>
        <v>New York City Geographic District #15</v>
      </c>
      <c r="C401" s="5" t="str">
        <f>IFERROR(VLOOKUP($D401,schools,5,FALSE),"")</f>
        <v>Brooklyn</v>
      </c>
      <c r="D401" s="6" t="s">
        <v>1526</v>
      </c>
      <c r="E401" s="6" t="s">
        <v>1527</v>
      </c>
      <c r="F401" s="7" t="s">
        <v>60</v>
      </c>
      <c r="G401" s="8">
        <v>676.0</v>
      </c>
      <c r="H401" s="5" t="str">
        <f>IFERROR(VLOOKUP($D401,schools,6,FALSE),"")</f>
        <v>052</v>
      </c>
      <c r="I401" s="5" t="str">
        <f>IFERROR(VLOOKUP($D401,schools,7,FALSE),"")</f>
        <v>26</v>
      </c>
      <c r="J401" s="5" t="str">
        <f>IFERROR(VLOOKUP($D401,schools,8,FALSE),"")</f>
        <v>039</v>
      </c>
      <c r="K401" s="9">
        <v>744276.0</v>
      </c>
    </row>
    <row r="402" ht="14.25" customHeight="1" outlineLevel="2">
      <c r="A402" s="5" t="str">
        <f>IFERROR(VLOOKUP($D402,schools,3,FALSE),"")</f>
        <v>331500</v>
      </c>
      <c r="B402" s="5" t="str">
        <f>IFERROR(VLOOKUP($D402,schools,4,FALSE),"")</f>
        <v>New York City Geographic District #15</v>
      </c>
      <c r="C402" s="5" t="str">
        <f>IFERROR(VLOOKUP($D402,schools,5,FALSE),"")</f>
        <v>Brooklyn</v>
      </c>
      <c r="D402" s="6" t="s">
        <v>1528</v>
      </c>
      <c r="E402" s="6" t="s">
        <v>1529</v>
      </c>
      <c r="F402" s="7" t="s">
        <v>14</v>
      </c>
      <c r="G402" s="8">
        <v>447.0</v>
      </c>
      <c r="H402" s="5" t="str">
        <f>IFERROR(VLOOKUP($D402,schools,6,FALSE),"")</f>
        <v>051</v>
      </c>
      <c r="I402" s="5" t="str">
        <f>IFERROR(VLOOKUP($D402,schools,7,FALSE),"")</f>
        <v>25</v>
      </c>
      <c r="J402" s="5" t="str">
        <f>IFERROR(VLOOKUP($D402,schools,8,FALSE),"")</f>
        <v>038</v>
      </c>
      <c r="K402" s="9">
        <v>492147.0</v>
      </c>
    </row>
    <row r="403" ht="14.25" customHeight="1" outlineLevel="2">
      <c r="A403" s="5" t="str">
        <f>IFERROR(VLOOKUP($D403,schools,3,FALSE),"")</f>
        <v>331500</v>
      </c>
      <c r="B403" s="5" t="str">
        <f>IFERROR(VLOOKUP($D403,schools,4,FALSE),"")</f>
        <v>New York City Geographic District #15</v>
      </c>
      <c r="C403" s="5" t="str">
        <f>IFERROR(VLOOKUP($D403,schools,5,FALSE),"")</f>
        <v>Brooklyn</v>
      </c>
      <c r="D403" s="6" t="s">
        <v>1530</v>
      </c>
      <c r="E403" s="6" t="s">
        <v>1531</v>
      </c>
      <c r="F403" s="7" t="s">
        <v>14</v>
      </c>
      <c r="G403" s="8">
        <v>189.0</v>
      </c>
      <c r="H403" s="5" t="str">
        <f>IFERROR(VLOOKUP($D403,schools,6,FALSE),"")</f>
        <v>051</v>
      </c>
      <c r="I403" s="5" t="str">
        <f>IFERROR(VLOOKUP($D403,schools,7,FALSE),"")</f>
        <v>25</v>
      </c>
      <c r="J403" s="5" t="str">
        <f>IFERROR(VLOOKUP($D403,schools,8,FALSE),"")</f>
        <v>038</v>
      </c>
      <c r="K403" s="9">
        <v>208089.0</v>
      </c>
    </row>
    <row r="404" ht="14.25" customHeight="1" outlineLevel="2">
      <c r="A404" s="5">
        <f>IFERROR(VLOOKUP($D404,schools,3,FALSE),"")</f>
        <v>331500</v>
      </c>
      <c r="B404" s="5" t="str">
        <f>IFERROR(VLOOKUP($D404,schools,4,FALSE),"")</f>
        <v>New York City Geographic District #15</v>
      </c>
      <c r="C404" s="5" t="str">
        <f>IFERROR(VLOOKUP($D404,schools,5,FALSE),"")</f>
        <v>Brooklyn</v>
      </c>
      <c r="D404" s="6" t="s">
        <v>1532</v>
      </c>
      <c r="E404" s="6" t="s">
        <v>1533</v>
      </c>
      <c r="F404" s="7" t="s">
        <v>42</v>
      </c>
      <c r="G404" s="8">
        <v>505.0</v>
      </c>
      <c r="H404" s="5" t="str">
        <f>IFERROR(VLOOKUP($D404,schools,6,FALSE),"")</f>
        <v>063</v>
      </c>
      <c r="I404" s="5" t="str">
        <f>IFERROR(VLOOKUP($D404,schools,7,FALSE),"")</f>
        <v>24</v>
      </c>
      <c r="J404" s="5" t="str">
        <f>IFERROR(VLOOKUP($D404,schools,8,FALSE),"")</f>
        <v>050</v>
      </c>
      <c r="K404" s="9">
        <v>556005.0</v>
      </c>
    </row>
    <row r="405" ht="14.25" customHeight="1" outlineLevel="2">
      <c r="A405" s="5" t="str">
        <f>IFERROR(VLOOKUP($D405,schools,3,FALSE),"")</f>
        <v>331500</v>
      </c>
      <c r="B405" s="5" t="str">
        <f>IFERROR(VLOOKUP($D405,schools,4,FALSE),"")</f>
        <v>New York City Geographic District #15</v>
      </c>
      <c r="C405" s="5" t="str">
        <f>IFERROR(VLOOKUP($D405,schools,5,FALSE),"")</f>
        <v>Brooklyn</v>
      </c>
      <c r="D405" s="6" t="s">
        <v>1538</v>
      </c>
      <c r="E405" s="6" t="s">
        <v>1539</v>
      </c>
      <c r="F405" s="7" t="s">
        <v>55</v>
      </c>
      <c r="G405" s="8">
        <v>169.0</v>
      </c>
      <c r="H405" s="5" t="str">
        <f>IFERROR(VLOOKUP($D405,schools,6,FALSE),"")</f>
        <v>052</v>
      </c>
      <c r="I405" s="5" t="str">
        <f>IFERROR(VLOOKUP($D405,schools,7,FALSE),"")</f>
        <v>25</v>
      </c>
      <c r="J405" s="5" t="str">
        <f>IFERROR(VLOOKUP($D405,schools,8,FALSE),"")</f>
        <v>033</v>
      </c>
      <c r="K405" s="9">
        <v>186069.0</v>
      </c>
    </row>
    <row r="406" ht="14.25" customHeight="1" outlineLevel="2">
      <c r="A406" s="5" t="str">
        <f>IFERROR(VLOOKUP($D406,schools,3,FALSE),"")</f>
        <v>331500</v>
      </c>
      <c r="B406" s="5" t="str">
        <f>IFERROR(VLOOKUP($D406,schools,4,FALSE),"")</f>
        <v>New York City Geographic District #15</v>
      </c>
      <c r="C406" s="5" t="str">
        <f>IFERROR(VLOOKUP($D406,schools,5,FALSE),"")</f>
        <v>Brooklyn</v>
      </c>
      <c r="D406" s="6" t="s">
        <v>1540</v>
      </c>
      <c r="E406" s="6" t="s">
        <v>1541</v>
      </c>
      <c r="F406" s="7" t="s">
        <v>55</v>
      </c>
      <c r="G406" s="8">
        <v>243.0</v>
      </c>
      <c r="H406" s="5" t="str">
        <f>IFERROR(VLOOKUP($D406,schools,6,FALSE),"")</f>
        <v>052</v>
      </c>
      <c r="I406" s="5" t="str">
        <f>IFERROR(VLOOKUP($D406,schools,7,FALSE),"")</f>
        <v>26</v>
      </c>
      <c r="J406" s="5" t="str">
        <f>IFERROR(VLOOKUP($D406,schools,8,FALSE),"")</f>
        <v>033</v>
      </c>
      <c r="K406" s="9">
        <v>267543.0</v>
      </c>
    </row>
    <row r="407" ht="14.25" customHeight="1" outlineLevel="2">
      <c r="A407" s="5" t="str">
        <f>IFERROR(VLOOKUP($D407,schools,3,FALSE),"")</f>
        <v>331500</v>
      </c>
      <c r="B407" s="5" t="str">
        <f>IFERROR(VLOOKUP($D407,schools,4,FALSE),"")</f>
        <v>New York City Geographic District #15</v>
      </c>
      <c r="C407" s="5" t="str">
        <f>IFERROR(VLOOKUP($D407,schools,5,FALSE),"")</f>
        <v>Brooklyn</v>
      </c>
      <c r="D407" s="6" t="s">
        <v>1542</v>
      </c>
      <c r="E407" s="6" t="s">
        <v>1543</v>
      </c>
      <c r="F407" s="7" t="s">
        <v>55</v>
      </c>
      <c r="G407" s="8">
        <v>452.0</v>
      </c>
      <c r="H407" s="5" t="str">
        <f>IFERROR(VLOOKUP($D407,schools,6,FALSE),"")</f>
        <v>044</v>
      </c>
      <c r="I407" s="5" t="str">
        <f>IFERROR(VLOOKUP($D407,schools,7,FALSE),"")</f>
        <v>21</v>
      </c>
      <c r="J407" s="5" t="str">
        <f>IFERROR(VLOOKUP($D407,schools,8,FALSE),"")</f>
        <v>039</v>
      </c>
      <c r="K407" s="9">
        <v>497652.0</v>
      </c>
    </row>
    <row r="408" ht="14.25" customHeight="1" outlineLevel="2">
      <c r="A408" s="5" t="str">
        <f>IFERROR(VLOOKUP($D408,schools,3,FALSE),"")</f>
        <v>331500</v>
      </c>
      <c r="B408" s="5" t="str">
        <f>IFERROR(VLOOKUP($D408,schools,4,FALSE),"")</f>
        <v>New York City Geographic District #15</v>
      </c>
      <c r="C408" s="5" t="str">
        <f>IFERROR(VLOOKUP($D408,schools,5,FALSE),"")</f>
        <v>Brooklyn</v>
      </c>
      <c r="D408" s="6" t="s">
        <v>1544</v>
      </c>
      <c r="E408" s="6" t="s">
        <v>1545</v>
      </c>
      <c r="F408" s="7" t="s">
        <v>55</v>
      </c>
      <c r="G408" s="8">
        <v>196.0</v>
      </c>
      <c r="H408" s="5" t="str">
        <f>IFERROR(VLOOKUP($D408,schools,6,FALSE),"")</f>
        <v>044</v>
      </c>
      <c r="I408" s="5" t="str">
        <f>IFERROR(VLOOKUP($D408,schools,7,FALSE),"")</f>
        <v>21</v>
      </c>
      <c r="J408" s="5" t="str">
        <f>IFERROR(VLOOKUP($D408,schools,8,FALSE),"")</f>
        <v>039</v>
      </c>
      <c r="K408" s="9">
        <v>215796.0</v>
      </c>
    </row>
    <row r="409" ht="14.25" customHeight="1" outlineLevel="2">
      <c r="A409" s="5" t="str">
        <f>IFERROR(VLOOKUP($D409,schools,3,FALSE),"")</f>
        <v>331500</v>
      </c>
      <c r="B409" s="5" t="str">
        <f>IFERROR(VLOOKUP($D409,schools,4,FALSE),"")</f>
        <v>New York City Geographic District #15</v>
      </c>
      <c r="C409" s="5" t="str">
        <f>IFERROR(VLOOKUP($D409,schools,5,FALSE),"")</f>
        <v>Brooklyn</v>
      </c>
      <c r="D409" s="6" t="s">
        <v>1546</v>
      </c>
      <c r="E409" s="6" t="s">
        <v>1547</v>
      </c>
      <c r="F409" s="7" t="s">
        <v>60</v>
      </c>
      <c r="G409" s="8">
        <v>681.0</v>
      </c>
      <c r="H409" s="5" t="str">
        <f>IFERROR(VLOOKUP($D409,schools,6,FALSE),"")</f>
        <v>044</v>
      </c>
      <c r="I409" s="5" t="str">
        <f>IFERROR(VLOOKUP($D409,schools,7,FALSE),"")</f>
        <v>21</v>
      </c>
      <c r="J409" s="5" t="str">
        <f>IFERROR(VLOOKUP($D409,schools,8,FALSE),"")</f>
        <v>039</v>
      </c>
      <c r="K409" s="9">
        <v>749781.0</v>
      </c>
    </row>
    <row r="410" ht="14.25" customHeight="1" outlineLevel="2">
      <c r="A410" s="5" t="str">
        <f>IFERROR(VLOOKUP($D410,schools,3,FALSE),"")</f>
        <v>331500</v>
      </c>
      <c r="B410" s="5" t="str">
        <f>IFERROR(VLOOKUP($D410,schools,4,FALSE),"")</f>
        <v>New York City Geographic District #15</v>
      </c>
      <c r="C410" s="5" t="str">
        <f>IFERROR(VLOOKUP($D410,schools,5,FALSE),"")</f>
        <v>Brooklyn</v>
      </c>
      <c r="D410" s="6" t="s">
        <v>1548</v>
      </c>
      <c r="E410" s="6" t="s">
        <v>1549</v>
      </c>
      <c r="F410" s="7" t="s">
        <v>60</v>
      </c>
      <c r="G410" s="8">
        <v>694.0</v>
      </c>
      <c r="H410" s="5" t="str">
        <f>IFERROR(VLOOKUP($D410,schools,6,FALSE),"")</f>
        <v>052</v>
      </c>
      <c r="I410" s="5" t="str">
        <f>IFERROR(VLOOKUP($D410,schools,7,FALSE),"")</f>
        <v>26</v>
      </c>
      <c r="J410" s="5" t="str">
        <f>IFERROR(VLOOKUP($D410,schools,8,FALSE),"")</f>
        <v>033</v>
      </c>
      <c r="K410" s="9">
        <v>764094.0</v>
      </c>
    </row>
    <row r="411" ht="14.25" customHeight="1" outlineLevel="2">
      <c r="A411" s="5" t="str">
        <f>IFERROR(VLOOKUP($D411,schools,3,FALSE),"")</f>
        <v>331500</v>
      </c>
      <c r="B411" s="5" t="str">
        <f>IFERROR(VLOOKUP($D411,schools,4,FALSE),"")</f>
        <v>New York City Geographic District #15</v>
      </c>
      <c r="C411" s="5" t="str">
        <f>IFERROR(VLOOKUP($D411,schools,5,FALSE),"")</f>
        <v>Brooklyn</v>
      </c>
      <c r="D411" s="6" t="s">
        <v>1550</v>
      </c>
      <c r="E411" s="6" t="s">
        <v>1551</v>
      </c>
      <c r="F411" s="7" t="s">
        <v>55</v>
      </c>
      <c r="G411" s="8">
        <v>552.0</v>
      </c>
      <c r="H411" s="5" t="str">
        <f>IFERROR(VLOOKUP($D411,schools,6,FALSE),"")</f>
        <v>052</v>
      </c>
      <c r="I411" s="5" t="str">
        <f>IFERROR(VLOOKUP($D411,schools,7,FALSE),"")</f>
        <v>25</v>
      </c>
      <c r="J411" s="5" t="str">
        <f>IFERROR(VLOOKUP($D411,schools,8,FALSE),"")</f>
        <v>038</v>
      </c>
      <c r="K411" s="9">
        <v>607752.0</v>
      </c>
    </row>
    <row r="412" ht="14.25" customHeight="1" outlineLevel="2">
      <c r="A412" s="5" t="str">
        <f>IFERROR(VLOOKUP($D412,schools,3,FALSE),"")</f>
        <v>331500</v>
      </c>
      <c r="B412" s="5" t="str">
        <f>IFERROR(VLOOKUP($D412,schools,4,FALSE),"")</f>
        <v>New York City Geographic District #15</v>
      </c>
      <c r="C412" s="5" t="str">
        <f>IFERROR(VLOOKUP($D412,schools,5,FALSE),"")</f>
        <v>Brooklyn</v>
      </c>
      <c r="D412" s="6" t="s">
        <v>1552</v>
      </c>
      <c r="E412" s="6" t="s">
        <v>1553</v>
      </c>
      <c r="F412" s="7" t="s">
        <v>55</v>
      </c>
      <c r="G412" s="8">
        <v>213.0</v>
      </c>
      <c r="H412" s="5" t="str">
        <f>IFERROR(VLOOKUP($D412,schools,6,FALSE),"")</f>
        <v>051</v>
      </c>
      <c r="I412" s="5" t="str">
        <f>IFERROR(VLOOKUP($D412,schools,7,FALSE),"")</f>
        <v>17</v>
      </c>
      <c r="J412" s="5" t="str">
        <f>IFERROR(VLOOKUP($D412,schools,8,FALSE),"")</f>
        <v>038</v>
      </c>
      <c r="K412" s="9">
        <v>234513.0</v>
      </c>
    </row>
    <row r="413" ht="14.25" customHeight="1" outlineLevel="2">
      <c r="A413" s="5" t="str">
        <f>IFERROR(VLOOKUP($D413,schools,3,FALSE),"")</f>
        <v>331500</v>
      </c>
      <c r="B413" s="5" t="str">
        <f>IFERROR(VLOOKUP($D413,schools,4,FALSE),"")</f>
        <v>New York City Geographic District #15</v>
      </c>
      <c r="C413" s="5" t="str">
        <f>IFERROR(VLOOKUP($D413,schools,5,FALSE),"")</f>
        <v>Brooklyn</v>
      </c>
      <c r="D413" s="6" t="s">
        <v>1554</v>
      </c>
      <c r="E413" s="6" t="s">
        <v>1555</v>
      </c>
      <c r="F413" s="7" t="s">
        <v>55</v>
      </c>
      <c r="G413" s="8">
        <v>276.0</v>
      </c>
      <c r="H413" s="5" t="str">
        <f>IFERROR(VLOOKUP($D413,schools,6,FALSE),"")</f>
        <v>057</v>
      </c>
      <c r="I413" s="5" t="str">
        <f>IFERROR(VLOOKUP($D413,schools,7,FALSE),"")</f>
        <v>25</v>
      </c>
      <c r="J413" s="5" t="str">
        <f>IFERROR(VLOOKUP($D413,schools,8,FALSE),"")</f>
        <v>033</v>
      </c>
      <c r="K413" s="9">
        <v>303876.0</v>
      </c>
    </row>
    <row r="414" ht="14.25" customHeight="1" outlineLevel="2">
      <c r="A414" s="5" t="str">
        <f>IFERROR(VLOOKUP($D414,schools,3,FALSE),"")</f>
        <v>331500</v>
      </c>
      <c r="B414" s="5" t="str">
        <f>IFERROR(VLOOKUP($D414,schools,4,FALSE),"")</f>
        <v>New York City Geographic District #15</v>
      </c>
      <c r="C414" s="5" t="str">
        <f>IFERROR(VLOOKUP($D414,schools,5,FALSE),"")</f>
        <v>Brooklyn</v>
      </c>
      <c r="D414" s="6" t="s">
        <v>1556</v>
      </c>
      <c r="E414" s="6" t="s">
        <v>1557</v>
      </c>
      <c r="F414" s="7" t="s">
        <v>55</v>
      </c>
      <c r="G414" s="8">
        <v>866.0</v>
      </c>
      <c r="H414" s="5" t="str">
        <f>IFERROR(VLOOKUP($D414,schools,6,FALSE),"")</f>
        <v>052</v>
      </c>
      <c r="I414" s="5" t="str">
        <f>IFERROR(VLOOKUP($D414,schools,7,FALSE),"")</f>
        <v>25</v>
      </c>
      <c r="J414" s="5" t="str">
        <f>IFERROR(VLOOKUP($D414,schools,8,FALSE),"")</f>
        <v>033</v>
      </c>
      <c r="K414" s="9">
        <v>953466.0</v>
      </c>
    </row>
    <row r="415" ht="14.25" customHeight="1" outlineLevel="2">
      <c r="A415" s="5" t="str">
        <f>IFERROR(VLOOKUP($D415,schools,3,FALSE),"")</f>
        <v>331500</v>
      </c>
      <c r="B415" s="5" t="str">
        <f>IFERROR(VLOOKUP($D415,schools,4,FALSE),"")</f>
        <v>New York City Geographic District #15</v>
      </c>
      <c r="C415" s="5" t="str">
        <f>IFERROR(VLOOKUP($D415,schools,5,FALSE),"")</f>
        <v>Brooklyn</v>
      </c>
      <c r="D415" s="6" t="s">
        <v>1558</v>
      </c>
      <c r="E415" s="6" t="s">
        <v>1559</v>
      </c>
      <c r="F415" s="7" t="s">
        <v>55</v>
      </c>
      <c r="G415" s="8">
        <v>1185.0</v>
      </c>
      <c r="H415" s="5" t="str">
        <f>IFERROR(VLOOKUP($D415,schools,6,FALSE),"")</f>
        <v>051</v>
      </c>
      <c r="I415" s="5" t="str">
        <f>IFERROR(VLOOKUP($D415,schools,7,FALSE),"")</f>
        <v>25</v>
      </c>
      <c r="J415" s="5" t="str">
        <f>IFERROR(VLOOKUP($D415,schools,8,FALSE),"")</f>
        <v>038</v>
      </c>
      <c r="K415" s="9">
        <v>1304685.0</v>
      </c>
    </row>
    <row r="416" ht="14.25" customHeight="1" outlineLevel="2">
      <c r="A416" s="5" t="str">
        <f>IFERROR(VLOOKUP($D416,schools,3,FALSE),"")</f>
        <v>331500</v>
      </c>
      <c r="B416" s="5" t="str">
        <f>IFERROR(VLOOKUP($D416,schools,4,FALSE),"")</f>
        <v>New York City Geographic District #16</v>
      </c>
      <c r="C416" s="5" t="str">
        <f>IFERROR(VLOOKUP($D416,schools,5,FALSE),"")</f>
        <v>Brooklyn</v>
      </c>
      <c r="D416" s="6" t="s">
        <v>1560</v>
      </c>
      <c r="E416" s="6" t="s">
        <v>1561</v>
      </c>
      <c r="F416" s="7" t="s">
        <v>55</v>
      </c>
      <c r="G416" s="8">
        <v>675.0</v>
      </c>
      <c r="H416" s="5" t="str">
        <f>IFERROR(VLOOKUP($D416,schools,6,FALSE),"")</f>
        <v>044</v>
      </c>
      <c r="I416" s="5" t="str">
        <f>IFERROR(VLOOKUP($D416,schools,7,FALSE),"")</f>
        <v>21</v>
      </c>
      <c r="J416" s="5" t="str">
        <f>IFERROR(VLOOKUP($D416,schools,8,FALSE),"")</f>
        <v>039</v>
      </c>
      <c r="K416" s="9">
        <v>743175.0</v>
      </c>
    </row>
    <row r="417" ht="14.25" customHeight="1" outlineLevel="2">
      <c r="A417" s="5" t="str">
        <f>IFERROR(VLOOKUP($D417,schools,3,FALSE),"")</f>
        <v>331500</v>
      </c>
      <c r="B417" s="5" t="str">
        <f>IFERROR(VLOOKUP($D417,schools,4,FALSE),"")</f>
        <v>New York City Geographic District #16</v>
      </c>
      <c r="C417" s="5" t="str">
        <f>IFERROR(VLOOKUP($D417,schools,5,FALSE),"")</f>
        <v>Brooklyn</v>
      </c>
      <c r="D417" s="6" t="s">
        <v>1564</v>
      </c>
      <c r="E417" s="6" t="s">
        <v>1565</v>
      </c>
      <c r="F417" s="7" t="s">
        <v>14</v>
      </c>
      <c r="G417" s="8">
        <v>174.0</v>
      </c>
      <c r="H417" s="5" t="str">
        <f>IFERROR(VLOOKUP($D417,schools,6,FALSE),"")</f>
        <v>055</v>
      </c>
      <c r="I417" s="5" t="str">
        <f>IFERROR(VLOOKUP($D417,schools,7,FALSE),"")</f>
        <v>25</v>
      </c>
      <c r="J417" s="5" t="str">
        <f>IFERROR(VLOOKUP($D417,schools,8,FALSE),"")</f>
        <v>041</v>
      </c>
      <c r="K417" s="9">
        <v>191574.0</v>
      </c>
    </row>
    <row r="418" ht="14.25" customHeight="1" outlineLevel="2">
      <c r="A418" s="5" t="str">
        <f>IFERROR(VLOOKUP($D418,schools,3,FALSE),"")</f>
        <v>331500</v>
      </c>
      <c r="B418" s="5" t="str">
        <f>IFERROR(VLOOKUP($D418,schools,4,FALSE),"")</f>
        <v>New York City Geographic District #16</v>
      </c>
      <c r="C418" s="5" t="str">
        <f>IFERROR(VLOOKUP($D418,schools,5,FALSE),"")</f>
        <v>Brooklyn</v>
      </c>
      <c r="D418" s="6" t="s">
        <v>1566</v>
      </c>
      <c r="E418" s="6" t="s">
        <v>1567</v>
      </c>
      <c r="F418" s="7" t="s">
        <v>14</v>
      </c>
      <c r="G418" s="8">
        <v>518.0</v>
      </c>
      <c r="H418" s="5" t="str">
        <f>IFERROR(VLOOKUP($D418,schools,6,FALSE),"")</f>
        <v>056</v>
      </c>
      <c r="I418" s="5" t="str">
        <f>IFERROR(VLOOKUP($D418,schools,7,FALSE),"")</f>
        <v>25</v>
      </c>
      <c r="J418" s="5" t="str">
        <f>IFERROR(VLOOKUP($D418,schools,8,FALSE),"")</f>
        <v>041</v>
      </c>
      <c r="K418" s="9">
        <v>570318.0</v>
      </c>
    </row>
    <row r="419" ht="14.25" customHeight="1" outlineLevel="2">
      <c r="A419" s="5" t="str">
        <f>IFERROR(VLOOKUP($D419,schools,3,FALSE),"")</f>
        <v>331500</v>
      </c>
      <c r="B419" s="5" t="str">
        <f>IFERROR(VLOOKUP($D419,schools,4,FALSE),"")</f>
        <v>New York City Geographic District #16</v>
      </c>
      <c r="C419" s="5" t="str">
        <f>IFERROR(VLOOKUP($D419,schools,5,FALSE),"")</f>
        <v>Brooklyn</v>
      </c>
      <c r="D419" s="6" t="s">
        <v>1568</v>
      </c>
      <c r="E419" s="6" t="s">
        <v>1569</v>
      </c>
      <c r="F419" s="7" t="s">
        <v>14</v>
      </c>
      <c r="G419" s="8">
        <v>60.0</v>
      </c>
      <c r="H419" s="5" t="str">
        <f>IFERROR(VLOOKUP($D419,schools,6,FALSE),"")</f>
        <v>056</v>
      </c>
      <c r="I419" s="5" t="str">
        <f>IFERROR(VLOOKUP($D419,schools,7,FALSE),"")</f>
        <v>25</v>
      </c>
      <c r="J419" s="5" t="str">
        <f>IFERROR(VLOOKUP($D419,schools,8,FALSE),"")</f>
        <v>036</v>
      </c>
      <c r="K419" s="9">
        <v>66060.0</v>
      </c>
    </row>
    <row r="420" ht="14.25" customHeight="1" outlineLevel="2">
      <c r="A420" s="5" t="str">
        <f>IFERROR(VLOOKUP($D420,schools,3,FALSE),"")</f>
        <v>331500</v>
      </c>
      <c r="B420" s="5" t="str">
        <f>IFERROR(VLOOKUP($D420,schools,4,FALSE),"")</f>
        <v>New York City Geographic District #16</v>
      </c>
      <c r="C420" s="5" t="str">
        <f>IFERROR(VLOOKUP($D420,schools,5,FALSE),"")</f>
        <v>Brooklyn</v>
      </c>
      <c r="D420" s="6" t="s">
        <v>1570</v>
      </c>
      <c r="E420" s="6" t="s">
        <v>1571</v>
      </c>
      <c r="F420" s="7" t="s">
        <v>14</v>
      </c>
      <c r="G420" s="8">
        <v>206.0</v>
      </c>
      <c r="H420" s="5" t="str">
        <f>IFERROR(VLOOKUP($D420,schools,6,FALSE),"")</f>
        <v>056</v>
      </c>
      <c r="I420" s="5" t="str">
        <f>IFERROR(VLOOKUP($D420,schools,7,FALSE),"")</f>
        <v>25</v>
      </c>
      <c r="J420" s="5" t="str">
        <f>IFERROR(VLOOKUP($D420,schools,8,FALSE),"")</f>
        <v>036</v>
      </c>
      <c r="K420" s="9">
        <v>226806.0</v>
      </c>
    </row>
    <row r="421" ht="14.25" customHeight="1" outlineLevel="2">
      <c r="A421" s="5" t="str">
        <f>IFERROR(VLOOKUP($D421,schools,3,FALSE),"")</f>
        <v>331600</v>
      </c>
      <c r="B421" s="5" t="str">
        <f>IFERROR(VLOOKUP($D421,schools,4,FALSE),"")</f>
        <v>New York City Geographic District #16</v>
      </c>
      <c r="C421" s="5" t="str">
        <f>IFERROR(VLOOKUP($D421,schools,5,FALSE),"")</f>
        <v>Brooklyn</v>
      </c>
      <c r="D421" s="6" t="s">
        <v>1574</v>
      </c>
      <c r="E421" s="6" t="s">
        <v>1575</v>
      </c>
      <c r="F421" s="7" t="s">
        <v>42</v>
      </c>
      <c r="G421" s="8">
        <v>247.0</v>
      </c>
      <c r="H421" s="5" t="str">
        <f>IFERROR(VLOOKUP($D421,schools,6,FALSE),"")</f>
        <v>056</v>
      </c>
      <c r="I421" s="5" t="str">
        <f>IFERROR(VLOOKUP($D421,schools,7,FALSE),"")</f>
        <v>25</v>
      </c>
      <c r="J421" s="5" t="str">
        <f>IFERROR(VLOOKUP($D421,schools,8,FALSE),"")</f>
        <v>036</v>
      </c>
      <c r="K421" s="9">
        <v>271947.0</v>
      </c>
    </row>
    <row r="422" ht="14.25" customHeight="1" outlineLevel="2">
      <c r="A422" s="5" t="str">
        <f>IFERROR(VLOOKUP($D422,schools,3,FALSE),"")</f>
        <v>331600</v>
      </c>
      <c r="B422" s="5" t="str">
        <f>IFERROR(VLOOKUP($D422,schools,4,FALSE),"")</f>
        <v>New York City Geographic District #16</v>
      </c>
      <c r="C422" s="5" t="str">
        <f>IFERROR(VLOOKUP($D422,schools,5,FALSE),"")</f>
        <v>Brooklyn</v>
      </c>
      <c r="D422" s="6" t="s">
        <v>1576</v>
      </c>
      <c r="E422" s="6" t="s">
        <v>1577</v>
      </c>
      <c r="F422" s="7" t="s">
        <v>14</v>
      </c>
      <c r="G422" s="8">
        <v>276.0</v>
      </c>
      <c r="H422" s="5" t="str">
        <f>IFERROR(VLOOKUP($D422,schools,6,FALSE),"")</f>
        <v>055</v>
      </c>
      <c r="I422" s="5" t="str">
        <f>IFERROR(VLOOKUP($D422,schools,7,FALSE),"")</f>
        <v>25</v>
      </c>
      <c r="J422" s="5" t="str">
        <f>IFERROR(VLOOKUP($D422,schools,8,FALSE),"")</f>
        <v>041</v>
      </c>
      <c r="K422" s="9">
        <v>303876.0</v>
      </c>
    </row>
    <row r="423" ht="14.25" customHeight="1" outlineLevel="2">
      <c r="A423" s="5" t="str">
        <f>IFERROR(VLOOKUP($D423,schools,3,FALSE),"")</f>
        <v>331600</v>
      </c>
      <c r="B423" s="5" t="str">
        <f>IFERROR(VLOOKUP($D423,schools,4,FALSE),"")</f>
        <v>New York City Geographic District #16</v>
      </c>
      <c r="C423" s="5" t="str">
        <f>IFERROR(VLOOKUP($D423,schools,5,FALSE),"")</f>
        <v>Brooklyn</v>
      </c>
      <c r="D423" s="6" t="s">
        <v>1578</v>
      </c>
      <c r="E423" s="6" t="s">
        <v>1579</v>
      </c>
      <c r="F423" s="7" t="s">
        <v>42</v>
      </c>
      <c r="G423" s="8">
        <v>164.0</v>
      </c>
      <c r="H423" s="5" t="str">
        <f>IFERROR(VLOOKUP($D423,schools,6,FALSE),"")</f>
        <v>056</v>
      </c>
      <c r="I423" s="5" t="str">
        <f>IFERROR(VLOOKUP($D423,schools,7,FALSE),"")</f>
        <v>25</v>
      </c>
      <c r="J423" s="5" t="str">
        <f>IFERROR(VLOOKUP($D423,schools,8,FALSE),"")</f>
        <v>036</v>
      </c>
      <c r="K423" s="9">
        <v>180564.0</v>
      </c>
    </row>
    <row r="424" ht="14.25" customHeight="1" outlineLevel="2">
      <c r="A424" s="5" t="str">
        <f>IFERROR(VLOOKUP($D424,schools,3,FALSE),"")</f>
        <v>331600</v>
      </c>
      <c r="B424" s="5" t="str">
        <f>IFERROR(VLOOKUP($D424,schools,4,FALSE),"")</f>
        <v>New York City Geographic District #16</v>
      </c>
      <c r="C424" s="5" t="str">
        <f>IFERROR(VLOOKUP($D424,schools,5,FALSE),"")</f>
        <v>Brooklyn</v>
      </c>
      <c r="D424" s="6" t="s">
        <v>1580</v>
      </c>
      <c r="E424" s="6" t="s">
        <v>1581</v>
      </c>
      <c r="F424" s="7" t="s">
        <v>14</v>
      </c>
      <c r="G424" s="8">
        <v>251.0</v>
      </c>
      <c r="H424" s="5" t="str">
        <f>IFERROR(VLOOKUP($D424,schools,6,FALSE),"")</f>
        <v>056</v>
      </c>
      <c r="I424" s="5" t="str">
        <f>IFERROR(VLOOKUP($D424,schools,7,FALSE),"")</f>
        <v>25</v>
      </c>
      <c r="J424" s="5" t="str">
        <f>IFERROR(VLOOKUP($D424,schools,8,FALSE),"")</f>
        <v>036</v>
      </c>
      <c r="K424" s="9">
        <v>276351.0</v>
      </c>
    </row>
    <row r="425" ht="14.25" customHeight="1" outlineLevel="2">
      <c r="A425" s="5" t="str">
        <f>IFERROR(VLOOKUP($D425,schools,3,FALSE),"")</f>
        <v>331600</v>
      </c>
      <c r="B425" s="5" t="str">
        <f>IFERROR(VLOOKUP($D425,schools,4,FALSE),"")</f>
        <v>New York City Geographic District #16</v>
      </c>
      <c r="C425" s="5" t="str">
        <f>IFERROR(VLOOKUP($D425,schools,5,FALSE),"")</f>
        <v>Brooklyn</v>
      </c>
      <c r="D425" s="6" t="s">
        <v>1582</v>
      </c>
      <c r="E425" s="6" t="s">
        <v>1583</v>
      </c>
      <c r="F425" s="7" t="s">
        <v>14</v>
      </c>
      <c r="G425" s="8">
        <v>181.0</v>
      </c>
      <c r="H425" s="5" t="str">
        <f>IFERROR(VLOOKUP($D425,schools,6,FALSE),"")</f>
        <v>056</v>
      </c>
      <c r="I425" s="5" t="str">
        <f>IFERROR(VLOOKUP($D425,schools,7,FALSE),"")</f>
        <v>25</v>
      </c>
      <c r="J425" s="5" t="str">
        <f>IFERROR(VLOOKUP($D425,schools,8,FALSE),"")</f>
        <v>041</v>
      </c>
      <c r="K425" s="9">
        <v>199281.0</v>
      </c>
    </row>
    <row r="426" ht="14.25" customHeight="1" outlineLevel="2">
      <c r="A426" s="5" t="str">
        <f>IFERROR(VLOOKUP($D426,schools,3,FALSE),"")</f>
        <v>331600</v>
      </c>
      <c r="B426" s="5" t="str">
        <f>IFERROR(VLOOKUP($D426,schools,4,FALSE),"")</f>
        <v>New York City Geographic District #16</v>
      </c>
      <c r="C426" s="5" t="str">
        <f>IFERROR(VLOOKUP($D426,schools,5,FALSE),"")</f>
        <v>Brooklyn</v>
      </c>
      <c r="D426" s="6" t="s">
        <v>1584</v>
      </c>
      <c r="E426" s="6" t="s">
        <v>1585</v>
      </c>
      <c r="F426" s="7" t="s">
        <v>14</v>
      </c>
      <c r="G426" s="8">
        <v>127.0</v>
      </c>
      <c r="H426" s="5" t="str">
        <f>IFERROR(VLOOKUP($D426,schools,6,FALSE),"")</f>
        <v>056</v>
      </c>
      <c r="I426" s="5" t="str">
        <f>IFERROR(VLOOKUP($D426,schools,7,FALSE),"")</f>
        <v>25</v>
      </c>
      <c r="J426" s="5" t="str">
        <f>IFERROR(VLOOKUP($D426,schools,8,FALSE),"")</f>
        <v>036</v>
      </c>
      <c r="K426" s="9">
        <v>139827.0</v>
      </c>
    </row>
    <row r="427" ht="14.25" customHeight="1" outlineLevel="2">
      <c r="A427" s="5" t="str">
        <f>IFERROR(VLOOKUP($D427,schools,3,FALSE),"")</f>
        <v>331600</v>
      </c>
      <c r="B427" s="5" t="str">
        <f>IFERROR(VLOOKUP($D427,schools,4,FALSE),"")</f>
        <v>New York City Geographic District #16</v>
      </c>
      <c r="C427" s="5" t="str">
        <f>IFERROR(VLOOKUP($D427,schools,5,FALSE),"")</f>
        <v>Brooklyn</v>
      </c>
      <c r="D427" s="6" t="s">
        <v>1586</v>
      </c>
      <c r="E427" s="6" t="s">
        <v>1587</v>
      </c>
      <c r="F427" s="7" t="s">
        <v>42</v>
      </c>
      <c r="G427" s="8">
        <v>269.0</v>
      </c>
      <c r="H427" s="5" t="str">
        <f>IFERROR(VLOOKUP($D427,schools,6,FALSE),"")</f>
        <v>056</v>
      </c>
      <c r="I427" s="5" t="str">
        <f>IFERROR(VLOOKUP($D427,schools,7,FALSE),"")</f>
        <v>25</v>
      </c>
      <c r="J427" s="5" t="str">
        <f>IFERROR(VLOOKUP($D427,schools,8,FALSE),"")</f>
        <v>041</v>
      </c>
      <c r="K427" s="9">
        <v>296169.0</v>
      </c>
    </row>
    <row r="428" ht="14.25" customHeight="1" outlineLevel="2">
      <c r="A428" s="5" t="str">
        <f>IFERROR(VLOOKUP($D428,schools,3,FALSE),"")</f>
        <v>331600</v>
      </c>
      <c r="B428" s="5" t="str">
        <f>IFERROR(VLOOKUP($D428,schools,4,FALSE),"")</f>
        <v>New York City Geographic District #16</v>
      </c>
      <c r="C428" s="5" t="str">
        <f>IFERROR(VLOOKUP($D428,schools,5,FALSE),"")</f>
        <v>Brooklyn</v>
      </c>
      <c r="D428" s="6" t="s">
        <v>1588</v>
      </c>
      <c r="E428" s="6" t="s">
        <v>1589</v>
      </c>
      <c r="F428" s="7" t="s">
        <v>21</v>
      </c>
      <c r="G428" s="8">
        <v>200.0</v>
      </c>
      <c r="H428" s="5" t="str">
        <f>IFERROR(VLOOKUP($D428,schools,6,FALSE),"")</f>
        <v>056</v>
      </c>
      <c r="I428" s="5" t="str">
        <f>IFERROR(VLOOKUP($D428,schools,7,FALSE),"")</f>
        <v>25</v>
      </c>
      <c r="J428" s="5" t="str">
        <f>IFERROR(VLOOKUP($D428,schools,8,FALSE),"")</f>
        <v>036</v>
      </c>
      <c r="K428" s="9">
        <v>220200.0</v>
      </c>
    </row>
    <row r="429" ht="14.25" customHeight="1" outlineLevel="2">
      <c r="A429" s="5" t="str">
        <f>IFERROR(VLOOKUP($D429,schools,3,FALSE),"")</f>
        <v>331600</v>
      </c>
      <c r="B429" s="5" t="str">
        <f>IFERROR(VLOOKUP($D429,schools,4,FALSE),"")</f>
        <v>New York City Geographic District #16</v>
      </c>
      <c r="C429" s="5" t="str">
        <f>IFERROR(VLOOKUP($D429,schools,5,FALSE),"")</f>
        <v>Brooklyn</v>
      </c>
      <c r="D429" s="6" t="s">
        <v>1590</v>
      </c>
      <c r="E429" s="6" t="s">
        <v>1591</v>
      </c>
      <c r="F429" s="7" t="s">
        <v>14</v>
      </c>
      <c r="G429" s="8">
        <v>199.0</v>
      </c>
      <c r="H429" s="5" t="str">
        <f>IFERROR(VLOOKUP($D429,schools,6,FALSE),"")</f>
        <v>056</v>
      </c>
      <c r="I429" s="5" t="str">
        <f>IFERROR(VLOOKUP($D429,schools,7,FALSE),"")</f>
        <v>25</v>
      </c>
      <c r="J429" s="5" t="str">
        <f>IFERROR(VLOOKUP($D429,schools,8,FALSE),"")</f>
        <v>041</v>
      </c>
      <c r="K429" s="9">
        <v>219099.0</v>
      </c>
    </row>
    <row r="430" ht="14.25" customHeight="1" outlineLevel="2">
      <c r="A430" s="5" t="str">
        <f>IFERROR(VLOOKUP($D430,schools,3,FALSE),"")</f>
        <v>331600</v>
      </c>
      <c r="B430" s="5" t="str">
        <f>IFERROR(VLOOKUP($D430,schools,4,FALSE),"")</f>
        <v>New York City Geographic District #16</v>
      </c>
      <c r="C430" s="5" t="str">
        <f>IFERROR(VLOOKUP($D430,schools,5,FALSE),"")</f>
        <v>Brooklyn</v>
      </c>
      <c r="D430" s="6" t="s">
        <v>1592</v>
      </c>
      <c r="E430" s="6" t="s">
        <v>1593</v>
      </c>
      <c r="F430" s="7" t="s">
        <v>14</v>
      </c>
      <c r="G430" s="8">
        <v>207.0</v>
      </c>
      <c r="H430" s="5" t="str">
        <f>IFERROR(VLOOKUP($D430,schools,6,FALSE),"")</f>
        <v>056</v>
      </c>
      <c r="I430" s="5" t="str">
        <f>IFERROR(VLOOKUP($D430,schools,7,FALSE),"")</f>
        <v>25</v>
      </c>
      <c r="J430" s="5" t="str">
        <f>IFERROR(VLOOKUP($D430,schools,8,FALSE),"")</f>
        <v>036</v>
      </c>
      <c r="K430" s="9">
        <v>227907.0</v>
      </c>
    </row>
    <row r="431" ht="14.25" customHeight="1" outlineLevel="2">
      <c r="A431" s="5" t="str">
        <f>IFERROR(VLOOKUP($D431,schools,3,FALSE),"")</f>
        <v>331600</v>
      </c>
      <c r="B431" s="5" t="str">
        <f>IFERROR(VLOOKUP($D431,schools,4,FALSE),"")</f>
        <v>New York City Geographic District #16</v>
      </c>
      <c r="C431" s="5" t="str">
        <f>IFERROR(VLOOKUP($D431,schools,5,FALSE),"")</f>
        <v>Brooklyn</v>
      </c>
      <c r="D431" s="6" t="s">
        <v>1594</v>
      </c>
      <c r="E431" s="6" t="s">
        <v>1595</v>
      </c>
      <c r="F431" s="7" t="s">
        <v>14</v>
      </c>
      <c r="G431" s="8">
        <v>262.0</v>
      </c>
      <c r="H431" s="5" t="str">
        <f>IFERROR(VLOOKUP($D431,schools,6,FALSE),"")</f>
        <v>054</v>
      </c>
      <c r="I431" s="5" t="str">
        <f>IFERROR(VLOOKUP($D431,schools,7,FALSE),"")</f>
        <v>18</v>
      </c>
      <c r="J431" s="5" t="str">
        <f>IFERROR(VLOOKUP($D431,schools,8,FALSE),"")</f>
        <v>036</v>
      </c>
      <c r="K431" s="9">
        <v>288462.0</v>
      </c>
    </row>
    <row r="432" ht="14.25" customHeight="1" outlineLevel="2">
      <c r="A432" s="5" t="str">
        <f>IFERROR(VLOOKUP($D432,schools,3,FALSE),"")</f>
        <v>331600</v>
      </c>
      <c r="B432" s="5" t="str">
        <f>IFERROR(VLOOKUP($D432,schools,4,FALSE),"")</f>
        <v>New York City Geographic District #16</v>
      </c>
      <c r="C432" s="5" t="str">
        <f>IFERROR(VLOOKUP($D432,schools,5,FALSE),"")</f>
        <v>Brooklyn</v>
      </c>
      <c r="D432" s="6" t="s">
        <v>1596</v>
      </c>
      <c r="E432" s="6" t="s">
        <v>1597</v>
      </c>
      <c r="F432" s="7" t="s">
        <v>14</v>
      </c>
      <c r="G432" s="8">
        <v>254.0</v>
      </c>
      <c r="H432" s="5" t="str">
        <f>IFERROR(VLOOKUP($D432,schools,6,FALSE),"")</f>
        <v>056</v>
      </c>
      <c r="I432" s="5" t="str">
        <f>IFERROR(VLOOKUP($D432,schools,7,FALSE),"")</f>
        <v>25</v>
      </c>
      <c r="J432" s="5" t="str">
        <f>IFERROR(VLOOKUP($D432,schools,8,FALSE),"")</f>
        <v>036</v>
      </c>
      <c r="K432" s="9">
        <v>279654.0</v>
      </c>
    </row>
    <row r="433" ht="14.25" customHeight="1" outlineLevel="2">
      <c r="A433" s="5" t="str">
        <f>IFERROR(VLOOKUP($D433,schools,3,FALSE),"")</f>
        <v>331600</v>
      </c>
      <c r="B433" s="5" t="str">
        <f>IFERROR(VLOOKUP($D433,schools,4,FALSE),"")</f>
        <v>New York City Geographic District #16</v>
      </c>
      <c r="C433" s="5" t="str">
        <f>IFERROR(VLOOKUP($D433,schools,5,FALSE),"")</f>
        <v>Brooklyn</v>
      </c>
      <c r="D433" s="6" t="s">
        <v>1602</v>
      </c>
      <c r="E433" s="6" t="s">
        <v>1603</v>
      </c>
      <c r="F433" s="7" t="s">
        <v>55</v>
      </c>
      <c r="G433" s="8">
        <v>420.0</v>
      </c>
      <c r="H433" s="5" t="str">
        <f>IFERROR(VLOOKUP($D433,schools,6,FALSE),"")</f>
        <v>056</v>
      </c>
      <c r="I433" s="5" t="str">
        <f>IFERROR(VLOOKUP($D433,schools,7,FALSE),"")</f>
        <v>25</v>
      </c>
      <c r="J433" s="5" t="str">
        <f>IFERROR(VLOOKUP($D433,schools,8,FALSE),"")</f>
        <v>036</v>
      </c>
      <c r="K433" s="9">
        <v>462420.0</v>
      </c>
    </row>
    <row r="434" ht="14.25" customHeight="1" outlineLevel="2">
      <c r="A434" s="5" t="str">
        <f>IFERROR(VLOOKUP($D434,schools,3,FALSE),"")</f>
        <v>331600</v>
      </c>
      <c r="B434" s="5" t="str">
        <f>IFERROR(VLOOKUP($D434,schools,4,FALSE),"")</f>
        <v>New York City Geographic District #16</v>
      </c>
      <c r="C434" s="5" t="str">
        <f>IFERROR(VLOOKUP($D434,schools,5,FALSE),"")</f>
        <v>Brooklyn</v>
      </c>
      <c r="D434" s="6" t="s">
        <v>1604</v>
      </c>
      <c r="E434" s="6" t="s">
        <v>1605</v>
      </c>
      <c r="F434" s="7" t="s">
        <v>55</v>
      </c>
      <c r="G434" s="8">
        <v>540.0</v>
      </c>
      <c r="H434" s="5" t="str">
        <f>IFERROR(VLOOKUP($D434,schools,6,FALSE),"")</f>
        <v>055</v>
      </c>
      <c r="I434" s="5" t="str">
        <f>IFERROR(VLOOKUP($D434,schools,7,FALSE),"")</f>
        <v>25</v>
      </c>
      <c r="J434" s="5" t="str">
        <f>IFERROR(VLOOKUP($D434,schools,8,FALSE),"")</f>
        <v>041</v>
      </c>
      <c r="K434" s="9">
        <v>594540.0</v>
      </c>
    </row>
    <row r="435" ht="14.25" customHeight="1" outlineLevel="2">
      <c r="A435" s="5" t="str">
        <f>IFERROR(VLOOKUP($D435,schools,3,FALSE),"")</f>
        <v>331600</v>
      </c>
      <c r="B435" s="5" t="str">
        <f>IFERROR(VLOOKUP($D435,schools,4,FALSE),"")</f>
        <v>New York City Geographic District #16</v>
      </c>
      <c r="C435" s="5" t="str">
        <f>IFERROR(VLOOKUP($D435,schools,5,FALSE),"")</f>
        <v>Brooklyn</v>
      </c>
      <c r="D435" s="6" t="s">
        <v>1606</v>
      </c>
      <c r="E435" s="6" t="s">
        <v>1607</v>
      </c>
      <c r="F435" s="7" t="s">
        <v>55</v>
      </c>
      <c r="G435" s="8">
        <v>146.0</v>
      </c>
      <c r="H435" s="5" t="str">
        <f>IFERROR(VLOOKUP($D435,schools,6,FALSE),"")</f>
        <v>055</v>
      </c>
      <c r="I435" s="5" t="str">
        <f>IFERROR(VLOOKUP($D435,schools,7,FALSE),"")</f>
        <v>25</v>
      </c>
      <c r="J435" s="5" t="str">
        <f>IFERROR(VLOOKUP($D435,schools,8,FALSE),"")</f>
        <v>041</v>
      </c>
      <c r="K435" s="9">
        <v>160746.0</v>
      </c>
    </row>
    <row r="436" ht="14.25" customHeight="1" outlineLevel="2">
      <c r="A436" s="5" t="str">
        <f>IFERROR(VLOOKUP($D436,schools,3,FALSE),"")</f>
        <v>331600</v>
      </c>
      <c r="B436" s="5" t="str">
        <f>IFERROR(VLOOKUP($D436,schools,4,FALSE),"")</f>
        <v>New York City Geographic District #17</v>
      </c>
      <c r="C436" s="5" t="str">
        <f>IFERROR(VLOOKUP($D436,schools,5,FALSE),"")</f>
        <v>Brooklyn</v>
      </c>
      <c r="D436" s="6" t="s">
        <v>1610</v>
      </c>
      <c r="E436" s="6" t="s">
        <v>1611</v>
      </c>
      <c r="F436" s="7" t="s">
        <v>55</v>
      </c>
      <c r="G436" s="8">
        <v>111.0</v>
      </c>
      <c r="H436" s="5" t="str">
        <f>IFERROR(VLOOKUP($D436,schools,6,FALSE),"")</f>
        <v>056</v>
      </c>
      <c r="I436" s="5" t="str">
        <f>IFERROR(VLOOKUP($D436,schools,7,FALSE),"")</f>
        <v>25</v>
      </c>
      <c r="J436" s="5" t="str">
        <f>IFERROR(VLOOKUP($D436,schools,8,FALSE),"")</f>
        <v>036</v>
      </c>
      <c r="K436" s="9">
        <v>122211.0</v>
      </c>
    </row>
    <row r="437" ht="14.25" customHeight="1" outlineLevel="2">
      <c r="A437" s="5" t="str">
        <f>IFERROR(VLOOKUP($D437,schools,3,FALSE),"")</f>
        <v>331600</v>
      </c>
      <c r="B437" s="5" t="str">
        <f>IFERROR(VLOOKUP($D437,schools,4,FALSE),"")</f>
        <v>New York City Geographic District #17</v>
      </c>
      <c r="C437" s="5" t="str">
        <f>IFERROR(VLOOKUP($D437,schools,5,FALSE),"")</f>
        <v>Brooklyn</v>
      </c>
      <c r="D437" s="11" t="s">
        <v>1614</v>
      </c>
      <c r="E437" s="6" t="s">
        <v>1615</v>
      </c>
      <c r="F437" s="7" t="s">
        <v>42</v>
      </c>
      <c r="G437" s="8">
        <v>495.0</v>
      </c>
      <c r="H437" s="5" t="str">
        <f>IFERROR(VLOOKUP($D437,schools,6,FALSE),"")</f>
        <v>043</v>
      </c>
      <c r="I437" s="5" t="str">
        <f>IFERROR(VLOOKUP($D437,schools,7,FALSE),"")</f>
        <v>20</v>
      </c>
      <c r="J437" s="5" t="str">
        <f>IFERROR(VLOOKUP($D437,schools,8,FALSE),"")</f>
        <v>040</v>
      </c>
      <c r="K437" s="9">
        <v>544995.0</v>
      </c>
    </row>
    <row r="438" ht="14.25" customHeight="1" outlineLevel="2">
      <c r="A438" s="5" t="str">
        <f>IFERROR(VLOOKUP($D438,schools,3,FALSE),"")</f>
        <v>331600</v>
      </c>
      <c r="B438" s="5" t="str">
        <f>IFERROR(VLOOKUP($D438,schools,4,FALSE),"")</f>
        <v>New York City Geographic District #17</v>
      </c>
      <c r="C438" s="5" t="str">
        <f>IFERROR(VLOOKUP($D438,schools,5,FALSE),"")</f>
        <v>Brooklyn</v>
      </c>
      <c r="D438" s="6" t="s">
        <v>1616</v>
      </c>
      <c r="E438" s="6" t="s">
        <v>1617</v>
      </c>
      <c r="F438" s="7" t="s">
        <v>14</v>
      </c>
      <c r="G438" s="8">
        <v>626.0</v>
      </c>
      <c r="H438" s="5" t="str">
        <f>IFERROR(VLOOKUP($D438,schools,6,FALSE),"")</f>
        <v>042</v>
      </c>
      <c r="I438" s="5" t="str">
        <f>IFERROR(VLOOKUP($D438,schools,7,FALSE),"")</f>
        <v>21</v>
      </c>
      <c r="J438" s="5" t="str">
        <f>IFERROR(VLOOKUP($D438,schools,8,FALSE),"")</f>
        <v>040</v>
      </c>
      <c r="K438" s="9">
        <v>689226.0</v>
      </c>
    </row>
    <row r="439" ht="14.25" customHeight="1" outlineLevel="2">
      <c r="A439" s="5" t="str">
        <f>IFERROR(VLOOKUP($D439,schools,3,FALSE),"")</f>
        <v>331600</v>
      </c>
      <c r="B439" s="5" t="str">
        <f>IFERROR(VLOOKUP($D439,schools,4,FALSE),"")</f>
        <v>New York City Geographic District #17</v>
      </c>
      <c r="C439" s="5" t="str">
        <f>IFERROR(VLOOKUP($D439,schools,5,FALSE),"")</f>
        <v>Brooklyn</v>
      </c>
      <c r="D439" s="6" t="s">
        <v>1618</v>
      </c>
      <c r="E439" s="6" t="s">
        <v>1619</v>
      </c>
      <c r="F439" s="7" t="s">
        <v>14</v>
      </c>
      <c r="G439" s="8">
        <v>275.0</v>
      </c>
      <c r="H439" s="5" t="str">
        <f>IFERROR(VLOOKUP($D439,schools,6,FALSE),"")</f>
        <v>055</v>
      </c>
      <c r="I439" s="5" t="str">
        <f>IFERROR(VLOOKUP($D439,schools,7,FALSE),"")</f>
        <v>25</v>
      </c>
      <c r="J439" s="5" t="str">
        <f>IFERROR(VLOOKUP($D439,schools,8,FALSE),"")</f>
        <v>041</v>
      </c>
      <c r="K439" s="9">
        <v>302775.0</v>
      </c>
    </row>
    <row r="440" ht="14.25" customHeight="1" outlineLevel="2">
      <c r="A440" s="5" t="str">
        <f>IFERROR(VLOOKUP($D440,schools,3,FALSE),"")</f>
        <v>331700</v>
      </c>
      <c r="B440" s="5" t="str">
        <f>IFERROR(VLOOKUP($D440,schools,4,FALSE),"")</f>
        <v>New York City Geographic District #17</v>
      </c>
      <c r="C440" s="5" t="str">
        <f>IFERROR(VLOOKUP($D440,schools,5,FALSE),"")</f>
        <v>Brooklyn</v>
      </c>
      <c r="D440" s="6" t="s">
        <v>1620</v>
      </c>
      <c r="E440" s="6" t="s">
        <v>1621</v>
      </c>
      <c r="F440" s="7" t="s">
        <v>42</v>
      </c>
      <c r="G440" s="8">
        <v>592.0</v>
      </c>
      <c r="H440" s="5" t="str">
        <f>IFERROR(VLOOKUP($D440,schools,6,FALSE),"")</f>
        <v>043</v>
      </c>
      <c r="I440" s="5" t="str">
        <f>IFERROR(VLOOKUP($D440,schools,7,FALSE),"")</f>
        <v>20</v>
      </c>
      <c r="J440" s="5" t="str">
        <f>IFERROR(VLOOKUP($D440,schools,8,FALSE),"")</f>
        <v>040</v>
      </c>
      <c r="K440" s="9">
        <v>651792.0</v>
      </c>
    </row>
    <row r="441" ht="14.25" customHeight="1" outlineLevel="2">
      <c r="A441" s="5" t="str">
        <f>IFERROR(VLOOKUP($D441,schools,3,FALSE),"")</f>
        <v>331700</v>
      </c>
      <c r="B441" s="5" t="str">
        <f>IFERROR(VLOOKUP($D441,schools,4,FALSE),"")</f>
        <v>New York City Geographic District #17</v>
      </c>
      <c r="C441" s="5" t="str">
        <f>IFERROR(VLOOKUP($D441,schools,5,FALSE),"")</f>
        <v>Brooklyn</v>
      </c>
      <c r="D441" s="6" t="s">
        <v>1622</v>
      </c>
      <c r="E441" s="6" t="s">
        <v>1623</v>
      </c>
      <c r="F441" s="7" t="s">
        <v>14</v>
      </c>
      <c r="G441" s="8">
        <v>196.0</v>
      </c>
      <c r="H441" s="5" t="str">
        <f>IFERROR(VLOOKUP($D441,schools,6,FALSE),"")</f>
        <v>043</v>
      </c>
      <c r="I441" s="5" t="str">
        <f>IFERROR(VLOOKUP($D441,schools,7,FALSE),"")</f>
        <v>20</v>
      </c>
      <c r="J441" s="5" t="str">
        <f>IFERROR(VLOOKUP($D441,schools,8,FALSE),"")</f>
        <v>040</v>
      </c>
      <c r="K441" s="9">
        <v>215796.0</v>
      </c>
    </row>
    <row r="442" ht="14.25" customHeight="1" outlineLevel="2">
      <c r="A442" s="5" t="str">
        <f>IFERROR(VLOOKUP($D442,schools,3,FALSE),"")</f>
        <v>331700</v>
      </c>
      <c r="B442" s="5" t="str">
        <f>IFERROR(VLOOKUP($D442,schools,4,FALSE),"")</f>
        <v>New York City Geographic District #17</v>
      </c>
      <c r="C442" s="5" t="str">
        <f>IFERROR(VLOOKUP($D442,schools,5,FALSE),"")</f>
        <v>Brooklyn</v>
      </c>
      <c r="D442" s="6" t="s">
        <v>1624</v>
      </c>
      <c r="E442" s="6" t="s">
        <v>1625</v>
      </c>
      <c r="F442" s="7" t="s">
        <v>14</v>
      </c>
      <c r="G442" s="8">
        <v>341.0</v>
      </c>
      <c r="H442" s="5" t="str">
        <f>IFERROR(VLOOKUP($D442,schools,6,FALSE),"")</f>
        <v>043</v>
      </c>
      <c r="I442" s="5" t="str">
        <f>IFERROR(VLOOKUP($D442,schools,7,FALSE),"")</f>
        <v>20</v>
      </c>
      <c r="J442" s="5" t="str">
        <f>IFERROR(VLOOKUP($D442,schools,8,FALSE),"")</f>
        <v>040</v>
      </c>
      <c r="K442" s="9">
        <v>375441.0</v>
      </c>
    </row>
    <row r="443" ht="14.25" customHeight="1" outlineLevel="2">
      <c r="A443" s="5" t="str">
        <f>IFERROR(VLOOKUP($D443,schools,3,FALSE),"")</f>
        <v>331700</v>
      </c>
      <c r="B443" s="5" t="str">
        <f>IFERROR(VLOOKUP($D443,schools,4,FALSE),"")</f>
        <v>New York City Geographic District #17</v>
      </c>
      <c r="C443" s="5" t="str">
        <f>IFERROR(VLOOKUP($D443,schools,5,FALSE),"")</f>
        <v>Brooklyn</v>
      </c>
      <c r="D443" s="6" t="s">
        <v>1626</v>
      </c>
      <c r="E443" s="6" t="s">
        <v>1627</v>
      </c>
      <c r="F443" s="7" t="s">
        <v>21</v>
      </c>
      <c r="G443" s="8">
        <v>504.0</v>
      </c>
      <c r="H443" s="5" t="str">
        <f>IFERROR(VLOOKUP($D443,schools,6,FALSE),"")</f>
        <v>043</v>
      </c>
      <c r="I443" s="5" t="str">
        <f>IFERROR(VLOOKUP($D443,schools,7,FALSE),"")</f>
        <v>25</v>
      </c>
      <c r="J443" s="5" t="str">
        <f>IFERROR(VLOOKUP($D443,schools,8,FALSE),"")</f>
        <v>036</v>
      </c>
      <c r="K443" s="9">
        <v>554904.0</v>
      </c>
    </row>
    <row r="444" ht="14.25" customHeight="1" outlineLevel="2">
      <c r="A444" s="5" t="str">
        <f>IFERROR(VLOOKUP($D444,schools,3,FALSE),"")</f>
        <v>331700</v>
      </c>
      <c r="B444" s="5" t="str">
        <f>IFERROR(VLOOKUP($D444,schools,4,FALSE),"")</f>
        <v>New York City Geographic District #17</v>
      </c>
      <c r="C444" s="5" t="str">
        <f>IFERROR(VLOOKUP($D444,schools,5,FALSE),"")</f>
        <v>Brooklyn</v>
      </c>
      <c r="D444" s="6" t="s">
        <v>1630</v>
      </c>
      <c r="E444" s="6" t="s">
        <v>1631</v>
      </c>
      <c r="F444" s="7" t="s">
        <v>21</v>
      </c>
      <c r="G444" s="8">
        <v>581.0</v>
      </c>
      <c r="H444" s="5" t="str">
        <f>IFERROR(VLOOKUP($D444,schools,6,FALSE),"")</f>
        <v>042</v>
      </c>
      <c r="I444" s="5" t="str">
        <f>IFERROR(VLOOKUP($D444,schools,7,FALSE),"")</f>
        <v>21</v>
      </c>
      <c r="J444" s="5" t="str">
        <f>IFERROR(VLOOKUP($D444,schools,8,FALSE),"")</f>
        <v>045</v>
      </c>
      <c r="K444" s="9">
        <v>639681.0</v>
      </c>
    </row>
    <row r="445" ht="14.25" customHeight="1" outlineLevel="2">
      <c r="A445" s="5" t="str">
        <f>IFERROR(VLOOKUP($D445,schools,3,FALSE),"")</f>
        <v>331700</v>
      </c>
      <c r="B445" s="5" t="str">
        <f>IFERROR(VLOOKUP($D445,schools,4,FALSE),"")</f>
        <v>New York City Geographic District #17</v>
      </c>
      <c r="C445" s="5" t="str">
        <f>IFERROR(VLOOKUP($D445,schools,5,FALSE),"")</f>
        <v>Brooklyn</v>
      </c>
      <c r="D445" s="6" t="s">
        <v>1632</v>
      </c>
      <c r="E445" s="6" t="s">
        <v>1633</v>
      </c>
      <c r="F445" s="7" t="s">
        <v>21</v>
      </c>
      <c r="G445" s="8">
        <v>1077.0</v>
      </c>
      <c r="H445" s="5" t="str">
        <f>IFERROR(VLOOKUP($D445,schools,6,FALSE),"")</f>
        <v>055</v>
      </c>
      <c r="I445" s="5" t="str">
        <f>IFERROR(VLOOKUP($D445,schools,7,FALSE),"")</f>
        <v>20</v>
      </c>
      <c r="J445" s="5" t="str">
        <f>IFERROR(VLOOKUP($D445,schools,8,FALSE),"")</f>
        <v>041</v>
      </c>
      <c r="K445" s="9">
        <v>1185777.0</v>
      </c>
    </row>
    <row r="446" ht="14.25" customHeight="1" outlineLevel="2">
      <c r="A446" s="5" t="str">
        <f>IFERROR(VLOOKUP($D446,schools,3,FALSE),"")</f>
        <v>331700</v>
      </c>
      <c r="B446" s="5" t="str">
        <f>IFERROR(VLOOKUP($D446,schools,4,FALSE),"")</f>
        <v>New York City Geographic District #17</v>
      </c>
      <c r="C446" s="5" t="str">
        <f>IFERROR(VLOOKUP($D446,schools,5,FALSE),"")</f>
        <v>Brooklyn</v>
      </c>
      <c r="D446" s="6" t="s">
        <v>1634</v>
      </c>
      <c r="E446" s="6" t="s">
        <v>1635</v>
      </c>
      <c r="F446" s="7" t="s">
        <v>14</v>
      </c>
      <c r="G446" s="8">
        <v>134.0</v>
      </c>
      <c r="H446" s="5" t="str">
        <f>IFERROR(VLOOKUP($D446,schools,6,FALSE),"")</f>
        <v>055</v>
      </c>
      <c r="I446" s="5" t="str">
        <f>IFERROR(VLOOKUP($D446,schools,7,FALSE),"")</f>
        <v>25</v>
      </c>
      <c r="J446" s="5" t="str">
        <f>IFERROR(VLOOKUP($D446,schools,8,FALSE),"")</f>
        <v>041</v>
      </c>
      <c r="K446" s="9">
        <v>147534.0</v>
      </c>
    </row>
    <row r="447" ht="14.25" customHeight="1" outlineLevel="2">
      <c r="A447" s="5" t="str">
        <f>IFERROR(VLOOKUP($D447,schools,3,FALSE),"")</f>
        <v>331700</v>
      </c>
      <c r="B447" s="5" t="str">
        <f>IFERROR(VLOOKUP($D447,schools,4,FALSE),"")</f>
        <v>New York City Geographic District #17</v>
      </c>
      <c r="C447" s="5" t="str">
        <f>IFERROR(VLOOKUP($D447,schools,5,FALSE),"")</f>
        <v>Brooklyn</v>
      </c>
      <c r="D447" s="6" t="s">
        <v>1636</v>
      </c>
      <c r="E447" s="6" t="s">
        <v>1637</v>
      </c>
      <c r="F447" s="7" t="s">
        <v>14</v>
      </c>
      <c r="G447" s="8">
        <v>231.0</v>
      </c>
      <c r="H447" s="5" t="str">
        <f>IFERROR(VLOOKUP($D447,schools,6,FALSE),"")</f>
        <v>043</v>
      </c>
      <c r="I447" s="5" t="str">
        <f>IFERROR(VLOOKUP($D447,schools,7,FALSE),"")</f>
        <v>20</v>
      </c>
      <c r="J447" s="5" t="str">
        <f>IFERROR(VLOOKUP($D447,schools,8,FALSE),"")</f>
        <v>035</v>
      </c>
      <c r="K447" s="9">
        <v>254331.0</v>
      </c>
    </row>
    <row r="448" ht="14.25" customHeight="1" outlineLevel="2">
      <c r="A448" s="5" t="str">
        <f>IFERROR(VLOOKUP($D448,schools,3,FALSE),"")</f>
        <v>331700</v>
      </c>
      <c r="B448" s="5" t="str">
        <f>IFERROR(VLOOKUP($D448,schools,4,FALSE),"")</f>
        <v>New York City Geographic District #17</v>
      </c>
      <c r="C448" s="5" t="str">
        <f>IFERROR(VLOOKUP($D448,schools,5,FALSE),"")</f>
        <v>Brooklyn</v>
      </c>
      <c r="D448" s="6" t="s">
        <v>1638</v>
      </c>
      <c r="E448" s="6" t="s">
        <v>1639</v>
      </c>
      <c r="F448" s="7" t="s">
        <v>14</v>
      </c>
      <c r="G448" s="8">
        <v>448.0</v>
      </c>
      <c r="H448" s="5" t="str">
        <f>IFERROR(VLOOKUP($D448,schools,6,FALSE),"")</f>
        <v>057</v>
      </c>
      <c r="I448" s="5" t="str">
        <f>IFERROR(VLOOKUP($D448,schools,7,FALSE),"")</f>
        <v>21</v>
      </c>
      <c r="J448" s="5" t="str">
        <f>IFERROR(VLOOKUP($D448,schools,8,FALSE),"")</f>
        <v>035</v>
      </c>
      <c r="K448" s="9">
        <v>493248.0</v>
      </c>
    </row>
    <row r="449" ht="14.25" customHeight="1" outlineLevel="2">
      <c r="A449" s="5" t="str">
        <f>IFERROR(VLOOKUP($D449,schools,3,FALSE),"")</f>
        <v>331700</v>
      </c>
      <c r="B449" s="5" t="str">
        <f>IFERROR(VLOOKUP($D449,schools,4,FALSE),"")</f>
        <v>New York City Geographic District #17</v>
      </c>
      <c r="C449" s="5" t="str">
        <f>IFERROR(VLOOKUP($D449,schools,5,FALSE),"")</f>
        <v>Brooklyn</v>
      </c>
      <c r="D449" s="6" t="s">
        <v>1640</v>
      </c>
      <c r="E449" s="6" t="s">
        <v>1641</v>
      </c>
      <c r="F449" s="7" t="s">
        <v>42</v>
      </c>
      <c r="G449" s="8">
        <v>416.0</v>
      </c>
      <c r="H449" s="5" t="str">
        <f>IFERROR(VLOOKUP($D449,schools,6,FALSE),"")</f>
        <v>042</v>
      </c>
      <c r="I449" s="5" t="str">
        <f>IFERROR(VLOOKUP($D449,schools,7,FALSE),"")</f>
        <v>21</v>
      </c>
      <c r="J449" s="5" t="str">
        <f>IFERROR(VLOOKUP($D449,schools,8,FALSE),"")</f>
        <v>040</v>
      </c>
      <c r="K449" s="9">
        <v>458016.0</v>
      </c>
    </row>
    <row r="450" ht="14.25" customHeight="1" outlineLevel="2">
      <c r="A450" s="5" t="str">
        <f>IFERROR(VLOOKUP($D450,schools,3,FALSE),"")</f>
        <v>331700</v>
      </c>
      <c r="B450" s="5" t="str">
        <f>IFERROR(VLOOKUP($D450,schools,4,FALSE),"")</f>
        <v>New York City Geographic District #17</v>
      </c>
      <c r="C450" s="5" t="str">
        <f>IFERROR(VLOOKUP($D450,schools,5,FALSE),"")</f>
        <v>Brooklyn</v>
      </c>
      <c r="D450" s="6" t="s">
        <v>1642</v>
      </c>
      <c r="E450" s="6" t="s">
        <v>1643</v>
      </c>
      <c r="F450" s="7" t="s">
        <v>14</v>
      </c>
      <c r="G450" s="8">
        <v>810.0</v>
      </c>
      <c r="H450" s="5" t="str">
        <f>IFERROR(VLOOKUP($D450,schools,6,FALSE),"")</f>
        <v>042</v>
      </c>
      <c r="I450" s="5" t="str">
        <f>IFERROR(VLOOKUP($D450,schools,7,FALSE),"")</f>
        <v>21</v>
      </c>
      <c r="J450" s="5" t="str">
        <f>IFERROR(VLOOKUP($D450,schools,8,FALSE),"")</f>
        <v>040</v>
      </c>
      <c r="K450" s="9">
        <v>891810.0</v>
      </c>
    </row>
    <row r="451" ht="14.25" customHeight="1" outlineLevel="2">
      <c r="A451" s="5" t="str">
        <f>IFERROR(VLOOKUP($D451,schools,3,FALSE),"")</f>
        <v>331700</v>
      </c>
      <c r="B451" s="5" t="str">
        <f>IFERROR(VLOOKUP($D451,schools,4,FALSE),"")</f>
        <v>New York City Geographic District #17</v>
      </c>
      <c r="C451" s="5" t="str">
        <f>IFERROR(VLOOKUP($D451,schools,5,FALSE),"")</f>
        <v>Brooklyn</v>
      </c>
      <c r="D451" s="6" t="s">
        <v>1644</v>
      </c>
      <c r="E451" s="6" t="s">
        <v>1645</v>
      </c>
      <c r="F451" s="7" t="s">
        <v>14</v>
      </c>
      <c r="G451" s="8">
        <v>351.0</v>
      </c>
      <c r="H451" s="5" t="str">
        <f>IFERROR(VLOOKUP($D451,schools,6,FALSE),"")</f>
        <v>043</v>
      </c>
      <c r="I451" s="5" t="str">
        <f>IFERROR(VLOOKUP($D451,schools,7,FALSE),"")</f>
        <v>25</v>
      </c>
      <c r="J451" s="5" t="str">
        <f>IFERROR(VLOOKUP($D451,schools,8,FALSE),"")</f>
        <v>036</v>
      </c>
      <c r="K451" s="9">
        <v>386451.0</v>
      </c>
    </row>
    <row r="452" ht="14.25" customHeight="1" outlineLevel="2">
      <c r="A452" s="5" t="str">
        <f>IFERROR(VLOOKUP($D452,schools,3,FALSE),"")</f>
        <v>331700</v>
      </c>
      <c r="B452" s="5" t="str">
        <f>IFERROR(VLOOKUP($D452,schools,4,FALSE),"")</f>
        <v>New York City Geographic District #17</v>
      </c>
      <c r="C452" s="5" t="str">
        <f>IFERROR(VLOOKUP($D452,schools,5,FALSE),"")</f>
        <v>Brooklyn</v>
      </c>
      <c r="D452" s="6" t="s">
        <v>1646</v>
      </c>
      <c r="E452" s="6" t="s">
        <v>1647</v>
      </c>
      <c r="F452" s="7" t="s">
        <v>14</v>
      </c>
      <c r="G452" s="8">
        <v>557.0</v>
      </c>
      <c r="H452" s="5" t="str">
        <f>IFERROR(VLOOKUP($D452,schools,6,FALSE),"")</f>
        <v>057</v>
      </c>
      <c r="I452" s="5" t="str">
        <f>IFERROR(VLOOKUP($D452,schools,7,FALSE),"")</f>
        <v>20</v>
      </c>
      <c r="J452" s="5" t="str">
        <f>IFERROR(VLOOKUP($D452,schools,8,FALSE),"")</f>
        <v>035</v>
      </c>
      <c r="K452" s="9">
        <v>613257.0</v>
      </c>
    </row>
    <row r="453" ht="14.25" customHeight="1" outlineLevel="2">
      <c r="A453" s="5" t="str">
        <f>IFERROR(VLOOKUP($D453,schools,3,FALSE),"")</f>
        <v>331700</v>
      </c>
      <c r="B453" s="5" t="str">
        <f>IFERROR(VLOOKUP($D453,schools,4,FALSE),"")</f>
        <v>New York City Geographic District #17</v>
      </c>
      <c r="C453" s="5" t="str">
        <f>IFERROR(VLOOKUP($D453,schools,5,FALSE),"")</f>
        <v>Brooklyn</v>
      </c>
      <c r="D453" s="6" t="s">
        <v>1648</v>
      </c>
      <c r="E453" s="6" t="s">
        <v>1649</v>
      </c>
      <c r="F453" s="7" t="s">
        <v>42</v>
      </c>
      <c r="G453" s="8">
        <v>204.0</v>
      </c>
      <c r="H453" s="5" t="str">
        <f>IFERROR(VLOOKUP($D453,schools,6,FALSE),"")</f>
        <v>052</v>
      </c>
      <c r="I453" s="5" t="str">
        <f>IFERROR(VLOOKUP($D453,schools,7,FALSE),"")</f>
        <v>20</v>
      </c>
      <c r="J453" s="5" t="str">
        <f>IFERROR(VLOOKUP($D453,schools,8,FALSE),"")</f>
        <v>035</v>
      </c>
      <c r="K453" s="9">
        <v>224604.0</v>
      </c>
    </row>
    <row r="454" ht="14.25" customHeight="1" outlineLevel="2">
      <c r="A454" s="5" t="str">
        <f>IFERROR(VLOOKUP($D454,schools,3,FALSE),"")</f>
        <v>331700</v>
      </c>
      <c r="B454" s="5" t="str">
        <f>IFERROR(VLOOKUP($D454,schools,4,FALSE),"")</f>
        <v>New York City Geographic District #17</v>
      </c>
      <c r="C454" s="5" t="str">
        <f>IFERROR(VLOOKUP($D454,schools,5,FALSE),"")</f>
        <v>Brooklyn</v>
      </c>
      <c r="D454" s="6" t="s">
        <v>1650</v>
      </c>
      <c r="E454" s="6" t="s">
        <v>1651</v>
      </c>
      <c r="F454" s="7" t="s">
        <v>42</v>
      </c>
      <c r="G454" s="8">
        <v>152.0</v>
      </c>
      <c r="H454" s="5" t="str">
        <f>IFERROR(VLOOKUP($D454,schools,6,FALSE),"")</f>
        <v>057</v>
      </c>
      <c r="I454" s="5" t="str">
        <f>IFERROR(VLOOKUP($D454,schools,7,FALSE),"")</f>
        <v>20</v>
      </c>
      <c r="J454" s="5" t="str">
        <f>IFERROR(VLOOKUP($D454,schools,8,FALSE),"")</f>
        <v>035</v>
      </c>
      <c r="K454" s="9">
        <v>167352.0</v>
      </c>
    </row>
    <row r="455" ht="14.25" customHeight="1" outlineLevel="2">
      <c r="A455" s="5" t="str">
        <f>IFERROR(VLOOKUP($D455,schools,3,FALSE),"")</f>
        <v>331700</v>
      </c>
      <c r="B455" s="5" t="str">
        <f>IFERROR(VLOOKUP($D455,schools,4,FALSE),"")</f>
        <v>New York City Geographic District #17</v>
      </c>
      <c r="C455" s="5" t="str">
        <f>IFERROR(VLOOKUP($D455,schools,5,FALSE),"")</f>
        <v>Brooklyn</v>
      </c>
      <c r="D455" s="6" t="s">
        <v>1652</v>
      </c>
      <c r="E455" s="6" t="s">
        <v>1653</v>
      </c>
      <c r="F455" s="7" t="s">
        <v>42</v>
      </c>
      <c r="G455" s="8">
        <v>146.0</v>
      </c>
      <c r="H455" s="5" t="str">
        <f>IFERROR(VLOOKUP($D455,schools,6,FALSE),"")</f>
        <v>057</v>
      </c>
      <c r="I455" s="5" t="str">
        <f>IFERROR(VLOOKUP($D455,schools,7,FALSE),"")</f>
        <v>20</v>
      </c>
      <c r="J455" s="5" t="str">
        <f>IFERROR(VLOOKUP($D455,schools,8,FALSE),"")</f>
        <v>035</v>
      </c>
      <c r="K455" s="9">
        <v>160746.0</v>
      </c>
    </row>
    <row r="456" ht="14.25" customHeight="1" outlineLevel="2">
      <c r="A456" s="5" t="str">
        <f>IFERROR(VLOOKUP($D456,schools,3,FALSE),"")</f>
        <v>331700</v>
      </c>
      <c r="B456" s="5" t="str">
        <f>IFERROR(VLOOKUP($D456,schools,4,FALSE),"")</f>
        <v>New York City Geographic District #17</v>
      </c>
      <c r="C456" s="5" t="str">
        <f>IFERROR(VLOOKUP($D456,schools,5,FALSE),"")</f>
        <v>Brooklyn</v>
      </c>
      <c r="D456" s="6" t="s">
        <v>1654</v>
      </c>
      <c r="E456" s="6" t="s">
        <v>1655</v>
      </c>
      <c r="F456" s="7" t="s">
        <v>42</v>
      </c>
      <c r="G456" s="8">
        <v>342.0</v>
      </c>
      <c r="H456" s="5" t="str">
        <f>IFERROR(VLOOKUP($D456,schools,6,FALSE),"")</f>
        <v>056</v>
      </c>
      <c r="I456" s="5" t="str">
        <f>IFERROR(VLOOKUP($D456,schools,7,FALSE),"")</f>
        <v>25</v>
      </c>
      <c r="J456" s="5" t="str">
        <f>IFERROR(VLOOKUP($D456,schools,8,FALSE),"")</f>
        <v>036</v>
      </c>
      <c r="K456" s="9">
        <v>376542.0</v>
      </c>
    </row>
    <row r="457" ht="14.25" customHeight="1" outlineLevel="2">
      <c r="A457" s="5" t="str">
        <f>IFERROR(VLOOKUP($D457,schools,3,FALSE),"")</f>
        <v>331700</v>
      </c>
      <c r="B457" s="5" t="str">
        <f>IFERROR(VLOOKUP($D457,schools,4,FALSE),"")</f>
        <v>New York City Geographic District #17</v>
      </c>
      <c r="C457" s="5" t="str">
        <f>IFERROR(VLOOKUP($D457,schools,5,FALSE),"")</f>
        <v>Brooklyn</v>
      </c>
      <c r="D457" s="6" t="s">
        <v>1656</v>
      </c>
      <c r="E457" s="6" t="s">
        <v>1657</v>
      </c>
      <c r="F457" s="7" t="s">
        <v>14</v>
      </c>
      <c r="G457" s="8">
        <v>297.0</v>
      </c>
      <c r="H457" s="5" t="str">
        <f>IFERROR(VLOOKUP($D457,schools,6,FALSE),"")</f>
        <v>057</v>
      </c>
      <c r="I457" s="5" t="str">
        <f>IFERROR(VLOOKUP($D457,schools,7,FALSE),"")</f>
        <v>20</v>
      </c>
      <c r="J457" s="5" t="str">
        <f>IFERROR(VLOOKUP($D457,schools,8,FALSE),"")</f>
        <v>035</v>
      </c>
      <c r="K457" s="9">
        <v>326997.0</v>
      </c>
    </row>
    <row r="458" ht="14.25" customHeight="1" outlineLevel="2">
      <c r="A458" s="5" t="str">
        <f>IFERROR(VLOOKUP($D458,schools,3,FALSE),"")</f>
        <v>331700</v>
      </c>
      <c r="B458" s="5" t="str">
        <f>IFERROR(VLOOKUP($D458,schools,4,FALSE),"")</f>
        <v>New York City Geographic District #17</v>
      </c>
      <c r="C458" s="5" t="str">
        <f>IFERROR(VLOOKUP($D458,schools,5,FALSE),"")</f>
        <v>Brooklyn</v>
      </c>
      <c r="D458" s="6" t="s">
        <v>1658</v>
      </c>
      <c r="E458" s="6" t="s">
        <v>1659</v>
      </c>
      <c r="F458" s="7" t="s">
        <v>21</v>
      </c>
      <c r="G458" s="8">
        <v>387.0</v>
      </c>
      <c r="H458" s="5" t="str">
        <f>IFERROR(VLOOKUP($D458,schools,6,FALSE),"")</f>
        <v>055</v>
      </c>
      <c r="I458" s="5" t="str">
        <f>IFERROR(VLOOKUP($D458,schools,7,FALSE),"")</f>
        <v>25</v>
      </c>
      <c r="J458" s="5" t="str">
        <f>IFERROR(VLOOKUP($D458,schools,8,FALSE),"")</f>
        <v>036</v>
      </c>
      <c r="K458" s="9">
        <v>426087.0</v>
      </c>
    </row>
    <row r="459" ht="14.25" customHeight="1" outlineLevel="2">
      <c r="A459" s="5" t="str">
        <f>IFERROR(VLOOKUP($D459,schools,3,FALSE),"")</f>
        <v>331700</v>
      </c>
      <c r="B459" s="5" t="str">
        <f>IFERROR(VLOOKUP($D459,schools,4,FALSE),"")</f>
        <v>New York City Geographic District #17</v>
      </c>
      <c r="C459" s="5" t="str">
        <f>IFERROR(VLOOKUP($D459,schools,5,FALSE),"")</f>
        <v>Brooklyn</v>
      </c>
      <c r="D459" s="6" t="s">
        <v>1660</v>
      </c>
      <c r="E459" s="6" t="s">
        <v>1661</v>
      </c>
      <c r="F459" s="7" t="s">
        <v>14</v>
      </c>
      <c r="G459" s="8">
        <v>170.0</v>
      </c>
      <c r="H459" s="5" t="str">
        <f>IFERROR(VLOOKUP($D459,schools,6,FALSE),"")</f>
        <v>043</v>
      </c>
      <c r="I459" s="5" t="str">
        <f>IFERROR(VLOOKUP($D459,schools,7,FALSE),"")</f>
        <v>20</v>
      </c>
      <c r="J459" s="5" t="str">
        <f>IFERROR(VLOOKUP($D459,schools,8,FALSE),"")</f>
        <v>040</v>
      </c>
      <c r="K459" s="9">
        <v>187170.0</v>
      </c>
    </row>
    <row r="460" ht="14.25" customHeight="1" outlineLevel="2">
      <c r="A460" s="5" t="str">
        <f>IFERROR(VLOOKUP($D460,schools,3,FALSE),"")</f>
        <v>331700</v>
      </c>
      <c r="B460" s="5" t="str">
        <f>IFERROR(VLOOKUP($D460,schools,4,FALSE),"")</f>
        <v>New York City Geographic District #17</v>
      </c>
      <c r="C460" s="5" t="str">
        <f>IFERROR(VLOOKUP($D460,schools,5,FALSE),"")</f>
        <v>Brooklyn</v>
      </c>
      <c r="D460" s="6" t="s">
        <v>1662</v>
      </c>
      <c r="E460" s="6" t="s">
        <v>1663</v>
      </c>
      <c r="F460" s="7" t="s">
        <v>14</v>
      </c>
      <c r="G460" s="8">
        <v>240.0</v>
      </c>
      <c r="H460" s="5" t="str">
        <f>IFERROR(VLOOKUP($D460,schools,6,FALSE),"")</f>
        <v>055</v>
      </c>
      <c r="I460" s="5" t="str">
        <f>IFERROR(VLOOKUP($D460,schools,7,FALSE),"")</f>
        <v>20</v>
      </c>
      <c r="J460" s="5" t="str">
        <f>IFERROR(VLOOKUP($D460,schools,8,FALSE),"")</f>
        <v>041</v>
      </c>
      <c r="K460" s="9">
        <v>264240.0</v>
      </c>
    </row>
    <row r="461" ht="14.25" customHeight="1" outlineLevel="2">
      <c r="A461" s="5" t="str">
        <f>IFERROR(VLOOKUP($D461,schools,3,FALSE),"")</f>
        <v>331700</v>
      </c>
      <c r="B461" s="5" t="str">
        <f>IFERROR(VLOOKUP($D461,schools,4,FALSE),"")</f>
        <v>New York City Geographic District #17</v>
      </c>
      <c r="C461" s="5" t="str">
        <f>IFERROR(VLOOKUP($D461,schools,5,FALSE),"")</f>
        <v>Brooklyn</v>
      </c>
      <c r="D461" s="6" t="s">
        <v>1664</v>
      </c>
      <c r="E461" s="6" t="s">
        <v>1665</v>
      </c>
      <c r="F461" s="7" t="s">
        <v>14</v>
      </c>
      <c r="G461" s="8">
        <v>331.0</v>
      </c>
      <c r="H461" s="5" t="str">
        <f>IFERROR(VLOOKUP($D461,schools,6,FALSE),"")</f>
        <v>042</v>
      </c>
      <c r="I461" s="5" t="str">
        <f>IFERROR(VLOOKUP($D461,schools,7,FALSE),"")</f>
        <v>21</v>
      </c>
      <c r="J461" s="5" t="str">
        <f>IFERROR(VLOOKUP($D461,schools,8,FALSE),"")</f>
        <v>040</v>
      </c>
      <c r="K461" s="9">
        <v>364431.0</v>
      </c>
    </row>
    <row r="462" ht="14.25" customHeight="1" outlineLevel="2">
      <c r="A462" s="5" t="str">
        <f>IFERROR(VLOOKUP($D462,schools,3,FALSE),"")</f>
        <v>331700</v>
      </c>
      <c r="B462" s="5" t="str">
        <f>IFERROR(VLOOKUP($D462,schools,4,FALSE),"")</f>
        <v>New York City Geographic District #17</v>
      </c>
      <c r="C462" s="5" t="str">
        <f>IFERROR(VLOOKUP($D462,schools,5,FALSE),"")</f>
        <v>Brooklyn</v>
      </c>
      <c r="D462" s="6" t="s">
        <v>1666</v>
      </c>
      <c r="E462" s="6" t="s">
        <v>1667</v>
      </c>
      <c r="F462" s="7" t="s">
        <v>42</v>
      </c>
      <c r="G462" s="8">
        <v>182.0</v>
      </c>
      <c r="H462" s="5" t="str">
        <f>IFERROR(VLOOKUP($D462,schools,6,FALSE),"")</f>
        <v>055</v>
      </c>
      <c r="I462" s="5" t="str">
        <f>IFERROR(VLOOKUP($D462,schools,7,FALSE),"")</f>
        <v>25</v>
      </c>
      <c r="J462" s="5" t="str">
        <f>IFERROR(VLOOKUP($D462,schools,8,FALSE),"")</f>
        <v>041</v>
      </c>
      <c r="K462" s="9">
        <v>200382.0</v>
      </c>
    </row>
    <row r="463" ht="14.25" customHeight="1" outlineLevel="2">
      <c r="A463" s="5" t="str">
        <f>IFERROR(VLOOKUP($D463,schools,3,FALSE),"")</f>
        <v>331700</v>
      </c>
      <c r="B463" s="5" t="str">
        <f>IFERROR(VLOOKUP($D463,schools,4,FALSE),"")</f>
        <v>New York City Geographic District #17</v>
      </c>
      <c r="C463" s="5" t="str">
        <f>IFERROR(VLOOKUP($D463,schools,5,FALSE),"")</f>
        <v>Brooklyn</v>
      </c>
      <c r="D463" s="6" t="s">
        <v>1674</v>
      </c>
      <c r="E463" s="6" t="s">
        <v>1675</v>
      </c>
      <c r="F463" s="7" t="s">
        <v>14</v>
      </c>
      <c r="G463" s="8">
        <v>275.0</v>
      </c>
      <c r="H463" s="5" t="str">
        <f>IFERROR(VLOOKUP($D463,schools,6,FALSE),"")</f>
        <v>055</v>
      </c>
      <c r="I463" s="5" t="str">
        <f>IFERROR(VLOOKUP($D463,schools,7,FALSE),"")</f>
        <v>20</v>
      </c>
      <c r="J463" s="5" t="str">
        <f>IFERROR(VLOOKUP($D463,schools,8,FALSE),"")</f>
        <v>041</v>
      </c>
      <c r="K463" s="9">
        <v>302775.0</v>
      </c>
    </row>
    <row r="464" ht="14.25" customHeight="1" outlineLevel="2">
      <c r="A464" s="5" t="str">
        <f>IFERROR(VLOOKUP($D464,schools,3,FALSE),"")</f>
        <v>331700</v>
      </c>
      <c r="B464" s="5" t="str">
        <f>IFERROR(VLOOKUP($D464,schools,4,FALSE),"")</f>
        <v>New York City Geographic District #17</v>
      </c>
      <c r="C464" s="5" t="str">
        <f>IFERROR(VLOOKUP($D464,schools,5,FALSE),"")</f>
        <v>Brooklyn</v>
      </c>
      <c r="D464" s="6" t="s">
        <v>1676</v>
      </c>
      <c r="E464" s="6" t="s">
        <v>1677</v>
      </c>
      <c r="F464" s="7" t="s">
        <v>55</v>
      </c>
      <c r="G464" s="8">
        <v>573.0</v>
      </c>
      <c r="H464" s="5" t="str">
        <f>IFERROR(VLOOKUP($D464,schools,6,FALSE),"")</f>
        <v>056</v>
      </c>
      <c r="I464" s="5" t="str">
        <f>IFERROR(VLOOKUP($D464,schools,7,FALSE),"")</f>
        <v>25</v>
      </c>
      <c r="J464" s="5">
        <f>IFERROR(VLOOKUP($D464,schools,8,FALSE),"")</f>
        <v>0</v>
      </c>
      <c r="K464" s="9">
        <v>630873.0</v>
      </c>
    </row>
    <row r="465" ht="14.25" customHeight="1" outlineLevel="2">
      <c r="A465" s="5" t="str">
        <f>IFERROR(VLOOKUP($D465,schools,3,FALSE),"")</f>
        <v>331700</v>
      </c>
      <c r="B465" s="5" t="str">
        <f>IFERROR(VLOOKUP($D465,schools,4,FALSE),"")</f>
        <v>New York City Geographic District #17</v>
      </c>
      <c r="C465" s="5" t="str">
        <f>IFERROR(VLOOKUP($D465,schools,5,FALSE),"")</f>
        <v>Brooklyn</v>
      </c>
      <c r="D465" s="6" t="s">
        <v>1678</v>
      </c>
      <c r="E465" s="6" t="s">
        <v>1679</v>
      </c>
      <c r="F465" s="7" t="s">
        <v>60</v>
      </c>
      <c r="G465" s="8">
        <v>420.0</v>
      </c>
      <c r="H465" s="5" t="str">
        <f>IFERROR(VLOOKUP($D465,schools,6,FALSE),"")</f>
        <v>042</v>
      </c>
      <c r="I465" s="5" t="str">
        <f>IFERROR(VLOOKUP($D465,schools,7,FALSE),"")</f>
        <v>21</v>
      </c>
      <c r="J465" s="5" t="str">
        <f>IFERROR(VLOOKUP($D465,schools,8,FALSE),"")</f>
        <v>040</v>
      </c>
      <c r="K465" s="9">
        <v>462420.0</v>
      </c>
    </row>
    <row r="466" ht="14.25" customHeight="1" outlineLevel="2">
      <c r="A466" s="5" t="str">
        <f>IFERROR(VLOOKUP($D466,schools,3,FALSE),"")</f>
        <v>331700</v>
      </c>
      <c r="B466" s="5" t="str">
        <f>IFERROR(VLOOKUP($D466,schools,4,FALSE),"")</f>
        <v>New York City Geographic District #17</v>
      </c>
      <c r="C466" s="5" t="str">
        <f>IFERROR(VLOOKUP($D466,schools,5,FALSE),"")</f>
        <v>Brooklyn</v>
      </c>
      <c r="D466" s="6" t="s">
        <v>1680</v>
      </c>
      <c r="E466" s="6" t="s">
        <v>1681</v>
      </c>
      <c r="F466" s="7" t="s">
        <v>55</v>
      </c>
      <c r="G466" s="8">
        <v>222.0</v>
      </c>
      <c r="H466" s="5" t="str">
        <f>IFERROR(VLOOKUP($D466,schools,6,FALSE),"")</f>
        <v>042</v>
      </c>
      <c r="I466" s="5" t="str">
        <f>IFERROR(VLOOKUP($D466,schools,7,FALSE),"")</f>
        <v>21</v>
      </c>
      <c r="J466" s="5" t="str">
        <f>IFERROR(VLOOKUP($D466,schools,8,FALSE),"")</f>
        <v>040</v>
      </c>
      <c r="K466" s="9">
        <v>244422.0</v>
      </c>
    </row>
    <row r="467" ht="14.25" customHeight="1" outlineLevel="2">
      <c r="A467" s="5" t="str">
        <f>IFERROR(VLOOKUP($D467,schools,3,FALSE),"")</f>
        <v>331700</v>
      </c>
      <c r="B467" s="5" t="str">
        <f>IFERROR(VLOOKUP($D467,schools,4,FALSE),"")</f>
        <v>New York City Geographic District #17</v>
      </c>
      <c r="C467" s="5" t="str">
        <f>IFERROR(VLOOKUP($D467,schools,5,FALSE),"")</f>
        <v>Brooklyn</v>
      </c>
      <c r="D467" s="6" t="s">
        <v>1682</v>
      </c>
      <c r="E467" s="6" t="s">
        <v>1683</v>
      </c>
      <c r="F467" s="7" t="s">
        <v>55</v>
      </c>
      <c r="G467" s="8">
        <v>391.0</v>
      </c>
      <c r="H467" s="5" t="str">
        <f>IFERROR(VLOOKUP($D467,schools,6,FALSE),"")</f>
        <v>057</v>
      </c>
      <c r="I467" s="5" t="str">
        <f>IFERROR(VLOOKUP($D467,schools,7,FALSE),"")</f>
        <v>21</v>
      </c>
      <c r="J467" s="5" t="str">
        <f>IFERROR(VLOOKUP($D467,schools,8,FALSE),"")</f>
        <v>035</v>
      </c>
      <c r="K467" s="9">
        <v>430491.0</v>
      </c>
    </row>
    <row r="468" ht="14.25" customHeight="1" outlineLevel="2">
      <c r="A468" s="5" t="str">
        <f>IFERROR(VLOOKUP($D468,schools,3,FALSE),"")</f>
        <v>331700</v>
      </c>
      <c r="B468" s="5" t="str">
        <f>IFERROR(VLOOKUP($D468,schools,4,FALSE),"")</f>
        <v>New York City Geographic District #17</v>
      </c>
      <c r="C468" s="5" t="str">
        <f>IFERROR(VLOOKUP($D468,schools,5,FALSE),"")</f>
        <v>Brooklyn</v>
      </c>
      <c r="D468" s="6" t="s">
        <v>1684</v>
      </c>
      <c r="E468" s="6" t="s">
        <v>1685</v>
      </c>
      <c r="F468" s="7" t="s">
        <v>55</v>
      </c>
      <c r="G468" s="8">
        <v>184.0</v>
      </c>
      <c r="H468" s="5" t="str">
        <f>IFERROR(VLOOKUP($D468,schools,6,FALSE),"")</f>
        <v>057</v>
      </c>
      <c r="I468" s="5" t="str">
        <f>IFERROR(VLOOKUP($D468,schools,7,FALSE),"")</f>
        <v>21</v>
      </c>
      <c r="J468" s="5" t="str">
        <f>IFERROR(VLOOKUP($D468,schools,8,FALSE),"")</f>
        <v>035</v>
      </c>
      <c r="K468" s="9">
        <v>202584.0</v>
      </c>
    </row>
    <row r="469" ht="14.25" customHeight="1" outlineLevel="2">
      <c r="A469" s="5" t="str">
        <f>IFERROR(VLOOKUP($D469,schools,3,FALSE),"")</f>
        <v>331700</v>
      </c>
      <c r="B469" s="5" t="str">
        <f>IFERROR(VLOOKUP($D469,schools,4,FALSE),"")</f>
        <v>New York City Geographic District #17</v>
      </c>
      <c r="C469" s="5" t="str">
        <f>IFERROR(VLOOKUP($D469,schools,5,FALSE),"")</f>
        <v>Brooklyn</v>
      </c>
      <c r="D469" s="6" t="s">
        <v>1686</v>
      </c>
      <c r="E469" s="6" t="s">
        <v>1687</v>
      </c>
      <c r="F469" s="7" t="s">
        <v>60</v>
      </c>
      <c r="G469" s="8">
        <v>347.0</v>
      </c>
      <c r="H469" s="5" t="str">
        <f>IFERROR(VLOOKUP($D469,schools,6,FALSE),"")</f>
        <v>043</v>
      </c>
      <c r="I469" s="5" t="str">
        <f>IFERROR(VLOOKUP($D469,schools,7,FALSE),"")</f>
        <v>20</v>
      </c>
      <c r="J469" s="5" t="str">
        <f>IFERROR(VLOOKUP($D469,schools,8,FALSE),"")</f>
        <v>040</v>
      </c>
      <c r="K469" s="9">
        <v>382047.0</v>
      </c>
    </row>
    <row r="470" ht="14.25" customHeight="1" outlineLevel="2">
      <c r="A470" s="5" t="str">
        <f>IFERROR(VLOOKUP($D470,schools,3,FALSE),"")</f>
        <v>331700</v>
      </c>
      <c r="B470" s="5" t="str">
        <f>IFERROR(VLOOKUP($D470,schools,4,FALSE),"")</f>
        <v>New York City Geographic District #17</v>
      </c>
      <c r="C470" s="5" t="str">
        <f>IFERROR(VLOOKUP($D470,schools,5,FALSE),"")</f>
        <v>Brooklyn</v>
      </c>
      <c r="D470" s="6" t="s">
        <v>1688</v>
      </c>
      <c r="E470" s="6" t="s">
        <v>1689</v>
      </c>
      <c r="F470" s="7" t="s">
        <v>55</v>
      </c>
      <c r="G470" s="8">
        <v>484.0</v>
      </c>
      <c r="H470" s="5" t="str">
        <f>IFERROR(VLOOKUP($D470,schools,6,FALSE),"")</f>
        <v>042</v>
      </c>
      <c r="I470" s="5" t="str">
        <f>IFERROR(VLOOKUP($D470,schools,7,FALSE),"")</f>
        <v>21</v>
      </c>
      <c r="J470" s="5" t="str">
        <f>IFERROR(VLOOKUP($D470,schools,8,FALSE),"")</f>
        <v>040</v>
      </c>
      <c r="K470" s="9">
        <v>532884.0</v>
      </c>
    </row>
    <row r="471" ht="14.25" customHeight="1" outlineLevel="2">
      <c r="A471" s="5" t="str">
        <f>IFERROR(VLOOKUP($D471,schools,3,FALSE),"")</f>
        <v>331700</v>
      </c>
      <c r="B471" s="5" t="str">
        <f>IFERROR(VLOOKUP($D471,schools,4,FALSE),"")</f>
        <v>New York City Geographic District #17</v>
      </c>
      <c r="C471" s="5" t="str">
        <f>IFERROR(VLOOKUP($D471,schools,5,FALSE),"")</f>
        <v>Brooklyn</v>
      </c>
      <c r="D471" s="6" t="s">
        <v>1690</v>
      </c>
      <c r="E471" s="6" t="s">
        <v>1691</v>
      </c>
      <c r="F471" s="7" t="s">
        <v>55</v>
      </c>
      <c r="G471" s="8">
        <v>327.0</v>
      </c>
      <c r="H471" s="5" t="str">
        <f>IFERROR(VLOOKUP($D471,schools,6,FALSE),"")</f>
        <v>042</v>
      </c>
      <c r="I471" s="5" t="str">
        <f>IFERROR(VLOOKUP($D471,schools,7,FALSE),"")</f>
        <v>21</v>
      </c>
      <c r="J471" s="5" t="str">
        <f>IFERROR(VLOOKUP($D471,schools,8,FALSE),"")</f>
        <v>040</v>
      </c>
      <c r="K471" s="9">
        <v>360027.0</v>
      </c>
    </row>
    <row r="472" ht="14.25" customHeight="1" outlineLevel="2">
      <c r="A472" s="5" t="str">
        <f>IFERROR(VLOOKUP($D472,schools,3,FALSE),"")</f>
        <v>331700</v>
      </c>
      <c r="B472" s="5" t="str">
        <f>IFERROR(VLOOKUP($D472,schools,4,FALSE),"")</f>
        <v>New York City Geographic District #17</v>
      </c>
      <c r="C472" s="5" t="str">
        <f>IFERROR(VLOOKUP($D472,schools,5,FALSE),"")</f>
        <v>Brooklyn</v>
      </c>
      <c r="D472" s="6" t="s">
        <v>1692</v>
      </c>
      <c r="E472" s="6" t="s">
        <v>1693</v>
      </c>
      <c r="F472" s="7" t="s">
        <v>60</v>
      </c>
      <c r="G472" s="8">
        <v>554.0</v>
      </c>
      <c r="H472" s="5" t="str">
        <f>IFERROR(VLOOKUP($D472,schools,6,FALSE),"")</f>
        <v>042</v>
      </c>
      <c r="I472" s="5" t="str">
        <f>IFERROR(VLOOKUP($D472,schools,7,FALSE),"")</f>
        <v>21</v>
      </c>
      <c r="J472" s="5" t="str">
        <f>IFERROR(VLOOKUP($D472,schools,8,FALSE),"")</f>
        <v>040</v>
      </c>
      <c r="K472" s="9">
        <v>609954.0</v>
      </c>
    </row>
    <row r="473" ht="14.25" customHeight="1" outlineLevel="2">
      <c r="A473" s="5" t="str">
        <f>IFERROR(VLOOKUP($D473,schools,3,FALSE),"")</f>
        <v>331700</v>
      </c>
      <c r="B473" s="5" t="str">
        <f>IFERROR(VLOOKUP($D473,schools,4,FALSE),"")</f>
        <v>New York City Geographic District #17</v>
      </c>
      <c r="C473" s="5" t="str">
        <f>IFERROR(VLOOKUP($D473,schools,5,FALSE),"")</f>
        <v>Brooklyn</v>
      </c>
      <c r="D473" s="6" t="s">
        <v>1694</v>
      </c>
      <c r="E473" s="6" t="s">
        <v>1695</v>
      </c>
      <c r="F473" s="7" t="s">
        <v>55</v>
      </c>
      <c r="G473" s="8">
        <v>437.0</v>
      </c>
      <c r="H473" s="5" t="str">
        <f>IFERROR(VLOOKUP($D473,schools,6,FALSE),"")</f>
        <v>043</v>
      </c>
      <c r="I473" s="5" t="str">
        <f>IFERROR(VLOOKUP($D473,schools,7,FALSE),"")</f>
        <v>20</v>
      </c>
      <c r="J473" s="5" t="str">
        <f>IFERROR(VLOOKUP($D473,schools,8,FALSE),"")</f>
        <v>040</v>
      </c>
      <c r="K473" s="9">
        <v>481137.0</v>
      </c>
    </row>
    <row r="474" ht="14.25" customHeight="1" outlineLevel="2">
      <c r="A474" s="5" t="str">
        <f>IFERROR(VLOOKUP($D474,schools,3,FALSE),"")</f>
        <v>331700</v>
      </c>
      <c r="B474" s="5" t="str">
        <f>IFERROR(VLOOKUP($D474,schools,4,FALSE),"")</f>
        <v>New York City Geographic District #17</v>
      </c>
      <c r="C474" s="5" t="str">
        <f>IFERROR(VLOOKUP($D474,schools,5,FALSE),"")</f>
        <v>Brooklyn</v>
      </c>
      <c r="D474" s="6" t="s">
        <v>1696</v>
      </c>
      <c r="E474" s="6" t="s">
        <v>1697</v>
      </c>
      <c r="F474" s="7" t="s">
        <v>55</v>
      </c>
      <c r="G474" s="8">
        <v>357.0</v>
      </c>
      <c r="H474" s="5" t="str">
        <f>IFERROR(VLOOKUP($D474,schools,6,FALSE),"")</f>
        <v>057</v>
      </c>
      <c r="I474" s="5" t="str">
        <f>IFERROR(VLOOKUP($D474,schools,7,FALSE),"")</f>
        <v>21</v>
      </c>
      <c r="J474" s="5" t="str">
        <f>IFERROR(VLOOKUP($D474,schools,8,FALSE),"")</f>
        <v>035</v>
      </c>
      <c r="K474" s="9">
        <v>393057.0</v>
      </c>
    </row>
    <row r="475" ht="14.25" customHeight="1" outlineLevel="2">
      <c r="A475" s="5" t="str">
        <f>IFERROR(VLOOKUP($D475,schools,3,FALSE),"")</f>
        <v>331700</v>
      </c>
      <c r="B475" s="5" t="str">
        <f>IFERROR(VLOOKUP($D475,schools,4,FALSE),"")</f>
        <v>New York City Geographic District #17</v>
      </c>
      <c r="C475" s="5" t="str">
        <f>IFERROR(VLOOKUP($D475,schools,5,FALSE),"")</f>
        <v>Brooklyn</v>
      </c>
      <c r="D475" s="6" t="s">
        <v>1698</v>
      </c>
      <c r="E475" s="6" t="s">
        <v>1699</v>
      </c>
      <c r="F475" s="7" t="s">
        <v>55</v>
      </c>
      <c r="G475" s="8">
        <v>278.0</v>
      </c>
      <c r="H475" s="5" t="str">
        <f>IFERROR(VLOOKUP($D475,schools,6,FALSE),"")</f>
        <v>057</v>
      </c>
      <c r="I475" s="5" t="str">
        <f>IFERROR(VLOOKUP($D475,schools,7,FALSE),"")</f>
        <v>21</v>
      </c>
      <c r="J475" s="5" t="str">
        <f>IFERROR(VLOOKUP($D475,schools,8,FALSE),"")</f>
        <v>035</v>
      </c>
      <c r="K475" s="9">
        <v>306078.0</v>
      </c>
    </row>
    <row r="476" ht="14.25" customHeight="1" outlineLevel="2">
      <c r="A476" s="5" t="str">
        <f>IFERROR(VLOOKUP($D476,schools,3,FALSE),"")</f>
        <v>331700</v>
      </c>
      <c r="B476" s="5" t="str">
        <f>IFERROR(VLOOKUP($D476,schools,4,FALSE),"")</f>
        <v>New York City Geographic District #17</v>
      </c>
      <c r="C476" s="5" t="str">
        <f>IFERROR(VLOOKUP($D476,schools,5,FALSE),"")</f>
        <v>Brooklyn</v>
      </c>
      <c r="D476" s="6" t="s">
        <v>1700</v>
      </c>
      <c r="E476" s="6" t="s">
        <v>1701</v>
      </c>
      <c r="F476" s="7" t="s">
        <v>55</v>
      </c>
      <c r="G476" s="8">
        <v>93.0</v>
      </c>
      <c r="H476" s="5" t="str">
        <f>IFERROR(VLOOKUP($D476,schools,6,FALSE),"")</f>
        <v>055</v>
      </c>
      <c r="I476" s="5" t="str">
        <f>IFERROR(VLOOKUP($D476,schools,7,FALSE),"")</f>
        <v>20</v>
      </c>
      <c r="J476" s="5" t="str">
        <f>IFERROR(VLOOKUP($D476,schools,8,FALSE),"")</f>
        <v>041</v>
      </c>
      <c r="K476" s="9">
        <v>102393.0</v>
      </c>
    </row>
    <row r="477" ht="14.25" customHeight="1" outlineLevel="2">
      <c r="A477" s="5" t="str">
        <f>IFERROR(VLOOKUP($D477,schools,3,FALSE),"")</f>
        <v>331700</v>
      </c>
      <c r="B477" s="5" t="str">
        <f>IFERROR(VLOOKUP($D477,schools,4,FALSE),"")</f>
        <v>New York City Geographic District #17</v>
      </c>
      <c r="C477" s="5" t="str">
        <f>IFERROR(VLOOKUP($D477,schools,5,FALSE),"")</f>
        <v>Brooklyn</v>
      </c>
      <c r="D477" s="6" t="s">
        <v>1702</v>
      </c>
      <c r="E477" s="6" t="s">
        <v>1703</v>
      </c>
      <c r="F477" s="7" t="s">
        <v>60</v>
      </c>
      <c r="G477" s="8">
        <v>1313.0</v>
      </c>
      <c r="H477" s="5" t="str">
        <f>IFERROR(VLOOKUP($D477,schools,6,FALSE),"")</f>
        <v>043</v>
      </c>
      <c r="I477" s="5" t="str">
        <f>IFERROR(VLOOKUP($D477,schools,7,FALSE),"")</f>
        <v>20</v>
      </c>
      <c r="J477" s="5" t="str">
        <f>IFERROR(VLOOKUP($D477,schools,8,FALSE),"")</f>
        <v>035</v>
      </c>
      <c r="K477" s="9">
        <v>1445613.0</v>
      </c>
    </row>
    <row r="478" ht="14.25" customHeight="1" outlineLevel="2">
      <c r="A478" s="5" t="str">
        <f>IFERROR(VLOOKUP($D478,schools,3,FALSE),"")</f>
        <v>331700</v>
      </c>
      <c r="B478" s="5" t="str">
        <f>IFERROR(VLOOKUP($D478,schools,4,FALSE),"")</f>
        <v>New York City Geographic District #17</v>
      </c>
      <c r="C478" s="5" t="str">
        <f>IFERROR(VLOOKUP($D478,schools,5,FALSE),"")</f>
        <v>Brooklyn</v>
      </c>
      <c r="D478" s="6" t="s">
        <v>1704</v>
      </c>
      <c r="E478" s="6" t="s">
        <v>1705</v>
      </c>
      <c r="F478" s="7" t="s">
        <v>55</v>
      </c>
      <c r="G478" s="8">
        <v>1176.0</v>
      </c>
      <c r="H478" s="5" t="str">
        <f>IFERROR(VLOOKUP($D478,schools,6,FALSE),"")</f>
        <v>057</v>
      </c>
      <c r="I478" s="5" t="str">
        <f>IFERROR(VLOOKUP($D478,schools,7,FALSE),"")</f>
        <v>21</v>
      </c>
      <c r="J478" s="5" t="str">
        <f>IFERROR(VLOOKUP($D478,schools,8,FALSE),"")</f>
        <v>035</v>
      </c>
      <c r="K478" s="9">
        <v>1294776.0</v>
      </c>
    </row>
    <row r="479" ht="14.25" customHeight="1" outlineLevel="2">
      <c r="A479" s="5" t="str">
        <f>IFERROR(VLOOKUP($D479,schools,3,FALSE),"")</f>
        <v>331700</v>
      </c>
      <c r="B479" s="5" t="str">
        <f>IFERROR(VLOOKUP($D479,schools,4,FALSE),"")</f>
        <v>New York City Geographic District #18</v>
      </c>
      <c r="C479" s="5" t="str">
        <f>IFERROR(VLOOKUP($D479,schools,5,FALSE),"")</f>
        <v>Brooklyn</v>
      </c>
      <c r="D479" s="6" t="s">
        <v>1708</v>
      </c>
      <c r="E479" s="6" t="s">
        <v>1709</v>
      </c>
      <c r="F479" s="7" t="s">
        <v>55</v>
      </c>
      <c r="G479" s="8">
        <v>336.0</v>
      </c>
      <c r="H479" s="5" t="str">
        <f>IFERROR(VLOOKUP($D479,schools,6,FALSE),"")</f>
        <v>056</v>
      </c>
      <c r="I479" s="5" t="str">
        <f>IFERROR(VLOOKUP($D479,schools,7,FALSE),"")</f>
        <v>25</v>
      </c>
      <c r="J479" s="5" t="str">
        <f>IFERROR(VLOOKUP($D479,schools,8,FALSE),"")</f>
        <v>036</v>
      </c>
      <c r="K479" s="9">
        <v>369936.0</v>
      </c>
    </row>
    <row r="480" ht="14.25" customHeight="1" outlineLevel="2">
      <c r="A480" s="5" t="str">
        <f>IFERROR(VLOOKUP($D480,schools,3,FALSE),"")</f>
        <v>331700</v>
      </c>
      <c r="B480" s="5" t="str">
        <f>IFERROR(VLOOKUP($D480,schools,4,FALSE),"")</f>
        <v>New York City Geographic District #18</v>
      </c>
      <c r="C480" s="5" t="str">
        <f>IFERROR(VLOOKUP($D480,schools,5,FALSE),"")</f>
        <v>Brooklyn</v>
      </c>
      <c r="D480" s="6" t="s">
        <v>1710</v>
      </c>
      <c r="E480" s="6" t="s">
        <v>1711</v>
      </c>
      <c r="F480" s="7" t="s">
        <v>21</v>
      </c>
      <c r="G480" s="8">
        <v>774.0</v>
      </c>
      <c r="H480" s="5" t="str">
        <f>IFERROR(VLOOKUP($D480,schools,6,FALSE),"")</f>
        <v>058</v>
      </c>
      <c r="I480" s="5" t="str">
        <f>IFERROR(VLOOKUP($D480,schools,7,FALSE),"")</f>
        <v>21</v>
      </c>
      <c r="J480" s="5" t="str">
        <f>IFERROR(VLOOKUP($D480,schools,8,FALSE),"")</f>
        <v>042</v>
      </c>
      <c r="K480" s="9">
        <v>852174.0</v>
      </c>
    </row>
    <row r="481" ht="14.25" customHeight="1" outlineLevel="2">
      <c r="A481" s="5" t="str">
        <f>IFERROR(VLOOKUP($D481,schools,3,FALSE),"")</f>
        <v>331700</v>
      </c>
      <c r="B481" s="5" t="str">
        <f>IFERROR(VLOOKUP($D481,schools,4,FALSE),"")</f>
        <v>New York City Geographic District #18</v>
      </c>
      <c r="C481" s="5" t="str">
        <f>IFERROR(VLOOKUP($D481,schools,5,FALSE),"")</f>
        <v>Brooklyn</v>
      </c>
      <c r="D481" s="6" t="s">
        <v>1712</v>
      </c>
      <c r="E481" s="6" t="s">
        <v>1713</v>
      </c>
      <c r="F481" s="7" t="s">
        <v>42</v>
      </c>
      <c r="G481" s="8">
        <v>284.0</v>
      </c>
      <c r="H481" s="5" t="str">
        <f>IFERROR(VLOOKUP($D481,schools,6,FALSE),"")</f>
        <v>059</v>
      </c>
      <c r="I481" s="5" t="str">
        <f>IFERROR(VLOOKUP($D481,schools,7,FALSE),"")</f>
        <v>19</v>
      </c>
      <c r="J481" s="5" t="str">
        <f>IFERROR(VLOOKUP($D481,schools,8,FALSE),"")</f>
        <v>046</v>
      </c>
      <c r="K481" s="9">
        <v>312684.0</v>
      </c>
    </row>
    <row r="482" ht="14.25" customHeight="1" outlineLevel="2">
      <c r="A482" s="5" t="str">
        <f>IFERROR(VLOOKUP($D482,schools,3,FALSE),"")</f>
        <v>331700</v>
      </c>
      <c r="B482" s="5" t="str">
        <f>IFERROR(VLOOKUP($D482,schools,4,FALSE),"")</f>
        <v>New York City Geographic District #18</v>
      </c>
      <c r="C482" s="5" t="str">
        <f>IFERROR(VLOOKUP($D482,schools,5,FALSE),"")</f>
        <v>Brooklyn</v>
      </c>
      <c r="D482" s="6" t="s">
        <v>1714</v>
      </c>
      <c r="E482" s="6" t="s">
        <v>1715</v>
      </c>
      <c r="F482" s="7" t="s">
        <v>14</v>
      </c>
      <c r="G482" s="8">
        <v>461.0</v>
      </c>
      <c r="H482" s="5" t="str">
        <f>IFERROR(VLOOKUP($D482,schools,6,FALSE),"")</f>
        <v>059</v>
      </c>
      <c r="I482" s="5" t="str">
        <f>IFERROR(VLOOKUP($D482,schools,7,FALSE),"")</f>
        <v>19</v>
      </c>
      <c r="J482" s="5" t="str">
        <f>IFERROR(VLOOKUP($D482,schools,8,FALSE),"")</f>
        <v>042</v>
      </c>
      <c r="K482" s="9">
        <v>507561.0</v>
      </c>
    </row>
    <row r="483" ht="14.25" customHeight="1" outlineLevel="2">
      <c r="A483" s="5" t="str">
        <f>IFERROR(VLOOKUP($D483,schools,3,FALSE),"")</f>
        <v>331700</v>
      </c>
      <c r="B483" s="5" t="str">
        <f>IFERROR(VLOOKUP($D483,schools,4,FALSE),"")</f>
        <v>New York City Geographic District #18</v>
      </c>
      <c r="C483" s="5" t="str">
        <f>IFERROR(VLOOKUP($D483,schools,5,FALSE),"")</f>
        <v>Brooklyn</v>
      </c>
      <c r="D483" s="6" t="s">
        <v>1716</v>
      </c>
      <c r="E483" s="6" t="s">
        <v>1717</v>
      </c>
      <c r="F483" s="7" t="s">
        <v>14</v>
      </c>
      <c r="G483" s="8">
        <v>803.0</v>
      </c>
      <c r="H483" s="5" t="str">
        <f>IFERROR(VLOOKUP($D483,schools,6,FALSE),"")</f>
        <v>059</v>
      </c>
      <c r="I483" s="5" t="str">
        <f>IFERROR(VLOOKUP($D483,schools,7,FALSE),"")</f>
        <v>19</v>
      </c>
      <c r="J483" s="5" t="str">
        <f>IFERROR(VLOOKUP($D483,schools,8,FALSE),"")</f>
        <v>046</v>
      </c>
      <c r="K483" s="9">
        <v>884103.0</v>
      </c>
    </row>
    <row r="484" ht="14.25" customHeight="1" outlineLevel="2">
      <c r="A484" s="5" t="str">
        <f>IFERROR(VLOOKUP($D484,schools,3,FALSE),"")</f>
        <v>331800</v>
      </c>
      <c r="B484" s="5" t="str">
        <f>IFERROR(VLOOKUP($D484,schools,4,FALSE),"")</f>
        <v>New York City Geographic District #18</v>
      </c>
      <c r="C484" s="5" t="str">
        <f>IFERROR(VLOOKUP($D484,schools,5,FALSE),"")</f>
        <v>Brooklyn</v>
      </c>
      <c r="D484" s="6" t="s">
        <v>1718</v>
      </c>
      <c r="E484" s="6" t="s">
        <v>1719</v>
      </c>
      <c r="F484" s="7" t="s">
        <v>14</v>
      </c>
      <c r="G484" s="8">
        <v>499.0</v>
      </c>
      <c r="H484" s="5" t="str">
        <f>IFERROR(VLOOKUP($D484,schools,6,FALSE),"")</f>
        <v>058</v>
      </c>
      <c r="I484" s="5" t="str">
        <f>IFERROR(VLOOKUP($D484,schools,7,FALSE),"")</f>
        <v>20</v>
      </c>
      <c r="J484" s="5" t="str">
        <f>IFERROR(VLOOKUP($D484,schools,8,FALSE),"")</f>
        <v>041</v>
      </c>
      <c r="K484" s="9">
        <v>549399.0</v>
      </c>
    </row>
    <row r="485" ht="14.25" customHeight="1" outlineLevel="2">
      <c r="A485" s="5" t="str">
        <f>IFERROR(VLOOKUP($D485,schools,3,FALSE),"")</f>
        <v>331800</v>
      </c>
      <c r="B485" s="5" t="str">
        <f>IFERROR(VLOOKUP($D485,schools,4,FALSE),"")</f>
        <v>New York City Geographic District #18</v>
      </c>
      <c r="C485" s="5" t="str">
        <f>IFERROR(VLOOKUP($D485,schools,5,FALSE),"")</f>
        <v>Brooklyn</v>
      </c>
      <c r="D485" s="6" t="s">
        <v>1720</v>
      </c>
      <c r="E485" s="6" t="s">
        <v>1721</v>
      </c>
      <c r="F485" s="7" t="s">
        <v>14</v>
      </c>
      <c r="G485" s="8">
        <v>303.0</v>
      </c>
      <c r="H485" s="5" t="str">
        <f>IFERROR(VLOOKUP($D485,schools,6,FALSE),"")</f>
        <v>058</v>
      </c>
      <c r="I485" s="5" t="str">
        <f>IFERROR(VLOOKUP($D485,schools,7,FALSE),"")</f>
        <v>21</v>
      </c>
      <c r="J485" s="5" t="str">
        <f>IFERROR(VLOOKUP($D485,schools,8,FALSE),"")</f>
        <v>045</v>
      </c>
      <c r="K485" s="9">
        <v>333603.0</v>
      </c>
    </row>
    <row r="486" ht="14.25" customHeight="1" outlineLevel="2">
      <c r="A486" s="5" t="str">
        <f>IFERROR(VLOOKUP($D486,schools,3,FALSE),"")</f>
        <v>331800</v>
      </c>
      <c r="B486" s="5" t="str">
        <f>IFERROR(VLOOKUP($D486,schools,4,FALSE),"")</f>
        <v>New York City Geographic District #18</v>
      </c>
      <c r="C486" s="5" t="str">
        <f>IFERROR(VLOOKUP($D486,schools,5,FALSE),"")</f>
        <v>Brooklyn</v>
      </c>
      <c r="D486" s="6" t="s">
        <v>1722</v>
      </c>
      <c r="E486" s="6" t="s">
        <v>1723</v>
      </c>
      <c r="F486" s="7" t="s">
        <v>42</v>
      </c>
      <c r="G486" s="8">
        <v>481.0</v>
      </c>
      <c r="H486" s="5" t="str">
        <f>IFERROR(VLOOKUP($D486,schools,6,FALSE),"")</f>
        <v>058</v>
      </c>
      <c r="I486" s="5" t="str">
        <f>IFERROR(VLOOKUP($D486,schools,7,FALSE),"")</f>
        <v>19</v>
      </c>
      <c r="J486" s="5" t="str">
        <f>IFERROR(VLOOKUP($D486,schools,8,FALSE),"")</f>
        <v>042</v>
      </c>
      <c r="K486" s="9">
        <v>529581.0</v>
      </c>
    </row>
    <row r="487" ht="14.25" customHeight="1" outlineLevel="2">
      <c r="A487" s="5" t="str">
        <f>IFERROR(VLOOKUP($D487,schools,3,FALSE),"")</f>
        <v>331800</v>
      </c>
      <c r="B487" s="5" t="str">
        <f>IFERROR(VLOOKUP($D487,schools,4,FALSE),"")</f>
        <v>New York City Geographic District #18</v>
      </c>
      <c r="C487" s="5" t="str">
        <f>IFERROR(VLOOKUP($D487,schools,5,FALSE),"")</f>
        <v>Brooklyn</v>
      </c>
      <c r="D487" s="6" t="s">
        <v>1724</v>
      </c>
      <c r="E487" s="6" t="s">
        <v>1725</v>
      </c>
      <c r="F487" s="7" t="s">
        <v>14</v>
      </c>
      <c r="G487" s="8">
        <v>431.0</v>
      </c>
      <c r="H487" s="5" t="str">
        <f>IFERROR(VLOOKUP($D487,schools,6,FALSE),"")</f>
        <v>058</v>
      </c>
      <c r="I487" s="5" t="str">
        <f>IFERROR(VLOOKUP($D487,schools,7,FALSE),"")</f>
        <v>20</v>
      </c>
      <c r="J487" s="5" t="str">
        <f>IFERROR(VLOOKUP($D487,schools,8,FALSE),"")</f>
        <v>041</v>
      </c>
      <c r="K487" s="9">
        <v>474531.0</v>
      </c>
    </row>
    <row r="488" ht="14.25" customHeight="1" outlineLevel="2">
      <c r="A488" s="5" t="str">
        <f>IFERROR(VLOOKUP($D488,schools,3,FALSE),"")</f>
        <v>331800</v>
      </c>
      <c r="B488" s="5" t="str">
        <f>IFERROR(VLOOKUP($D488,schools,4,FALSE),"")</f>
        <v>New York City Geographic District #18</v>
      </c>
      <c r="C488" s="5" t="str">
        <f>IFERROR(VLOOKUP($D488,schools,5,FALSE),"")</f>
        <v>Brooklyn</v>
      </c>
      <c r="D488" s="6" t="s">
        <v>1726</v>
      </c>
      <c r="E488" s="6" t="s">
        <v>1727</v>
      </c>
      <c r="F488" s="7" t="s">
        <v>14</v>
      </c>
      <c r="G488" s="8">
        <v>387.0</v>
      </c>
      <c r="H488" s="5" t="str">
        <f>IFERROR(VLOOKUP($D488,schools,6,FALSE),"")</f>
        <v>058</v>
      </c>
      <c r="I488" s="5" t="str">
        <f>IFERROR(VLOOKUP($D488,schools,7,FALSE),"")</f>
        <v>21</v>
      </c>
      <c r="J488" s="5" t="str">
        <f>IFERROR(VLOOKUP($D488,schools,8,FALSE),"")</f>
        <v>042</v>
      </c>
      <c r="K488" s="9">
        <v>426087.0</v>
      </c>
    </row>
    <row r="489" ht="14.25" customHeight="1" outlineLevel="2">
      <c r="A489" s="5" t="str">
        <f>IFERROR(VLOOKUP($D489,schools,3,FALSE),"")</f>
        <v>331800</v>
      </c>
      <c r="B489" s="5" t="str">
        <f>IFERROR(VLOOKUP($D489,schools,4,FALSE),"")</f>
        <v>New York City Geographic District #18</v>
      </c>
      <c r="C489" s="5" t="str">
        <f>IFERROR(VLOOKUP($D489,schools,5,FALSE),"")</f>
        <v>Brooklyn</v>
      </c>
      <c r="D489" s="6" t="s">
        <v>1728</v>
      </c>
      <c r="E489" s="6" t="s">
        <v>1729</v>
      </c>
      <c r="F489" s="7" t="s">
        <v>21</v>
      </c>
      <c r="G489" s="8">
        <v>1252.0</v>
      </c>
      <c r="H489" s="5" t="str">
        <f>IFERROR(VLOOKUP($D489,schools,6,FALSE),"")</f>
        <v>043</v>
      </c>
      <c r="I489" s="5" t="str">
        <f>IFERROR(VLOOKUP($D489,schools,7,FALSE),"")</f>
        <v>20</v>
      </c>
      <c r="J489" s="5" t="str">
        <f>IFERROR(VLOOKUP($D489,schools,8,FALSE),"")</f>
        <v>040</v>
      </c>
      <c r="K489" s="9">
        <v>1378452.0</v>
      </c>
    </row>
    <row r="490" ht="14.25" customHeight="1" outlineLevel="2">
      <c r="A490" s="5" t="str">
        <f>IFERROR(VLOOKUP($D490,schools,3,FALSE),"")</f>
        <v>331800</v>
      </c>
      <c r="B490" s="5" t="str">
        <f>IFERROR(VLOOKUP($D490,schools,4,FALSE),"")</f>
        <v>New York City Geographic District #18</v>
      </c>
      <c r="C490" s="5" t="str">
        <f>IFERROR(VLOOKUP($D490,schools,5,FALSE),"")</f>
        <v>Brooklyn</v>
      </c>
      <c r="D490" s="6" t="s">
        <v>1730</v>
      </c>
      <c r="E490" s="6" t="s">
        <v>1731</v>
      </c>
      <c r="F490" s="7" t="s">
        <v>14</v>
      </c>
      <c r="G490" s="8">
        <v>373.0</v>
      </c>
      <c r="H490" s="5" t="str">
        <f>IFERROR(VLOOKUP($D490,schools,6,FALSE),"")</f>
        <v>058</v>
      </c>
      <c r="I490" s="5" t="str">
        <f>IFERROR(VLOOKUP($D490,schools,7,FALSE),"")</f>
        <v>21</v>
      </c>
      <c r="J490" s="5" t="str">
        <f>IFERROR(VLOOKUP($D490,schools,8,FALSE),"")</f>
        <v>045</v>
      </c>
      <c r="K490" s="9">
        <v>410673.0</v>
      </c>
    </row>
    <row r="491" ht="14.25" customHeight="1" outlineLevel="2">
      <c r="A491" s="5" t="str">
        <f>IFERROR(VLOOKUP($D491,schools,3,FALSE),"")</f>
        <v>331800</v>
      </c>
      <c r="B491" s="5" t="str">
        <f>IFERROR(VLOOKUP($D491,schools,4,FALSE),"")</f>
        <v>New York City Geographic District #18</v>
      </c>
      <c r="C491" s="5" t="str">
        <f>IFERROR(VLOOKUP($D491,schools,5,FALSE),"")</f>
        <v>Brooklyn</v>
      </c>
      <c r="D491" s="6" t="s">
        <v>1732</v>
      </c>
      <c r="E491" s="6" t="s">
        <v>1733</v>
      </c>
      <c r="F491" s="7" t="s">
        <v>14</v>
      </c>
      <c r="G491" s="8">
        <v>317.0</v>
      </c>
      <c r="H491" s="5" t="str">
        <f>IFERROR(VLOOKUP($D491,schools,6,FALSE),"")</f>
        <v>058</v>
      </c>
      <c r="I491" s="5" t="str">
        <f>IFERROR(VLOOKUP($D491,schools,7,FALSE),"")</f>
        <v>20</v>
      </c>
      <c r="J491" s="5" t="str">
        <f>IFERROR(VLOOKUP($D491,schools,8,FALSE),"")</f>
        <v>041</v>
      </c>
      <c r="K491" s="9">
        <v>349017.0</v>
      </c>
    </row>
    <row r="492" ht="14.25" customHeight="1" outlineLevel="2">
      <c r="A492" s="5" t="str">
        <f>IFERROR(VLOOKUP($D492,schools,3,FALSE),"")</f>
        <v>331800</v>
      </c>
      <c r="B492" s="5" t="str">
        <f>IFERROR(VLOOKUP($D492,schools,4,FALSE),"")</f>
        <v>New York City Geographic District #18</v>
      </c>
      <c r="C492" s="5" t="str">
        <f>IFERROR(VLOOKUP($D492,schools,5,FALSE),"")</f>
        <v>Brooklyn</v>
      </c>
      <c r="D492" s="6" t="s">
        <v>1734</v>
      </c>
      <c r="E492" s="6" t="s">
        <v>1735</v>
      </c>
      <c r="F492" s="7" t="s">
        <v>14</v>
      </c>
      <c r="G492" s="8">
        <v>380.0</v>
      </c>
      <c r="H492" s="5" t="str">
        <f>IFERROR(VLOOKUP($D492,schools,6,FALSE),"")</f>
        <v>059</v>
      </c>
      <c r="I492" s="5" t="str">
        <f>IFERROR(VLOOKUP($D492,schools,7,FALSE),"")</f>
        <v>19</v>
      </c>
      <c r="J492" s="5" t="str">
        <f>IFERROR(VLOOKUP($D492,schools,8,FALSE),"")</f>
        <v>046</v>
      </c>
      <c r="K492" s="9">
        <v>418380.0</v>
      </c>
    </row>
    <row r="493" ht="14.25" customHeight="1" outlineLevel="2">
      <c r="A493" s="5" t="str">
        <f>IFERROR(VLOOKUP($D493,schools,3,FALSE),"")</f>
        <v>331800</v>
      </c>
      <c r="B493" s="5" t="str">
        <f>IFERROR(VLOOKUP($D493,schools,4,FALSE),"")</f>
        <v>New York City Geographic District #18</v>
      </c>
      <c r="C493" s="5" t="str">
        <f>IFERROR(VLOOKUP($D493,schools,5,FALSE),"")</f>
        <v>Brooklyn</v>
      </c>
      <c r="D493" s="6" t="s">
        <v>1736</v>
      </c>
      <c r="E493" s="6" t="s">
        <v>1737</v>
      </c>
      <c r="F493" s="7" t="s">
        <v>14</v>
      </c>
      <c r="G493" s="8">
        <v>544.0</v>
      </c>
      <c r="H493" s="5" t="str">
        <f>IFERROR(VLOOKUP($D493,schools,6,FALSE),"")</f>
        <v>059</v>
      </c>
      <c r="I493" s="5" t="str">
        <f>IFERROR(VLOOKUP($D493,schools,7,FALSE),"")</f>
        <v>19</v>
      </c>
      <c r="J493" s="5" t="str">
        <f>IFERROR(VLOOKUP($D493,schools,8,FALSE),"")</f>
        <v>046</v>
      </c>
      <c r="K493" s="9">
        <v>598944.0</v>
      </c>
    </row>
    <row r="494" ht="14.25" customHeight="1" outlineLevel="2">
      <c r="A494" s="5" t="str">
        <f>IFERROR(VLOOKUP($D494,schools,3,FALSE),"")</f>
        <v>331800</v>
      </c>
      <c r="B494" s="5" t="str">
        <f>IFERROR(VLOOKUP($D494,schools,4,FALSE),"")</f>
        <v>New York City Geographic District #18</v>
      </c>
      <c r="C494" s="5" t="str">
        <f>IFERROR(VLOOKUP($D494,schools,5,FALSE),"")</f>
        <v>Brooklyn</v>
      </c>
      <c r="D494" s="6" t="s">
        <v>1738</v>
      </c>
      <c r="E494" s="6" t="s">
        <v>1739</v>
      </c>
      <c r="F494" s="7" t="s">
        <v>14</v>
      </c>
      <c r="G494" s="8">
        <v>371.0</v>
      </c>
      <c r="H494" s="5" t="str">
        <f>IFERROR(VLOOKUP($D494,schools,6,FALSE),"")</f>
        <v>058</v>
      </c>
      <c r="I494" s="5" t="str">
        <f>IFERROR(VLOOKUP($D494,schools,7,FALSE),"")</f>
        <v>19</v>
      </c>
      <c r="J494" s="5" t="str">
        <f>IFERROR(VLOOKUP($D494,schools,8,FALSE),"")</f>
        <v>042</v>
      </c>
      <c r="K494" s="9">
        <v>408471.0</v>
      </c>
    </row>
    <row r="495" ht="14.25" customHeight="1" outlineLevel="2">
      <c r="A495" s="5" t="str">
        <f>IFERROR(VLOOKUP($D495,schools,3,FALSE),"")</f>
        <v>331800</v>
      </c>
      <c r="B495" s="5" t="str">
        <f>IFERROR(VLOOKUP($D495,schools,4,FALSE),"")</f>
        <v>New York City Geographic District #18</v>
      </c>
      <c r="C495" s="5" t="str">
        <f>IFERROR(VLOOKUP($D495,schools,5,FALSE),"")</f>
        <v>Brooklyn</v>
      </c>
      <c r="D495" s="6" t="s">
        <v>1742</v>
      </c>
      <c r="E495" s="6" t="s">
        <v>1743</v>
      </c>
      <c r="F495" s="7" t="s">
        <v>42</v>
      </c>
      <c r="G495" s="8">
        <v>389.0</v>
      </c>
      <c r="H495" s="5" t="str">
        <f>IFERROR(VLOOKUP($D495,schools,6,FALSE),"")</f>
        <v>058</v>
      </c>
      <c r="I495" s="5" t="str">
        <f>IFERROR(VLOOKUP($D495,schools,7,FALSE),"")</f>
        <v>19</v>
      </c>
      <c r="J495" s="5" t="str">
        <f>IFERROR(VLOOKUP($D495,schools,8,FALSE),"")</f>
        <v>042</v>
      </c>
      <c r="K495" s="9">
        <v>428289.0</v>
      </c>
    </row>
    <row r="496" ht="14.25" customHeight="1" outlineLevel="2">
      <c r="A496" s="5" t="str">
        <f>IFERROR(VLOOKUP($D496,schools,3,FALSE),"")</f>
        <v>331800</v>
      </c>
      <c r="B496" s="5" t="str">
        <f>IFERROR(VLOOKUP($D496,schools,4,FALSE),"")</f>
        <v>New York City Geographic District #18</v>
      </c>
      <c r="C496" s="5" t="str">
        <f>IFERROR(VLOOKUP($D496,schools,5,FALSE),"")</f>
        <v>Brooklyn</v>
      </c>
      <c r="D496" s="6" t="s">
        <v>1744</v>
      </c>
      <c r="E496" s="6" t="s">
        <v>1745</v>
      </c>
      <c r="F496" s="7" t="s">
        <v>42</v>
      </c>
      <c r="G496" s="8">
        <v>227.0</v>
      </c>
      <c r="H496" s="5" t="str">
        <f>IFERROR(VLOOKUP($D496,schools,6,FALSE),"")</f>
        <v>058</v>
      </c>
      <c r="I496" s="5" t="str">
        <f>IFERROR(VLOOKUP($D496,schools,7,FALSE),"")</f>
        <v>20</v>
      </c>
      <c r="J496" s="5" t="str">
        <f>IFERROR(VLOOKUP($D496,schools,8,FALSE),"")</f>
        <v>045</v>
      </c>
      <c r="K496" s="9">
        <v>249927.0</v>
      </c>
    </row>
    <row r="497" ht="14.25" customHeight="1" outlineLevel="2">
      <c r="A497" s="5" t="str">
        <f>IFERROR(VLOOKUP($D497,schools,3,FALSE),"")</f>
        <v>331800</v>
      </c>
      <c r="B497" s="5" t="str">
        <f>IFERROR(VLOOKUP($D497,schools,4,FALSE),"")</f>
        <v>New York City Geographic District #18</v>
      </c>
      <c r="C497" s="5" t="str">
        <f>IFERROR(VLOOKUP($D497,schools,5,FALSE),"")</f>
        <v>Brooklyn</v>
      </c>
      <c r="D497" s="6" t="s">
        <v>1746</v>
      </c>
      <c r="E497" s="6" t="s">
        <v>1747</v>
      </c>
      <c r="F497" s="7" t="s">
        <v>42</v>
      </c>
      <c r="G497" s="8">
        <v>176.0</v>
      </c>
      <c r="H497" s="5" t="str">
        <f>IFERROR(VLOOKUP($D497,schools,6,FALSE),"")</f>
        <v>058</v>
      </c>
      <c r="I497" s="5" t="str">
        <f>IFERROR(VLOOKUP($D497,schools,7,FALSE),"")</f>
        <v>20</v>
      </c>
      <c r="J497" s="5" t="str">
        <f>IFERROR(VLOOKUP($D497,schools,8,FALSE),"")</f>
        <v>041</v>
      </c>
      <c r="K497" s="9">
        <v>193776.0</v>
      </c>
    </row>
    <row r="498" ht="14.25" customHeight="1" outlineLevel="2">
      <c r="A498" s="5" t="str">
        <f>IFERROR(VLOOKUP($D498,schools,3,FALSE),"")</f>
        <v>331800</v>
      </c>
      <c r="B498" s="5" t="str">
        <f>IFERROR(VLOOKUP($D498,schools,4,FALSE),"")</f>
        <v>New York City Geographic District #18</v>
      </c>
      <c r="C498" s="5" t="str">
        <f>IFERROR(VLOOKUP($D498,schools,5,FALSE),"")</f>
        <v>Brooklyn</v>
      </c>
      <c r="D498" s="6" t="s">
        <v>1750</v>
      </c>
      <c r="E498" s="6" t="s">
        <v>1751</v>
      </c>
      <c r="F498" s="7" t="s">
        <v>55</v>
      </c>
      <c r="G498" s="8">
        <v>722.0</v>
      </c>
      <c r="H498" s="5" t="str">
        <f>IFERROR(VLOOKUP($D498,schools,6,FALSE),"")</f>
        <v>058</v>
      </c>
      <c r="I498" s="5" t="str">
        <f>IFERROR(VLOOKUP($D498,schools,7,FALSE),"")</f>
        <v>21</v>
      </c>
      <c r="J498" s="5" t="str">
        <f>IFERROR(VLOOKUP($D498,schools,8,FALSE),"")</f>
        <v>045</v>
      </c>
      <c r="K498" s="9">
        <v>794922.0</v>
      </c>
    </row>
    <row r="499" ht="14.25" customHeight="1" outlineLevel="2">
      <c r="A499" s="5" t="str">
        <f>IFERROR(VLOOKUP($D499,schools,3,FALSE),"")</f>
        <v>331800</v>
      </c>
      <c r="B499" s="5" t="str">
        <f>IFERROR(VLOOKUP($D499,schools,4,FALSE),"")</f>
        <v>New York City Geographic District #18</v>
      </c>
      <c r="C499" s="5" t="str">
        <f>IFERROR(VLOOKUP($D499,schools,5,FALSE),"")</f>
        <v>Brooklyn</v>
      </c>
      <c r="D499" s="6" t="s">
        <v>1754</v>
      </c>
      <c r="E499" s="6" t="s">
        <v>1755</v>
      </c>
      <c r="F499" s="7" t="s">
        <v>55</v>
      </c>
      <c r="G499" s="8">
        <v>350.0</v>
      </c>
      <c r="H499" s="5" t="str">
        <f>IFERROR(VLOOKUP($D499,schools,6,FALSE),"")</f>
        <v>059</v>
      </c>
      <c r="I499" s="5" t="str">
        <f>IFERROR(VLOOKUP($D499,schools,7,FALSE),"")</f>
        <v>19</v>
      </c>
      <c r="J499" s="5" t="str">
        <f>IFERROR(VLOOKUP($D499,schools,8,FALSE),"")</f>
        <v>046</v>
      </c>
      <c r="K499" s="9">
        <v>385350.0</v>
      </c>
    </row>
    <row r="500" ht="14.25" customHeight="1" outlineLevel="2">
      <c r="A500" s="5" t="str">
        <f>IFERROR(VLOOKUP($D500,schools,3,FALSE),"")</f>
        <v>331800</v>
      </c>
      <c r="B500" s="5" t="str">
        <f>IFERROR(VLOOKUP($D500,schools,4,FALSE),"")</f>
        <v>New York City Geographic District #18</v>
      </c>
      <c r="C500" s="5" t="str">
        <f>IFERROR(VLOOKUP($D500,schools,5,FALSE),"")</f>
        <v>Brooklyn</v>
      </c>
      <c r="D500" s="6" t="s">
        <v>1756</v>
      </c>
      <c r="E500" s="6" t="s">
        <v>1757</v>
      </c>
      <c r="F500" s="7" t="s">
        <v>55</v>
      </c>
      <c r="G500" s="8">
        <v>350.0</v>
      </c>
      <c r="H500" s="5" t="str">
        <f>IFERROR(VLOOKUP($D500,schools,6,FALSE),"")</f>
        <v>058</v>
      </c>
      <c r="I500" s="5" t="str">
        <f>IFERROR(VLOOKUP($D500,schools,7,FALSE),"")</f>
        <v>21</v>
      </c>
      <c r="J500" s="5" t="str">
        <f>IFERROR(VLOOKUP($D500,schools,8,FALSE),"")</f>
        <v>045</v>
      </c>
      <c r="K500" s="9">
        <v>385350.0</v>
      </c>
    </row>
    <row r="501" ht="14.25" customHeight="1" outlineLevel="2">
      <c r="A501" s="5" t="str">
        <f>IFERROR(VLOOKUP($D501,schools,3,FALSE),"")</f>
        <v>331800</v>
      </c>
      <c r="B501" s="5" t="str">
        <f>IFERROR(VLOOKUP($D501,schools,4,FALSE),"")</f>
        <v>New York City Geographic District #18</v>
      </c>
      <c r="C501" s="5" t="str">
        <f>IFERROR(VLOOKUP($D501,schools,5,FALSE),"")</f>
        <v>Brooklyn</v>
      </c>
      <c r="D501" s="6" t="s">
        <v>1758</v>
      </c>
      <c r="E501" s="6" t="s">
        <v>1759</v>
      </c>
      <c r="F501" s="7" t="s">
        <v>55</v>
      </c>
      <c r="G501" s="8">
        <v>345.0</v>
      </c>
      <c r="H501" s="5" t="str">
        <f>IFERROR(VLOOKUP($D501,schools,6,FALSE),"")</f>
        <v>059</v>
      </c>
      <c r="I501" s="5" t="str">
        <f>IFERROR(VLOOKUP($D501,schools,7,FALSE),"")</f>
        <v>19</v>
      </c>
      <c r="J501" s="5" t="str">
        <f>IFERROR(VLOOKUP($D501,schools,8,FALSE),"")</f>
        <v>046</v>
      </c>
      <c r="K501" s="9">
        <v>379845.0</v>
      </c>
    </row>
    <row r="502" ht="14.25" customHeight="1" outlineLevel="2">
      <c r="A502" s="5" t="str">
        <f>IFERROR(VLOOKUP($D502,schools,3,FALSE),"")</f>
        <v>331800</v>
      </c>
      <c r="B502" s="5" t="str">
        <f>IFERROR(VLOOKUP($D502,schools,4,FALSE),"")</f>
        <v>New York City Geographic District #18</v>
      </c>
      <c r="C502" s="5" t="str">
        <f>IFERROR(VLOOKUP($D502,schools,5,FALSE),"")</f>
        <v>Brooklyn</v>
      </c>
      <c r="D502" s="6" t="s">
        <v>1760</v>
      </c>
      <c r="E502" s="6" t="s">
        <v>1761</v>
      </c>
      <c r="F502" s="7" t="s">
        <v>55</v>
      </c>
      <c r="G502" s="8">
        <v>183.0</v>
      </c>
      <c r="H502" s="5" t="str">
        <f>IFERROR(VLOOKUP($D502,schools,6,FALSE),"")</f>
        <v>059</v>
      </c>
      <c r="I502" s="5" t="str">
        <f>IFERROR(VLOOKUP($D502,schools,7,FALSE),"")</f>
        <v>19</v>
      </c>
      <c r="J502" s="5" t="str">
        <f>IFERROR(VLOOKUP($D502,schools,8,FALSE),"")</f>
        <v>046</v>
      </c>
      <c r="K502" s="9">
        <v>201483.0</v>
      </c>
    </row>
    <row r="503" ht="14.25" customHeight="1" outlineLevel="2">
      <c r="A503" s="5" t="str">
        <f>IFERROR(VLOOKUP($D503,schools,3,FALSE),"")</f>
        <v>331800</v>
      </c>
      <c r="B503" s="5" t="str">
        <f>IFERROR(VLOOKUP($D503,schools,4,FALSE),"")</f>
        <v>New York City Geographic District #18</v>
      </c>
      <c r="C503" s="5" t="str">
        <f>IFERROR(VLOOKUP($D503,schools,5,FALSE),"")</f>
        <v>Brooklyn</v>
      </c>
      <c r="D503" s="6" t="s">
        <v>1762</v>
      </c>
      <c r="E503" s="6" t="s">
        <v>1763</v>
      </c>
      <c r="F503" s="7" t="s">
        <v>55</v>
      </c>
      <c r="G503" s="8">
        <v>230.0</v>
      </c>
      <c r="H503" s="5" t="str">
        <f>IFERROR(VLOOKUP($D503,schools,6,FALSE),"")</f>
        <v>059</v>
      </c>
      <c r="I503" s="5" t="str">
        <f>IFERROR(VLOOKUP($D503,schools,7,FALSE),"")</f>
        <v>19</v>
      </c>
      <c r="J503" s="5" t="str">
        <f>IFERROR(VLOOKUP($D503,schools,8,FALSE),"")</f>
        <v>046</v>
      </c>
      <c r="K503" s="9">
        <v>253230.0</v>
      </c>
    </row>
    <row r="504" ht="14.25" customHeight="1" outlineLevel="2">
      <c r="A504" s="5" t="str">
        <f>IFERROR(VLOOKUP($D504,schools,3,FALSE),"")</f>
        <v>331800</v>
      </c>
      <c r="B504" s="5" t="str">
        <f>IFERROR(VLOOKUP($D504,schools,4,FALSE),"")</f>
        <v>New York City Geographic District #18</v>
      </c>
      <c r="C504" s="5" t="str">
        <f>IFERROR(VLOOKUP($D504,schools,5,FALSE),"")</f>
        <v>Brooklyn</v>
      </c>
      <c r="D504" s="6" t="s">
        <v>1764</v>
      </c>
      <c r="E504" s="6" t="s">
        <v>1765</v>
      </c>
      <c r="F504" s="7" t="s">
        <v>55</v>
      </c>
      <c r="G504" s="8">
        <v>318.0</v>
      </c>
      <c r="H504" s="5" t="str">
        <f>IFERROR(VLOOKUP($D504,schools,6,FALSE),"")</f>
        <v>058</v>
      </c>
      <c r="I504" s="5" t="str">
        <f>IFERROR(VLOOKUP($D504,schools,7,FALSE),"")</f>
        <v>21</v>
      </c>
      <c r="J504" s="5" t="str">
        <f>IFERROR(VLOOKUP($D504,schools,8,FALSE),"")</f>
        <v>045</v>
      </c>
      <c r="K504" s="9">
        <v>350118.0</v>
      </c>
    </row>
    <row r="505" ht="14.25" customHeight="1" outlineLevel="2">
      <c r="A505" s="5" t="str">
        <f>IFERROR(VLOOKUP($D505,schools,3,FALSE),"")</f>
        <v>331800</v>
      </c>
      <c r="B505" s="5" t="str">
        <f>IFERROR(VLOOKUP($D505,schools,4,FALSE),"")</f>
        <v>New York City Geographic District #18</v>
      </c>
      <c r="C505" s="5" t="str">
        <f>IFERROR(VLOOKUP($D505,schools,5,FALSE),"")</f>
        <v>Brooklyn</v>
      </c>
      <c r="D505" s="6" t="s">
        <v>1766</v>
      </c>
      <c r="E505" s="6" t="s">
        <v>1767</v>
      </c>
      <c r="F505" s="7" t="s">
        <v>55</v>
      </c>
      <c r="G505" s="8">
        <v>413.0</v>
      </c>
      <c r="H505" s="5" t="str">
        <f>IFERROR(VLOOKUP($D505,schools,6,FALSE),"")</f>
        <v>059</v>
      </c>
      <c r="I505" s="5" t="str">
        <f>IFERROR(VLOOKUP($D505,schools,7,FALSE),"")</f>
        <v>19</v>
      </c>
      <c r="J505" s="5" t="str">
        <f>IFERROR(VLOOKUP($D505,schools,8,FALSE),"")</f>
        <v>046</v>
      </c>
      <c r="K505" s="9">
        <v>454713.0</v>
      </c>
    </row>
    <row r="506" ht="14.25" customHeight="1" outlineLevel="2">
      <c r="A506" s="5" t="str">
        <f>IFERROR(VLOOKUP($D506,schools,3,FALSE),"")</f>
        <v>331800</v>
      </c>
      <c r="B506" s="5" t="str">
        <f>IFERROR(VLOOKUP($D506,schools,4,FALSE),"")</f>
        <v>New York City Geographic District #18</v>
      </c>
      <c r="C506" s="5" t="str">
        <f>IFERROR(VLOOKUP($D506,schools,5,FALSE),"")</f>
        <v>Brooklyn</v>
      </c>
      <c r="D506" s="6" t="s">
        <v>1768</v>
      </c>
      <c r="E506" s="6" t="s">
        <v>1769</v>
      </c>
      <c r="F506" s="7" t="s">
        <v>55</v>
      </c>
      <c r="G506" s="8">
        <v>206.0</v>
      </c>
      <c r="H506" s="5" t="str">
        <f>IFERROR(VLOOKUP($D506,schools,6,FALSE),"")</f>
        <v>058</v>
      </c>
      <c r="I506" s="5" t="str">
        <f>IFERROR(VLOOKUP($D506,schools,7,FALSE),"")</f>
        <v>19</v>
      </c>
      <c r="J506" s="5" t="str">
        <f>IFERROR(VLOOKUP($D506,schools,8,FALSE),"")</f>
        <v>042</v>
      </c>
      <c r="K506" s="9">
        <v>226806.0</v>
      </c>
    </row>
    <row r="507" ht="14.25" customHeight="1" outlineLevel="2">
      <c r="A507" s="5" t="str">
        <f>IFERROR(VLOOKUP($D507,schools,3,FALSE),"")</f>
        <v>331800</v>
      </c>
      <c r="B507" s="5" t="str">
        <f>IFERROR(VLOOKUP($D507,schools,4,FALSE),"")</f>
        <v>New York City Geographic District #18</v>
      </c>
      <c r="C507" s="5" t="str">
        <f>IFERROR(VLOOKUP($D507,schools,5,FALSE),"")</f>
        <v>Brooklyn</v>
      </c>
      <c r="D507" s="6" t="s">
        <v>1770</v>
      </c>
      <c r="E507" s="6" t="s">
        <v>1771</v>
      </c>
      <c r="F507" s="7" t="s">
        <v>55</v>
      </c>
      <c r="G507" s="8">
        <v>282.0</v>
      </c>
      <c r="H507" s="5" t="str">
        <f>IFERROR(VLOOKUP($D507,schools,6,FALSE),"")</f>
        <v>059</v>
      </c>
      <c r="I507" s="5" t="str">
        <f>IFERROR(VLOOKUP($D507,schools,7,FALSE),"")</f>
        <v>19</v>
      </c>
      <c r="J507" s="5" t="str">
        <f>IFERROR(VLOOKUP($D507,schools,8,FALSE),"")</f>
        <v>046</v>
      </c>
      <c r="K507" s="9">
        <v>310482.0</v>
      </c>
    </row>
    <row r="508" ht="14.25" customHeight="1" outlineLevel="2">
      <c r="A508" s="5" t="str">
        <f>IFERROR(VLOOKUP($D508,schools,3,FALSE),"")</f>
        <v>331800</v>
      </c>
      <c r="B508" s="5" t="str">
        <f>IFERROR(VLOOKUP($D508,schools,4,FALSE),"")</f>
        <v>New York City Geographic District #19</v>
      </c>
      <c r="C508" s="5" t="str">
        <f>IFERROR(VLOOKUP($D508,schools,5,FALSE),"")</f>
        <v>Brooklyn</v>
      </c>
      <c r="D508" s="6" t="s">
        <v>1772</v>
      </c>
      <c r="E508" s="6" t="s">
        <v>1773</v>
      </c>
      <c r="F508" s="7" t="s">
        <v>55</v>
      </c>
      <c r="G508" s="8">
        <v>242.0</v>
      </c>
      <c r="H508" s="5" t="str">
        <f>IFERROR(VLOOKUP($D508,schools,6,FALSE),"")</f>
        <v>059</v>
      </c>
      <c r="I508" s="5" t="str">
        <f>IFERROR(VLOOKUP($D508,schools,7,FALSE),"")</f>
        <v>19</v>
      </c>
      <c r="J508" s="5" t="str">
        <f>IFERROR(VLOOKUP($D508,schools,8,FALSE),"")</f>
        <v>046</v>
      </c>
      <c r="K508" s="9">
        <v>266442.0</v>
      </c>
    </row>
    <row r="509" ht="14.25" customHeight="1" outlineLevel="2">
      <c r="A509" s="5" t="str">
        <f>IFERROR(VLOOKUP($D509,schools,3,FALSE),"")</f>
        <v>331800</v>
      </c>
      <c r="B509" s="5" t="str">
        <f>IFERROR(VLOOKUP($D509,schools,4,FALSE),"")</f>
        <v>New York City Geographic District #19</v>
      </c>
      <c r="C509" s="5" t="str">
        <f>IFERROR(VLOOKUP($D509,schools,5,FALSE),"")</f>
        <v>Brooklyn</v>
      </c>
      <c r="D509" s="6" t="s">
        <v>1774</v>
      </c>
      <c r="E509" s="6" t="s">
        <v>1775</v>
      </c>
      <c r="F509" s="7" t="s">
        <v>55</v>
      </c>
      <c r="G509" s="8">
        <v>194.0</v>
      </c>
      <c r="H509" s="5" t="str">
        <f>IFERROR(VLOOKUP($D509,schools,6,FALSE),"")</f>
        <v>058</v>
      </c>
      <c r="I509" s="5" t="str">
        <f>IFERROR(VLOOKUP($D509,schools,7,FALSE),"")</f>
        <v>19</v>
      </c>
      <c r="J509" s="5" t="str">
        <f>IFERROR(VLOOKUP($D509,schools,8,FALSE),"")</f>
        <v>041</v>
      </c>
      <c r="K509" s="9">
        <v>213594.0</v>
      </c>
    </row>
    <row r="510" ht="14.25" customHeight="1" outlineLevel="2">
      <c r="A510" s="5" t="str">
        <f>IFERROR(VLOOKUP($D510,schools,3,FALSE),"")</f>
        <v>331800</v>
      </c>
      <c r="B510" s="5" t="str">
        <f>IFERROR(VLOOKUP($D510,schools,4,FALSE),"")</f>
        <v>New York City Geographic District #19</v>
      </c>
      <c r="C510" s="5" t="str">
        <f>IFERROR(VLOOKUP($D510,schools,5,FALSE),"")</f>
        <v>Brooklyn</v>
      </c>
      <c r="D510" s="6" t="s">
        <v>1776</v>
      </c>
      <c r="E510" s="6" t="s">
        <v>1777</v>
      </c>
      <c r="F510" s="7" t="s">
        <v>14</v>
      </c>
      <c r="G510" s="8">
        <v>831.0</v>
      </c>
      <c r="H510" s="5" t="str">
        <f>IFERROR(VLOOKUP($D510,schools,6,FALSE),"")</f>
        <v>054</v>
      </c>
      <c r="I510" s="5" t="str">
        <f>IFERROR(VLOOKUP($D510,schools,7,FALSE),"")</f>
        <v>18</v>
      </c>
      <c r="J510" s="5" t="str">
        <f>IFERROR(VLOOKUP($D510,schools,8,FALSE),"")</f>
        <v>037</v>
      </c>
      <c r="K510" s="9">
        <v>914931.0</v>
      </c>
    </row>
    <row r="511" ht="14.25" customHeight="1" outlineLevel="2">
      <c r="A511" s="5" t="str">
        <f>IFERROR(VLOOKUP($D511,schools,3,FALSE),"")</f>
        <v>331800</v>
      </c>
      <c r="B511" s="5" t="str">
        <f>IFERROR(VLOOKUP($D511,schools,4,FALSE),"")</f>
        <v>New York City Geographic District #19</v>
      </c>
      <c r="C511" s="5" t="str">
        <f>IFERROR(VLOOKUP($D511,schools,5,FALSE),"")</f>
        <v>Brooklyn</v>
      </c>
      <c r="D511" s="6" t="s">
        <v>1778</v>
      </c>
      <c r="E511" s="6" t="s">
        <v>1779</v>
      </c>
      <c r="F511" s="7" t="s">
        <v>14</v>
      </c>
      <c r="G511" s="8">
        <v>406.0</v>
      </c>
      <c r="H511" s="5" t="str">
        <f>IFERROR(VLOOKUP($D511,schools,6,FALSE),"")</f>
        <v>060</v>
      </c>
      <c r="I511" s="5" t="str">
        <f>IFERROR(VLOOKUP($D511,schools,7,FALSE),"")</f>
        <v>19</v>
      </c>
      <c r="J511" s="5" t="str">
        <f>IFERROR(VLOOKUP($D511,schools,8,FALSE),"")</f>
        <v>042</v>
      </c>
      <c r="K511" s="9">
        <v>447006.0</v>
      </c>
    </row>
    <row r="512" ht="14.25" customHeight="1" outlineLevel="2">
      <c r="A512" s="5" t="str">
        <f>IFERROR(VLOOKUP($D512,schools,3,FALSE),"")</f>
        <v>331800</v>
      </c>
      <c r="B512" s="5" t="str">
        <f>IFERROR(VLOOKUP($D512,schools,4,FALSE),"")</f>
        <v>New York City Geographic District #19</v>
      </c>
      <c r="C512" s="5" t="str">
        <f>IFERROR(VLOOKUP($D512,schools,5,FALSE),"")</f>
        <v>Brooklyn</v>
      </c>
      <c r="D512" s="6" t="s">
        <v>1780</v>
      </c>
      <c r="E512" s="6" t="s">
        <v>1781</v>
      </c>
      <c r="F512" s="7" t="s">
        <v>14</v>
      </c>
      <c r="G512" s="8">
        <v>590.0</v>
      </c>
      <c r="H512" s="5" t="str">
        <f>IFERROR(VLOOKUP($D512,schools,6,FALSE),"")</f>
        <v>054</v>
      </c>
      <c r="I512" s="5" t="str">
        <f>IFERROR(VLOOKUP($D512,schools,7,FALSE),"")</f>
        <v>18</v>
      </c>
      <c r="J512" s="5" t="str">
        <f>IFERROR(VLOOKUP($D512,schools,8,FALSE),"")</f>
        <v>037</v>
      </c>
      <c r="K512" s="9">
        <v>649590.0</v>
      </c>
    </row>
    <row r="513" ht="14.25" customHeight="1" outlineLevel="2">
      <c r="A513" s="5" t="str">
        <f>IFERROR(VLOOKUP($D513,schools,3,FALSE),"")</f>
        <v>331800</v>
      </c>
      <c r="B513" s="5" t="str">
        <f>IFERROR(VLOOKUP($D513,schools,4,FALSE),"")</f>
        <v>New York City Geographic District #19</v>
      </c>
      <c r="C513" s="5" t="str">
        <f>IFERROR(VLOOKUP($D513,schools,5,FALSE),"")</f>
        <v>Brooklyn</v>
      </c>
      <c r="D513" s="6" t="s">
        <v>1782</v>
      </c>
      <c r="E513" s="6" t="s">
        <v>1783</v>
      </c>
      <c r="F513" s="7" t="s">
        <v>21</v>
      </c>
      <c r="G513" s="8">
        <v>431.0</v>
      </c>
      <c r="H513" s="5" t="str">
        <f>IFERROR(VLOOKUP($D513,schools,6,FALSE),"")</f>
        <v>055</v>
      </c>
      <c r="I513" s="5" t="str">
        <f>IFERROR(VLOOKUP($D513,schools,7,FALSE),"")</f>
        <v>18</v>
      </c>
      <c r="J513" s="5" t="str">
        <f>IFERROR(VLOOKUP($D513,schools,8,FALSE),"")</f>
        <v>037</v>
      </c>
      <c r="K513" s="9">
        <v>474531.0</v>
      </c>
    </row>
    <row r="514" ht="14.25" customHeight="1" outlineLevel="2">
      <c r="A514" s="5" t="str">
        <f>IFERROR(VLOOKUP($D514,schools,3,FALSE),"")</f>
        <v>331900</v>
      </c>
      <c r="B514" s="5" t="str">
        <f>IFERROR(VLOOKUP($D514,schools,4,FALSE),"")</f>
        <v>New York City Geographic District #19</v>
      </c>
      <c r="C514" s="5" t="str">
        <f>IFERROR(VLOOKUP($D514,schools,5,FALSE),"")</f>
        <v>Brooklyn</v>
      </c>
      <c r="D514" s="6" t="s">
        <v>1784</v>
      </c>
      <c r="E514" s="6" t="s">
        <v>1785</v>
      </c>
      <c r="F514" s="7" t="s">
        <v>14</v>
      </c>
      <c r="G514" s="8">
        <v>833.0</v>
      </c>
      <c r="H514" s="5" t="str">
        <f>IFERROR(VLOOKUP($D514,schools,6,FALSE),"")</f>
        <v>054</v>
      </c>
      <c r="I514" s="5" t="str">
        <f>IFERROR(VLOOKUP($D514,schools,7,FALSE),"")</f>
        <v>18</v>
      </c>
      <c r="J514" s="5" t="str">
        <f>IFERROR(VLOOKUP($D514,schools,8,FALSE),"")</f>
        <v>037</v>
      </c>
      <c r="K514" s="9">
        <v>917133.0</v>
      </c>
    </row>
    <row r="515" ht="14.25" customHeight="1" outlineLevel="2">
      <c r="A515" s="5" t="str">
        <f>IFERROR(VLOOKUP($D515,schools,3,FALSE),"")</f>
        <v>331900</v>
      </c>
      <c r="B515" s="5" t="str">
        <f>IFERROR(VLOOKUP($D515,schools,4,FALSE),"")</f>
        <v>New York City Geographic District #19</v>
      </c>
      <c r="C515" s="5" t="str">
        <f>IFERROR(VLOOKUP($D515,schools,5,FALSE),"")</f>
        <v>Brooklyn</v>
      </c>
      <c r="D515" s="6" t="s">
        <v>1786</v>
      </c>
      <c r="E515" s="6" t="s">
        <v>1787</v>
      </c>
      <c r="F515" s="7" t="s">
        <v>14</v>
      </c>
      <c r="G515" s="8">
        <v>605.0</v>
      </c>
      <c r="H515" s="5" t="str">
        <f>IFERROR(VLOOKUP($D515,schools,6,FALSE),"")</f>
        <v>060</v>
      </c>
      <c r="I515" s="5" t="str">
        <f>IFERROR(VLOOKUP($D515,schools,7,FALSE),"")</f>
        <v>19</v>
      </c>
      <c r="J515" s="5" t="str">
        <f>IFERROR(VLOOKUP($D515,schools,8,FALSE),"")</f>
        <v>037</v>
      </c>
      <c r="K515" s="9">
        <v>666105.0</v>
      </c>
    </row>
    <row r="516" ht="14.25" customHeight="1" outlineLevel="2">
      <c r="A516" s="5" t="str">
        <f>IFERROR(VLOOKUP($D516,schools,3,FALSE),"")</f>
        <v>331900</v>
      </c>
      <c r="B516" s="5" t="str">
        <f>IFERROR(VLOOKUP($D516,schools,4,FALSE),"")</f>
        <v>New York City Geographic District #19</v>
      </c>
      <c r="C516" s="5" t="str">
        <f>IFERROR(VLOOKUP($D516,schools,5,FALSE),"")</f>
        <v>Brooklyn</v>
      </c>
      <c r="D516" s="6" t="s">
        <v>1788</v>
      </c>
      <c r="E516" s="6" t="s">
        <v>1789</v>
      </c>
      <c r="F516" s="7" t="s">
        <v>14</v>
      </c>
      <c r="G516" s="8">
        <v>504.0</v>
      </c>
      <c r="H516" s="5" t="str">
        <f>IFERROR(VLOOKUP($D516,schools,6,FALSE),"")</f>
        <v>054</v>
      </c>
      <c r="I516" s="5" t="str">
        <f>IFERROR(VLOOKUP($D516,schools,7,FALSE),"")</f>
        <v>18</v>
      </c>
      <c r="J516" s="5" t="str">
        <f>IFERROR(VLOOKUP($D516,schools,8,FALSE),"")</f>
        <v>037</v>
      </c>
      <c r="K516" s="9">
        <v>554904.0</v>
      </c>
    </row>
    <row r="517" ht="14.25" customHeight="1" outlineLevel="2">
      <c r="A517" s="5" t="str">
        <f>IFERROR(VLOOKUP($D517,schools,3,FALSE),"")</f>
        <v>331900</v>
      </c>
      <c r="B517" s="5" t="str">
        <f>IFERROR(VLOOKUP($D517,schools,4,FALSE),"")</f>
        <v>New York City Geographic District #19</v>
      </c>
      <c r="C517" s="5" t="str">
        <f>IFERROR(VLOOKUP($D517,schools,5,FALSE),"")</f>
        <v>Brooklyn</v>
      </c>
      <c r="D517" s="6" t="s">
        <v>1790</v>
      </c>
      <c r="E517" s="6" t="s">
        <v>1791</v>
      </c>
      <c r="F517" s="7" t="s">
        <v>14</v>
      </c>
      <c r="G517" s="8">
        <v>722.0</v>
      </c>
      <c r="H517" s="5" t="str">
        <f>IFERROR(VLOOKUP($D517,schools,6,FALSE),"")</f>
        <v>054</v>
      </c>
      <c r="I517" s="5" t="str">
        <f>IFERROR(VLOOKUP($D517,schools,7,FALSE),"")</f>
        <v>19</v>
      </c>
      <c r="J517" s="5" t="str">
        <f>IFERROR(VLOOKUP($D517,schools,8,FALSE),"")</f>
        <v>042</v>
      </c>
      <c r="K517" s="9">
        <v>794922.0</v>
      </c>
    </row>
    <row r="518" ht="14.25" customHeight="1" outlineLevel="2">
      <c r="A518" s="5" t="str">
        <f>IFERROR(VLOOKUP($D518,schools,3,FALSE),"")</f>
        <v>331900</v>
      </c>
      <c r="B518" s="5" t="str">
        <f>IFERROR(VLOOKUP($D518,schools,4,FALSE),"")</f>
        <v>New York City Geographic District #19</v>
      </c>
      <c r="C518" s="5" t="str">
        <f>IFERROR(VLOOKUP($D518,schools,5,FALSE),"")</f>
        <v>Brooklyn</v>
      </c>
      <c r="D518" s="6" t="s">
        <v>1792</v>
      </c>
      <c r="E518" s="6" t="s">
        <v>1793</v>
      </c>
      <c r="F518" s="7" t="s">
        <v>42</v>
      </c>
      <c r="G518" s="8">
        <v>437.0</v>
      </c>
      <c r="H518" s="5" t="str">
        <f>IFERROR(VLOOKUP($D518,schools,6,FALSE),"")</f>
        <v>054</v>
      </c>
      <c r="I518" s="5" t="str">
        <f>IFERROR(VLOOKUP($D518,schools,7,FALSE),"")</f>
        <v>18</v>
      </c>
      <c r="J518" s="5" t="str">
        <f>IFERROR(VLOOKUP($D518,schools,8,FALSE),"")</f>
        <v>037</v>
      </c>
      <c r="K518" s="9">
        <v>481137.0</v>
      </c>
    </row>
    <row r="519" ht="14.25" customHeight="1" outlineLevel="2">
      <c r="A519" s="5" t="str">
        <f>IFERROR(VLOOKUP($D519,schools,3,FALSE),"")</f>
        <v>331900</v>
      </c>
      <c r="B519" s="5" t="str">
        <f>IFERROR(VLOOKUP($D519,schools,4,FALSE),"")</f>
        <v>New York City Geographic District #19</v>
      </c>
      <c r="C519" s="5" t="str">
        <f>IFERROR(VLOOKUP($D519,schools,5,FALSE),"")</f>
        <v>Brooklyn</v>
      </c>
      <c r="D519" s="6" t="s">
        <v>1794</v>
      </c>
      <c r="E519" s="6" t="s">
        <v>1795</v>
      </c>
      <c r="F519" s="7" t="s">
        <v>14</v>
      </c>
      <c r="G519" s="8">
        <v>201.0</v>
      </c>
      <c r="H519" s="5" t="str">
        <f>IFERROR(VLOOKUP($D519,schools,6,FALSE),"")</f>
        <v>060</v>
      </c>
      <c r="I519" s="5" t="str">
        <f>IFERROR(VLOOKUP($D519,schools,7,FALSE),"")</f>
        <v>19</v>
      </c>
      <c r="J519" s="5" t="str">
        <f>IFERROR(VLOOKUP($D519,schools,8,FALSE),"")</f>
        <v>042</v>
      </c>
      <c r="K519" s="9">
        <v>221301.0</v>
      </c>
    </row>
    <row r="520" ht="14.25" customHeight="1" outlineLevel="2">
      <c r="A520" s="5" t="str">
        <f>IFERROR(VLOOKUP($D520,schools,3,FALSE),"")</f>
        <v>331900</v>
      </c>
      <c r="B520" s="5" t="str">
        <f>IFERROR(VLOOKUP($D520,schools,4,FALSE),"")</f>
        <v>New York City Geographic District #19</v>
      </c>
      <c r="C520" s="5" t="str">
        <f>IFERROR(VLOOKUP($D520,schools,5,FALSE),"")</f>
        <v>Brooklyn</v>
      </c>
      <c r="D520" s="6" t="s">
        <v>1796</v>
      </c>
      <c r="E520" s="6" t="s">
        <v>1797</v>
      </c>
      <c r="F520" s="7" t="s">
        <v>14</v>
      </c>
      <c r="G520" s="8">
        <v>344.0</v>
      </c>
      <c r="H520" s="5" t="str">
        <f>IFERROR(VLOOKUP($D520,schools,6,FALSE),"")</f>
        <v>060</v>
      </c>
      <c r="I520" s="5" t="str">
        <f>IFERROR(VLOOKUP($D520,schools,7,FALSE),"")</f>
        <v>19</v>
      </c>
      <c r="J520" s="5" t="str">
        <f>IFERROR(VLOOKUP($D520,schools,8,FALSE),"")</f>
        <v>042</v>
      </c>
      <c r="K520" s="9">
        <v>378744.0</v>
      </c>
    </row>
    <row r="521" ht="14.25" customHeight="1" outlineLevel="2">
      <c r="A521" s="5" t="str">
        <f>IFERROR(VLOOKUP($D521,schools,3,FALSE),"")</f>
        <v>331900</v>
      </c>
      <c r="B521" s="5" t="str">
        <f>IFERROR(VLOOKUP($D521,schools,4,FALSE),"")</f>
        <v>New York City Geographic District #19</v>
      </c>
      <c r="C521" s="5" t="str">
        <f>IFERROR(VLOOKUP($D521,schools,5,FALSE),"")</f>
        <v>Brooklyn</v>
      </c>
      <c r="D521" s="6" t="s">
        <v>1798</v>
      </c>
      <c r="E521" s="6" t="s">
        <v>1799</v>
      </c>
      <c r="F521" s="7" t="s">
        <v>14</v>
      </c>
      <c r="G521" s="8">
        <v>212.0</v>
      </c>
      <c r="H521" s="5" t="str">
        <f>IFERROR(VLOOKUP($D521,schools,6,FALSE),"")</f>
        <v>060</v>
      </c>
      <c r="I521" s="5" t="str">
        <f>IFERROR(VLOOKUP($D521,schools,7,FALSE),"")</f>
        <v>19</v>
      </c>
      <c r="J521" s="5" t="str">
        <f>IFERROR(VLOOKUP($D521,schools,8,FALSE),"")</f>
        <v>042</v>
      </c>
      <c r="K521" s="9">
        <v>233412.0</v>
      </c>
    </row>
    <row r="522" ht="14.25" customHeight="1" outlineLevel="2">
      <c r="A522" s="5" t="str">
        <f>IFERROR(VLOOKUP($D522,schools,3,FALSE),"")</f>
        <v>331900</v>
      </c>
      <c r="B522" s="5" t="str">
        <f>IFERROR(VLOOKUP($D522,schools,4,FALSE),"")</f>
        <v>New York City Geographic District #19</v>
      </c>
      <c r="C522" s="5" t="str">
        <f>IFERROR(VLOOKUP($D522,schools,5,FALSE),"")</f>
        <v>Brooklyn</v>
      </c>
      <c r="D522" s="6" t="s">
        <v>1800</v>
      </c>
      <c r="E522" s="6" t="s">
        <v>1801</v>
      </c>
      <c r="F522" s="7" t="s">
        <v>14</v>
      </c>
      <c r="G522" s="8">
        <v>807.0</v>
      </c>
      <c r="H522" s="5" t="str">
        <f>IFERROR(VLOOKUP($D522,schools,6,FALSE),"")</f>
        <v>060</v>
      </c>
      <c r="I522" s="5" t="str">
        <f>IFERROR(VLOOKUP($D522,schools,7,FALSE),"")</f>
        <v>19</v>
      </c>
      <c r="J522" s="5" t="str">
        <f>IFERROR(VLOOKUP($D522,schools,8,FALSE),"")</f>
        <v>037</v>
      </c>
      <c r="K522" s="9">
        <v>888507.0</v>
      </c>
    </row>
    <row r="523" ht="14.25" customHeight="1" outlineLevel="2">
      <c r="A523" s="5" t="str">
        <f>IFERROR(VLOOKUP($D523,schools,3,FALSE),"")</f>
        <v>331900</v>
      </c>
      <c r="B523" s="5" t="str">
        <f>IFERROR(VLOOKUP($D523,schools,4,FALSE),"")</f>
        <v>New York City Geographic District #19</v>
      </c>
      <c r="C523" s="5" t="str">
        <f>IFERROR(VLOOKUP($D523,schools,5,FALSE),"")</f>
        <v>Brooklyn</v>
      </c>
      <c r="D523" s="6" t="s">
        <v>1802</v>
      </c>
      <c r="E523" s="6" t="s">
        <v>1803</v>
      </c>
      <c r="F523" s="7" t="s">
        <v>42</v>
      </c>
      <c r="G523" s="8">
        <v>470.0</v>
      </c>
      <c r="H523" s="5" t="str">
        <f>IFERROR(VLOOKUP($D523,schools,6,FALSE),"")</f>
        <v>060</v>
      </c>
      <c r="I523" s="5" t="str">
        <f>IFERROR(VLOOKUP($D523,schools,7,FALSE),"")</f>
        <v>19</v>
      </c>
      <c r="J523" s="5" t="str">
        <f>IFERROR(VLOOKUP($D523,schools,8,FALSE),"")</f>
        <v>042</v>
      </c>
      <c r="K523" s="9">
        <v>517470.0</v>
      </c>
    </row>
    <row r="524" ht="14.25" customHeight="1" outlineLevel="2">
      <c r="A524" s="5" t="str">
        <f>IFERROR(VLOOKUP($D524,schools,3,FALSE),"")</f>
        <v>331900</v>
      </c>
      <c r="B524" s="5" t="str">
        <f>IFERROR(VLOOKUP($D524,schools,4,FALSE),"")</f>
        <v>New York City Geographic District #19</v>
      </c>
      <c r="C524" s="5" t="str">
        <f>IFERROR(VLOOKUP($D524,schools,5,FALSE),"")</f>
        <v>Brooklyn</v>
      </c>
      <c r="D524" s="6" t="s">
        <v>1804</v>
      </c>
      <c r="E524" s="6" t="s">
        <v>1805</v>
      </c>
      <c r="F524" s="7" t="s">
        <v>14</v>
      </c>
      <c r="G524" s="8">
        <v>370.0</v>
      </c>
      <c r="H524" s="5" t="str">
        <f>IFERROR(VLOOKUP($D524,schools,6,FALSE),"")</f>
        <v>060</v>
      </c>
      <c r="I524" s="5" t="str">
        <f>IFERROR(VLOOKUP($D524,schools,7,FALSE),"")</f>
        <v>19</v>
      </c>
      <c r="J524" s="5" t="str">
        <f>IFERROR(VLOOKUP($D524,schools,8,FALSE),"")</f>
        <v>042</v>
      </c>
      <c r="K524" s="9">
        <v>407370.0</v>
      </c>
    </row>
    <row r="525" ht="14.25" customHeight="1" outlineLevel="2">
      <c r="A525" s="5" t="str">
        <f>IFERROR(VLOOKUP($D525,schools,3,FALSE),"")</f>
        <v>331900</v>
      </c>
      <c r="B525" s="5" t="str">
        <f>IFERROR(VLOOKUP($D525,schools,4,FALSE),"")</f>
        <v>New York City Geographic District #19</v>
      </c>
      <c r="C525" s="5" t="str">
        <f>IFERROR(VLOOKUP($D525,schools,5,FALSE),"")</f>
        <v>Brooklyn</v>
      </c>
      <c r="D525" s="6" t="s">
        <v>1806</v>
      </c>
      <c r="E525" s="6" t="s">
        <v>1807</v>
      </c>
      <c r="F525" s="7" t="s">
        <v>14</v>
      </c>
      <c r="G525" s="8">
        <v>328.0</v>
      </c>
      <c r="H525" s="5" t="str">
        <f>IFERROR(VLOOKUP($D525,schools,6,FALSE),"")</f>
        <v>060</v>
      </c>
      <c r="I525" s="5" t="str">
        <f>IFERROR(VLOOKUP($D525,schools,7,FALSE),"")</f>
        <v>19</v>
      </c>
      <c r="J525" s="5" t="str">
        <f>IFERROR(VLOOKUP($D525,schools,8,FALSE),"")</f>
        <v>042</v>
      </c>
      <c r="K525" s="9">
        <v>361128.0</v>
      </c>
    </row>
    <row r="526" ht="14.25" customHeight="1" outlineLevel="2">
      <c r="A526" s="5" t="str">
        <f>IFERROR(VLOOKUP($D526,schools,3,FALSE),"")</f>
        <v>331900</v>
      </c>
      <c r="B526" s="5" t="str">
        <f>IFERROR(VLOOKUP($D526,schools,4,FALSE),"")</f>
        <v>New York City Geographic District #19</v>
      </c>
      <c r="C526" s="5" t="str">
        <f>IFERROR(VLOOKUP($D526,schools,5,FALSE),"")</f>
        <v>Brooklyn</v>
      </c>
      <c r="D526" s="6" t="s">
        <v>1808</v>
      </c>
      <c r="E526" s="6" t="s">
        <v>1809</v>
      </c>
      <c r="F526" s="7" t="s">
        <v>14</v>
      </c>
      <c r="G526" s="8">
        <v>519.0</v>
      </c>
      <c r="H526" s="5" t="str">
        <f>IFERROR(VLOOKUP($D526,schools,6,FALSE),"")</f>
        <v>055</v>
      </c>
      <c r="I526" s="5" t="str">
        <f>IFERROR(VLOOKUP($D526,schools,7,FALSE),"")</f>
        <v>18</v>
      </c>
      <c r="J526" s="5" t="str">
        <f>IFERROR(VLOOKUP($D526,schools,8,FALSE),"")</f>
        <v>037</v>
      </c>
      <c r="K526" s="9">
        <v>571419.0</v>
      </c>
    </row>
    <row r="527" ht="14.25" customHeight="1" outlineLevel="2">
      <c r="A527" s="5" t="str">
        <f>IFERROR(VLOOKUP($D527,schools,3,FALSE),"")</f>
        <v>331900</v>
      </c>
      <c r="B527" s="5" t="str">
        <f>IFERROR(VLOOKUP($D527,schools,4,FALSE),"")</f>
        <v>New York City Geographic District #19</v>
      </c>
      <c r="C527" s="5" t="str">
        <f>IFERROR(VLOOKUP($D527,schools,5,FALSE),"")</f>
        <v>Brooklyn</v>
      </c>
      <c r="D527" s="6" t="s">
        <v>1810</v>
      </c>
      <c r="E527" s="6" t="s">
        <v>1811</v>
      </c>
      <c r="F527" s="7" t="s">
        <v>42</v>
      </c>
      <c r="G527" s="8">
        <v>544.0</v>
      </c>
      <c r="H527" s="5" t="str">
        <f>IFERROR(VLOOKUP($D527,schools,6,FALSE),"")</f>
        <v>055</v>
      </c>
      <c r="I527" s="5" t="str">
        <f>IFERROR(VLOOKUP($D527,schools,7,FALSE),"")</f>
        <v>19</v>
      </c>
      <c r="J527" s="5" t="str">
        <f>IFERROR(VLOOKUP($D527,schools,8,FALSE),"")</f>
        <v>037</v>
      </c>
      <c r="K527" s="9">
        <v>598944.0</v>
      </c>
    </row>
    <row r="528" ht="14.25" customHeight="1" outlineLevel="2">
      <c r="A528" s="5" t="str">
        <f>IFERROR(VLOOKUP($D528,schools,3,FALSE),"")</f>
        <v>331900</v>
      </c>
      <c r="B528" s="5" t="str">
        <f>IFERROR(VLOOKUP($D528,schools,4,FALSE),"")</f>
        <v>New York City Geographic District #19</v>
      </c>
      <c r="C528" s="5" t="str">
        <f>IFERROR(VLOOKUP($D528,schools,5,FALSE),"")</f>
        <v>Brooklyn</v>
      </c>
      <c r="D528" s="6" t="s">
        <v>1812</v>
      </c>
      <c r="E528" s="6" t="s">
        <v>1813</v>
      </c>
      <c r="F528" s="7" t="s">
        <v>14</v>
      </c>
      <c r="G528" s="8">
        <v>258.0</v>
      </c>
      <c r="H528" s="5" t="str">
        <f>IFERROR(VLOOKUP($D528,schools,6,FALSE),"")</f>
        <v>060</v>
      </c>
      <c r="I528" s="5" t="str">
        <f>IFERROR(VLOOKUP($D528,schools,7,FALSE),"")</f>
        <v>19</v>
      </c>
      <c r="J528" s="5" t="str">
        <f>IFERROR(VLOOKUP($D528,schools,8,FALSE),"")</f>
        <v>042</v>
      </c>
      <c r="K528" s="9">
        <v>284058.0</v>
      </c>
    </row>
    <row r="529" ht="14.25" customHeight="1" outlineLevel="2">
      <c r="A529" s="5" t="str">
        <f>IFERROR(VLOOKUP($D529,schools,3,FALSE),"")</f>
        <v>331900</v>
      </c>
      <c r="B529" s="5" t="str">
        <f>IFERROR(VLOOKUP($D529,schools,4,FALSE),"")</f>
        <v>New York City Geographic District #19</v>
      </c>
      <c r="C529" s="5" t="str">
        <f>IFERROR(VLOOKUP($D529,schools,5,FALSE),"")</f>
        <v>Brooklyn</v>
      </c>
      <c r="D529" s="6" t="s">
        <v>1814</v>
      </c>
      <c r="E529" s="6" t="s">
        <v>1815</v>
      </c>
      <c r="F529" s="7" t="s">
        <v>14</v>
      </c>
      <c r="G529" s="8">
        <v>173.0</v>
      </c>
      <c r="H529" s="5" t="str">
        <f>IFERROR(VLOOKUP($D529,schools,6,FALSE),"")</f>
        <v>060</v>
      </c>
      <c r="I529" s="5" t="str">
        <f>IFERROR(VLOOKUP($D529,schools,7,FALSE),"")</f>
        <v>19</v>
      </c>
      <c r="J529" s="5" t="str">
        <f>IFERROR(VLOOKUP($D529,schools,8,FALSE),"")</f>
        <v>042</v>
      </c>
      <c r="K529" s="9">
        <v>190473.0</v>
      </c>
    </row>
    <row r="530" ht="14.25" customHeight="1" outlineLevel="2">
      <c r="A530" s="5" t="str">
        <f>IFERROR(VLOOKUP($D530,schools,3,FALSE),"")</f>
        <v>331900</v>
      </c>
      <c r="B530" s="5" t="str">
        <f>IFERROR(VLOOKUP($D530,schools,4,FALSE),"")</f>
        <v>New York City Geographic District #19</v>
      </c>
      <c r="C530" s="5" t="str">
        <f>IFERROR(VLOOKUP($D530,schools,5,FALSE),"")</f>
        <v>Brooklyn</v>
      </c>
      <c r="D530" s="6" t="s">
        <v>1816</v>
      </c>
      <c r="E530" s="6" t="s">
        <v>1817</v>
      </c>
      <c r="F530" s="7" t="s">
        <v>14</v>
      </c>
      <c r="G530" s="8">
        <v>265.0</v>
      </c>
      <c r="H530" s="5" t="str">
        <f>IFERROR(VLOOKUP($D530,schools,6,FALSE),"")</f>
        <v>060</v>
      </c>
      <c r="I530" s="5" t="str">
        <f>IFERROR(VLOOKUP($D530,schools,7,FALSE),"")</f>
        <v>19</v>
      </c>
      <c r="J530" s="5" t="str">
        <f>IFERROR(VLOOKUP($D530,schools,8,FALSE),"")</f>
        <v>042</v>
      </c>
      <c r="K530" s="9">
        <v>291765.0</v>
      </c>
    </row>
    <row r="531" ht="14.25" customHeight="1" outlineLevel="2">
      <c r="A531" s="5" t="str">
        <f>IFERROR(VLOOKUP($D531,schools,3,FALSE),"")</f>
        <v>331900</v>
      </c>
      <c r="B531" s="5" t="str">
        <f>IFERROR(VLOOKUP($D531,schools,4,FALSE),"")</f>
        <v>New York City Geographic District #19</v>
      </c>
      <c r="C531" s="5" t="str">
        <f>IFERROR(VLOOKUP($D531,schools,5,FALSE),"")</f>
        <v>Brooklyn</v>
      </c>
      <c r="D531" s="6" t="s">
        <v>1818</v>
      </c>
      <c r="E531" s="6" t="s">
        <v>1819</v>
      </c>
      <c r="F531" s="7" t="s">
        <v>14</v>
      </c>
      <c r="G531" s="8">
        <v>465.0</v>
      </c>
      <c r="H531" s="5" t="str">
        <f>IFERROR(VLOOKUP($D531,schools,6,FALSE),"")</f>
        <v>054</v>
      </c>
      <c r="I531" s="5" t="str">
        <f>IFERROR(VLOOKUP($D531,schools,7,FALSE),"")</f>
        <v>18</v>
      </c>
      <c r="J531" s="5" t="str">
        <f>IFERROR(VLOOKUP($D531,schools,8,FALSE),"")</f>
        <v>037</v>
      </c>
      <c r="K531" s="9">
        <v>511965.0</v>
      </c>
    </row>
    <row r="532" ht="14.25" customHeight="1" outlineLevel="2">
      <c r="A532" s="5" t="str">
        <f>IFERROR(VLOOKUP($D532,schools,3,FALSE),"")</f>
        <v>331900</v>
      </c>
      <c r="B532" s="5" t="str">
        <f>IFERROR(VLOOKUP($D532,schools,4,FALSE),"")</f>
        <v>New York City Geographic District #19</v>
      </c>
      <c r="C532" s="5" t="str">
        <f>IFERROR(VLOOKUP($D532,schools,5,FALSE),"")</f>
        <v>Brooklyn</v>
      </c>
      <c r="D532" s="6" t="s">
        <v>1820</v>
      </c>
      <c r="E532" s="6" t="s">
        <v>1821</v>
      </c>
      <c r="F532" s="7" t="s">
        <v>14</v>
      </c>
      <c r="G532" s="8">
        <v>496.0</v>
      </c>
      <c r="H532" s="5" t="str">
        <f>IFERROR(VLOOKUP($D532,schools,6,FALSE),"")</f>
        <v>060</v>
      </c>
      <c r="I532" s="5" t="str">
        <f>IFERROR(VLOOKUP($D532,schools,7,FALSE),"")</f>
        <v>19</v>
      </c>
      <c r="J532" s="5" t="str">
        <f>IFERROR(VLOOKUP($D532,schools,8,FALSE),"")</f>
        <v>046</v>
      </c>
      <c r="K532" s="9">
        <v>546096.0</v>
      </c>
    </row>
    <row r="533" ht="14.25" customHeight="1" outlineLevel="2">
      <c r="A533" s="5" t="str">
        <f>IFERROR(VLOOKUP($D533,schools,3,FALSE),"")</f>
        <v>331900</v>
      </c>
      <c r="B533" s="5" t="str">
        <f>IFERROR(VLOOKUP($D533,schools,4,FALSE),"")</f>
        <v>New York City Geographic District #19</v>
      </c>
      <c r="C533" s="5" t="str">
        <f>IFERROR(VLOOKUP($D533,schools,5,FALSE),"")</f>
        <v>Brooklyn</v>
      </c>
      <c r="D533" s="6" t="s">
        <v>1822</v>
      </c>
      <c r="E533" s="6" t="s">
        <v>1823</v>
      </c>
      <c r="F533" s="7" t="s">
        <v>42</v>
      </c>
      <c r="G533" s="8">
        <v>360.0</v>
      </c>
      <c r="H533" s="5" t="str">
        <f>IFERROR(VLOOKUP($D533,schools,6,FALSE),"")</f>
        <v>060</v>
      </c>
      <c r="I533" s="5" t="str">
        <f>IFERROR(VLOOKUP($D533,schools,7,FALSE),"")</f>
        <v>19</v>
      </c>
      <c r="J533" s="5" t="str">
        <f>IFERROR(VLOOKUP($D533,schools,8,FALSE),"")</f>
        <v>046</v>
      </c>
      <c r="K533" s="9">
        <v>396360.0</v>
      </c>
    </row>
    <row r="534" ht="14.25" customHeight="1" outlineLevel="2">
      <c r="A534" s="5" t="str">
        <f>IFERROR(VLOOKUP($D534,schools,3,FALSE),"")</f>
        <v>331900</v>
      </c>
      <c r="B534" s="5" t="str">
        <f>IFERROR(VLOOKUP($D534,schools,4,FALSE),"")</f>
        <v>New York City Geographic District #19</v>
      </c>
      <c r="C534" s="5" t="str">
        <f>IFERROR(VLOOKUP($D534,schools,5,FALSE),"")</f>
        <v>Brooklyn</v>
      </c>
      <c r="D534" s="6" t="s">
        <v>1824</v>
      </c>
      <c r="E534" s="6" t="s">
        <v>1825</v>
      </c>
      <c r="F534" s="7" t="s">
        <v>42</v>
      </c>
      <c r="G534" s="8">
        <v>346.0</v>
      </c>
      <c r="H534" s="5" t="str">
        <f>IFERROR(VLOOKUP($D534,schools,6,FALSE),"")</f>
        <v>060</v>
      </c>
      <c r="I534" s="5" t="str">
        <f>IFERROR(VLOOKUP($D534,schools,7,FALSE),"")</f>
        <v>19</v>
      </c>
      <c r="J534" s="5" t="str">
        <f>IFERROR(VLOOKUP($D534,schools,8,FALSE),"")</f>
        <v>042</v>
      </c>
      <c r="K534" s="9">
        <v>380946.0</v>
      </c>
    </row>
    <row r="535" ht="14.25" customHeight="1" outlineLevel="2">
      <c r="A535" s="5" t="str">
        <f>IFERROR(VLOOKUP($D535,schools,3,FALSE),"")</f>
        <v>331900</v>
      </c>
      <c r="B535" s="5" t="str">
        <f>IFERROR(VLOOKUP($D535,schools,4,FALSE),"")</f>
        <v>New York City Geographic District #19</v>
      </c>
      <c r="C535" s="5" t="str">
        <f>IFERROR(VLOOKUP($D535,schools,5,FALSE),"")</f>
        <v>Brooklyn</v>
      </c>
      <c r="D535" s="6" t="s">
        <v>1832</v>
      </c>
      <c r="E535" s="6" t="s">
        <v>1833</v>
      </c>
      <c r="F535" s="7" t="s">
        <v>42</v>
      </c>
      <c r="G535" s="8">
        <v>498.0</v>
      </c>
      <c r="H535" s="5" t="str">
        <f>IFERROR(VLOOKUP($D535,schools,6,FALSE),"")</f>
        <v>075</v>
      </c>
      <c r="I535" s="5" t="str">
        <f>IFERROR(VLOOKUP($D535,schools,7,FALSE),"")</f>
        <v>27</v>
      </c>
      <c r="J535" s="5" t="str">
        <f>IFERROR(VLOOKUP($D535,schools,8,FALSE),"")</f>
        <v>003</v>
      </c>
      <c r="K535" s="9">
        <v>548298.0</v>
      </c>
    </row>
    <row r="536" ht="14.25" customHeight="1" outlineLevel="2">
      <c r="A536" s="5" t="str">
        <f>IFERROR(VLOOKUP($D536,schools,3,FALSE),"")</f>
        <v>331900</v>
      </c>
      <c r="B536" s="5" t="str">
        <f>IFERROR(VLOOKUP($D536,schools,4,FALSE),"")</f>
        <v>New York City Geographic District #19</v>
      </c>
      <c r="C536" s="5" t="str">
        <f>IFERROR(VLOOKUP($D536,schools,5,FALSE),"")</f>
        <v>Brooklyn</v>
      </c>
      <c r="D536" s="6" t="s">
        <v>1836</v>
      </c>
      <c r="E536" s="6" t="s">
        <v>1837</v>
      </c>
      <c r="F536" s="7" t="s">
        <v>14</v>
      </c>
      <c r="G536" s="8">
        <v>509.0</v>
      </c>
      <c r="H536" s="5" t="str">
        <f>IFERROR(VLOOKUP($D536,schools,6,FALSE),"")</f>
        <v>060</v>
      </c>
      <c r="I536" s="5" t="str">
        <f>IFERROR(VLOOKUP($D536,schools,7,FALSE),"")</f>
        <v>19</v>
      </c>
      <c r="J536" s="5" t="str">
        <f>IFERROR(VLOOKUP($D536,schools,8,FALSE),"")</f>
        <v>042</v>
      </c>
      <c r="K536" s="9">
        <v>560409.0</v>
      </c>
    </row>
    <row r="537" ht="14.25" customHeight="1" outlineLevel="2">
      <c r="A537" s="5" t="str">
        <f>IFERROR(VLOOKUP($D537,schools,3,FALSE),"")</f>
        <v>331900</v>
      </c>
      <c r="B537" s="5" t="str">
        <f>IFERROR(VLOOKUP($D537,schools,4,FALSE),"")</f>
        <v>New York City Geographic District #19</v>
      </c>
      <c r="C537" s="5" t="str">
        <f>IFERROR(VLOOKUP($D537,schools,5,FALSE),"")</f>
        <v>Brooklyn</v>
      </c>
      <c r="D537" s="6" t="s">
        <v>1838</v>
      </c>
      <c r="E537" s="6" t="s">
        <v>1839</v>
      </c>
      <c r="F537" s="7" t="s">
        <v>42</v>
      </c>
      <c r="G537" s="8">
        <v>271.0</v>
      </c>
      <c r="H537" s="5" t="str">
        <f>IFERROR(VLOOKUP($D537,schools,6,FALSE),"")</f>
        <v>060</v>
      </c>
      <c r="I537" s="5" t="str">
        <f>IFERROR(VLOOKUP($D537,schools,7,FALSE),"")</f>
        <v>19</v>
      </c>
      <c r="J537" s="5" t="str">
        <f>IFERROR(VLOOKUP($D537,schools,8,FALSE),"")</f>
        <v>042</v>
      </c>
      <c r="K537" s="9">
        <v>298371.0</v>
      </c>
    </row>
    <row r="538" ht="14.25" customHeight="1" outlineLevel="2">
      <c r="A538" s="5" t="str">
        <f>IFERROR(VLOOKUP($D538,schools,3,FALSE),"")</f>
        <v>331900</v>
      </c>
      <c r="B538" s="5" t="str">
        <f>IFERROR(VLOOKUP($D538,schools,4,FALSE),"")</f>
        <v>New York City Geographic District #19</v>
      </c>
      <c r="C538" s="5" t="str">
        <f>IFERROR(VLOOKUP($D538,schools,5,FALSE),"")</f>
        <v>Brooklyn</v>
      </c>
      <c r="D538" s="6" t="s">
        <v>1844</v>
      </c>
      <c r="E538" s="6" t="s">
        <v>1845</v>
      </c>
      <c r="F538" s="7" t="s">
        <v>60</v>
      </c>
      <c r="G538" s="8">
        <v>514.0</v>
      </c>
      <c r="H538" s="5" t="str">
        <f>IFERROR(VLOOKUP($D538,schools,6,FALSE),"")</f>
        <v>060</v>
      </c>
      <c r="I538" s="5" t="str">
        <f>IFERROR(VLOOKUP($D538,schools,7,FALSE),"")</f>
        <v>19</v>
      </c>
      <c r="J538" s="5" t="str">
        <f>IFERROR(VLOOKUP($D538,schools,8,FALSE),"")</f>
        <v>042</v>
      </c>
      <c r="K538" s="9">
        <v>565914.0</v>
      </c>
    </row>
    <row r="539" ht="14.25" customHeight="1" outlineLevel="2">
      <c r="A539" s="5" t="str">
        <f>IFERROR(VLOOKUP($D539,schools,3,FALSE),"")</f>
        <v>331900</v>
      </c>
      <c r="B539" s="5" t="str">
        <f>IFERROR(VLOOKUP($D539,schools,4,FALSE),"")</f>
        <v>New York City Geographic District #19</v>
      </c>
      <c r="C539" s="5" t="str">
        <f>IFERROR(VLOOKUP($D539,schools,5,FALSE),"")</f>
        <v>Brooklyn</v>
      </c>
      <c r="D539" s="6" t="s">
        <v>1846</v>
      </c>
      <c r="E539" s="6" t="s">
        <v>1847</v>
      </c>
      <c r="F539" s="7" t="s">
        <v>60</v>
      </c>
      <c r="G539" s="8">
        <v>501.0</v>
      </c>
      <c r="H539" s="5" t="str">
        <f>IFERROR(VLOOKUP($D539,schools,6,FALSE),"")</f>
        <v>060</v>
      </c>
      <c r="I539" s="5" t="str">
        <f>IFERROR(VLOOKUP($D539,schools,7,FALSE),"")</f>
        <v>19</v>
      </c>
      <c r="J539" s="5" t="str">
        <f>IFERROR(VLOOKUP($D539,schools,8,FALSE),"")</f>
        <v>042</v>
      </c>
      <c r="K539" s="9">
        <v>551601.0</v>
      </c>
    </row>
    <row r="540" ht="14.25" customHeight="1" outlineLevel="2">
      <c r="A540" s="5" t="str">
        <f>IFERROR(VLOOKUP($D540,schools,3,FALSE),"")</f>
        <v>331900</v>
      </c>
      <c r="B540" s="5" t="str">
        <f>IFERROR(VLOOKUP($D540,schools,4,FALSE),"")</f>
        <v>New York City Geographic District #19</v>
      </c>
      <c r="C540" s="5" t="str">
        <f>IFERROR(VLOOKUP($D540,schools,5,FALSE),"")</f>
        <v>Brooklyn</v>
      </c>
      <c r="D540" s="6" t="s">
        <v>1850</v>
      </c>
      <c r="E540" s="6" t="s">
        <v>1851</v>
      </c>
      <c r="F540" s="7" t="s">
        <v>55</v>
      </c>
      <c r="G540" s="8">
        <v>296.0</v>
      </c>
      <c r="H540" s="5" t="str">
        <f>IFERROR(VLOOKUP($D540,schools,6,FALSE),"")</f>
        <v>060</v>
      </c>
      <c r="I540" s="5" t="str">
        <f>IFERROR(VLOOKUP($D540,schools,7,FALSE),"")</f>
        <v>19</v>
      </c>
      <c r="J540" s="5" t="str">
        <f>IFERROR(VLOOKUP($D540,schools,8,FALSE),"")</f>
        <v>042</v>
      </c>
      <c r="K540" s="9">
        <v>325896.0</v>
      </c>
    </row>
    <row r="541" ht="14.25" customHeight="1" outlineLevel="2">
      <c r="A541" s="5" t="str">
        <f>IFERROR(VLOOKUP($D541,schools,3,FALSE),"")</f>
        <v>331900</v>
      </c>
      <c r="B541" s="5" t="str">
        <f>IFERROR(VLOOKUP($D541,schools,4,FALSE),"")</f>
        <v>New York City Geographic District #19</v>
      </c>
      <c r="C541" s="5" t="str">
        <f>IFERROR(VLOOKUP($D541,schools,5,FALSE),"")</f>
        <v>Brooklyn</v>
      </c>
      <c r="D541" s="6" t="s">
        <v>1852</v>
      </c>
      <c r="E541" s="6" t="s">
        <v>1853</v>
      </c>
      <c r="F541" s="7" t="s">
        <v>55</v>
      </c>
      <c r="G541" s="8">
        <v>206.0</v>
      </c>
      <c r="H541" s="5" t="str">
        <f>IFERROR(VLOOKUP($D541,schools,6,FALSE),"")</f>
        <v>060</v>
      </c>
      <c r="I541" s="5" t="str">
        <f>IFERROR(VLOOKUP($D541,schools,7,FALSE),"")</f>
        <v>19</v>
      </c>
      <c r="J541" s="5" t="str">
        <f>IFERROR(VLOOKUP($D541,schools,8,FALSE),"")</f>
        <v>042</v>
      </c>
      <c r="K541" s="9">
        <v>226806.0</v>
      </c>
    </row>
    <row r="542" ht="14.25" customHeight="1" outlineLevel="2">
      <c r="A542" s="5" t="str">
        <f>IFERROR(VLOOKUP($D542,schools,3,FALSE),"")</f>
        <v>331900</v>
      </c>
      <c r="B542" s="5" t="str">
        <f>IFERROR(VLOOKUP($D542,schools,4,FALSE),"")</f>
        <v>New York City Geographic District #19</v>
      </c>
      <c r="C542" s="5" t="str">
        <f>IFERROR(VLOOKUP($D542,schools,5,FALSE),"")</f>
        <v>Brooklyn</v>
      </c>
      <c r="D542" s="6" t="s">
        <v>1854</v>
      </c>
      <c r="E542" s="6" t="s">
        <v>1855</v>
      </c>
      <c r="F542" s="7" t="s">
        <v>55</v>
      </c>
      <c r="G542" s="8">
        <v>415.0</v>
      </c>
      <c r="H542" s="5" t="str">
        <f>IFERROR(VLOOKUP($D542,schools,6,FALSE),"")</f>
        <v>060</v>
      </c>
      <c r="I542" s="5" t="str">
        <f>IFERROR(VLOOKUP($D542,schools,7,FALSE),"")</f>
        <v>19</v>
      </c>
      <c r="J542" s="5" t="str">
        <f>IFERROR(VLOOKUP($D542,schools,8,FALSE),"")</f>
        <v>042</v>
      </c>
      <c r="K542" s="9">
        <v>456915.0</v>
      </c>
    </row>
    <row r="543" ht="14.25" customHeight="1" outlineLevel="2">
      <c r="A543" s="5" t="str">
        <f>IFERROR(VLOOKUP($D543,schools,3,FALSE),"")</f>
        <v>331900</v>
      </c>
      <c r="B543" s="5" t="str">
        <f>IFERROR(VLOOKUP($D543,schools,4,FALSE),"")</f>
        <v>New York City Geographic District #19</v>
      </c>
      <c r="C543" s="5" t="str">
        <f>IFERROR(VLOOKUP($D543,schools,5,FALSE),"")</f>
        <v>Brooklyn</v>
      </c>
      <c r="D543" s="6" t="s">
        <v>1856</v>
      </c>
      <c r="E543" s="6" t="s">
        <v>1857</v>
      </c>
      <c r="F543" s="7" t="s">
        <v>55</v>
      </c>
      <c r="G543" s="8">
        <v>262.0</v>
      </c>
      <c r="H543" s="5" t="str">
        <f>IFERROR(VLOOKUP($D543,schools,6,FALSE),"")</f>
        <v>060</v>
      </c>
      <c r="I543" s="5" t="str">
        <f>IFERROR(VLOOKUP($D543,schools,7,FALSE),"")</f>
        <v>19</v>
      </c>
      <c r="J543" s="5" t="str">
        <f>IFERROR(VLOOKUP($D543,schools,8,FALSE),"")</f>
        <v>042</v>
      </c>
      <c r="K543" s="9">
        <v>288462.0</v>
      </c>
    </row>
    <row r="544" ht="14.25" customHeight="1" outlineLevel="2">
      <c r="A544" s="5" t="str">
        <f>IFERROR(VLOOKUP($D544,schools,3,FALSE),"")</f>
        <v>331900</v>
      </c>
      <c r="B544" s="5" t="str">
        <f>IFERROR(VLOOKUP($D544,schools,4,FALSE),"")</f>
        <v>New York City Geographic District #19</v>
      </c>
      <c r="C544" s="5" t="str">
        <f>IFERROR(VLOOKUP($D544,schools,5,FALSE),"")</f>
        <v>Brooklyn</v>
      </c>
      <c r="D544" s="6" t="s">
        <v>1858</v>
      </c>
      <c r="E544" s="6" t="s">
        <v>1859</v>
      </c>
      <c r="F544" s="7" t="s">
        <v>55</v>
      </c>
      <c r="G544" s="8">
        <v>269.0</v>
      </c>
      <c r="H544" s="5" t="str">
        <f>IFERROR(VLOOKUP($D544,schools,6,FALSE),"")</f>
        <v>054</v>
      </c>
      <c r="I544" s="5" t="str">
        <f>IFERROR(VLOOKUP($D544,schools,7,FALSE),"")</f>
        <v>18</v>
      </c>
      <c r="J544" s="5" t="str">
        <f>IFERROR(VLOOKUP($D544,schools,8,FALSE),"")</f>
        <v>037</v>
      </c>
      <c r="K544" s="9">
        <v>296169.0</v>
      </c>
    </row>
    <row r="545" ht="14.25" customHeight="1" outlineLevel="2">
      <c r="A545" s="5" t="str">
        <f>IFERROR(VLOOKUP($D545,schools,3,FALSE),"")</f>
        <v>331900</v>
      </c>
      <c r="B545" s="5" t="str">
        <f>IFERROR(VLOOKUP($D545,schools,4,FALSE),"")</f>
        <v>New York City Geographic District #19</v>
      </c>
      <c r="C545" s="5" t="str">
        <f>IFERROR(VLOOKUP($D545,schools,5,FALSE),"")</f>
        <v>Brooklyn</v>
      </c>
      <c r="D545" s="6" t="s">
        <v>1860</v>
      </c>
      <c r="E545" s="6" t="s">
        <v>1861</v>
      </c>
      <c r="F545" s="7" t="s">
        <v>55</v>
      </c>
      <c r="G545" s="8">
        <v>622.0</v>
      </c>
      <c r="H545" s="5" t="str">
        <f>IFERROR(VLOOKUP($D545,schools,6,FALSE),"")</f>
        <v>054</v>
      </c>
      <c r="I545" s="5" t="str">
        <f>IFERROR(VLOOKUP($D545,schools,7,FALSE),"")</f>
        <v>18</v>
      </c>
      <c r="J545" s="5" t="str">
        <f>IFERROR(VLOOKUP($D545,schools,8,FALSE),"")</f>
        <v>037</v>
      </c>
      <c r="K545" s="9">
        <v>684822.0</v>
      </c>
    </row>
    <row r="546" ht="14.25" customHeight="1" outlineLevel="2">
      <c r="A546" s="5" t="str">
        <f>IFERROR(VLOOKUP($D546,schools,3,FALSE),"")</f>
        <v>331900</v>
      </c>
      <c r="B546" s="5" t="str">
        <f>IFERROR(VLOOKUP($D546,schools,4,FALSE),"")</f>
        <v>New York City Geographic District #19</v>
      </c>
      <c r="C546" s="5" t="str">
        <f>IFERROR(VLOOKUP($D546,schools,5,FALSE),"")</f>
        <v>Brooklyn</v>
      </c>
      <c r="D546" s="6" t="s">
        <v>1862</v>
      </c>
      <c r="E546" s="6" t="s">
        <v>1863</v>
      </c>
      <c r="F546" s="7" t="s">
        <v>55</v>
      </c>
      <c r="G546" s="8">
        <v>415.0</v>
      </c>
      <c r="H546" s="5" t="str">
        <f>IFERROR(VLOOKUP($D546,schools,6,FALSE),"")</f>
        <v>054</v>
      </c>
      <c r="I546" s="5" t="str">
        <f>IFERROR(VLOOKUP($D546,schools,7,FALSE),"")</f>
        <v>18</v>
      </c>
      <c r="J546" s="5" t="str">
        <f>IFERROR(VLOOKUP($D546,schools,8,FALSE),"")</f>
        <v>037</v>
      </c>
      <c r="K546" s="9">
        <v>456915.0</v>
      </c>
    </row>
    <row r="547" ht="14.25" customHeight="1" outlineLevel="2">
      <c r="A547" s="5" t="str">
        <f>IFERROR(VLOOKUP($D547,schools,3,FALSE),"")</f>
        <v>331900</v>
      </c>
      <c r="B547" s="5" t="str">
        <f>IFERROR(VLOOKUP($D547,schools,4,FALSE),"")</f>
        <v>New York City Geographic District #19</v>
      </c>
      <c r="C547" s="5" t="str">
        <f>IFERROR(VLOOKUP($D547,schools,5,FALSE),"")</f>
        <v>Brooklyn</v>
      </c>
      <c r="D547" s="6" t="s">
        <v>1864</v>
      </c>
      <c r="E547" s="6" t="s">
        <v>1865</v>
      </c>
      <c r="F547" s="7" t="s">
        <v>55</v>
      </c>
      <c r="G547" s="8">
        <v>395.0</v>
      </c>
      <c r="H547" s="5" t="str">
        <f>IFERROR(VLOOKUP($D547,schools,6,FALSE),"")</f>
        <v>054</v>
      </c>
      <c r="I547" s="5" t="str">
        <f>IFERROR(VLOOKUP($D547,schools,7,FALSE),"")</f>
        <v>18</v>
      </c>
      <c r="J547" s="5" t="str">
        <f>IFERROR(VLOOKUP($D547,schools,8,FALSE),"")</f>
        <v>037</v>
      </c>
      <c r="K547" s="9">
        <v>434895.0</v>
      </c>
    </row>
    <row r="548" ht="14.25" customHeight="1" outlineLevel="2">
      <c r="A548" s="5" t="str">
        <f>IFERROR(VLOOKUP($D548,schools,3,FALSE),"")</f>
        <v>331900</v>
      </c>
      <c r="B548" s="5" t="str">
        <f>IFERROR(VLOOKUP($D548,schools,4,FALSE),"")</f>
        <v>New York City Geographic District #19</v>
      </c>
      <c r="C548" s="5" t="str">
        <f>IFERROR(VLOOKUP($D548,schools,5,FALSE),"")</f>
        <v>Brooklyn</v>
      </c>
      <c r="D548" s="6" t="s">
        <v>1866</v>
      </c>
      <c r="E548" s="6" t="s">
        <v>1867</v>
      </c>
      <c r="F548" s="7" t="s">
        <v>55</v>
      </c>
      <c r="G548" s="8">
        <v>270.0</v>
      </c>
      <c r="H548" s="5" t="str">
        <f>IFERROR(VLOOKUP($D548,schools,6,FALSE),"")</f>
        <v>054</v>
      </c>
      <c r="I548" s="5" t="str">
        <f>IFERROR(VLOOKUP($D548,schools,7,FALSE),"")</f>
        <v>18</v>
      </c>
      <c r="J548" s="5" t="str">
        <f>IFERROR(VLOOKUP($D548,schools,8,FALSE),"")</f>
        <v>037</v>
      </c>
      <c r="K548" s="9">
        <v>297270.0</v>
      </c>
    </row>
    <row r="549" ht="14.25" customHeight="1" outlineLevel="2">
      <c r="A549" s="5" t="str">
        <f>IFERROR(VLOOKUP($D549,schools,3,FALSE),"")</f>
        <v>331900</v>
      </c>
      <c r="B549" s="5" t="str">
        <f>IFERROR(VLOOKUP($D549,schools,4,FALSE),"")</f>
        <v>New York City Geographic District #20</v>
      </c>
      <c r="C549" s="5" t="str">
        <f>IFERROR(VLOOKUP($D549,schools,5,FALSE),"")</f>
        <v>Brooklyn</v>
      </c>
      <c r="D549" s="6" t="s">
        <v>1870</v>
      </c>
      <c r="E549" s="6" t="s">
        <v>1871</v>
      </c>
      <c r="F549" s="7" t="s">
        <v>55</v>
      </c>
      <c r="G549" s="8">
        <v>261.0</v>
      </c>
      <c r="H549" s="5" t="str">
        <f>IFERROR(VLOOKUP($D549,schools,6,FALSE),"")</f>
        <v>060</v>
      </c>
      <c r="I549" s="5" t="str">
        <f>IFERROR(VLOOKUP($D549,schools,7,FALSE),"")</f>
        <v>19</v>
      </c>
      <c r="J549" s="5" t="str">
        <f>IFERROR(VLOOKUP($D549,schools,8,FALSE),"")</f>
        <v>042</v>
      </c>
      <c r="K549" s="9">
        <v>287361.0</v>
      </c>
    </row>
    <row r="550" ht="14.25" customHeight="1" outlineLevel="2">
      <c r="A550" s="5" t="str">
        <f>IFERROR(VLOOKUP($D550,schools,3,FALSE),"")</f>
        <v>331900</v>
      </c>
      <c r="B550" s="5" t="str">
        <f>IFERROR(VLOOKUP($D550,schools,4,FALSE),"")</f>
        <v>New York City Geographic District #20</v>
      </c>
      <c r="C550" s="5" t="str">
        <f>IFERROR(VLOOKUP($D550,schools,5,FALSE),"")</f>
        <v>Brooklyn</v>
      </c>
      <c r="D550" s="6" t="s">
        <v>1874</v>
      </c>
      <c r="E550" s="6" t="s">
        <v>1875</v>
      </c>
      <c r="F550" s="7" t="s">
        <v>21</v>
      </c>
      <c r="G550" s="8">
        <v>1025.0</v>
      </c>
      <c r="H550" s="5" t="str">
        <f>IFERROR(VLOOKUP($D550,schools,6,FALSE),"")</f>
        <v>064</v>
      </c>
      <c r="I550" s="5" t="str">
        <f>IFERROR(VLOOKUP($D550,schools,7,FALSE),"")</f>
        <v>22</v>
      </c>
      <c r="J550" s="5" t="str">
        <f>IFERROR(VLOOKUP($D550,schools,8,FALSE),"")</f>
        <v>043</v>
      </c>
      <c r="K550" s="9">
        <v>1128525.0</v>
      </c>
    </row>
    <row r="551" ht="14.25" customHeight="1" outlineLevel="2">
      <c r="A551" s="5" t="str">
        <f>IFERROR(VLOOKUP($D551,schools,3,FALSE),"")</f>
        <v>331900</v>
      </c>
      <c r="B551" s="5" t="str">
        <f>IFERROR(VLOOKUP($D551,schools,4,FALSE),"")</f>
        <v>New York City Geographic District #20</v>
      </c>
      <c r="C551" s="5" t="str">
        <f>IFERROR(VLOOKUP($D551,schools,5,FALSE),"")</f>
        <v>Brooklyn</v>
      </c>
      <c r="D551" s="6" t="s">
        <v>1876</v>
      </c>
      <c r="E551" s="6" t="s">
        <v>1877</v>
      </c>
      <c r="F551" s="7" t="s">
        <v>14</v>
      </c>
      <c r="G551" s="8">
        <v>534.0</v>
      </c>
      <c r="H551" s="5" t="str">
        <f>IFERROR(VLOOKUP($D551,schools,6,FALSE),"")</f>
        <v>048</v>
      </c>
      <c r="I551" s="5" t="str">
        <f>IFERROR(VLOOKUP($D551,schools,7,FALSE),"")</f>
        <v>17</v>
      </c>
      <c r="J551" s="5" t="str">
        <f>IFERROR(VLOOKUP($D551,schools,8,FALSE),"")</f>
        <v>044</v>
      </c>
      <c r="K551" s="9">
        <v>587934.0</v>
      </c>
    </row>
    <row r="552" ht="14.25" customHeight="1" outlineLevel="2">
      <c r="A552" s="5" t="str">
        <f>IFERROR(VLOOKUP($D552,schools,3,FALSE),"")</f>
        <v>331900</v>
      </c>
      <c r="B552" s="5" t="str">
        <f>IFERROR(VLOOKUP($D552,schools,4,FALSE),"")</f>
        <v>New York City Geographic District #20</v>
      </c>
      <c r="C552" s="5" t="str">
        <f>IFERROR(VLOOKUP($D552,schools,5,FALSE),"")</f>
        <v>Brooklyn</v>
      </c>
      <c r="D552" s="6" t="s">
        <v>1878</v>
      </c>
      <c r="E552" s="6" t="s">
        <v>1879</v>
      </c>
      <c r="F552" s="7" t="s">
        <v>42</v>
      </c>
      <c r="G552" s="8">
        <v>1213.0</v>
      </c>
      <c r="H552" s="5" t="str">
        <f>IFERROR(VLOOKUP($D552,schools,6,FALSE),"")</f>
        <v>044</v>
      </c>
      <c r="I552" s="5" t="str">
        <f>IFERROR(VLOOKUP($D552,schools,7,FALSE),"")</f>
        <v>17</v>
      </c>
      <c r="J552" s="5" t="str">
        <f>IFERROR(VLOOKUP($D552,schools,8,FALSE),"")</f>
        <v>039</v>
      </c>
      <c r="K552" s="9">
        <v>1335513.0</v>
      </c>
    </row>
    <row r="553" ht="14.25" customHeight="1" outlineLevel="2">
      <c r="A553" s="5" t="str">
        <f>IFERROR(VLOOKUP($D553,schools,3,FALSE),"")</f>
        <v>331900</v>
      </c>
      <c r="B553" s="5" t="str">
        <f>IFERROR(VLOOKUP($D553,schools,4,FALSE),"")</f>
        <v>New York City Geographic District #20</v>
      </c>
      <c r="C553" s="5" t="str">
        <f>IFERROR(VLOOKUP($D553,schools,5,FALSE),"")</f>
        <v>Brooklyn</v>
      </c>
      <c r="D553" s="6" t="s">
        <v>1880</v>
      </c>
      <c r="E553" s="6" t="s">
        <v>1881</v>
      </c>
      <c r="F553" s="7" t="s">
        <v>14</v>
      </c>
      <c r="G553" s="8">
        <v>739.0</v>
      </c>
      <c r="H553" s="5" t="str">
        <f>IFERROR(VLOOKUP($D553,schools,6,FALSE),"")</f>
        <v>049</v>
      </c>
      <c r="I553" s="5" t="str">
        <f>IFERROR(VLOOKUP($D553,schools,7,FALSE),"")</f>
        <v>17</v>
      </c>
      <c r="J553" s="5" t="str">
        <f>IFERROR(VLOOKUP($D553,schools,8,FALSE),"")</f>
        <v>039</v>
      </c>
      <c r="K553" s="9">
        <v>813639.0</v>
      </c>
    </row>
    <row r="554" ht="14.25" customHeight="1" outlineLevel="2">
      <c r="A554" s="5" t="str">
        <f>IFERROR(VLOOKUP($D554,schools,3,FALSE),"")</f>
        <v>332000</v>
      </c>
      <c r="B554" s="5" t="str">
        <f>IFERROR(VLOOKUP($D554,schools,4,FALSE),"")</f>
        <v>New York City Geographic District #20</v>
      </c>
      <c r="C554" s="5" t="str">
        <f>IFERROR(VLOOKUP($D554,schools,5,FALSE),"")</f>
        <v>Brooklyn</v>
      </c>
      <c r="D554" s="6" t="s">
        <v>1882</v>
      </c>
      <c r="E554" s="6" t="s">
        <v>1883</v>
      </c>
      <c r="F554" s="7" t="s">
        <v>14</v>
      </c>
      <c r="G554" s="8">
        <v>1450.0</v>
      </c>
      <c r="H554" s="5" t="str">
        <f>IFERROR(VLOOKUP($D554,schools,6,FALSE),"")</f>
        <v>064</v>
      </c>
      <c r="I554" s="5" t="str">
        <f>IFERROR(VLOOKUP($D554,schools,7,FALSE),"")</f>
        <v>22</v>
      </c>
      <c r="J554" s="5" t="str">
        <f>IFERROR(VLOOKUP($D554,schools,8,FALSE),"")</f>
        <v>043</v>
      </c>
      <c r="K554" s="9">
        <v>1596450.0</v>
      </c>
    </row>
    <row r="555" ht="14.25" customHeight="1" outlineLevel="2">
      <c r="A555" s="5" t="str">
        <f>IFERROR(VLOOKUP($D555,schools,3,FALSE),"")</f>
        <v>332000</v>
      </c>
      <c r="B555" s="5" t="str">
        <f>IFERROR(VLOOKUP($D555,schools,4,FALSE),"")</f>
        <v>New York City Geographic District #20</v>
      </c>
      <c r="C555" s="5" t="str">
        <f>IFERROR(VLOOKUP($D555,schools,5,FALSE),"")</f>
        <v>Brooklyn</v>
      </c>
      <c r="D555" s="6" t="s">
        <v>1884</v>
      </c>
      <c r="E555" s="6" t="s">
        <v>1885</v>
      </c>
      <c r="F555" s="7" t="s">
        <v>21</v>
      </c>
      <c r="G555" s="8">
        <v>1207.0</v>
      </c>
      <c r="H555" s="5" t="str">
        <f>IFERROR(VLOOKUP($D555,schools,6,FALSE),"")</f>
        <v>046</v>
      </c>
      <c r="I555" s="5" t="str">
        <f>IFERROR(VLOOKUP($D555,schools,7,FALSE),"")</f>
        <v>22</v>
      </c>
      <c r="J555" s="5" t="str">
        <f>IFERROR(VLOOKUP($D555,schools,8,FALSE),"")</f>
        <v>043</v>
      </c>
      <c r="K555" s="9">
        <v>1328907.0</v>
      </c>
    </row>
    <row r="556" ht="14.25" customHeight="1" outlineLevel="2">
      <c r="A556" s="5" t="str">
        <f>IFERROR(VLOOKUP($D556,schools,3,FALSE),"")</f>
        <v>332000</v>
      </c>
      <c r="B556" s="5" t="str">
        <f>IFERROR(VLOOKUP($D556,schools,4,FALSE),"")</f>
        <v>New York City Geographic District #20</v>
      </c>
      <c r="C556" s="5" t="str">
        <f>IFERROR(VLOOKUP($D556,schools,5,FALSE),"")</f>
        <v>Brooklyn</v>
      </c>
      <c r="D556" s="6" t="s">
        <v>1886</v>
      </c>
      <c r="E556" s="6" t="s">
        <v>1887</v>
      </c>
      <c r="F556" s="7" t="s">
        <v>14</v>
      </c>
      <c r="G556" s="8">
        <v>1466.0</v>
      </c>
      <c r="H556" s="5" t="str">
        <f>IFERROR(VLOOKUP($D556,schools,6,FALSE),"")</f>
        <v>048</v>
      </c>
      <c r="I556" s="5" t="str">
        <f>IFERROR(VLOOKUP($D556,schools,7,FALSE),"")</f>
        <v>17</v>
      </c>
      <c r="J556" s="5" t="str">
        <f>IFERROR(VLOOKUP($D556,schools,8,FALSE),"")</f>
        <v>038</v>
      </c>
      <c r="K556" s="9">
        <v>1614066.0</v>
      </c>
    </row>
    <row r="557" ht="14.25" customHeight="1" outlineLevel="2">
      <c r="A557" s="5" t="str">
        <f>IFERROR(VLOOKUP($D557,schools,3,FALSE),"")</f>
        <v>332000</v>
      </c>
      <c r="B557" s="5" t="str">
        <f>IFERROR(VLOOKUP($D557,schools,4,FALSE),"")</f>
        <v>New York City Geographic District #20</v>
      </c>
      <c r="C557" s="5" t="str">
        <f>IFERROR(VLOOKUP($D557,schools,5,FALSE),"")</f>
        <v>Brooklyn</v>
      </c>
      <c r="D557" s="6" t="s">
        <v>1888</v>
      </c>
      <c r="E557" s="6" t="s">
        <v>1889</v>
      </c>
      <c r="F557" s="7" t="s">
        <v>14</v>
      </c>
      <c r="G557" s="8">
        <v>680.0</v>
      </c>
      <c r="H557" s="5" t="str">
        <f>IFERROR(VLOOKUP($D557,schools,6,FALSE),"")</f>
        <v>049</v>
      </c>
      <c r="I557" s="5" t="str">
        <f>IFERROR(VLOOKUP($D557,schools,7,FALSE),"")</f>
        <v>22</v>
      </c>
      <c r="J557" s="5" t="str">
        <f>IFERROR(VLOOKUP($D557,schools,8,FALSE),"")</f>
        <v>043</v>
      </c>
      <c r="K557" s="9">
        <v>748680.0</v>
      </c>
    </row>
    <row r="558" ht="14.25" customHeight="1" outlineLevel="2">
      <c r="A558" s="5" t="str">
        <f>IFERROR(VLOOKUP($D558,schools,3,FALSE),"")</f>
        <v>332000</v>
      </c>
      <c r="B558" s="5" t="str">
        <f>IFERROR(VLOOKUP($D558,schools,4,FALSE),"")</f>
        <v>New York City Geographic District #20</v>
      </c>
      <c r="C558" s="5" t="str">
        <f>IFERROR(VLOOKUP($D558,schools,5,FALSE),"")</f>
        <v>Brooklyn</v>
      </c>
      <c r="D558" s="6" t="s">
        <v>1890</v>
      </c>
      <c r="E558" s="6" t="s">
        <v>1891</v>
      </c>
      <c r="F558" s="7" t="s">
        <v>14</v>
      </c>
      <c r="G558" s="8">
        <v>528.0</v>
      </c>
      <c r="H558" s="5" t="str">
        <f>IFERROR(VLOOKUP($D558,schools,6,FALSE),"")</f>
        <v>046</v>
      </c>
      <c r="I558" s="5" t="str">
        <f>IFERROR(VLOOKUP($D558,schools,7,FALSE),"")</f>
        <v>22</v>
      </c>
      <c r="J558" s="5" t="str">
        <f>IFERROR(VLOOKUP($D558,schools,8,FALSE),"")</f>
        <v>043</v>
      </c>
      <c r="K558" s="9">
        <v>581328.0</v>
      </c>
    </row>
    <row r="559" ht="14.25" customHeight="1" outlineLevel="2">
      <c r="A559" s="5" t="str">
        <f>IFERROR(VLOOKUP($D559,schools,3,FALSE),"")</f>
        <v>332000</v>
      </c>
      <c r="B559" s="5" t="str">
        <f>IFERROR(VLOOKUP($D559,schools,4,FALSE),"")</f>
        <v>New York City Geographic District #20</v>
      </c>
      <c r="C559" s="5" t="str">
        <f>IFERROR(VLOOKUP($D559,schools,5,FALSE),"")</f>
        <v>Brooklyn</v>
      </c>
      <c r="D559" s="6" t="s">
        <v>1892</v>
      </c>
      <c r="E559" s="6" t="s">
        <v>1893</v>
      </c>
      <c r="F559" s="7" t="s">
        <v>14</v>
      </c>
      <c r="G559" s="8">
        <v>1165.0</v>
      </c>
      <c r="H559" s="5" t="str">
        <f>IFERROR(VLOOKUP($D559,schools,6,FALSE),"")</f>
        <v>049</v>
      </c>
      <c r="I559" s="5" t="str">
        <f>IFERROR(VLOOKUP($D559,schools,7,FALSE),"")</f>
        <v>17</v>
      </c>
      <c r="J559" s="5" t="str">
        <f>IFERROR(VLOOKUP($D559,schools,8,FALSE),"")</f>
        <v>039</v>
      </c>
      <c r="K559" s="9">
        <v>1282665.0</v>
      </c>
    </row>
    <row r="560" ht="14.25" customHeight="1" outlineLevel="2">
      <c r="A560" s="5" t="str">
        <f>IFERROR(VLOOKUP($D560,schools,3,FALSE),"")</f>
        <v>332000</v>
      </c>
      <c r="B560" s="5" t="str">
        <f>IFERROR(VLOOKUP($D560,schools,4,FALSE),"")</f>
        <v>New York City Geographic District #20</v>
      </c>
      <c r="C560" s="5" t="str">
        <f>IFERROR(VLOOKUP($D560,schools,5,FALSE),"")</f>
        <v>Brooklyn</v>
      </c>
      <c r="D560" s="6" t="s">
        <v>1894</v>
      </c>
      <c r="E560" s="6" t="s">
        <v>1895</v>
      </c>
      <c r="F560" s="7" t="s">
        <v>21</v>
      </c>
      <c r="G560" s="8">
        <v>592.0</v>
      </c>
      <c r="H560" s="5" t="str">
        <f>IFERROR(VLOOKUP($D560,schools,6,FALSE),"")</f>
        <v>047</v>
      </c>
      <c r="I560" s="5" t="str">
        <f>IFERROR(VLOOKUP($D560,schools,7,FALSE),"")</f>
        <v>22</v>
      </c>
      <c r="J560" s="5" t="str">
        <f>IFERROR(VLOOKUP($D560,schools,8,FALSE),"")</f>
        <v>043</v>
      </c>
      <c r="K560" s="9">
        <v>651792.0</v>
      </c>
    </row>
    <row r="561" ht="14.25" customHeight="1" outlineLevel="2">
      <c r="A561" s="5" t="str">
        <f>IFERROR(VLOOKUP($D561,schools,3,FALSE),"")</f>
        <v>332000</v>
      </c>
      <c r="B561" s="5" t="str">
        <f>IFERROR(VLOOKUP($D561,schools,4,FALSE),"")</f>
        <v>New York City Geographic District #20</v>
      </c>
      <c r="C561" s="5" t="str">
        <f>IFERROR(VLOOKUP($D561,schools,5,FALSE),"")</f>
        <v>Brooklyn</v>
      </c>
      <c r="D561" s="6" t="s">
        <v>1896</v>
      </c>
      <c r="E561" s="6" t="s">
        <v>1897</v>
      </c>
      <c r="F561" s="7" t="s">
        <v>14</v>
      </c>
      <c r="G561" s="8">
        <v>701.0</v>
      </c>
      <c r="H561" s="5" t="str">
        <f>IFERROR(VLOOKUP($D561,schools,6,FALSE),"")</f>
        <v>048</v>
      </c>
      <c r="I561" s="5" t="str">
        <f>IFERROR(VLOOKUP($D561,schools,7,FALSE),"")</f>
        <v>17</v>
      </c>
      <c r="J561" s="5" t="str">
        <f>IFERROR(VLOOKUP($D561,schools,8,FALSE),"")</f>
        <v>044</v>
      </c>
      <c r="K561" s="9">
        <v>771801.0</v>
      </c>
    </row>
    <row r="562" ht="14.25" customHeight="1" outlineLevel="2">
      <c r="A562" s="5" t="str">
        <f>IFERROR(VLOOKUP($D562,schools,3,FALSE),"")</f>
        <v>332000</v>
      </c>
      <c r="B562" s="5" t="str">
        <f>IFERROR(VLOOKUP($D562,schools,4,FALSE),"")</f>
        <v>New York City Geographic District #20</v>
      </c>
      <c r="C562" s="5" t="str">
        <f>IFERROR(VLOOKUP($D562,schools,5,FALSE),"")</f>
        <v>Brooklyn</v>
      </c>
      <c r="D562" s="6" t="s">
        <v>1898</v>
      </c>
      <c r="E562" s="6" t="s">
        <v>1899</v>
      </c>
      <c r="F562" s="7" t="s">
        <v>14</v>
      </c>
      <c r="G562" s="8">
        <v>998.0</v>
      </c>
      <c r="H562" s="5" t="str">
        <f>IFERROR(VLOOKUP($D562,schools,6,FALSE),"")</f>
        <v>064</v>
      </c>
      <c r="I562" s="5" t="str">
        <f>IFERROR(VLOOKUP($D562,schools,7,FALSE),"")</f>
        <v>22</v>
      </c>
      <c r="J562" s="5" t="str">
        <f>IFERROR(VLOOKUP($D562,schools,8,FALSE),"")</f>
        <v>043</v>
      </c>
      <c r="K562" s="9">
        <v>1098798.0</v>
      </c>
    </row>
    <row r="563" ht="14.25" customHeight="1" outlineLevel="2">
      <c r="A563" s="5" t="str">
        <f>IFERROR(VLOOKUP($D563,schools,3,FALSE),"")</f>
        <v>332000</v>
      </c>
      <c r="B563" s="5" t="str">
        <f>IFERROR(VLOOKUP($D563,schools,4,FALSE),"")</f>
        <v>New York City Geographic District #20</v>
      </c>
      <c r="C563" s="5" t="str">
        <f>IFERROR(VLOOKUP($D563,schools,5,FALSE),"")</f>
        <v>Brooklyn</v>
      </c>
      <c r="D563" s="6" t="s">
        <v>1900</v>
      </c>
      <c r="E563" s="6" t="s">
        <v>1901</v>
      </c>
      <c r="F563" s="7" t="s">
        <v>14</v>
      </c>
      <c r="G563" s="8">
        <v>1272.0</v>
      </c>
      <c r="H563" s="5" t="str">
        <f>IFERROR(VLOOKUP($D563,schools,6,FALSE),"")</f>
        <v>049</v>
      </c>
      <c r="I563" s="5" t="str">
        <f>IFERROR(VLOOKUP($D563,schools,7,FALSE),"")</f>
        <v>22</v>
      </c>
      <c r="J563" s="5" t="str">
        <f>IFERROR(VLOOKUP($D563,schools,8,FALSE),"")</f>
        <v>043</v>
      </c>
      <c r="K563" s="9">
        <v>1400472.0</v>
      </c>
    </row>
    <row r="564" ht="14.25" customHeight="1" outlineLevel="2">
      <c r="A564" s="5" t="str">
        <f>IFERROR(VLOOKUP($D564,schools,3,FALSE),"")</f>
        <v>332000</v>
      </c>
      <c r="B564" s="5" t="str">
        <f>IFERROR(VLOOKUP($D564,schools,4,FALSE),"")</f>
        <v>New York City Geographic District #20</v>
      </c>
      <c r="C564" s="5" t="str">
        <f>IFERROR(VLOOKUP($D564,schools,5,FALSE),"")</f>
        <v>Brooklyn</v>
      </c>
      <c r="D564" s="6" t="s">
        <v>1902</v>
      </c>
      <c r="E564" s="6" t="s">
        <v>1903</v>
      </c>
      <c r="F564" s="7" t="s">
        <v>14</v>
      </c>
      <c r="G564" s="8">
        <v>819.0</v>
      </c>
      <c r="H564" s="5" t="str">
        <f>IFERROR(VLOOKUP($D564,schools,6,FALSE),"")</f>
        <v>044</v>
      </c>
      <c r="I564" s="5" t="str">
        <f>IFERROR(VLOOKUP($D564,schools,7,FALSE),"")</f>
        <v>21</v>
      </c>
      <c r="J564" s="5" t="str">
        <f>IFERROR(VLOOKUP($D564,schools,8,FALSE),"")</f>
        <v>039</v>
      </c>
      <c r="K564" s="9">
        <v>901719.0</v>
      </c>
    </row>
    <row r="565" ht="14.25" customHeight="1" outlineLevel="2">
      <c r="A565" s="5" t="str">
        <f>IFERROR(VLOOKUP($D565,schools,3,FALSE),"")</f>
        <v>332000</v>
      </c>
      <c r="B565" s="5" t="str">
        <f>IFERROR(VLOOKUP($D565,schools,4,FALSE),"")</f>
        <v>New York City Geographic District #20</v>
      </c>
      <c r="C565" s="5" t="str">
        <f>IFERROR(VLOOKUP($D565,schools,5,FALSE),"")</f>
        <v>Brooklyn</v>
      </c>
      <c r="D565" s="6" t="s">
        <v>1904</v>
      </c>
      <c r="E565" s="6" t="s">
        <v>1905</v>
      </c>
      <c r="F565" s="7" t="s">
        <v>21</v>
      </c>
      <c r="G565" s="8">
        <v>1120.0</v>
      </c>
      <c r="H565" s="5" t="str">
        <f>IFERROR(VLOOKUP($D565,schools,6,FALSE),"")</f>
        <v>048</v>
      </c>
      <c r="I565" s="5" t="str">
        <f>IFERROR(VLOOKUP($D565,schools,7,FALSE),"")</f>
        <v>17</v>
      </c>
      <c r="J565" s="5" t="str">
        <f>IFERROR(VLOOKUP($D565,schools,8,FALSE),"")</f>
        <v>044</v>
      </c>
      <c r="K565" s="9">
        <v>1233120.0</v>
      </c>
    </row>
    <row r="566" ht="14.25" customHeight="1" outlineLevel="2">
      <c r="A566" s="5" t="str">
        <f>IFERROR(VLOOKUP($D566,schools,3,FALSE),"")</f>
        <v>332000</v>
      </c>
      <c r="B566" s="5" t="str">
        <f>IFERROR(VLOOKUP($D566,schools,4,FALSE),"")</f>
        <v>New York City Geographic District #20</v>
      </c>
      <c r="C566" s="5" t="str">
        <f>IFERROR(VLOOKUP($D566,schools,5,FALSE),"")</f>
        <v>Brooklyn</v>
      </c>
      <c r="D566" s="6" t="s">
        <v>1906</v>
      </c>
      <c r="E566" s="6" t="s">
        <v>1907</v>
      </c>
      <c r="F566" s="7" t="s">
        <v>14</v>
      </c>
      <c r="G566" s="8">
        <v>629.0</v>
      </c>
      <c r="H566" s="5" t="str">
        <f>IFERROR(VLOOKUP($D566,schools,6,FALSE),"")</f>
        <v>046</v>
      </c>
      <c r="I566" s="5" t="str">
        <f>IFERROR(VLOOKUP($D566,schools,7,FALSE),"")</f>
        <v>22</v>
      </c>
      <c r="J566" s="5" t="str">
        <f>IFERROR(VLOOKUP($D566,schools,8,FALSE),"")</f>
        <v>043</v>
      </c>
      <c r="K566" s="9">
        <v>692529.0</v>
      </c>
    </row>
    <row r="567" ht="14.25" customHeight="1" outlineLevel="2">
      <c r="A567" s="5" t="str">
        <f>IFERROR(VLOOKUP($D567,schools,3,FALSE),"")</f>
        <v>332000</v>
      </c>
      <c r="B567" s="5" t="str">
        <f>IFERROR(VLOOKUP($D567,schools,4,FALSE),"")</f>
        <v>New York City Geographic District #20</v>
      </c>
      <c r="C567" s="5" t="str">
        <f>IFERROR(VLOOKUP($D567,schools,5,FALSE),"")</f>
        <v>Brooklyn</v>
      </c>
      <c r="D567" s="6" t="s">
        <v>1908</v>
      </c>
      <c r="E567" s="6" t="s">
        <v>1909</v>
      </c>
      <c r="F567" s="7" t="s">
        <v>14</v>
      </c>
      <c r="G567" s="8">
        <v>1067.0</v>
      </c>
      <c r="H567" s="5" t="str">
        <f>IFERROR(VLOOKUP($D567,schools,6,FALSE),"")</f>
        <v>049</v>
      </c>
      <c r="I567" s="5" t="str">
        <f>IFERROR(VLOOKUP($D567,schools,7,FALSE),"")</f>
        <v>22</v>
      </c>
      <c r="J567" s="5" t="str">
        <f>IFERROR(VLOOKUP($D567,schools,8,FALSE),"")</f>
        <v>050</v>
      </c>
      <c r="K567" s="9">
        <v>1174767.0</v>
      </c>
    </row>
    <row r="568" ht="14.25" customHeight="1" outlineLevel="2">
      <c r="A568" s="5" t="str">
        <f>IFERROR(VLOOKUP($D568,schools,3,FALSE),"")</f>
        <v>332000</v>
      </c>
      <c r="B568" s="5" t="str">
        <f>IFERROR(VLOOKUP($D568,schools,4,FALSE),"")</f>
        <v>New York City Geographic District #20</v>
      </c>
      <c r="C568" s="5" t="str">
        <f>IFERROR(VLOOKUP($D568,schools,5,FALSE),"")</f>
        <v>Brooklyn</v>
      </c>
      <c r="D568" s="6" t="s">
        <v>1910</v>
      </c>
      <c r="E568" s="6" t="s">
        <v>1911</v>
      </c>
      <c r="F568" s="7" t="s">
        <v>42</v>
      </c>
      <c r="G568" s="8">
        <v>925.0</v>
      </c>
      <c r="H568" s="5" t="str">
        <f>IFERROR(VLOOKUP($D568,schools,6,FALSE),"")</f>
        <v>049</v>
      </c>
      <c r="I568" s="5" t="str">
        <f>IFERROR(VLOOKUP($D568,schools,7,FALSE),"")</f>
        <v>22</v>
      </c>
      <c r="J568" s="5" t="str">
        <f>IFERROR(VLOOKUP($D568,schools,8,FALSE),"")</f>
        <v>043</v>
      </c>
      <c r="K568" s="9">
        <v>1018425.0</v>
      </c>
    </row>
    <row r="569" ht="14.25" customHeight="1" outlineLevel="2">
      <c r="A569" s="5" t="str">
        <f>IFERROR(VLOOKUP($D569,schools,3,FALSE),"")</f>
        <v>332000</v>
      </c>
      <c r="B569" s="5" t="str">
        <f>IFERROR(VLOOKUP($D569,schools,4,FALSE),"")</f>
        <v>New York City Geographic District #20</v>
      </c>
      <c r="C569" s="5" t="str">
        <f>IFERROR(VLOOKUP($D569,schools,5,FALSE),"")</f>
        <v>Brooklyn</v>
      </c>
      <c r="D569" s="6" t="s">
        <v>1912</v>
      </c>
      <c r="E569" s="6" t="s">
        <v>1913</v>
      </c>
      <c r="F569" s="7" t="s">
        <v>21</v>
      </c>
      <c r="G569" s="8">
        <v>626.0</v>
      </c>
      <c r="H569" s="5" t="str">
        <f>IFERROR(VLOOKUP($D569,schools,6,FALSE),"")</f>
        <v>048</v>
      </c>
      <c r="I569" s="5" t="str">
        <f>IFERROR(VLOOKUP($D569,schools,7,FALSE),"")</f>
        <v>17</v>
      </c>
      <c r="J569" s="5" t="str">
        <f>IFERROR(VLOOKUP($D569,schools,8,FALSE),"")</f>
        <v>044</v>
      </c>
      <c r="K569" s="9">
        <v>689226.0</v>
      </c>
    </row>
    <row r="570" ht="14.25" customHeight="1" outlineLevel="2">
      <c r="A570" s="5" t="str">
        <f>IFERROR(VLOOKUP($D570,schools,3,FALSE),"")</f>
        <v>332000</v>
      </c>
      <c r="B570" s="5" t="str">
        <f>IFERROR(VLOOKUP($D570,schools,4,FALSE),"")</f>
        <v>New York City Geographic District #20</v>
      </c>
      <c r="C570" s="5" t="str">
        <f>IFERROR(VLOOKUP($D570,schools,5,FALSE),"")</f>
        <v>Brooklyn</v>
      </c>
      <c r="D570" s="6" t="s">
        <v>1914</v>
      </c>
      <c r="E570" s="6" t="s">
        <v>1915</v>
      </c>
      <c r="F570" s="7" t="s">
        <v>14</v>
      </c>
      <c r="G570" s="8">
        <v>1325.0</v>
      </c>
      <c r="H570" s="5" t="str">
        <f>IFERROR(VLOOKUP($D570,schools,6,FALSE),"")</f>
        <v>047</v>
      </c>
      <c r="I570" s="5" t="str">
        <f>IFERROR(VLOOKUP($D570,schools,7,FALSE),"")</f>
        <v>23</v>
      </c>
      <c r="J570" s="5" t="str">
        <f>IFERROR(VLOOKUP($D570,schools,8,FALSE),"")</f>
        <v>050</v>
      </c>
      <c r="K570" s="9">
        <v>1458825.0</v>
      </c>
    </row>
    <row r="571" ht="14.25" customHeight="1" outlineLevel="2">
      <c r="A571" s="5" t="str">
        <f>IFERROR(VLOOKUP($D571,schools,3,FALSE),"")</f>
        <v>332000</v>
      </c>
      <c r="B571" s="5" t="str">
        <f>IFERROR(VLOOKUP($D571,schools,4,FALSE),"")</f>
        <v>New York City Geographic District #20</v>
      </c>
      <c r="C571" s="5" t="str">
        <f>IFERROR(VLOOKUP($D571,schools,5,FALSE),"")</f>
        <v>Brooklyn</v>
      </c>
      <c r="D571" s="6" t="s">
        <v>1916</v>
      </c>
      <c r="E571" s="6" t="s">
        <v>1917</v>
      </c>
      <c r="F571" s="7" t="s">
        <v>42</v>
      </c>
      <c r="G571" s="8">
        <v>1597.0</v>
      </c>
      <c r="H571" s="5" t="str">
        <f>IFERROR(VLOOKUP($D571,schools,6,FALSE),"")</f>
        <v>046</v>
      </c>
      <c r="I571" s="5" t="str">
        <f>IFERROR(VLOOKUP($D571,schools,7,FALSE),"")</f>
        <v>22</v>
      </c>
      <c r="J571" s="5" t="str">
        <f>IFERROR(VLOOKUP($D571,schools,8,FALSE),"")</f>
        <v>043</v>
      </c>
      <c r="K571" s="9">
        <v>1758297.0</v>
      </c>
    </row>
    <row r="572" ht="14.25" customHeight="1" outlineLevel="2">
      <c r="A572" s="5" t="str">
        <f>IFERROR(VLOOKUP($D572,schools,3,FALSE),"")</f>
        <v>332000</v>
      </c>
      <c r="B572" s="5" t="str">
        <f>IFERROR(VLOOKUP($D572,schools,4,FALSE),"")</f>
        <v>New York City Geographic District #20</v>
      </c>
      <c r="C572" s="5" t="str">
        <f>IFERROR(VLOOKUP($D572,schools,5,FALSE),"")</f>
        <v>Brooklyn</v>
      </c>
      <c r="D572" s="6" t="s">
        <v>1918</v>
      </c>
      <c r="E572" s="6" t="s">
        <v>1919</v>
      </c>
      <c r="F572" s="7" t="s">
        <v>14</v>
      </c>
      <c r="G572" s="8">
        <v>1144.0</v>
      </c>
      <c r="H572" s="5" t="str">
        <f>IFERROR(VLOOKUP($D572,schools,6,FALSE),"")</f>
        <v>049</v>
      </c>
      <c r="I572" s="5" t="str">
        <f>IFERROR(VLOOKUP($D572,schools,7,FALSE),"")</f>
        <v>22</v>
      </c>
      <c r="J572" s="5" t="str">
        <f>IFERROR(VLOOKUP($D572,schools,8,FALSE),"")</f>
        <v>043</v>
      </c>
      <c r="K572" s="9">
        <v>1259544.0</v>
      </c>
    </row>
    <row r="573" ht="14.25" customHeight="1" outlineLevel="2">
      <c r="A573" s="5" t="str">
        <f>IFERROR(VLOOKUP($D573,schools,3,FALSE),"")</f>
        <v>332000</v>
      </c>
      <c r="B573" s="5" t="str">
        <f>IFERROR(VLOOKUP($D573,schools,4,FALSE),"")</f>
        <v>New York City Geographic District #20</v>
      </c>
      <c r="C573" s="5" t="str">
        <f>IFERROR(VLOOKUP($D573,schools,5,FALSE),"")</f>
        <v>Brooklyn</v>
      </c>
      <c r="D573" s="6" t="s">
        <v>1920</v>
      </c>
      <c r="E573" s="6" t="s">
        <v>1921</v>
      </c>
      <c r="F573" s="7" t="s">
        <v>14</v>
      </c>
      <c r="G573" s="8">
        <v>1204.0</v>
      </c>
      <c r="H573" s="5" t="str">
        <f>IFERROR(VLOOKUP($D573,schools,6,FALSE),"")</f>
        <v>049</v>
      </c>
      <c r="I573" s="5" t="str">
        <f>IFERROR(VLOOKUP($D573,schools,7,FALSE),"")</f>
        <v>22</v>
      </c>
      <c r="J573" s="5" t="str">
        <f>IFERROR(VLOOKUP($D573,schools,8,FALSE),"")</f>
        <v>044</v>
      </c>
      <c r="K573" s="9">
        <v>1325604.0</v>
      </c>
    </row>
    <row r="574" ht="14.25" customHeight="1" outlineLevel="2">
      <c r="A574" s="5" t="str">
        <f>IFERROR(VLOOKUP($D574,schools,3,FALSE),"")</f>
        <v>332000</v>
      </c>
      <c r="B574" s="5" t="str">
        <f>IFERROR(VLOOKUP($D574,schools,4,FALSE),"")</f>
        <v>New York City Geographic District #20</v>
      </c>
      <c r="C574" s="5" t="str">
        <f>IFERROR(VLOOKUP($D574,schools,5,FALSE),"")</f>
        <v>Brooklyn</v>
      </c>
      <c r="D574" s="6" t="s">
        <v>1922</v>
      </c>
      <c r="E574" s="6" t="s">
        <v>1923</v>
      </c>
      <c r="F574" s="7" t="s">
        <v>42</v>
      </c>
      <c r="G574" s="8">
        <v>1517.0</v>
      </c>
      <c r="H574" s="5" t="str">
        <f>IFERROR(VLOOKUP($D574,schools,6,FALSE),"")</f>
        <v>049</v>
      </c>
      <c r="I574" s="5" t="str">
        <f>IFERROR(VLOOKUP($D574,schools,7,FALSE),"")</f>
        <v>17</v>
      </c>
      <c r="J574" s="5" t="str">
        <f>IFERROR(VLOOKUP($D574,schools,8,FALSE),"")</f>
        <v>038</v>
      </c>
      <c r="K574" s="9">
        <v>1670217.0</v>
      </c>
    </row>
    <row r="575" ht="14.25" customHeight="1" outlineLevel="2">
      <c r="A575" s="5" t="str">
        <f>IFERROR(VLOOKUP($D575,schools,3,FALSE),"")</f>
        <v>332000</v>
      </c>
      <c r="B575" s="5" t="str">
        <f>IFERROR(VLOOKUP($D575,schools,4,FALSE),"")</f>
        <v>New York City Geographic District #20</v>
      </c>
      <c r="C575" s="5" t="str">
        <f>IFERROR(VLOOKUP($D575,schools,5,FALSE),"")</f>
        <v>Brooklyn</v>
      </c>
      <c r="D575" s="6" t="s">
        <v>1924</v>
      </c>
      <c r="E575" s="6" t="s">
        <v>1925</v>
      </c>
      <c r="F575" s="7" t="s">
        <v>42</v>
      </c>
      <c r="G575" s="8">
        <v>882.0</v>
      </c>
      <c r="H575" s="5" t="str">
        <f>IFERROR(VLOOKUP($D575,schools,6,FALSE),"")</f>
        <v>044</v>
      </c>
      <c r="I575" s="5" t="str">
        <f>IFERROR(VLOOKUP($D575,schools,7,FALSE),"")</f>
        <v>17</v>
      </c>
      <c r="J575" s="5" t="str">
        <f>IFERROR(VLOOKUP($D575,schools,8,FALSE),"")</f>
        <v>044</v>
      </c>
      <c r="K575" s="9">
        <v>971082.0</v>
      </c>
    </row>
    <row r="576" ht="14.25" customHeight="1" outlineLevel="2">
      <c r="A576" s="5" t="str">
        <f>IFERROR(VLOOKUP($D576,schools,3,FALSE),"")</f>
        <v>332000</v>
      </c>
      <c r="B576" s="5" t="str">
        <f>IFERROR(VLOOKUP($D576,schools,4,FALSE),"")</f>
        <v>New York City Geographic District #20</v>
      </c>
      <c r="C576" s="5" t="str">
        <f>IFERROR(VLOOKUP($D576,schools,5,FALSE),"")</f>
        <v>Brooklyn</v>
      </c>
      <c r="D576" s="6" t="s">
        <v>1926</v>
      </c>
      <c r="E576" s="6" t="s">
        <v>1927</v>
      </c>
      <c r="F576" s="7" t="s">
        <v>42</v>
      </c>
      <c r="G576" s="8">
        <v>1634.0</v>
      </c>
      <c r="H576" s="5" t="str">
        <f>IFERROR(VLOOKUP($D576,schools,6,FALSE),"")</f>
        <v>049</v>
      </c>
      <c r="I576" s="5" t="str">
        <f>IFERROR(VLOOKUP($D576,schools,7,FALSE),"")</f>
        <v>22</v>
      </c>
      <c r="J576" s="5" t="str">
        <f>IFERROR(VLOOKUP($D576,schools,8,FALSE),"")</f>
        <v>043</v>
      </c>
      <c r="K576" s="9">
        <v>1799034.0</v>
      </c>
    </row>
    <row r="577" ht="14.25" customHeight="1" outlineLevel="2">
      <c r="A577" s="5" t="str">
        <f>IFERROR(VLOOKUP($D577,schools,3,FALSE),"")</f>
        <v>332000</v>
      </c>
      <c r="B577" s="5" t="str">
        <f>IFERROR(VLOOKUP($D577,schools,4,FALSE),"")</f>
        <v>New York City Geographic District #20</v>
      </c>
      <c r="C577" s="5" t="str">
        <f>IFERROR(VLOOKUP($D577,schools,5,FALSE),"")</f>
        <v>Brooklyn</v>
      </c>
      <c r="D577" s="6" t="s">
        <v>1928</v>
      </c>
      <c r="E577" s="6" t="s">
        <v>1929</v>
      </c>
      <c r="F577" s="7" t="s">
        <v>21</v>
      </c>
      <c r="G577" s="8">
        <v>1209.0</v>
      </c>
      <c r="H577" s="5" t="str">
        <f>IFERROR(VLOOKUP($D577,schools,6,FALSE),"")</f>
        <v>046</v>
      </c>
      <c r="I577" s="5" t="str">
        <f>IFERROR(VLOOKUP($D577,schools,7,FALSE),"")</f>
        <v>22</v>
      </c>
      <c r="J577" s="5" t="str">
        <f>IFERROR(VLOOKUP($D577,schools,8,FALSE),"")</f>
        <v>043</v>
      </c>
      <c r="K577" s="9">
        <v>1331109.0</v>
      </c>
    </row>
    <row r="578" ht="14.25" customHeight="1" outlineLevel="2">
      <c r="A578" s="5" t="str">
        <f>IFERROR(VLOOKUP($D578,schools,3,FALSE),"")</f>
        <v>332000</v>
      </c>
      <c r="B578" s="5" t="str">
        <f>IFERROR(VLOOKUP($D578,schools,4,FALSE),"")</f>
        <v>New York City Geographic District #20</v>
      </c>
      <c r="C578" s="5" t="str">
        <f>IFERROR(VLOOKUP($D578,schools,5,FALSE),"")</f>
        <v>Brooklyn</v>
      </c>
      <c r="D578" s="6" t="s">
        <v>1930</v>
      </c>
      <c r="E578" s="6" t="s">
        <v>1931</v>
      </c>
      <c r="F578" s="7" t="s">
        <v>14</v>
      </c>
      <c r="G578" s="8">
        <v>857.0</v>
      </c>
      <c r="H578" s="5" t="str">
        <f>IFERROR(VLOOKUP($D578,schools,6,FALSE),"")</f>
        <v>049</v>
      </c>
      <c r="I578" s="5" t="str">
        <f>IFERROR(VLOOKUP($D578,schools,7,FALSE),"")</f>
        <v>22</v>
      </c>
      <c r="J578" s="5" t="str">
        <f>IFERROR(VLOOKUP($D578,schools,8,FALSE),"")</f>
        <v>044</v>
      </c>
      <c r="K578" s="9">
        <v>943557.0</v>
      </c>
    </row>
    <row r="579" ht="14.25" customHeight="1" outlineLevel="2">
      <c r="A579" s="5" t="str">
        <f>IFERROR(VLOOKUP($D579,schools,3,FALSE),"")</f>
        <v>332000</v>
      </c>
      <c r="B579" s="5" t="str">
        <f>IFERROR(VLOOKUP($D579,schools,4,FALSE),"")</f>
        <v>New York City Geographic District #20</v>
      </c>
      <c r="C579" s="5" t="str">
        <f>IFERROR(VLOOKUP($D579,schools,5,FALSE),"")</f>
        <v>Brooklyn</v>
      </c>
      <c r="D579" s="6" t="s">
        <v>1932</v>
      </c>
      <c r="E579" s="6" t="s">
        <v>1933</v>
      </c>
      <c r="F579" s="7" t="s">
        <v>42</v>
      </c>
      <c r="G579" s="8">
        <v>1943.0</v>
      </c>
      <c r="H579" s="5" t="str">
        <f>IFERROR(VLOOKUP($D579,schools,6,FALSE),"")</f>
        <v>046</v>
      </c>
      <c r="I579" s="5" t="str">
        <f>IFERROR(VLOOKUP($D579,schools,7,FALSE),"")</f>
        <v>22</v>
      </c>
      <c r="J579" s="5" t="str">
        <f>IFERROR(VLOOKUP($D579,schools,8,FALSE),"")</f>
        <v>043</v>
      </c>
      <c r="K579" s="9">
        <v>2139243.0</v>
      </c>
    </row>
    <row r="580" ht="14.25" customHeight="1" outlineLevel="2">
      <c r="A580" s="5" t="str">
        <f>IFERROR(VLOOKUP($D580,schools,3,FALSE),"")</f>
        <v>332000</v>
      </c>
      <c r="B580" s="5" t="str">
        <f>IFERROR(VLOOKUP($D580,schools,4,FALSE),"")</f>
        <v>New York City Geographic District #20</v>
      </c>
      <c r="C580" s="5" t="str">
        <f>IFERROR(VLOOKUP($D580,schools,5,FALSE),"")</f>
        <v>Brooklyn</v>
      </c>
      <c r="D580" s="6" t="s">
        <v>1934</v>
      </c>
      <c r="E580" s="6" t="s">
        <v>1935</v>
      </c>
      <c r="F580" s="7" t="s">
        <v>14</v>
      </c>
      <c r="G580" s="8">
        <v>453.0</v>
      </c>
      <c r="H580" s="5" t="str">
        <f>IFERROR(VLOOKUP($D580,schools,6,FALSE),"")</f>
        <v>046</v>
      </c>
      <c r="I580" s="5" t="str">
        <f>IFERROR(VLOOKUP($D580,schools,7,FALSE),"")</f>
        <v>22</v>
      </c>
      <c r="J580" s="5" t="str">
        <f>IFERROR(VLOOKUP($D580,schools,8,FALSE),"")</f>
        <v>043</v>
      </c>
      <c r="K580" s="9">
        <v>498753.0</v>
      </c>
    </row>
    <row r="581" ht="14.25" customHeight="1" outlineLevel="2">
      <c r="A581" s="5" t="str">
        <f>IFERROR(VLOOKUP($D581,schools,3,FALSE),"")</f>
        <v>332000</v>
      </c>
      <c r="B581" s="5" t="str">
        <f>IFERROR(VLOOKUP($D581,schools,4,FALSE),"")</f>
        <v>New York City Geographic District #20</v>
      </c>
      <c r="C581" s="5" t="str">
        <f>IFERROR(VLOOKUP($D581,schools,5,FALSE),"")</f>
        <v>Brooklyn</v>
      </c>
      <c r="D581" s="6" t="s">
        <v>1936</v>
      </c>
      <c r="E581" s="6" t="s">
        <v>1937</v>
      </c>
      <c r="F581" s="7" t="s">
        <v>14</v>
      </c>
      <c r="G581" s="8">
        <v>399.0</v>
      </c>
      <c r="H581" s="5" t="str">
        <f>IFERROR(VLOOKUP($D581,schools,6,FALSE),"")</f>
        <v>051</v>
      </c>
      <c r="I581" s="5" t="str">
        <f>IFERROR(VLOOKUP($D581,schools,7,FALSE),"")</f>
        <v>20</v>
      </c>
      <c r="J581" s="5" t="str">
        <f>IFERROR(VLOOKUP($D581,schools,8,FALSE),"")</f>
        <v>039</v>
      </c>
      <c r="K581" s="9">
        <v>439299.0</v>
      </c>
    </row>
    <row r="582" ht="14.25" customHeight="1" outlineLevel="2">
      <c r="A582" s="5" t="str">
        <f>IFERROR(VLOOKUP($D582,schools,3,FALSE),"")</f>
        <v>332000</v>
      </c>
      <c r="B582" s="5" t="str">
        <f>IFERROR(VLOOKUP($D582,schools,4,FALSE),"")</f>
        <v>New York City Geographic District #20</v>
      </c>
      <c r="C582" s="5" t="str">
        <f>IFERROR(VLOOKUP($D582,schools,5,FALSE),"")</f>
        <v>Brooklyn</v>
      </c>
      <c r="D582" s="6" t="s">
        <v>1938</v>
      </c>
      <c r="E582" s="6" t="s">
        <v>1939</v>
      </c>
      <c r="F582" s="7" t="s">
        <v>14</v>
      </c>
      <c r="G582" s="8">
        <v>1020.0</v>
      </c>
      <c r="H582" s="5" t="str">
        <f>IFERROR(VLOOKUP($D582,schools,6,FALSE),"")</f>
        <v>051</v>
      </c>
      <c r="I582" s="5" t="str">
        <f>IFERROR(VLOOKUP($D582,schools,7,FALSE),"")</f>
        <v>20</v>
      </c>
      <c r="J582" s="5" t="str">
        <f>IFERROR(VLOOKUP($D582,schools,8,FALSE),"")</f>
        <v>038</v>
      </c>
      <c r="K582" s="9">
        <v>1123020.0</v>
      </c>
    </row>
    <row r="583" ht="14.25" customHeight="1" outlineLevel="2">
      <c r="A583" s="5" t="str">
        <f>IFERROR(VLOOKUP($D583,schools,3,FALSE),"")</f>
        <v>332000</v>
      </c>
      <c r="B583" s="5" t="str">
        <f>IFERROR(VLOOKUP($D583,schools,4,FALSE),"")</f>
        <v>New York City Geographic District #20</v>
      </c>
      <c r="C583" s="5" t="str">
        <f>IFERROR(VLOOKUP($D583,schools,5,FALSE),"")</f>
        <v>Brooklyn</v>
      </c>
      <c r="D583" s="6" t="s">
        <v>1940</v>
      </c>
      <c r="E583" s="6" t="s">
        <v>1941</v>
      </c>
      <c r="F583" s="7" t="s">
        <v>14</v>
      </c>
      <c r="G583" s="8">
        <v>770.0</v>
      </c>
      <c r="H583" s="5" t="str">
        <f>IFERROR(VLOOKUP($D583,schools,6,FALSE),"")</f>
        <v>051</v>
      </c>
      <c r="I583" s="5" t="str">
        <f>IFERROR(VLOOKUP($D583,schools,7,FALSE),"")</f>
        <v>20</v>
      </c>
      <c r="J583" s="5" t="str">
        <f>IFERROR(VLOOKUP($D583,schools,8,FALSE),"")</f>
        <v>038</v>
      </c>
      <c r="K583" s="9">
        <v>847770.0</v>
      </c>
    </row>
    <row r="584" ht="14.25" customHeight="1" outlineLevel="2">
      <c r="A584" s="5" t="str">
        <f>IFERROR(VLOOKUP($D584,schools,3,FALSE),"")</f>
        <v>332000</v>
      </c>
      <c r="B584" s="5" t="str">
        <f>IFERROR(VLOOKUP($D584,schools,4,FALSE),"")</f>
        <v>New York City Geographic District #20</v>
      </c>
      <c r="C584" s="5" t="str">
        <f>IFERROR(VLOOKUP($D584,schools,5,FALSE),"")</f>
        <v>Brooklyn</v>
      </c>
      <c r="D584" s="6" t="s">
        <v>1942</v>
      </c>
      <c r="E584" s="6" t="s">
        <v>1943</v>
      </c>
      <c r="F584" s="7" t="s">
        <v>14</v>
      </c>
      <c r="G584" s="8">
        <v>386.0</v>
      </c>
      <c r="H584" s="5" t="str">
        <f>IFERROR(VLOOKUP($D584,schools,6,FALSE),"")</f>
        <v>047</v>
      </c>
      <c r="I584" s="5" t="str">
        <f>IFERROR(VLOOKUP($D584,schools,7,FALSE),"")</f>
        <v>17</v>
      </c>
      <c r="J584" s="5" t="str">
        <f>IFERROR(VLOOKUP($D584,schools,8,FALSE),"")</f>
        <v>044</v>
      </c>
      <c r="K584" s="9">
        <v>424986.0</v>
      </c>
    </row>
    <row r="585" ht="14.25" customHeight="1" outlineLevel="2">
      <c r="A585" s="5" t="str">
        <f>IFERROR(VLOOKUP($D585,schools,3,FALSE),"")</f>
        <v>332000</v>
      </c>
      <c r="B585" s="5" t="str">
        <f>IFERROR(VLOOKUP($D585,schools,4,FALSE),"")</f>
        <v>New York City Geographic District #20</v>
      </c>
      <c r="C585" s="5" t="str">
        <f>IFERROR(VLOOKUP($D585,schools,5,FALSE),"")</f>
        <v>Brooklyn</v>
      </c>
      <c r="D585" s="6" t="s">
        <v>1944</v>
      </c>
      <c r="E585" s="6" t="s">
        <v>1945</v>
      </c>
      <c r="F585" s="7" t="s">
        <v>21</v>
      </c>
      <c r="G585" s="8">
        <v>516.0</v>
      </c>
      <c r="H585" s="5" t="str">
        <f>IFERROR(VLOOKUP($D585,schools,6,FALSE),"")</f>
        <v>047</v>
      </c>
      <c r="I585" s="5" t="str">
        <f>IFERROR(VLOOKUP($D585,schools,7,FALSE),"")</f>
        <v>17</v>
      </c>
      <c r="J585" s="5" t="str">
        <f>IFERROR(VLOOKUP($D585,schools,8,FALSE),"")</f>
        <v>044</v>
      </c>
      <c r="K585" s="9">
        <v>568116.0</v>
      </c>
    </row>
    <row r="586" ht="14.25" customHeight="1" outlineLevel="2">
      <c r="A586" s="5" t="str">
        <f>IFERROR(VLOOKUP($D586,schools,3,FALSE),"")</f>
        <v>332000</v>
      </c>
      <c r="B586" s="5" t="str">
        <f>IFERROR(VLOOKUP($D586,schools,4,FALSE),"")</f>
        <v>New York City Geographic District #20</v>
      </c>
      <c r="C586" s="5" t="str">
        <f>IFERROR(VLOOKUP($D586,schools,5,FALSE),"")</f>
        <v>Brooklyn</v>
      </c>
      <c r="D586" s="6" t="s">
        <v>1946</v>
      </c>
      <c r="E586" s="6" t="s">
        <v>1947</v>
      </c>
      <c r="F586" s="7" t="s">
        <v>14</v>
      </c>
      <c r="G586" s="8">
        <v>529.0</v>
      </c>
      <c r="H586" s="5" t="str">
        <f>IFERROR(VLOOKUP($D586,schools,6,FALSE),"")</f>
        <v>047</v>
      </c>
      <c r="I586" s="5" t="str">
        <f>IFERROR(VLOOKUP($D586,schools,7,FALSE),"")</f>
        <v>22</v>
      </c>
      <c r="J586" s="5" t="str">
        <f>IFERROR(VLOOKUP($D586,schools,8,FALSE),"")</f>
        <v>043</v>
      </c>
      <c r="K586" s="9">
        <v>582429.0</v>
      </c>
    </row>
    <row r="587" ht="14.25" customHeight="1" outlineLevel="2">
      <c r="A587" s="5" t="str">
        <f>IFERROR(VLOOKUP($D587,schools,3,FALSE),"")</f>
        <v>332000</v>
      </c>
      <c r="B587" s="5" t="str">
        <f>IFERROR(VLOOKUP($D587,schools,4,FALSE),"")</f>
        <v>New York City Geographic District #20</v>
      </c>
      <c r="C587" s="5" t="str">
        <f>IFERROR(VLOOKUP($D587,schools,5,FALSE),"")</f>
        <v>Brooklyn</v>
      </c>
      <c r="D587" s="6" t="s">
        <v>1948</v>
      </c>
      <c r="E587" s="6" t="s">
        <v>1949</v>
      </c>
      <c r="F587" s="7" t="s">
        <v>14</v>
      </c>
      <c r="G587" s="8">
        <v>338.0</v>
      </c>
      <c r="H587" s="5" t="str">
        <f>IFERROR(VLOOKUP($D587,schools,6,FALSE),"")</f>
        <v>051</v>
      </c>
      <c r="I587" s="5" t="str">
        <f>IFERROR(VLOOKUP($D587,schools,7,FALSE),"")</f>
        <v>20</v>
      </c>
      <c r="J587" s="5" t="str">
        <f>IFERROR(VLOOKUP($D587,schools,8,FALSE),"")</f>
        <v>038</v>
      </c>
      <c r="K587" s="9">
        <v>372138.0</v>
      </c>
    </row>
    <row r="588" ht="14.25" customHeight="1" outlineLevel="2">
      <c r="A588" s="5" t="str">
        <f>IFERROR(VLOOKUP($D588,schools,3,FALSE),"")</f>
        <v>332000</v>
      </c>
      <c r="B588" s="5" t="str">
        <f>IFERROR(VLOOKUP($D588,schools,4,FALSE),"")</f>
        <v>New York City Geographic District #20</v>
      </c>
      <c r="C588" s="5" t="str">
        <f>IFERROR(VLOOKUP($D588,schools,5,FALSE),"")</f>
        <v>Brooklyn</v>
      </c>
      <c r="D588" s="6" t="s">
        <v>1950</v>
      </c>
      <c r="E588" s="6" t="s">
        <v>1951</v>
      </c>
      <c r="F588" s="7" t="s">
        <v>55</v>
      </c>
      <c r="G588" s="8">
        <v>3497.0</v>
      </c>
      <c r="H588" s="5" t="str">
        <f>IFERROR(VLOOKUP($D588,schools,6,FALSE),"")</f>
        <v>049</v>
      </c>
      <c r="I588" s="5" t="str">
        <f>IFERROR(VLOOKUP($D588,schools,7,FALSE),"")</f>
        <v>22</v>
      </c>
      <c r="J588" s="5" t="str">
        <f>IFERROR(VLOOKUP($D588,schools,8,FALSE),"")</f>
        <v>043</v>
      </c>
      <c r="K588" s="9">
        <v>3850197.0</v>
      </c>
    </row>
    <row r="589" ht="14.25" customHeight="1" outlineLevel="2">
      <c r="A589" s="5" t="str">
        <f>IFERROR(VLOOKUP($D589,schools,3,FALSE),"")</f>
        <v>332000</v>
      </c>
      <c r="B589" s="5" t="str">
        <f>IFERROR(VLOOKUP($D589,schools,4,FALSE),"")</f>
        <v>New York City Geographic District #20</v>
      </c>
      <c r="C589" s="5" t="str">
        <f>IFERROR(VLOOKUP($D589,schools,5,FALSE),"")</f>
        <v>Brooklyn</v>
      </c>
      <c r="D589" s="6" t="s">
        <v>1952</v>
      </c>
      <c r="E589" s="6" t="s">
        <v>1953</v>
      </c>
      <c r="F589" s="7" t="s">
        <v>55</v>
      </c>
      <c r="G589" s="8">
        <v>1273.0</v>
      </c>
      <c r="H589" s="5" t="str">
        <f>IFERROR(VLOOKUP($D589,schools,6,FALSE),"")</f>
        <v>051</v>
      </c>
      <c r="I589" s="5" t="str">
        <f>IFERROR(VLOOKUP($D589,schools,7,FALSE),"")</f>
        <v>22</v>
      </c>
      <c r="J589" s="5" t="str">
        <f>IFERROR(VLOOKUP($D589,schools,8,FALSE),"")</f>
        <v>043</v>
      </c>
      <c r="K589" s="9">
        <v>1401573.0</v>
      </c>
    </row>
    <row r="590" ht="14.25" customHeight="1" outlineLevel="2">
      <c r="A590" s="5" t="str">
        <f>IFERROR(VLOOKUP($D590,schools,3,FALSE),"")</f>
        <v>332000</v>
      </c>
      <c r="B590" s="5" t="str">
        <f>IFERROR(VLOOKUP($D590,schools,4,FALSE),"")</f>
        <v>New York City Geographic District #21</v>
      </c>
      <c r="C590" s="5" t="str">
        <f>IFERROR(VLOOKUP($D590,schools,5,FALSE),"")</f>
        <v>Brooklyn</v>
      </c>
      <c r="D590" s="6" t="s">
        <v>1956</v>
      </c>
      <c r="E590" s="6" t="s">
        <v>1957</v>
      </c>
      <c r="F590" s="7" t="s">
        <v>55</v>
      </c>
      <c r="G590" s="8">
        <v>2935.0</v>
      </c>
      <c r="H590" s="5" t="str">
        <f>IFERROR(VLOOKUP($D590,schools,6,FALSE),"")</f>
        <v>048</v>
      </c>
      <c r="I590" s="5" t="str">
        <f>IFERROR(VLOOKUP($D590,schools,7,FALSE),"")</f>
        <v>17</v>
      </c>
      <c r="J590" s="5" t="str">
        <f>IFERROR(VLOOKUP($D590,schools,8,FALSE),"")</f>
        <v>044</v>
      </c>
      <c r="K590" s="9">
        <v>3231435.0</v>
      </c>
    </row>
    <row r="591" ht="14.25" customHeight="1" outlineLevel="2">
      <c r="A591" s="5" t="str">
        <f>IFERROR(VLOOKUP($D591,schools,3,FALSE),"")</f>
        <v>332000</v>
      </c>
      <c r="B591" s="5" t="str">
        <f>IFERROR(VLOOKUP($D591,schools,4,FALSE),"")</f>
        <v>New York City Geographic District #21</v>
      </c>
      <c r="C591" s="5" t="str">
        <f>IFERROR(VLOOKUP($D591,schools,5,FALSE),"")</f>
        <v>Brooklyn</v>
      </c>
      <c r="D591" s="6" t="s">
        <v>1958</v>
      </c>
      <c r="E591" s="6" t="s">
        <v>1959</v>
      </c>
      <c r="F591" s="7" t="s">
        <v>60</v>
      </c>
      <c r="G591" s="8">
        <v>555.0</v>
      </c>
      <c r="H591" s="5" t="str">
        <f>IFERROR(VLOOKUP($D591,schools,6,FALSE),"")</f>
        <v>044</v>
      </c>
      <c r="I591" s="5" t="str">
        <f>IFERROR(VLOOKUP($D591,schools,7,FALSE),"")</f>
        <v>17</v>
      </c>
      <c r="J591" s="5" t="str">
        <f>IFERROR(VLOOKUP($D591,schools,8,FALSE),"")</f>
        <v>044</v>
      </c>
      <c r="K591" s="9">
        <v>611055.0</v>
      </c>
    </row>
    <row r="592" ht="14.25" customHeight="1" outlineLevel="2">
      <c r="A592" s="5" t="str">
        <f>IFERROR(VLOOKUP($D592,schools,3,FALSE),"")</f>
        <v>332000</v>
      </c>
      <c r="B592" s="5" t="str">
        <f>IFERROR(VLOOKUP($D592,schools,4,FALSE),"")</f>
        <v>New York City Geographic District #21</v>
      </c>
      <c r="C592" s="5" t="str">
        <f>IFERROR(VLOOKUP($D592,schools,5,FALSE),"")</f>
        <v>Brooklyn</v>
      </c>
      <c r="D592" s="6" t="s">
        <v>1960</v>
      </c>
      <c r="E592" s="6" t="s">
        <v>1961</v>
      </c>
      <c r="F592" s="7" t="s">
        <v>14</v>
      </c>
      <c r="G592" s="8">
        <v>598.0</v>
      </c>
      <c r="H592" s="5" t="str">
        <f>IFERROR(VLOOKUP($D592,schools,6,FALSE),"")</f>
        <v>046</v>
      </c>
      <c r="I592" s="5" t="str">
        <f>IFERROR(VLOOKUP($D592,schools,7,FALSE),"")</f>
        <v>23</v>
      </c>
      <c r="J592" s="5" t="str">
        <f>IFERROR(VLOOKUP($D592,schools,8,FALSE),"")</f>
        <v>047</v>
      </c>
      <c r="K592" s="9">
        <v>658398.0</v>
      </c>
    </row>
    <row r="593" ht="14.25" customHeight="1" outlineLevel="2">
      <c r="A593" s="5" t="str">
        <f>IFERROR(VLOOKUP($D593,schools,3,FALSE),"")</f>
        <v>332000</v>
      </c>
      <c r="B593" s="5" t="str">
        <f>IFERROR(VLOOKUP($D593,schools,4,FALSE),"")</f>
        <v>New York City Geographic District #21</v>
      </c>
      <c r="C593" s="5" t="str">
        <f>IFERROR(VLOOKUP($D593,schools,5,FALSE),"")</f>
        <v>Brooklyn</v>
      </c>
      <c r="D593" s="6" t="s">
        <v>1962</v>
      </c>
      <c r="E593" s="6" t="s">
        <v>1963</v>
      </c>
      <c r="F593" s="7" t="s">
        <v>21</v>
      </c>
      <c r="G593" s="8">
        <v>923.0</v>
      </c>
      <c r="H593" s="5" t="str">
        <f>IFERROR(VLOOKUP($D593,schools,6,FALSE),"")</f>
        <v>045</v>
      </c>
      <c r="I593" s="5" t="str">
        <f>IFERROR(VLOOKUP($D593,schools,7,FALSE),"")</f>
        <v>22</v>
      </c>
      <c r="J593" s="5" t="str">
        <f>IFERROR(VLOOKUP($D593,schools,8,FALSE),"")</f>
        <v>047</v>
      </c>
      <c r="K593" s="9">
        <v>1016223.0</v>
      </c>
    </row>
    <row r="594" ht="14.25" customHeight="1" outlineLevel="2">
      <c r="A594" s="5" t="str">
        <f>IFERROR(VLOOKUP($D594,schools,3,FALSE),"")</f>
        <v>332000</v>
      </c>
      <c r="B594" s="5" t="str">
        <f>IFERROR(VLOOKUP($D594,schools,4,FALSE),"")</f>
        <v>New York City Geographic District #21</v>
      </c>
      <c r="C594" s="5" t="str">
        <f>IFERROR(VLOOKUP($D594,schools,5,FALSE),"")</f>
        <v>Brooklyn</v>
      </c>
      <c r="D594" s="6" t="s">
        <v>1964</v>
      </c>
      <c r="E594" s="6" t="s">
        <v>1965</v>
      </c>
      <c r="F594" s="7" t="s">
        <v>42</v>
      </c>
      <c r="G594" s="8">
        <v>795.0</v>
      </c>
      <c r="H594" s="5" t="str">
        <f>IFERROR(VLOOKUP($D594,schools,6,FALSE),"")</f>
        <v>047</v>
      </c>
      <c r="I594" s="5" t="str">
        <f>IFERROR(VLOOKUP($D594,schools,7,FALSE),"")</f>
        <v>17</v>
      </c>
      <c r="J594" s="5" t="str">
        <f>IFERROR(VLOOKUP($D594,schools,8,FALSE),"")</f>
        <v>044</v>
      </c>
      <c r="K594" s="9">
        <v>875295.0</v>
      </c>
    </row>
    <row r="595" ht="14.25" customHeight="1" outlineLevel="2">
      <c r="A595" s="5" t="str">
        <f>IFERROR(VLOOKUP($D595,schools,3,FALSE),"")</f>
        <v>332100</v>
      </c>
      <c r="B595" s="5" t="str">
        <f>IFERROR(VLOOKUP($D595,schools,4,FALSE),"")</f>
        <v>New York City Geographic District #21</v>
      </c>
      <c r="C595" s="5" t="str">
        <f>IFERROR(VLOOKUP($D595,schools,5,FALSE),"")</f>
        <v>Brooklyn</v>
      </c>
      <c r="D595" s="6" t="s">
        <v>1968</v>
      </c>
      <c r="E595" s="6" t="s">
        <v>1969</v>
      </c>
      <c r="F595" s="7" t="s">
        <v>42</v>
      </c>
      <c r="G595" s="8">
        <v>1527.0</v>
      </c>
      <c r="H595" s="5" t="str">
        <f>IFERROR(VLOOKUP($D595,schools,6,FALSE),"")</f>
        <v>045</v>
      </c>
      <c r="I595" s="5" t="str">
        <f>IFERROR(VLOOKUP($D595,schools,7,FALSE),"")</f>
        <v>23</v>
      </c>
      <c r="J595" s="5" t="str">
        <f>IFERROR(VLOOKUP($D595,schools,8,FALSE),"")</f>
        <v>048</v>
      </c>
      <c r="K595" s="9">
        <v>1681227.0</v>
      </c>
    </row>
    <row r="596" ht="14.25" customHeight="1" outlineLevel="2">
      <c r="A596" s="5" t="str">
        <f>IFERROR(VLOOKUP($D596,schools,3,FALSE),"")</f>
        <v>332100</v>
      </c>
      <c r="B596" s="5" t="str">
        <f>IFERROR(VLOOKUP($D596,schools,4,FALSE),"")</f>
        <v>New York City Geographic District #21</v>
      </c>
      <c r="C596" s="5" t="str">
        <f>IFERROR(VLOOKUP($D596,schools,5,FALSE),"")</f>
        <v>Brooklyn</v>
      </c>
      <c r="D596" s="6" t="s">
        <v>1970</v>
      </c>
      <c r="E596" s="6" t="s">
        <v>1971</v>
      </c>
      <c r="F596" s="7" t="s">
        <v>21</v>
      </c>
      <c r="G596" s="8">
        <v>826.0</v>
      </c>
      <c r="H596" s="5" t="str">
        <f>IFERROR(VLOOKUP($D596,schools,6,FALSE),"")</f>
        <v>048</v>
      </c>
      <c r="I596" s="5" t="str">
        <f>IFERROR(VLOOKUP($D596,schools,7,FALSE),"")</f>
        <v>17</v>
      </c>
      <c r="J596" s="5" t="str">
        <f>IFERROR(VLOOKUP($D596,schools,8,FALSE),"")</f>
        <v>044</v>
      </c>
      <c r="K596" s="9">
        <v>909426.0</v>
      </c>
    </row>
    <row r="597" ht="14.25" customHeight="1" outlineLevel="2">
      <c r="A597" s="5" t="str">
        <f>IFERROR(VLOOKUP($D597,schools,3,FALSE),"")</f>
        <v>332100</v>
      </c>
      <c r="B597" s="5" t="str">
        <f>IFERROR(VLOOKUP($D597,schools,4,FALSE),"")</f>
        <v>New York City Geographic District #21</v>
      </c>
      <c r="C597" s="5" t="str">
        <f>IFERROR(VLOOKUP($D597,schools,5,FALSE),"")</f>
        <v>Brooklyn</v>
      </c>
      <c r="D597" s="6" t="s">
        <v>1972</v>
      </c>
      <c r="E597" s="6" t="s">
        <v>1973</v>
      </c>
      <c r="F597" s="7" t="s">
        <v>14</v>
      </c>
      <c r="G597" s="8">
        <v>724.0</v>
      </c>
      <c r="H597" s="5" t="str">
        <f>IFERROR(VLOOKUP($D597,schools,6,FALSE),"")</f>
        <v>046</v>
      </c>
      <c r="I597" s="5" t="str">
        <f>IFERROR(VLOOKUP($D597,schools,7,FALSE),"")</f>
        <v>23</v>
      </c>
      <c r="J597" s="5" t="str">
        <f>IFERROR(VLOOKUP($D597,schools,8,FALSE),"")</f>
        <v>047</v>
      </c>
      <c r="K597" s="9">
        <v>797124.0</v>
      </c>
    </row>
    <row r="598" ht="14.25" customHeight="1" outlineLevel="2">
      <c r="A598" s="5" t="str">
        <f>IFERROR(VLOOKUP($D598,schools,3,FALSE),"")</f>
        <v>332100</v>
      </c>
      <c r="B598" s="5" t="str">
        <f>IFERROR(VLOOKUP($D598,schools,4,FALSE),"")</f>
        <v>New York City Geographic District #21</v>
      </c>
      <c r="C598" s="5" t="str">
        <f>IFERROR(VLOOKUP($D598,schools,5,FALSE),"")</f>
        <v>Brooklyn</v>
      </c>
      <c r="D598" s="6" t="s">
        <v>1974</v>
      </c>
      <c r="E598" s="6" t="s">
        <v>1975</v>
      </c>
      <c r="F598" s="7" t="s">
        <v>14</v>
      </c>
      <c r="G598" s="8">
        <v>840.0</v>
      </c>
      <c r="H598" s="5" t="str">
        <f>IFERROR(VLOOKUP($D598,schools,6,FALSE),"")</f>
        <v>047</v>
      </c>
      <c r="I598" s="5" t="str">
        <f>IFERROR(VLOOKUP($D598,schools,7,FALSE),"")</f>
        <v>22</v>
      </c>
      <c r="J598" s="5" t="str">
        <f>IFERROR(VLOOKUP($D598,schools,8,FALSE),"")</f>
        <v>047</v>
      </c>
      <c r="K598" s="9">
        <v>924840.0</v>
      </c>
    </row>
    <row r="599" ht="14.25" customHeight="1" outlineLevel="2">
      <c r="A599" s="5" t="str">
        <f>IFERROR(VLOOKUP($D599,schools,3,FALSE),"")</f>
        <v>332100</v>
      </c>
      <c r="B599" s="5" t="str">
        <f>IFERROR(VLOOKUP($D599,schools,4,FALSE),"")</f>
        <v>New York City Geographic District #21</v>
      </c>
      <c r="C599" s="5" t="str">
        <f>IFERROR(VLOOKUP($D599,schools,5,FALSE),"")</f>
        <v>Brooklyn</v>
      </c>
      <c r="D599" s="6" t="s">
        <v>1976</v>
      </c>
      <c r="E599" s="6" t="s">
        <v>1977</v>
      </c>
      <c r="F599" s="7" t="s">
        <v>21</v>
      </c>
      <c r="G599" s="8">
        <v>334.0</v>
      </c>
      <c r="H599" s="5" t="str">
        <f>IFERROR(VLOOKUP($D599,schools,6,FALSE),"")</f>
        <v>048</v>
      </c>
      <c r="I599" s="5" t="str">
        <f>IFERROR(VLOOKUP($D599,schools,7,FALSE),"")</f>
        <v>17</v>
      </c>
      <c r="J599" s="5" t="str">
        <f>IFERROR(VLOOKUP($D599,schools,8,FALSE),"")</f>
        <v>044</v>
      </c>
      <c r="K599" s="9">
        <v>367734.0</v>
      </c>
    </row>
    <row r="600" ht="14.25" customHeight="1" outlineLevel="2">
      <c r="A600" s="5" t="str">
        <f>IFERROR(VLOOKUP($D600,schools,3,FALSE),"")</f>
        <v>332100</v>
      </c>
      <c r="B600" s="5" t="str">
        <f>IFERROR(VLOOKUP($D600,schools,4,FALSE),"")</f>
        <v>New York City Geographic District #21</v>
      </c>
      <c r="C600" s="5" t="str">
        <f>IFERROR(VLOOKUP($D600,schools,5,FALSE),"")</f>
        <v>Brooklyn</v>
      </c>
      <c r="D600" s="6" t="s">
        <v>1978</v>
      </c>
      <c r="E600" s="6" t="s">
        <v>1979</v>
      </c>
      <c r="F600" s="7" t="s">
        <v>14</v>
      </c>
      <c r="G600" s="8">
        <v>488.0</v>
      </c>
      <c r="H600" s="5" t="str">
        <f>IFERROR(VLOOKUP($D600,schools,6,FALSE),"")</f>
        <v>047</v>
      </c>
      <c r="I600" s="5" t="str">
        <f>IFERROR(VLOOKUP($D600,schools,7,FALSE),"")</f>
        <v>23</v>
      </c>
      <c r="J600" s="5" t="str">
        <f>IFERROR(VLOOKUP($D600,schools,8,FALSE),"")</f>
        <v>050</v>
      </c>
      <c r="K600" s="9">
        <v>537288.0</v>
      </c>
    </row>
    <row r="601" ht="14.25" customHeight="1" outlineLevel="2">
      <c r="A601" s="5" t="str">
        <f>IFERROR(VLOOKUP($D601,schools,3,FALSE),"")</f>
        <v>332100</v>
      </c>
      <c r="B601" s="5" t="str">
        <f>IFERROR(VLOOKUP($D601,schools,4,FALSE),"")</f>
        <v>New York City Geographic District #21</v>
      </c>
      <c r="C601" s="5" t="str">
        <f>IFERROR(VLOOKUP($D601,schools,5,FALSE),"")</f>
        <v>Brooklyn</v>
      </c>
      <c r="D601" s="6" t="s">
        <v>1980</v>
      </c>
      <c r="E601" s="6" t="s">
        <v>1981</v>
      </c>
      <c r="F601" s="7" t="s">
        <v>14</v>
      </c>
      <c r="G601" s="8">
        <v>521.0</v>
      </c>
      <c r="H601" s="5" t="str">
        <f>IFERROR(VLOOKUP($D601,schools,6,FALSE),"")</f>
        <v>045</v>
      </c>
      <c r="I601" s="5" t="str">
        <f>IFERROR(VLOOKUP($D601,schools,7,FALSE),"")</f>
        <v>17</v>
      </c>
      <c r="J601" s="5" t="str">
        <f>IFERROR(VLOOKUP($D601,schools,8,FALSE),"")</f>
        <v>048</v>
      </c>
      <c r="K601" s="9">
        <v>573621.0</v>
      </c>
    </row>
    <row r="602" ht="14.25" customHeight="1" outlineLevel="2">
      <c r="A602" s="5" t="str">
        <f>IFERROR(VLOOKUP($D602,schools,3,FALSE),"")</f>
        <v>332100</v>
      </c>
      <c r="B602" s="5" t="str">
        <f>IFERROR(VLOOKUP($D602,schools,4,FALSE),"")</f>
        <v>New York City Geographic District #21</v>
      </c>
      <c r="C602" s="5" t="str">
        <f>IFERROR(VLOOKUP($D602,schools,5,FALSE),"")</f>
        <v>Brooklyn</v>
      </c>
      <c r="D602" s="6" t="s">
        <v>1982</v>
      </c>
      <c r="E602" s="6" t="s">
        <v>1983</v>
      </c>
      <c r="F602" s="7" t="s">
        <v>14</v>
      </c>
      <c r="G602" s="8">
        <v>956.0</v>
      </c>
      <c r="H602" s="5" t="str">
        <f>IFERROR(VLOOKUP($D602,schools,6,FALSE),"")</f>
        <v>047</v>
      </c>
      <c r="I602" s="5" t="str">
        <f>IFERROR(VLOOKUP($D602,schools,7,FALSE),"")</f>
        <v>17</v>
      </c>
      <c r="J602" s="5" t="str">
        <f>IFERROR(VLOOKUP($D602,schools,8,FALSE),"")</f>
        <v>044</v>
      </c>
      <c r="K602" s="9">
        <v>1052556.0</v>
      </c>
    </row>
    <row r="603" ht="14.25" customHeight="1" outlineLevel="2">
      <c r="A603" s="5" t="str">
        <f>IFERROR(VLOOKUP($D603,schools,3,FALSE),"")</f>
        <v>332100</v>
      </c>
      <c r="B603" s="5" t="str">
        <f>IFERROR(VLOOKUP($D603,schools,4,FALSE),"")</f>
        <v>New York City Geographic District #21</v>
      </c>
      <c r="C603" s="5" t="str">
        <f>IFERROR(VLOOKUP($D603,schools,5,FALSE),"")</f>
        <v>Brooklyn</v>
      </c>
      <c r="D603" s="6" t="s">
        <v>1984</v>
      </c>
      <c r="E603" s="6" t="s">
        <v>1985</v>
      </c>
      <c r="F603" s="7" t="s">
        <v>14</v>
      </c>
      <c r="G603" s="8">
        <v>336.0</v>
      </c>
      <c r="H603" s="5" t="str">
        <f>IFERROR(VLOOKUP($D603,schools,6,FALSE),"")</f>
        <v>046</v>
      </c>
      <c r="I603" s="5" t="str">
        <f>IFERROR(VLOOKUP($D603,schools,7,FALSE),"")</f>
        <v>23</v>
      </c>
      <c r="J603" s="5" t="str">
        <f>IFERROR(VLOOKUP($D603,schools,8,FALSE),"")</f>
        <v>047</v>
      </c>
      <c r="K603" s="9">
        <v>369936.0</v>
      </c>
    </row>
    <row r="604" ht="14.25" customHeight="1" outlineLevel="2">
      <c r="A604" s="5" t="str">
        <f>IFERROR(VLOOKUP($D604,schools,3,FALSE),"")</f>
        <v>332100</v>
      </c>
      <c r="B604" s="5" t="str">
        <f>IFERROR(VLOOKUP($D604,schools,4,FALSE),"")</f>
        <v>New York City Geographic District #21</v>
      </c>
      <c r="C604" s="5" t="str">
        <f>IFERROR(VLOOKUP($D604,schools,5,FALSE),"")</f>
        <v>Brooklyn</v>
      </c>
      <c r="D604" s="6" t="s">
        <v>1986</v>
      </c>
      <c r="E604" s="6" t="s">
        <v>1987</v>
      </c>
      <c r="F604" s="7" t="s">
        <v>14</v>
      </c>
      <c r="G604" s="8">
        <v>534.0</v>
      </c>
      <c r="H604" s="5" t="str">
        <f>IFERROR(VLOOKUP($D604,schools,6,FALSE),"")</f>
        <v>048</v>
      </c>
      <c r="I604" s="5" t="str">
        <f>IFERROR(VLOOKUP($D604,schools,7,FALSE),"")</f>
        <v>17</v>
      </c>
      <c r="J604" s="5" t="str">
        <f>IFERROR(VLOOKUP($D604,schools,8,FALSE),"")</f>
        <v>048</v>
      </c>
      <c r="K604" s="9">
        <v>587934.0</v>
      </c>
    </row>
    <row r="605" ht="14.25" customHeight="1" outlineLevel="2">
      <c r="A605" s="5" t="str">
        <f>IFERROR(VLOOKUP($D605,schools,3,FALSE),"")</f>
        <v>332100</v>
      </c>
      <c r="B605" s="5" t="str">
        <f>IFERROR(VLOOKUP($D605,schools,4,FALSE),"")</f>
        <v>New York City Geographic District #21</v>
      </c>
      <c r="C605" s="5" t="str">
        <f>IFERROR(VLOOKUP($D605,schools,5,FALSE),"")</f>
        <v>Brooklyn</v>
      </c>
      <c r="D605" s="6" t="s">
        <v>1988</v>
      </c>
      <c r="E605" s="6" t="s">
        <v>1989</v>
      </c>
      <c r="F605" s="7" t="s">
        <v>21</v>
      </c>
      <c r="G605" s="8">
        <v>685.0</v>
      </c>
      <c r="H605" s="5" t="str">
        <f>IFERROR(VLOOKUP($D605,schools,6,FALSE),"")</f>
        <v>045</v>
      </c>
      <c r="I605" s="5" t="str">
        <f>IFERROR(VLOOKUP($D605,schools,7,FALSE),"")</f>
        <v>23</v>
      </c>
      <c r="J605" s="5" t="str">
        <f>IFERROR(VLOOKUP($D605,schools,8,FALSE),"")</f>
        <v>047</v>
      </c>
      <c r="K605" s="9">
        <v>754185.0</v>
      </c>
    </row>
    <row r="606" ht="14.25" customHeight="1" outlineLevel="2">
      <c r="A606" s="5" t="str">
        <f>IFERROR(VLOOKUP($D606,schools,3,FALSE),"")</f>
        <v>332100</v>
      </c>
      <c r="B606" s="5" t="str">
        <f>IFERROR(VLOOKUP($D606,schools,4,FALSE),"")</f>
        <v>New York City Geographic District #21</v>
      </c>
      <c r="C606" s="5" t="str">
        <f>IFERROR(VLOOKUP($D606,schools,5,FALSE),"")</f>
        <v>Brooklyn</v>
      </c>
      <c r="D606" s="6" t="s">
        <v>1990</v>
      </c>
      <c r="E606" s="6" t="s">
        <v>1991</v>
      </c>
      <c r="F606" s="7" t="s">
        <v>14</v>
      </c>
      <c r="G606" s="8">
        <v>647.0</v>
      </c>
      <c r="H606" s="5" t="str">
        <f>IFERROR(VLOOKUP($D606,schools,6,FALSE),"")</f>
        <v>047</v>
      </c>
      <c r="I606" s="5" t="str">
        <f>IFERROR(VLOOKUP($D606,schools,7,FALSE),"")</f>
        <v>22</v>
      </c>
      <c r="J606" s="5" t="str">
        <f>IFERROR(VLOOKUP($D606,schools,8,FALSE),"")</f>
        <v>047</v>
      </c>
      <c r="K606" s="9">
        <v>712347.0</v>
      </c>
    </row>
    <row r="607" ht="14.25" customHeight="1" outlineLevel="2">
      <c r="A607" s="5" t="str">
        <f>IFERROR(VLOOKUP($D607,schools,3,FALSE),"")</f>
        <v>332100</v>
      </c>
      <c r="B607" s="5" t="str">
        <f>IFERROR(VLOOKUP($D607,schools,4,FALSE),"")</f>
        <v>New York City Geographic District #21</v>
      </c>
      <c r="C607" s="5" t="str">
        <f>IFERROR(VLOOKUP($D607,schools,5,FALSE),"")</f>
        <v>Brooklyn</v>
      </c>
      <c r="D607" s="6" t="s">
        <v>1992</v>
      </c>
      <c r="E607" s="6" t="s">
        <v>1993</v>
      </c>
      <c r="F607" s="7" t="s">
        <v>14</v>
      </c>
      <c r="G607" s="8">
        <v>817.0</v>
      </c>
      <c r="H607" s="5" t="str">
        <f>IFERROR(VLOOKUP($D607,schools,6,FALSE),"")</f>
        <v>045</v>
      </c>
      <c r="I607" s="5" t="str">
        <f>IFERROR(VLOOKUP($D607,schools,7,FALSE),"")</f>
        <v>22</v>
      </c>
      <c r="J607" s="5" t="str">
        <f>IFERROR(VLOOKUP($D607,schools,8,FALSE),"")</f>
        <v>047</v>
      </c>
      <c r="K607" s="9">
        <v>899517.0</v>
      </c>
    </row>
    <row r="608" ht="14.25" customHeight="1" outlineLevel="2">
      <c r="A608" s="5" t="str">
        <f>IFERROR(VLOOKUP($D608,schools,3,FALSE),"")</f>
        <v>332100</v>
      </c>
      <c r="B608" s="5" t="str">
        <f>IFERROR(VLOOKUP($D608,schools,4,FALSE),"")</f>
        <v>New York City Geographic District #21</v>
      </c>
      <c r="C608" s="5" t="str">
        <f>IFERROR(VLOOKUP($D608,schools,5,FALSE),"")</f>
        <v>Brooklyn</v>
      </c>
      <c r="D608" s="6" t="s">
        <v>1994</v>
      </c>
      <c r="E608" s="6" t="s">
        <v>1995</v>
      </c>
      <c r="F608" s="7" t="s">
        <v>14</v>
      </c>
      <c r="G608" s="8">
        <v>659.0</v>
      </c>
      <c r="H608" s="5" t="str">
        <f>IFERROR(VLOOKUP($D608,schools,6,FALSE),"")</f>
        <v>045</v>
      </c>
      <c r="I608" s="5" t="str">
        <f>IFERROR(VLOOKUP($D608,schools,7,FALSE),"")</f>
        <v>23</v>
      </c>
      <c r="J608" s="5" t="str">
        <f>IFERROR(VLOOKUP($D608,schools,8,FALSE),"")</f>
        <v>047</v>
      </c>
      <c r="K608" s="9">
        <v>725559.0</v>
      </c>
    </row>
    <row r="609" ht="14.25" customHeight="1" outlineLevel="2">
      <c r="A609" s="5" t="str">
        <f>IFERROR(VLOOKUP($D609,schools,3,FALSE),"")</f>
        <v>332100</v>
      </c>
      <c r="B609" s="5" t="str">
        <f>IFERROR(VLOOKUP($D609,schools,4,FALSE),"")</f>
        <v>New York City Geographic District #21</v>
      </c>
      <c r="C609" s="5" t="str">
        <f>IFERROR(VLOOKUP($D609,schools,5,FALSE),"")</f>
        <v>Brooklyn</v>
      </c>
      <c r="D609" s="6" t="s">
        <v>1996</v>
      </c>
      <c r="E609" s="6" t="s">
        <v>1997</v>
      </c>
      <c r="F609" s="7" t="s">
        <v>21</v>
      </c>
      <c r="G609" s="8">
        <v>931.0</v>
      </c>
      <c r="H609" s="5" t="str">
        <f>IFERROR(VLOOKUP($D609,schools,6,FALSE),"")</f>
        <v>045</v>
      </c>
      <c r="I609" s="5" t="str">
        <f>IFERROR(VLOOKUP($D609,schools,7,FALSE),"")</f>
        <v>23</v>
      </c>
      <c r="J609" s="5" t="str">
        <f>IFERROR(VLOOKUP($D609,schools,8,FALSE),"")</f>
        <v>048</v>
      </c>
      <c r="K609" s="9">
        <v>1025031.0</v>
      </c>
    </row>
    <row r="610" ht="14.25" customHeight="1" outlineLevel="2">
      <c r="A610" s="5" t="str">
        <f>IFERROR(VLOOKUP($D610,schools,3,FALSE),"")</f>
        <v>332100</v>
      </c>
      <c r="B610" s="5" t="str">
        <f>IFERROR(VLOOKUP($D610,schools,4,FALSE),"")</f>
        <v>New York City Geographic District #21</v>
      </c>
      <c r="C610" s="5" t="str">
        <f>IFERROR(VLOOKUP($D610,schools,5,FALSE),"")</f>
        <v>Brooklyn</v>
      </c>
      <c r="D610" s="6" t="s">
        <v>1998</v>
      </c>
      <c r="E610" s="6" t="s">
        <v>1999</v>
      </c>
      <c r="F610" s="7" t="s">
        <v>21</v>
      </c>
      <c r="G610" s="8">
        <v>997.0</v>
      </c>
      <c r="H610" s="5" t="str">
        <f>IFERROR(VLOOKUP($D610,schools,6,FALSE),"")</f>
        <v>048</v>
      </c>
      <c r="I610" s="5" t="str">
        <f>IFERROR(VLOOKUP($D610,schools,7,FALSE),"")</f>
        <v>17</v>
      </c>
      <c r="J610" s="5" t="str">
        <f>IFERROR(VLOOKUP($D610,schools,8,FALSE),"")</f>
        <v>044</v>
      </c>
      <c r="K610" s="9">
        <v>1097697.0</v>
      </c>
    </row>
    <row r="611" ht="14.25" customHeight="1" outlineLevel="2">
      <c r="A611" s="5" t="str">
        <f>IFERROR(VLOOKUP($D611,schools,3,FALSE),"")</f>
        <v>332100</v>
      </c>
      <c r="B611" s="5" t="str">
        <f>IFERROR(VLOOKUP($D611,schools,4,FALSE),"")</f>
        <v>New York City Geographic District #21</v>
      </c>
      <c r="C611" s="5" t="str">
        <f>IFERROR(VLOOKUP($D611,schools,5,FALSE),"")</f>
        <v>Brooklyn</v>
      </c>
      <c r="D611" s="6" t="s">
        <v>2000</v>
      </c>
      <c r="E611" s="6" t="s">
        <v>2001</v>
      </c>
      <c r="F611" s="7" t="s">
        <v>42</v>
      </c>
      <c r="G611" s="8">
        <v>1359.0</v>
      </c>
      <c r="H611" s="5" t="str">
        <f>IFERROR(VLOOKUP($D611,schools,6,FALSE),"")</f>
        <v>047</v>
      </c>
      <c r="I611" s="5" t="str">
        <f>IFERROR(VLOOKUP($D611,schools,7,FALSE),"")</f>
        <v>22</v>
      </c>
      <c r="J611" s="5" t="str">
        <f>IFERROR(VLOOKUP($D611,schools,8,FALSE),"")</f>
        <v>047</v>
      </c>
      <c r="K611" s="9">
        <v>1496259.0</v>
      </c>
    </row>
    <row r="612" ht="14.25" customHeight="1" outlineLevel="2">
      <c r="A612" s="5" t="str">
        <f>IFERROR(VLOOKUP($D612,schools,3,FALSE),"")</f>
        <v>332100</v>
      </c>
      <c r="B612" s="5" t="str">
        <f>IFERROR(VLOOKUP($D612,schools,4,FALSE),"")</f>
        <v>New York City Geographic District #21</v>
      </c>
      <c r="C612" s="5" t="str">
        <f>IFERROR(VLOOKUP($D612,schools,5,FALSE),"")</f>
        <v>Brooklyn</v>
      </c>
      <c r="D612" s="6" t="s">
        <v>2002</v>
      </c>
      <c r="E612" s="6" t="s">
        <v>2003</v>
      </c>
      <c r="F612" s="7" t="s">
        <v>21</v>
      </c>
      <c r="G612" s="8">
        <v>552.0</v>
      </c>
      <c r="H612" s="5" t="str">
        <f>IFERROR(VLOOKUP($D612,schools,6,FALSE),"")</f>
        <v>045</v>
      </c>
      <c r="I612" s="5" t="str">
        <f>IFERROR(VLOOKUP($D612,schools,7,FALSE),"")</f>
        <v>22</v>
      </c>
      <c r="J612" s="5" t="str">
        <f>IFERROR(VLOOKUP($D612,schools,8,FALSE),"")</f>
        <v>048</v>
      </c>
      <c r="K612" s="9">
        <v>607752.0</v>
      </c>
    </row>
    <row r="613" ht="14.25" customHeight="1" outlineLevel="2">
      <c r="A613" s="5" t="str">
        <f>IFERROR(VLOOKUP($D613,schools,3,FALSE),"")</f>
        <v>332100</v>
      </c>
      <c r="B613" s="5" t="str">
        <f>IFERROR(VLOOKUP($D613,schools,4,FALSE),"")</f>
        <v>New York City Geographic District #21</v>
      </c>
      <c r="C613" s="5" t="str">
        <f>IFERROR(VLOOKUP($D613,schools,5,FALSE),"")</f>
        <v>Brooklyn</v>
      </c>
      <c r="D613" s="6" t="s">
        <v>2004</v>
      </c>
      <c r="E613" s="6" t="s">
        <v>2005</v>
      </c>
      <c r="F613" s="7" t="s">
        <v>42</v>
      </c>
      <c r="G613" s="8">
        <v>1325.0</v>
      </c>
      <c r="H613" s="5" t="str">
        <f>IFERROR(VLOOKUP($D613,schools,6,FALSE),"")</f>
        <v>046</v>
      </c>
      <c r="I613" s="5" t="str">
        <f>IFERROR(VLOOKUP($D613,schools,7,FALSE),"")</f>
        <v>23</v>
      </c>
      <c r="J613" s="5" t="str">
        <f>IFERROR(VLOOKUP($D613,schools,8,FALSE),"")</f>
        <v>047</v>
      </c>
      <c r="K613" s="9">
        <v>1458825.0</v>
      </c>
    </row>
    <row r="614" ht="14.25" customHeight="1" outlineLevel="2">
      <c r="A614" s="5" t="str">
        <f>IFERROR(VLOOKUP($D614,schools,3,FALSE),"")</f>
        <v>332100</v>
      </c>
      <c r="B614" s="5" t="str">
        <f>IFERROR(VLOOKUP($D614,schools,4,FALSE),"")</f>
        <v>New York City Geographic District #21</v>
      </c>
      <c r="C614" s="5" t="str">
        <f>IFERROR(VLOOKUP($D614,schools,5,FALSE),"")</f>
        <v>Brooklyn</v>
      </c>
      <c r="D614" s="6" t="s">
        <v>2008</v>
      </c>
      <c r="E614" s="6" t="s">
        <v>2009</v>
      </c>
      <c r="F614" s="7" t="s">
        <v>42</v>
      </c>
      <c r="G614" s="8">
        <v>1343.0</v>
      </c>
      <c r="H614" s="5" t="str">
        <f>IFERROR(VLOOKUP($D614,schools,6,FALSE),"")</f>
        <v>047</v>
      </c>
      <c r="I614" s="5" t="str">
        <f>IFERROR(VLOOKUP($D614,schools,7,FALSE),"")</f>
        <v>23</v>
      </c>
      <c r="J614" s="5" t="str">
        <f>IFERROR(VLOOKUP($D614,schools,8,FALSE),"")</f>
        <v>047</v>
      </c>
      <c r="K614" s="9">
        <v>1478643.0</v>
      </c>
    </row>
    <row r="615" ht="14.25" customHeight="1" outlineLevel="2">
      <c r="A615" s="5" t="str">
        <f>IFERROR(VLOOKUP($D615,schools,3,FALSE),"")</f>
        <v>332100</v>
      </c>
      <c r="B615" s="5" t="str">
        <f>IFERROR(VLOOKUP($D615,schools,4,FALSE),"")</f>
        <v>New York City Geographic District #21</v>
      </c>
      <c r="C615" s="5" t="str">
        <f>IFERROR(VLOOKUP($D615,schools,5,FALSE),"")</f>
        <v>Brooklyn</v>
      </c>
      <c r="D615" s="6" t="s">
        <v>2010</v>
      </c>
      <c r="E615" s="6" t="s">
        <v>2011</v>
      </c>
      <c r="F615" s="7" t="s">
        <v>21</v>
      </c>
      <c r="G615" s="8">
        <v>675.0</v>
      </c>
      <c r="H615" s="5" t="str">
        <f>IFERROR(VLOOKUP($D615,schools,6,FALSE),"")</f>
        <v>046</v>
      </c>
      <c r="I615" s="5" t="str">
        <f>IFERROR(VLOOKUP($D615,schools,7,FALSE),"")</f>
        <v>23</v>
      </c>
      <c r="J615" s="5">
        <f>IFERROR(VLOOKUP($D615,schools,8,FALSE),"")</f>
        <v>0</v>
      </c>
      <c r="K615" s="9">
        <v>743175.0</v>
      </c>
    </row>
    <row r="616" ht="14.25" customHeight="1" outlineLevel="2">
      <c r="A616" s="5" t="str">
        <f>IFERROR(VLOOKUP($D616,schools,3,FALSE),"")</f>
        <v>332100</v>
      </c>
      <c r="B616" s="5" t="str">
        <f>IFERROR(VLOOKUP($D616,schools,4,FALSE),"")</f>
        <v>New York City Geographic District #21</v>
      </c>
      <c r="C616" s="5" t="str">
        <f>IFERROR(VLOOKUP($D616,schools,5,FALSE),"")</f>
        <v>Brooklyn</v>
      </c>
      <c r="D616" s="6" t="s">
        <v>2012</v>
      </c>
      <c r="E616" s="6" t="s">
        <v>2013</v>
      </c>
      <c r="F616" s="7" t="s">
        <v>42</v>
      </c>
      <c r="G616" s="8">
        <v>536.0</v>
      </c>
      <c r="H616" s="5" t="str">
        <f>IFERROR(VLOOKUP($D616,schools,6,FALSE),"")</f>
        <v>046</v>
      </c>
      <c r="I616" s="5" t="str">
        <f>IFERROR(VLOOKUP($D616,schools,7,FALSE),"")</f>
        <v>23</v>
      </c>
      <c r="J616" s="5" t="str">
        <f>IFERROR(VLOOKUP($D616,schools,8,FALSE),"")</f>
        <v>047</v>
      </c>
      <c r="K616" s="9">
        <v>590136.0</v>
      </c>
    </row>
    <row r="617" ht="14.25" customHeight="1" outlineLevel="2">
      <c r="A617" s="5" t="str">
        <f>IFERROR(VLOOKUP($D617,schools,3,FALSE),"")</f>
        <v>332100</v>
      </c>
      <c r="B617" s="5" t="str">
        <f>IFERROR(VLOOKUP($D617,schools,4,FALSE),"")</f>
        <v>New York City Geographic District #21</v>
      </c>
      <c r="C617" s="5" t="str">
        <f>IFERROR(VLOOKUP($D617,schools,5,FALSE),"")</f>
        <v>Brooklyn</v>
      </c>
      <c r="D617" s="6" t="s">
        <v>2014</v>
      </c>
      <c r="E617" s="6" t="s">
        <v>2015</v>
      </c>
      <c r="F617" s="7" t="s">
        <v>14</v>
      </c>
      <c r="G617" s="8">
        <v>368.0</v>
      </c>
      <c r="H617" s="5" t="str">
        <f>IFERROR(VLOOKUP($D617,schools,6,FALSE),"")</f>
        <v>046</v>
      </c>
      <c r="I617" s="5" t="str">
        <f>IFERROR(VLOOKUP($D617,schools,7,FALSE),"")</f>
        <v>23</v>
      </c>
      <c r="J617" s="5" t="str">
        <f>IFERROR(VLOOKUP($D617,schools,8,FALSE),"")</f>
        <v>047</v>
      </c>
      <c r="K617" s="9">
        <v>405168.0</v>
      </c>
    </row>
    <row r="618" ht="14.25" customHeight="1" outlineLevel="2">
      <c r="A618" s="5" t="str">
        <f>IFERROR(VLOOKUP($D618,schools,3,FALSE),"")</f>
        <v>332100</v>
      </c>
      <c r="B618" s="5" t="str">
        <f>IFERROR(VLOOKUP($D618,schools,4,FALSE),"")</f>
        <v>New York City Geographic District #21</v>
      </c>
      <c r="C618" s="5" t="str">
        <f>IFERROR(VLOOKUP($D618,schools,5,FALSE),"")</f>
        <v>Brooklyn</v>
      </c>
      <c r="D618" s="6" t="s">
        <v>2016</v>
      </c>
      <c r="E618" s="6" t="s">
        <v>2017</v>
      </c>
      <c r="F618" s="7" t="s">
        <v>55</v>
      </c>
      <c r="G618" s="8">
        <v>288.0</v>
      </c>
      <c r="H618" s="5" t="str">
        <f>IFERROR(VLOOKUP($D618,schools,6,FALSE),"")</f>
        <v>047</v>
      </c>
      <c r="I618" s="5" t="str">
        <f>IFERROR(VLOOKUP($D618,schools,7,FALSE),"")</f>
        <v>22</v>
      </c>
      <c r="J618" s="5" t="str">
        <f>IFERROR(VLOOKUP($D618,schools,8,FALSE),"")</f>
        <v>047</v>
      </c>
      <c r="K618" s="9">
        <v>317088.0</v>
      </c>
    </row>
    <row r="619" ht="14.25" customHeight="1" outlineLevel="2">
      <c r="A619" s="5" t="str">
        <f>IFERROR(VLOOKUP($D619,schools,3,FALSE),"")</f>
        <v>332100</v>
      </c>
      <c r="B619" s="5" t="str">
        <f>IFERROR(VLOOKUP($D619,schools,4,FALSE),"")</f>
        <v>New York City Geographic District #21</v>
      </c>
      <c r="C619" s="5" t="str">
        <f>IFERROR(VLOOKUP($D619,schools,5,FALSE),"")</f>
        <v>Brooklyn</v>
      </c>
      <c r="D619" s="6" t="s">
        <v>2018</v>
      </c>
      <c r="E619" s="6" t="s">
        <v>2019</v>
      </c>
      <c r="F619" s="7" t="s">
        <v>55</v>
      </c>
      <c r="G619" s="8">
        <v>606.0</v>
      </c>
      <c r="H619" s="5" t="str">
        <f>IFERROR(VLOOKUP($D619,schools,6,FALSE),"")</f>
        <v>046</v>
      </c>
      <c r="I619" s="5" t="str">
        <f>IFERROR(VLOOKUP($D619,schools,7,FALSE),"")</f>
        <v>23</v>
      </c>
      <c r="J619" s="5" t="str">
        <f>IFERROR(VLOOKUP($D619,schools,8,FALSE),"")</f>
        <v>047</v>
      </c>
      <c r="K619" s="9">
        <v>667206.0</v>
      </c>
    </row>
    <row r="620" ht="14.25" customHeight="1" outlineLevel="2">
      <c r="A620" s="5" t="str">
        <f>IFERROR(VLOOKUP($D620,schools,3,FALSE),"")</f>
        <v>332100</v>
      </c>
      <c r="B620" s="5" t="str">
        <f>IFERROR(VLOOKUP($D620,schools,4,FALSE),"")</f>
        <v>New York City Geographic District #21</v>
      </c>
      <c r="C620" s="5" t="str">
        <f>IFERROR(VLOOKUP($D620,schools,5,FALSE),"")</f>
        <v>Brooklyn</v>
      </c>
      <c r="D620" s="6" t="s">
        <v>2020</v>
      </c>
      <c r="E620" s="6" t="s">
        <v>2021</v>
      </c>
      <c r="F620" s="7" t="s">
        <v>55</v>
      </c>
      <c r="G620" s="8">
        <v>218.0</v>
      </c>
      <c r="H620" s="5" t="str">
        <f>IFERROR(VLOOKUP($D620,schools,6,FALSE),"")</f>
        <v>047</v>
      </c>
      <c r="I620" s="5" t="str">
        <f>IFERROR(VLOOKUP($D620,schools,7,FALSE),"")</f>
        <v>22</v>
      </c>
      <c r="J620" s="5" t="str">
        <f>IFERROR(VLOOKUP($D620,schools,8,FALSE),"")</f>
        <v>047</v>
      </c>
      <c r="K620" s="9">
        <v>240018.0</v>
      </c>
    </row>
    <row r="621" ht="14.25" customHeight="1" outlineLevel="2">
      <c r="A621" s="5" t="str">
        <f>IFERROR(VLOOKUP($D621,schools,3,FALSE),"")</f>
        <v>332100</v>
      </c>
      <c r="B621" s="5" t="str">
        <f>IFERROR(VLOOKUP($D621,schools,4,FALSE),"")</f>
        <v>New York City Geographic District #21</v>
      </c>
      <c r="C621" s="5" t="str">
        <f>IFERROR(VLOOKUP($D621,schools,5,FALSE),"")</f>
        <v>Brooklyn</v>
      </c>
      <c r="D621" s="6" t="s">
        <v>2022</v>
      </c>
      <c r="E621" s="6" t="s">
        <v>2023</v>
      </c>
      <c r="F621" s="7" t="s">
        <v>55</v>
      </c>
      <c r="G621" s="8">
        <v>1840.0</v>
      </c>
      <c r="H621" s="5" t="str">
        <f>IFERROR(VLOOKUP($D621,schools,6,FALSE),"")</f>
        <v>046</v>
      </c>
      <c r="I621" s="5" t="str">
        <f>IFERROR(VLOOKUP($D621,schools,7,FALSE),"")</f>
        <v>23</v>
      </c>
      <c r="J621" s="5" t="str">
        <f>IFERROR(VLOOKUP($D621,schools,8,FALSE),"")</f>
        <v>047</v>
      </c>
      <c r="K621" s="9">
        <v>2025840.0</v>
      </c>
    </row>
    <row r="622" ht="14.25" customHeight="1" outlineLevel="2">
      <c r="A622" s="5" t="str">
        <f>IFERROR(VLOOKUP($D622,schools,3,FALSE),"")</f>
        <v>332100</v>
      </c>
      <c r="B622" s="5" t="str">
        <f>IFERROR(VLOOKUP($D622,schools,4,FALSE),"")</f>
        <v>New York City Geographic District #21</v>
      </c>
      <c r="C622" s="5" t="str">
        <f>IFERROR(VLOOKUP($D622,schools,5,FALSE),"")</f>
        <v>Brooklyn</v>
      </c>
      <c r="D622" s="6" t="s">
        <v>2024</v>
      </c>
      <c r="E622" s="6" t="s">
        <v>2025</v>
      </c>
      <c r="F622" s="7" t="s">
        <v>60</v>
      </c>
      <c r="G622" s="8">
        <v>637.0</v>
      </c>
      <c r="H622" s="5" t="str">
        <f>IFERROR(VLOOKUP($D622,schools,6,FALSE),"")</f>
        <v>047</v>
      </c>
      <c r="I622" s="5" t="str">
        <f>IFERROR(VLOOKUP($D622,schools,7,FALSE),"")</f>
        <v>22</v>
      </c>
      <c r="J622" s="5" t="str">
        <f>IFERROR(VLOOKUP($D622,schools,8,FALSE),"")</f>
        <v>047</v>
      </c>
      <c r="K622" s="9">
        <v>701337.0</v>
      </c>
    </row>
    <row r="623" ht="14.25" customHeight="1" outlineLevel="2">
      <c r="A623" s="5" t="str">
        <f>IFERROR(VLOOKUP($D623,schools,3,FALSE),"")</f>
        <v>332100</v>
      </c>
      <c r="B623" s="5" t="str">
        <f>IFERROR(VLOOKUP($D623,schools,4,FALSE),"")</f>
        <v>New York City Geographic District #21</v>
      </c>
      <c r="C623" s="5" t="str">
        <f>IFERROR(VLOOKUP($D623,schools,5,FALSE),"")</f>
        <v>Brooklyn</v>
      </c>
      <c r="D623" s="6" t="s">
        <v>2026</v>
      </c>
      <c r="E623" s="6" t="s">
        <v>2027</v>
      </c>
      <c r="F623" s="7" t="s">
        <v>55</v>
      </c>
      <c r="G623" s="8">
        <v>3667.0</v>
      </c>
      <c r="H623" s="5" t="str">
        <f>IFERROR(VLOOKUP($D623,schools,6,FALSE),"")</f>
        <v>048</v>
      </c>
      <c r="I623" s="5" t="str">
        <f>IFERROR(VLOOKUP($D623,schools,7,FALSE),"")</f>
        <v>17</v>
      </c>
      <c r="J623" s="5" t="str">
        <f>IFERROR(VLOOKUP($D623,schools,8,FALSE),"")</f>
        <v>048</v>
      </c>
      <c r="K623" s="9">
        <v>4037367.0</v>
      </c>
    </row>
    <row r="624" ht="14.25" customHeight="1" outlineLevel="2">
      <c r="A624" s="5" t="str">
        <f>IFERROR(VLOOKUP($D624,schools,3,FALSE),"")</f>
        <v>332100</v>
      </c>
      <c r="B624" s="5" t="str">
        <f>IFERROR(VLOOKUP($D624,schools,4,FALSE),"")</f>
        <v>New York City Geographic District #21</v>
      </c>
      <c r="C624" s="5" t="str">
        <f>IFERROR(VLOOKUP($D624,schools,5,FALSE),"")</f>
        <v>Brooklyn</v>
      </c>
      <c r="D624" s="6" t="s">
        <v>2028</v>
      </c>
      <c r="E624" s="6" t="s">
        <v>2029</v>
      </c>
      <c r="F624" s="7" t="s">
        <v>55</v>
      </c>
      <c r="G624" s="8">
        <v>2223.0</v>
      </c>
      <c r="H624" s="5" t="str">
        <f>IFERROR(VLOOKUP($D624,schools,6,FALSE),"")</f>
        <v>045</v>
      </c>
      <c r="I624" s="5" t="str">
        <f>IFERROR(VLOOKUP($D624,schools,7,FALSE),"")</f>
        <v>23</v>
      </c>
      <c r="J624" s="5" t="str">
        <f>IFERROR(VLOOKUP($D624,schools,8,FALSE),"")</f>
        <v>047</v>
      </c>
      <c r="K624" s="9">
        <v>2447523.0</v>
      </c>
    </row>
    <row r="625" ht="14.25" customHeight="1" outlineLevel="2">
      <c r="A625" s="5" t="str">
        <f>IFERROR(VLOOKUP($D625,schools,3,FALSE),"")</f>
        <v>332100</v>
      </c>
      <c r="B625" s="5" t="str">
        <f>IFERROR(VLOOKUP($D625,schools,4,FALSE),"")</f>
        <v>New York City Geographic District #21</v>
      </c>
      <c r="C625" s="5" t="str">
        <f>IFERROR(VLOOKUP($D625,schools,5,FALSE),"")</f>
        <v>Brooklyn</v>
      </c>
      <c r="D625" s="6" t="s">
        <v>2030</v>
      </c>
      <c r="E625" s="6" t="s">
        <v>2031</v>
      </c>
      <c r="F625" s="7" t="s">
        <v>55</v>
      </c>
      <c r="G625" s="8">
        <v>305.0</v>
      </c>
      <c r="H625" s="5" t="str">
        <f>IFERROR(VLOOKUP($D625,schools,6,FALSE),"")</f>
        <v>047</v>
      </c>
      <c r="I625" s="5" t="str">
        <f>IFERROR(VLOOKUP($D625,schools,7,FALSE),"")</f>
        <v>22</v>
      </c>
      <c r="J625" s="5" t="str">
        <f>IFERROR(VLOOKUP($D625,schools,8,FALSE),"")</f>
        <v>047</v>
      </c>
      <c r="K625" s="9">
        <v>335805.0</v>
      </c>
    </row>
    <row r="626" ht="14.25" customHeight="1" outlineLevel="2">
      <c r="A626" s="5" t="str">
        <f>IFERROR(VLOOKUP($D626,schools,3,FALSE),"")</f>
        <v>332100</v>
      </c>
      <c r="B626" s="5" t="str">
        <f>IFERROR(VLOOKUP($D626,schools,4,FALSE),"")</f>
        <v>New York City Geographic District #21</v>
      </c>
      <c r="C626" s="5" t="str">
        <f>IFERROR(VLOOKUP($D626,schools,5,FALSE),"")</f>
        <v>Brooklyn</v>
      </c>
      <c r="D626" s="6" t="s">
        <v>2032</v>
      </c>
      <c r="E626" s="6" t="s">
        <v>2033</v>
      </c>
      <c r="F626" s="7" t="s">
        <v>55</v>
      </c>
      <c r="G626" s="8">
        <v>359.0</v>
      </c>
      <c r="H626" s="5" t="str">
        <f>IFERROR(VLOOKUP($D626,schools,6,FALSE),"")</f>
        <v>047</v>
      </c>
      <c r="I626" s="5" t="str">
        <f>IFERROR(VLOOKUP($D626,schools,7,FALSE),"")</f>
        <v>22</v>
      </c>
      <c r="J626" s="5" t="str">
        <f>IFERROR(VLOOKUP($D626,schools,8,FALSE),"")</f>
        <v>047</v>
      </c>
      <c r="K626" s="9">
        <v>395259.0</v>
      </c>
    </row>
    <row r="627" ht="14.25" customHeight="1" outlineLevel="2">
      <c r="A627" s="5" t="str">
        <f>IFERROR(VLOOKUP($D627,schools,3,FALSE),"")</f>
        <v>332100</v>
      </c>
      <c r="B627" s="5" t="str">
        <f>IFERROR(VLOOKUP($D627,schools,4,FALSE),"")</f>
        <v>New York City Geographic District #21</v>
      </c>
      <c r="C627" s="5" t="str">
        <f>IFERROR(VLOOKUP($D627,schools,5,FALSE),"")</f>
        <v>Brooklyn</v>
      </c>
      <c r="D627" s="6" t="s">
        <v>2034</v>
      </c>
      <c r="E627" s="6" t="s">
        <v>2035</v>
      </c>
      <c r="F627" s="7" t="s">
        <v>55</v>
      </c>
      <c r="G627" s="8">
        <v>395.0</v>
      </c>
      <c r="H627" s="5" t="str">
        <f>IFERROR(VLOOKUP($D627,schools,6,FALSE),"")</f>
        <v>045</v>
      </c>
      <c r="I627" s="5" t="str">
        <f>IFERROR(VLOOKUP($D627,schools,7,FALSE),"")</f>
        <v>23</v>
      </c>
      <c r="J627" s="5" t="str">
        <f>IFERROR(VLOOKUP($D627,schools,8,FALSE),"")</f>
        <v>048</v>
      </c>
      <c r="K627" s="9">
        <v>434895.0</v>
      </c>
    </row>
    <row r="628" ht="14.25" customHeight="1" outlineLevel="2">
      <c r="A628" s="5" t="str">
        <f>IFERROR(VLOOKUP($D628,schools,3,FALSE),"")</f>
        <v>332100</v>
      </c>
      <c r="B628" s="5" t="str">
        <f>IFERROR(VLOOKUP($D628,schools,4,FALSE),"")</f>
        <v>New York City Geographic District #22</v>
      </c>
      <c r="C628" s="5" t="str">
        <f>IFERROR(VLOOKUP($D628,schools,5,FALSE),"")</f>
        <v>Brooklyn</v>
      </c>
      <c r="D628" s="6" t="s">
        <v>2036</v>
      </c>
      <c r="E628" s="6" t="s">
        <v>2037</v>
      </c>
      <c r="F628" s="7" t="s">
        <v>60</v>
      </c>
      <c r="G628" s="8">
        <v>919.0</v>
      </c>
      <c r="H628" s="5" t="str">
        <f>IFERROR(VLOOKUP($D628,schools,6,FALSE),"")</f>
        <v>047</v>
      </c>
      <c r="I628" s="5" t="str">
        <f>IFERROR(VLOOKUP($D628,schools,7,FALSE),"")</f>
        <v>22</v>
      </c>
      <c r="J628" s="5" t="str">
        <f>IFERROR(VLOOKUP($D628,schools,8,FALSE),"")</f>
        <v>043</v>
      </c>
      <c r="K628" s="9">
        <v>1011819.0</v>
      </c>
    </row>
    <row r="629" ht="14.25" customHeight="1" outlineLevel="2">
      <c r="A629" s="5" t="str">
        <f>IFERROR(VLOOKUP($D629,schools,3,FALSE),"")</f>
        <v>332100</v>
      </c>
      <c r="B629" s="5" t="str">
        <f>IFERROR(VLOOKUP($D629,schools,4,FALSE),"")</f>
        <v>New York City Geographic District #22</v>
      </c>
      <c r="C629" s="5" t="str">
        <f>IFERROR(VLOOKUP($D629,schools,5,FALSE),"")</f>
        <v>Brooklyn</v>
      </c>
      <c r="D629" s="6" t="s">
        <v>2038</v>
      </c>
      <c r="E629" s="6" t="s">
        <v>2039</v>
      </c>
      <c r="F629" s="7" t="s">
        <v>55</v>
      </c>
      <c r="G629" s="8">
        <v>208.0</v>
      </c>
      <c r="H629" s="5" t="str">
        <f>IFERROR(VLOOKUP($D629,schools,6,FALSE),"")</f>
        <v>046</v>
      </c>
      <c r="I629" s="5" t="str">
        <f>IFERROR(VLOOKUP($D629,schools,7,FALSE),"")</f>
        <v>23</v>
      </c>
      <c r="J629" s="5" t="str">
        <f>IFERROR(VLOOKUP($D629,schools,8,FALSE),"")</f>
        <v>047</v>
      </c>
      <c r="K629" s="9">
        <v>229008.0</v>
      </c>
    </row>
    <row r="630" ht="14.25" customHeight="1" outlineLevel="2">
      <c r="A630" s="5" t="str">
        <f>IFERROR(VLOOKUP($D630,schools,3,FALSE),"")</f>
        <v>332100</v>
      </c>
      <c r="B630" s="5" t="str">
        <f>IFERROR(VLOOKUP($D630,schools,4,FALSE),"")</f>
        <v>New York City Geographic District #22</v>
      </c>
      <c r="C630" s="5" t="str">
        <f>IFERROR(VLOOKUP($D630,schools,5,FALSE),"")</f>
        <v>Brooklyn</v>
      </c>
      <c r="D630" s="6" t="s">
        <v>2040</v>
      </c>
      <c r="E630" s="6" t="s">
        <v>2041</v>
      </c>
      <c r="F630" s="7" t="s">
        <v>42</v>
      </c>
      <c r="G630" s="8">
        <v>521.0</v>
      </c>
      <c r="H630" s="5" t="str">
        <f>IFERROR(VLOOKUP($D630,schools,6,FALSE),"")</f>
        <v>041</v>
      </c>
      <c r="I630" s="5" t="str">
        <f>IFERROR(VLOOKUP($D630,schools,7,FALSE),"")</f>
        <v>19</v>
      </c>
      <c r="J630" s="5" t="str">
        <f>IFERROR(VLOOKUP($D630,schools,8,FALSE),"")</f>
        <v>046</v>
      </c>
      <c r="K630" s="9">
        <v>573621.0</v>
      </c>
    </row>
    <row r="631" ht="14.25" customHeight="1" outlineLevel="2">
      <c r="A631" s="5" t="str">
        <f>IFERROR(VLOOKUP($D631,schools,3,FALSE),"")</f>
        <v>332100</v>
      </c>
      <c r="B631" s="5" t="str">
        <f>IFERROR(VLOOKUP($D631,schools,4,FALSE),"")</f>
        <v>New York City Geographic District #22</v>
      </c>
      <c r="C631" s="5" t="str">
        <f>IFERROR(VLOOKUP($D631,schools,5,FALSE),"")</f>
        <v>Brooklyn</v>
      </c>
      <c r="D631" s="6" t="s">
        <v>2042</v>
      </c>
      <c r="E631" s="6" t="s">
        <v>2043</v>
      </c>
      <c r="F631" s="7" t="s">
        <v>14</v>
      </c>
      <c r="G631" s="8">
        <v>715.0</v>
      </c>
      <c r="H631" s="5" t="str">
        <f>IFERROR(VLOOKUP($D631,schools,6,FALSE),"")</f>
        <v>041</v>
      </c>
      <c r="I631" s="5" t="str">
        <f>IFERROR(VLOOKUP($D631,schools,7,FALSE),"")</f>
        <v>22</v>
      </c>
      <c r="J631" s="5" t="str">
        <f>IFERROR(VLOOKUP($D631,schools,8,FALSE),"")</f>
        <v>048</v>
      </c>
      <c r="K631" s="9">
        <v>787215.0</v>
      </c>
    </row>
    <row r="632" ht="14.25" customHeight="1" outlineLevel="2">
      <c r="A632" s="5" t="str">
        <f>IFERROR(VLOOKUP($D632,schools,3,FALSE),"")</f>
        <v>332100</v>
      </c>
      <c r="B632" s="5" t="str">
        <f>IFERROR(VLOOKUP($D632,schools,4,FALSE),"")</f>
        <v>New York City Geographic District #22</v>
      </c>
      <c r="C632" s="5" t="str">
        <f>IFERROR(VLOOKUP($D632,schools,5,FALSE),"")</f>
        <v>Brooklyn</v>
      </c>
      <c r="D632" s="6" t="s">
        <v>2044</v>
      </c>
      <c r="E632" s="6" t="s">
        <v>2045</v>
      </c>
      <c r="F632" s="7" t="s">
        <v>42</v>
      </c>
      <c r="G632" s="8">
        <v>551.0</v>
      </c>
      <c r="H632" s="5" t="str">
        <f>IFERROR(VLOOKUP($D632,schools,6,FALSE),"")</f>
        <v>059</v>
      </c>
      <c r="I632" s="5" t="str">
        <f>IFERROR(VLOOKUP($D632,schools,7,FALSE),"")</f>
        <v>19</v>
      </c>
      <c r="J632" s="5" t="str">
        <f>IFERROR(VLOOKUP($D632,schools,8,FALSE),"")</f>
        <v>046</v>
      </c>
      <c r="K632" s="9">
        <v>606651.0</v>
      </c>
    </row>
    <row r="633" ht="14.25" customHeight="1" outlineLevel="2">
      <c r="A633" s="5" t="str">
        <f>IFERROR(VLOOKUP($D633,schools,3,FALSE),"")</f>
        <v>332100</v>
      </c>
      <c r="B633" s="5" t="str">
        <f>IFERROR(VLOOKUP($D633,schools,4,FALSE),"")</f>
        <v>New York City Geographic District #22</v>
      </c>
      <c r="C633" s="5" t="str">
        <f>IFERROR(VLOOKUP($D633,schools,5,FALSE),"")</f>
        <v>Brooklyn</v>
      </c>
      <c r="D633" s="6" t="s">
        <v>2046</v>
      </c>
      <c r="E633" s="6" t="s">
        <v>2047</v>
      </c>
      <c r="F633" s="7" t="s">
        <v>21</v>
      </c>
      <c r="G633" s="8">
        <v>596.0</v>
      </c>
      <c r="H633" s="5" t="str">
        <f>IFERROR(VLOOKUP($D633,schools,6,FALSE),"")</f>
        <v>058</v>
      </c>
      <c r="I633" s="5" t="str">
        <f>IFERROR(VLOOKUP($D633,schools,7,FALSE),"")</f>
        <v>21</v>
      </c>
      <c r="J633" s="5" t="str">
        <f>IFERROR(VLOOKUP($D633,schools,8,FALSE),"")</f>
        <v>045</v>
      </c>
      <c r="K633" s="9">
        <v>656196.0</v>
      </c>
    </row>
    <row r="634" ht="14.25" customHeight="1" outlineLevel="2">
      <c r="A634" s="5" t="str">
        <f>IFERROR(VLOOKUP($D634,schools,3,FALSE),"")</f>
        <v>332100</v>
      </c>
      <c r="B634" s="5" t="str">
        <f>IFERROR(VLOOKUP($D634,schools,4,FALSE),"")</f>
        <v>New York City Geographic District #22</v>
      </c>
      <c r="C634" s="5" t="str">
        <f>IFERROR(VLOOKUP($D634,schools,5,FALSE),"")</f>
        <v>Brooklyn</v>
      </c>
      <c r="D634" s="6" t="s">
        <v>2048</v>
      </c>
      <c r="E634" s="6" t="s">
        <v>2049</v>
      </c>
      <c r="F634" s="7" t="s">
        <v>14</v>
      </c>
      <c r="G634" s="8">
        <v>416.0</v>
      </c>
      <c r="H634" s="5" t="str">
        <f>IFERROR(VLOOKUP($D634,schools,6,FALSE),"")</f>
        <v>041</v>
      </c>
      <c r="I634" s="5" t="str">
        <f>IFERROR(VLOOKUP($D634,schools,7,FALSE),"")</f>
        <v>21</v>
      </c>
      <c r="J634" s="5" t="str">
        <f>IFERROR(VLOOKUP($D634,schools,8,FALSE),"")</f>
        <v>045</v>
      </c>
      <c r="K634" s="9">
        <v>458016.0</v>
      </c>
    </row>
    <row r="635" ht="14.25" customHeight="1" outlineLevel="2">
      <c r="A635" s="5" t="str">
        <f>IFERROR(VLOOKUP($D635,schools,3,FALSE),"")</f>
        <v>332200</v>
      </c>
      <c r="B635" s="5" t="str">
        <f>IFERROR(VLOOKUP($D635,schools,4,FALSE),"")</f>
        <v>New York City Geographic District #22</v>
      </c>
      <c r="C635" s="5" t="str">
        <f>IFERROR(VLOOKUP($D635,schools,5,FALSE),"")</f>
        <v>Brooklyn</v>
      </c>
      <c r="D635" s="6" t="s">
        <v>2050</v>
      </c>
      <c r="E635" s="6" t="s">
        <v>2051</v>
      </c>
      <c r="F635" s="7" t="s">
        <v>14</v>
      </c>
      <c r="G635" s="8">
        <v>554.0</v>
      </c>
      <c r="H635" s="5" t="str">
        <f>IFERROR(VLOOKUP($D635,schools,6,FALSE),"")</f>
        <v>044</v>
      </c>
      <c r="I635" s="5" t="str">
        <f>IFERROR(VLOOKUP($D635,schools,7,FALSE),"")</f>
        <v>17</v>
      </c>
      <c r="J635" s="5" t="str">
        <f>IFERROR(VLOOKUP($D635,schools,8,FALSE),"")</f>
        <v>044</v>
      </c>
      <c r="K635" s="9">
        <v>609954.0</v>
      </c>
    </row>
    <row r="636" ht="14.25" customHeight="1" outlineLevel="2">
      <c r="A636" s="5" t="str">
        <f>IFERROR(VLOOKUP($D636,schools,3,FALSE),"")</f>
        <v>332200</v>
      </c>
      <c r="B636" s="5" t="str">
        <f>IFERROR(VLOOKUP($D636,schools,4,FALSE),"")</f>
        <v>New York City Geographic District #22</v>
      </c>
      <c r="C636" s="5" t="str">
        <f>IFERROR(VLOOKUP($D636,schools,5,FALSE),"")</f>
        <v>Brooklyn</v>
      </c>
      <c r="D636" s="6" t="s">
        <v>2052</v>
      </c>
      <c r="E636" s="6" t="s">
        <v>2053</v>
      </c>
      <c r="F636" s="7" t="s">
        <v>14</v>
      </c>
      <c r="G636" s="8">
        <v>926.0</v>
      </c>
      <c r="H636" s="5" t="str">
        <f>IFERROR(VLOOKUP($D636,schools,6,FALSE),"")</f>
        <v>044</v>
      </c>
      <c r="I636" s="5" t="str">
        <f>IFERROR(VLOOKUP($D636,schools,7,FALSE),"")</f>
        <v>17</v>
      </c>
      <c r="J636" s="5" t="str">
        <f>IFERROR(VLOOKUP($D636,schools,8,FALSE),"")</f>
        <v>044</v>
      </c>
      <c r="K636" s="9">
        <v>1019526.0</v>
      </c>
    </row>
    <row r="637" ht="14.25" customHeight="1" outlineLevel="2">
      <c r="A637" s="5" t="str">
        <f>IFERROR(VLOOKUP($D637,schools,3,FALSE),"")</f>
        <v>332200</v>
      </c>
      <c r="B637" s="5" t="str">
        <f>IFERROR(VLOOKUP($D637,schools,4,FALSE),"")</f>
        <v>New York City Geographic District #22</v>
      </c>
      <c r="C637" s="5" t="str">
        <f>IFERROR(VLOOKUP($D637,schools,5,FALSE),"")</f>
        <v>Brooklyn</v>
      </c>
      <c r="D637" s="6" t="s">
        <v>2054</v>
      </c>
      <c r="E637" s="6" t="s">
        <v>2055</v>
      </c>
      <c r="F637" s="7" t="s">
        <v>14</v>
      </c>
      <c r="G637" s="8">
        <v>612.0</v>
      </c>
      <c r="H637" s="5" t="str">
        <f>IFERROR(VLOOKUP($D637,schools,6,FALSE),"")</f>
        <v>042</v>
      </c>
      <c r="I637" s="5" t="str">
        <f>IFERROR(VLOOKUP($D637,schools,7,FALSE),"")</f>
        <v>21</v>
      </c>
      <c r="J637" s="5" t="str">
        <f>IFERROR(VLOOKUP($D637,schools,8,FALSE),"")</f>
        <v>045</v>
      </c>
      <c r="K637" s="9">
        <v>673812.0</v>
      </c>
    </row>
    <row r="638" ht="14.25" customHeight="1" outlineLevel="2">
      <c r="A638" s="5" t="str">
        <f>IFERROR(VLOOKUP($D638,schools,3,FALSE),"")</f>
        <v>332200</v>
      </c>
      <c r="B638" s="5" t="str">
        <f>IFERROR(VLOOKUP($D638,schools,4,FALSE),"")</f>
        <v>New York City Geographic District #22</v>
      </c>
      <c r="C638" s="5" t="str">
        <f>IFERROR(VLOOKUP($D638,schools,5,FALSE),"")</f>
        <v>Brooklyn</v>
      </c>
      <c r="D638" s="6" t="s">
        <v>2056</v>
      </c>
      <c r="E638" s="6" t="s">
        <v>2057</v>
      </c>
      <c r="F638" s="7" t="s">
        <v>14</v>
      </c>
      <c r="G638" s="8">
        <v>706.0</v>
      </c>
      <c r="H638" s="5" t="str">
        <f>IFERROR(VLOOKUP($D638,schools,6,FALSE),"")</f>
        <v>042</v>
      </c>
      <c r="I638" s="5" t="str">
        <f>IFERROR(VLOOKUP($D638,schools,7,FALSE),"")</f>
        <v>17</v>
      </c>
      <c r="J638" s="5" t="str">
        <f>IFERROR(VLOOKUP($D638,schools,8,FALSE),"")</f>
        <v>048</v>
      </c>
      <c r="K638" s="9">
        <v>777306.0</v>
      </c>
    </row>
    <row r="639" ht="14.25" customHeight="1" outlineLevel="2">
      <c r="A639" s="5" t="str">
        <f>IFERROR(VLOOKUP($D639,schools,3,FALSE),"")</f>
        <v>332200</v>
      </c>
      <c r="B639" s="5" t="str">
        <f>IFERROR(VLOOKUP($D639,schools,4,FALSE),"")</f>
        <v>New York City Geographic District #22</v>
      </c>
      <c r="C639" s="5" t="str">
        <f>IFERROR(VLOOKUP($D639,schools,5,FALSE),"")</f>
        <v>Brooklyn</v>
      </c>
      <c r="D639" s="6" t="s">
        <v>2058</v>
      </c>
      <c r="E639" s="6" t="s">
        <v>2059</v>
      </c>
      <c r="F639" s="7" t="s">
        <v>14</v>
      </c>
      <c r="G639" s="8">
        <v>531.0</v>
      </c>
      <c r="H639" s="5" t="str">
        <f>IFERROR(VLOOKUP($D639,schools,6,FALSE),"")</f>
        <v>041</v>
      </c>
      <c r="I639" s="5" t="str">
        <f>IFERROR(VLOOKUP($D639,schools,7,FALSE),"")</f>
        <v>19</v>
      </c>
      <c r="J639" s="5" t="str">
        <f>IFERROR(VLOOKUP($D639,schools,8,FALSE),"")</f>
        <v>048</v>
      </c>
      <c r="K639" s="9">
        <v>584631.0</v>
      </c>
    </row>
    <row r="640" ht="14.25" customHeight="1" outlineLevel="2">
      <c r="A640" s="5" t="str">
        <f>IFERROR(VLOOKUP($D640,schools,3,FALSE),"")</f>
        <v>332200</v>
      </c>
      <c r="B640" s="5" t="str">
        <f>IFERROR(VLOOKUP($D640,schools,4,FALSE),"")</f>
        <v>New York City Geographic District #22</v>
      </c>
      <c r="C640" s="5" t="str">
        <f>IFERROR(VLOOKUP($D640,schools,5,FALSE),"")</f>
        <v>Brooklyn</v>
      </c>
      <c r="D640" s="6" t="s">
        <v>2060</v>
      </c>
      <c r="E640" s="6" t="s">
        <v>2061</v>
      </c>
      <c r="F640" s="7" t="s">
        <v>14</v>
      </c>
      <c r="G640" s="8">
        <v>459.0</v>
      </c>
      <c r="H640" s="5" t="str">
        <f>IFERROR(VLOOKUP($D640,schools,6,FALSE),"")</f>
        <v>045</v>
      </c>
      <c r="I640" s="5" t="str">
        <f>IFERROR(VLOOKUP($D640,schools,7,FALSE),"")</f>
        <v>22</v>
      </c>
      <c r="J640" s="5" t="str">
        <f>IFERROR(VLOOKUP($D640,schools,8,FALSE),"")</f>
        <v>048</v>
      </c>
      <c r="K640" s="9">
        <v>505359.0</v>
      </c>
    </row>
    <row r="641" ht="14.25" customHeight="1" outlineLevel="2">
      <c r="A641" s="5" t="str">
        <f>IFERROR(VLOOKUP($D641,schools,3,FALSE),"")</f>
        <v>332200</v>
      </c>
      <c r="B641" s="5" t="str">
        <f>IFERROR(VLOOKUP($D641,schools,4,FALSE),"")</f>
        <v>New York City Geographic District #22</v>
      </c>
      <c r="C641" s="5" t="str">
        <f>IFERROR(VLOOKUP($D641,schools,5,FALSE),"")</f>
        <v>Brooklyn</v>
      </c>
      <c r="D641" s="6" t="s">
        <v>2062</v>
      </c>
      <c r="E641" s="6" t="s">
        <v>2063</v>
      </c>
      <c r="F641" s="7" t="s">
        <v>14</v>
      </c>
      <c r="G641" s="8">
        <v>676.0</v>
      </c>
      <c r="H641" s="5" t="str">
        <f>IFERROR(VLOOKUP($D641,schools,6,FALSE),"")</f>
        <v>041</v>
      </c>
      <c r="I641" s="5" t="str">
        <f>IFERROR(VLOOKUP($D641,schools,7,FALSE),"")</f>
        <v>17</v>
      </c>
      <c r="J641" s="5" t="str">
        <f>IFERROR(VLOOKUP($D641,schools,8,FALSE),"")</f>
        <v>048</v>
      </c>
      <c r="K641" s="9">
        <v>744276.0</v>
      </c>
    </row>
    <row r="642" ht="14.25" customHeight="1" outlineLevel="2">
      <c r="A642" s="5" t="str">
        <f>IFERROR(VLOOKUP($D642,schools,3,FALSE),"")</f>
        <v>332200</v>
      </c>
      <c r="B642" s="5" t="str">
        <f>IFERROR(VLOOKUP($D642,schools,4,FALSE),"")</f>
        <v>New York City Geographic District #22</v>
      </c>
      <c r="C642" s="5" t="str">
        <f>IFERROR(VLOOKUP($D642,schools,5,FALSE),"")</f>
        <v>Brooklyn</v>
      </c>
      <c r="D642" s="6" t="s">
        <v>2064</v>
      </c>
      <c r="E642" s="6" t="s">
        <v>2065</v>
      </c>
      <c r="F642" s="7" t="s">
        <v>14</v>
      </c>
      <c r="G642" s="8">
        <v>324.0</v>
      </c>
      <c r="H642" s="5" t="str">
        <f>IFERROR(VLOOKUP($D642,schools,6,FALSE),"")</f>
        <v>058</v>
      </c>
      <c r="I642" s="5" t="str">
        <f>IFERROR(VLOOKUP($D642,schools,7,FALSE),"")</f>
        <v>21</v>
      </c>
      <c r="J642" s="5" t="str">
        <f>IFERROR(VLOOKUP($D642,schools,8,FALSE),"")</f>
        <v>045</v>
      </c>
      <c r="K642" s="9">
        <v>356724.0</v>
      </c>
    </row>
    <row r="643" ht="14.25" customHeight="1" outlineLevel="2">
      <c r="A643" s="5" t="str">
        <f>IFERROR(VLOOKUP($D643,schools,3,FALSE),"")</f>
        <v>332200</v>
      </c>
      <c r="B643" s="5" t="str">
        <f>IFERROR(VLOOKUP($D643,schools,4,FALSE),"")</f>
        <v>New York City Geographic District #22</v>
      </c>
      <c r="C643" s="5" t="str">
        <f>IFERROR(VLOOKUP($D643,schools,5,FALSE),"")</f>
        <v>Brooklyn</v>
      </c>
      <c r="D643" s="6" t="s">
        <v>2066</v>
      </c>
      <c r="E643" s="6" t="s">
        <v>2067</v>
      </c>
      <c r="F643" s="7" t="s">
        <v>14</v>
      </c>
      <c r="G643" s="8">
        <v>611.0</v>
      </c>
      <c r="H643" s="5" t="str">
        <f>IFERROR(VLOOKUP($D643,schools,6,FALSE),"")</f>
        <v>059</v>
      </c>
      <c r="I643" s="5" t="str">
        <f>IFERROR(VLOOKUP($D643,schools,7,FALSE),"")</f>
        <v>19</v>
      </c>
      <c r="J643" s="5" t="str">
        <f>IFERROR(VLOOKUP($D643,schools,8,FALSE),"")</f>
        <v>046</v>
      </c>
      <c r="K643" s="9">
        <v>672711.0</v>
      </c>
    </row>
    <row r="644" ht="14.25" customHeight="1" outlineLevel="2">
      <c r="A644" s="5" t="str">
        <f>IFERROR(VLOOKUP($D644,schools,3,FALSE),"")</f>
        <v>332200</v>
      </c>
      <c r="B644" s="5" t="str">
        <f>IFERROR(VLOOKUP($D644,schools,4,FALSE),"")</f>
        <v>New York City Geographic District #22</v>
      </c>
      <c r="C644" s="5" t="str">
        <f>IFERROR(VLOOKUP($D644,schools,5,FALSE),"")</f>
        <v>Brooklyn</v>
      </c>
      <c r="D644" s="6" t="s">
        <v>2068</v>
      </c>
      <c r="E644" s="6" t="s">
        <v>2069</v>
      </c>
      <c r="F644" s="7" t="s">
        <v>21</v>
      </c>
      <c r="G644" s="8">
        <v>1485.0</v>
      </c>
      <c r="H644" s="5" t="str">
        <f>IFERROR(VLOOKUP($D644,schools,6,FALSE),"")</f>
        <v>041</v>
      </c>
      <c r="I644" s="5" t="str">
        <f>IFERROR(VLOOKUP($D644,schools,7,FALSE),"")</f>
        <v>19</v>
      </c>
      <c r="J644" s="5" t="str">
        <f>IFERROR(VLOOKUP($D644,schools,8,FALSE),"")</f>
        <v>048</v>
      </c>
      <c r="K644" s="9">
        <v>1634985.0</v>
      </c>
    </row>
    <row r="645" ht="14.25" customHeight="1" outlineLevel="2">
      <c r="A645" s="5" t="str">
        <f>IFERROR(VLOOKUP($D645,schools,3,FALSE),"")</f>
        <v>332200</v>
      </c>
      <c r="B645" s="5" t="str">
        <f>IFERROR(VLOOKUP($D645,schools,4,FALSE),"")</f>
        <v>New York City Geographic District #22</v>
      </c>
      <c r="C645" s="5" t="str">
        <f>IFERROR(VLOOKUP($D645,schools,5,FALSE),"")</f>
        <v>Brooklyn</v>
      </c>
      <c r="D645" s="6" t="s">
        <v>2070</v>
      </c>
      <c r="E645" s="6" t="s">
        <v>2071</v>
      </c>
      <c r="F645" s="7" t="s">
        <v>21</v>
      </c>
      <c r="G645" s="8">
        <v>1187.0</v>
      </c>
      <c r="H645" s="5" t="str">
        <f>IFERROR(VLOOKUP($D645,schools,6,FALSE),"")</f>
        <v>059</v>
      </c>
      <c r="I645" s="5" t="str">
        <f>IFERROR(VLOOKUP($D645,schools,7,FALSE),"")</f>
        <v>22</v>
      </c>
      <c r="J645" s="5" t="str">
        <f>IFERROR(VLOOKUP($D645,schools,8,FALSE),"")</f>
        <v>046</v>
      </c>
      <c r="K645" s="9">
        <v>1306887.0</v>
      </c>
    </row>
    <row r="646" ht="14.25" customHeight="1" outlineLevel="2">
      <c r="A646" s="5" t="str">
        <f>IFERROR(VLOOKUP($D646,schools,3,FALSE),"")</f>
        <v>332200</v>
      </c>
      <c r="B646" s="5" t="str">
        <f>IFERROR(VLOOKUP($D646,schools,4,FALSE),"")</f>
        <v>New York City Geographic District #22</v>
      </c>
      <c r="C646" s="5" t="str">
        <f>IFERROR(VLOOKUP($D646,schools,5,FALSE),"")</f>
        <v>Brooklyn</v>
      </c>
      <c r="D646" s="6" t="s">
        <v>2072</v>
      </c>
      <c r="E646" s="6" t="s">
        <v>2073</v>
      </c>
      <c r="F646" s="7" t="s">
        <v>14</v>
      </c>
      <c r="G646" s="8">
        <v>1101.0</v>
      </c>
      <c r="H646" s="5" t="str">
        <f>IFERROR(VLOOKUP($D646,schools,6,FALSE),"")</f>
        <v>044</v>
      </c>
      <c r="I646" s="5" t="str">
        <f>IFERROR(VLOOKUP($D646,schools,7,FALSE),"")</f>
        <v>17</v>
      </c>
      <c r="J646" s="5" t="str">
        <f>IFERROR(VLOOKUP($D646,schools,8,FALSE),"")</f>
        <v>040</v>
      </c>
      <c r="K646" s="9">
        <v>1212201.0</v>
      </c>
    </row>
    <row r="647" ht="14.25" customHeight="1" outlineLevel="2">
      <c r="A647" s="5" t="str">
        <f>IFERROR(VLOOKUP($D647,schools,3,FALSE),"")</f>
        <v>332200</v>
      </c>
      <c r="B647" s="5" t="str">
        <f>IFERROR(VLOOKUP($D647,schools,4,FALSE),"")</f>
        <v>New York City Geographic District #22</v>
      </c>
      <c r="C647" s="5" t="str">
        <f>IFERROR(VLOOKUP($D647,schools,5,FALSE),"")</f>
        <v>Brooklyn</v>
      </c>
      <c r="D647" s="6" t="s">
        <v>2074</v>
      </c>
      <c r="E647" s="6" t="s">
        <v>2075</v>
      </c>
      <c r="F647" s="7" t="s">
        <v>14</v>
      </c>
      <c r="G647" s="8">
        <v>900.0</v>
      </c>
      <c r="H647" s="5" t="str">
        <f>IFERROR(VLOOKUP($D647,schools,6,FALSE),"")</f>
        <v>041</v>
      </c>
      <c r="I647" s="5" t="str">
        <f>IFERROR(VLOOKUP($D647,schools,7,FALSE),"")</f>
        <v>22</v>
      </c>
      <c r="J647" s="5" t="str">
        <f>IFERROR(VLOOKUP($D647,schools,8,FALSE),"")</f>
        <v>046</v>
      </c>
      <c r="K647" s="9">
        <v>990900.0</v>
      </c>
    </row>
    <row r="648" ht="14.25" customHeight="1" outlineLevel="2">
      <c r="A648" s="5" t="str">
        <f>IFERROR(VLOOKUP($D648,schools,3,FALSE),"")</f>
        <v>332200</v>
      </c>
      <c r="B648" s="5" t="str">
        <f>IFERROR(VLOOKUP($D648,schools,4,FALSE),"")</f>
        <v>New York City Geographic District #22</v>
      </c>
      <c r="C648" s="5" t="str">
        <f>IFERROR(VLOOKUP($D648,schools,5,FALSE),"")</f>
        <v>Brooklyn</v>
      </c>
      <c r="D648" s="6" t="s">
        <v>2076</v>
      </c>
      <c r="E648" s="6" t="s">
        <v>2077</v>
      </c>
      <c r="F648" s="7" t="s">
        <v>42</v>
      </c>
      <c r="G648" s="8">
        <v>1772.0</v>
      </c>
      <c r="H648" s="5" t="str">
        <f>IFERROR(VLOOKUP($D648,schools,6,FALSE),"")</f>
        <v>045</v>
      </c>
      <c r="I648" s="5" t="str">
        <f>IFERROR(VLOOKUP($D648,schools,7,FALSE),"")</f>
        <v>17</v>
      </c>
      <c r="J648" s="5" t="str">
        <f>IFERROR(VLOOKUP($D648,schools,8,FALSE),"")</f>
        <v>048</v>
      </c>
      <c r="K648" s="9">
        <v>1950972.0</v>
      </c>
    </row>
    <row r="649" ht="14.25" customHeight="1" outlineLevel="2">
      <c r="A649" s="5" t="str">
        <f>IFERROR(VLOOKUP($D649,schools,3,FALSE),"")</f>
        <v>332200</v>
      </c>
      <c r="B649" s="5" t="str">
        <f>IFERROR(VLOOKUP($D649,schools,4,FALSE),"")</f>
        <v>New York City Geographic District #22</v>
      </c>
      <c r="C649" s="5" t="str">
        <f>IFERROR(VLOOKUP($D649,schools,5,FALSE),"")</f>
        <v>Brooklyn</v>
      </c>
      <c r="D649" s="6" t="s">
        <v>2078</v>
      </c>
      <c r="E649" s="6" t="s">
        <v>2079</v>
      </c>
      <c r="F649" s="7" t="s">
        <v>14</v>
      </c>
      <c r="G649" s="8">
        <v>504.0</v>
      </c>
      <c r="H649" s="5" t="str">
        <f>IFERROR(VLOOKUP($D649,schools,6,FALSE),"")</f>
        <v>059</v>
      </c>
      <c r="I649" s="5" t="str">
        <f>IFERROR(VLOOKUP($D649,schools,7,FALSE),"")</f>
        <v>19</v>
      </c>
      <c r="J649" s="5" t="str">
        <f>IFERROR(VLOOKUP($D649,schools,8,FALSE),"")</f>
        <v>046</v>
      </c>
      <c r="K649" s="9">
        <v>554904.0</v>
      </c>
    </row>
    <row r="650" ht="14.25" customHeight="1" outlineLevel="2">
      <c r="A650" s="5" t="str">
        <f>IFERROR(VLOOKUP($D650,schools,3,FALSE),"")</f>
        <v>332200</v>
      </c>
      <c r="B650" s="5" t="str">
        <f>IFERROR(VLOOKUP($D650,schools,4,FALSE),"")</f>
        <v>New York City Geographic District #22</v>
      </c>
      <c r="C650" s="5" t="str">
        <f>IFERROR(VLOOKUP($D650,schools,5,FALSE),"")</f>
        <v>Brooklyn</v>
      </c>
      <c r="D650" s="6" t="s">
        <v>2080</v>
      </c>
      <c r="E650" s="6" t="s">
        <v>2081</v>
      </c>
      <c r="F650" s="7" t="s">
        <v>42</v>
      </c>
      <c r="G650" s="8">
        <v>717.0</v>
      </c>
      <c r="H650" s="5" t="str">
        <f>IFERROR(VLOOKUP($D650,schools,6,FALSE),"")</f>
        <v>042</v>
      </c>
      <c r="I650" s="5" t="str">
        <f>IFERROR(VLOOKUP($D650,schools,7,FALSE),"")</f>
        <v>17</v>
      </c>
      <c r="J650" s="5" t="str">
        <f>IFERROR(VLOOKUP($D650,schools,8,FALSE),"")</f>
        <v>045</v>
      </c>
      <c r="K650" s="9">
        <v>789417.0</v>
      </c>
    </row>
    <row r="651" ht="14.25" customHeight="1" outlineLevel="2">
      <c r="A651" s="5" t="str">
        <f>IFERROR(VLOOKUP($D651,schools,3,FALSE),"")</f>
        <v>332200</v>
      </c>
      <c r="B651" s="5" t="str">
        <f>IFERROR(VLOOKUP($D651,schools,4,FALSE),"")</f>
        <v>New York City Geographic District #22</v>
      </c>
      <c r="C651" s="5" t="str">
        <f>IFERROR(VLOOKUP($D651,schools,5,FALSE),"")</f>
        <v>Brooklyn</v>
      </c>
      <c r="D651" s="6" t="s">
        <v>2084</v>
      </c>
      <c r="E651" s="6" t="s">
        <v>2085</v>
      </c>
      <c r="F651" s="7" t="s">
        <v>14</v>
      </c>
      <c r="G651" s="8">
        <v>433.0</v>
      </c>
      <c r="H651" s="5" t="str">
        <f>IFERROR(VLOOKUP($D651,schools,6,FALSE),"")</f>
        <v>059</v>
      </c>
      <c r="I651" s="5" t="str">
        <f>IFERROR(VLOOKUP($D651,schools,7,FALSE),"")</f>
        <v>21</v>
      </c>
      <c r="J651" s="5" t="str">
        <f>IFERROR(VLOOKUP($D651,schools,8,FALSE),"")</f>
        <v>046</v>
      </c>
      <c r="K651" s="9">
        <v>476733.0</v>
      </c>
    </row>
    <row r="652" ht="14.25" customHeight="1" outlineLevel="2">
      <c r="A652" s="5" t="str">
        <f>IFERROR(VLOOKUP($D652,schools,3,FALSE),"")</f>
        <v>332200</v>
      </c>
      <c r="B652" s="5" t="str">
        <f>IFERROR(VLOOKUP($D652,schools,4,FALSE),"")</f>
        <v>New York City Geographic District #22</v>
      </c>
      <c r="C652" s="5" t="str">
        <f>IFERROR(VLOOKUP($D652,schools,5,FALSE),"")</f>
        <v>Brooklyn</v>
      </c>
      <c r="D652" s="6" t="s">
        <v>2086</v>
      </c>
      <c r="E652" s="6" t="s">
        <v>2087</v>
      </c>
      <c r="F652" s="7" t="s">
        <v>14</v>
      </c>
      <c r="G652" s="8">
        <v>734.0</v>
      </c>
      <c r="H652" s="5" t="str">
        <f>IFERROR(VLOOKUP($D652,schools,6,FALSE),"")</f>
        <v>045</v>
      </c>
      <c r="I652" s="5" t="str">
        <f>IFERROR(VLOOKUP($D652,schools,7,FALSE),"")</f>
        <v>19</v>
      </c>
      <c r="J652" s="5" t="str">
        <f>IFERROR(VLOOKUP($D652,schools,8,FALSE),"")</f>
        <v>048</v>
      </c>
      <c r="K652" s="9">
        <v>808134.0</v>
      </c>
    </row>
    <row r="653" ht="14.25" customHeight="1" outlineLevel="2">
      <c r="A653" s="5" t="str">
        <f>IFERROR(VLOOKUP($D653,schools,3,FALSE),"")</f>
        <v>332200</v>
      </c>
      <c r="B653" s="5" t="str">
        <f>IFERROR(VLOOKUP($D653,schools,4,FALSE),"")</f>
        <v>New York City Geographic District #22</v>
      </c>
      <c r="C653" s="5" t="str">
        <f>IFERROR(VLOOKUP($D653,schools,5,FALSE),"")</f>
        <v>Brooklyn</v>
      </c>
      <c r="D653" s="6" t="s">
        <v>2088</v>
      </c>
      <c r="E653" s="6" t="s">
        <v>2089</v>
      </c>
      <c r="F653" s="7" t="s">
        <v>14</v>
      </c>
      <c r="G653" s="8">
        <v>887.0</v>
      </c>
      <c r="H653" s="5" t="str">
        <f>IFERROR(VLOOKUP($D653,schools,6,FALSE),"")</f>
        <v>045</v>
      </c>
      <c r="I653" s="5" t="str">
        <f>IFERROR(VLOOKUP($D653,schools,7,FALSE),"")</f>
        <v>17</v>
      </c>
      <c r="J653" s="5" t="str">
        <f>IFERROR(VLOOKUP($D653,schools,8,FALSE),"")</f>
        <v>048</v>
      </c>
      <c r="K653" s="9">
        <v>976587.0</v>
      </c>
    </row>
    <row r="654" ht="14.25" customHeight="1" outlineLevel="2">
      <c r="A654" s="5" t="str">
        <f>IFERROR(VLOOKUP($D654,schools,3,FALSE),"")</f>
        <v>332200</v>
      </c>
      <c r="B654" s="5" t="str">
        <f>IFERROR(VLOOKUP($D654,schools,4,FALSE),"")</f>
        <v>New York City Geographic District #22</v>
      </c>
      <c r="C654" s="5" t="str">
        <f>IFERROR(VLOOKUP($D654,schools,5,FALSE),"")</f>
        <v>Brooklyn</v>
      </c>
      <c r="D654" s="6" t="s">
        <v>2090</v>
      </c>
      <c r="E654" s="6" t="s">
        <v>2091</v>
      </c>
      <c r="F654" s="7" t="s">
        <v>14</v>
      </c>
      <c r="G654" s="8">
        <v>377.0</v>
      </c>
      <c r="H654" s="5" t="str">
        <f>IFERROR(VLOOKUP($D654,schools,6,FALSE),"")</f>
        <v>059</v>
      </c>
      <c r="I654" s="5" t="str">
        <f>IFERROR(VLOOKUP($D654,schools,7,FALSE),"")</f>
        <v>22</v>
      </c>
      <c r="J654" s="5" t="str">
        <f>IFERROR(VLOOKUP($D654,schools,8,FALSE),"")</f>
        <v>046</v>
      </c>
      <c r="K654" s="9">
        <v>415077.0</v>
      </c>
    </row>
    <row r="655" ht="14.25" customHeight="1" outlineLevel="2">
      <c r="A655" s="5" t="str">
        <f>IFERROR(VLOOKUP($D655,schools,3,FALSE),"")</f>
        <v>332200</v>
      </c>
      <c r="B655" s="5" t="str">
        <f>IFERROR(VLOOKUP($D655,schools,4,FALSE),"")</f>
        <v>New York City Geographic District #22</v>
      </c>
      <c r="C655" s="5" t="str">
        <f>IFERROR(VLOOKUP($D655,schools,5,FALSE),"")</f>
        <v>Brooklyn</v>
      </c>
      <c r="D655" s="6" t="s">
        <v>2092</v>
      </c>
      <c r="E655" s="6" t="s">
        <v>2093</v>
      </c>
      <c r="F655" s="7" t="s">
        <v>42</v>
      </c>
      <c r="G655" s="8">
        <v>1215.0</v>
      </c>
      <c r="H655" s="5" t="str">
        <f>IFERROR(VLOOKUP($D655,schools,6,FALSE),"")</f>
        <v>041</v>
      </c>
      <c r="I655" s="5" t="str">
        <f>IFERROR(VLOOKUP($D655,schools,7,FALSE),"")</f>
        <v>22</v>
      </c>
      <c r="J655" s="5" t="str">
        <f>IFERROR(VLOOKUP($D655,schools,8,FALSE),"")</f>
        <v>046</v>
      </c>
      <c r="K655" s="9">
        <v>1337715.0</v>
      </c>
    </row>
    <row r="656" ht="14.25" customHeight="1" outlineLevel="2">
      <c r="A656" s="5" t="str">
        <f>IFERROR(VLOOKUP($D656,schools,3,FALSE),"")</f>
        <v>332200</v>
      </c>
      <c r="B656" s="5" t="str">
        <f>IFERROR(VLOOKUP($D656,schools,4,FALSE),"")</f>
        <v>New York City Geographic District #22</v>
      </c>
      <c r="C656" s="5" t="str">
        <f>IFERROR(VLOOKUP($D656,schools,5,FALSE),"")</f>
        <v>Brooklyn</v>
      </c>
      <c r="D656" s="6" t="s">
        <v>2094</v>
      </c>
      <c r="E656" s="6" t="s">
        <v>2095</v>
      </c>
      <c r="F656" s="7" t="s">
        <v>14</v>
      </c>
      <c r="G656" s="8">
        <v>678.0</v>
      </c>
      <c r="H656" s="5" t="str">
        <f>IFERROR(VLOOKUP($D656,schools,6,FALSE),"")</f>
        <v>059</v>
      </c>
      <c r="I656" s="5" t="str">
        <f>IFERROR(VLOOKUP($D656,schools,7,FALSE),"")</f>
        <v>19</v>
      </c>
      <c r="J656" s="5" t="str">
        <f>IFERROR(VLOOKUP($D656,schools,8,FALSE),"")</f>
        <v>046</v>
      </c>
      <c r="K656" s="9">
        <v>746478.0</v>
      </c>
    </row>
    <row r="657" ht="14.25" customHeight="1" outlineLevel="2">
      <c r="A657" s="5" t="str">
        <f>IFERROR(VLOOKUP($D657,schools,3,FALSE),"")</f>
        <v>332200</v>
      </c>
      <c r="B657" s="5" t="str">
        <f>IFERROR(VLOOKUP($D657,schools,4,FALSE),"")</f>
        <v>New York City Geographic District #22</v>
      </c>
      <c r="C657" s="5" t="str">
        <f>IFERROR(VLOOKUP($D657,schools,5,FALSE),"")</f>
        <v>Brooklyn</v>
      </c>
      <c r="D657" s="6" t="s">
        <v>2096</v>
      </c>
      <c r="E657" s="6" t="s">
        <v>2097</v>
      </c>
      <c r="F657" s="7" t="s">
        <v>14</v>
      </c>
      <c r="G657" s="8">
        <v>648.0</v>
      </c>
      <c r="H657" s="5" t="str">
        <f>IFERROR(VLOOKUP($D657,schools,6,FALSE),"")</f>
        <v>042</v>
      </c>
      <c r="I657" s="5" t="str">
        <f>IFERROR(VLOOKUP($D657,schools,7,FALSE),"")</f>
        <v>21</v>
      </c>
      <c r="J657" s="5" t="str">
        <f>IFERROR(VLOOKUP($D657,schools,8,FALSE),"")</f>
        <v>045</v>
      </c>
      <c r="K657" s="9">
        <v>713448.0</v>
      </c>
    </row>
    <row r="658" ht="14.25" customHeight="1" outlineLevel="2">
      <c r="A658" s="5" t="str">
        <f>IFERROR(VLOOKUP($D658,schools,3,FALSE),"")</f>
        <v>332200</v>
      </c>
      <c r="B658" s="5" t="str">
        <f>IFERROR(VLOOKUP($D658,schools,4,FALSE),"")</f>
        <v>New York City Geographic District #22</v>
      </c>
      <c r="C658" s="5" t="str">
        <f>IFERROR(VLOOKUP($D658,schools,5,FALSE),"")</f>
        <v>Brooklyn</v>
      </c>
      <c r="D658" s="6" t="s">
        <v>2098</v>
      </c>
      <c r="E658" s="6" t="s">
        <v>2099</v>
      </c>
      <c r="F658" s="7" t="s">
        <v>14</v>
      </c>
      <c r="G658" s="8">
        <v>157.0</v>
      </c>
      <c r="H658" s="5" t="str">
        <f>IFERROR(VLOOKUP($D658,schools,6,FALSE),"")</f>
        <v>041</v>
      </c>
      <c r="I658" s="5" t="str">
        <f>IFERROR(VLOOKUP($D658,schools,7,FALSE),"")</f>
        <v>21</v>
      </c>
      <c r="J658" s="5" t="str">
        <f>IFERROR(VLOOKUP($D658,schools,8,FALSE),"")</f>
        <v>045</v>
      </c>
      <c r="K658" s="9">
        <v>172857.0</v>
      </c>
    </row>
    <row r="659" ht="14.25" customHeight="1" outlineLevel="2">
      <c r="A659" s="5" t="str">
        <f>IFERROR(VLOOKUP($D659,schools,3,FALSE),"")</f>
        <v>332200</v>
      </c>
      <c r="B659" s="5" t="str">
        <f>IFERROR(VLOOKUP($D659,schools,4,FALSE),"")</f>
        <v>New York City Geographic District #22</v>
      </c>
      <c r="C659" s="5" t="str">
        <f>IFERROR(VLOOKUP($D659,schools,5,FALSE),"")</f>
        <v>Brooklyn</v>
      </c>
      <c r="D659" s="6" t="s">
        <v>2100</v>
      </c>
      <c r="E659" s="6" t="s">
        <v>2101</v>
      </c>
      <c r="F659" s="7" t="s">
        <v>14</v>
      </c>
      <c r="G659" s="8">
        <v>619.0</v>
      </c>
      <c r="H659" s="5" t="str">
        <f>IFERROR(VLOOKUP($D659,schools,6,FALSE),"")</f>
        <v>042</v>
      </c>
      <c r="I659" s="5" t="str">
        <f>IFERROR(VLOOKUP($D659,schools,7,FALSE),"")</f>
        <v>21</v>
      </c>
      <c r="J659" s="5" t="str">
        <f>IFERROR(VLOOKUP($D659,schools,8,FALSE),"")</f>
        <v>045</v>
      </c>
      <c r="K659" s="9">
        <v>681519.0</v>
      </c>
    </row>
    <row r="660" ht="14.25" customHeight="1" outlineLevel="2">
      <c r="A660" s="5" t="str">
        <f>IFERROR(VLOOKUP($D660,schools,3,FALSE),"")</f>
        <v>332200</v>
      </c>
      <c r="B660" s="5" t="str">
        <f>IFERROR(VLOOKUP($D660,schools,4,FALSE),"")</f>
        <v>New York City Geographic District #22</v>
      </c>
      <c r="C660" s="5" t="str">
        <f>IFERROR(VLOOKUP($D660,schools,5,FALSE),"")</f>
        <v>Brooklyn</v>
      </c>
      <c r="D660" s="6" t="s">
        <v>2102</v>
      </c>
      <c r="E660" s="6" t="s">
        <v>2103</v>
      </c>
      <c r="F660" s="7" t="s">
        <v>42</v>
      </c>
      <c r="G660" s="8">
        <v>214.0</v>
      </c>
      <c r="H660" s="5" t="str">
        <f>IFERROR(VLOOKUP($D660,schools,6,FALSE),"")</f>
        <v>041</v>
      </c>
      <c r="I660" s="5" t="str">
        <f>IFERROR(VLOOKUP($D660,schools,7,FALSE),"")</f>
        <v>17</v>
      </c>
      <c r="J660" s="5" t="str">
        <f>IFERROR(VLOOKUP($D660,schools,8,FALSE),"")</f>
        <v>048</v>
      </c>
      <c r="K660" s="9">
        <v>235614.0</v>
      </c>
    </row>
    <row r="661" ht="14.25" customHeight="1" outlineLevel="2">
      <c r="A661" s="5" t="str">
        <f>IFERROR(VLOOKUP($D661,schools,3,FALSE),"")</f>
        <v>332200</v>
      </c>
      <c r="B661" s="5" t="str">
        <f>IFERROR(VLOOKUP($D661,schools,4,FALSE),"")</f>
        <v>New York City Geographic District #22</v>
      </c>
      <c r="C661" s="5" t="str">
        <f>IFERROR(VLOOKUP($D661,schools,5,FALSE),"")</f>
        <v>Brooklyn</v>
      </c>
      <c r="D661" s="6" t="s">
        <v>2108</v>
      </c>
      <c r="E661" s="6" t="s">
        <v>2109</v>
      </c>
      <c r="F661" s="7" t="s">
        <v>55</v>
      </c>
      <c r="G661" s="8">
        <v>4120.0</v>
      </c>
      <c r="H661" s="5" t="str">
        <f>IFERROR(VLOOKUP($D661,schools,6,FALSE),"")</f>
        <v>042</v>
      </c>
      <c r="I661" s="5" t="str">
        <f>IFERROR(VLOOKUP($D661,schools,7,FALSE),"")</f>
        <v>21</v>
      </c>
      <c r="J661" s="5" t="str">
        <f>IFERROR(VLOOKUP($D661,schools,8,FALSE),"")</f>
        <v>045</v>
      </c>
      <c r="K661" s="9">
        <v>4536120.0</v>
      </c>
    </row>
    <row r="662" ht="14.25" customHeight="1" outlineLevel="2">
      <c r="A662" s="5" t="str">
        <f>IFERROR(VLOOKUP($D662,schools,3,FALSE),"")</f>
        <v>332200</v>
      </c>
      <c r="B662" s="5" t="str">
        <f>IFERROR(VLOOKUP($D662,schools,4,FALSE),"")</f>
        <v>New York City Geographic District #22</v>
      </c>
      <c r="C662" s="5" t="str">
        <f>IFERROR(VLOOKUP($D662,schools,5,FALSE),"")</f>
        <v>Brooklyn</v>
      </c>
      <c r="D662" s="6" t="s">
        <v>2110</v>
      </c>
      <c r="E662" s="6" t="s">
        <v>2111</v>
      </c>
      <c r="F662" s="7" t="s">
        <v>55</v>
      </c>
      <c r="G662" s="8">
        <v>3878.0</v>
      </c>
      <c r="H662" s="5" t="str">
        <f>IFERROR(VLOOKUP($D662,schools,6,FALSE),"")</f>
        <v>041</v>
      </c>
      <c r="I662" s="5" t="str">
        <f>IFERROR(VLOOKUP($D662,schools,7,FALSE),"")</f>
        <v>17</v>
      </c>
      <c r="J662" s="5" t="str">
        <f>IFERROR(VLOOKUP($D662,schools,8,FALSE),"")</f>
        <v>048</v>
      </c>
      <c r="K662" s="9">
        <v>4269678.0</v>
      </c>
    </row>
    <row r="663" ht="14.25" customHeight="1" outlineLevel="2">
      <c r="A663" s="5" t="str">
        <f>IFERROR(VLOOKUP($D663,schools,3,FALSE),"")</f>
        <v>332200</v>
      </c>
      <c r="B663" s="5" t="str">
        <f>IFERROR(VLOOKUP($D663,schools,4,FALSE),"")</f>
        <v>New York City Geographic District #22</v>
      </c>
      <c r="C663" s="5" t="str">
        <f>IFERROR(VLOOKUP($D663,schools,5,FALSE),"")</f>
        <v>Brooklyn</v>
      </c>
      <c r="D663" s="6" t="s">
        <v>2112</v>
      </c>
      <c r="E663" s="6" t="s">
        <v>2113</v>
      </c>
      <c r="F663" s="7" t="s">
        <v>55</v>
      </c>
      <c r="G663" s="8">
        <v>999.0</v>
      </c>
      <c r="H663" s="5" t="str">
        <f>IFERROR(VLOOKUP($D663,schools,6,FALSE),"")</f>
        <v>045</v>
      </c>
      <c r="I663" s="5" t="str">
        <f>IFERROR(VLOOKUP($D663,schools,7,FALSE),"")</f>
        <v>22</v>
      </c>
      <c r="J663" s="5" t="str">
        <f>IFERROR(VLOOKUP($D663,schools,8,FALSE),"")</f>
        <v>048</v>
      </c>
      <c r="K663" s="9">
        <v>1099899.0</v>
      </c>
    </row>
    <row r="664" ht="14.25" customHeight="1" outlineLevel="2">
      <c r="A664" s="5" t="str">
        <f>IFERROR(VLOOKUP($D664,schools,3,FALSE),"")</f>
        <v>332200</v>
      </c>
      <c r="B664" s="5" t="str">
        <f>IFERROR(VLOOKUP($D664,schools,4,FALSE),"")</f>
        <v>New York City Geographic District #22</v>
      </c>
      <c r="C664" s="5" t="str">
        <f>IFERROR(VLOOKUP($D664,schools,5,FALSE),"")</f>
        <v>Brooklyn</v>
      </c>
      <c r="D664" s="6" t="s">
        <v>2114</v>
      </c>
      <c r="E664" s="6" t="s">
        <v>2115</v>
      </c>
      <c r="F664" s="7" t="s">
        <v>55</v>
      </c>
      <c r="G664" s="8">
        <v>630.0</v>
      </c>
      <c r="H664" s="5" t="str">
        <f>IFERROR(VLOOKUP($D664,schools,6,FALSE),"")</f>
        <v>044</v>
      </c>
      <c r="I664" s="5" t="str">
        <f>IFERROR(VLOOKUP($D664,schools,7,FALSE),"")</f>
        <v>21</v>
      </c>
      <c r="J664" s="5" t="str">
        <f>IFERROR(VLOOKUP($D664,schools,8,FALSE),"")</f>
        <v>040</v>
      </c>
      <c r="K664" s="9">
        <v>693630.0</v>
      </c>
    </row>
    <row r="665" ht="14.25" customHeight="1" outlineLevel="2">
      <c r="A665" s="5" t="str">
        <f>IFERROR(VLOOKUP($D665,schools,3,FALSE),"")</f>
        <v>332200</v>
      </c>
      <c r="B665" s="5" t="str">
        <f>IFERROR(VLOOKUP($D665,schools,4,FALSE),"")</f>
        <v>New York City Geographic District #23</v>
      </c>
      <c r="C665" s="5" t="str">
        <f>IFERROR(VLOOKUP($D665,schools,5,FALSE),"")</f>
        <v>Brooklyn</v>
      </c>
      <c r="D665" s="6" t="s">
        <v>2120</v>
      </c>
      <c r="E665" s="6" t="s">
        <v>2121</v>
      </c>
      <c r="F665" s="7" t="s">
        <v>21</v>
      </c>
      <c r="G665" s="8">
        <v>452.0</v>
      </c>
      <c r="H665" s="5" t="str">
        <f>IFERROR(VLOOKUP($D665,schools,6,FALSE),"")</f>
        <v>060</v>
      </c>
      <c r="I665" s="5" t="str">
        <f>IFERROR(VLOOKUP($D665,schools,7,FALSE),"")</f>
        <v>19</v>
      </c>
      <c r="J665" s="5" t="str">
        <f>IFERROR(VLOOKUP($D665,schools,8,FALSE),"")</f>
        <v>042</v>
      </c>
      <c r="K665" s="9">
        <v>497652.0</v>
      </c>
    </row>
    <row r="666" ht="14.25" customHeight="1" outlineLevel="2">
      <c r="A666" s="5" t="str">
        <f>IFERROR(VLOOKUP($D666,schools,3,FALSE),"")</f>
        <v>332200</v>
      </c>
      <c r="B666" s="5" t="str">
        <f>IFERROR(VLOOKUP($D666,schools,4,FALSE),"")</f>
        <v>New York City Geographic District #23</v>
      </c>
      <c r="C666" s="5" t="str">
        <f>IFERROR(VLOOKUP($D666,schools,5,FALSE),"")</f>
        <v>Brooklyn</v>
      </c>
      <c r="D666" s="6" t="s">
        <v>2122</v>
      </c>
      <c r="E666" s="6" t="s">
        <v>2123</v>
      </c>
      <c r="F666" s="7" t="s">
        <v>21</v>
      </c>
      <c r="G666" s="8">
        <v>267.0</v>
      </c>
      <c r="H666" s="5" t="str">
        <f>IFERROR(VLOOKUP($D666,schools,6,FALSE),"")</f>
        <v>055</v>
      </c>
      <c r="I666" s="5" t="str">
        <f>IFERROR(VLOOKUP($D666,schools,7,FALSE),"")</f>
        <v>25</v>
      </c>
      <c r="J666" s="5" t="str">
        <f>IFERROR(VLOOKUP($D666,schools,8,FALSE),"")</f>
        <v>041</v>
      </c>
      <c r="K666" s="9">
        <v>293967.0</v>
      </c>
    </row>
    <row r="667" ht="14.25" customHeight="1" outlineLevel="2">
      <c r="A667" s="5" t="str">
        <f>IFERROR(VLOOKUP($D667,schools,3,FALSE),"")</f>
        <v>332200</v>
      </c>
      <c r="B667" s="5" t="str">
        <f>IFERROR(VLOOKUP($D667,schools,4,FALSE),"")</f>
        <v>New York City Geographic District #23</v>
      </c>
      <c r="C667" s="5" t="str">
        <f>IFERROR(VLOOKUP($D667,schools,5,FALSE),"")</f>
        <v>Brooklyn</v>
      </c>
      <c r="D667" s="6" t="s">
        <v>2124</v>
      </c>
      <c r="E667" s="6" t="s">
        <v>2125</v>
      </c>
      <c r="F667" s="7" t="s">
        <v>14</v>
      </c>
      <c r="G667" s="8">
        <v>193.0</v>
      </c>
      <c r="H667" s="5" t="str">
        <f>IFERROR(VLOOKUP($D667,schools,6,FALSE),"")</f>
        <v>055</v>
      </c>
      <c r="I667" s="5" t="str">
        <f>IFERROR(VLOOKUP($D667,schools,7,FALSE),"")</f>
        <v>20</v>
      </c>
      <c r="J667" s="5" t="str">
        <f>IFERROR(VLOOKUP($D667,schools,8,FALSE),"")</f>
        <v>041</v>
      </c>
      <c r="K667" s="9">
        <v>212493.0</v>
      </c>
    </row>
    <row r="668" ht="14.25" customHeight="1" outlineLevel="2">
      <c r="A668" s="5" t="str">
        <f>IFERROR(VLOOKUP($D668,schools,3,FALSE),"")</f>
        <v>332200</v>
      </c>
      <c r="B668" s="5" t="str">
        <f>IFERROR(VLOOKUP($D668,schools,4,FALSE),"")</f>
        <v>New York City Geographic District #23</v>
      </c>
      <c r="C668" s="5" t="str">
        <f>IFERROR(VLOOKUP($D668,schools,5,FALSE),"")</f>
        <v>Brooklyn</v>
      </c>
      <c r="D668" s="6" t="s">
        <v>2126</v>
      </c>
      <c r="E668" s="6" t="s">
        <v>2127</v>
      </c>
      <c r="F668" s="7" t="s">
        <v>21</v>
      </c>
      <c r="G668" s="8">
        <v>365.0</v>
      </c>
      <c r="H668" s="5" t="str">
        <f>IFERROR(VLOOKUP($D668,schools,6,FALSE),"")</f>
        <v>055</v>
      </c>
      <c r="I668" s="5" t="str">
        <f>IFERROR(VLOOKUP($D668,schools,7,FALSE),"")</f>
        <v>25</v>
      </c>
      <c r="J668" s="5" t="str">
        <f>IFERROR(VLOOKUP($D668,schools,8,FALSE),"")</f>
        <v>037</v>
      </c>
      <c r="K668" s="9">
        <v>401865.0</v>
      </c>
    </row>
    <row r="669" ht="14.25" customHeight="1" outlineLevel="2">
      <c r="A669" s="5" t="str">
        <f>IFERROR(VLOOKUP($D669,schools,3,FALSE),"")</f>
        <v>332300</v>
      </c>
      <c r="B669" s="5" t="str">
        <f>IFERROR(VLOOKUP($D669,schools,4,FALSE),"")</f>
        <v>New York City Geographic District #23</v>
      </c>
      <c r="C669" s="5" t="str">
        <f>IFERROR(VLOOKUP($D669,schools,5,FALSE),"")</f>
        <v>Brooklyn</v>
      </c>
      <c r="D669" s="6" t="s">
        <v>2128</v>
      </c>
      <c r="E669" s="6" t="s">
        <v>2129</v>
      </c>
      <c r="F669" s="7" t="s">
        <v>14</v>
      </c>
      <c r="G669" s="8">
        <v>654.0</v>
      </c>
      <c r="H669" s="5" t="str">
        <f>IFERROR(VLOOKUP($D669,schools,6,FALSE),"")</f>
        <v>055</v>
      </c>
      <c r="I669" s="5" t="str">
        <f>IFERROR(VLOOKUP($D669,schools,7,FALSE),"")</f>
        <v>20</v>
      </c>
      <c r="J669" s="5" t="str">
        <f>IFERROR(VLOOKUP($D669,schools,8,FALSE),"")</f>
        <v>041</v>
      </c>
      <c r="K669" s="9">
        <v>720054.0</v>
      </c>
    </row>
    <row r="670" ht="14.25" customHeight="1" outlineLevel="2">
      <c r="A670" s="5" t="str">
        <f>IFERROR(VLOOKUP($D670,schools,3,FALSE),"")</f>
        <v>332300</v>
      </c>
      <c r="B670" s="5" t="str">
        <f>IFERROR(VLOOKUP($D670,schools,4,FALSE),"")</f>
        <v>New York City Geographic District #23</v>
      </c>
      <c r="C670" s="5" t="str">
        <f>IFERROR(VLOOKUP($D670,schools,5,FALSE),"")</f>
        <v>Brooklyn</v>
      </c>
      <c r="D670" s="6" t="s">
        <v>2130</v>
      </c>
      <c r="E670" s="6" t="s">
        <v>2131</v>
      </c>
      <c r="F670" s="7" t="s">
        <v>14</v>
      </c>
      <c r="G670" s="8">
        <v>179.0</v>
      </c>
      <c r="H670" s="5" t="str">
        <f>IFERROR(VLOOKUP($D670,schools,6,FALSE),"")</f>
        <v>058</v>
      </c>
      <c r="I670" s="5" t="str">
        <f>IFERROR(VLOOKUP($D670,schools,7,FALSE),"")</f>
        <v>19</v>
      </c>
      <c r="J670" s="5" t="str">
        <f>IFERROR(VLOOKUP($D670,schools,8,FALSE),"")</f>
        <v>042</v>
      </c>
      <c r="K670" s="9">
        <v>197079.0</v>
      </c>
    </row>
    <row r="671" ht="14.25" customHeight="1" outlineLevel="2">
      <c r="A671" s="5" t="str">
        <f>IFERROR(VLOOKUP($D671,schools,3,FALSE),"")</f>
        <v>332300</v>
      </c>
      <c r="B671" s="5" t="str">
        <f>IFERROR(VLOOKUP($D671,schools,4,FALSE),"")</f>
        <v>New York City Geographic District #23</v>
      </c>
      <c r="C671" s="5" t="str">
        <f>IFERROR(VLOOKUP($D671,schools,5,FALSE),"")</f>
        <v>Brooklyn</v>
      </c>
      <c r="D671" s="6" t="s">
        <v>2134</v>
      </c>
      <c r="E671" s="6" t="s">
        <v>2135</v>
      </c>
      <c r="F671" s="7" t="s">
        <v>21</v>
      </c>
      <c r="G671" s="8">
        <v>522.0</v>
      </c>
      <c r="H671" s="5" t="str">
        <f>IFERROR(VLOOKUP($D671,schools,6,FALSE),"")</f>
        <v>060</v>
      </c>
      <c r="I671" s="5" t="str">
        <f>IFERROR(VLOOKUP($D671,schools,7,FALSE),"")</f>
        <v>19</v>
      </c>
      <c r="J671" s="5" t="str">
        <f>IFERROR(VLOOKUP($D671,schools,8,FALSE),"")</f>
        <v>042</v>
      </c>
      <c r="K671" s="9">
        <v>574722.0</v>
      </c>
    </row>
    <row r="672" ht="14.25" customHeight="1" outlineLevel="2">
      <c r="A672" s="5" t="str">
        <f>IFERROR(VLOOKUP($D672,schools,3,FALSE),"")</f>
        <v>332300</v>
      </c>
      <c r="B672" s="5" t="str">
        <f>IFERROR(VLOOKUP($D672,schools,4,FALSE),"")</f>
        <v>New York City Geographic District #23</v>
      </c>
      <c r="C672" s="5" t="str">
        <f>IFERROR(VLOOKUP($D672,schools,5,FALSE),"")</f>
        <v>Brooklyn</v>
      </c>
      <c r="D672" s="6" t="s">
        <v>2136</v>
      </c>
      <c r="E672" s="6" t="s">
        <v>2137</v>
      </c>
      <c r="F672" s="7" t="s">
        <v>14</v>
      </c>
      <c r="G672" s="8">
        <v>267.0</v>
      </c>
      <c r="H672" s="5" t="str">
        <f>IFERROR(VLOOKUP($D672,schools,6,FALSE),"")</f>
        <v>055</v>
      </c>
      <c r="I672" s="5" t="str">
        <f>IFERROR(VLOOKUP($D672,schools,7,FALSE),"")</f>
        <v>20</v>
      </c>
      <c r="J672" s="5">
        <f>IFERROR(VLOOKUP($D672,schools,8,FALSE),"")</f>
        <v>0</v>
      </c>
      <c r="K672" s="9">
        <v>293967.0</v>
      </c>
    </row>
    <row r="673" ht="14.25" customHeight="1" outlineLevel="2">
      <c r="A673" s="5" t="str">
        <f>IFERROR(VLOOKUP($D673,schools,3,FALSE),"")</f>
        <v>332300</v>
      </c>
      <c r="B673" s="5" t="str">
        <f>IFERROR(VLOOKUP($D673,schools,4,FALSE),"")</f>
        <v>New York City Geographic District #23</v>
      </c>
      <c r="C673" s="5" t="str">
        <f>IFERROR(VLOOKUP($D673,schools,5,FALSE),"")</f>
        <v>Brooklyn</v>
      </c>
      <c r="D673" s="6" t="s">
        <v>2138</v>
      </c>
      <c r="E673" s="6" t="s">
        <v>2139</v>
      </c>
      <c r="F673" s="7" t="s">
        <v>14</v>
      </c>
      <c r="G673" s="8">
        <v>208.0</v>
      </c>
      <c r="H673" s="5" t="str">
        <f>IFERROR(VLOOKUP($D673,schools,6,FALSE),"")</f>
        <v>055</v>
      </c>
      <c r="I673" s="5" t="str">
        <f>IFERROR(VLOOKUP($D673,schools,7,FALSE),"")</f>
        <v>20</v>
      </c>
      <c r="J673" s="5" t="str">
        <f>IFERROR(VLOOKUP($D673,schools,8,FALSE),"")</f>
        <v>041</v>
      </c>
      <c r="K673" s="9">
        <v>229008.0</v>
      </c>
    </row>
    <row r="674" ht="14.25" customHeight="1" outlineLevel="2">
      <c r="A674" s="5" t="str">
        <f>IFERROR(VLOOKUP($D674,schools,3,FALSE),"")</f>
        <v>332300</v>
      </c>
      <c r="B674" s="5" t="str">
        <f>IFERROR(VLOOKUP($D674,schools,4,FALSE),"")</f>
        <v>New York City Geographic District #23</v>
      </c>
      <c r="C674" s="5" t="str">
        <f>IFERROR(VLOOKUP($D674,schools,5,FALSE),"")</f>
        <v>Brooklyn</v>
      </c>
      <c r="D674" s="6" t="s">
        <v>2140</v>
      </c>
      <c r="E674" s="6" t="s">
        <v>2141</v>
      </c>
      <c r="F674" s="7" t="s">
        <v>21</v>
      </c>
      <c r="G674" s="8">
        <v>531.0</v>
      </c>
      <c r="H674" s="5" t="str">
        <f>IFERROR(VLOOKUP($D674,schools,6,FALSE),"")</f>
        <v>055</v>
      </c>
      <c r="I674" s="5" t="str">
        <f>IFERROR(VLOOKUP($D674,schools,7,FALSE),"")</f>
        <v>20</v>
      </c>
      <c r="J674" s="5" t="str">
        <f>IFERROR(VLOOKUP($D674,schools,8,FALSE),"")</f>
        <v>042</v>
      </c>
      <c r="K674" s="9">
        <v>584631.0</v>
      </c>
    </row>
    <row r="675" ht="14.25" customHeight="1" outlineLevel="2">
      <c r="A675" s="5" t="str">
        <f>IFERROR(VLOOKUP($D675,schools,3,FALSE),"")</f>
        <v>332300</v>
      </c>
      <c r="B675" s="5" t="str">
        <f>IFERROR(VLOOKUP($D675,schools,4,FALSE),"")</f>
        <v>New York City Geographic District #23</v>
      </c>
      <c r="C675" s="5" t="str">
        <f>IFERROR(VLOOKUP($D675,schools,5,FALSE),"")</f>
        <v>Brooklyn</v>
      </c>
      <c r="D675" s="6" t="s">
        <v>2142</v>
      </c>
      <c r="E675" s="6" t="s">
        <v>2143</v>
      </c>
      <c r="F675" s="7" t="s">
        <v>14</v>
      </c>
      <c r="G675" s="8">
        <v>268.0</v>
      </c>
      <c r="H675" s="5" t="str">
        <f>IFERROR(VLOOKUP($D675,schools,6,FALSE),"")</f>
        <v>055</v>
      </c>
      <c r="I675" s="5" t="str">
        <f>IFERROR(VLOOKUP($D675,schools,7,FALSE),"")</f>
        <v>20</v>
      </c>
      <c r="J675" s="5" t="str">
        <f>IFERROR(VLOOKUP($D675,schools,8,FALSE),"")</f>
        <v>041</v>
      </c>
      <c r="K675" s="9">
        <v>295068.0</v>
      </c>
    </row>
    <row r="676" ht="14.25" customHeight="1" outlineLevel="2">
      <c r="A676" s="5" t="str">
        <f>IFERROR(VLOOKUP($D676,schools,3,FALSE),"")</f>
        <v>332300</v>
      </c>
      <c r="B676" s="5" t="str">
        <f>IFERROR(VLOOKUP($D676,schools,4,FALSE),"")</f>
        <v>New York City Geographic District #23</v>
      </c>
      <c r="C676" s="5" t="str">
        <f>IFERROR(VLOOKUP($D676,schools,5,FALSE),"")</f>
        <v>Brooklyn</v>
      </c>
      <c r="D676" s="6" t="s">
        <v>2146</v>
      </c>
      <c r="E676" s="6" t="s">
        <v>2147</v>
      </c>
      <c r="F676" s="7" t="s">
        <v>42</v>
      </c>
      <c r="G676" s="8">
        <v>296.0</v>
      </c>
      <c r="H676" s="5" t="str">
        <f>IFERROR(VLOOKUP($D676,schools,6,FALSE),"")</f>
        <v>055</v>
      </c>
      <c r="I676" s="5" t="str">
        <f>IFERROR(VLOOKUP($D676,schools,7,FALSE),"")</f>
        <v>20</v>
      </c>
      <c r="J676" s="5" t="str">
        <f>IFERROR(VLOOKUP($D676,schools,8,FALSE),"")</f>
        <v>041</v>
      </c>
      <c r="K676" s="9">
        <v>325896.0</v>
      </c>
    </row>
    <row r="677" ht="14.25" customHeight="1" outlineLevel="2">
      <c r="A677" s="5" t="str">
        <f>IFERROR(VLOOKUP($D677,schools,3,FALSE),"")</f>
        <v>332300</v>
      </c>
      <c r="B677" s="5" t="str">
        <f>IFERROR(VLOOKUP($D677,schools,4,FALSE),"")</f>
        <v>New York City Geographic District #23</v>
      </c>
      <c r="C677" s="5" t="str">
        <f>IFERROR(VLOOKUP($D677,schools,5,FALSE),"")</f>
        <v>Brooklyn</v>
      </c>
      <c r="D677" s="6" t="s">
        <v>2148</v>
      </c>
      <c r="E677" s="6" t="s">
        <v>2149</v>
      </c>
      <c r="F677" s="7" t="s">
        <v>14</v>
      </c>
      <c r="G677" s="8">
        <v>245.0</v>
      </c>
      <c r="H677" s="5" t="str">
        <f>IFERROR(VLOOKUP($D677,schools,6,FALSE),"")</f>
        <v>055</v>
      </c>
      <c r="I677" s="5" t="str">
        <f>IFERROR(VLOOKUP($D677,schools,7,FALSE),"")</f>
        <v>19</v>
      </c>
      <c r="J677" s="5" t="str">
        <f>IFERROR(VLOOKUP($D677,schools,8,FALSE),"")</f>
        <v>037</v>
      </c>
      <c r="K677" s="9">
        <v>269745.0</v>
      </c>
    </row>
    <row r="678" ht="14.25" customHeight="1" outlineLevel="2">
      <c r="A678" s="5" t="str">
        <f>IFERROR(VLOOKUP($D678,schools,3,FALSE),"")</f>
        <v>332300</v>
      </c>
      <c r="B678" s="5" t="str">
        <f>IFERROR(VLOOKUP($D678,schools,4,FALSE),"")</f>
        <v>New York City Geographic District #23</v>
      </c>
      <c r="C678" s="5" t="str">
        <f>IFERROR(VLOOKUP($D678,schools,5,FALSE),"")</f>
        <v>Brooklyn</v>
      </c>
      <c r="D678" s="6" t="s">
        <v>2152</v>
      </c>
      <c r="E678" s="6" t="s">
        <v>2153</v>
      </c>
      <c r="F678" s="7" t="s">
        <v>55</v>
      </c>
      <c r="G678" s="8">
        <v>134.0</v>
      </c>
      <c r="H678" s="5" t="str">
        <f>IFERROR(VLOOKUP($D678,schools,6,FALSE),"")</f>
        <v>055</v>
      </c>
      <c r="I678" s="5" t="str">
        <f>IFERROR(VLOOKUP($D678,schools,7,FALSE),"")</f>
        <v>20</v>
      </c>
      <c r="J678" s="5" t="str">
        <f>IFERROR(VLOOKUP($D678,schools,8,FALSE),"")</f>
        <v>041</v>
      </c>
      <c r="K678" s="9">
        <v>147534.0</v>
      </c>
    </row>
    <row r="679" ht="14.25" customHeight="1" outlineLevel="2">
      <c r="A679" s="5" t="str">
        <f>IFERROR(VLOOKUP($D679,schools,3,FALSE),"")</f>
        <v>332300</v>
      </c>
      <c r="B679" s="5" t="str">
        <f>IFERROR(VLOOKUP($D679,schools,4,FALSE),"")</f>
        <v>New York City Geographic District #23</v>
      </c>
      <c r="C679" s="5" t="str">
        <f>IFERROR(VLOOKUP($D679,schools,5,FALSE),"")</f>
        <v>Brooklyn</v>
      </c>
      <c r="D679" s="6" t="s">
        <v>2156</v>
      </c>
      <c r="E679" s="6" t="s">
        <v>2157</v>
      </c>
      <c r="F679" s="7" t="s">
        <v>42</v>
      </c>
      <c r="G679" s="8">
        <v>143.0</v>
      </c>
      <c r="H679" s="5" t="str">
        <f>IFERROR(VLOOKUP($D679,schools,6,FALSE),"")</f>
        <v>055</v>
      </c>
      <c r="I679" s="5" t="str">
        <f>IFERROR(VLOOKUP($D679,schools,7,FALSE),"")</f>
        <v>25</v>
      </c>
      <c r="J679" s="5" t="str">
        <f>IFERROR(VLOOKUP($D679,schools,8,FALSE),"")</f>
        <v>041</v>
      </c>
      <c r="K679" s="9">
        <v>157443.0</v>
      </c>
    </row>
    <row r="680" ht="14.25" customHeight="1" outlineLevel="2">
      <c r="A680" s="5" t="str">
        <f>IFERROR(VLOOKUP($D680,schools,3,FALSE),"")</f>
        <v>332300</v>
      </c>
      <c r="B680" s="5" t="str">
        <f>IFERROR(VLOOKUP($D680,schools,4,FALSE),"")</f>
        <v>New York City Geographic District #23</v>
      </c>
      <c r="C680" s="5" t="str">
        <f>IFERROR(VLOOKUP($D680,schools,5,FALSE),"")</f>
        <v>Brooklyn</v>
      </c>
      <c r="D680" s="6" t="s">
        <v>2164</v>
      </c>
      <c r="E680" s="6" t="s">
        <v>2165</v>
      </c>
      <c r="F680" s="7" t="s">
        <v>42</v>
      </c>
      <c r="G680" s="8">
        <v>182.0</v>
      </c>
      <c r="H680" s="5" t="str">
        <f>IFERROR(VLOOKUP($D680,schools,6,FALSE),"")</f>
        <v>055</v>
      </c>
      <c r="I680" s="5" t="str">
        <f>IFERROR(VLOOKUP($D680,schools,7,FALSE),"")</f>
        <v>20</v>
      </c>
      <c r="J680" s="5" t="str">
        <f>IFERROR(VLOOKUP($D680,schools,8,FALSE),"")</f>
        <v>041</v>
      </c>
      <c r="K680" s="9">
        <v>200382.0</v>
      </c>
    </row>
    <row r="681" ht="14.25" customHeight="1" outlineLevel="2">
      <c r="A681" s="5" t="str">
        <f>IFERROR(VLOOKUP($D681,schools,3,FALSE),"")</f>
        <v>332300</v>
      </c>
      <c r="B681" s="5" t="str">
        <f>IFERROR(VLOOKUP($D681,schools,4,FALSE),"")</f>
        <v>New York City Geographic District #23</v>
      </c>
      <c r="C681" s="5" t="str">
        <f>IFERROR(VLOOKUP($D681,schools,5,FALSE),"")</f>
        <v>Brooklyn</v>
      </c>
      <c r="D681" s="6" t="s">
        <v>2166</v>
      </c>
      <c r="E681" s="6" t="s">
        <v>2167</v>
      </c>
      <c r="F681" s="7" t="s">
        <v>55</v>
      </c>
      <c r="G681" s="8">
        <v>232.0</v>
      </c>
      <c r="H681" s="5" t="str">
        <f>IFERROR(VLOOKUP($D681,schools,6,FALSE),"")</f>
        <v>055</v>
      </c>
      <c r="I681" s="5" t="str">
        <f>IFERROR(VLOOKUP($D681,schools,7,FALSE),"")</f>
        <v>25</v>
      </c>
      <c r="J681" s="5" t="str">
        <f>IFERROR(VLOOKUP($D681,schools,8,FALSE),"")</f>
        <v>041</v>
      </c>
      <c r="K681" s="9">
        <v>255432.0</v>
      </c>
    </row>
    <row r="682" ht="14.25" customHeight="1" outlineLevel="2">
      <c r="A682" s="5" t="str">
        <f>IFERROR(VLOOKUP($D682,schools,3,FALSE),"")</f>
        <v>332300</v>
      </c>
      <c r="B682" s="5" t="str">
        <f>IFERROR(VLOOKUP($D682,schools,4,FALSE),"")</f>
        <v>New York City Geographic District #23</v>
      </c>
      <c r="C682" s="5" t="str">
        <f>IFERROR(VLOOKUP($D682,schools,5,FALSE),"")</f>
        <v>Brooklyn</v>
      </c>
      <c r="D682" s="6" t="s">
        <v>2170</v>
      </c>
      <c r="E682" s="6" t="s">
        <v>2171</v>
      </c>
      <c r="F682" s="7" t="s">
        <v>60</v>
      </c>
      <c r="G682" s="8">
        <v>646.0</v>
      </c>
      <c r="H682" s="5" t="str">
        <f>IFERROR(VLOOKUP($D682,schools,6,FALSE),"")</f>
        <v>055</v>
      </c>
      <c r="I682" s="5" t="str">
        <f>IFERROR(VLOOKUP($D682,schools,7,FALSE),"")</f>
        <v>25</v>
      </c>
      <c r="J682" s="5" t="str">
        <f>IFERROR(VLOOKUP($D682,schools,8,FALSE),"")</f>
        <v>041</v>
      </c>
      <c r="K682" s="9">
        <v>711246.0</v>
      </c>
    </row>
    <row r="683" ht="14.25" customHeight="1" outlineLevel="2">
      <c r="A683" s="5" t="str">
        <f>IFERROR(VLOOKUP($D683,schools,3,FALSE),"")</f>
        <v>332300</v>
      </c>
      <c r="B683" s="5" t="str">
        <f>IFERROR(VLOOKUP($D683,schools,4,FALSE),"")</f>
        <v>New York City Geographic District #23</v>
      </c>
      <c r="C683" s="5" t="str">
        <f>IFERROR(VLOOKUP($D683,schools,5,FALSE),"")</f>
        <v>Brooklyn</v>
      </c>
      <c r="D683" s="6" t="s">
        <v>2172</v>
      </c>
      <c r="E683" s="6" t="s">
        <v>2173</v>
      </c>
      <c r="F683" s="7" t="s">
        <v>55</v>
      </c>
      <c r="G683" s="8">
        <v>284.0</v>
      </c>
      <c r="H683" s="5" t="str">
        <f>IFERROR(VLOOKUP($D683,schools,6,FALSE),"")</f>
        <v>055</v>
      </c>
      <c r="I683" s="5" t="str">
        <f>IFERROR(VLOOKUP($D683,schools,7,FALSE),"")</f>
        <v>18</v>
      </c>
      <c r="J683" s="5" t="str">
        <f>IFERROR(VLOOKUP($D683,schools,8,FALSE),"")</f>
        <v>037</v>
      </c>
      <c r="K683" s="9">
        <v>312684.0</v>
      </c>
    </row>
    <row r="684" ht="14.25" customHeight="1" outlineLevel="2">
      <c r="A684" s="5" t="str">
        <f>IFERROR(VLOOKUP($D684,schools,3,FALSE),"")</f>
        <v>333200</v>
      </c>
      <c r="B684" s="5" t="str">
        <f>IFERROR(VLOOKUP($D684,schools,4,FALSE),"")</f>
        <v>New York City Geographic District #24</v>
      </c>
      <c r="C684" s="5" t="str">
        <f>IFERROR(VLOOKUP($D684,schools,5,FALSE),"")</f>
        <v>Brooklyn</v>
      </c>
      <c r="D684" s="6" t="s">
        <v>2228</v>
      </c>
      <c r="E684" s="6" t="s">
        <v>2229</v>
      </c>
      <c r="F684" s="7" t="s">
        <v>60</v>
      </c>
      <c r="G684" s="8">
        <v>447.0</v>
      </c>
      <c r="H684" s="5" t="str">
        <f>IFERROR(VLOOKUP($D684,schools,6,FALSE),"")</f>
        <v>053</v>
      </c>
      <c r="I684" s="5" t="str">
        <f>IFERROR(VLOOKUP($D684,schools,7,FALSE),"")</f>
        <v>18</v>
      </c>
      <c r="J684" s="5" t="str">
        <f>IFERROR(VLOOKUP($D684,schools,8,FALSE),"")</f>
        <v>037</v>
      </c>
      <c r="K684" s="9">
        <v>492147.0</v>
      </c>
    </row>
    <row r="685" ht="14.25" customHeight="1" outlineLevel="2">
      <c r="A685" s="5" t="str">
        <f>IFERROR(VLOOKUP($D685,schools,3,FALSE),"")</f>
        <v>333200</v>
      </c>
      <c r="B685" s="5" t="str">
        <f>IFERROR(VLOOKUP($D685,schools,4,FALSE),"")</f>
        <v>New York City Geographic District #24</v>
      </c>
      <c r="C685" s="5" t="str">
        <f>IFERROR(VLOOKUP($D685,schools,5,FALSE),"")</f>
        <v>Brooklyn</v>
      </c>
      <c r="D685" s="6" t="s">
        <v>2230</v>
      </c>
      <c r="E685" s="6" t="s">
        <v>2231</v>
      </c>
      <c r="F685" s="7" t="s">
        <v>55</v>
      </c>
      <c r="G685" s="8">
        <v>275.0</v>
      </c>
      <c r="H685" s="5" t="str">
        <f>IFERROR(VLOOKUP($D685,schools,6,FALSE),"")</f>
        <v>054</v>
      </c>
      <c r="I685" s="5" t="str">
        <f>IFERROR(VLOOKUP($D685,schools,7,FALSE),"")</f>
        <v>18</v>
      </c>
      <c r="J685" s="5" t="str">
        <f>IFERROR(VLOOKUP($D685,schools,8,FALSE),"")</f>
        <v>034</v>
      </c>
      <c r="K685" s="9">
        <v>302775.0</v>
      </c>
    </row>
    <row r="686" ht="14.25" customHeight="1" outlineLevel="2">
      <c r="A686" s="5" t="str">
        <f>IFERROR(VLOOKUP($D686,schools,3,FALSE),"")</f>
        <v>342700</v>
      </c>
      <c r="B686" s="5" t="str">
        <f>IFERROR(VLOOKUP($D686,schools,4,FALSE),"")</f>
        <v>New York City Geographic District #27</v>
      </c>
      <c r="C686" s="5" t="str">
        <f>IFERROR(VLOOKUP($D686,schools,5,FALSE),"")</f>
        <v>Brooklyn</v>
      </c>
      <c r="D686" s="6" t="s">
        <v>2569</v>
      </c>
      <c r="E686" s="6" t="s">
        <v>2007</v>
      </c>
      <c r="F686" s="7" t="s">
        <v>14</v>
      </c>
      <c r="G686" s="8">
        <v>479.0</v>
      </c>
      <c r="H686" s="5" t="str">
        <f>IFERROR(VLOOKUP($D686,schools,6,FALSE),"")</f>
        <v>045</v>
      </c>
      <c r="I686" s="5" t="str">
        <f>IFERROR(VLOOKUP($D686,schools,7,FALSE),"")</f>
        <v>23</v>
      </c>
      <c r="J686" s="5" t="str">
        <f>IFERROR(VLOOKUP($D686,schools,8,FALSE),"")</f>
        <v>048</v>
      </c>
      <c r="K686" s="9">
        <v>527379.0</v>
      </c>
    </row>
    <row r="687" ht="14.25" customHeight="1" outlineLevel="2">
      <c r="A687" s="5" t="str">
        <f>IFERROR(VLOOKUP($D687,schools,3,FALSE),"")</f>
        <v>342800</v>
      </c>
      <c r="B687" s="5" t="str">
        <f>IFERROR(VLOOKUP($D687,schools,4,FALSE),"")</f>
        <v>New York City Geographic District #29</v>
      </c>
      <c r="C687" s="5" t="str">
        <f>IFERROR(VLOOKUP($D687,schools,5,FALSE),"")</f>
        <v>Brooklyn</v>
      </c>
      <c r="D687" s="6" t="s">
        <v>2722</v>
      </c>
      <c r="E687" s="6" t="s">
        <v>2723</v>
      </c>
      <c r="F687" s="7" t="s">
        <v>60</v>
      </c>
      <c r="G687" s="8">
        <v>565.0</v>
      </c>
      <c r="H687" s="5" t="str">
        <f>IFERROR(VLOOKUP($D687,schools,6,FALSE),"")</f>
        <v>053</v>
      </c>
      <c r="I687" s="5" t="str">
        <f>IFERROR(VLOOKUP($D687,schools,7,FALSE),"")</f>
        <v>18</v>
      </c>
      <c r="J687" s="5" t="str">
        <f>IFERROR(VLOOKUP($D687,schools,8,FALSE),"")</f>
        <v>034</v>
      </c>
      <c r="K687" s="9">
        <v>622065.0</v>
      </c>
    </row>
    <row r="688" ht="14.25" customHeight="1" outlineLevel="2">
      <c r="A688" s="5" t="str">
        <f>IFERROR(VLOOKUP($D688,schools,3,FALSE),"")</f>
        <v>332300</v>
      </c>
      <c r="B688" s="5" t="str">
        <f>IFERROR(VLOOKUP($D688,schools,4,FALSE),"")</f>
        <v>New York City Geographic District #32</v>
      </c>
      <c r="C688" s="5" t="str">
        <f>IFERROR(VLOOKUP($D688,schools,5,FALSE),"")</f>
        <v>Brooklyn</v>
      </c>
      <c r="D688" s="6" t="s">
        <v>2174</v>
      </c>
      <c r="E688" s="6" t="s">
        <v>2175</v>
      </c>
      <c r="F688" s="7" t="s">
        <v>55</v>
      </c>
      <c r="G688" s="8">
        <v>212.0</v>
      </c>
      <c r="H688" s="5" t="str">
        <f>IFERROR(VLOOKUP($D688,schools,6,FALSE),"")</f>
        <v>058</v>
      </c>
      <c r="I688" s="5" t="str">
        <f>IFERROR(VLOOKUP($D688,schools,7,FALSE),"")</f>
        <v>19</v>
      </c>
      <c r="J688" s="5" t="str">
        <f>IFERROR(VLOOKUP($D688,schools,8,FALSE),"")</f>
        <v>042</v>
      </c>
      <c r="K688" s="9">
        <v>233412.0</v>
      </c>
    </row>
    <row r="689" ht="14.25" customHeight="1" outlineLevel="2">
      <c r="A689" s="5" t="str">
        <f>IFERROR(VLOOKUP($D689,schools,3,FALSE),"")</f>
        <v>332300</v>
      </c>
      <c r="B689" s="5" t="str">
        <f>IFERROR(VLOOKUP($D689,schools,4,FALSE),"")</f>
        <v>New York City Geographic District #32</v>
      </c>
      <c r="C689" s="5" t="str">
        <f>IFERROR(VLOOKUP($D689,schools,5,FALSE),"")</f>
        <v>Brooklyn</v>
      </c>
      <c r="D689" s="6" t="s">
        <v>2176</v>
      </c>
      <c r="E689" s="6" t="s">
        <v>2177</v>
      </c>
      <c r="F689" s="7" t="s">
        <v>60</v>
      </c>
      <c r="G689" s="8">
        <v>162.0</v>
      </c>
      <c r="H689" s="5" t="str">
        <f>IFERROR(VLOOKUP($D689,schools,6,FALSE),"")</f>
        <v>055</v>
      </c>
      <c r="I689" s="5" t="str">
        <f>IFERROR(VLOOKUP($D689,schools,7,FALSE),"")</f>
        <v>20</v>
      </c>
      <c r="J689" s="5" t="str">
        <f>IFERROR(VLOOKUP($D689,schools,8,FALSE),"")</f>
        <v>041</v>
      </c>
      <c r="K689" s="9">
        <v>178362.0</v>
      </c>
    </row>
    <row r="690" ht="14.25" customHeight="1" outlineLevel="2">
      <c r="A690" s="5" t="str">
        <f>IFERROR(VLOOKUP($D690,schools,3,FALSE),"")</f>
        <v>332300</v>
      </c>
      <c r="B690" s="5" t="str">
        <f>IFERROR(VLOOKUP($D690,schools,4,FALSE),"")</f>
        <v>New York City Geographic District #32</v>
      </c>
      <c r="C690" s="5" t="str">
        <f>IFERROR(VLOOKUP($D690,schools,5,FALSE),"")</f>
        <v>Brooklyn</v>
      </c>
      <c r="D690" s="6" t="s">
        <v>2178</v>
      </c>
      <c r="E690" s="6" t="s">
        <v>2179</v>
      </c>
      <c r="F690" s="7" t="s">
        <v>21</v>
      </c>
      <c r="G690" s="8">
        <v>593.0</v>
      </c>
      <c r="H690" s="5" t="str">
        <f>IFERROR(VLOOKUP($D690,schools,6,FALSE),"")</f>
        <v>054</v>
      </c>
      <c r="I690" s="5" t="str">
        <f>IFERROR(VLOOKUP($D690,schools,7,FALSE),"")</f>
        <v>18</v>
      </c>
      <c r="J690" s="5" t="str">
        <f>IFERROR(VLOOKUP($D690,schools,8,FALSE),"")</f>
        <v>037</v>
      </c>
      <c r="K690" s="9">
        <v>652893.0</v>
      </c>
    </row>
    <row r="691" ht="14.25" customHeight="1" outlineLevel="2">
      <c r="A691" s="5" t="str">
        <f>IFERROR(VLOOKUP($D691,schools,3,FALSE),"")</f>
        <v>332300</v>
      </c>
      <c r="B691" s="5" t="str">
        <f>IFERROR(VLOOKUP($D691,schools,4,FALSE),"")</f>
        <v>New York City Geographic District #32</v>
      </c>
      <c r="C691" s="5" t="str">
        <f>IFERROR(VLOOKUP($D691,schools,5,FALSE),"")</f>
        <v>Brooklyn</v>
      </c>
      <c r="D691" s="6" t="s">
        <v>2180</v>
      </c>
      <c r="E691" s="6" t="s">
        <v>2181</v>
      </c>
      <c r="F691" s="7" t="s">
        <v>14</v>
      </c>
      <c r="G691" s="8">
        <v>285.0</v>
      </c>
      <c r="H691" s="5" t="str">
        <f>IFERROR(VLOOKUP($D691,schools,6,FALSE),"")</f>
        <v>054</v>
      </c>
      <c r="I691" s="5" t="str">
        <f>IFERROR(VLOOKUP($D691,schools,7,FALSE),"")</f>
        <v>18</v>
      </c>
      <c r="J691" s="5" t="str">
        <f>IFERROR(VLOOKUP($D691,schools,8,FALSE),"")</f>
        <v>034</v>
      </c>
      <c r="K691" s="9">
        <v>313785.0</v>
      </c>
    </row>
    <row r="692" ht="14.25" customHeight="1" outlineLevel="2">
      <c r="A692" s="5" t="str">
        <f>IFERROR(VLOOKUP($D692,schools,3,FALSE),"")</f>
        <v>332300</v>
      </c>
      <c r="B692" s="5" t="str">
        <f>IFERROR(VLOOKUP($D692,schools,4,FALSE),"")</f>
        <v>New York City Geographic District #32</v>
      </c>
      <c r="C692" s="5" t="str">
        <f>IFERROR(VLOOKUP($D692,schools,5,FALSE),"")</f>
        <v>Brooklyn</v>
      </c>
      <c r="D692" s="6" t="s">
        <v>2184</v>
      </c>
      <c r="E692" s="6" t="s">
        <v>2185</v>
      </c>
      <c r="F692" s="7" t="s">
        <v>14</v>
      </c>
      <c r="G692" s="8">
        <v>366.0</v>
      </c>
      <c r="H692" s="5" t="str">
        <f>IFERROR(VLOOKUP($D692,schools,6,FALSE),"")</f>
        <v>054</v>
      </c>
      <c r="I692" s="5" t="str">
        <f>IFERROR(VLOOKUP($D692,schools,7,FALSE),"")</f>
        <v>18</v>
      </c>
      <c r="J692" s="5" t="str">
        <f>IFERROR(VLOOKUP($D692,schools,8,FALSE),"")</f>
        <v>037</v>
      </c>
      <c r="K692" s="9">
        <v>402966.0</v>
      </c>
    </row>
    <row r="693" ht="14.25" customHeight="1" outlineLevel="2">
      <c r="A693" s="5" t="str">
        <f>IFERROR(VLOOKUP($D693,schools,3,FALSE),"")</f>
        <v>332300</v>
      </c>
      <c r="B693" s="5" t="str">
        <f>IFERROR(VLOOKUP($D693,schools,4,FALSE),"")</f>
        <v>New York City Geographic District #32</v>
      </c>
      <c r="C693" s="5" t="str">
        <f>IFERROR(VLOOKUP($D693,schools,5,FALSE),"")</f>
        <v>Brooklyn</v>
      </c>
      <c r="D693" s="6" t="s">
        <v>2186</v>
      </c>
      <c r="E693" s="6" t="s">
        <v>2187</v>
      </c>
      <c r="F693" s="7" t="s">
        <v>14</v>
      </c>
      <c r="G693" s="8">
        <v>325.0</v>
      </c>
      <c r="H693" s="5" t="str">
        <f>IFERROR(VLOOKUP($D693,schools,6,FALSE),"")</f>
        <v>053</v>
      </c>
      <c r="I693" s="5" t="str">
        <f>IFERROR(VLOOKUP($D693,schools,7,FALSE),"")</f>
        <v>18</v>
      </c>
      <c r="J693" s="5" t="str">
        <f>IFERROR(VLOOKUP($D693,schools,8,FALSE),"")</f>
        <v>037</v>
      </c>
      <c r="K693" s="9">
        <v>357825.0</v>
      </c>
    </row>
    <row r="694" ht="14.25" customHeight="1" outlineLevel="2">
      <c r="A694" s="5" t="str">
        <f>IFERROR(VLOOKUP($D694,schools,3,FALSE),"")</f>
        <v>333200</v>
      </c>
      <c r="B694" s="5" t="str">
        <f>IFERROR(VLOOKUP($D694,schools,4,FALSE),"")</f>
        <v>New York City Geographic District #32</v>
      </c>
      <c r="C694" s="5" t="str">
        <f>IFERROR(VLOOKUP($D694,schools,5,FALSE),"")</f>
        <v>Brooklyn</v>
      </c>
      <c r="D694" s="6" t="s">
        <v>2190</v>
      </c>
      <c r="E694" s="6" t="s">
        <v>2191</v>
      </c>
      <c r="F694" s="7" t="s">
        <v>14</v>
      </c>
      <c r="G694" s="8">
        <v>490.0</v>
      </c>
      <c r="H694" s="5" t="str">
        <f>IFERROR(VLOOKUP($D694,schools,6,FALSE),"")</f>
        <v>053</v>
      </c>
      <c r="I694" s="5" t="str">
        <f>IFERROR(VLOOKUP($D694,schools,7,FALSE),"")</f>
        <v>18</v>
      </c>
      <c r="J694" s="5" t="str">
        <f>IFERROR(VLOOKUP($D694,schools,8,FALSE),"")</f>
        <v>034</v>
      </c>
      <c r="K694" s="9">
        <v>539490.0</v>
      </c>
    </row>
    <row r="695" ht="14.25" customHeight="1" outlineLevel="2">
      <c r="A695" s="5" t="str">
        <f>IFERROR(VLOOKUP($D695,schools,3,FALSE),"")</f>
        <v>333200</v>
      </c>
      <c r="B695" s="5" t="str">
        <f>IFERROR(VLOOKUP($D695,schools,4,FALSE),"")</f>
        <v>New York City Geographic District #32</v>
      </c>
      <c r="C695" s="5" t="str">
        <f>IFERROR(VLOOKUP($D695,schools,5,FALSE),"")</f>
        <v>Brooklyn</v>
      </c>
      <c r="D695" s="6" t="s">
        <v>2192</v>
      </c>
      <c r="E695" s="6" t="s">
        <v>2193</v>
      </c>
      <c r="F695" s="7" t="s">
        <v>14</v>
      </c>
      <c r="G695" s="8">
        <v>259.0</v>
      </c>
      <c r="H695" s="5" t="str">
        <f>IFERROR(VLOOKUP($D695,schools,6,FALSE),"")</f>
        <v>054</v>
      </c>
      <c r="I695" s="5" t="str">
        <f>IFERROR(VLOOKUP($D695,schools,7,FALSE),"")</f>
        <v>18</v>
      </c>
      <c r="J695" s="5" t="str">
        <f>IFERROR(VLOOKUP($D695,schools,8,FALSE),"")</f>
        <v>037</v>
      </c>
      <c r="K695" s="9">
        <v>285159.0</v>
      </c>
    </row>
    <row r="696" ht="14.25" customHeight="1" outlineLevel="2">
      <c r="A696" s="5" t="str">
        <f>IFERROR(VLOOKUP($D696,schools,3,FALSE),"")</f>
        <v>333200</v>
      </c>
      <c r="B696" s="5" t="str">
        <f>IFERROR(VLOOKUP($D696,schools,4,FALSE),"")</f>
        <v>New York City Geographic District #32</v>
      </c>
      <c r="C696" s="5" t="str">
        <f>IFERROR(VLOOKUP($D696,schools,5,FALSE),"")</f>
        <v>Brooklyn</v>
      </c>
      <c r="D696" s="6" t="s">
        <v>2194</v>
      </c>
      <c r="E696" s="6" t="s">
        <v>2195</v>
      </c>
      <c r="F696" s="7" t="s">
        <v>42</v>
      </c>
      <c r="G696" s="8">
        <v>282.0</v>
      </c>
      <c r="H696" s="5" t="str">
        <f>IFERROR(VLOOKUP($D696,schools,6,FALSE),"")</f>
        <v>053</v>
      </c>
      <c r="I696" s="5" t="str">
        <f>IFERROR(VLOOKUP($D696,schools,7,FALSE),"")</f>
        <v>18</v>
      </c>
      <c r="J696" s="5" t="str">
        <f>IFERROR(VLOOKUP($D696,schools,8,FALSE),"")</f>
        <v>034</v>
      </c>
      <c r="K696" s="9">
        <v>310482.0</v>
      </c>
    </row>
    <row r="697" ht="14.25" customHeight="1" outlineLevel="2">
      <c r="A697" s="5" t="str">
        <f>IFERROR(VLOOKUP($D697,schools,3,FALSE),"")</f>
        <v>333200</v>
      </c>
      <c r="B697" s="5" t="str">
        <f>IFERROR(VLOOKUP($D697,schools,4,FALSE),"")</f>
        <v>New York City Geographic District #32</v>
      </c>
      <c r="C697" s="5" t="str">
        <f>IFERROR(VLOOKUP($D697,schools,5,FALSE),"")</f>
        <v>Brooklyn</v>
      </c>
      <c r="D697" s="6" t="s">
        <v>2196</v>
      </c>
      <c r="E697" s="6" t="s">
        <v>2197</v>
      </c>
      <c r="F697" s="7" t="s">
        <v>14</v>
      </c>
      <c r="G697" s="8">
        <v>349.0</v>
      </c>
      <c r="H697" s="5" t="str">
        <f>IFERROR(VLOOKUP($D697,schools,6,FALSE),"")</f>
        <v>054</v>
      </c>
      <c r="I697" s="5" t="str">
        <f>IFERROR(VLOOKUP($D697,schools,7,FALSE),"")</f>
        <v>18</v>
      </c>
      <c r="J697" s="5" t="str">
        <f>IFERROR(VLOOKUP($D697,schools,8,FALSE),"")</f>
        <v>034</v>
      </c>
      <c r="K697" s="9">
        <v>384249.0</v>
      </c>
    </row>
    <row r="698" ht="14.25" customHeight="1" outlineLevel="2">
      <c r="A698" s="5" t="str">
        <f>IFERROR(VLOOKUP($D698,schools,3,FALSE),"")</f>
        <v>333200</v>
      </c>
      <c r="B698" s="5" t="str">
        <f>IFERROR(VLOOKUP($D698,schools,4,FALSE),"")</f>
        <v>New York City Geographic District #32</v>
      </c>
      <c r="C698" s="5" t="str">
        <f>IFERROR(VLOOKUP($D698,schools,5,FALSE),"")</f>
        <v>Brooklyn</v>
      </c>
      <c r="D698" s="6" t="s">
        <v>2200</v>
      </c>
      <c r="E698" s="6" t="s">
        <v>2201</v>
      </c>
      <c r="F698" s="7" t="s">
        <v>14</v>
      </c>
      <c r="G698" s="8">
        <v>212.0</v>
      </c>
      <c r="H698" s="5" t="str">
        <f>IFERROR(VLOOKUP($D698,schools,6,FALSE),"")</f>
        <v>054</v>
      </c>
      <c r="I698" s="5" t="str">
        <f>IFERROR(VLOOKUP($D698,schools,7,FALSE),"")</f>
        <v>18</v>
      </c>
      <c r="J698" s="5" t="str">
        <f>IFERROR(VLOOKUP($D698,schools,8,FALSE),"")</f>
        <v>034</v>
      </c>
      <c r="K698" s="9">
        <v>233412.0</v>
      </c>
    </row>
    <row r="699" ht="14.25" customHeight="1" outlineLevel="2">
      <c r="A699" s="5" t="str">
        <f>IFERROR(VLOOKUP($D699,schools,3,FALSE),"")</f>
        <v>333200</v>
      </c>
      <c r="B699" s="5" t="str">
        <f>IFERROR(VLOOKUP($D699,schools,4,FALSE),"")</f>
        <v>New York City Geographic District #32</v>
      </c>
      <c r="C699" s="5" t="str">
        <f>IFERROR(VLOOKUP($D699,schools,5,FALSE),"")</f>
        <v>Brooklyn</v>
      </c>
      <c r="D699" s="6" t="s">
        <v>2202</v>
      </c>
      <c r="E699" s="6" t="s">
        <v>2203</v>
      </c>
      <c r="F699" s="7" t="s">
        <v>42</v>
      </c>
      <c r="G699" s="8">
        <v>306.0</v>
      </c>
      <c r="H699" s="5" t="str">
        <f>IFERROR(VLOOKUP($D699,schools,6,FALSE),"")</f>
        <v>053</v>
      </c>
      <c r="I699" s="5" t="str">
        <f>IFERROR(VLOOKUP($D699,schools,7,FALSE),"")</f>
        <v>18</v>
      </c>
      <c r="J699" s="5" t="str">
        <f>IFERROR(VLOOKUP($D699,schools,8,FALSE),"")</f>
        <v>034</v>
      </c>
      <c r="K699" s="9">
        <v>336906.0</v>
      </c>
    </row>
    <row r="700" ht="14.25" customHeight="1" outlineLevel="2">
      <c r="A700" s="5" t="str">
        <f>IFERROR(VLOOKUP($D700,schools,3,FALSE),"")</f>
        <v>333200</v>
      </c>
      <c r="B700" s="5" t="str">
        <f>IFERROR(VLOOKUP($D700,schools,4,FALSE),"")</f>
        <v>New York City Geographic District #32</v>
      </c>
      <c r="C700" s="5" t="str">
        <f>IFERROR(VLOOKUP($D700,schools,5,FALSE),"")</f>
        <v>Brooklyn</v>
      </c>
      <c r="D700" s="6" t="s">
        <v>2204</v>
      </c>
      <c r="E700" s="6" t="s">
        <v>2205</v>
      </c>
      <c r="F700" s="7" t="s">
        <v>42</v>
      </c>
      <c r="G700" s="8">
        <v>349.0</v>
      </c>
      <c r="H700" s="5" t="str">
        <f>IFERROR(VLOOKUP($D700,schools,6,FALSE),"")</f>
        <v>053</v>
      </c>
      <c r="I700" s="5" t="str">
        <f>IFERROR(VLOOKUP($D700,schools,7,FALSE),"")</f>
        <v>18</v>
      </c>
      <c r="J700" s="5" t="str">
        <f>IFERROR(VLOOKUP($D700,schools,8,FALSE),"")</f>
        <v>034</v>
      </c>
      <c r="K700" s="9">
        <v>384249.0</v>
      </c>
    </row>
    <row r="701" ht="14.25" customHeight="1" outlineLevel="2">
      <c r="A701" s="5" t="str">
        <f>IFERROR(VLOOKUP($D701,schools,3,FALSE),"")</f>
        <v>333200</v>
      </c>
      <c r="B701" s="5" t="str">
        <f>IFERROR(VLOOKUP($D701,schools,4,FALSE),"")</f>
        <v>New York City Geographic District #32</v>
      </c>
      <c r="C701" s="5" t="str">
        <f>IFERROR(VLOOKUP($D701,schools,5,FALSE),"")</f>
        <v>Brooklyn</v>
      </c>
      <c r="D701" s="6" t="s">
        <v>2206</v>
      </c>
      <c r="E701" s="6" t="s">
        <v>2207</v>
      </c>
      <c r="F701" s="7" t="s">
        <v>14</v>
      </c>
      <c r="G701" s="8">
        <v>477.0</v>
      </c>
      <c r="H701" s="5" t="str">
        <f>IFERROR(VLOOKUP($D701,schools,6,FALSE),"")</f>
        <v>053</v>
      </c>
      <c r="I701" s="5" t="str">
        <f>IFERROR(VLOOKUP($D701,schools,7,FALSE),"")</f>
        <v>18</v>
      </c>
      <c r="J701" s="5" t="str">
        <f>IFERROR(VLOOKUP($D701,schools,8,FALSE),"")</f>
        <v>037</v>
      </c>
      <c r="K701" s="9">
        <v>525177.0</v>
      </c>
    </row>
    <row r="702" ht="14.25" customHeight="1" outlineLevel="2">
      <c r="A702" s="5" t="str">
        <f>IFERROR(VLOOKUP($D702,schools,3,FALSE),"")</f>
        <v>333200</v>
      </c>
      <c r="B702" s="5" t="str">
        <f>IFERROR(VLOOKUP($D702,schools,4,FALSE),"")</f>
        <v>New York City Geographic District #32</v>
      </c>
      <c r="C702" s="5" t="str">
        <f>IFERROR(VLOOKUP($D702,schools,5,FALSE),"")</f>
        <v>Brooklyn</v>
      </c>
      <c r="D702" s="6" t="s">
        <v>2208</v>
      </c>
      <c r="E702" s="6" t="s">
        <v>2209</v>
      </c>
      <c r="F702" s="7" t="s">
        <v>14</v>
      </c>
      <c r="G702" s="8">
        <v>144.0</v>
      </c>
      <c r="H702" s="5" t="str">
        <f>IFERROR(VLOOKUP($D702,schools,6,FALSE),"")</f>
        <v>053</v>
      </c>
      <c r="I702" s="5" t="str">
        <f>IFERROR(VLOOKUP($D702,schools,7,FALSE),"")</f>
        <v>18</v>
      </c>
      <c r="J702" s="5" t="str">
        <f>IFERROR(VLOOKUP($D702,schools,8,FALSE),"")</f>
        <v>037</v>
      </c>
      <c r="K702" s="9">
        <v>158544.0</v>
      </c>
    </row>
    <row r="703" ht="14.25" customHeight="1" outlineLevel="2">
      <c r="A703" s="5" t="str">
        <f>IFERROR(VLOOKUP($D703,schools,3,FALSE),"")</f>
        <v>333200</v>
      </c>
      <c r="B703" s="5" t="str">
        <f>IFERROR(VLOOKUP($D703,schools,4,FALSE),"")</f>
        <v>New York City Geographic District #32</v>
      </c>
      <c r="C703" s="5" t="str">
        <f>IFERROR(VLOOKUP($D703,schools,5,FALSE),"")</f>
        <v>Brooklyn</v>
      </c>
      <c r="D703" s="6" t="s">
        <v>2210</v>
      </c>
      <c r="E703" s="6" t="s">
        <v>2211</v>
      </c>
      <c r="F703" s="7" t="s">
        <v>42</v>
      </c>
      <c r="G703" s="8">
        <v>812.0</v>
      </c>
      <c r="H703" s="5" t="str">
        <f>IFERROR(VLOOKUP($D703,schools,6,FALSE),"")</f>
        <v>053</v>
      </c>
      <c r="I703" s="5" t="str">
        <f>IFERROR(VLOOKUP($D703,schools,7,FALSE),"")</f>
        <v>18</v>
      </c>
      <c r="J703" s="5" t="str">
        <f>IFERROR(VLOOKUP($D703,schools,8,FALSE),"")</f>
        <v>037</v>
      </c>
      <c r="K703" s="9">
        <v>894012.0</v>
      </c>
    </row>
    <row r="704" ht="14.25" customHeight="1" outlineLevel="2">
      <c r="A704" s="5" t="str">
        <f>IFERROR(VLOOKUP($D704,schools,3,FALSE),"")</f>
        <v>333200</v>
      </c>
      <c r="B704" s="5" t="str">
        <f>IFERROR(VLOOKUP($D704,schools,4,FALSE),"")</f>
        <v>New York City Geographic District #32</v>
      </c>
      <c r="C704" s="5" t="str">
        <f>IFERROR(VLOOKUP($D704,schools,5,FALSE),"")</f>
        <v>Brooklyn</v>
      </c>
      <c r="D704" s="6" t="s">
        <v>2212</v>
      </c>
      <c r="E704" s="6" t="s">
        <v>2213</v>
      </c>
      <c r="F704" s="7" t="s">
        <v>21</v>
      </c>
      <c r="G704" s="8">
        <v>443.0</v>
      </c>
      <c r="H704" s="5" t="str">
        <f>IFERROR(VLOOKUP($D704,schools,6,FALSE),"")</f>
        <v>054</v>
      </c>
      <c r="I704" s="5" t="str">
        <f>IFERROR(VLOOKUP($D704,schools,7,FALSE),"")</f>
        <v>18</v>
      </c>
      <c r="J704" s="5" t="str">
        <f>IFERROR(VLOOKUP($D704,schools,8,FALSE),"")</f>
        <v>037</v>
      </c>
      <c r="K704" s="9">
        <v>487743.0</v>
      </c>
    </row>
    <row r="705" ht="14.25" customHeight="1" outlineLevel="2">
      <c r="A705" s="5" t="str">
        <f>IFERROR(VLOOKUP($D705,schools,3,FALSE),"")</f>
        <v>333200</v>
      </c>
      <c r="B705" s="5" t="str">
        <f>IFERROR(VLOOKUP($D705,schools,4,FALSE),"")</f>
        <v>New York City Geographic District #32</v>
      </c>
      <c r="C705" s="5" t="str">
        <f>IFERROR(VLOOKUP($D705,schools,5,FALSE),"")</f>
        <v>Brooklyn</v>
      </c>
      <c r="D705" s="6" t="s">
        <v>2218</v>
      </c>
      <c r="E705" s="6" t="s">
        <v>2219</v>
      </c>
      <c r="F705" s="7" t="s">
        <v>55</v>
      </c>
      <c r="G705" s="8">
        <v>281.0</v>
      </c>
      <c r="H705" s="5" t="str">
        <f>IFERROR(VLOOKUP($D705,schools,6,FALSE),"")</f>
        <v>054</v>
      </c>
      <c r="I705" s="5" t="str">
        <f>IFERROR(VLOOKUP($D705,schools,7,FALSE),"")</f>
        <v>18</v>
      </c>
      <c r="J705" s="5" t="str">
        <f>IFERROR(VLOOKUP($D705,schools,8,FALSE),"")</f>
        <v>037</v>
      </c>
      <c r="K705" s="9">
        <v>309381.0</v>
      </c>
    </row>
    <row r="706" ht="14.25" customHeight="1" outlineLevel="2">
      <c r="A706" s="5" t="str">
        <f>IFERROR(VLOOKUP($D706,schools,3,FALSE),"")</f>
        <v>333200</v>
      </c>
      <c r="B706" s="5" t="str">
        <f>IFERROR(VLOOKUP($D706,schools,4,FALSE),"")</f>
        <v>New York City Geographic District #32</v>
      </c>
      <c r="C706" s="5" t="str">
        <f>IFERROR(VLOOKUP($D706,schools,5,FALSE),"")</f>
        <v>Brooklyn</v>
      </c>
      <c r="D706" s="6" t="s">
        <v>2220</v>
      </c>
      <c r="E706" s="6" t="s">
        <v>2221</v>
      </c>
      <c r="F706" s="7" t="s">
        <v>55</v>
      </c>
      <c r="G706" s="8">
        <v>246.0</v>
      </c>
      <c r="H706" s="5" t="str">
        <f>IFERROR(VLOOKUP($D706,schools,6,FALSE),"")</f>
        <v>054</v>
      </c>
      <c r="I706" s="5" t="str">
        <f>IFERROR(VLOOKUP($D706,schools,7,FALSE),"")</f>
        <v>18</v>
      </c>
      <c r="J706" s="5" t="str">
        <f>IFERROR(VLOOKUP($D706,schools,8,FALSE),"")</f>
        <v>037</v>
      </c>
      <c r="K706" s="9">
        <v>270846.0</v>
      </c>
    </row>
    <row r="707" ht="14.25" customHeight="1" outlineLevel="2">
      <c r="A707" s="5" t="str">
        <f>IFERROR(VLOOKUP($D707,schools,3,FALSE),"")</f>
        <v>333200</v>
      </c>
      <c r="B707" s="5" t="str">
        <f>IFERROR(VLOOKUP($D707,schools,4,FALSE),"")</f>
        <v>New York City Geographic District #32</v>
      </c>
      <c r="C707" s="5" t="str">
        <f>IFERROR(VLOOKUP($D707,schools,5,FALSE),"")</f>
        <v>Brooklyn</v>
      </c>
      <c r="D707" s="6" t="s">
        <v>2222</v>
      </c>
      <c r="E707" s="6" t="s">
        <v>2223</v>
      </c>
      <c r="F707" s="7" t="s">
        <v>55</v>
      </c>
      <c r="G707" s="8">
        <v>487.0</v>
      </c>
      <c r="H707" s="5" t="str">
        <f>IFERROR(VLOOKUP($D707,schools,6,FALSE),"")</f>
        <v>054</v>
      </c>
      <c r="I707" s="5" t="str">
        <f>IFERROR(VLOOKUP($D707,schools,7,FALSE),"")</f>
        <v>18</v>
      </c>
      <c r="J707" s="5" t="str">
        <f>IFERROR(VLOOKUP($D707,schools,8,FALSE),"")</f>
        <v>034</v>
      </c>
      <c r="K707" s="9">
        <v>536187.0</v>
      </c>
    </row>
    <row r="708" ht="14.25" customHeight="1" outlineLevel="2">
      <c r="A708" s="5" t="str">
        <f>IFERROR(VLOOKUP($D708,schools,3,FALSE),"")</f>
        <v>333200</v>
      </c>
      <c r="B708" s="5" t="str">
        <f>IFERROR(VLOOKUP($D708,schools,4,FALSE),"")</f>
        <v>New York City Geographic District #32</v>
      </c>
      <c r="C708" s="5" t="str">
        <f>IFERROR(VLOOKUP($D708,schools,5,FALSE),"")</f>
        <v>Brooklyn</v>
      </c>
      <c r="D708" s="6" t="s">
        <v>2226</v>
      </c>
      <c r="E708" s="6" t="s">
        <v>2227</v>
      </c>
      <c r="F708" s="7" t="s">
        <v>55</v>
      </c>
      <c r="G708" s="8">
        <v>198.0</v>
      </c>
      <c r="H708" s="5" t="str">
        <f>IFERROR(VLOOKUP($D708,schools,6,FALSE),"")</f>
        <v>054</v>
      </c>
      <c r="I708" s="5" t="str">
        <f>IFERROR(VLOOKUP($D708,schools,7,FALSE),"")</f>
        <v>18</v>
      </c>
      <c r="J708" s="5" t="str">
        <f>IFERROR(VLOOKUP($D708,schools,8,FALSE),"")</f>
        <v>037</v>
      </c>
      <c r="K708" s="9">
        <v>217998.0</v>
      </c>
    </row>
    <row r="709" ht="14.25" customHeight="1" outlineLevel="1">
      <c r="A709" s="5"/>
      <c r="B709" s="5"/>
      <c r="C709" s="12" t="s">
        <v>3589</v>
      </c>
      <c r="D709" s="6"/>
      <c r="E709" s="6"/>
      <c r="F709" s="7"/>
      <c r="G709" s="8">
        <f>SUBTOTAL(9,G304:G708)</f>
        <v>236177</v>
      </c>
      <c r="H709" s="5"/>
      <c r="I709" s="5"/>
      <c r="J709" s="5"/>
      <c r="K709" s="9">
        <f>SUBTOTAL(9,K304:K708)</f>
        <v>260030877</v>
      </c>
    </row>
    <row r="710" ht="14.25" customHeight="1" outlineLevel="2">
      <c r="A710" s="5" t="str">
        <f>IFERROR(VLOOKUP($D710,schools,3,FALSE),"")</f>
        <v>310100</v>
      </c>
      <c r="B710" s="5" t="str">
        <f>IFERROR(VLOOKUP($D710,schools,4,FALSE),"")</f>
        <v>New York City Geographic District # 1</v>
      </c>
      <c r="C710" s="5" t="str">
        <f>IFERROR(VLOOKUP($D710,schools,5,FALSE),"")</f>
        <v>Manhattan</v>
      </c>
      <c r="D710" s="6" t="s">
        <v>12</v>
      </c>
      <c r="E710" s="6" t="s">
        <v>13</v>
      </c>
      <c r="F710" s="7" t="s">
        <v>14</v>
      </c>
      <c r="G710" s="8">
        <v>177.0</v>
      </c>
      <c r="H710" s="5" t="str">
        <f>IFERROR(VLOOKUP($D710,schools,6,FALSE),"")</f>
        <v>074</v>
      </c>
      <c r="I710" s="5" t="str">
        <f>IFERROR(VLOOKUP($D710,schools,7,FALSE),"")</f>
        <v>26</v>
      </c>
      <c r="J710" s="5" t="str">
        <f>IFERROR(VLOOKUP($D710,schools,8,FALSE),"")</f>
        <v>002</v>
      </c>
      <c r="K710" s="9">
        <v>194877.0</v>
      </c>
    </row>
    <row r="711" ht="14.25" customHeight="1" outlineLevel="2">
      <c r="A711" s="5" t="str">
        <f>IFERROR(VLOOKUP($D711,schools,3,FALSE),"")</f>
        <v>310100</v>
      </c>
      <c r="B711" s="5" t="str">
        <f>IFERROR(VLOOKUP($D711,schools,4,FALSE),"")</f>
        <v>New York City Geographic District # 1</v>
      </c>
      <c r="C711" s="5" t="str">
        <f>IFERROR(VLOOKUP($D711,schools,5,FALSE),"")</f>
        <v>Manhattan</v>
      </c>
      <c r="D711" s="6" t="s">
        <v>15</v>
      </c>
      <c r="E711" s="6" t="s">
        <v>16</v>
      </c>
      <c r="F711" s="7" t="s">
        <v>14</v>
      </c>
      <c r="G711" s="8">
        <v>231.0</v>
      </c>
      <c r="H711" s="5" t="str">
        <f>IFERROR(VLOOKUP($D711,schools,6,FALSE),"")</f>
        <v>066</v>
      </c>
      <c r="I711" s="5" t="str">
        <f>IFERROR(VLOOKUP($D711,schools,7,FALSE),"")</f>
        <v>27</v>
      </c>
      <c r="J711" s="5" t="str">
        <f>IFERROR(VLOOKUP($D711,schools,8,FALSE),"")</f>
        <v>002</v>
      </c>
      <c r="K711" s="9">
        <v>254331.0</v>
      </c>
    </row>
    <row r="712" ht="14.25" customHeight="1" outlineLevel="2">
      <c r="A712" s="5" t="str">
        <f>IFERROR(VLOOKUP($D712,schools,3,FALSE),"")</f>
        <v>310100</v>
      </c>
      <c r="B712" s="5" t="str">
        <f>IFERROR(VLOOKUP($D712,schools,4,FALSE),"")</f>
        <v>New York City Geographic District # 1</v>
      </c>
      <c r="C712" s="5" t="str">
        <f>IFERROR(VLOOKUP($D712,schools,5,FALSE),"")</f>
        <v>Manhattan</v>
      </c>
      <c r="D712" s="6" t="s">
        <v>17</v>
      </c>
      <c r="E712" s="6" t="s">
        <v>18</v>
      </c>
      <c r="F712" s="7" t="s">
        <v>14</v>
      </c>
      <c r="G712" s="8">
        <v>421.0</v>
      </c>
      <c r="H712" s="5" t="str">
        <f>IFERROR(VLOOKUP($D712,schools,6,FALSE),"")</f>
        <v>065</v>
      </c>
      <c r="I712" s="5" t="str">
        <f>IFERROR(VLOOKUP($D712,schools,7,FALSE),"")</f>
        <v>26</v>
      </c>
      <c r="J712" s="5" t="str">
        <f>IFERROR(VLOOKUP($D712,schools,8,FALSE),"")</f>
        <v>001</v>
      </c>
      <c r="K712" s="9">
        <v>463521.0</v>
      </c>
    </row>
    <row r="713" ht="14.25" customHeight="1" outlineLevel="2">
      <c r="A713" s="5" t="str">
        <f>IFERROR(VLOOKUP($D713,schools,3,FALSE),"")</f>
        <v>310100</v>
      </c>
      <c r="B713" s="5" t="str">
        <f>IFERROR(VLOOKUP($D713,schools,4,FALSE),"")</f>
        <v>New York City Geographic District # 1</v>
      </c>
      <c r="C713" s="5" t="str">
        <f>IFERROR(VLOOKUP($D713,schools,5,FALSE),"")</f>
        <v>Manhattan</v>
      </c>
      <c r="D713" s="6" t="s">
        <v>19</v>
      </c>
      <c r="E713" s="6" t="s">
        <v>20</v>
      </c>
      <c r="F713" s="7" t="s">
        <v>21</v>
      </c>
      <c r="G713" s="8">
        <v>295.0</v>
      </c>
      <c r="H713" s="5" t="str">
        <f>IFERROR(VLOOKUP($D713,schools,6,FALSE),"")</f>
        <v>074</v>
      </c>
      <c r="I713" s="5" t="str">
        <f>IFERROR(VLOOKUP($D713,schools,7,FALSE),"")</f>
        <v>27</v>
      </c>
      <c r="J713" s="5" t="str">
        <f>IFERROR(VLOOKUP($D713,schools,8,FALSE),"")</f>
        <v>002</v>
      </c>
      <c r="K713" s="9">
        <v>324795.0</v>
      </c>
    </row>
    <row r="714" ht="14.25" customHeight="1" outlineLevel="2">
      <c r="A714" s="5" t="str">
        <f>IFERROR(VLOOKUP($D714,schools,3,FALSE),"")</f>
        <v>310100</v>
      </c>
      <c r="B714" s="5" t="str">
        <f>IFERROR(VLOOKUP($D714,schools,4,FALSE),"")</f>
        <v>New York City Geographic District # 1</v>
      </c>
      <c r="C714" s="5" t="str">
        <f>IFERROR(VLOOKUP($D714,schools,5,FALSE),"")</f>
        <v>Manhattan</v>
      </c>
      <c r="D714" s="6" t="s">
        <v>22</v>
      </c>
      <c r="E714" s="6" t="s">
        <v>23</v>
      </c>
      <c r="F714" s="7" t="s">
        <v>14</v>
      </c>
      <c r="G714" s="8">
        <v>171.0</v>
      </c>
      <c r="H714" s="5" t="str">
        <f>IFERROR(VLOOKUP($D714,schools,6,FALSE),"")</f>
        <v>074</v>
      </c>
      <c r="I714" s="5" t="str">
        <f>IFERROR(VLOOKUP($D714,schools,7,FALSE),"")</f>
        <v>26</v>
      </c>
      <c r="J714" s="5" t="str">
        <f>IFERROR(VLOOKUP($D714,schools,8,FALSE),"")</f>
        <v>002</v>
      </c>
      <c r="K714" s="9">
        <v>188271.0</v>
      </c>
    </row>
    <row r="715" ht="14.25" customHeight="1" outlineLevel="2">
      <c r="A715" s="5" t="str">
        <f>IFERROR(VLOOKUP($D715,schools,3,FALSE),"")</f>
        <v>310100</v>
      </c>
      <c r="B715" s="5" t="str">
        <f>IFERROR(VLOOKUP($D715,schools,4,FALSE),"")</f>
        <v>New York City Geographic District # 1</v>
      </c>
      <c r="C715" s="5" t="str">
        <f>IFERROR(VLOOKUP($D715,schools,5,FALSE),"")</f>
        <v>Manhattan</v>
      </c>
      <c r="D715" s="6" t="s">
        <v>24</v>
      </c>
      <c r="E715" s="6" t="s">
        <v>25</v>
      </c>
      <c r="F715" s="7" t="s">
        <v>14</v>
      </c>
      <c r="G715" s="8">
        <v>199.0</v>
      </c>
      <c r="H715" s="5" t="str">
        <f>IFERROR(VLOOKUP($D715,schools,6,FALSE),"")</f>
        <v>074</v>
      </c>
      <c r="I715" s="5" t="str">
        <f>IFERROR(VLOOKUP($D715,schools,7,FALSE),"")</f>
        <v>27</v>
      </c>
      <c r="J715" s="5" t="str">
        <f>IFERROR(VLOOKUP($D715,schools,8,FALSE),"")</f>
        <v>002</v>
      </c>
      <c r="K715" s="9">
        <v>219099.0</v>
      </c>
    </row>
    <row r="716" ht="14.25" customHeight="1" outlineLevel="2">
      <c r="A716" s="5" t="str">
        <f>IFERROR(VLOOKUP($D716,schools,3,FALSE),"")</f>
        <v>310100</v>
      </c>
      <c r="B716" s="5" t="str">
        <f>IFERROR(VLOOKUP($D716,schools,4,FALSE),"")</f>
        <v>New York City Geographic District # 1</v>
      </c>
      <c r="C716" s="5" t="str">
        <f>IFERROR(VLOOKUP($D716,schools,5,FALSE),"")</f>
        <v>Manhattan</v>
      </c>
      <c r="D716" s="6" t="s">
        <v>26</v>
      </c>
      <c r="E716" s="6" t="s">
        <v>27</v>
      </c>
      <c r="F716" s="7" t="s">
        <v>14</v>
      </c>
      <c r="G716" s="8">
        <v>327.0</v>
      </c>
      <c r="H716" s="5" t="str">
        <f>IFERROR(VLOOKUP($D716,schools,6,FALSE),"")</f>
        <v>065</v>
      </c>
      <c r="I716" s="5" t="str">
        <f>IFERROR(VLOOKUP($D716,schools,7,FALSE),"")</f>
        <v>26</v>
      </c>
      <c r="J716" s="5" t="str">
        <f>IFERROR(VLOOKUP($D716,schools,8,FALSE),"")</f>
        <v>001</v>
      </c>
      <c r="K716" s="9">
        <v>360027.0</v>
      </c>
    </row>
    <row r="717" ht="14.25" customHeight="1" outlineLevel="2">
      <c r="A717" s="5" t="str">
        <f>IFERROR(VLOOKUP($D717,schools,3,FALSE),"")</f>
        <v>310100</v>
      </c>
      <c r="B717" s="5" t="str">
        <f>IFERROR(VLOOKUP($D717,schools,4,FALSE),"")</f>
        <v>New York City Geographic District # 1</v>
      </c>
      <c r="C717" s="5" t="str">
        <f>IFERROR(VLOOKUP($D717,schools,5,FALSE),"")</f>
        <v>Manhattan</v>
      </c>
      <c r="D717" s="6" t="s">
        <v>28</v>
      </c>
      <c r="E717" s="6" t="s">
        <v>29</v>
      </c>
      <c r="F717" s="7" t="s">
        <v>14</v>
      </c>
      <c r="G717" s="8">
        <v>245.0</v>
      </c>
      <c r="H717" s="5" t="str">
        <f>IFERROR(VLOOKUP($D717,schools,6,FALSE),"")</f>
        <v>065</v>
      </c>
      <c r="I717" s="5" t="str">
        <f>IFERROR(VLOOKUP($D717,schools,7,FALSE),"")</f>
        <v>26</v>
      </c>
      <c r="J717" s="5" t="str">
        <f>IFERROR(VLOOKUP($D717,schools,8,FALSE),"")</f>
        <v>001</v>
      </c>
      <c r="K717" s="9">
        <v>269745.0</v>
      </c>
    </row>
    <row r="718" ht="14.25" customHeight="1" outlineLevel="2">
      <c r="A718" s="5" t="str">
        <f>IFERROR(VLOOKUP($D718,schools,3,FALSE),"")</f>
        <v>310100</v>
      </c>
      <c r="B718" s="5" t="str">
        <f>IFERROR(VLOOKUP($D718,schools,4,FALSE),"")</f>
        <v>New York City Geographic District # 1</v>
      </c>
      <c r="C718" s="5" t="str">
        <f>IFERROR(VLOOKUP($D718,schools,5,FALSE),"")</f>
        <v>Manhattan</v>
      </c>
      <c r="D718" s="6" t="s">
        <v>30</v>
      </c>
      <c r="E718" s="6" t="s">
        <v>31</v>
      </c>
      <c r="F718" s="7" t="s">
        <v>21</v>
      </c>
      <c r="G718" s="8">
        <v>337.0</v>
      </c>
      <c r="H718" s="5" t="str">
        <f>IFERROR(VLOOKUP($D718,schools,6,FALSE),"")</f>
        <v>065</v>
      </c>
      <c r="I718" s="5" t="str">
        <f>IFERROR(VLOOKUP($D718,schools,7,FALSE),"")</f>
        <v>26</v>
      </c>
      <c r="J718" s="5" t="str">
        <f>IFERROR(VLOOKUP($D718,schools,8,FALSE),"")</f>
        <v>001</v>
      </c>
      <c r="K718" s="9">
        <v>371037.0</v>
      </c>
    </row>
    <row r="719" ht="14.25" customHeight="1" outlineLevel="2">
      <c r="A719" s="5" t="str">
        <f>IFERROR(VLOOKUP($D719,schools,3,FALSE),"")</f>
        <v>310100</v>
      </c>
      <c r="B719" s="5" t="str">
        <f>IFERROR(VLOOKUP($D719,schools,4,FALSE),"")</f>
        <v>New York City Geographic District # 1</v>
      </c>
      <c r="C719" s="5" t="str">
        <f>IFERROR(VLOOKUP($D719,schools,5,FALSE),"")</f>
        <v>Manhattan</v>
      </c>
      <c r="D719" s="6" t="s">
        <v>32</v>
      </c>
      <c r="E719" s="6" t="s">
        <v>33</v>
      </c>
      <c r="F719" s="7" t="s">
        <v>14</v>
      </c>
      <c r="G719" s="8">
        <v>313.0</v>
      </c>
      <c r="H719" s="5" t="str">
        <f>IFERROR(VLOOKUP($D719,schools,6,FALSE),"")</f>
        <v>065</v>
      </c>
      <c r="I719" s="5" t="str">
        <f>IFERROR(VLOOKUP($D719,schools,7,FALSE),"")</f>
        <v>26</v>
      </c>
      <c r="J719" s="5" t="str">
        <f>IFERROR(VLOOKUP($D719,schools,8,FALSE),"")</f>
        <v>001</v>
      </c>
      <c r="K719" s="9">
        <v>344613.0</v>
      </c>
    </row>
    <row r="720" ht="14.25" customHeight="1" outlineLevel="2">
      <c r="A720" s="5" t="str">
        <f>IFERROR(VLOOKUP($D720,schools,3,FALSE),"")</f>
        <v>310100</v>
      </c>
      <c r="B720" s="5" t="str">
        <f>IFERROR(VLOOKUP($D720,schools,4,FALSE),"")</f>
        <v>New York City Geographic District # 1</v>
      </c>
      <c r="C720" s="5" t="str">
        <f>IFERROR(VLOOKUP($D720,schools,5,FALSE),"")</f>
        <v>Manhattan</v>
      </c>
      <c r="D720" s="6" t="s">
        <v>34</v>
      </c>
      <c r="E720" s="6" t="s">
        <v>35</v>
      </c>
      <c r="F720" s="7" t="s">
        <v>21</v>
      </c>
      <c r="G720" s="8">
        <v>680.0</v>
      </c>
      <c r="H720" s="5" t="str">
        <f>IFERROR(VLOOKUP($D720,schools,6,FALSE),"")</f>
        <v>065</v>
      </c>
      <c r="I720" s="5" t="str">
        <f>IFERROR(VLOOKUP($D720,schools,7,FALSE),"")</f>
        <v>26</v>
      </c>
      <c r="J720" s="5" t="str">
        <f>IFERROR(VLOOKUP($D720,schools,8,FALSE),"")</f>
        <v>002</v>
      </c>
      <c r="K720" s="9">
        <v>748680.0</v>
      </c>
    </row>
    <row r="721" ht="14.25" customHeight="1" outlineLevel="2">
      <c r="A721" s="5" t="str">
        <f>IFERROR(VLOOKUP($D721,schools,3,FALSE),"")</f>
        <v>310100</v>
      </c>
      <c r="B721" s="5" t="str">
        <f>IFERROR(VLOOKUP($D721,schools,4,FALSE),"")</f>
        <v>New York City Geographic District # 1</v>
      </c>
      <c r="C721" s="5" t="str">
        <f>IFERROR(VLOOKUP($D721,schools,5,FALSE),"")</f>
        <v>Manhattan</v>
      </c>
      <c r="D721" s="6" t="s">
        <v>36</v>
      </c>
      <c r="E721" s="6" t="s">
        <v>37</v>
      </c>
      <c r="F721" s="7" t="s">
        <v>21</v>
      </c>
      <c r="G721" s="8">
        <v>390.0</v>
      </c>
      <c r="H721" s="5" t="str">
        <f>IFERROR(VLOOKUP($D721,schools,6,FALSE),"")</f>
        <v>074</v>
      </c>
      <c r="I721" s="5" t="str">
        <f>IFERROR(VLOOKUP($D721,schools,7,FALSE),"")</f>
        <v>26</v>
      </c>
      <c r="J721" s="5" t="str">
        <f>IFERROR(VLOOKUP($D721,schools,8,FALSE),"")</f>
        <v>002</v>
      </c>
      <c r="K721" s="9">
        <v>429390.0</v>
      </c>
    </row>
    <row r="722" ht="14.25" customHeight="1" outlineLevel="2">
      <c r="A722" s="5" t="str">
        <f>IFERROR(VLOOKUP($D722,schools,3,FALSE),"")</f>
        <v>310100</v>
      </c>
      <c r="B722" s="5" t="str">
        <f>IFERROR(VLOOKUP($D722,schools,4,FALSE),"")</f>
        <v>New York City Geographic District # 1</v>
      </c>
      <c r="C722" s="5" t="str">
        <f>IFERROR(VLOOKUP($D722,schools,5,FALSE),"")</f>
        <v>Manhattan</v>
      </c>
      <c r="D722" s="6" t="s">
        <v>38</v>
      </c>
      <c r="E722" s="6" t="s">
        <v>39</v>
      </c>
      <c r="F722" s="7" t="s">
        <v>14</v>
      </c>
      <c r="G722" s="8">
        <v>287.0</v>
      </c>
      <c r="H722" s="5" t="str">
        <f>IFERROR(VLOOKUP($D722,schools,6,FALSE),"")</f>
        <v>074</v>
      </c>
      <c r="I722" s="5" t="str">
        <f>IFERROR(VLOOKUP($D722,schools,7,FALSE),"")</f>
        <v>27</v>
      </c>
      <c r="J722" s="5" t="str">
        <f>IFERROR(VLOOKUP($D722,schools,8,FALSE),"")</f>
        <v>002</v>
      </c>
      <c r="K722" s="9">
        <v>315987.0</v>
      </c>
    </row>
    <row r="723" ht="14.25" customHeight="1" outlineLevel="2">
      <c r="A723" s="5" t="str">
        <f>IFERROR(VLOOKUP($D723,schools,3,FALSE),"")</f>
        <v>310100</v>
      </c>
      <c r="B723" s="5" t="str">
        <f>IFERROR(VLOOKUP($D723,schools,4,FALSE),"")</f>
        <v>New York City Geographic District # 1</v>
      </c>
      <c r="C723" s="5" t="str">
        <f>IFERROR(VLOOKUP($D723,schools,5,FALSE),"")</f>
        <v>Manhattan</v>
      </c>
      <c r="D723" s="6" t="s">
        <v>40</v>
      </c>
      <c r="E723" s="6" t="s">
        <v>41</v>
      </c>
      <c r="F723" s="7" t="s">
        <v>42</v>
      </c>
      <c r="G723" s="8">
        <v>198.0</v>
      </c>
      <c r="H723" s="5" t="str">
        <f>IFERROR(VLOOKUP($D723,schools,6,FALSE),"")</f>
        <v>065</v>
      </c>
      <c r="I723" s="5" t="str">
        <f>IFERROR(VLOOKUP($D723,schools,7,FALSE),"")</f>
        <v>26</v>
      </c>
      <c r="J723" s="5" t="str">
        <f>IFERROR(VLOOKUP($D723,schools,8,FALSE),"")</f>
        <v>001</v>
      </c>
      <c r="K723" s="9">
        <v>217998.0</v>
      </c>
    </row>
    <row r="724" ht="14.25" customHeight="1" outlineLevel="2">
      <c r="A724" s="5" t="str">
        <f>IFERROR(VLOOKUP($D724,schools,3,FALSE),"")</f>
        <v>310100</v>
      </c>
      <c r="B724" s="5" t="str">
        <f>IFERROR(VLOOKUP($D724,schools,4,FALSE),"")</f>
        <v>New York City Geographic District # 1</v>
      </c>
      <c r="C724" s="5" t="str">
        <f>IFERROR(VLOOKUP($D724,schools,5,FALSE),"")</f>
        <v>Manhattan</v>
      </c>
      <c r="D724" s="6" t="s">
        <v>43</v>
      </c>
      <c r="E724" s="6" t="s">
        <v>44</v>
      </c>
      <c r="F724" s="7" t="s">
        <v>14</v>
      </c>
      <c r="G724" s="8">
        <v>313.0</v>
      </c>
      <c r="H724" s="5" t="str">
        <f>IFERROR(VLOOKUP($D724,schools,6,FALSE),"")</f>
        <v>074</v>
      </c>
      <c r="I724" s="5" t="str">
        <f>IFERROR(VLOOKUP($D724,schools,7,FALSE),"")</f>
        <v>27</v>
      </c>
      <c r="J724" s="5" t="str">
        <f>IFERROR(VLOOKUP($D724,schools,8,FALSE),"")</f>
        <v>002</v>
      </c>
      <c r="K724" s="9">
        <v>344613.0</v>
      </c>
    </row>
    <row r="725" ht="14.25" customHeight="1" outlineLevel="2">
      <c r="A725" s="5" t="str">
        <f>IFERROR(VLOOKUP($D725,schools,3,FALSE),"")</f>
        <v>310100</v>
      </c>
      <c r="B725" s="5" t="str">
        <f>IFERROR(VLOOKUP($D725,schools,4,FALSE),"")</f>
        <v>New York City Geographic District # 1</v>
      </c>
      <c r="C725" s="5" t="str">
        <f>IFERROR(VLOOKUP($D725,schools,5,FALSE),"")</f>
        <v>Manhattan</v>
      </c>
      <c r="D725" s="6" t="s">
        <v>45</v>
      </c>
      <c r="E725" s="6" t="s">
        <v>46</v>
      </c>
      <c r="F725" s="7" t="s">
        <v>14</v>
      </c>
      <c r="G725" s="8">
        <v>306.0</v>
      </c>
      <c r="H725" s="5" t="str">
        <f>IFERROR(VLOOKUP($D725,schools,6,FALSE),"")</f>
        <v>074</v>
      </c>
      <c r="I725" s="5" t="str">
        <f>IFERROR(VLOOKUP($D725,schools,7,FALSE),"")</f>
        <v>26</v>
      </c>
      <c r="J725" s="5" t="str">
        <f>IFERROR(VLOOKUP($D725,schools,8,FALSE),"")</f>
        <v>002</v>
      </c>
      <c r="K725" s="9">
        <v>336906.0</v>
      </c>
    </row>
    <row r="726" ht="14.25" customHeight="1" outlineLevel="2">
      <c r="A726" s="5" t="str">
        <f>IFERROR(VLOOKUP($D726,schools,3,FALSE),"")</f>
        <v>310100</v>
      </c>
      <c r="B726" s="5" t="str">
        <f>IFERROR(VLOOKUP($D726,schools,4,FALSE),"")</f>
        <v>New York City Geographic District # 1</v>
      </c>
      <c r="C726" s="5" t="str">
        <f>IFERROR(VLOOKUP($D726,schools,5,FALSE),"")</f>
        <v>Manhattan</v>
      </c>
      <c r="D726" s="6" t="s">
        <v>47</v>
      </c>
      <c r="E726" s="6" t="s">
        <v>48</v>
      </c>
      <c r="F726" s="7" t="s">
        <v>14</v>
      </c>
      <c r="G726" s="8">
        <v>340.0</v>
      </c>
      <c r="H726" s="5" t="str">
        <f>IFERROR(VLOOKUP($D726,schools,6,FALSE),"")</f>
        <v>074</v>
      </c>
      <c r="I726" s="5" t="str">
        <f>IFERROR(VLOOKUP($D726,schools,7,FALSE),"")</f>
        <v>27</v>
      </c>
      <c r="J726" s="5" t="str">
        <f>IFERROR(VLOOKUP($D726,schools,8,FALSE),"")</f>
        <v>002</v>
      </c>
      <c r="K726" s="9">
        <v>374340.0</v>
      </c>
    </row>
    <row r="727" ht="14.25" customHeight="1" outlineLevel="2">
      <c r="A727" s="5" t="str">
        <f>IFERROR(VLOOKUP($D727,schools,3,FALSE),"")</f>
        <v>310100</v>
      </c>
      <c r="B727" s="5" t="str">
        <f>IFERROR(VLOOKUP($D727,schools,4,FALSE),"")</f>
        <v>New York City Geographic District # 1</v>
      </c>
      <c r="C727" s="5" t="str">
        <f>IFERROR(VLOOKUP($D727,schools,5,FALSE),"")</f>
        <v>Manhattan</v>
      </c>
      <c r="D727" s="6" t="s">
        <v>49</v>
      </c>
      <c r="E727" s="6" t="s">
        <v>50</v>
      </c>
      <c r="F727" s="7" t="s">
        <v>42</v>
      </c>
      <c r="G727" s="8">
        <v>337.0</v>
      </c>
      <c r="H727" s="5" t="str">
        <f>IFERROR(VLOOKUP($D727,schools,6,FALSE),"")</f>
        <v>065</v>
      </c>
      <c r="I727" s="5" t="str">
        <f>IFERROR(VLOOKUP($D727,schools,7,FALSE),"")</f>
        <v>26</v>
      </c>
      <c r="J727" s="5" t="str">
        <f>IFERROR(VLOOKUP($D727,schools,8,FALSE),"")</f>
        <v>001</v>
      </c>
      <c r="K727" s="9">
        <v>371037.0</v>
      </c>
    </row>
    <row r="728" ht="14.25" customHeight="1" outlineLevel="2">
      <c r="A728" s="5" t="str">
        <f>IFERROR(VLOOKUP($D728,schools,3,FALSE),"")</f>
        <v>310100</v>
      </c>
      <c r="B728" s="5" t="str">
        <f>IFERROR(VLOOKUP($D728,schools,4,FALSE),"")</f>
        <v>New York City Geographic District # 1</v>
      </c>
      <c r="C728" s="5" t="str">
        <f>IFERROR(VLOOKUP($D728,schools,5,FALSE),"")</f>
        <v>Manhattan</v>
      </c>
      <c r="D728" s="6" t="s">
        <v>51</v>
      </c>
      <c r="E728" s="6" t="s">
        <v>52</v>
      </c>
      <c r="F728" s="7" t="s">
        <v>42</v>
      </c>
      <c r="G728" s="8">
        <v>365.0</v>
      </c>
      <c r="H728" s="5" t="str">
        <f>IFERROR(VLOOKUP($D728,schools,6,FALSE),"")</f>
        <v>074</v>
      </c>
      <c r="I728" s="5" t="str">
        <f>IFERROR(VLOOKUP($D728,schools,7,FALSE),"")</f>
        <v>27</v>
      </c>
      <c r="J728" s="5" t="str">
        <f>IFERROR(VLOOKUP($D728,schools,8,FALSE),"")</f>
        <v>002</v>
      </c>
      <c r="K728" s="9">
        <v>401865.0</v>
      </c>
    </row>
    <row r="729" ht="14.25" customHeight="1" outlineLevel="2">
      <c r="A729" s="5" t="str">
        <f>IFERROR(VLOOKUP($D729,schools,3,FALSE),"")</f>
        <v>310100</v>
      </c>
      <c r="B729" s="5" t="str">
        <f>IFERROR(VLOOKUP($D729,schools,4,FALSE),"")</f>
        <v>New York City Geographic District # 1</v>
      </c>
      <c r="C729" s="5" t="str">
        <f>IFERROR(VLOOKUP($D729,schools,5,FALSE),"")</f>
        <v>Manhattan</v>
      </c>
      <c r="D729" s="6" t="s">
        <v>56</v>
      </c>
      <c r="E729" s="6" t="s">
        <v>57</v>
      </c>
      <c r="F729" s="7" t="s">
        <v>55</v>
      </c>
      <c r="G729" s="8">
        <v>515.0</v>
      </c>
      <c r="H729" s="5" t="str">
        <f>IFERROR(VLOOKUP($D729,schools,6,FALSE),"")</f>
        <v>065</v>
      </c>
      <c r="I729" s="5" t="str">
        <f>IFERROR(VLOOKUP($D729,schools,7,FALSE),"")</f>
        <v>26</v>
      </c>
      <c r="J729" s="5" t="str">
        <f>IFERROR(VLOOKUP($D729,schools,8,FALSE),"")</f>
        <v>001</v>
      </c>
      <c r="K729" s="9">
        <v>567015.0</v>
      </c>
    </row>
    <row r="730" ht="14.25" customHeight="1" outlineLevel="2">
      <c r="A730" s="5" t="str">
        <f>IFERROR(VLOOKUP($D730,schools,3,FALSE),"")</f>
        <v>310100</v>
      </c>
      <c r="B730" s="5" t="str">
        <f>IFERROR(VLOOKUP($D730,schools,4,FALSE),"")</f>
        <v>New York City Geographic District # 1</v>
      </c>
      <c r="C730" s="5" t="str">
        <f>IFERROR(VLOOKUP($D730,schools,5,FALSE),"")</f>
        <v>Manhattan</v>
      </c>
      <c r="D730" s="6" t="s">
        <v>58</v>
      </c>
      <c r="E730" s="6" t="s">
        <v>59</v>
      </c>
      <c r="F730" s="7" t="s">
        <v>60</v>
      </c>
      <c r="G730" s="8">
        <v>680.0</v>
      </c>
      <c r="H730" s="5" t="str">
        <f>IFERROR(VLOOKUP($D730,schools,6,FALSE),"")</f>
        <v>074</v>
      </c>
      <c r="I730" s="5" t="str">
        <f>IFERROR(VLOOKUP($D730,schools,7,FALSE),"")</f>
        <v>27</v>
      </c>
      <c r="J730" s="5" t="str">
        <f>IFERROR(VLOOKUP($D730,schools,8,FALSE),"")</f>
        <v>002</v>
      </c>
      <c r="K730" s="9">
        <v>748680.0</v>
      </c>
    </row>
    <row r="731" ht="14.25" customHeight="1" outlineLevel="2">
      <c r="A731" s="5" t="str">
        <f>IFERROR(VLOOKUP($D731,schools,3,FALSE),"")</f>
        <v>310100</v>
      </c>
      <c r="B731" s="5" t="str">
        <f>IFERROR(VLOOKUP($D731,schools,4,FALSE),"")</f>
        <v>New York City Geographic District # 1</v>
      </c>
      <c r="C731" s="5" t="str">
        <f>IFERROR(VLOOKUP($D731,schools,5,FALSE),"")</f>
        <v>Manhattan</v>
      </c>
      <c r="D731" s="6" t="s">
        <v>61</v>
      </c>
      <c r="E731" s="6" t="s">
        <v>62</v>
      </c>
      <c r="F731" s="7" t="s">
        <v>55</v>
      </c>
      <c r="G731" s="8">
        <v>194.0</v>
      </c>
      <c r="H731" s="5" t="str">
        <f>IFERROR(VLOOKUP($D731,schools,6,FALSE),"")</f>
        <v>065</v>
      </c>
      <c r="I731" s="5" t="str">
        <f>IFERROR(VLOOKUP($D731,schools,7,FALSE),"")</f>
        <v>26</v>
      </c>
      <c r="J731" s="5" t="str">
        <f>IFERROR(VLOOKUP($D731,schools,8,FALSE),"")</f>
        <v>001</v>
      </c>
      <c r="K731" s="9">
        <v>213594.0</v>
      </c>
    </row>
    <row r="732" ht="14.25" customHeight="1" outlineLevel="2">
      <c r="A732" s="5" t="str">
        <f>IFERROR(VLOOKUP($D732,schools,3,FALSE),"")</f>
        <v>310100</v>
      </c>
      <c r="B732" s="5" t="str">
        <f>IFERROR(VLOOKUP($D732,schools,4,FALSE),"")</f>
        <v>New York City Geographic District # 1</v>
      </c>
      <c r="C732" s="5" t="str">
        <f>IFERROR(VLOOKUP($D732,schools,5,FALSE),"")</f>
        <v>Manhattan</v>
      </c>
      <c r="D732" s="6" t="s">
        <v>63</v>
      </c>
      <c r="E732" s="6" t="s">
        <v>64</v>
      </c>
      <c r="F732" s="7" t="s">
        <v>55</v>
      </c>
      <c r="G732" s="8">
        <v>110.0</v>
      </c>
      <c r="H732" s="5" t="str">
        <f>IFERROR(VLOOKUP($D732,schools,6,FALSE),"")</f>
        <v>065</v>
      </c>
      <c r="I732" s="5" t="str">
        <f>IFERROR(VLOOKUP($D732,schools,7,FALSE),"")</f>
        <v>26</v>
      </c>
      <c r="J732" s="5" t="str">
        <f>IFERROR(VLOOKUP($D732,schools,8,FALSE),"")</f>
        <v>001</v>
      </c>
      <c r="K732" s="9">
        <v>121110.0</v>
      </c>
    </row>
    <row r="733" ht="14.25" customHeight="1" outlineLevel="2">
      <c r="A733" s="5" t="str">
        <f>IFERROR(VLOOKUP($D733,schools,3,FALSE),"")</f>
        <v>310100</v>
      </c>
      <c r="B733" s="5" t="str">
        <f>IFERROR(VLOOKUP($D733,schools,4,FALSE),"")</f>
        <v>New York City Geographic District # 1</v>
      </c>
      <c r="C733" s="5" t="str">
        <f>IFERROR(VLOOKUP($D733,schools,5,FALSE),"")</f>
        <v>Manhattan</v>
      </c>
      <c r="D733" s="6" t="s">
        <v>65</v>
      </c>
      <c r="E733" s="6" t="s">
        <v>66</v>
      </c>
      <c r="F733" s="7" t="s">
        <v>55</v>
      </c>
      <c r="G733" s="8">
        <v>550.0</v>
      </c>
      <c r="H733" s="5" t="str">
        <f>IFERROR(VLOOKUP($D733,schools,6,FALSE),"")</f>
        <v>065</v>
      </c>
      <c r="I733" s="5" t="str">
        <f>IFERROR(VLOOKUP($D733,schools,7,FALSE),"")</f>
        <v>26</v>
      </c>
      <c r="J733" s="5" t="str">
        <f>IFERROR(VLOOKUP($D733,schools,8,FALSE),"")</f>
        <v>001</v>
      </c>
      <c r="K733" s="9">
        <v>605550.0</v>
      </c>
    </row>
    <row r="734" ht="14.25" customHeight="1" outlineLevel="2">
      <c r="A734" s="5" t="str">
        <f>IFERROR(VLOOKUP($D734,schools,3,FALSE),"")</f>
        <v>310100</v>
      </c>
      <c r="B734" s="5" t="str">
        <f>IFERROR(VLOOKUP($D734,schools,4,FALSE),"")</f>
        <v>New York City Geographic District # 1</v>
      </c>
      <c r="C734" s="5" t="str">
        <f>IFERROR(VLOOKUP($D734,schools,5,FALSE),"")</f>
        <v>Manhattan</v>
      </c>
      <c r="D734" s="6" t="s">
        <v>67</v>
      </c>
      <c r="E734" s="6" t="s">
        <v>68</v>
      </c>
      <c r="F734" s="7" t="s">
        <v>69</v>
      </c>
      <c r="G734" s="8">
        <v>1717.0</v>
      </c>
      <c r="H734" s="5" t="str">
        <f>IFERROR(VLOOKUP($D734,schools,6,FALSE),"")</f>
        <v>065</v>
      </c>
      <c r="I734" s="5" t="str">
        <f>IFERROR(VLOOKUP($D734,schools,7,FALSE),"")</f>
        <v>26</v>
      </c>
      <c r="J734" s="5" t="str">
        <f>IFERROR(VLOOKUP($D734,schools,8,FALSE),"")</f>
        <v>002</v>
      </c>
      <c r="K734" s="9">
        <v>1890417.0</v>
      </c>
    </row>
    <row r="735" ht="14.25" customHeight="1" outlineLevel="2">
      <c r="A735" s="5" t="str">
        <f>IFERROR(VLOOKUP($D735,schools,3,FALSE),"")</f>
        <v>310100</v>
      </c>
      <c r="B735" s="5" t="str">
        <f>IFERROR(VLOOKUP($D735,schools,4,FALSE),"")</f>
        <v>New York City Geographic District # 1</v>
      </c>
      <c r="C735" s="5" t="str">
        <f>IFERROR(VLOOKUP($D735,schools,5,FALSE),"")</f>
        <v>Manhattan</v>
      </c>
      <c r="D735" s="6" t="s">
        <v>72</v>
      </c>
      <c r="E735" s="6" t="s">
        <v>73</v>
      </c>
      <c r="F735" s="7" t="s">
        <v>55</v>
      </c>
      <c r="G735" s="8">
        <v>608.0</v>
      </c>
      <c r="H735" s="5" t="str">
        <f>IFERROR(VLOOKUP($D735,schools,6,FALSE),"")</f>
        <v>074</v>
      </c>
      <c r="I735" s="5" t="str">
        <f>IFERROR(VLOOKUP($D735,schools,7,FALSE),"")</f>
        <v>26</v>
      </c>
      <c r="J735" s="5" t="str">
        <f>IFERROR(VLOOKUP($D735,schools,8,FALSE),"")</f>
        <v>002</v>
      </c>
      <c r="K735" s="9">
        <v>669408.0</v>
      </c>
    </row>
    <row r="736" ht="14.25" customHeight="1" outlineLevel="2">
      <c r="A736" s="5" t="str">
        <f>IFERROR(VLOOKUP($D736,schools,3,FALSE),"")</f>
        <v>310200</v>
      </c>
      <c r="B736" s="5" t="str">
        <f>IFERROR(VLOOKUP($D736,schools,4,FALSE),"")</f>
        <v>New York City Geographic District # 2</v>
      </c>
      <c r="C736" s="5" t="str">
        <f>IFERROR(VLOOKUP($D736,schools,5,FALSE),"")</f>
        <v>Manhattan</v>
      </c>
      <c r="D736" s="6" t="s">
        <v>74</v>
      </c>
      <c r="E736" s="6" t="s">
        <v>75</v>
      </c>
      <c r="F736" s="7" t="s">
        <v>14</v>
      </c>
      <c r="G736" s="8">
        <v>281.0</v>
      </c>
      <c r="H736" s="5" t="str">
        <f>IFERROR(VLOOKUP($D736,schools,6,FALSE),"")</f>
        <v>065</v>
      </c>
      <c r="I736" s="5" t="str">
        <f>IFERROR(VLOOKUP($D736,schools,7,FALSE),"")</f>
        <v>26</v>
      </c>
      <c r="J736" s="5" t="str">
        <f>IFERROR(VLOOKUP($D736,schools,8,FALSE),"")</f>
        <v>001</v>
      </c>
      <c r="K736" s="9">
        <v>309381.0</v>
      </c>
    </row>
    <row r="737" ht="14.25" customHeight="1" outlineLevel="2">
      <c r="A737" s="5" t="str">
        <f>IFERROR(VLOOKUP($D737,schools,3,FALSE),"")</f>
        <v>310200</v>
      </c>
      <c r="B737" s="5" t="str">
        <f>IFERROR(VLOOKUP($D737,schools,4,FALSE),"")</f>
        <v>New York City Geographic District # 2</v>
      </c>
      <c r="C737" s="5" t="str">
        <f>IFERROR(VLOOKUP($D737,schools,5,FALSE),"")</f>
        <v>Manhattan</v>
      </c>
      <c r="D737" s="6" t="s">
        <v>76</v>
      </c>
      <c r="E737" s="6" t="s">
        <v>77</v>
      </c>
      <c r="F737" s="7" t="s">
        <v>14</v>
      </c>
      <c r="G737" s="8">
        <v>458.0</v>
      </c>
      <c r="H737" s="5" t="str">
        <f>IFERROR(VLOOKUP($D737,schools,6,FALSE),"")</f>
        <v>065</v>
      </c>
      <c r="I737" s="5" t="str">
        <f>IFERROR(VLOOKUP($D737,schools,7,FALSE),"")</f>
        <v>26</v>
      </c>
      <c r="J737" s="5" t="str">
        <f>IFERROR(VLOOKUP($D737,schools,8,FALSE),"")</f>
        <v>001</v>
      </c>
      <c r="K737" s="9">
        <v>504258.0</v>
      </c>
    </row>
    <row r="738" ht="14.25" customHeight="1" outlineLevel="2">
      <c r="A738" s="5" t="str">
        <f>IFERROR(VLOOKUP($D738,schools,3,FALSE),"")</f>
        <v>310200</v>
      </c>
      <c r="B738" s="5" t="str">
        <f>IFERROR(VLOOKUP($D738,schools,4,FALSE),"")</f>
        <v>New York City Geographic District # 2</v>
      </c>
      <c r="C738" s="5" t="str">
        <f>IFERROR(VLOOKUP($D738,schools,5,FALSE),"")</f>
        <v>Manhattan</v>
      </c>
      <c r="D738" s="6" t="s">
        <v>78</v>
      </c>
      <c r="E738" s="6" t="s">
        <v>79</v>
      </c>
      <c r="F738" s="7" t="s">
        <v>14</v>
      </c>
      <c r="G738" s="8">
        <v>684.0</v>
      </c>
      <c r="H738" s="5" t="str">
        <f>IFERROR(VLOOKUP($D738,schools,6,FALSE),"")</f>
        <v>066</v>
      </c>
      <c r="I738" s="5" t="str">
        <f>IFERROR(VLOOKUP($D738,schools,7,FALSE),"")</f>
        <v>27</v>
      </c>
      <c r="J738" s="5" t="str">
        <f>IFERROR(VLOOKUP($D738,schools,8,FALSE),"")</f>
        <v>003</v>
      </c>
      <c r="K738" s="9">
        <v>753084.0</v>
      </c>
    </row>
    <row r="739" ht="14.25" customHeight="1" outlineLevel="2">
      <c r="A739" s="5" t="str">
        <f>IFERROR(VLOOKUP($D739,schools,3,FALSE),"")</f>
        <v>310200</v>
      </c>
      <c r="B739" s="5" t="str">
        <f>IFERROR(VLOOKUP($D739,schools,4,FALSE),"")</f>
        <v>New York City Geographic District # 2</v>
      </c>
      <c r="C739" s="5" t="str">
        <f>IFERROR(VLOOKUP($D739,schools,5,FALSE),"")</f>
        <v>Manhattan</v>
      </c>
      <c r="D739" s="6" t="s">
        <v>80</v>
      </c>
      <c r="E739" s="6" t="s">
        <v>81</v>
      </c>
      <c r="F739" s="7" t="s">
        <v>14</v>
      </c>
      <c r="G739" s="8">
        <v>578.0</v>
      </c>
      <c r="H739" s="5" t="str">
        <f>IFERROR(VLOOKUP($D739,schools,6,FALSE),"")</f>
        <v>073</v>
      </c>
      <c r="I739" s="5" t="str">
        <f>IFERROR(VLOOKUP($D739,schools,7,FALSE),"")</f>
        <v>28</v>
      </c>
      <c r="J739" s="5" t="str">
        <f>IFERROR(VLOOKUP($D739,schools,8,FALSE),"")</f>
        <v>004</v>
      </c>
      <c r="K739" s="9">
        <v>636378.0</v>
      </c>
    </row>
    <row r="740" ht="14.25" customHeight="1" outlineLevel="2">
      <c r="A740" s="5" t="str">
        <f>IFERROR(VLOOKUP($D740,schools,3,FALSE),"")</f>
        <v>310200</v>
      </c>
      <c r="B740" s="5" t="str">
        <f>IFERROR(VLOOKUP($D740,schools,4,FALSE),"")</f>
        <v>New York City Geographic District # 2</v>
      </c>
      <c r="C740" s="5" t="str">
        <f>IFERROR(VLOOKUP($D740,schools,5,FALSE),"")</f>
        <v>Manhattan</v>
      </c>
      <c r="D740" s="6" t="s">
        <v>82</v>
      </c>
      <c r="E740" s="6" t="s">
        <v>83</v>
      </c>
      <c r="F740" s="7" t="s">
        <v>14</v>
      </c>
      <c r="G740" s="8">
        <v>886.0</v>
      </c>
      <c r="H740" s="5" t="str">
        <f>IFERROR(VLOOKUP($D740,schools,6,FALSE),"")</f>
        <v>075</v>
      </c>
      <c r="I740" s="5" t="str">
        <f>IFERROR(VLOOKUP($D740,schools,7,FALSE),"")</f>
        <v>27</v>
      </c>
      <c r="J740" s="5" t="str">
        <f>IFERROR(VLOOKUP($D740,schools,8,FALSE),"")</f>
        <v>003</v>
      </c>
      <c r="K740" s="9">
        <v>975486.0</v>
      </c>
    </row>
    <row r="741" ht="14.25" customHeight="1" outlineLevel="2">
      <c r="A741" s="5" t="str">
        <f>IFERROR(VLOOKUP($D741,schools,3,FALSE),"")</f>
        <v>310200</v>
      </c>
      <c r="B741" s="5" t="str">
        <f>IFERROR(VLOOKUP($D741,schools,4,FALSE),"")</f>
        <v>New York City Geographic District # 2</v>
      </c>
      <c r="C741" s="5" t="str">
        <f>IFERROR(VLOOKUP($D741,schools,5,FALSE),"")</f>
        <v>Manhattan</v>
      </c>
      <c r="D741" s="6" t="s">
        <v>84</v>
      </c>
      <c r="E741" s="6" t="s">
        <v>85</v>
      </c>
      <c r="F741" s="7" t="s">
        <v>14</v>
      </c>
      <c r="G741" s="8">
        <v>648.0</v>
      </c>
      <c r="H741" s="5" t="str">
        <f>IFERROR(VLOOKUP($D741,schools,6,FALSE),"")</f>
        <v>075</v>
      </c>
      <c r="I741" s="5" t="str">
        <f>IFERROR(VLOOKUP($D741,schools,7,FALSE),"")</f>
        <v>31</v>
      </c>
      <c r="J741" s="5" t="str">
        <f>IFERROR(VLOOKUP($D741,schools,8,FALSE),"")</f>
        <v>003</v>
      </c>
      <c r="K741" s="9">
        <v>713448.0</v>
      </c>
    </row>
    <row r="742" ht="14.25" customHeight="1" outlineLevel="2">
      <c r="A742" s="5" t="str">
        <f>IFERROR(VLOOKUP($D742,schools,3,FALSE),"")</f>
        <v>310200</v>
      </c>
      <c r="B742" s="5" t="str">
        <f>IFERROR(VLOOKUP($D742,schools,4,FALSE),"")</f>
        <v>New York City Geographic District # 2</v>
      </c>
      <c r="C742" s="5" t="str">
        <f>IFERROR(VLOOKUP($D742,schools,5,FALSE),"")</f>
        <v>Manhattan</v>
      </c>
      <c r="D742" s="6" t="s">
        <v>86</v>
      </c>
      <c r="E742" s="6" t="s">
        <v>87</v>
      </c>
      <c r="F742" s="7" t="s">
        <v>14</v>
      </c>
      <c r="G742" s="8">
        <v>653.0</v>
      </c>
      <c r="H742" s="5" t="str">
        <f>IFERROR(VLOOKUP($D742,schools,6,FALSE),"")</f>
        <v>074</v>
      </c>
      <c r="I742" s="5" t="str">
        <f>IFERROR(VLOOKUP($D742,schools,7,FALSE),"")</f>
        <v>27</v>
      </c>
      <c r="J742" s="5" t="str">
        <f>IFERROR(VLOOKUP($D742,schools,8,FALSE),"")</f>
        <v>002</v>
      </c>
      <c r="K742" s="9">
        <v>718953.0</v>
      </c>
    </row>
    <row r="743" ht="14.25" customHeight="1" outlineLevel="2">
      <c r="A743" s="5" t="str">
        <f>IFERROR(VLOOKUP($D743,schools,3,FALSE),"")</f>
        <v>310200</v>
      </c>
      <c r="B743" s="5" t="str">
        <f>IFERROR(VLOOKUP($D743,schools,4,FALSE),"")</f>
        <v>New York City Geographic District # 2</v>
      </c>
      <c r="C743" s="5" t="str">
        <f>IFERROR(VLOOKUP($D743,schools,5,FALSE),"")</f>
        <v>Manhattan</v>
      </c>
      <c r="D743" s="6" t="s">
        <v>88</v>
      </c>
      <c r="E743" s="6" t="s">
        <v>89</v>
      </c>
      <c r="F743" s="7" t="s">
        <v>14</v>
      </c>
      <c r="G743" s="8">
        <v>646.0</v>
      </c>
      <c r="H743" s="5" t="str">
        <f>IFERROR(VLOOKUP($D743,schools,6,FALSE),"")</f>
        <v>066</v>
      </c>
      <c r="I743" s="5" t="str">
        <f>IFERROR(VLOOKUP($D743,schools,7,FALSE),"")</f>
        <v>27</v>
      </c>
      <c r="J743" s="5" t="str">
        <f>IFERROR(VLOOKUP($D743,schools,8,FALSE),"")</f>
        <v>003</v>
      </c>
      <c r="K743" s="9">
        <v>711246.0</v>
      </c>
    </row>
    <row r="744" ht="14.25" customHeight="1" outlineLevel="2">
      <c r="A744" s="5" t="str">
        <f>IFERROR(VLOOKUP($D744,schools,3,FALSE),"")</f>
        <v>310200</v>
      </c>
      <c r="B744" s="5" t="str">
        <f>IFERROR(VLOOKUP($D744,schools,4,FALSE),"")</f>
        <v>New York City Geographic District # 2</v>
      </c>
      <c r="C744" s="5" t="str">
        <f>IFERROR(VLOOKUP($D744,schools,5,FALSE),"")</f>
        <v>Manhattan</v>
      </c>
      <c r="D744" s="6" t="s">
        <v>90</v>
      </c>
      <c r="E744" s="6" t="s">
        <v>91</v>
      </c>
      <c r="F744" s="7" t="s">
        <v>14</v>
      </c>
      <c r="G744" s="8">
        <v>578.0</v>
      </c>
      <c r="H744" s="5" t="str">
        <f>IFERROR(VLOOKUP($D744,schools,6,FALSE),"")</f>
        <v>065</v>
      </c>
      <c r="I744" s="5" t="str">
        <f>IFERROR(VLOOKUP($D744,schools,7,FALSE),"")</f>
        <v>26</v>
      </c>
      <c r="J744" s="5" t="str">
        <f>IFERROR(VLOOKUP($D744,schools,8,FALSE),"")</f>
        <v>001</v>
      </c>
      <c r="K744" s="9">
        <v>636378.0</v>
      </c>
    </row>
    <row r="745" ht="14.25" customHeight="1" outlineLevel="2">
      <c r="A745" s="5" t="str">
        <f>IFERROR(VLOOKUP($D745,schools,3,FALSE),"")</f>
        <v>310200</v>
      </c>
      <c r="B745" s="5" t="str">
        <f>IFERROR(VLOOKUP($D745,schools,4,FALSE),"")</f>
        <v>New York City Geographic District # 2</v>
      </c>
      <c r="C745" s="5" t="str">
        <f>IFERROR(VLOOKUP($D745,schools,5,FALSE),"")</f>
        <v>Manhattan</v>
      </c>
      <c r="D745" s="6" t="s">
        <v>92</v>
      </c>
      <c r="E745" s="6" t="s">
        <v>93</v>
      </c>
      <c r="F745" s="7" t="s">
        <v>55</v>
      </c>
      <c r="G745" s="8">
        <v>199.0</v>
      </c>
      <c r="H745" s="5" t="str">
        <f>IFERROR(VLOOKUP($D745,schools,6,FALSE),"")</f>
        <v>074</v>
      </c>
      <c r="I745" s="5" t="str">
        <f>IFERROR(VLOOKUP($D745,schools,7,FALSE),"")</f>
        <v>28</v>
      </c>
      <c r="J745" s="5" t="str">
        <f>IFERROR(VLOOKUP($D745,schools,8,FALSE),"")</f>
        <v>002</v>
      </c>
      <c r="K745" s="9">
        <v>219099.0</v>
      </c>
    </row>
    <row r="746" ht="14.25" customHeight="1" outlineLevel="2">
      <c r="A746" s="5" t="str">
        <f>IFERROR(VLOOKUP($D746,schools,3,FALSE),"")</f>
        <v>310200</v>
      </c>
      <c r="B746" s="5" t="str">
        <f>IFERROR(VLOOKUP($D746,schools,4,FALSE),"")</f>
        <v>New York City Geographic District # 2</v>
      </c>
      <c r="C746" s="5" t="str">
        <f>IFERROR(VLOOKUP($D746,schools,5,FALSE),"")</f>
        <v>Manhattan</v>
      </c>
      <c r="D746" s="6" t="s">
        <v>94</v>
      </c>
      <c r="E746" s="6" t="s">
        <v>95</v>
      </c>
      <c r="F746" s="7" t="s">
        <v>14</v>
      </c>
      <c r="G746" s="8">
        <v>427.0</v>
      </c>
      <c r="H746" s="5" t="str">
        <f>IFERROR(VLOOKUP($D746,schools,6,FALSE),"")</f>
        <v>076</v>
      </c>
      <c r="I746" s="5" t="str">
        <f>IFERROR(VLOOKUP($D746,schools,7,FALSE),"")</f>
        <v>28</v>
      </c>
      <c r="J746" s="5" t="str">
        <f>IFERROR(VLOOKUP($D746,schools,8,FALSE),"")</f>
        <v>003</v>
      </c>
      <c r="K746" s="9">
        <v>470127.0</v>
      </c>
    </row>
    <row r="747" ht="14.25" customHeight="1" outlineLevel="2">
      <c r="A747" s="5" t="str">
        <f>IFERROR(VLOOKUP($D747,schools,3,FALSE),"")</f>
        <v>310200</v>
      </c>
      <c r="B747" s="5" t="str">
        <f>IFERROR(VLOOKUP($D747,schools,4,FALSE),"")</f>
        <v>New York City Geographic District # 2</v>
      </c>
      <c r="C747" s="5" t="str">
        <f>IFERROR(VLOOKUP($D747,schools,5,FALSE),"")</f>
        <v>Manhattan</v>
      </c>
      <c r="D747" s="6" t="s">
        <v>96</v>
      </c>
      <c r="E747" s="6" t="s">
        <v>97</v>
      </c>
      <c r="F747" s="7" t="s">
        <v>14</v>
      </c>
      <c r="G747" s="8">
        <v>609.0</v>
      </c>
      <c r="H747" s="5" t="str">
        <f>IFERROR(VLOOKUP($D747,schools,6,FALSE),"")</f>
        <v>076</v>
      </c>
      <c r="I747" s="5" t="str">
        <f>IFERROR(VLOOKUP($D747,schools,7,FALSE),"")</f>
        <v>28</v>
      </c>
      <c r="J747" s="5" t="str">
        <f>IFERROR(VLOOKUP($D747,schools,8,FALSE),"")</f>
        <v>004</v>
      </c>
      <c r="K747" s="9">
        <v>670509.0</v>
      </c>
    </row>
    <row r="748" ht="14.25" customHeight="1" outlineLevel="2">
      <c r="A748" s="5" t="str">
        <f>IFERROR(VLOOKUP($D748,schools,3,FALSE),"")</f>
        <v>310200</v>
      </c>
      <c r="B748" s="5" t="str">
        <f>IFERROR(VLOOKUP($D748,schools,4,FALSE),"")</f>
        <v>New York City Geographic District # 2</v>
      </c>
      <c r="C748" s="5" t="str">
        <f>IFERROR(VLOOKUP($D748,schools,5,FALSE),"")</f>
        <v>Manhattan</v>
      </c>
      <c r="D748" s="6" t="s">
        <v>98</v>
      </c>
      <c r="E748" s="6" t="s">
        <v>99</v>
      </c>
      <c r="F748" s="7" t="s">
        <v>14</v>
      </c>
      <c r="G748" s="8">
        <v>357.0</v>
      </c>
      <c r="H748" s="5" t="str">
        <f>IFERROR(VLOOKUP($D748,schools,6,FALSE),"")</f>
        <v>068</v>
      </c>
      <c r="I748" s="5" t="str">
        <f>IFERROR(VLOOKUP($D748,schools,7,FALSE),"")</f>
        <v>28</v>
      </c>
      <c r="J748" s="5" t="str">
        <f>IFERROR(VLOOKUP($D748,schools,8,FALSE),"")</f>
        <v>008</v>
      </c>
      <c r="K748" s="9">
        <v>393057.0</v>
      </c>
    </row>
    <row r="749" ht="14.25" customHeight="1" outlineLevel="2">
      <c r="A749" s="5" t="str">
        <f>IFERROR(VLOOKUP($D749,schools,3,FALSE),"")</f>
        <v>310200</v>
      </c>
      <c r="B749" s="5" t="str">
        <f>IFERROR(VLOOKUP($D749,schools,4,FALSE),"")</f>
        <v>New York City Geographic District # 2</v>
      </c>
      <c r="C749" s="5" t="str">
        <f>IFERROR(VLOOKUP($D749,schools,5,FALSE),"")</f>
        <v>Manhattan</v>
      </c>
      <c r="D749" s="6" t="s">
        <v>100</v>
      </c>
      <c r="E749" s="6" t="s">
        <v>101</v>
      </c>
      <c r="F749" s="7" t="s">
        <v>14</v>
      </c>
      <c r="G749" s="8">
        <v>418.0</v>
      </c>
      <c r="H749" s="5" t="str">
        <f>IFERROR(VLOOKUP($D749,schools,6,FALSE),"")</f>
        <v>066</v>
      </c>
      <c r="I749" s="5" t="str">
        <f>IFERROR(VLOOKUP($D749,schools,7,FALSE),"")</f>
        <v>26</v>
      </c>
      <c r="J749" s="5" t="str">
        <f>IFERROR(VLOOKUP($D749,schools,8,FALSE),"")</f>
        <v>001</v>
      </c>
      <c r="K749" s="9">
        <v>460218.0</v>
      </c>
    </row>
    <row r="750" ht="14.25" customHeight="1" outlineLevel="2">
      <c r="A750" s="5" t="str">
        <f>IFERROR(VLOOKUP($D750,schools,3,FALSE),"")</f>
        <v>310200</v>
      </c>
      <c r="B750" s="5" t="str">
        <f>IFERROR(VLOOKUP($D750,schools,4,FALSE),"")</f>
        <v>New York City Geographic District # 2</v>
      </c>
      <c r="C750" s="5" t="str">
        <f>IFERROR(VLOOKUP($D750,schools,5,FALSE),"")</f>
        <v>Manhattan</v>
      </c>
      <c r="D750" s="6" t="s">
        <v>102</v>
      </c>
      <c r="E750" s="6" t="s">
        <v>103</v>
      </c>
      <c r="F750" s="7" t="s">
        <v>42</v>
      </c>
      <c r="G750" s="8">
        <v>1119.0</v>
      </c>
      <c r="H750" s="5" t="str">
        <f>IFERROR(VLOOKUP($D750,schools,6,FALSE),"")</f>
        <v>074</v>
      </c>
      <c r="I750" s="5" t="str">
        <f>IFERROR(VLOOKUP($D750,schools,7,FALSE),"")</f>
        <v>27</v>
      </c>
      <c r="J750" s="5" t="str">
        <f>IFERROR(VLOOKUP($D750,schools,8,FALSE),"")</f>
        <v>002</v>
      </c>
      <c r="K750" s="9">
        <v>1232019.0</v>
      </c>
    </row>
    <row r="751" ht="14.25" customHeight="1" outlineLevel="2">
      <c r="A751" s="5" t="str">
        <f>IFERROR(VLOOKUP($D751,schools,3,FALSE),"")</f>
        <v>310200</v>
      </c>
      <c r="B751" s="5" t="str">
        <f>IFERROR(VLOOKUP($D751,schools,4,FALSE),"")</f>
        <v>New York City Geographic District # 2</v>
      </c>
      <c r="C751" s="5" t="str">
        <f>IFERROR(VLOOKUP($D751,schools,5,FALSE),"")</f>
        <v>Manhattan</v>
      </c>
      <c r="D751" s="6" t="s">
        <v>104</v>
      </c>
      <c r="E751" s="6" t="s">
        <v>105</v>
      </c>
      <c r="F751" s="7" t="s">
        <v>14</v>
      </c>
      <c r="G751" s="8">
        <v>366.0</v>
      </c>
      <c r="H751" s="5" t="str">
        <f>IFERROR(VLOOKUP($D751,schools,6,FALSE),"")</f>
        <v>067</v>
      </c>
      <c r="I751" s="5" t="str">
        <f>IFERROR(VLOOKUP($D751,schools,7,FALSE),"")</f>
        <v>27</v>
      </c>
      <c r="J751" s="5" t="str">
        <f>IFERROR(VLOOKUP($D751,schools,8,FALSE),"")</f>
        <v>003</v>
      </c>
      <c r="K751" s="9">
        <v>402966.0</v>
      </c>
    </row>
    <row r="752" ht="14.25" customHeight="1" outlineLevel="2">
      <c r="A752" s="5" t="str">
        <f>IFERROR(VLOOKUP($D752,schools,3,FALSE),"")</f>
        <v>310200</v>
      </c>
      <c r="B752" s="5" t="str">
        <f>IFERROR(VLOOKUP($D752,schools,4,FALSE),"")</f>
        <v>New York City Geographic District # 2</v>
      </c>
      <c r="C752" s="5" t="str">
        <f>IFERROR(VLOOKUP($D752,schools,5,FALSE),"")</f>
        <v>Manhattan</v>
      </c>
      <c r="D752" s="6" t="s">
        <v>108</v>
      </c>
      <c r="E752" s="6" t="s">
        <v>109</v>
      </c>
      <c r="F752" s="7" t="s">
        <v>14</v>
      </c>
      <c r="G752" s="8">
        <v>469.0</v>
      </c>
      <c r="H752" s="5" t="str">
        <f>IFERROR(VLOOKUP($D752,schools,6,FALSE),"")</f>
        <v>073</v>
      </c>
      <c r="I752" s="5" t="str">
        <f>IFERROR(VLOOKUP($D752,schools,7,FALSE),"")</f>
        <v>28</v>
      </c>
      <c r="J752" s="5" t="str">
        <f>IFERROR(VLOOKUP($D752,schools,8,FALSE),"")</f>
        <v>002</v>
      </c>
      <c r="K752" s="9">
        <v>516369.0</v>
      </c>
    </row>
    <row r="753" ht="14.25" customHeight="1" outlineLevel="2">
      <c r="A753" s="5" t="str">
        <f>IFERROR(VLOOKUP($D753,schools,3,FALSE),"")</f>
        <v>310200</v>
      </c>
      <c r="B753" s="5" t="str">
        <f>IFERROR(VLOOKUP($D753,schools,4,FALSE),"")</f>
        <v>New York City Geographic District # 2</v>
      </c>
      <c r="C753" s="5" t="str">
        <f>IFERROR(VLOOKUP($D753,schools,5,FALSE),"")</f>
        <v>Manhattan</v>
      </c>
      <c r="D753" s="6" t="s">
        <v>110</v>
      </c>
      <c r="E753" s="6" t="s">
        <v>111</v>
      </c>
      <c r="F753" s="7" t="s">
        <v>14</v>
      </c>
      <c r="G753" s="8">
        <v>599.0</v>
      </c>
      <c r="H753" s="5" t="str">
        <f>IFERROR(VLOOKUP($D753,schools,6,FALSE),"")</f>
        <v>065</v>
      </c>
      <c r="I753" s="5" t="str">
        <f>IFERROR(VLOOKUP($D753,schools,7,FALSE),"")</f>
        <v>26</v>
      </c>
      <c r="J753" s="5" t="str">
        <f>IFERROR(VLOOKUP($D753,schools,8,FALSE),"")</f>
        <v>001</v>
      </c>
      <c r="K753" s="9">
        <v>659499.0</v>
      </c>
    </row>
    <row r="754" ht="14.25" customHeight="1" outlineLevel="2">
      <c r="A754" s="5" t="str">
        <f>IFERROR(VLOOKUP($D754,schools,3,FALSE),"")</f>
        <v>310200</v>
      </c>
      <c r="B754" s="5" t="str">
        <f>IFERROR(VLOOKUP($D754,schools,4,FALSE),"")</f>
        <v>New York City Geographic District # 2</v>
      </c>
      <c r="C754" s="5" t="str">
        <f>IFERROR(VLOOKUP($D754,schools,5,FALSE),"")</f>
        <v>Manhattan</v>
      </c>
      <c r="D754" s="6" t="s">
        <v>112</v>
      </c>
      <c r="E754" s="6" t="s">
        <v>113</v>
      </c>
      <c r="F754" s="7" t="s">
        <v>21</v>
      </c>
      <c r="G754" s="8">
        <v>740.0</v>
      </c>
      <c r="H754" s="5" t="str">
        <f>IFERROR(VLOOKUP($D754,schools,6,FALSE),"")</f>
        <v>065</v>
      </c>
      <c r="I754" s="5" t="str">
        <f>IFERROR(VLOOKUP($D754,schools,7,FALSE),"")</f>
        <v>26</v>
      </c>
      <c r="J754" s="5" t="str">
        <f>IFERROR(VLOOKUP($D754,schools,8,FALSE),"")</f>
        <v>001</v>
      </c>
      <c r="K754" s="9">
        <v>814740.0</v>
      </c>
    </row>
    <row r="755" ht="14.25" customHeight="1" outlineLevel="2">
      <c r="A755" s="5" t="str">
        <f>IFERROR(VLOOKUP($D755,schools,3,FALSE),"")</f>
        <v>310200</v>
      </c>
      <c r="B755" s="5" t="str">
        <f>IFERROR(VLOOKUP($D755,schools,4,FALSE),"")</f>
        <v>New York City Geographic District # 2</v>
      </c>
      <c r="C755" s="5" t="str">
        <f>IFERROR(VLOOKUP($D755,schools,5,FALSE),"")</f>
        <v>Manhattan</v>
      </c>
      <c r="D755" s="6" t="s">
        <v>114</v>
      </c>
      <c r="E755" s="6" t="s">
        <v>115</v>
      </c>
      <c r="F755" s="7" t="s">
        <v>14</v>
      </c>
      <c r="G755" s="8">
        <v>836.0</v>
      </c>
      <c r="H755" s="5" t="str">
        <f>IFERROR(VLOOKUP($D755,schools,6,FALSE),"")</f>
        <v>065</v>
      </c>
      <c r="I755" s="5" t="str">
        <f>IFERROR(VLOOKUP($D755,schools,7,FALSE),"")</f>
        <v>26</v>
      </c>
      <c r="J755" s="5" t="str">
        <f>IFERROR(VLOOKUP($D755,schools,8,FALSE),"")</f>
        <v>001</v>
      </c>
      <c r="K755" s="9">
        <v>920436.0</v>
      </c>
    </row>
    <row r="756" ht="14.25" customHeight="1" outlineLevel="2">
      <c r="A756" s="5" t="str">
        <f>IFERROR(VLOOKUP($D756,schools,3,FALSE),"")</f>
        <v>310200</v>
      </c>
      <c r="B756" s="5" t="str">
        <f>IFERROR(VLOOKUP($D756,schools,4,FALSE),"")</f>
        <v>New York City Geographic District # 2</v>
      </c>
      <c r="C756" s="5" t="str">
        <f>IFERROR(VLOOKUP($D756,schools,5,FALSE),"")</f>
        <v>Manhattan</v>
      </c>
      <c r="D756" s="6" t="s">
        <v>116</v>
      </c>
      <c r="E756" s="6" t="s">
        <v>117</v>
      </c>
      <c r="F756" s="7" t="s">
        <v>42</v>
      </c>
      <c r="G756" s="8">
        <v>438.0</v>
      </c>
      <c r="H756" s="5" t="str">
        <f>IFERROR(VLOOKUP($D756,schools,6,FALSE),"")</f>
        <v>065</v>
      </c>
      <c r="I756" s="5" t="str">
        <f>IFERROR(VLOOKUP($D756,schools,7,FALSE),"")</f>
        <v>26</v>
      </c>
      <c r="J756" s="5" t="str">
        <f>IFERROR(VLOOKUP($D756,schools,8,FALSE),"")</f>
        <v>001</v>
      </c>
      <c r="K756" s="9">
        <v>482238.0</v>
      </c>
    </row>
    <row r="757" ht="14.25" customHeight="1" outlineLevel="2">
      <c r="A757" s="5" t="str">
        <f>IFERROR(VLOOKUP($D757,schools,3,FALSE),"")</f>
        <v>310200</v>
      </c>
      <c r="B757" s="5" t="str">
        <f>IFERROR(VLOOKUP($D757,schools,4,FALSE),"")</f>
        <v>New York City Geographic District # 2</v>
      </c>
      <c r="C757" s="5" t="str">
        <f>IFERROR(VLOOKUP($D757,schools,5,FALSE),"")</f>
        <v>Manhattan</v>
      </c>
      <c r="D757" s="6" t="s">
        <v>120</v>
      </c>
      <c r="E757" s="6" t="s">
        <v>121</v>
      </c>
      <c r="F757" s="7" t="s">
        <v>14</v>
      </c>
      <c r="G757" s="8">
        <v>455.0</v>
      </c>
      <c r="H757" s="5" t="str">
        <f>IFERROR(VLOOKUP($D757,schools,6,FALSE),"")</f>
        <v>076</v>
      </c>
      <c r="I757" s="5" t="str">
        <f>IFERROR(VLOOKUP($D757,schools,7,FALSE),"")</f>
        <v>28</v>
      </c>
      <c r="J757" s="5" t="str">
        <f>IFERROR(VLOOKUP($D757,schools,8,FALSE),"")</f>
        <v>005</v>
      </c>
      <c r="K757" s="9">
        <v>500955.0</v>
      </c>
    </row>
    <row r="758" ht="14.25" customHeight="1" outlineLevel="2">
      <c r="A758" s="5" t="str">
        <f>IFERROR(VLOOKUP($D758,schools,3,FALSE),"")</f>
        <v>310200</v>
      </c>
      <c r="B758" s="5" t="str">
        <f>IFERROR(VLOOKUP($D758,schools,4,FALSE),"")</f>
        <v>New York City Geographic District # 2</v>
      </c>
      <c r="C758" s="5" t="str">
        <f>IFERROR(VLOOKUP($D758,schools,5,FALSE),"")</f>
        <v>Manhattan</v>
      </c>
      <c r="D758" s="6" t="s">
        <v>122</v>
      </c>
      <c r="E758" s="6" t="s">
        <v>123</v>
      </c>
      <c r="F758" s="7" t="s">
        <v>14</v>
      </c>
      <c r="G758" s="8">
        <v>719.0</v>
      </c>
      <c r="H758" s="5" t="str">
        <f>IFERROR(VLOOKUP($D758,schools,6,FALSE),"")</f>
        <v>076</v>
      </c>
      <c r="I758" s="5" t="str">
        <f>IFERROR(VLOOKUP($D758,schools,7,FALSE),"")</f>
        <v>28</v>
      </c>
      <c r="J758" s="5" t="str">
        <f>IFERROR(VLOOKUP($D758,schools,8,FALSE),"")</f>
        <v>005</v>
      </c>
      <c r="K758" s="9">
        <v>791619.0</v>
      </c>
    </row>
    <row r="759" ht="14.25" customHeight="1" outlineLevel="2">
      <c r="A759" s="5" t="str">
        <f>IFERROR(VLOOKUP($D759,schools,3,FALSE),"")</f>
        <v>310200</v>
      </c>
      <c r="B759" s="5" t="str">
        <f>IFERROR(VLOOKUP($D759,schools,4,FALSE),"")</f>
        <v>New York City Geographic District # 2</v>
      </c>
      <c r="C759" s="5" t="str">
        <f>IFERROR(VLOOKUP($D759,schools,5,FALSE),"")</f>
        <v>Manhattan</v>
      </c>
      <c r="D759" s="6" t="s">
        <v>124</v>
      </c>
      <c r="E759" s="6" t="s">
        <v>125</v>
      </c>
      <c r="F759" s="7" t="s">
        <v>42</v>
      </c>
      <c r="G759" s="8">
        <v>1308.0</v>
      </c>
      <c r="H759" s="5" t="str">
        <f>IFERROR(VLOOKUP($D759,schools,6,FALSE),"")</f>
        <v>076</v>
      </c>
      <c r="I759" s="5" t="str">
        <f>IFERROR(VLOOKUP($D759,schools,7,FALSE),"")</f>
        <v>28</v>
      </c>
      <c r="J759" s="5" t="str">
        <f>IFERROR(VLOOKUP($D759,schools,8,FALSE),"")</f>
        <v>004</v>
      </c>
      <c r="K759" s="9">
        <v>1440108.0</v>
      </c>
    </row>
    <row r="760" ht="14.25" customHeight="1" outlineLevel="2">
      <c r="A760" s="5" t="str">
        <f>IFERROR(VLOOKUP($D760,schools,3,FALSE),"")</f>
        <v>310200</v>
      </c>
      <c r="B760" s="5" t="str">
        <f>IFERROR(VLOOKUP($D760,schools,4,FALSE),"")</f>
        <v>New York City Geographic District # 2</v>
      </c>
      <c r="C760" s="5" t="str">
        <f>IFERROR(VLOOKUP($D760,schools,5,FALSE),"")</f>
        <v>Manhattan</v>
      </c>
      <c r="D760" s="6" t="s">
        <v>128</v>
      </c>
      <c r="E760" s="6" t="s">
        <v>129</v>
      </c>
      <c r="F760" s="7" t="s">
        <v>14</v>
      </c>
      <c r="G760" s="8">
        <v>549.0</v>
      </c>
      <c r="H760" s="5" t="str">
        <f>IFERROR(VLOOKUP($D760,schools,6,FALSE),"")</f>
        <v>076</v>
      </c>
      <c r="I760" s="5" t="str">
        <f>IFERROR(VLOOKUP($D760,schools,7,FALSE),"")</f>
        <v>28</v>
      </c>
      <c r="J760" s="5" t="str">
        <f>IFERROR(VLOOKUP($D760,schools,8,FALSE),"")</f>
        <v>005</v>
      </c>
      <c r="K760" s="9">
        <v>604449.0</v>
      </c>
    </row>
    <row r="761" ht="14.25" customHeight="1" outlineLevel="2">
      <c r="A761" s="5" t="str">
        <f>IFERROR(VLOOKUP($D761,schools,3,FALSE),"")</f>
        <v>310200</v>
      </c>
      <c r="B761" s="5" t="str">
        <f>IFERROR(VLOOKUP($D761,schools,4,FALSE),"")</f>
        <v>New York City Geographic District # 2</v>
      </c>
      <c r="C761" s="5" t="str">
        <f>IFERROR(VLOOKUP($D761,schools,5,FALSE),"")</f>
        <v>Manhattan</v>
      </c>
      <c r="D761" s="6" t="s">
        <v>130</v>
      </c>
      <c r="E761" s="6" t="s">
        <v>131</v>
      </c>
      <c r="F761" s="7" t="s">
        <v>14</v>
      </c>
      <c r="G761" s="8">
        <v>389.0</v>
      </c>
      <c r="H761" s="5" t="str">
        <f>IFERROR(VLOOKUP($D761,schools,6,FALSE),"")</f>
        <v>068</v>
      </c>
      <c r="I761" s="5" t="str">
        <f>IFERROR(VLOOKUP($D761,schools,7,FALSE),"")</f>
        <v>28</v>
      </c>
      <c r="J761" s="5" t="str">
        <f>IFERROR(VLOOKUP($D761,schools,8,FALSE),"")</f>
        <v>008</v>
      </c>
      <c r="K761" s="9">
        <v>428289.0</v>
      </c>
    </row>
    <row r="762" ht="14.25" customHeight="1" outlineLevel="2">
      <c r="A762" s="5" t="str">
        <f>IFERROR(VLOOKUP($D762,schools,3,FALSE),"")</f>
        <v>310200</v>
      </c>
      <c r="B762" s="5" t="str">
        <f>IFERROR(VLOOKUP($D762,schools,4,FALSE),"")</f>
        <v>New York City Geographic District # 2</v>
      </c>
      <c r="C762" s="5" t="str">
        <f>IFERROR(VLOOKUP($D762,schools,5,FALSE),"")</f>
        <v>Manhattan</v>
      </c>
      <c r="D762" s="6" t="s">
        <v>132</v>
      </c>
      <c r="E762" s="6" t="s">
        <v>133</v>
      </c>
      <c r="F762" s="7" t="s">
        <v>14</v>
      </c>
      <c r="G762" s="8">
        <v>317.0</v>
      </c>
      <c r="H762" s="5" t="str">
        <f>IFERROR(VLOOKUP($D762,schools,6,FALSE),"")</f>
        <v>075</v>
      </c>
      <c r="I762" s="5" t="str">
        <f>IFERROR(VLOOKUP($D762,schools,7,FALSE),"")</f>
        <v>27</v>
      </c>
      <c r="J762" s="5" t="str">
        <f>IFERROR(VLOOKUP($D762,schools,8,FALSE),"")</f>
        <v>003</v>
      </c>
      <c r="K762" s="9">
        <v>349017.0</v>
      </c>
    </row>
    <row r="763" ht="14.25" customHeight="1" outlineLevel="2">
      <c r="A763" s="5" t="str">
        <f>IFERROR(VLOOKUP($D763,schools,3,FALSE),"")</f>
        <v>310200</v>
      </c>
      <c r="B763" s="5" t="str">
        <f>IFERROR(VLOOKUP($D763,schools,4,FALSE),"")</f>
        <v>New York City Geographic District # 2</v>
      </c>
      <c r="C763" s="5" t="str">
        <f>IFERROR(VLOOKUP($D763,schools,5,FALSE),"")</f>
        <v>Manhattan</v>
      </c>
      <c r="D763" s="6" t="s">
        <v>134</v>
      </c>
      <c r="E763" s="6" t="s">
        <v>135</v>
      </c>
      <c r="F763" s="7" t="s">
        <v>21</v>
      </c>
      <c r="G763" s="8">
        <v>587.0</v>
      </c>
      <c r="H763" s="5" t="str">
        <f>IFERROR(VLOOKUP($D763,schools,6,FALSE),"")</f>
        <v>076</v>
      </c>
      <c r="I763" s="5" t="str">
        <f>IFERROR(VLOOKUP($D763,schools,7,FALSE),"")</f>
        <v>29</v>
      </c>
      <c r="J763" s="5" t="str">
        <f>IFERROR(VLOOKUP($D763,schools,8,FALSE),"")</f>
        <v>005</v>
      </c>
      <c r="K763" s="9">
        <v>646287.0</v>
      </c>
    </row>
    <row r="764" ht="14.25" customHeight="1" outlineLevel="2">
      <c r="A764" s="5" t="str">
        <f>IFERROR(VLOOKUP($D764,schools,3,FALSE),"")</f>
        <v>310200</v>
      </c>
      <c r="B764" s="5" t="str">
        <f>IFERROR(VLOOKUP($D764,schools,4,FALSE),"")</f>
        <v>New York City Geographic District # 2</v>
      </c>
      <c r="C764" s="5" t="str">
        <f>IFERROR(VLOOKUP($D764,schools,5,FALSE),"")</f>
        <v>Manhattan</v>
      </c>
      <c r="D764" s="6" t="s">
        <v>136</v>
      </c>
      <c r="E764" s="6" t="s">
        <v>137</v>
      </c>
      <c r="F764" s="7" t="s">
        <v>14</v>
      </c>
      <c r="G764" s="8">
        <v>617.0</v>
      </c>
      <c r="H764" s="5" t="str">
        <f>IFERROR(VLOOKUP($D764,schools,6,FALSE),"")</f>
        <v>066</v>
      </c>
      <c r="I764" s="5" t="str">
        <f>IFERROR(VLOOKUP($D764,schools,7,FALSE),"")</f>
        <v>26</v>
      </c>
      <c r="J764" s="5" t="str">
        <f>IFERROR(VLOOKUP($D764,schools,8,FALSE),"")</f>
        <v>001</v>
      </c>
      <c r="K764" s="9">
        <v>679317.0</v>
      </c>
    </row>
    <row r="765" ht="14.25" customHeight="1" outlineLevel="2">
      <c r="A765" s="5" t="str">
        <f>IFERROR(VLOOKUP($D765,schools,3,FALSE),"")</f>
        <v>310200</v>
      </c>
      <c r="B765" s="5" t="str">
        <f>IFERROR(VLOOKUP($D765,schools,4,FALSE),"")</f>
        <v>New York City Geographic District # 2</v>
      </c>
      <c r="C765" s="5" t="str">
        <f>IFERROR(VLOOKUP($D765,schools,5,FALSE),"")</f>
        <v>Manhattan</v>
      </c>
      <c r="D765" s="6" t="s">
        <v>138</v>
      </c>
      <c r="E765" s="6" t="s">
        <v>139</v>
      </c>
      <c r="F765" s="7" t="s">
        <v>42</v>
      </c>
      <c r="G765" s="8">
        <v>382.0</v>
      </c>
      <c r="H765" s="5" t="str">
        <f>IFERROR(VLOOKUP($D765,schools,6,FALSE),"")</f>
        <v>074</v>
      </c>
      <c r="I765" s="5" t="str">
        <f>IFERROR(VLOOKUP($D765,schools,7,FALSE),"")</f>
        <v>27</v>
      </c>
      <c r="J765" s="5" t="str">
        <f>IFERROR(VLOOKUP($D765,schools,8,FALSE),"")</f>
        <v>002</v>
      </c>
      <c r="K765" s="9">
        <v>420582.0</v>
      </c>
    </row>
    <row r="766" ht="14.25" customHeight="1" outlineLevel="2">
      <c r="A766" s="5" t="str">
        <f>IFERROR(VLOOKUP($D766,schools,3,FALSE),"")</f>
        <v>310200</v>
      </c>
      <c r="B766" s="5" t="str">
        <f>IFERROR(VLOOKUP($D766,schools,4,FALSE),"")</f>
        <v>New York City Geographic District # 2</v>
      </c>
      <c r="C766" s="5" t="str">
        <f>IFERROR(VLOOKUP($D766,schools,5,FALSE),"")</f>
        <v>Manhattan</v>
      </c>
      <c r="D766" s="6" t="s">
        <v>140</v>
      </c>
      <c r="E766" s="6" t="s">
        <v>141</v>
      </c>
      <c r="F766" s="7" t="s">
        <v>60</v>
      </c>
      <c r="G766" s="8">
        <v>729.0</v>
      </c>
      <c r="H766" s="5" t="str">
        <f>IFERROR(VLOOKUP($D766,schools,6,FALSE),"")</f>
        <v>075</v>
      </c>
      <c r="I766" s="5" t="str">
        <f>IFERROR(VLOOKUP($D766,schools,7,FALSE),"")</f>
        <v>31</v>
      </c>
      <c r="J766" s="5" t="str">
        <f>IFERROR(VLOOKUP($D766,schools,8,FALSE),"")</f>
        <v>002</v>
      </c>
      <c r="K766" s="9">
        <v>802629.0</v>
      </c>
    </row>
    <row r="767" ht="14.25" customHeight="1" outlineLevel="2">
      <c r="A767" s="5" t="str">
        <f>IFERROR(VLOOKUP($D767,schools,3,FALSE),"")</f>
        <v>310200</v>
      </c>
      <c r="B767" s="5" t="str">
        <f>IFERROR(VLOOKUP($D767,schools,4,FALSE),"")</f>
        <v>New York City Geographic District # 2</v>
      </c>
      <c r="C767" s="5" t="str">
        <f>IFERROR(VLOOKUP($D767,schools,5,FALSE),"")</f>
        <v>Manhattan</v>
      </c>
      <c r="D767" s="6" t="s">
        <v>142</v>
      </c>
      <c r="E767" s="6" t="s">
        <v>143</v>
      </c>
      <c r="F767" s="7" t="s">
        <v>14</v>
      </c>
      <c r="G767" s="8">
        <v>419.0</v>
      </c>
      <c r="H767" s="5" t="str">
        <f>IFERROR(VLOOKUP($D767,schools,6,FALSE),"")</f>
        <v>076</v>
      </c>
      <c r="I767" s="5" t="str">
        <f>IFERROR(VLOOKUP($D767,schools,7,FALSE),"")</f>
        <v>28</v>
      </c>
      <c r="J767" s="5" t="str">
        <f>IFERROR(VLOOKUP($D767,schools,8,FALSE),"")</f>
        <v>004</v>
      </c>
      <c r="K767" s="9">
        <v>461319.0</v>
      </c>
    </row>
    <row r="768" ht="14.25" customHeight="1" outlineLevel="2">
      <c r="A768" s="5" t="str">
        <f>IFERROR(VLOOKUP($D768,schools,3,FALSE),"")</f>
        <v>310200</v>
      </c>
      <c r="B768" s="5" t="str">
        <f>IFERROR(VLOOKUP($D768,schools,4,FALSE),"")</f>
        <v>New York City Geographic District # 2</v>
      </c>
      <c r="C768" s="5" t="str">
        <f>IFERROR(VLOOKUP($D768,schools,5,FALSE),"")</f>
        <v>Manhattan</v>
      </c>
      <c r="D768" s="6" t="s">
        <v>144</v>
      </c>
      <c r="E768" s="6" t="s">
        <v>145</v>
      </c>
      <c r="F768" s="7" t="s">
        <v>21</v>
      </c>
      <c r="G768" s="8">
        <v>796.0</v>
      </c>
      <c r="H768" s="5" t="str">
        <f>IFERROR(VLOOKUP($D768,schools,6,FALSE),"")</f>
        <v>065</v>
      </c>
      <c r="I768" s="5" t="str">
        <f>IFERROR(VLOOKUP($D768,schools,7,FALSE),"")</f>
        <v>26</v>
      </c>
      <c r="J768" s="5" t="str">
        <f>IFERROR(VLOOKUP($D768,schools,8,FALSE),"")</f>
        <v>001</v>
      </c>
      <c r="K768" s="9">
        <v>876396.0</v>
      </c>
    </row>
    <row r="769" ht="14.25" customHeight="1" outlineLevel="2">
      <c r="A769" s="5" t="str">
        <f>IFERROR(VLOOKUP($D769,schools,3,FALSE),"")</f>
        <v>310200</v>
      </c>
      <c r="B769" s="5" t="str">
        <f>IFERROR(VLOOKUP($D769,schools,4,FALSE),"")</f>
        <v>New York City Geographic District # 2</v>
      </c>
      <c r="C769" s="5" t="str">
        <f>IFERROR(VLOOKUP($D769,schools,5,FALSE),"")</f>
        <v>Manhattan</v>
      </c>
      <c r="D769" s="6" t="s">
        <v>148</v>
      </c>
      <c r="E769" s="6" t="s">
        <v>149</v>
      </c>
      <c r="F769" s="7" t="s">
        <v>42</v>
      </c>
      <c r="G769" s="8">
        <v>287.0</v>
      </c>
      <c r="H769" s="5" t="str">
        <f>IFERROR(VLOOKUP($D769,schools,6,FALSE),"")</f>
        <v>066</v>
      </c>
      <c r="I769" s="5" t="str">
        <f>IFERROR(VLOOKUP($D769,schools,7,FALSE),"")</f>
        <v>26</v>
      </c>
      <c r="J769" s="5" t="str">
        <f>IFERROR(VLOOKUP($D769,schools,8,FALSE),"")</f>
        <v>001</v>
      </c>
      <c r="K769" s="9">
        <v>315987.0</v>
      </c>
    </row>
    <row r="770" ht="14.25" customHeight="1" outlineLevel="2">
      <c r="A770" s="5" t="str">
        <f>IFERROR(VLOOKUP($D770,schools,3,FALSE),"")</f>
        <v>310200</v>
      </c>
      <c r="B770" s="5" t="str">
        <f>IFERROR(VLOOKUP($D770,schools,4,FALSE),"")</f>
        <v>New York City Geographic District # 2</v>
      </c>
      <c r="C770" s="5" t="str">
        <f>IFERROR(VLOOKUP($D770,schools,5,FALSE),"")</f>
        <v>Manhattan</v>
      </c>
      <c r="D770" s="6" t="s">
        <v>150</v>
      </c>
      <c r="E770" s="6" t="s">
        <v>151</v>
      </c>
      <c r="F770" s="7" t="s">
        <v>14</v>
      </c>
      <c r="G770" s="8">
        <v>583.0</v>
      </c>
      <c r="H770" s="5" t="str">
        <f>IFERROR(VLOOKUP($D770,schools,6,FALSE),"")</f>
        <v>076</v>
      </c>
      <c r="I770" s="5" t="str">
        <f>IFERROR(VLOOKUP($D770,schools,7,FALSE),"")</f>
        <v>28</v>
      </c>
      <c r="J770" s="5" t="str">
        <f>IFERROR(VLOOKUP($D770,schools,8,FALSE),"")</f>
        <v>005</v>
      </c>
      <c r="K770" s="9">
        <v>641883.0</v>
      </c>
    </row>
    <row r="771" ht="14.25" customHeight="1" outlineLevel="2">
      <c r="A771" s="5" t="str">
        <f>IFERROR(VLOOKUP($D771,schools,3,FALSE),"")</f>
        <v>310200</v>
      </c>
      <c r="B771" s="5" t="str">
        <f>IFERROR(VLOOKUP($D771,schools,4,FALSE),"")</f>
        <v>New York City Geographic District # 2</v>
      </c>
      <c r="C771" s="5" t="str">
        <f>IFERROR(VLOOKUP($D771,schools,5,FALSE),"")</f>
        <v>Manhattan</v>
      </c>
      <c r="D771" s="6" t="s">
        <v>156</v>
      </c>
      <c r="E771" s="6" t="s">
        <v>157</v>
      </c>
      <c r="F771" s="7" t="s">
        <v>42</v>
      </c>
      <c r="G771" s="8">
        <v>563.0</v>
      </c>
      <c r="H771" s="5" t="str">
        <f>IFERROR(VLOOKUP($D771,schools,6,FALSE),"")</f>
        <v>075</v>
      </c>
      <c r="I771" s="5" t="str">
        <f>IFERROR(VLOOKUP($D771,schools,7,FALSE),"")</f>
        <v>27</v>
      </c>
      <c r="J771" s="5" t="str">
        <f>IFERROR(VLOOKUP($D771,schools,8,FALSE),"")</f>
        <v>003</v>
      </c>
      <c r="K771" s="9">
        <v>619863.0</v>
      </c>
    </row>
    <row r="772" ht="14.25" customHeight="1" outlineLevel="2">
      <c r="A772" s="5" t="str">
        <f>IFERROR(VLOOKUP($D772,schools,3,FALSE),"")</f>
        <v>310200</v>
      </c>
      <c r="B772" s="5" t="str">
        <f>IFERROR(VLOOKUP($D772,schools,4,FALSE),"")</f>
        <v>New York City Geographic District # 2</v>
      </c>
      <c r="C772" s="5" t="str">
        <f>IFERROR(VLOOKUP($D772,schools,5,FALSE),"")</f>
        <v>Manhattan</v>
      </c>
      <c r="D772" s="6" t="s">
        <v>162</v>
      </c>
      <c r="E772" s="6" t="s">
        <v>163</v>
      </c>
      <c r="F772" s="7" t="s">
        <v>21</v>
      </c>
      <c r="G772" s="8">
        <v>163.0</v>
      </c>
      <c r="H772" s="5" t="str">
        <f>IFERROR(VLOOKUP($D772,schools,6,FALSE),"")</f>
        <v>074</v>
      </c>
      <c r="I772" s="5" t="str">
        <f>IFERROR(VLOOKUP($D772,schools,7,FALSE),"")</f>
        <v>28</v>
      </c>
      <c r="J772" s="5" t="str">
        <f>IFERROR(VLOOKUP($D772,schools,8,FALSE),"")</f>
        <v>002</v>
      </c>
      <c r="K772" s="9">
        <v>179463.0</v>
      </c>
    </row>
    <row r="773" ht="14.25" customHeight="1" outlineLevel="2">
      <c r="A773" s="5" t="str">
        <f>IFERROR(VLOOKUP($D773,schools,3,FALSE),"")</f>
        <v>310200</v>
      </c>
      <c r="B773" s="5" t="str">
        <f>IFERROR(VLOOKUP($D773,schools,4,FALSE),"")</f>
        <v>New York City Geographic District # 2</v>
      </c>
      <c r="C773" s="5" t="str">
        <f>IFERROR(VLOOKUP($D773,schools,5,FALSE),"")</f>
        <v>Manhattan</v>
      </c>
      <c r="D773" s="6" t="s">
        <v>166</v>
      </c>
      <c r="E773" s="6" t="s">
        <v>167</v>
      </c>
      <c r="F773" s="7" t="s">
        <v>55</v>
      </c>
      <c r="G773" s="8">
        <v>475.0</v>
      </c>
      <c r="H773" s="5" t="str">
        <f>IFERROR(VLOOKUP($D773,schools,6,FALSE),"")</f>
        <v>075</v>
      </c>
      <c r="I773" s="5" t="str">
        <f>IFERROR(VLOOKUP($D773,schools,7,FALSE),"")</f>
        <v>27</v>
      </c>
      <c r="J773" s="5" t="str">
        <f>IFERROR(VLOOKUP($D773,schools,8,FALSE),"")</f>
        <v>003</v>
      </c>
      <c r="K773" s="9">
        <v>522975.0</v>
      </c>
    </row>
    <row r="774" ht="14.25" customHeight="1" outlineLevel="2">
      <c r="A774" s="5" t="str">
        <f>IFERROR(VLOOKUP($D774,schools,3,FALSE),"")</f>
        <v>310200</v>
      </c>
      <c r="B774" s="5" t="str">
        <f>IFERROR(VLOOKUP($D774,schools,4,FALSE),"")</f>
        <v>New York City Geographic District # 2</v>
      </c>
      <c r="C774" s="5" t="str">
        <f>IFERROR(VLOOKUP($D774,schools,5,FALSE),"")</f>
        <v>Manhattan</v>
      </c>
      <c r="D774" s="6" t="s">
        <v>168</v>
      </c>
      <c r="E774" s="6" t="s">
        <v>169</v>
      </c>
      <c r="F774" s="7" t="s">
        <v>60</v>
      </c>
      <c r="G774" s="8">
        <v>743.0</v>
      </c>
      <c r="H774" s="5" t="str">
        <f>IFERROR(VLOOKUP($D774,schools,6,FALSE),"")</f>
        <v>074</v>
      </c>
      <c r="I774" s="5" t="str">
        <f>IFERROR(VLOOKUP($D774,schools,7,FALSE),"")</f>
        <v>28</v>
      </c>
      <c r="J774" s="5" t="str">
        <f>IFERROR(VLOOKUP($D774,schools,8,FALSE),"")</f>
        <v>002</v>
      </c>
      <c r="K774" s="9">
        <v>818043.0</v>
      </c>
    </row>
    <row r="775" ht="14.25" customHeight="1" outlineLevel="2">
      <c r="A775" s="5" t="str">
        <f>IFERROR(VLOOKUP($D775,schools,3,FALSE),"")</f>
        <v>310200</v>
      </c>
      <c r="B775" s="5" t="str">
        <f>IFERROR(VLOOKUP($D775,schools,4,FALSE),"")</f>
        <v>New York City Geographic District # 2</v>
      </c>
      <c r="C775" s="5" t="str">
        <f>IFERROR(VLOOKUP($D775,schools,5,FALSE),"")</f>
        <v>Manhattan</v>
      </c>
      <c r="D775" s="6" t="s">
        <v>174</v>
      </c>
      <c r="E775" s="6" t="s">
        <v>175</v>
      </c>
      <c r="F775" s="7" t="s">
        <v>55</v>
      </c>
      <c r="G775" s="8">
        <v>651.0</v>
      </c>
      <c r="H775" s="5" t="str">
        <f>IFERROR(VLOOKUP($D775,schools,6,FALSE),"")</f>
        <v>065</v>
      </c>
      <c r="I775" s="5" t="str">
        <f>IFERROR(VLOOKUP($D775,schools,7,FALSE),"")</f>
        <v>26</v>
      </c>
      <c r="J775" s="5" t="str">
        <f>IFERROR(VLOOKUP($D775,schools,8,FALSE),"")</f>
        <v>001</v>
      </c>
      <c r="K775" s="9">
        <v>716751.0</v>
      </c>
    </row>
    <row r="776" ht="14.25" customHeight="1" outlineLevel="2">
      <c r="A776" s="5" t="str">
        <f>IFERROR(VLOOKUP($D776,schools,3,FALSE),"")</f>
        <v>310200</v>
      </c>
      <c r="B776" s="5" t="str">
        <f>IFERROR(VLOOKUP($D776,schools,4,FALSE),"")</f>
        <v>New York City Geographic District # 2</v>
      </c>
      <c r="C776" s="5" t="str">
        <f>IFERROR(VLOOKUP($D776,schools,5,FALSE),"")</f>
        <v>Manhattan</v>
      </c>
      <c r="D776" s="6" t="s">
        <v>178</v>
      </c>
      <c r="E776" s="6" t="s">
        <v>179</v>
      </c>
      <c r="F776" s="7" t="s">
        <v>42</v>
      </c>
      <c r="G776" s="8">
        <v>383.0</v>
      </c>
      <c r="H776" s="5" t="str">
        <f>IFERROR(VLOOKUP($D776,schools,6,FALSE),"")</f>
        <v>065</v>
      </c>
      <c r="I776" s="5" t="str">
        <f>IFERROR(VLOOKUP($D776,schools,7,FALSE),"")</f>
        <v>26</v>
      </c>
      <c r="J776" s="5" t="str">
        <f>IFERROR(VLOOKUP($D776,schools,8,FALSE),"")</f>
        <v>001</v>
      </c>
      <c r="K776" s="9">
        <v>421683.0</v>
      </c>
    </row>
    <row r="777" ht="14.25" customHeight="1" outlineLevel="2">
      <c r="A777" s="5" t="str">
        <f>IFERROR(VLOOKUP($D777,schools,3,FALSE),"")</f>
        <v>310200</v>
      </c>
      <c r="B777" s="5" t="str">
        <f>IFERROR(VLOOKUP($D777,schools,4,FALSE),"")</f>
        <v>New York City Geographic District # 2</v>
      </c>
      <c r="C777" s="5" t="str">
        <f>IFERROR(VLOOKUP($D777,schools,5,FALSE),"")</f>
        <v>Manhattan</v>
      </c>
      <c r="D777" s="6" t="s">
        <v>186</v>
      </c>
      <c r="E777" s="6" t="s">
        <v>187</v>
      </c>
      <c r="F777" s="7" t="s">
        <v>21</v>
      </c>
      <c r="G777" s="8">
        <v>273.0</v>
      </c>
      <c r="H777" s="5" t="str">
        <f>IFERROR(VLOOKUP($D777,schools,6,FALSE),"")</f>
        <v>076</v>
      </c>
      <c r="I777" s="5" t="str">
        <f>IFERROR(VLOOKUP($D777,schools,7,FALSE),"")</f>
        <v>28</v>
      </c>
      <c r="J777" s="5" t="str">
        <f>IFERROR(VLOOKUP($D777,schools,8,FALSE),"")</f>
        <v>004</v>
      </c>
      <c r="K777" s="9">
        <v>300573.0</v>
      </c>
    </row>
    <row r="778" ht="14.25" customHeight="1" outlineLevel="2">
      <c r="A778" s="5" t="str">
        <f>IFERROR(VLOOKUP($D778,schools,3,FALSE),"")</f>
        <v>310200</v>
      </c>
      <c r="B778" s="5" t="str">
        <f>IFERROR(VLOOKUP($D778,schools,4,FALSE),"")</f>
        <v>New York City Geographic District # 2</v>
      </c>
      <c r="C778" s="5" t="str">
        <f>IFERROR(VLOOKUP($D778,schools,5,FALSE),"")</f>
        <v>Manhattan</v>
      </c>
      <c r="D778" s="6" t="s">
        <v>192</v>
      </c>
      <c r="E778" s="6" t="s">
        <v>193</v>
      </c>
      <c r="F778" s="7" t="s">
        <v>55</v>
      </c>
      <c r="G778" s="8">
        <v>368.0</v>
      </c>
      <c r="H778" s="5" t="str">
        <f>IFERROR(VLOOKUP($D778,schools,6,FALSE),"")</f>
        <v>067</v>
      </c>
      <c r="I778" s="5" t="str">
        <f>IFERROR(VLOOKUP($D778,schools,7,FALSE),"")</f>
        <v>27</v>
      </c>
      <c r="J778" s="5" t="str">
        <f>IFERROR(VLOOKUP($D778,schools,8,FALSE),"")</f>
        <v>003</v>
      </c>
      <c r="K778" s="9">
        <v>405168.0</v>
      </c>
    </row>
    <row r="779" ht="14.25" customHeight="1" outlineLevel="2">
      <c r="A779" s="5" t="str">
        <f>IFERROR(VLOOKUP($D779,schools,3,FALSE),"")</f>
        <v>310200</v>
      </c>
      <c r="B779" s="5" t="str">
        <f>IFERROR(VLOOKUP($D779,schools,4,FALSE),"")</f>
        <v>New York City Geographic District # 2</v>
      </c>
      <c r="C779" s="5" t="str">
        <f>IFERROR(VLOOKUP($D779,schools,5,FALSE),"")</f>
        <v>Manhattan</v>
      </c>
      <c r="D779" s="6" t="s">
        <v>194</v>
      </c>
      <c r="E779" s="6" t="s">
        <v>195</v>
      </c>
      <c r="F779" s="7" t="s">
        <v>55</v>
      </c>
      <c r="G779" s="8">
        <v>327.0</v>
      </c>
      <c r="H779" s="5" t="str">
        <f>IFERROR(VLOOKUP($D779,schools,6,FALSE),"")</f>
        <v>065</v>
      </c>
      <c r="I779" s="5" t="str">
        <f>IFERROR(VLOOKUP($D779,schools,7,FALSE),"")</f>
        <v>26</v>
      </c>
      <c r="J779" s="5" t="str">
        <f>IFERROR(VLOOKUP($D779,schools,8,FALSE),"")</f>
        <v>001</v>
      </c>
      <c r="K779" s="9">
        <v>360027.0</v>
      </c>
    </row>
    <row r="780" ht="14.25" customHeight="1" outlineLevel="2">
      <c r="A780" s="5" t="str">
        <f>IFERROR(VLOOKUP($D780,schools,3,FALSE),"")</f>
        <v>310200</v>
      </c>
      <c r="B780" s="5" t="str">
        <f>IFERROR(VLOOKUP($D780,schools,4,FALSE),"")</f>
        <v>New York City Geographic District # 2</v>
      </c>
      <c r="C780" s="5" t="str">
        <f>IFERROR(VLOOKUP($D780,schools,5,FALSE),"")</f>
        <v>Manhattan</v>
      </c>
      <c r="D780" s="6" t="s">
        <v>198</v>
      </c>
      <c r="E780" s="6" t="s">
        <v>199</v>
      </c>
      <c r="F780" s="7" t="s">
        <v>55</v>
      </c>
      <c r="G780" s="8">
        <v>565.0</v>
      </c>
      <c r="H780" s="5" t="str">
        <f>IFERROR(VLOOKUP($D780,schools,6,FALSE),"")</f>
        <v>065</v>
      </c>
      <c r="I780" s="5" t="str">
        <f>IFERROR(VLOOKUP($D780,schools,7,FALSE),"")</f>
        <v>26</v>
      </c>
      <c r="J780" s="5" t="str">
        <f>IFERROR(VLOOKUP($D780,schools,8,FALSE),"")</f>
        <v>001</v>
      </c>
      <c r="K780" s="9">
        <v>622065.0</v>
      </c>
    </row>
    <row r="781" ht="14.25" customHeight="1" outlineLevel="2">
      <c r="A781" s="5" t="str">
        <f>IFERROR(VLOOKUP($D781,schools,3,FALSE),"")</f>
        <v>310200</v>
      </c>
      <c r="B781" s="5" t="str">
        <f>IFERROR(VLOOKUP($D781,schools,4,FALSE),"")</f>
        <v>New York City Geographic District # 2</v>
      </c>
      <c r="C781" s="5" t="str">
        <f>IFERROR(VLOOKUP($D781,schools,5,FALSE),"")</f>
        <v>Manhattan</v>
      </c>
      <c r="D781" s="6" t="s">
        <v>200</v>
      </c>
      <c r="E781" s="6" t="s">
        <v>201</v>
      </c>
      <c r="F781" s="7" t="s">
        <v>55</v>
      </c>
      <c r="G781" s="8">
        <v>327.0</v>
      </c>
      <c r="H781" s="5" t="str">
        <f>IFERROR(VLOOKUP($D781,schools,6,FALSE),"")</f>
        <v>067</v>
      </c>
      <c r="I781" s="5" t="str">
        <f>IFERROR(VLOOKUP($D781,schools,7,FALSE),"")</f>
        <v>27</v>
      </c>
      <c r="J781" s="5" t="str">
        <f>IFERROR(VLOOKUP($D781,schools,8,FALSE),"")</f>
        <v>003</v>
      </c>
      <c r="K781" s="9">
        <v>360027.0</v>
      </c>
    </row>
    <row r="782" ht="14.25" customHeight="1" outlineLevel="2">
      <c r="A782" s="5" t="str">
        <f>IFERROR(VLOOKUP($D782,schools,3,FALSE),"")</f>
        <v>310200</v>
      </c>
      <c r="B782" s="5" t="str">
        <f>IFERROR(VLOOKUP($D782,schools,4,FALSE),"")</f>
        <v>New York City Geographic District # 2</v>
      </c>
      <c r="C782" s="5" t="str">
        <f>IFERROR(VLOOKUP($D782,schools,5,FALSE),"")</f>
        <v>Manhattan</v>
      </c>
      <c r="D782" s="6" t="s">
        <v>202</v>
      </c>
      <c r="E782" s="6" t="s">
        <v>203</v>
      </c>
      <c r="F782" s="7" t="s">
        <v>55</v>
      </c>
      <c r="G782" s="8">
        <v>352.0</v>
      </c>
      <c r="H782" s="5" t="str">
        <f>IFERROR(VLOOKUP($D782,schools,6,FALSE),"")</f>
        <v>067</v>
      </c>
      <c r="I782" s="5" t="str">
        <f>IFERROR(VLOOKUP($D782,schools,7,FALSE),"")</f>
        <v>27</v>
      </c>
      <c r="J782" s="5" t="str">
        <f>IFERROR(VLOOKUP($D782,schools,8,FALSE),"")</f>
        <v>003</v>
      </c>
      <c r="K782" s="9">
        <v>387552.0</v>
      </c>
    </row>
    <row r="783" ht="14.25" customHeight="1" outlineLevel="2">
      <c r="A783" s="5" t="str">
        <f>IFERROR(VLOOKUP($D783,schools,3,FALSE),"")</f>
        <v>310200</v>
      </c>
      <c r="B783" s="5" t="str">
        <f>IFERROR(VLOOKUP($D783,schools,4,FALSE),"")</f>
        <v>New York City Geographic District # 2</v>
      </c>
      <c r="C783" s="5" t="str">
        <f>IFERROR(VLOOKUP($D783,schools,5,FALSE),"")</f>
        <v>Manhattan</v>
      </c>
      <c r="D783" s="6" t="s">
        <v>204</v>
      </c>
      <c r="E783" s="6" t="s">
        <v>205</v>
      </c>
      <c r="F783" s="7" t="s">
        <v>55</v>
      </c>
      <c r="G783" s="8">
        <v>303.0</v>
      </c>
      <c r="H783" s="5" t="str">
        <f>IFERROR(VLOOKUP($D783,schools,6,FALSE),"")</f>
        <v>065</v>
      </c>
      <c r="I783" s="5" t="str">
        <f>IFERROR(VLOOKUP($D783,schools,7,FALSE),"")</f>
        <v>26</v>
      </c>
      <c r="J783" s="5" t="str">
        <f>IFERROR(VLOOKUP($D783,schools,8,FALSE),"")</f>
        <v>001</v>
      </c>
      <c r="K783" s="9">
        <v>333603.0</v>
      </c>
    </row>
    <row r="784" ht="14.25" customHeight="1" outlineLevel="2">
      <c r="A784" s="5" t="str">
        <f>IFERROR(VLOOKUP($D784,schools,3,FALSE),"")</f>
        <v>310200</v>
      </c>
      <c r="B784" s="5" t="str">
        <f>IFERROR(VLOOKUP($D784,schools,4,FALSE),"")</f>
        <v>New York City Geographic District # 2</v>
      </c>
      <c r="C784" s="5" t="str">
        <f>IFERROR(VLOOKUP($D784,schools,5,FALSE),"")</f>
        <v>Manhattan</v>
      </c>
      <c r="D784" s="6" t="s">
        <v>206</v>
      </c>
      <c r="E784" s="6" t="s">
        <v>207</v>
      </c>
      <c r="F784" s="7" t="s">
        <v>55</v>
      </c>
      <c r="G784" s="8">
        <v>304.0</v>
      </c>
      <c r="H784" s="5" t="str">
        <f>IFERROR(VLOOKUP($D784,schools,6,FALSE),"")</f>
        <v>065</v>
      </c>
      <c r="I784" s="5" t="str">
        <f>IFERROR(VLOOKUP($D784,schools,7,FALSE),"")</f>
        <v>26</v>
      </c>
      <c r="J784" s="5" t="str">
        <f>IFERROR(VLOOKUP($D784,schools,8,FALSE),"")</f>
        <v>001</v>
      </c>
      <c r="K784" s="9">
        <v>334704.0</v>
      </c>
    </row>
    <row r="785" ht="14.25" customHeight="1" outlineLevel="2">
      <c r="A785" s="5" t="str">
        <f>IFERROR(VLOOKUP($D785,schools,3,FALSE),"")</f>
        <v>310200</v>
      </c>
      <c r="B785" s="5" t="str">
        <f>IFERROR(VLOOKUP($D785,schools,4,FALSE),"")</f>
        <v>New York City Geographic District # 2</v>
      </c>
      <c r="C785" s="5" t="str">
        <f>IFERROR(VLOOKUP($D785,schools,5,FALSE),"")</f>
        <v>Manhattan</v>
      </c>
      <c r="D785" s="6" t="s">
        <v>208</v>
      </c>
      <c r="E785" s="6" t="s">
        <v>209</v>
      </c>
      <c r="F785" s="7" t="s">
        <v>55</v>
      </c>
      <c r="G785" s="8">
        <v>252.0</v>
      </c>
      <c r="H785" s="5" t="str">
        <f>IFERROR(VLOOKUP($D785,schools,6,FALSE),"")</f>
        <v>075</v>
      </c>
      <c r="I785" s="5" t="str">
        <f>IFERROR(VLOOKUP($D785,schools,7,FALSE),"")</f>
        <v>27</v>
      </c>
      <c r="J785" s="5" t="str">
        <f>IFERROR(VLOOKUP($D785,schools,8,FALSE),"")</f>
        <v>003</v>
      </c>
      <c r="K785" s="9">
        <v>277452.0</v>
      </c>
    </row>
    <row r="786" ht="14.25" customHeight="1" outlineLevel="2">
      <c r="A786" s="5" t="str">
        <f>IFERROR(VLOOKUP($D786,schools,3,FALSE),"")</f>
        <v>310200</v>
      </c>
      <c r="B786" s="5" t="str">
        <f>IFERROR(VLOOKUP($D786,schools,4,FALSE),"")</f>
        <v>New York City Geographic District # 2</v>
      </c>
      <c r="C786" s="5" t="str">
        <f>IFERROR(VLOOKUP($D786,schools,5,FALSE),"")</f>
        <v>Manhattan</v>
      </c>
      <c r="D786" s="6" t="s">
        <v>210</v>
      </c>
      <c r="E786" s="6" t="s">
        <v>211</v>
      </c>
      <c r="F786" s="7" t="s">
        <v>55</v>
      </c>
      <c r="G786" s="8">
        <v>200.0</v>
      </c>
      <c r="H786" s="5" t="str">
        <f>IFERROR(VLOOKUP($D786,schools,6,FALSE),"")</f>
        <v>065</v>
      </c>
      <c r="I786" s="5" t="str">
        <f>IFERROR(VLOOKUP($D786,schools,7,FALSE),"")</f>
        <v>26</v>
      </c>
      <c r="J786" s="5" t="str">
        <f>IFERROR(VLOOKUP($D786,schools,8,FALSE),"")</f>
        <v>001</v>
      </c>
      <c r="K786" s="9">
        <v>220200.0</v>
      </c>
    </row>
    <row r="787" ht="14.25" customHeight="1" outlineLevel="2">
      <c r="A787" s="5" t="str">
        <f>IFERROR(VLOOKUP($D787,schools,3,FALSE),"")</f>
        <v>310200</v>
      </c>
      <c r="B787" s="5" t="str">
        <f>IFERROR(VLOOKUP($D787,schools,4,FALSE),"")</f>
        <v>New York City Geographic District # 2</v>
      </c>
      <c r="C787" s="5" t="str">
        <f>IFERROR(VLOOKUP($D787,schools,5,FALSE),"")</f>
        <v>Manhattan</v>
      </c>
      <c r="D787" s="6" t="s">
        <v>212</v>
      </c>
      <c r="E787" s="6" t="s">
        <v>213</v>
      </c>
      <c r="F787" s="7" t="s">
        <v>55</v>
      </c>
      <c r="G787" s="8">
        <v>456.0</v>
      </c>
      <c r="H787" s="5" t="str">
        <f>IFERROR(VLOOKUP($D787,schools,6,FALSE),"")</f>
        <v>074</v>
      </c>
      <c r="I787" s="5" t="str">
        <f>IFERROR(VLOOKUP($D787,schools,7,FALSE),"")</f>
        <v>28</v>
      </c>
      <c r="J787" s="5" t="str">
        <f>IFERROR(VLOOKUP($D787,schools,8,FALSE),"")</f>
        <v>002</v>
      </c>
      <c r="K787" s="9">
        <v>502056.0</v>
      </c>
    </row>
    <row r="788" ht="14.25" customHeight="1" outlineLevel="2">
      <c r="A788" s="5" t="str">
        <f>IFERROR(VLOOKUP($D788,schools,3,FALSE),"")</f>
        <v>310200</v>
      </c>
      <c r="B788" s="5" t="str">
        <f>IFERROR(VLOOKUP($D788,schools,4,FALSE),"")</f>
        <v>New York City Geographic District # 2</v>
      </c>
      <c r="C788" s="5" t="str">
        <f>IFERROR(VLOOKUP($D788,schools,5,FALSE),"")</f>
        <v>Manhattan</v>
      </c>
      <c r="D788" s="6" t="s">
        <v>214</v>
      </c>
      <c r="E788" s="6" t="s">
        <v>215</v>
      </c>
      <c r="F788" s="7" t="s">
        <v>55</v>
      </c>
      <c r="G788" s="8">
        <v>464.0</v>
      </c>
      <c r="H788" s="5" t="str">
        <f>IFERROR(VLOOKUP($D788,schools,6,FALSE),"")</f>
        <v>066</v>
      </c>
      <c r="I788" s="5" t="str">
        <f>IFERROR(VLOOKUP($D788,schools,7,FALSE),"")</f>
        <v>26</v>
      </c>
      <c r="J788" s="5" t="str">
        <f>IFERROR(VLOOKUP($D788,schools,8,FALSE),"")</f>
        <v>003</v>
      </c>
      <c r="K788" s="9">
        <v>510864.0</v>
      </c>
    </row>
    <row r="789" ht="14.25" customHeight="1" outlineLevel="2">
      <c r="A789" s="5" t="str">
        <f>IFERROR(VLOOKUP($D789,schools,3,FALSE),"")</f>
        <v>310200</v>
      </c>
      <c r="B789" s="5" t="str">
        <f>IFERROR(VLOOKUP($D789,schools,4,FALSE),"")</f>
        <v>New York City Geographic District # 2</v>
      </c>
      <c r="C789" s="5" t="str">
        <f>IFERROR(VLOOKUP($D789,schools,5,FALSE),"")</f>
        <v>Manhattan</v>
      </c>
      <c r="D789" s="6" t="s">
        <v>216</v>
      </c>
      <c r="E789" s="6" t="s">
        <v>217</v>
      </c>
      <c r="F789" s="7" t="s">
        <v>55</v>
      </c>
      <c r="G789" s="8">
        <v>420.0</v>
      </c>
      <c r="H789" s="5" t="str">
        <f>IFERROR(VLOOKUP($D789,schools,6,FALSE),"")</f>
        <v>075</v>
      </c>
      <c r="I789" s="5" t="str">
        <f>IFERROR(VLOOKUP($D789,schools,7,FALSE),"")</f>
        <v>27</v>
      </c>
      <c r="J789" s="5" t="str">
        <f>IFERROR(VLOOKUP($D789,schools,8,FALSE),"")</f>
        <v>003</v>
      </c>
      <c r="K789" s="9">
        <v>462420.0</v>
      </c>
    </row>
    <row r="790" ht="14.25" customHeight="1" outlineLevel="2">
      <c r="A790" s="5" t="str">
        <f>IFERROR(VLOOKUP($D790,schools,3,FALSE),"")</f>
        <v>310200</v>
      </c>
      <c r="B790" s="5" t="str">
        <f>IFERROR(VLOOKUP($D790,schools,4,FALSE),"")</f>
        <v>New York City Geographic District # 2</v>
      </c>
      <c r="C790" s="5" t="str">
        <f>IFERROR(VLOOKUP($D790,schools,5,FALSE),"")</f>
        <v>Manhattan</v>
      </c>
      <c r="D790" s="6" t="s">
        <v>218</v>
      </c>
      <c r="E790" s="6" t="s">
        <v>219</v>
      </c>
      <c r="F790" s="7" t="s">
        <v>55</v>
      </c>
      <c r="G790" s="8">
        <v>415.0</v>
      </c>
      <c r="H790" s="5" t="str">
        <f>IFERROR(VLOOKUP($D790,schools,6,FALSE),"")</f>
        <v>075</v>
      </c>
      <c r="I790" s="5" t="str">
        <f>IFERROR(VLOOKUP($D790,schools,7,FALSE),"")</f>
        <v>27</v>
      </c>
      <c r="J790" s="5" t="str">
        <f>IFERROR(VLOOKUP($D790,schools,8,FALSE),"")</f>
        <v>003</v>
      </c>
      <c r="K790" s="9">
        <v>456915.0</v>
      </c>
    </row>
    <row r="791" ht="14.25" customHeight="1" outlineLevel="2">
      <c r="A791" s="5" t="str">
        <f>IFERROR(VLOOKUP($D791,schools,3,FALSE),"")</f>
        <v>310200</v>
      </c>
      <c r="B791" s="5" t="str">
        <f>IFERROR(VLOOKUP($D791,schools,4,FALSE),"")</f>
        <v>New York City Geographic District # 2</v>
      </c>
      <c r="C791" s="5" t="str">
        <f>IFERROR(VLOOKUP($D791,schools,5,FALSE),"")</f>
        <v>Manhattan</v>
      </c>
      <c r="D791" s="6" t="s">
        <v>220</v>
      </c>
      <c r="E791" s="6" t="s">
        <v>221</v>
      </c>
      <c r="F791" s="7" t="s">
        <v>55</v>
      </c>
      <c r="G791" s="8">
        <v>300.0</v>
      </c>
      <c r="H791" s="5" t="str">
        <f>IFERROR(VLOOKUP($D791,schools,6,FALSE),"")</f>
        <v>065</v>
      </c>
      <c r="I791" s="5" t="str">
        <f>IFERROR(VLOOKUP($D791,schools,7,FALSE),"")</f>
        <v>26</v>
      </c>
      <c r="J791" s="5" t="str">
        <f>IFERROR(VLOOKUP($D791,schools,8,FALSE),"")</f>
        <v>001</v>
      </c>
      <c r="K791" s="9">
        <v>330300.0</v>
      </c>
    </row>
    <row r="792" ht="14.25" customHeight="1" outlineLevel="2">
      <c r="A792" s="5" t="str">
        <f>IFERROR(VLOOKUP($D792,schools,3,FALSE),"")</f>
        <v>310200</v>
      </c>
      <c r="B792" s="5" t="str">
        <f>IFERROR(VLOOKUP($D792,schools,4,FALSE),"")</f>
        <v>New York City Geographic District # 2</v>
      </c>
      <c r="C792" s="5" t="str">
        <f>IFERROR(VLOOKUP($D792,schools,5,FALSE),"")</f>
        <v>Manhattan</v>
      </c>
      <c r="D792" s="6" t="s">
        <v>222</v>
      </c>
      <c r="E792" s="6" t="s">
        <v>223</v>
      </c>
      <c r="F792" s="7" t="s">
        <v>55</v>
      </c>
      <c r="G792" s="8">
        <v>258.0</v>
      </c>
      <c r="H792" s="5" t="str">
        <f>IFERROR(VLOOKUP($D792,schools,6,FALSE),"")</f>
        <v>074</v>
      </c>
      <c r="I792" s="5" t="str">
        <f>IFERROR(VLOOKUP($D792,schools,7,FALSE),"")</f>
        <v>28</v>
      </c>
      <c r="J792" s="5" t="str">
        <f>IFERROR(VLOOKUP($D792,schools,8,FALSE),"")</f>
        <v>002</v>
      </c>
      <c r="K792" s="9">
        <v>284058.0</v>
      </c>
    </row>
    <row r="793" ht="14.25" customHeight="1" outlineLevel="2">
      <c r="A793" s="5" t="str">
        <f>IFERROR(VLOOKUP($D793,schools,3,FALSE),"")</f>
        <v>310200</v>
      </c>
      <c r="B793" s="5" t="str">
        <f>IFERROR(VLOOKUP($D793,schools,4,FALSE),"")</f>
        <v>New York City Geographic District # 2</v>
      </c>
      <c r="C793" s="5" t="str">
        <f>IFERROR(VLOOKUP($D793,schools,5,FALSE),"")</f>
        <v>Manhattan</v>
      </c>
      <c r="D793" s="6" t="s">
        <v>226</v>
      </c>
      <c r="E793" s="6" t="s">
        <v>227</v>
      </c>
      <c r="F793" s="7" t="s">
        <v>60</v>
      </c>
      <c r="G793" s="8">
        <v>487.0</v>
      </c>
      <c r="H793" s="5" t="str">
        <f>IFERROR(VLOOKUP($D793,schools,6,FALSE),"")</f>
        <v>074</v>
      </c>
      <c r="I793" s="5" t="str">
        <f>IFERROR(VLOOKUP($D793,schools,7,FALSE),"")</f>
        <v>27</v>
      </c>
      <c r="J793" s="5" t="str">
        <f>IFERROR(VLOOKUP($D793,schools,8,FALSE),"")</f>
        <v>002</v>
      </c>
      <c r="K793" s="9">
        <v>536187.0</v>
      </c>
    </row>
    <row r="794" ht="14.25" customHeight="1" outlineLevel="2">
      <c r="A794" s="5" t="str">
        <f>IFERROR(VLOOKUP($D794,schools,3,FALSE),"")</f>
        <v>310200</v>
      </c>
      <c r="B794" s="5" t="str">
        <f>IFERROR(VLOOKUP($D794,schools,4,FALSE),"")</f>
        <v>New York City Geographic District # 2</v>
      </c>
      <c r="C794" s="5" t="str">
        <f>IFERROR(VLOOKUP($D794,schools,5,FALSE),"")</f>
        <v>Manhattan</v>
      </c>
      <c r="D794" s="6" t="s">
        <v>228</v>
      </c>
      <c r="E794" s="6" t="s">
        <v>229</v>
      </c>
      <c r="F794" s="7" t="s">
        <v>60</v>
      </c>
      <c r="G794" s="8">
        <v>548.0</v>
      </c>
      <c r="H794" s="5" t="str">
        <f>IFERROR(VLOOKUP($D794,schools,6,FALSE),"")</f>
        <v>075</v>
      </c>
      <c r="I794" s="5" t="str">
        <f>IFERROR(VLOOKUP($D794,schools,7,FALSE),"")</f>
        <v>27</v>
      </c>
      <c r="J794" s="5" t="str">
        <f>IFERROR(VLOOKUP($D794,schools,8,FALSE),"")</f>
        <v>003</v>
      </c>
      <c r="K794" s="9">
        <v>603348.0</v>
      </c>
    </row>
    <row r="795" ht="14.25" customHeight="1" outlineLevel="2">
      <c r="A795" s="5" t="str">
        <f>IFERROR(VLOOKUP($D795,schools,3,FALSE),"")</f>
        <v>310200</v>
      </c>
      <c r="B795" s="5" t="str">
        <f>IFERROR(VLOOKUP($D795,schools,4,FALSE),"")</f>
        <v>New York City Geographic District # 2</v>
      </c>
      <c r="C795" s="5" t="str">
        <f>IFERROR(VLOOKUP($D795,schools,5,FALSE),"")</f>
        <v>Manhattan</v>
      </c>
      <c r="D795" s="6" t="s">
        <v>230</v>
      </c>
      <c r="E795" s="6" t="s">
        <v>231</v>
      </c>
      <c r="F795" s="7" t="s">
        <v>55</v>
      </c>
      <c r="G795" s="8">
        <v>474.0</v>
      </c>
      <c r="H795" s="5" t="str">
        <f>IFERROR(VLOOKUP($D795,schools,6,FALSE),"")</f>
        <v>075</v>
      </c>
      <c r="I795" s="5" t="str">
        <f>IFERROR(VLOOKUP($D795,schools,7,FALSE),"")</f>
        <v>28</v>
      </c>
      <c r="J795" s="5" t="str">
        <f>IFERROR(VLOOKUP($D795,schools,8,FALSE),"")</f>
        <v>002</v>
      </c>
      <c r="K795" s="9">
        <v>521874.0</v>
      </c>
    </row>
    <row r="796" ht="14.25" customHeight="1" outlineLevel="2">
      <c r="A796" s="5" t="str">
        <f>IFERROR(VLOOKUP($D796,schools,3,FALSE),"")</f>
        <v>310200</v>
      </c>
      <c r="B796" s="5" t="str">
        <f>IFERROR(VLOOKUP($D796,schools,4,FALSE),"")</f>
        <v>New York City Geographic District # 2</v>
      </c>
      <c r="C796" s="5" t="str">
        <f>IFERROR(VLOOKUP($D796,schools,5,FALSE),"")</f>
        <v>Manhattan</v>
      </c>
      <c r="D796" s="6" t="s">
        <v>232</v>
      </c>
      <c r="E796" s="6" t="s">
        <v>233</v>
      </c>
      <c r="F796" s="7" t="s">
        <v>55</v>
      </c>
      <c r="G796" s="8">
        <v>326.0</v>
      </c>
      <c r="H796" s="5" t="str">
        <f>IFERROR(VLOOKUP($D796,schools,6,FALSE),"")</f>
        <v>075</v>
      </c>
      <c r="I796" s="5" t="str">
        <f>IFERROR(VLOOKUP($D796,schools,7,FALSE),"")</f>
        <v>27</v>
      </c>
      <c r="J796" s="5" t="str">
        <f>IFERROR(VLOOKUP($D796,schools,8,FALSE),"")</f>
        <v>003</v>
      </c>
      <c r="K796" s="9">
        <v>358926.0</v>
      </c>
    </row>
    <row r="797" ht="14.25" customHeight="1" outlineLevel="2">
      <c r="A797" s="5" t="str">
        <f>IFERROR(VLOOKUP($D797,schools,3,FALSE),"")</f>
        <v>310200</v>
      </c>
      <c r="B797" s="5" t="str">
        <f>IFERROR(VLOOKUP($D797,schools,4,FALSE),"")</f>
        <v>New York City Geographic District # 2</v>
      </c>
      <c r="C797" s="5" t="str">
        <f>IFERROR(VLOOKUP($D797,schools,5,FALSE),"")</f>
        <v>Manhattan</v>
      </c>
      <c r="D797" s="6" t="s">
        <v>234</v>
      </c>
      <c r="E797" s="6" t="s">
        <v>235</v>
      </c>
      <c r="F797" s="7" t="s">
        <v>55</v>
      </c>
      <c r="G797" s="8">
        <v>1817.0</v>
      </c>
      <c r="H797" s="5" t="str">
        <f>IFERROR(VLOOKUP($D797,schools,6,FALSE),"")</f>
        <v>074</v>
      </c>
      <c r="I797" s="5" t="str">
        <f>IFERROR(VLOOKUP($D797,schools,7,FALSE),"")</f>
        <v>27</v>
      </c>
      <c r="J797" s="5" t="str">
        <f>IFERROR(VLOOKUP($D797,schools,8,FALSE),"")</f>
        <v>002</v>
      </c>
      <c r="K797" s="9">
        <v>2000517.0</v>
      </c>
    </row>
    <row r="798" ht="14.25" customHeight="1" outlineLevel="2">
      <c r="A798" s="5" t="str">
        <f>IFERROR(VLOOKUP($D798,schools,3,FALSE),"")</f>
        <v>310200</v>
      </c>
      <c r="B798" s="5" t="str">
        <f>IFERROR(VLOOKUP($D798,schools,4,FALSE),"")</f>
        <v>New York City Geographic District # 2</v>
      </c>
      <c r="C798" s="5" t="str">
        <f>IFERROR(VLOOKUP($D798,schools,5,FALSE),"")</f>
        <v>Manhattan</v>
      </c>
      <c r="D798" s="6" t="s">
        <v>238</v>
      </c>
      <c r="E798" s="6" t="s">
        <v>239</v>
      </c>
      <c r="F798" s="7" t="s">
        <v>55</v>
      </c>
      <c r="G798" s="8">
        <v>464.0</v>
      </c>
      <c r="H798" s="5" t="str">
        <f>IFERROR(VLOOKUP($D798,schools,6,FALSE),"")</f>
        <v>065</v>
      </c>
      <c r="I798" s="5" t="str">
        <f>IFERROR(VLOOKUP($D798,schools,7,FALSE),"")</f>
        <v>26</v>
      </c>
      <c r="J798" s="5" t="str">
        <f>IFERROR(VLOOKUP($D798,schools,8,FALSE),"")</f>
        <v>001</v>
      </c>
      <c r="K798" s="9">
        <v>510864.0</v>
      </c>
    </row>
    <row r="799" ht="14.25" customHeight="1" outlineLevel="2">
      <c r="A799" s="5" t="str">
        <f>IFERROR(VLOOKUP($D799,schools,3,FALSE),"")</f>
        <v>310200</v>
      </c>
      <c r="B799" s="5" t="str">
        <f>IFERROR(VLOOKUP($D799,schools,4,FALSE),"")</f>
        <v>New York City Geographic District # 2</v>
      </c>
      <c r="C799" s="5" t="str">
        <f>IFERROR(VLOOKUP($D799,schools,5,FALSE),"")</f>
        <v>Manhattan</v>
      </c>
      <c r="D799" s="6" t="s">
        <v>240</v>
      </c>
      <c r="E799" s="6" t="s">
        <v>241</v>
      </c>
      <c r="F799" s="7" t="s">
        <v>55</v>
      </c>
      <c r="G799" s="8">
        <v>234.0</v>
      </c>
      <c r="H799" s="5" t="str">
        <f>IFERROR(VLOOKUP($D799,schools,6,FALSE),"")</f>
        <v>075</v>
      </c>
      <c r="I799" s="5" t="str">
        <f>IFERROR(VLOOKUP($D799,schools,7,FALSE),"")</f>
        <v>28</v>
      </c>
      <c r="J799" s="5" t="str">
        <f>IFERROR(VLOOKUP($D799,schools,8,FALSE),"")</f>
        <v>002</v>
      </c>
      <c r="K799" s="9">
        <v>257634.0</v>
      </c>
    </row>
    <row r="800" ht="14.25" customHeight="1" outlineLevel="2">
      <c r="A800" s="5" t="str">
        <f>IFERROR(VLOOKUP($D800,schools,3,FALSE),"")</f>
        <v>310200</v>
      </c>
      <c r="B800" s="5" t="str">
        <f>IFERROR(VLOOKUP($D800,schools,4,FALSE),"")</f>
        <v>New York City Geographic District # 2</v>
      </c>
      <c r="C800" s="5" t="str">
        <f>IFERROR(VLOOKUP($D800,schools,5,FALSE),"")</f>
        <v>Manhattan</v>
      </c>
      <c r="D800" s="6" t="s">
        <v>242</v>
      </c>
      <c r="E800" s="6" t="s">
        <v>243</v>
      </c>
      <c r="F800" s="7" t="s">
        <v>55</v>
      </c>
      <c r="G800" s="8">
        <v>303.0</v>
      </c>
      <c r="H800" s="5" t="str">
        <f>IFERROR(VLOOKUP($D800,schools,6,FALSE),"")</f>
        <v>075</v>
      </c>
      <c r="I800" s="5" t="str">
        <f>IFERROR(VLOOKUP($D800,schools,7,FALSE),"")</f>
        <v>28</v>
      </c>
      <c r="J800" s="5" t="str">
        <f>IFERROR(VLOOKUP($D800,schools,8,FALSE),"")</f>
        <v>002</v>
      </c>
      <c r="K800" s="9">
        <v>333603.0</v>
      </c>
    </row>
    <row r="801" ht="14.25" customHeight="1" outlineLevel="2">
      <c r="A801" s="5" t="str">
        <f>IFERROR(VLOOKUP($D801,schools,3,FALSE),"")</f>
        <v>310200</v>
      </c>
      <c r="B801" s="5" t="str">
        <f>IFERROR(VLOOKUP($D801,schools,4,FALSE),"")</f>
        <v>New York City Geographic District # 2</v>
      </c>
      <c r="C801" s="5" t="str">
        <f>IFERROR(VLOOKUP($D801,schools,5,FALSE),"")</f>
        <v>Manhattan</v>
      </c>
      <c r="D801" s="6" t="s">
        <v>244</v>
      </c>
      <c r="E801" s="6" t="s">
        <v>245</v>
      </c>
      <c r="F801" s="7" t="s">
        <v>55</v>
      </c>
      <c r="G801" s="8">
        <v>461.0</v>
      </c>
      <c r="H801" s="5" t="str">
        <f>IFERROR(VLOOKUP($D801,schools,6,FALSE),"")</f>
        <v>075</v>
      </c>
      <c r="I801" s="5" t="str">
        <f>IFERROR(VLOOKUP($D801,schools,7,FALSE),"")</f>
        <v>27</v>
      </c>
      <c r="J801" s="5" t="str">
        <f>IFERROR(VLOOKUP($D801,schools,8,FALSE),"")</f>
        <v>003</v>
      </c>
      <c r="K801" s="9">
        <v>507561.0</v>
      </c>
    </row>
    <row r="802" ht="14.25" customHeight="1" outlineLevel="2">
      <c r="A802" s="5" t="str">
        <f>IFERROR(VLOOKUP($D802,schools,3,FALSE),"")</f>
        <v>310200</v>
      </c>
      <c r="B802" s="5" t="str">
        <f>IFERROR(VLOOKUP($D802,schools,4,FALSE),"")</f>
        <v>New York City Geographic District # 2</v>
      </c>
      <c r="C802" s="5" t="str">
        <f>IFERROR(VLOOKUP($D802,schools,5,FALSE),"")</f>
        <v>Manhattan</v>
      </c>
      <c r="D802" s="6" t="s">
        <v>250</v>
      </c>
      <c r="E802" s="6" t="s">
        <v>251</v>
      </c>
      <c r="F802" s="7" t="s">
        <v>21</v>
      </c>
      <c r="G802" s="8">
        <v>136.0</v>
      </c>
      <c r="H802" s="5" t="str">
        <f>IFERROR(VLOOKUP($D802,schools,6,FALSE),"")</f>
        <v>075</v>
      </c>
      <c r="I802" s="5" t="str">
        <f>IFERROR(VLOOKUP($D802,schools,7,FALSE),"")</f>
        <v>28</v>
      </c>
      <c r="J802" s="5" t="str">
        <f>IFERROR(VLOOKUP($D802,schools,8,FALSE),"")</f>
        <v>002</v>
      </c>
      <c r="K802" s="9">
        <v>149736.0</v>
      </c>
    </row>
    <row r="803" ht="14.25" customHeight="1" outlineLevel="2">
      <c r="A803" s="5" t="str">
        <f>IFERROR(VLOOKUP($D803,schools,3,FALSE),"")</f>
        <v>310200</v>
      </c>
      <c r="B803" s="5" t="str">
        <f>IFERROR(VLOOKUP($D803,schools,4,FALSE),"")</f>
        <v>New York City Geographic District # 2</v>
      </c>
      <c r="C803" s="5" t="str">
        <f>IFERROR(VLOOKUP($D803,schools,5,FALSE),"")</f>
        <v>Manhattan</v>
      </c>
      <c r="D803" s="6" t="s">
        <v>252</v>
      </c>
      <c r="E803" s="6" t="s">
        <v>253</v>
      </c>
      <c r="F803" s="7" t="s">
        <v>55</v>
      </c>
      <c r="G803" s="8">
        <v>434.0</v>
      </c>
      <c r="H803" s="5" t="str">
        <f>IFERROR(VLOOKUP($D803,schools,6,FALSE),"")</f>
        <v>076</v>
      </c>
      <c r="I803" s="5" t="str">
        <f>IFERROR(VLOOKUP($D803,schools,7,FALSE),"")</f>
        <v>28</v>
      </c>
      <c r="J803" s="5" t="str">
        <f>IFERROR(VLOOKUP($D803,schools,8,FALSE),"")</f>
        <v>004</v>
      </c>
      <c r="K803" s="9">
        <v>477834.0</v>
      </c>
    </row>
    <row r="804" ht="14.25" customHeight="1" outlineLevel="2">
      <c r="A804" s="5" t="str">
        <f>IFERROR(VLOOKUP($D804,schools,3,FALSE),"")</f>
        <v>310200</v>
      </c>
      <c r="B804" s="5" t="str">
        <f>IFERROR(VLOOKUP($D804,schools,4,FALSE),"")</f>
        <v>New York City Geographic District # 2</v>
      </c>
      <c r="C804" s="5" t="str">
        <f>IFERROR(VLOOKUP($D804,schools,5,FALSE),"")</f>
        <v>Manhattan</v>
      </c>
      <c r="D804" s="6" t="s">
        <v>254</v>
      </c>
      <c r="E804" s="6" t="s">
        <v>255</v>
      </c>
      <c r="F804" s="7" t="s">
        <v>55</v>
      </c>
      <c r="G804" s="8">
        <v>325.0</v>
      </c>
      <c r="H804" s="5" t="str">
        <f>IFERROR(VLOOKUP($D804,schools,6,FALSE),"")</f>
        <v>076</v>
      </c>
      <c r="I804" s="5" t="str">
        <f>IFERROR(VLOOKUP($D804,schools,7,FALSE),"")</f>
        <v>28</v>
      </c>
      <c r="J804" s="5" t="str">
        <f>IFERROR(VLOOKUP($D804,schools,8,FALSE),"")</f>
        <v>004</v>
      </c>
      <c r="K804" s="9">
        <v>357825.0</v>
      </c>
    </row>
    <row r="805" ht="14.25" customHeight="1" outlineLevel="2">
      <c r="A805" s="5" t="str">
        <f>IFERROR(VLOOKUP($D805,schools,3,FALSE),"")</f>
        <v>310200</v>
      </c>
      <c r="B805" s="5" t="str">
        <f>IFERROR(VLOOKUP($D805,schools,4,FALSE),"")</f>
        <v>New York City Geographic District # 2</v>
      </c>
      <c r="C805" s="5" t="str">
        <f>IFERROR(VLOOKUP($D805,schools,5,FALSE),"")</f>
        <v>Manhattan</v>
      </c>
      <c r="D805" s="6" t="s">
        <v>256</v>
      </c>
      <c r="E805" s="6" t="s">
        <v>257</v>
      </c>
      <c r="F805" s="7" t="s">
        <v>55</v>
      </c>
      <c r="G805" s="8">
        <v>3298.0</v>
      </c>
      <c r="H805" s="5" t="str">
        <f>IFERROR(VLOOKUP($D805,schools,6,FALSE),"")</f>
        <v>066</v>
      </c>
      <c r="I805" s="5" t="str">
        <f>IFERROR(VLOOKUP($D805,schools,7,FALSE),"")</f>
        <v>26</v>
      </c>
      <c r="J805" s="5" t="str">
        <f>IFERROR(VLOOKUP($D805,schools,8,FALSE),"")</f>
        <v>001</v>
      </c>
      <c r="K805" s="9">
        <v>3631098.0</v>
      </c>
    </row>
    <row r="806" ht="14.25" customHeight="1" outlineLevel="2">
      <c r="A806" s="5" t="str">
        <f>IFERROR(VLOOKUP($D806,schools,3,FALSE),"")</f>
        <v>310200</v>
      </c>
      <c r="B806" s="5" t="str">
        <f>IFERROR(VLOOKUP($D806,schools,4,FALSE),"")</f>
        <v>New York City Geographic District # 2</v>
      </c>
      <c r="C806" s="5" t="str">
        <f>IFERROR(VLOOKUP($D806,schools,5,FALSE),"")</f>
        <v>Manhattan</v>
      </c>
      <c r="D806" s="6" t="s">
        <v>258</v>
      </c>
      <c r="E806" s="6" t="s">
        <v>259</v>
      </c>
      <c r="F806" s="7" t="s">
        <v>55</v>
      </c>
      <c r="G806" s="8">
        <v>719.0</v>
      </c>
      <c r="H806" s="5" t="str">
        <f>IFERROR(VLOOKUP($D806,schools,6,FALSE),"")</f>
        <v>065</v>
      </c>
      <c r="I806" s="5" t="str">
        <f>IFERROR(VLOOKUP($D806,schools,7,FALSE),"")</f>
        <v>26</v>
      </c>
      <c r="J806" s="5" t="str">
        <f>IFERROR(VLOOKUP($D806,schools,8,FALSE),"")</f>
        <v>001</v>
      </c>
      <c r="K806" s="9">
        <v>791619.0</v>
      </c>
    </row>
    <row r="807" ht="14.25" customHeight="1" outlineLevel="2">
      <c r="A807" s="5" t="str">
        <f>IFERROR(VLOOKUP($D807,schools,3,FALSE),"")</f>
        <v>310200</v>
      </c>
      <c r="B807" s="5" t="str">
        <f>IFERROR(VLOOKUP($D807,schools,4,FALSE),"")</f>
        <v>New York City Geographic District # 2</v>
      </c>
      <c r="C807" s="5" t="str">
        <f>IFERROR(VLOOKUP($D807,schools,5,FALSE),"")</f>
        <v>Manhattan</v>
      </c>
      <c r="D807" s="6" t="s">
        <v>260</v>
      </c>
      <c r="E807" s="6" t="s">
        <v>261</v>
      </c>
      <c r="F807" s="7" t="s">
        <v>55</v>
      </c>
      <c r="G807" s="8">
        <v>245.0</v>
      </c>
      <c r="H807" s="5" t="str">
        <f>IFERROR(VLOOKUP($D807,schools,6,FALSE),"")</f>
        <v>075</v>
      </c>
      <c r="I807" s="5" t="str">
        <f>IFERROR(VLOOKUP($D807,schools,7,FALSE),"")</f>
        <v>28</v>
      </c>
      <c r="J807" s="5" t="str">
        <f>IFERROR(VLOOKUP($D807,schools,8,FALSE),"")</f>
        <v>002</v>
      </c>
      <c r="K807" s="9">
        <v>269745.0</v>
      </c>
    </row>
    <row r="808" ht="14.25" customHeight="1" outlineLevel="2">
      <c r="A808" s="5" t="str">
        <f>IFERROR(VLOOKUP($D808,schools,3,FALSE),"")</f>
        <v>310200</v>
      </c>
      <c r="B808" s="5" t="str">
        <f>IFERROR(VLOOKUP($D808,schools,4,FALSE),"")</f>
        <v>New York City Geographic District # 2</v>
      </c>
      <c r="C808" s="5" t="str">
        <f>IFERROR(VLOOKUP($D808,schools,5,FALSE),"")</f>
        <v>Manhattan</v>
      </c>
      <c r="D808" s="6" t="s">
        <v>262</v>
      </c>
      <c r="E808" s="6" t="s">
        <v>263</v>
      </c>
      <c r="F808" s="7" t="s">
        <v>55</v>
      </c>
      <c r="G808" s="8">
        <v>438.0</v>
      </c>
      <c r="H808" s="5" t="str">
        <f>IFERROR(VLOOKUP($D808,schools,6,FALSE),"")</f>
        <v>075</v>
      </c>
      <c r="I808" s="5" t="str">
        <f>IFERROR(VLOOKUP($D808,schools,7,FALSE),"")</f>
        <v>27</v>
      </c>
      <c r="J808" s="5" t="str">
        <f>IFERROR(VLOOKUP($D808,schools,8,FALSE),"")</f>
        <v>003</v>
      </c>
      <c r="K808" s="9">
        <v>482238.0</v>
      </c>
    </row>
    <row r="809" ht="14.25" customHeight="1" outlineLevel="2">
      <c r="A809" s="5" t="str">
        <f>IFERROR(VLOOKUP($D809,schools,3,FALSE),"")</f>
        <v>310200</v>
      </c>
      <c r="B809" s="5" t="str">
        <f>IFERROR(VLOOKUP($D809,schools,4,FALSE),"")</f>
        <v>New York City Geographic District # 2</v>
      </c>
      <c r="C809" s="5" t="str">
        <f>IFERROR(VLOOKUP($D809,schools,5,FALSE),"")</f>
        <v>Manhattan</v>
      </c>
      <c r="D809" s="6" t="s">
        <v>264</v>
      </c>
      <c r="E809" s="6" t="s">
        <v>265</v>
      </c>
      <c r="F809" s="7" t="s">
        <v>55</v>
      </c>
      <c r="G809" s="8">
        <v>478.0</v>
      </c>
      <c r="H809" s="5" t="str">
        <f>IFERROR(VLOOKUP($D809,schools,6,FALSE),"")</f>
        <v>076</v>
      </c>
      <c r="I809" s="5" t="str">
        <f>IFERROR(VLOOKUP($D809,schools,7,FALSE),"")</f>
        <v>28</v>
      </c>
      <c r="J809" s="5" t="str">
        <f>IFERROR(VLOOKUP($D809,schools,8,FALSE),"")</f>
        <v>005</v>
      </c>
      <c r="K809" s="9">
        <v>526278.0</v>
      </c>
    </row>
    <row r="810" ht="14.25" customHeight="1" outlineLevel="2">
      <c r="A810" s="5" t="str">
        <f>IFERROR(VLOOKUP($D810,schools,3,FALSE),"")</f>
        <v>310200</v>
      </c>
      <c r="B810" s="5" t="str">
        <f>IFERROR(VLOOKUP($D810,schools,4,FALSE),"")</f>
        <v>New York City Geographic District # 2</v>
      </c>
      <c r="C810" s="5" t="str">
        <f>IFERROR(VLOOKUP($D810,schools,5,FALSE),"")</f>
        <v>Manhattan</v>
      </c>
      <c r="D810" s="6" t="s">
        <v>268</v>
      </c>
      <c r="E810" s="6" t="s">
        <v>269</v>
      </c>
      <c r="F810" s="7" t="s">
        <v>55</v>
      </c>
      <c r="G810" s="8">
        <v>479.0</v>
      </c>
      <c r="H810" s="5" t="str">
        <f>IFERROR(VLOOKUP($D810,schools,6,FALSE),"")</f>
        <v>075</v>
      </c>
      <c r="I810" s="5" t="str">
        <f>IFERROR(VLOOKUP($D810,schools,7,FALSE),"")</f>
        <v>27</v>
      </c>
      <c r="J810" s="5" t="str">
        <f>IFERROR(VLOOKUP($D810,schools,8,FALSE),"")</f>
        <v>003</v>
      </c>
      <c r="K810" s="9">
        <v>527379.0</v>
      </c>
    </row>
    <row r="811" ht="14.25" customHeight="1" outlineLevel="2">
      <c r="A811" s="5" t="str">
        <f>IFERROR(VLOOKUP($D811,schools,3,FALSE),"")</f>
        <v>310200</v>
      </c>
      <c r="B811" s="5" t="str">
        <f>IFERROR(VLOOKUP($D811,schools,4,FALSE),"")</f>
        <v>New York City Geographic District # 2</v>
      </c>
      <c r="C811" s="5" t="str">
        <f>IFERROR(VLOOKUP($D811,schools,5,FALSE),"")</f>
        <v>Manhattan</v>
      </c>
      <c r="D811" s="6" t="s">
        <v>270</v>
      </c>
      <c r="E811" s="6" t="s">
        <v>271</v>
      </c>
      <c r="F811" s="7" t="s">
        <v>55</v>
      </c>
      <c r="G811" s="8">
        <v>232.0</v>
      </c>
      <c r="H811" s="5" t="str">
        <f>IFERROR(VLOOKUP($D811,schools,6,FALSE),"")</f>
        <v>075</v>
      </c>
      <c r="I811" s="5" t="str">
        <f>IFERROR(VLOOKUP($D811,schools,7,FALSE),"")</f>
        <v>27</v>
      </c>
      <c r="J811" s="5" t="str">
        <f>IFERROR(VLOOKUP($D811,schools,8,FALSE),"")</f>
        <v>003</v>
      </c>
      <c r="K811" s="9">
        <v>255432.0</v>
      </c>
    </row>
    <row r="812" ht="14.25" customHeight="1" outlineLevel="2">
      <c r="A812" s="5" t="str">
        <f>IFERROR(VLOOKUP($D812,schools,3,FALSE),"")</f>
        <v>310200</v>
      </c>
      <c r="B812" s="5" t="str">
        <f>IFERROR(VLOOKUP($D812,schools,4,FALSE),"")</f>
        <v>New York City Geographic District # 2</v>
      </c>
      <c r="C812" s="5" t="str">
        <f>IFERROR(VLOOKUP($D812,schools,5,FALSE),"")</f>
        <v>Manhattan</v>
      </c>
      <c r="D812" s="6" t="s">
        <v>276</v>
      </c>
      <c r="E812" s="6" t="s">
        <v>277</v>
      </c>
      <c r="F812" s="7" t="s">
        <v>55</v>
      </c>
      <c r="G812" s="8">
        <v>507.0</v>
      </c>
      <c r="H812" s="5" t="str">
        <f>IFERROR(VLOOKUP($D812,schools,6,FALSE),"")</f>
        <v>067</v>
      </c>
      <c r="I812" s="5" t="str">
        <f>IFERROR(VLOOKUP($D812,schools,7,FALSE),"")</f>
        <v>27</v>
      </c>
      <c r="J812" s="5" t="str">
        <f>IFERROR(VLOOKUP($D812,schools,8,FALSE),"")</f>
        <v>003</v>
      </c>
      <c r="K812" s="9">
        <v>558207.0</v>
      </c>
    </row>
    <row r="813" ht="14.25" customHeight="1" outlineLevel="2">
      <c r="A813" s="5" t="str">
        <f>IFERROR(VLOOKUP($D813,schools,3,FALSE),"")</f>
        <v>310200</v>
      </c>
      <c r="B813" s="5" t="str">
        <f>IFERROR(VLOOKUP($D813,schools,4,FALSE),"")</f>
        <v>New York City Geographic District # 2</v>
      </c>
      <c r="C813" s="5" t="str">
        <f>IFERROR(VLOOKUP($D813,schools,5,FALSE),"")</f>
        <v>Manhattan</v>
      </c>
      <c r="D813" s="6" t="s">
        <v>278</v>
      </c>
      <c r="E813" s="6" t="s">
        <v>279</v>
      </c>
      <c r="F813" s="7" t="s">
        <v>55</v>
      </c>
      <c r="G813" s="8">
        <v>426.0</v>
      </c>
      <c r="H813" s="5" t="str">
        <f>IFERROR(VLOOKUP($D813,schools,6,FALSE),"")</f>
        <v>065</v>
      </c>
      <c r="I813" s="5" t="str">
        <f>IFERROR(VLOOKUP($D813,schools,7,FALSE),"")</f>
        <v>26</v>
      </c>
      <c r="J813" s="5" t="str">
        <f>IFERROR(VLOOKUP($D813,schools,8,FALSE),"")</f>
        <v>001</v>
      </c>
      <c r="K813" s="9">
        <v>469026.0</v>
      </c>
    </row>
    <row r="814" ht="14.25" customHeight="1" outlineLevel="2">
      <c r="A814" s="5" t="str">
        <f>IFERROR(VLOOKUP($D814,schools,3,FALSE),"")</f>
        <v>310200</v>
      </c>
      <c r="B814" s="5" t="str">
        <f>IFERROR(VLOOKUP($D814,schools,4,FALSE),"")</f>
        <v>New York City Geographic District # 2</v>
      </c>
      <c r="C814" s="5" t="str">
        <f>IFERROR(VLOOKUP($D814,schools,5,FALSE),"")</f>
        <v>Manhattan</v>
      </c>
      <c r="D814" s="6" t="s">
        <v>280</v>
      </c>
      <c r="E814" s="6" t="s">
        <v>281</v>
      </c>
      <c r="F814" s="7" t="s">
        <v>55</v>
      </c>
      <c r="G814" s="8">
        <v>320.0</v>
      </c>
      <c r="H814" s="5" t="str">
        <f>IFERROR(VLOOKUP($D814,schools,6,FALSE),"")</f>
        <v>067</v>
      </c>
      <c r="I814" s="5" t="str">
        <f>IFERROR(VLOOKUP($D814,schools,7,FALSE),"")</f>
        <v>27</v>
      </c>
      <c r="J814" s="5" t="str">
        <f>IFERROR(VLOOKUP($D814,schools,8,FALSE),"")</f>
        <v>006</v>
      </c>
      <c r="K814" s="9">
        <v>352320.0</v>
      </c>
    </row>
    <row r="815" ht="14.25" customHeight="1" outlineLevel="2">
      <c r="A815" s="5" t="str">
        <f>IFERROR(VLOOKUP($D815,schools,3,FALSE),"")</f>
        <v>310200</v>
      </c>
      <c r="B815" s="5" t="str">
        <f>IFERROR(VLOOKUP($D815,schools,4,FALSE),"")</f>
        <v>New York City Geographic District # 2</v>
      </c>
      <c r="C815" s="5" t="str">
        <f>IFERROR(VLOOKUP($D815,schools,5,FALSE),"")</f>
        <v>Manhattan</v>
      </c>
      <c r="D815" s="6" t="s">
        <v>282</v>
      </c>
      <c r="E815" s="6" t="s">
        <v>283</v>
      </c>
      <c r="F815" s="7" t="s">
        <v>55</v>
      </c>
      <c r="G815" s="8">
        <v>394.0</v>
      </c>
      <c r="H815" s="5" t="str">
        <f>IFERROR(VLOOKUP($D815,schools,6,FALSE),"")</f>
        <v>065</v>
      </c>
      <c r="I815" s="5" t="str">
        <f>IFERROR(VLOOKUP($D815,schools,7,FALSE),"")</f>
        <v>26</v>
      </c>
      <c r="J815" s="5" t="str">
        <f>IFERROR(VLOOKUP($D815,schools,8,FALSE),"")</f>
        <v>001</v>
      </c>
      <c r="K815" s="9">
        <v>433794.0</v>
      </c>
    </row>
    <row r="816" ht="14.25" customHeight="1" outlineLevel="2">
      <c r="A816" s="5" t="str">
        <f>IFERROR(VLOOKUP($D816,schools,3,FALSE),"")</f>
        <v>310200</v>
      </c>
      <c r="B816" s="5" t="str">
        <f>IFERROR(VLOOKUP($D816,schools,4,FALSE),"")</f>
        <v>New York City Geographic District # 2</v>
      </c>
      <c r="C816" s="5" t="str">
        <f>IFERROR(VLOOKUP($D816,schools,5,FALSE),"")</f>
        <v>Manhattan</v>
      </c>
      <c r="D816" s="6" t="s">
        <v>288</v>
      </c>
      <c r="E816" s="6" t="s">
        <v>289</v>
      </c>
      <c r="F816" s="7" t="s">
        <v>55</v>
      </c>
      <c r="G816" s="8">
        <v>580.0</v>
      </c>
      <c r="H816" s="5" t="str">
        <f>IFERROR(VLOOKUP($D816,schools,6,FALSE),"")</f>
        <v>065</v>
      </c>
      <c r="I816" s="5" t="str">
        <f>IFERROR(VLOOKUP($D816,schools,7,FALSE),"")</f>
        <v>26</v>
      </c>
      <c r="J816" s="5" t="str">
        <f>IFERROR(VLOOKUP($D816,schools,8,FALSE),"")</f>
        <v>001</v>
      </c>
      <c r="K816" s="9">
        <v>638580.0</v>
      </c>
    </row>
    <row r="817" ht="14.25" customHeight="1" outlineLevel="2">
      <c r="A817" s="5" t="str">
        <f>IFERROR(VLOOKUP($D817,schools,3,FALSE),"")</f>
        <v>310200</v>
      </c>
      <c r="B817" s="5" t="str">
        <f>IFERROR(VLOOKUP($D817,schools,4,FALSE),"")</f>
        <v>New York City Geographic District # 2</v>
      </c>
      <c r="C817" s="5" t="str">
        <f>IFERROR(VLOOKUP($D817,schools,5,FALSE),"")</f>
        <v>Manhattan</v>
      </c>
      <c r="D817" s="6" t="s">
        <v>290</v>
      </c>
      <c r="E817" s="6" t="s">
        <v>291</v>
      </c>
      <c r="F817" s="7" t="s">
        <v>55</v>
      </c>
      <c r="G817" s="8">
        <v>551.0</v>
      </c>
      <c r="H817" s="5" t="str">
        <f>IFERROR(VLOOKUP($D817,schools,6,FALSE),"")</f>
        <v>066</v>
      </c>
      <c r="I817" s="5" t="str">
        <f>IFERROR(VLOOKUP($D817,schools,7,FALSE),"")</f>
        <v>27</v>
      </c>
      <c r="J817" s="5" t="str">
        <f>IFERROR(VLOOKUP($D817,schools,8,FALSE),"")</f>
        <v>003</v>
      </c>
      <c r="K817" s="9">
        <v>606651.0</v>
      </c>
    </row>
    <row r="818" ht="14.25" customHeight="1" outlineLevel="2">
      <c r="A818" s="5" t="str">
        <f>IFERROR(VLOOKUP($D818,schools,3,FALSE),"")</f>
        <v>310200</v>
      </c>
      <c r="B818" s="5" t="str">
        <f>IFERROR(VLOOKUP($D818,schools,4,FALSE),"")</f>
        <v>New York City Geographic District # 2</v>
      </c>
      <c r="C818" s="5" t="str">
        <f>IFERROR(VLOOKUP($D818,schools,5,FALSE),"")</f>
        <v>Manhattan</v>
      </c>
      <c r="D818" s="6" t="s">
        <v>292</v>
      </c>
      <c r="E818" s="6" t="s">
        <v>293</v>
      </c>
      <c r="F818" s="7" t="s">
        <v>55</v>
      </c>
      <c r="G818" s="8">
        <v>153.0</v>
      </c>
      <c r="H818" s="5" t="str">
        <f>IFERROR(VLOOKUP($D818,schools,6,FALSE),"")</f>
        <v>076</v>
      </c>
      <c r="I818" s="5" t="str">
        <f>IFERROR(VLOOKUP($D818,schools,7,FALSE),"")</f>
        <v>28</v>
      </c>
      <c r="J818" s="5" t="str">
        <f>IFERROR(VLOOKUP($D818,schools,8,FALSE),"")</f>
        <v>004</v>
      </c>
      <c r="K818" s="9">
        <v>168453.0</v>
      </c>
    </row>
    <row r="819" ht="14.25" customHeight="1" outlineLevel="2">
      <c r="A819" s="5" t="str">
        <f>IFERROR(VLOOKUP($D819,schools,3,FALSE),"")</f>
        <v>310200</v>
      </c>
      <c r="B819" s="5" t="str">
        <f>IFERROR(VLOOKUP($D819,schools,4,FALSE),"")</f>
        <v>New York City Geographic District # 2</v>
      </c>
      <c r="C819" s="5" t="str">
        <f>IFERROR(VLOOKUP($D819,schools,5,FALSE),"")</f>
        <v>Manhattan</v>
      </c>
      <c r="D819" s="6" t="s">
        <v>294</v>
      </c>
      <c r="E819" s="6" t="s">
        <v>295</v>
      </c>
      <c r="F819" s="7" t="s">
        <v>55</v>
      </c>
      <c r="G819" s="8">
        <v>254.0</v>
      </c>
      <c r="H819" s="5" t="str">
        <f>IFERROR(VLOOKUP($D819,schools,6,FALSE),"")</f>
        <v>075</v>
      </c>
      <c r="I819" s="5" t="str">
        <f>IFERROR(VLOOKUP($D819,schools,7,FALSE),"")</f>
        <v>27</v>
      </c>
      <c r="J819" s="5">
        <f>IFERROR(VLOOKUP($D819,schools,8,FALSE),"")</f>
        <v>0</v>
      </c>
      <c r="K819" s="9">
        <v>279654.0</v>
      </c>
    </row>
    <row r="820" ht="14.25" customHeight="1" outlineLevel="2">
      <c r="A820" s="5" t="str">
        <f>IFERROR(VLOOKUP($D820,schools,3,FALSE),"")</f>
        <v>310200</v>
      </c>
      <c r="B820" s="5" t="str">
        <f>IFERROR(VLOOKUP($D820,schools,4,FALSE),"")</f>
        <v>New York City Geographic District # 2</v>
      </c>
      <c r="C820" s="5" t="str">
        <f>IFERROR(VLOOKUP($D820,schools,5,FALSE),"")</f>
        <v>Manhattan</v>
      </c>
      <c r="D820" s="6" t="s">
        <v>298</v>
      </c>
      <c r="E820" s="6" t="s">
        <v>299</v>
      </c>
      <c r="F820" s="7" t="s">
        <v>55</v>
      </c>
      <c r="G820" s="8">
        <v>471.0</v>
      </c>
      <c r="H820" s="5" t="str">
        <f>IFERROR(VLOOKUP($D820,schools,6,FALSE),"")</f>
        <v>065</v>
      </c>
      <c r="I820" s="5" t="str">
        <f>IFERROR(VLOOKUP($D820,schools,7,FALSE),"")</f>
        <v>26</v>
      </c>
      <c r="J820" s="5" t="str">
        <f>IFERROR(VLOOKUP($D820,schools,8,FALSE),"")</f>
        <v>001</v>
      </c>
      <c r="K820" s="9">
        <v>518571.0</v>
      </c>
    </row>
    <row r="821" ht="14.25" customHeight="1" outlineLevel="2">
      <c r="A821" s="5" t="str">
        <f>IFERROR(VLOOKUP($D821,schools,3,FALSE),"")</f>
        <v>310200</v>
      </c>
      <c r="B821" s="5" t="str">
        <f>IFERROR(VLOOKUP($D821,schools,4,FALSE),"")</f>
        <v>New York City Geographic District # 2</v>
      </c>
      <c r="C821" s="5" t="str">
        <f>IFERROR(VLOOKUP($D821,schools,5,FALSE),"")</f>
        <v>Manhattan</v>
      </c>
      <c r="D821" s="6" t="s">
        <v>300</v>
      </c>
      <c r="E821" s="6" t="s">
        <v>301</v>
      </c>
      <c r="F821" s="7" t="s">
        <v>55</v>
      </c>
      <c r="G821" s="8">
        <v>63.0</v>
      </c>
      <c r="H821" s="5" t="str">
        <f>IFERROR(VLOOKUP($D821,schools,6,FALSE),"")</f>
        <v>075</v>
      </c>
      <c r="I821" s="5" t="str">
        <f>IFERROR(VLOOKUP($D821,schools,7,FALSE),"")</f>
        <v>27</v>
      </c>
      <c r="J821" s="5" t="str">
        <f>IFERROR(VLOOKUP($D821,schools,8,FALSE),"")</f>
        <v>002</v>
      </c>
      <c r="K821" s="9">
        <v>69363.0</v>
      </c>
    </row>
    <row r="822" ht="14.25" customHeight="1" outlineLevel="2">
      <c r="A822" s="5" t="str">
        <f>IFERROR(VLOOKUP($D822,schools,3,FALSE),"")</f>
        <v>310200</v>
      </c>
      <c r="B822" s="5" t="str">
        <f>IFERROR(VLOOKUP($D822,schools,4,FALSE),"")</f>
        <v>New York City Geographic District # 2</v>
      </c>
      <c r="C822" s="5" t="str">
        <f>IFERROR(VLOOKUP($D822,schools,5,FALSE),"")</f>
        <v>Manhattan</v>
      </c>
      <c r="D822" s="6" t="s">
        <v>302</v>
      </c>
      <c r="E822" s="6" t="s">
        <v>303</v>
      </c>
      <c r="F822" s="7" t="s">
        <v>55</v>
      </c>
      <c r="G822" s="8">
        <v>1536.0</v>
      </c>
      <c r="H822" s="5" t="str">
        <f>IFERROR(VLOOKUP($D822,schools,6,FALSE),"")</f>
        <v>075</v>
      </c>
      <c r="I822" s="5" t="str">
        <f>IFERROR(VLOOKUP($D822,schools,7,FALSE),"")</f>
        <v>27</v>
      </c>
      <c r="J822" s="5" t="str">
        <f>IFERROR(VLOOKUP($D822,schools,8,FALSE),"")</f>
        <v>003</v>
      </c>
      <c r="K822" s="9">
        <v>1691136.0</v>
      </c>
    </row>
    <row r="823" ht="14.25" customHeight="1" outlineLevel="2">
      <c r="A823" s="5" t="str">
        <f>IFERROR(VLOOKUP($D823,schools,3,FALSE),"")</f>
        <v>310200</v>
      </c>
      <c r="B823" s="5" t="str">
        <f>IFERROR(VLOOKUP($D823,schools,4,FALSE),"")</f>
        <v>New York City Geographic District # 2</v>
      </c>
      <c r="C823" s="5" t="str">
        <f>IFERROR(VLOOKUP($D823,schools,5,FALSE),"")</f>
        <v>Manhattan</v>
      </c>
      <c r="D823" s="6" t="s">
        <v>304</v>
      </c>
      <c r="E823" s="6" t="s">
        <v>305</v>
      </c>
      <c r="F823" s="7" t="s">
        <v>55</v>
      </c>
      <c r="G823" s="8">
        <v>233.0</v>
      </c>
      <c r="H823" s="5" t="str">
        <f>IFERROR(VLOOKUP($D823,schools,6,FALSE),"")</f>
        <v>075</v>
      </c>
      <c r="I823" s="5" t="str">
        <f>IFERROR(VLOOKUP($D823,schools,7,FALSE),"")</f>
        <v>27</v>
      </c>
      <c r="J823" s="5" t="str">
        <f>IFERROR(VLOOKUP($D823,schools,8,FALSE),"")</f>
        <v>003</v>
      </c>
      <c r="K823" s="9">
        <v>256533.0</v>
      </c>
    </row>
    <row r="824" ht="14.25" customHeight="1" outlineLevel="2">
      <c r="A824" s="5" t="str">
        <f>IFERROR(VLOOKUP($D824,schools,3,FALSE),"")</f>
        <v>310200</v>
      </c>
      <c r="B824" s="5" t="str">
        <f>IFERROR(VLOOKUP($D824,schools,4,FALSE),"")</f>
        <v>New York City Geographic District # 2</v>
      </c>
      <c r="C824" s="5" t="str">
        <f>IFERROR(VLOOKUP($D824,schools,5,FALSE),"")</f>
        <v>Manhattan</v>
      </c>
      <c r="D824" s="6" t="s">
        <v>306</v>
      </c>
      <c r="E824" s="6" t="s">
        <v>307</v>
      </c>
      <c r="F824" s="7" t="s">
        <v>55</v>
      </c>
      <c r="G824" s="8">
        <v>431.0</v>
      </c>
      <c r="H824" s="5" t="str">
        <f>IFERROR(VLOOKUP($D824,schools,6,FALSE),"")</f>
        <v>066</v>
      </c>
      <c r="I824" s="5" t="str">
        <f>IFERROR(VLOOKUP($D824,schools,7,FALSE),"")</f>
        <v>26</v>
      </c>
      <c r="J824" s="5" t="str">
        <f>IFERROR(VLOOKUP($D824,schools,8,FALSE),"")</f>
        <v>003</v>
      </c>
      <c r="K824" s="9">
        <v>474531.0</v>
      </c>
    </row>
    <row r="825" ht="14.25" customHeight="1" outlineLevel="2">
      <c r="A825" s="5" t="str">
        <f>IFERROR(VLOOKUP($D825,schools,3,FALSE),"")</f>
        <v>310200</v>
      </c>
      <c r="B825" s="5" t="str">
        <f>IFERROR(VLOOKUP($D825,schools,4,FALSE),"")</f>
        <v>New York City Geographic District # 2</v>
      </c>
      <c r="C825" s="5" t="str">
        <f>IFERROR(VLOOKUP($D825,schools,5,FALSE),"")</f>
        <v>Manhattan</v>
      </c>
      <c r="D825" s="6" t="s">
        <v>308</v>
      </c>
      <c r="E825" s="6" t="s">
        <v>309</v>
      </c>
      <c r="F825" s="7" t="s">
        <v>55</v>
      </c>
      <c r="G825" s="8">
        <v>1446.0</v>
      </c>
      <c r="H825" s="5" t="str">
        <f>IFERROR(VLOOKUP($D825,schools,6,FALSE),"")</f>
        <v>073</v>
      </c>
      <c r="I825" s="5" t="str">
        <f>IFERROR(VLOOKUP($D825,schools,7,FALSE),"")</f>
        <v>28</v>
      </c>
      <c r="J825" s="5" t="str">
        <f>IFERROR(VLOOKUP($D825,schools,8,FALSE),"")</f>
        <v>004</v>
      </c>
      <c r="K825" s="9">
        <v>1592046.0</v>
      </c>
    </row>
    <row r="826" ht="14.25" customHeight="1" outlineLevel="2">
      <c r="A826" s="5" t="str">
        <f>IFERROR(VLOOKUP($D826,schools,3,FALSE),"")</f>
        <v>310200</v>
      </c>
      <c r="B826" s="5" t="str">
        <f>IFERROR(VLOOKUP($D826,schools,4,FALSE),"")</f>
        <v>New York City Geographic District # 2</v>
      </c>
      <c r="C826" s="5" t="str">
        <f>IFERROR(VLOOKUP($D826,schools,5,FALSE),"")</f>
        <v>Manhattan</v>
      </c>
      <c r="D826" s="6" t="s">
        <v>310</v>
      </c>
      <c r="E826" s="6" t="s">
        <v>311</v>
      </c>
      <c r="F826" s="7" t="s">
        <v>55</v>
      </c>
      <c r="G826" s="8">
        <v>478.0</v>
      </c>
      <c r="H826" s="5" t="str">
        <f>IFERROR(VLOOKUP($D826,schools,6,FALSE),"")</f>
        <v>068</v>
      </c>
      <c r="I826" s="5" t="str">
        <f>IFERROR(VLOOKUP($D826,schools,7,FALSE),"")</f>
        <v>29</v>
      </c>
      <c r="J826" s="5" t="str">
        <f>IFERROR(VLOOKUP($D826,schools,8,FALSE),"")</f>
        <v>004</v>
      </c>
      <c r="K826" s="9">
        <v>526278.0</v>
      </c>
    </row>
    <row r="827" ht="14.25" customHeight="1" outlineLevel="2">
      <c r="A827" s="5" t="str">
        <f>IFERROR(VLOOKUP($D827,schools,3,FALSE),"")</f>
        <v>310300</v>
      </c>
      <c r="B827" s="5" t="str">
        <f>IFERROR(VLOOKUP($D827,schools,4,FALSE),"")</f>
        <v>New York City Geographic District # 3</v>
      </c>
      <c r="C827" s="5" t="str">
        <f>IFERROR(VLOOKUP($D827,schools,5,FALSE),"")</f>
        <v>Manhattan</v>
      </c>
      <c r="D827" s="6" t="s">
        <v>312</v>
      </c>
      <c r="E827" s="6" t="s">
        <v>313</v>
      </c>
      <c r="F827" s="7" t="s">
        <v>14</v>
      </c>
      <c r="G827" s="8">
        <v>600.0</v>
      </c>
      <c r="H827" s="5" t="str">
        <f>IFERROR(VLOOKUP($D827,schools,6,FALSE),"")</f>
        <v>069</v>
      </c>
      <c r="I827" s="5" t="str">
        <f>IFERROR(VLOOKUP($D827,schools,7,FALSE),"")</f>
        <v>29</v>
      </c>
      <c r="J827" s="5" t="str">
        <f>IFERROR(VLOOKUP($D827,schools,8,FALSE),"")</f>
        <v>006</v>
      </c>
      <c r="K827" s="9">
        <v>660600.0</v>
      </c>
    </row>
    <row r="828" ht="14.25" customHeight="1" outlineLevel="2">
      <c r="A828" s="5" t="str">
        <f>IFERROR(VLOOKUP($D828,schools,3,FALSE),"")</f>
        <v>310300</v>
      </c>
      <c r="B828" s="5" t="str">
        <f>IFERROR(VLOOKUP($D828,schools,4,FALSE),"")</f>
        <v>New York City Geographic District # 3</v>
      </c>
      <c r="C828" s="5" t="str">
        <f>IFERROR(VLOOKUP($D828,schools,5,FALSE),"")</f>
        <v>Manhattan</v>
      </c>
      <c r="D828" s="6" t="s">
        <v>314</v>
      </c>
      <c r="E828" s="6" t="s">
        <v>315</v>
      </c>
      <c r="F828" s="7" t="s">
        <v>42</v>
      </c>
      <c r="G828" s="8">
        <v>808.0</v>
      </c>
      <c r="H828" s="5" t="str">
        <f>IFERROR(VLOOKUP($D828,schools,6,FALSE),"")</f>
        <v>069</v>
      </c>
      <c r="I828" s="5" t="str">
        <f>IFERROR(VLOOKUP($D828,schools,7,FALSE),"")</f>
        <v>30</v>
      </c>
      <c r="J828" s="5" t="str">
        <f>IFERROR(VLOOKUP($D828,schools,8,FALSE),"")</f>
        <v>008</v>
      </c>
      <c r="K828" s="9">
        <v>889608.0</v>
      </c>
    </row>
    <row r="829" ht="14.25" customHeight="1" outlineLevel="2">
      <c r="A829" s="5" t="str">
        <f>IFERROR(VLOOKUP($D829,schools,3,FALSE),"")</f>
        <v>310300</v>
      </c>
      <c r="B829" s="5" t="str">
        <f>IFERROR(VLOOKUP($D829,schools,4,FALSE),"")</f>
        <v>New York City Geographic District # 3</v>
      </c>
      <c r="C829" s="5" t="str">
        <f>IFERROR(VLOOKUP($D829,schools,5,FALSE),"")</f>
        <v>Manhattan</v>
      </c>
      <c r="D829" s="6" t="s">
        <v>316</v>
      </c>
      <c r="E829" s="6" t="s">
        <v>317</v>
      </c>
      <c r="F829" s="7" t="s">
        <v>14</v>
      </c>
      <c r="G829" s="8">
        <v>554.0</v>
      </c>
      <c r="H829" s="5" t="str">
        <f>IFERROR(VLOOKUP($D829,schools,6,FALSE),"")</f>
        <v>069</v>
      </c>
      <c r="I829" s="5" t="str">
        <f>IFERROR(VLOOKUP($D829,schools,7,FALSE),"")</f>
        <v>31</v>
      </c>
      <c r="J829" s="5" t="str">
        <f>IFERROR(VLOOKUP($D829,schools,8,FALSE),"")</f>
        <v>006</v>
      </c>
      <c r="K829" s="9">
        <v>609954.0</v>
      </c>
    </row>
    <row r="830" ht="14.25" customHeight="1" outlineLevel="2">
      <c r="A830" s="5" t="str">
        <f>IFERROR(VLOOKUP($D830,schools,3,FALSE),"")</f>
        <v>310300</v>
      </c>
      <c r="B830" s="5" t="str">
        <f>IFERROR(VLOOKUP($D830,schools,4,FALSE),"")</f>
        <v>New York City Geographic District # 3</v>
      </c>
      <c r="C830" s="5" t="str">
        <f>IFERROR(VLOOKUP($D830,schools,5,FALSE),"")</f>
        <v>Manhattan</v>
      </c>
      <c r="D830" s="6" t="s">
        <v>318</v>
      </c>
      <c r="E830" s="6" t="s">
        <v>319</v>
      </c>
      <c r="F830" s="7" t="s">
        <v>21</v>
      </c>
      <c r="G830" s="8">
        <v>387.0</v>
      </c>
      <c r="H830" s="5" t="str">
        <f>IFERROR(VLOOKUP($D830,schools,6,FALSE),"")</f>
        <v>070</v>
      </c>
      <c r="I830" s="5" t="str">
        <f>IFERROR(VLOOKUP($D830,schools,7,FALSE),"")</f>
        <v>30</v>
      </c>
      <c r="J830" s="5" t="str">
        <f>IFERROR(VLOOKUP($D830,schools,8,FALSE),"")</f>
        <v>009</v>
      </c>
      <c r="K830" s="9">
        <v>426087.0</v>
      </c>
    </row>
    <row r="831" ht="14.25" customHeight="1" outlineLevel="2">
      <c r="A831" s="5" t="str">
        <f>IFERROR(VLOOKUP($D831,schools,3,FALSE),"")</f>
        <v>310300</v>
      </c>
      <c r="B831" s="5" t="str">
        <f>IFERROR(VLOOKUP($D831,schools,4,FALSE),"")</f>
        <v>New York City Geographic District # 3</v>
      </c>
      <c r="C831" s="5" t="str">
        <f>IFERROR(VLOOKUP($D831,schools,5,FALSE),"")</f>
        <v>Manhattan</v>
      </c>
      <c r="D831" s="6" t="s">
        <v>320</v>
      </c>
      <c r="E831" s="6" t="s">
        <v>321</v>
      </c>
      <c r="F831" s="7" t="s">
        <v>14</v>
      </c>
      <c r="G831" s="8">
        <v>549.0</v>
      </c>
      <c r="H831" s="5" t="str">
        <f>IFERROR(VLOOKUP($D831,schools,6,FALSE),"")</f>
        <v>069</v>
      </c>
      <c r="I831" s="5" t="str">
        <f>IFERROR(VLOOKUP($D831,schools,7,FALSE),"")</f>
        <v>30</v>
      </c>
      <c r="J831" s="5" t="str">
        <f>IFERROR(VLOOKUP($D831,schools,8,FALSE),"")</f>
        <v>006</v>
      </c>
      <c r="K831" s="9">
        <v>604449.0</v>
      </c>
    </row>
    <row r="832" ht="14.25" customHeight="1" outlineLevel="2">
      <c r="A832" s="5" t="str">
        <f>IFERROR(VLOOKUP($D832,schools,3,FALSE),"")</f>
        <v>310300</v>
      </c>
      <c r="B832" s="5" t="str">
        <f>IFERROR(VLOOKUP($D832,schools,4,FALSE),"")</f>
        <v>New York City Geographic District # 3</v>
      </c>
      <c r="C832" s="5" t="str">
        <f>IFERROR(VLOOKUP($D832,schools,5,FALSE),"")</f>
        <v>Manhattan</v>
      </c>
      <c r="D832" s="6" t="s">
        <v>322</v>
      </c>
      <c r="E832" s="6" t="s">
        <v>323</v>
      </c>
      <c r="F832" s="7" t="s">
        <v>14</v>
      </c>
      <c r="G832" s="8">
        <v>878.0</v>
      </c>
      <c r="H832" s="5" t="str">
        <f>IFERROR(VLOOKUP($D832,schools,6,FALSE),"")</f>
        <v>067</v>
      </c>
      <c r="I832" s="5" t="str">
        <f>IFERROR(VLOOKUP($D832,schools,7,FALSE),"")</f>
        <v>29</v>
      </c>
      <c r="J832" s="5" t="str">
        <f>IFERROR(VLOOKUP($D832,schools,8,FALSE),"")</f>
        <v>006</v>
      </c>
      <c r="K832" s="9">
        <v>966678.0</v>
      </c>
    </row>
    <row r="833" ht="14.25" customHeight="1" outlineLevel="2">
      <c r="A833" s="5" t="str">
        <f>IFERROR(VLOOKUP($D833,schools,3,FALSE),"")</f>
        <v>310300</v>
      </c>
      <c r="B833" s="5" t="str">
        <f>IFERROR(VLOOKUP($D833,schools,4,FALSE),"")</f>
        <v>New York City Geographic District # 3</v>
      </c>
      <c r="C833" s="5" t="str">
        <f>IFERROR(VLOOKUP($D833,schools,5,FALSE),"")</f>
        <v>Manhattan</v>
      </c>
      <c r="D833" s="6" t="s">
        <v>324</v>
      </c>
      <c r="E833" s="6" t="s">
        <v>325</v>
      </c>
      <c r="F833" s="7" t="s">
        <v>14</v>
      </c>
      <c r="G833" s="8">
        <v>413.0</v>
      </c>
      <c r="H833" s="5" t="str">
        <f>IFERROR(VLOOKUP($D833,schools,6,FALSE),"")</f>
        <v>069</v>
      </c>
      <c r="I833" s="5" t="str">
        <f>IFERROR(VLOOKUP($D833,schools,7,FALSE),"")</f>
        <v>30</v>
      </c>
      <c r="J833" s="5" t="str">
        <f>IFERROR(VLOOKUP($D833,schools,8,FALSE),"")</f>
        <v>008</v>
      </c>
      <c r="K833" s="9">
        <v>454713.0</v>
      </c>
    </row>
    <row r="834" ht="14.25" customHeight="1" outlineLevel="2">
      <c r="A834" s="5" t="str">
        <f>IFERROR(VLOOKUP($D834,schools,3,FALSE),"")</f>
        <v>310300</v>
      </c>
      <c r="B834" s="5" t="str">
        <f>IFERROR(VLOOKUP($D834,schools,4,FALSE),"")</f>
        <v>New York City Geographic District # 3</v>
      </c>
      <c r="C834" s="5" t="str">
        <f>IFERROR(VLOOKUP($D834,schools,5,FALSE),"")</f>
        <v>Manhattan</v>
      </c>
      <c r="D834" s="6" t="s">
        <v>326</v>
      </c>
      <c r="E834" s="6" t="s">
        <v>327</v>
      </c>
      <c r="F834" s="7" t="s">
        <v>21</v>
      </c>
      <c r="G834" s="8">
        <v>221.0</v>
      </c>
      <c r="H834" s="5" t="str">
        <f>IFERROR(VLOOKUP($D834,schools,6,FALSE),"")</f>
        <v>070</v>
      </c>
      <c r="I834" s="5" t="str">
        <f>IFERROR(VLOOKUP($D834,schools,7,FALSE),"")</f>
        <v>30</v>
      </c>
      <c r="J834" s="5" t="str">
        <f>IFERROR(VLOOKUP($D834,schools,8,FALSE),"")</f>
        <v>009</v>
      </c>
      <c r="K834" s="9">
        <v>243321.0</v>
      </c>
    </row>
    <row r="835" ht="14.25" customHeight="1" outlineLevel="2">
      <c r="A835" s="5" t="str">
        <f>IFERROR(VLOOKUP($D835,schools,3,FALSE),"")</f>
        <v>310300</v>
      </c>
      <c r="B835" s="5" t="str">
        <f>IFERROR(VLOOKUP($D835,schools,4,FALSE),"")</f>
        <v>New York City Geographic District # 3</v>
      </c>
      <c r="C835" s="5" t="str">
        <f>IFERROR(VLOOKUP($D835,schools,5,FALSE),"")</f>
        <v>Manhattan</v>
      </c>
      <c r="D835" s="6" t="s">
        <v>328</v>
      </c>
      <c r="E835" s="6" t="s">
        <v>329</v>
      </c>
      <c r="F835" s="7" t="s">
        <v>14</v>
      </c>
      <c r="G835" s="8">
        <v>520.0</v>
      </c>
      <c r="H835" s="5" t="str">
        <f>IFERROR(VLOOKUP($D835,schools,6,FALSE),"")</f>
        <v>069</v>
      </c>
      <c r="I835" s="5" t="str">
        <f>IFERROR(VLOOKUP($D835,schools,7,FALSE),"")</f>
        <v>30</v>
      </c>
      <c r="J835" s="5" t="str">
        <f>IFERROR(VLOOKUP($D835,schools,8,FALSE),"")</f>
        <v>008</v>
      </c>
      <c r="K835" s="9">
        <v>572520.0</v>
      </c>
    </row>
    <row r="836" ht="14.25" customHeight="1" outlineLevel="2">
      <c r="A836" s="5" t="str">
        <f>IFERROR(VLOOKUP($D836,schools,3,FALSE),"")</f>
        <v>310300</v>
      </c>
      <c r="B836" s="5" t="str">
        <f>IFERROR(VLOOKUP($D836,schools,4,FALSE),"")</f>
        <v>New York City Geographic District # 3</v>
      </c>
      <c r="C836" s="5" t="str">
        <f>IFERROR(VLOOKUP($D836,schools,5,FALSE),"")</f>
        <v>Manhattan</v>
      </c>
      <c r="D836" s="6" t="s">
        <v>330</v>
      </c>
      <c r="E836" s="6" t="s">
        <v>331</v>
      </c>
      <c r="F836" s="7" t="s">
        <v>14</v>
      </c>
      <c r="G836" s="8">
        <v>383.0</v>
      </c>
      <c r="H836" s="5" t="str">
        <f>IFERROR(VLOOKUP($D836,schools,6,FALSE),"")</f>
        <v>069</v>
      </c>
      <c r="I836" s="5" t="str">
        <f>IFERROR(VLOOKUP($D836,schools,7,FALSE),"")</f>
        <v>31</v>
      </c>
      <c r="J836" s="5" t="str">
        <f>IFERROR(VLOOKUP($D836,schools,8,FALSE),"")</f>
        <v>008</v>
      </c>
      <c r="K836" s="9">
        <v>421683.0</v>
      </c>
    </row>
    <row r="837" ht="14.25" customHeight="1" outlineLevel="2">
      <c r="A837" s="5" t="str">
        <f>IFERROR(VLOOKUP($D837,schools,3,FALSE),"")</f>
        <v>310300</v>
      </c>
      <c r="B837" s="5" t="str">
        <f>IFERROR(VLOOKUP($D837,schools,4,FALSE),"")</f>
        <v>New York City Geographic District # 3</v>
      </c>
      <c r="C837" s="5" t="str">
        <f>IFERROR(VLOOKUP($D837,schools,5,FALSE),"")</f>
        <v>Manhattan</v>
      </c>
      <c r="D837" s="6" t="s">
        <v>334</v>
      </c>
      <c r="E837" s="6" t="s">
        <v>335</v>
      </c>
      <c r="F837" s="7" t="s">
        <v>21</v>
      </c>
      <c r="G837" s="8">
        <v>416.0</v>
      </c>
      <c r="H837" s="5" t="str">
        <f>IFERROR(VLOOKUP($D837,schools,6,FALSE),"")</f>
        <v>070</v>
      </c>
      <c r="I837" s="5" t="str">
        <f>IFERROR(VLOOKUP($D837,schools,7,FALSE),"")</f>
        <v>30</v>
      </c>
      <c r="J837" s="5" t="str">
        <f>IFERROR(VLOOKUP($D837,schools,8,FALSE),"")</f>
        <v>009</v>
      </c>
      <c r="K837" s="9">
        <v>458016.0</v>
      </c>
    </row>
    <row r="838" ht="14.25" customHeight="1" outlineLevel="2">
      <c r="A838" s="5" t="str">
        <f>IFERROR(VLOOKUP($D838,schools,3,FALSE),"")</f>
        <v>310300</v>
      </c>
      <c r="B838" s="5" t="str">
        <f>IFERROR(VLOOKUP($D838,schools,4,FALSE),"")</f>
        <v>New York City Geographic District # 3</v>
      </c>
      <c r="C838" s="5" t="str">
        <f>IFERROR(VLOOKUP($D838,schools,5,FALSE),"")</f>
        <v>Manhattan</v>
      </c>
      <c r="D838" s="6" t="s">
        <v>336</v>
      </c>
      <c r="E838" s="6" t="s">
        <v>337</v>
      </c>
      <c r="F838" s="7" t="s">
        <v>14</v>
      </c>
      <c r="G838" s="8">
        <v>288.0</v>
      </c>
      <c r="H838" s="5" t="str">
        <f>IFERROR(VLOOKUP($D838,schools,6,FALSE),"")</f>
        <v>068</v>
      </c>
      <c r="I838" s="5" t="str">
        <f>IFERROR(VLOOKUP($D838,schools,7,FALSE),"")</f>
        <v>30</v>
      </c>
      <c r="J838" s="5" t="str">
        <f>IFERROR(VLOOKUP($D838,schools,8,FALSE),"")</f>
        <v>009</v>
      </c>
      <c r="K838" s="9">
        <v>317088.0</v>
      </c>
    </row>
    <row r="839" ht="14.25" customHeight="1" outlineLevel="2">
      <c r="A839" s="5" t="str">
        <f>IFERROR(VLOOKUP($D839,schools,3,FALSE),"")</f>
        <v>310300</v>
      </c>
      <c r="B839" s="5" t="str">
        <f>IFERROR(VLOOKUP($D839,schools,4,FALSE),"")</f>
        <v>New York City Geographic District # 3</v>
      </c>
      <c r="C839" s="5" t="str">
        <f>IFERROR(VLOOKUP($D839,schools,5,FALSE),"")</f>
        <v>Manhattan</v>
      </c>
      <c r="D839" s="6" t="s">
        <v>338</v>
      </c>
      <c r="E839" s="6" t="s">
        <v>339</v>
      </c>
      <c r="F839" s="7" t="s">
        <v>21</v>
      </c>
      <c r="G839" s="8">
        <v>525.0</v>
      </c>
      <c r="H839" s="5" t="str">
        <f>IFERROR(VLOOKUP($D839,schools,6,FALSE),"")</f>
        <v>067</v>
      </c>
      <c r="I839" s="5" t="str">
        <f>IFERROR(VLOOKUP($D839,schools,7,FALSE),"")</f>
        <v>27</v>
      </c>
      <c r="J839" s="5" t="str">
        <f>IFERROR(VLOOKUP($D839,schools,8,FALSE),"")</f>
        <v>006</v>
      </c>
      <c r="K839" s="9">
        <v>578025.0</v>
      </c>
    </row>
    <row r="840" ht="14.25" customHeight="1" outlineLevel="2">
      <c r="A840" s="5" t="str">
        <f>IFERROR(VLOOKUP($D840,schools,3,FALSE),"")</f>
        <v>310300</v>
      </c>
      <c r="B840" s="5" t="str">
        <f>IFERROR(VLOOKUP($D840,schools,4,FALSE),"")</f>
        <v>New York City Geographic District # 3</v>
      </c>
      <c r="C840" s="5" t="str">
        <f>IFERROR(VLOOKUP($D840,schools,5,FALSE),"")</f>
        <v>Manhattan</v>
      </c>
      <c r="D840" s="6" t="s">
        <v>340</v>
      </c>
      <c r="E840" s="6" t="s">
        <v>341</v>
      </c>
      <c r="F840" s="7" t="s">
        <v>14</v>
      </c>
      <c r="G840" s="8">
        <v>797.0</v>
      </c>
      <c r="H840" s="5" t="str">
        <f>IFERROR(VLOOKUP($D840,schools,6,FALSE),"")</f>
        <v>067</v>
      </c>
      <c r="I840" s="5" t="str">
        <f>IFERROR(VLOOKUP($D840,schools,7,FALSE),"")</f>
        <v>27</v>
      </c>
      <c r="J840" s="5" t="str">
        <f>IFERROR(VLOOKUP($D840,schools,8,FALSE),"")</f>
        <v>006</v>
      </c>
      <c r="K840" s="9">
        <v>877497.0</v>
      </c>
    </row>
    <row r="841" ht="14.25" customHeight="1" outlineLevel="2">
      <c r="A841" s="5" t="str">
        <f>IFERROR(VLOOKUP($D841,schools,3,FALSE),"")</f>
        <v>310300</v>
      </c>
      <c r="B841" s="5" t="str">
        <f>IFERROR(VLOOKUP($D841,schools,4,FALSE),"")</f>
        <v>New York City Geographic District # 3</v>
      </c>
      <c r="C841" s="5" t="str">
        <f>IFERROR(VLOOKUP($D841,schools,5,FALSE),"")</f>
        <v>Manhattan</v>
      </c>
      <c r="D841" s="6" t="s">
        <v>342</v>
      </c>
      <c r="E841" s="6" t="s">
        <v>343</v>
      </c>
      <c r="F841" s="7" t="s">
        <v>14</v>
      </c>
      <c r="G841" s="8">
        <v>144.0</v>
      </c>
      <c r="H841" s="5" t="str">
        <f>IFERROR(VLOOKUP($D841,schools,6,FALSE),"")</f>
        <v>070</v>
      </c>
      <c r="I841" s="5" t="str">
        <f>IFERROR(VLOOKUP($D841,schools,7,FALSE),"")</f>
        <v>30</v>
      </c>
      <c r="J841" s="5" t="str">
        <f>IFERROR(VLOOKUP($D841,schools,8,FALSE),"")</f>
        <v>009</v>
      </c>
      <c r="K841" s="9">
        <v>158544.0</v>
      </c>
    </row>
    <row r="842" ht="14.25" customHeight="1" outlineLevel="2">
      <c r="A842" s="5" t="str">
        <f>IFERROR(VLOOKUP($D842,schools,3,FALSE),"")</f>
        <v>310300</v>
      </c>
      <c r="B842" s="5" t="str">
        <f>IFERROR(VLOOKUP($D842,schools,4,FALSE),"")</f>
        <v>New York City Geographic District # 3</v>
      </c>
      <c r="C842" s="5" t="str">
        <f>IFERROR(VLOOKUP($D842,schools,5,FALSE),"")</f>
        <v>Manhattan</v>
      </c>
      <c r="D842" s="6" t="s">
        <v>344</v>
      </c>
      <c r="E842" s="6" t="s">
        <v>345</v>
      </c>
      <c r="F842" s="7" t="s">
        <v>14</v>
      </c>
      <c r="G842" s="8">
        <v>125.0</v>
      </c>
      <c r="H842" s="5" t="str">
        <f>IFERROR(VLOOKUP($D842,schools,6,FALSE),"")</f>
        <v>070</v>
      </c>
      <c r="I842" s="5" t="str">
        <f>IFERROR(VLOOKUP($D842,schools,7,FALSE),"")</f>
        <v>30</v>
      </c>
      <c r="J842" s="5" t="str">
        <f>IFERROR(VLOOKUP($D842,schools,8,FALSE),"")</f>
        <v>009</v>
      </c>
      <c r="K842" s="9">
        <v>137625.0</v>
      </c>
    </row>
    <row r="843" ht="14.25" customHeight="1" outlineLevel="2">
      <c r="A843" s="5" t="str">
        <f>IFERROR(VLOOKUP($D843,schools,3,FALSE),"")</f>
        <v>310300</v>
      </c>
      <c r="B843" s="5" t="str">
        <f>IFERROR(VLOOKUP($D843,schools,4,FALSE),"")</f>
        <v>New York City Geographic District # 3</v>
      </c>
      <c r="C843" s="5" t="str">
        <f>IFERROR(VLOOKUP($D843,schools,5,FALSE),"")</f>
        <v>Manhattan</v>
      </c>
      <c r="D843" s="6" t="s">
        <v>346</v>
      </c>
      <c r="E843" s="6" t="s">
        <v>347</v>
      </c>
      <c r="F843" s="7" t="s">
        <v>42</v>
      </c>
      <c r="G843" s="8">
        <v>233.0</v>
      </c>
      <c r="H843" s="5" t="str">
        <f>IFERROR(VLOOKUP($D843,schools,6,FALSE),"")</f>
        <v>069</v>
      </c>
      <c r="I843" s="5" t="str">
        <f>IFERROR(VLOOKUP($D843,schools,7,FALSE),"")</f>
        <v>29</v>
      </c>
      <c r="J843" s="5" t="str">
        <f>IFERROR(VLOOKUP($D843,schools,8,FALSE),"")</f>
        <v>006</v>
      </c>
      <c r="K843" s="9">
        <v>256533.0</v>
      </c>
    </row>
    <row r="844" ht="14.25" customHeight="1" outlineLevel="2">
      <c r="A844" s="5" t="str">
        <f>IFERROR(VLOOKUP($D844,schools,3,FALSE),"")</f>
        <v>310300</v>
      </c>
      <c r="B844" s="5" t="str">
        <f>IFERROR(VLOOKUP($D844,schools,4,FALSE),"")</f>
        <v>New York City Geographic District # 3</v>
      </c>
      <c r="C844" s="5" t="str">
        <f>IFERROR(VLOOKUP($D844,schools,5,FALSE),"")</f>
        <v>Manhattan</v>
      </c>
      <c r="D844" s="6" t="s">
        <v>348</v>
      </c>
      <c r="E844" s="6" t="s">
        <v>349</v>
      </c>
      <c r="F844" s="7" t="s">
        <v>42</v>
      </c>
      <c r="G844" s="8">
        <v>400.0</v>
      </c>
      <c r="H844" s="5" t="str">
        <f>IFERROR(VLOOKUP($D844,schools,6,FALSE),"")</f>
        <v>067</v>
      </c>
      <c r="I844" s="5" t="str">
        <f>IFERROR(VLOOKUP($D844,schools,7,FALSE),"")</f>
        <v>29</v>
      </c>
      <c r="J844" s="5" t="str">
        <f>IFERROR(VLOOKUP($D844,schools,8,FALSE),"")</f>
        <v>006</v>
      </c>
      <c r="K844" s="9">
        <v>440400.0</v>
      </c>
    </row>
    <row r="845" ht="14.25" customHeight="1" outlineLevel="2">
      <c r="A845" s="5" t="str">
        <f>IFERROR(VLOOKUP($D845,schools,3,FALSE),"")</f>
        <v>310300</v>
      </c>
      <c r="B845" s="5" t="str">
        <f>IFERROR(VLOOKUP($D845,schools,4,FALSE),"")</f>
        <v>New York City Geographic District # 3</v>
      </c>
      <c r="C845" s="5" t="str">
        <f>IFERROR(VLOOKUP($D845,schools,5,FALSE),"")</f>
        <v>Manhattan</v>
      </c>
      <c r="D845" s="6" t="s">
        <v>350</v>
      </c>
      <c r="E845" s="6" t="s">
        <v>351</v>
      </c>
      <c r="F845" s="7" t="s">
        <v>42</v>
      </c>
      <c r="G845" s="8">
        <v>193.0</v>
      </c>
      <c r="H845" s="5" t="str">
        <f>IFERROR(VLOOKUP($D845,schools,6,FALSE),"")</f>
        <v>069</v>
      </c>
      <c r="I845" s="5" t="str">
        <f>IFERROR(VLOOKUP($D845,schools,7,FALSE),"")</f>
        <v>30</v>
      </c>
      <c r="J845" s="5" t="str">
        <f>IFERROR(VLOOKUP($D845,schools,8,FALSE),"")</f>
        <v>006</v>
      </c>
      <c r="K845" s="9">
        <v>212493.0</v>
      </c>
    </row>
    <row r="846" ht="14.25" customHeight="1" outlineLevel="2">
      <c r="A846" s="5" t="str">
        <f>IFERROR(VLOOKUP($D846,schools,3,FALSE),"")</f>
        <v>310300</v>
      </c>
      <c r="B846" s="5" t="str">
        <f>IFERROR(VLOOKUP($D846,schools,4,FALSE),"")</f>
        <v>New York City Geographic District # 3</v>
      </c>
      <c r="C846" s="5" t="str">
        <f>IFERROR(VLOOKUP($D846,schools,5,FALSE),"")</f>
        <v>Manhattan</v>
      </c>
      <c r="D846" s="6" t="s">
        <v>352</v>
      </c>
      <c r="E846" s="6" t="s">
        <v>353</v>
      </c>
      <c r="F846" s="7" t="s">
        <v>42</v>
      </c>
      <c r="G846" s="8">
        <v>165.0</v>
      </c>
      <c r="H846" s="5" t="str">
        <f>IFERROR(VLOOKUP($D846,schools,6,FALSE),"")</f>
        <v>069</v>
      </c>
      <c r="I846" s="5" t="str">
        <f>IFERROR(VLOOKUP($D846,schools,7,FALSE),"")</f>
        <v>31</v>
      </c>
      <c r="J846" s="5" t="str">
        <f>IFERROR(VLOOKUP($D846,schools,8,FALSE),"")</f>
        <v>006</v>
      </c>
      <c r="K846" s="9">
        <v>181665.0</v>
      </c>
    </row>
    <row r="847" ht="14.25" customHeight="1" outlineLevel="2">
      <c r="A847" s="5" t="str">
        <f>IFERROR(VLOOKUP($D847,schools,3,FALSE),"")</f>
        <v>310300</v>
      </c>
      <c r="B847" s="5" t="str">
        <f>IFERROR(VLOOKUP($D847,schools,4,FALSE),"")</f>
        <v>New York City Geographic District # 3</v>
      </c>
      <c r="C847" s="5" t="str">
        <f>IFERROR(VLOOKUP($D847,schools,5,FALSE),"")</f>
        <v>Manhattan</v>
      </c>
      <c r="D847" s="6" t="s">
        <v>354</v>
      </c>
      <c r="E847" s="6" t="s">
        <v>355</v>
      </c>
      <c r="F847" s="7" t="s">
        <v>42</v>
      </c>
      <c r="G847" s="8">
        <v>135.0</v>
      </c>
      <c r="H847" s="5" t="str">
        <f>IFERROR(VLOOKUP($D847,schools,6,FALSE),"")</f>
        <v>069</v>
      </c>
      <c r="I847" s="5" t="str">
        <f>IFERROR(VLOOKUP($D847,schools,7,FALSE),"")</f>
        <v>30</v>
      </c>
      <c r="J847" s="5" t="str">
        <f>IFERROR(VLOOKUP($D847,schools,8,FALSE),"")</f>
        <v>006</v>
      </c>
      <c r="K847" s="9">
        <v>148635.0</v>
      </c>
    </row>
    <row r="848" ht="14.25" customHeight="1" outlineLevel="2">
      <c r="A848" s="5" t="str">
        <f>IFERROR(VLOOKUP($D848,schools,3,FALSE),"")</f>
        <v>310300</v>
      </c>
      <c r="B848" s="5" t="str">
        <f>IFERROR(VLOOKUP($D848,schools,4,FALSE),"")</f>
        <v>New York City Geographic District # 3</v>
      </c>
      <c r="C848" s="5" t="str">
        <f>IFERROR(VLOOKUP($D848,schools,5,FALSE),"")</f>
        <v>Manhattan</v>
      </c>
      <c r="D848" s="6" t="s">
        <v>356</v>
      </c>
      <c r="E848" s="6" t="s">
        <v>357</v>
      </c>
      <c r="F848" s="7" t="s">
        <v>42</v>
      </c>
      <c r="G848" s="8">
        <v>245.0</v>
      </c>
      <c r="H848" s="5" t="str">
        <f>IFERROR(VLOOKUP($D848,schools,6,FALSE),"")</f>
        <v>069</v>
      </c>
      <c r="I848" s="5" t="str">
        <f>IFERROR(VLOOKUP($D848,schools,7,FALSE),"")</f>
        <v>30</v>
      </c>
      <c r="J848" s="5" t="str">
        <f>IFERROR(VLOOKUP($D848,schools,8,FALSE),"")</f>
        <v>006</v>
      </c>
      <c r="K848" s="9">
        <v>269745.0</v>
      </c>
    </row>
    <row r="849" ht="14.25" customHeight="1" outlineLevel="2">
      <c r="A849" s="5" t="str">
        <f>IFERROR(VLOOKUP($D849,schools,3,FALSE),"")</f>
        <v>310300</v>
      </c>
      <c r="B849" s="5" t="str">
        <f>IFERROR(VLOOKUP($D849,schools,4,FALSE),"")</f>
        <v>New York City Geographic District # 3</v>
      </c>
      <c r="C849" s="5" t="str">
        <f>IFERROR(VLOOKUP($D849,schools,5,FALSE),"")</f>
        <v>Manhattan</v>
      </c>
      <c r="D849" s="6" t="s">
        <v>358</v>
      </c>
      <c r="E849" s="6" t="s">
        <v>359</v>
      </c>
      <c r="F849" s="7" t="s">
        <v>21</v>
      </c>
      <c r="G849" s="8">
        <v>758.0</v>
      </c>
      <c r="H849" s="5" t="str">
        <f>IFERROR(VLOOKUP($D849,schools,6,FALSE),"")</f>
        <v>069</v>
      </c>
      <c r="I849" s="5" t="str">
        <f>IFERROR(VLOOKUP($D849,schools,7,FALSE),"")</f>
        <v>30</v>
      </c>
      <c r="J849" s="5" t="str">
        <f>IFERROR(VLOOKUP($D849,schools,8,FALSE),"")</f>
        <v>006</v>
      </c>
      <c r="K849" s="9">
        <v>834558.0</v>
      </c>
    </row>
    <row r="850" ht="14.25" customHeight="1" outlineLevel="2">
      <c r="A850" s="5" t="str">
        <f>IFERROR(VLOOKUP($D850,schools,3,FALSE),"")</f>
        <v>310300</v>
      </c>
      <c r="B850" s="5" t="str">
        <f>IFERROR(VLOOKUP($D850,schools,4,FALSE),"")</f>
        <v>New York City Geographic District # 3</v>
      </c>
      <c r="C850" s="5" t="str">
        <f>IFERROR(VLOOKUP($D850,schools,5,FALSE),"")</f>
        <v>Manhattan</v>
      </c>
      <c r="D850" s="6" t="s">
        <v>360</v>
      </c>
      <c r="E850" s="6" t="s">
        <v>361</v>
      </c>
      <c r="F850" s="7" t="s">
        <v>21</v>
      </c>
      <c r="G850" s="8">
        <v>524.0</v>
      </c>
      <c r="H850" s="5" t="str">
        <f>IFERROR(VLOOKUP($D850,schools,6,FALSE),"")</f>
        <v>067</v>
      </c>
      <c r="I850" s="5" t="str">
        <f>IFERROR(VLOOKUP($D850,schools,7,FALSE),"")</f>
        <v>29</v>
      </c>
      <c r="J850" s="5" t="str">
        <f>IFERROR(VLOOKUP($D850,schools,8,FALSE),"")</f>
        <v>006</v>
      </c>
      <c r="K850" s="9">
        <v>576924.0</v>
      </c>
    </row>
    <row r="851" ht="14.25" customHeight="1" outlineLevel="2">
      <c r="A851" s="5" t="str">
        <f>IFERROR(VLOOKUP($D851,schools,3,FALSE),"")</f>
        <v>310300</v>
      </c>
      <c r="B851" s="5" t="str">
        <f>IFERROR(VLOOKUP($D851,schools,4,FALSE),"")</f>
        <v>New York City Geographic District # 3</v>
      </c>
      <c r="C851" s="5" t="str">
        <f>IFERROR(VLOOKUP($D851,schools,5,FALSE),"")</f>
        <v>Manhattan</v>
      </c>
      <c r="D851" s="6" t="s">
        <v>362</v>
      </c>
      <c r="E851" s="6" t="s">
        <v>363</v>
      </c>
      <c r="F851" s="7" t="s">
        <v>42</v>
      </c>
      <c r="G851" s="8">
        <v>190.0</v>
      </c>
      <c r="H851" s="5" t="str">
        <f>IFERROR(VLOOKUP($D851,schools,6,FALSE),"")</f>
        <v>069</v>
      </c>
      <c r="I851" s="5" t="str">
        <f>IFERROR(VLOOKUP($D851,schools,7,FALSE),"")</f>
        <v>30</v>
      </c>
      <c r="J851" s="5" t="str">
        <f>IFERROR(VLOOKUP($D851,schools,8,FALSE),"")</f>
        <v>008</v>
      </c>
      <c r="K851" s="9">
        <v>209190.0</v>
      </c>
    </row>
    <row r="852" ht="14.25" customHeight="1" outlineLevel="2">
      <c r="A852" s="5" t="str">
        <f>IFERROR(VLOOKUP($D852,schools,3,FALSE),"")</f>
        <v>310300</v>
      </c>
      <c r="B852" s="5" t="str">
        <f>IFERROR(VLOOKUP($D852,schools,4,FALSE),"")</f>
        <v>New York City Geographic District # 3</v>
      </c>
      <c r="C852" s="5" t="str">
        <f>IFERROR(VLOOKUP($D852,schools,5,FALSE),"")</f>
        <v>Manhattan</v>
      </c>
      <c r="D852" s="6" t="s">
        <v>364</v>
      </c>
      <c r="E852" s="6" t="s">
        <v>365</v>
      </c>
      <c r="F852" s="7" t="s">
        <v>14</v>
      </c>
      <c r="G852" s="8">
        <v>240.0</v>
      </c>
      <c r="H852" s="5" t="str">
        <f>IFERROR(VLOOKUP($D852,schools,6,FALSE),"")</f>
        <v>067</v>
      </c>
      <c r="I852" s="5" t="str">
        <f>IFERROR(VLOOKUP($D852,schools,7,FALSE),"")</f>
        <v>29</v>
      </c>
      <c r="J852" s="5" t="str">
        <f>IFERROR(VLOOKUP($D852,schools,8,FALSE),"")</f>
        <v>006</v>
      </c>
      <c r="K852" s="9">
        <v>264240.0</v>
      </c>
    </row>
    <row r="853" ht="14.25" customHeight="1" outlineLevel="2">
      <c r="A853" s="5" t="str">
        <f>IFERROR(VLOOKUP($D853,schools,3,FALSE),"")</f>
        <v>310300</v>
      </c>
      <c r="B853" s="5" t="str">
        <f>IFERROR(VLOOKUP($D853,schools,4,FALSE),"")</f>
        <v>New York City Geographic District # 3</v>
      </c>
      <c r="C853" s="5" t="str">
        <f>IFERROR(VLOOKUP($D853,schools,5,FALSE),"")</f>
        <v>Manhattan</v>
      </c>
      <c r="D853" s="6" t="s">
        <v>366</v>
      </c>
      <c r="E853" s="6" t="s">
        <v>367</v>
      </c>
      <c r="F853" s="7" t="s">
        <v>42</v>
      </c>
      <c r="G853" s="8">
        <v>405.0</v>
      </c>
      <c r="H853" s="5" t="str">
        <f>IFERROR(VLOOKUP($D853,schools,6,FALSE),"")</f>
        <v>069</v>
      </c>
      <c r="I853" s="5" t="str">
        <f>IFERROR(VLOOKUP($D853,schools,7,FALSE),"")</f>
        <v>31</v>
      </c>
      <c r="J853" s="5" t="str">
        <f>IFERROR(VLOOKUP($D853,schools,8,FALSE),"")</f>
        <v>008</v>
      </c>
      <c r="K853" s="9">
        <v>445905.0</v>
      </c>
    </row>
    <row r="854" ht="14.25" customHeight="1" outlineLevel="2">
      <c r="A854" s="5" t="str">
        <f>IFERROR(VLOOKUP($D854,schools,3,FALSE),"")</f>
        <v>310300</v>
      </c>
      <c r="B854" s="5" t="str">
        <f>IFERROR(VLOOKUP($D854,schools,4,FALSE),"")</f>
        <v>New York City Geographic District # 3</v>
      </c>
      <c r="C854" s="5" t="str">
        <f>IFERROR(VLOOKUP($D854,schools,5,FALSE),"")</f>
        <v>Manhattan</v>
      </c>
      <c r="D854" s="6" t="s">
        <v>370</v>
      </c>
      <c r="E854" s="6" t="s">
        <v>371</v>
      </c>
      <c r="F854" s="7" t="s">
        <v>55</v>
      </c>
      <c r="G854" s="8">
        <v>352.0</v>
      </c>
      <c r="H854" s="5" t="str">
        <f>IFERROR(VLOOKUP($D854,schools,6,FALSE),"")</f>
        <v>067</v>
      </c>
      <c r="I854" s="5" t="str">
        <f>IFERROR(VLOOKUP($D854,schools,7,FALSE),"")</f>
        <v>31</v>
      </c>
      <c r="J854" s="5" t="str">
        <f>IFERROR(VLOOKUP($D854,schools,8,FALSE),"")</f>
        <v>006</v>
      </c>
      <c r="K854" s="9">
        <v>387552.0</v>
      </c>
    </row>
    <row r="855" ht="14.25" customHeight="1" outlineLevel="2">
      <c r="A855" s="5" t="str">
        <f>IFERROR(VLOOKUP($D855,schools,3,FALSE),"")</f>
        <v>310300</v>
      </c>
      <c r="B855" s="5" t="str">
        <f>IFERROR(VLOOKUP($D855,schools,4,FALSE),"")</f>
        <v>New York City Geographic District # 3</v>
      </c>
      <c r="C855" s="5" t="str">
        <f>IFERROR(VLOOKUP($D855,schools,5,FALSE),"")</f>
        <v>Manhattan</v>
      </c>
      <c r="D855" s="6" t="s">
        <v>372</v>
      </c>
      <c r="E855" s="6" t="s">
        <v>373</v>
      </c>
      <c r="F855" s="7" t="s">
        <v>55</v>
      </c>
      <c r="G855" s="8">
        <v>388.0</v>
      </c>
      <c r="H855" s="5" t="str">
        <f>IFERROR(VLOOKUP($D855,schools,6,FALSE),"")</f>
        <v>067</v>
      </c>
      <c r="I855" s="5" t="str">
        <f>IFERROR(VLOOKUP($D855,schools,7,FALSE),"")</f>
        <v>31</v>
      </c>
      <c r="J855" s="5" t="str">
        <f>IFERROR(VLOOKUP($D855,schools,8,FALSE),"")</f>
        <v>006</v>
      </c>
      <c r="K855" s="9">
        <v>427188.0</v>
      </c>
    </row>
    <row r="856" ht="14.25" customHeight="1" outlineLevel="2">
      <c r="A856" s="5" t="str">
        <f>IFERROR(VLOOKUP($D856,schools,3,FALSE),"")</f>
        <v>310300</v>
      </c>
      <c r="B856" s="5" t="str">
        <f>IFERROR(VLOOKUP($D856,schools,4,FALSE),"")</f>
        <v>New York City Geographic District # 3</v>
      </c>
      <c r="C856" s="5" t="str">
        <f>IFERROR(VLOOKUP($D856,schools,5,FALSE),"")</f>
        <v>Manhattan</v>
      </c>
      <c r="D856" s="6" t="s">
        <v>374</v>
      </c>
      <c r="E856" s="6" t="s">
        <v>375</v>
      </c>
      <c r="F856" s="7" t="s">
        <v>55</v>
      </c>
      <c r="G856" s="8">
        <v>305.0</v>
      </c>
      <c r="H856" s="5" t="str">
        <f>IFERROR(VLOOKUP($D856,schools,6,FALSE),"")</f>
        <v>069</v>
      </c>
      <c r="I856" s="5" t="str">
        <f>IFERROR(VLOOKUP($D856,schools,7,FALSE),"")</f>
        <v>29</v>
      </c>
      <c r="J856" s="5" t="str">
        <f>IFERROR(VLOOKUP($D856,schools,8,FALSE),"")</f>
        <v>006</v>
      </c>
      <c r="K856" s="9">
        <v>335805.0</v>
      </c>
    </row>
    <row r="857" ht="14.25" customHeight="1" outlineLevel="2">
      <c r="A857" s="5" t="str">
        <f>IFERROR(VLOOKUP($D857,schools,3,FALSE),"")</f>
        <v>310300</v>
      </c>
      <c r="B857" s="5" t="str">
        <f>IFERROR(VLOOKUP($D857,schools,4,FALSE),"")</f>
        <v>New York City Geographic District # 3</v>
      </c>
      <c r="C857" s="5" t="str">
        <f>IFERROR(VLOOKUP($D857,schools,5,FALSE),"")</f>
        <v>Manhattan</v>
      </c>
      <c r="D857" s="6" t="s">
        <v>376</v>
      </c>
      <c r="E857" s="6" t="s">
        <v>377</v>
      </c>
      <c r="F857" s="7" t="s">
        <v>55</v>
      </c>
      <c r="G857" s="8">
        <v>419.0</v>
      </c>
      <c r="H857" s="5" t="str">
        <f>IFERROR(VLOOKUP($D857,schools,6,FALSE),"")</f>
        <v>069</v>
      </c>
      <c r="I857" s="5" t="str">
        <f>IFERROR(VLOOKUP($D857,schools,7,FALSE),"")</f>
        <v>29</v>
      </c>
      <c r="J857" s="5" t="str">
        <f>IFERROR(VLOOKUP($D857,schools,8,FALSE),"")</f>
        <v>006</v>
      </c>
      <c r="K857" s="9">
        <v>461319.0</v>
      </c>
    </row>
    <row r="858" ht="14.25" customHeight="1" outlineLevel="2">
      <c r="A858" s="5" t="str">
        <f>IFERROR(VLOOKUP($D858,schools,3,FALSE),"")</f>
        <v>310300</v>
      </c>
      <c r="B858" s="5" t="str">
        <f>IFERROR(VLOOKUP($D858,schools,4,FALSE),"")</f>
        <v>New York City Geographic District # 3</v>
      </c>
      <c r="C858" s="5" t="str">
        <f>IFERROR(VLOOKUP($D858,schools,5,FALSE),"")</f>
        <v>Manhattan</v>
      </c>
      <c r="D858" s="6" t="s">
        <v>378</v>
      </c>
      <c r="E858" s="6" t="s">
        <v>379</v>
      </c>
      <c r="F858" s="7" t="s">
        <v>55</v>
      </c>
      <c r="G858" s="8">
        <v>188.0</v>
      </c>
      <c r="H858" s="5" t="str">
        <f>IFERROR(VLOOKUP($D858,schools,6,FALSE),"")</f>
        <v>069</v>
      </c>
      <c r="I858" s="5" t="str">
        <f>IFERROR(VLOOKUP($D858,schools,7,FALSE),"")</f>
        <v>29</v>
      </c>
      <c r="J858" s="5" t="str">
        <f>IFERROR(VLOOKUP($D858,schools,8,FALSE),"")</f>
        <v>006</v>
      </c>
      <c r="K858" s="9">
        <v>206988.0</v>
      </c>
    </row>
    <row r="859" ht="14.25" customHeight="1" outlineLevel="2">
      <c r="A859" s="5" t="str">
        <f>IFERROR(VLOOKUP($D859,schools,3,FALSE),"")</f>
        <v>310300</v>
      </c>
      <c r="B859" s="5" t="str">
        <f>IFERROR(VLOOKUP($D859,schools,4,FALSE),"")</f>
        <v>New York City Geographic District # 3</v>
      </c>
      <c r="C859" s="5" t="str">
        <f>IFERROR(VLOOKUP($D859,schools,5,FALSE),"")</f>
        <v>Manhattan</v>
      </c>
      <c r="D859" s="6" t="s">
        <v>380</v>
      </c>
      <c r="E859" s="6" t="s">
        <v>381</v>
      </c>
      <c r="F859" s="7" t="s">
        <v>55</v>
      </c>
      <c r="G859" s="8">
        <v>278.0</v>
      </c>
      <c r="H859" s="5" t="str">
        <f>IFERROR(VLOOKUP($D859,schools,6,FALSE),"")</f>
        <v>070</v>
      </c>
      <c r="I859" s="5" t="str">
        <f>IFERROR(VLOOKUP($D859,schools,7,FALSE),"")</f>
        <v>30</v>
      </c>
      <c r="J859" s="5" t="str">
        <f>IFERROR(VLOOKUP($D859,schools,8,FALSE),"")</f>
        <v>009</v>
      </c>
      <c r="K859" s="9">
        <v>306078.0</v>
      </c>
    </row>
    <row r="860" ht="14.25" customHeight="1" outlineLevel="2">
      <c r="A860" s="5" t="str">
        <f>IFERROR(VLOOKUP($D860,schools,3,FALSE),"")</f>
        <v>310300</v>
      </c>
      <c r="B860" s="5" t="str">
        <f>IFERROR(VLOOKUP($D860,schools,4,FALSE),"")</f>
        <v>New York City Geographic District # 3</v>
      </c>
      <c r="C860" s="5" t="str">
        <f>IFERROR(VLOOKUP($D860,schools,5,FALSE),"")</f>
        <v>Manhattan</v>
      </c>
      <c r="D860" s="6" t="s">
        <v>382</v>
      </c>
      <c r="E860" s="6" t="s">
        <v>383</v>
      </c>
      <c r="F860" s="7" t="s">
        <v>55</v>
      </c>
      <c r="G860" s="8">
        <v>418.0</v>
      </c>
      <c r="H860" s="5" t="str">
        <f>IFERROR(VLOOKUP($D860,schools,6,FALSE),"")</f>
        <v>069</v>
      </c>
      <c r="I860" s="5" t="str">
        <f>IFERROR(VLOOKUP($D860,schools,7,FALSE),"")</f>
        <v>29</v>
      </c>
      <c r="J860" s="5" t="str">
        <f>IFERROR(VLOOKUP($D860,schools,8,FALSE),"")</f>
        <v>006</v>
      </c>
      <c r="K860" s="9">
        <v>460218.0</v>
      </c>
    </row>
    <row r="861" ht="14.25" customHeight="1" outlineLevel="2">
      <c r="A861" s="5" t="str">
        <f>IFERROR(VLOOKUP($D861,schools,3,FALSE),"")</f>
        <v>310300</v>
      </c>
      <c r="B861" s="5" t="str">
        <f>IFERROR(VLOOKUP($D861,schools,4,FALSE),"")</f>
        <v>New York City Geographic District # 3</v>
      </c>
      <c r="C861" s="5" t="str">
        <f>IFERROR(VLOOKUP($D861,schools,5,FALSE),"")</f>
        <v>Manhattan</v>
      </c>
      <c r="D861" s="6" t="s">
        <v>384</v>
      </c>
      <c r="E861" s="6" t="s">
        <v>385</v>
      </c>
      <c r="F861" s="7" t="s">
        <v>55</v>
      </c>
      <c r="G861" s="8">
        <v>1423.0</v>
      </c>
      <c r="H861" s="5" t="str">
        <f>IFERROR(VLOOKUP($D861,schools,6,FALSE),"")</f>
        <v>067</v>
      </c>
      <c r="I861" s="5" t="str">
        <f>IFERROR(VLOOKUP($D861,schools,7,FALSE),"")</f>
        <v>27</v>
      </c>
      <c r="J861" s="5" t="str">
        <f>IFERROR(VLOOKUP($D861,schools,8,FALSE),"")</f>
        <v>003</v>
      </c>
      <c r="K861" s="9">
        <v>1566723.0</v>
      </c>
    </row>
    <row r="862" ht="14.25" customHeight="1" outlineLevel="2">
      <c r="A862" s="5" t="str">
        <f>IFERROR(VLOOKUP($D862,schools,3,FALSE),"")</f>
        <v>310300</v>
      </c>
      <c r="B862" s="5" t="str">
        <f>IFERROR(VLOOKUP($D862,schools,4,FALSE),"")</f>
        <v>New York City Geographic District # 3</v>
      </c>
      <c r="C862" s="5" t="str">
        <f>IFERROR(VLOOKUP($D862,schools,5,FALSE),"")</f>
        <v>Manhattan</v>
      </c>
      <c r="D862" s="6" t="s">
        <v>386</v>
      </c>
      <c r="E862" s="6" t="s">
        <v>387</v>
      </c>
      <c r="F862" s="7" t="s">
        <v>55</v>
      </c>
      <c r="G862" s="8">
        <v>2808.0</v>
      </c>
      <c r="H862" s="5" t="str">
        <f>IFERROR(VLOOKUP($D862,schools,6,FALSE),"")</f>
        <v>067</v>
      </c>
      <c r="I862" s="5" t="str">
        <f>IFERROR(VLOOKUP($D862,schools,7,FALSE),"")</f>
        <v>31</v>
      </c>
      <c r="J862" s="5" t="str">
        <f>IFERROR(VLOOKUP($D862,schools,8,FALSE),"")</f>
        <v>006</v>
      </c>
      <c r="K862" s="9">
        <v>3091608.0</v>
      </c>
    </row>
    <row r="863" ht="14.25" customHeight="1" outlineLevel="2">
      <c r="A863" s="5" t="str">
        <f>IFERROR(VLOOKUP($D863,schools,3,FALSE),"")</f>
        <v>310300</v>
      </c>
      <c r="B863" s="5" t="str">
        <f>IFERROR(VLOOKUP($D863,schools,4,FALSE),"")</f>
        <v>New York City Geographic District # 3</v>
      </c>
      <c r="C863" s="5" t="str">
        <f>IFERROR(VLOOKUP($D863,schools,5,FALSE),"")</f>
        <v>Manhattan</v>
      </c>
      <c r="D863" s="6" t="s">
        <v>388</v>
      </c>
      <c r="E863" s="6" t="s">
        <v>389</v>
      </c>
      <c r="F863" s="7" t="s">
        <v>55</v>
      </c>
      <c r="G863" s="8">
        <v>432.0</v>
      </c>
      <c r="H863" s="5" t="str">
        <f>IFERROR(VLOOKUP($D863,schools,6,FALSE),"")</f>
        <v>067</v>
      </c>
      <c r="I863" s="5" t="str">
        <f>IFERROR(VLOOKUP($D863,schools,7,FALSE),"")</f>
        <v>31</v>
      </c>
      <c r="J863" s="5" t="str">
        <f>IFERROR(VLOOKUP($D863,schools,8,FALSE),"")</f>
        <v>006</v>
      </c>
      <c r="K863" s="9">
        <v>475632.0</v>
      </c>
    </row>
    <row r="864" ht="14.25" customHeight="1" outlineLevel="2">
      <c r="A864" s="5" t="str">
        <f>IFERROR(VLOOKUP($D864,schools,3,FALSE),"")</f>
        <v>310300</v>
      </c>
      <c r="B864" s="5" t="str">
        <f>IFERROR(VLOOKUP($D864,schools,4,FALSE),"")</f>
        <v>New York City Geographic District # 3</v>
      </c>
      <c r="C864" s="5" t="str">
        <f>IFERROR(VLOOKUP($D864,schools,5,FALSE),"")</f>
        <v>Manhattan</v>
      </c>
      <c r="D864" s="6" t="s">
        <v>390</v>
      </c>
      <c r="E864" s="6" t="s">
        <v>391</v>
      </c>
      <c r="F864" s="7" t="s">
        <v>55</v>
      </c>
      <c r="G864" s="8">
        <v>458.0</v>
      </c>
      <c r="H864" s="5" t="str">
        <f>IFERROR(VLOOKUP($D864,schools,6,FALSE),"")</f>
        <v>067</v>
      </c>
      <c r="I864" s="5" t="str">
        <f>IFERROR(VLOOKUP($D864,schools,7,FALSE),"")</f>
        <v>31</v>
      </c>
      <c r="J864" s="5" t="str">
        <f>IFERROR(VLOOKUP($D864,schools,8,FALSE),"")</f>
        <v>006</v>
      </c>
      <c r="K864" s="9">
        <v>504258.0</v>
      </c>
    </row>
    <row r="865" ht="14.25" customHeight="1" outlineLevel="2">
      <c r="A865" s="5" t="str">
        <f>IFERROR(VLOOKUP($D865,schools,3,FALSE),"")</f>
        <v>310300</v>
      </c>
      <c r="B865" s="5" t="str">
        <f>IFERROR(VLOOKUP($D865,schools,4,FALSE),"")</f>
        <v>New York City Geographic District # 3</v>
      </c>
      <c r="C865" s="5" t="str">
        <f>IFERROR(VLOOKUP($D865,schools,5,FALSE),"")</f>
        <v>Manhattan</v>
      </c>
      <c r="D865" s="6" t="s">
        <v>392</v>
      </c>
      <c r="E865" s="6" t="s">
        <v>393</v>
      </c>
      <c r="F865" s="7" t="s">
        <v>55</v>
      </c>
      <c r="G865" s="8">
        <v>472.0</v>
      </c>
      <c r="H865" s="5" t="str">
        <f>IFERROR(VLOOKUP($D865,schools,6,FALSE),"")</f>
        <v>069</v>
      </c>
      <c r="I865" s="5" t="str">
        <f>IFERROR(VLOOKUP($D865,schools,7,FALSE),"")</f>
        <v>30</v>
      </c>
      <c r="J865" s="5" t="str">
        <f>IFERROR(VLOOKUP($D865,schools,8,FALSE),"")</f>
        <v>008</v>
      </c>
      <c r="K865" s="9">
        <v>519672.0</v>
      </c>
    </row>
    <row r="866" ht="14.25" customHeight="1" outlineLevel="2">
      <c r="A866" s="5" t="str">
        <f>IFERROR(VLOOKUP($D866,schools,3,FALSE),"")</f>
        <v>310400</v>
      </c>
      <c r="B866" s="5" t="str">
        <f>IFERROR(VLOOKUP($D866,schools,4,FALSE),"")</f>
        <v>New York City Geographic District # 4</v>
      </c>
      <c r="C866" s="5" t="str">
        <f>IFERROR(VLOOKUP($D866,schools,5,FALSE),"")</f>
        <v>Manhattan</v>
      </c>
      <c r="D866" s="6" t="s">
        <v>400</v>
      </c>
      <c r="E866" s="6" t="s">
        <v>401</v>
      </c>
      <c r="F866" s="7" t="s">
        <v>21</v>
      </c>
      <c r="G866" s="8">
        <v>439.0</v>
      </c>
      <c r="H866" s="5" t="str">
        <f>IFERROR(VLOOKUP($D866,schools,6,FALSE),"")</f>
        <v>068</v>
      </c>
      <c r="I866" s="5" t="str">
        <f>IFERROR(VLOOKUP($D866,schools,7,FALSE),"")</f>
        <v>30</v>
      </c>
      <c r="J866" s="5" t="str">
        <f>IFERROR(VLOOKUP($D866,schools,8,FALSE),"")</f>
        <v>008</v>
      </c>
      <c r="K866" s="9">
        <v>483339.0</v>
      </c>
    </row>
    <row r="867" ht="14.25" customHeight="1" outlineLevel="2">
      <c r="A867" s="5" t="str">
        <f>IFERROR(VLOOKUP($D867,schools,3,FALSE),"")</f>
        <v>310400</v>
      </c>
      <c r="B867" s="5" t="str">
        <f>IFERROR(VLOOKUP($D867,schools,4,FALSE),"")</f>
        <v>New York City Geographic District # 4</v>
      </c>
      <c r="C867" s="5" t="str">
        <f>IFERROR(VLOOKUP($D867,schools,5,FALSE),"")</f>
        <v>Manhattan</v>
      </c>
      <c r="D867" s="6" t="s">
        <v>402</v>
      </c>
      <c r="E867" s="6" t="s">
        <v>403</v>
      </c>
      <c r="F867" s="7" t="s">
        <v>21</v>
      </c>
      <c r="G867" s="8">
        <v>582.0</v>
      </c>
      <c r="H867" s="5" t="str">
        <f>IFERROR(VLOOKUP($D867,schools,6,FALSE),"")</f>
        <v>068</v>
      </c>
      <c r="I867" s="5" t="str">
        <f>IFERROR(VLOOKUP($D867,schools,7,FALSE),"")</f>
        <v>29</v>
      </c>
      <c r="J867" s="5" t="str">
        <f>IFERROR(VLOOKUP($D867,schools,8,FALSE),"")</f>
        <v>008</v>
      </c>
      <c r="K867" s="9">
        <v>640782.0</v>
      </c>
    </row>
    <row r="868" ht="14.25" customHeight="1" outlineLevel="2">
      <c r="A868" s="5" t="str">
        <f>IFERROR(VLOOKUP($D868,schools,3,FALSE),"")</f>
        <v>310400</v>
      </c>
      <c r="B868" s="5" t="str">
        <f>IFERROR(VLOOKUP($D868,schools,4,FALSE),"")</f>
        <v>New York City Geographic District # 4</v>
      </c>
      <c r="C868" s="5" t="str">
        <f>IFERROR(VLOOKUP($D868,schools,5,FALSE),"")</f>
        <v>Manhattan</v>
      </c>
      <c r="D868" s="6" t="s">
        <v>404</v>
      </c>
      <c r="E868" s="6" t="s">
        <v>405</v>
      </c>
      <c r="F868" s="7" t="s">
        <v>14</v>
      </c>
      <c r="G868" s="8">
        <v>183.0</v>
      </c>
      <c r="H868" s="5" t="str">
        <f>IFERROR(VLOOKUP($D868,schools,6,FALSE),"")</f>
        <v>068</v>
      </c>
      <c r="I868" s="5" t="str">
        <f>IFERROR(VLOOKUP($D868,schools,7,FALSE),"")</f>
        <v>30</v>
      </c>
      <c r="J868" s="5" t="str">
        <f>IFERROR(VLOOKUP($D868,schools,8,FALSE),"")</f>
        <v>008</v>
      </c>
      <c r="K868" s="9">
        <v>201483.0</v>
      </c>
    </row>
    <row r="869" ht="14.25" customHeight="1" outlineLevel="2">
      <c r="A869" s="5" t="str">
        <f>IFERROR(VLOOKUP($D869,schools,3,FALSE),"")</f>
        <v>310400</v>
      </c>
      <c r="B869" s="5" t="str">
        <f>IFERROR(VLOOKUP($D869,schools,4,FALSE),"")</f>
        <v>New York City Geographic District # 4</v>
      </c>
      <c r="C869" s="5" t="str">
        <f>IFERROR(VLOOKUP($D869,schools,5,FALSE),"")</f>
        <v>Manhattan</v>
      </c>
      <c r="D869" s="6" t="s">
        <v>406</v>
      </c>
      <c r="E869" s="6" t="s">
        <v>407</v>
      </c>
      <c r="F869" s="7" t="s">
        <v>14</v>
      </c>
      <c r="G869" s="8">
        <v>205.0</v>
      </c>
      <c r="H869" s="5" t="str">
        <f>IFERROR(VLOOKUP($D869,schools,6,FALSE),"")</f>
        <v>068</v>
      </c>
      <c r="I869" s="5" t="str">
        <f>IFERROR(VLOOKUP($D869,schools,7,FALSE),"")</f>
        <v>29</v>
      </c>
      <c r="J869" s="5" t="str">
        <f>IFERROR(VLOOKUP($D869,schools,8,FALSE),"")</f>
        <v>008</v>
      </c>
      <c r="K869" s="9">
        <v>225705.0</v>
      </c>
    </row>
    <row r="870" ht="14.25" customHeight="1" outlineLevel="2">
      <c r="A870" s="5" t="str">
        <f>IFERROR(VLOOKUP($D870,schools,3,FALSE),"")</f>
        <v>310400</v>
      </c>
      <c r="B870" s="5" t="str">
        <f>IFERROR(VLOOKUP($D870,schools,4,FALSE),"")</f>
        <v>New York City Geographic District # 4</v>
      </c>
      <c r="C870" s="5" t="str">
        <f>IFERROR(VLOOKUP($D870,schools,5,FALSE),"")</f>
        <v>Manhattan</v>
      </c>
      <c r="D870" s="6" t="s">
        <v>408</v>
      </c>
      <c r="E870" s="6" t="s">
        <v>409</v>
      </c>
      <c r="F870" s="7" t="s">
        <v>21</v>
      </c>
      <c r="G870" s="8">
        <v>754.0</v>
      </c>
      <c r="H870" s="5" t="str">
        <f>IFERROR(VLOOKUP($D870,schools,6,FALSE),"")</f>
        <v>068</v>
      </c>
      <c r="I870" s="5" t="str">
        <f>IFERROR(VLOOKUP($D870,schools,7,FALSE),"")</f>
        <v>30</v>
      </c>
      <c r="J870" s="5" t="str">
        <f>IFERROR(VLOOKUP($D870,schools,8,FALSE),"")</f>
        <v>008</v>
      </c>
      <c r="K870" s="9">
        <v>830154.0</v>
      </c>
    </row>
    <row r="871" ht="14.25" customHeight="1" outlineLevel="2">
      <c r="A871" s="5" t="str">
        <f>IFERROR(VLOOKUP($D871,schools,3,FALSE),"")</f>
        <v>310400</v>
      </c>
      <c r="B871" s="5" t="str">
        <f>IFERROR(VLOOKUP($D871,schools,4,FALSE),"")</f>
        <v>New York City Geographic District # 4</v>
      </c>
      <c r="C871" s="5" t="str">
        <f>IFERROR(VLOOKUP($D871,schools,5,FALSE),"")</f>
        <v>Manhattan</v>
      </c>
      <c r="D871" s="6" t="s">
        <v>410</v>
      </c>
      <c r="E871" s="6" t="s">
        <v>411</v>
      </c>
      <c r="F871" s="7" t="s">
        <v>21</v>
      </c>
      <c r="G871" s="8">
        <v>539.0</v>
      </c>
      <c r="H871" s="5" t="str">
        <f>IFERROR(VLOOKUP($D871,schools,6,FALSE),"")</f>
        <v>068</v>
      </c>
      <c r="I871" s="5" t="str">
        <f>IFERROR(VLOOKUP($D871,schools,7,FALSE),"")</f>
        <v>29</v>
      </c>
      <c r="J871" s="5" t="str">
        <f>IFERROR(VLOOKUP($D871,schools,8,FALSE),"")</f>
        <v>008</v>
      </c>
      <c r="K871" s="9">
        <v>593439.0</v>
      </c>
    </row>
    <row r="872" ht="14.25" customHeight="1" outlineLevel="2">
      <c r="A872" s="5" t="str">
        <f>IFERROR(VLOOKUP($D872,schools,3,FALSE),"")</f>
        <v>310400</v>
      </c>
      <c r="B872" s="5" t="str">
        <f>IFERROR(VLOOKUP($D872,schools,4,FALSE),"")</f>
        <v>New York City Geographic District # 4</v>
      </c>
      <c r="C872" s="5" t="str">
        <f>IFERROR(VLOOKUP($D872,schools,5,FALSE),"")</f>
        <v>Manhattan</v>
      </c>
      <c r="D872" s="6" t="s">
        <v>412</v>
      </c>
      <c r="E872" s="6" t="s">
        <v>413</v>
      </c>
      <c r="F872" s="7" t="s">
        <v>14</v>
      </c>
      <c r="G872" s="8">
        <v>374.0</v>
      </c>
      <c r="H872" s="5" t="str">
        <f>IFERROR(VLOOKUP($D872,schools,6,FALSE),"")</f>
        <v>068</v>
      </c>
      <c r="I872" s="5" t="str">
        <f>IFERROR(VLOOKUP($D872,schools,7,FALSE),"")</f>
        <v>29</v>
      </c>
      <c r="J872" s="5" t="str">
        <f>IFERROR(VLOOKUP($D872,schools,8,FALSE),"")</f>
        <v>008</v>
      </c>
      <c r="K872" s="9">
        <v>411774.0</v>
      </c>
    </row>
    <row r="873" ht="14.25" customHeight="1" outlineLevel="2">
      <c r="A873" s="5" t="str">
        <f>IFERROR(VLOOKUP($D873,schools,3,FALSE),"")</f>
        <v>310400</v>
      </c>
      <c r="B873" s="5" t="str">
        <f>IFERROR(VLOOKUP($D873,schools,4,FALSE),"")</f>
        <v>New York City Geographic District # 4</v>
      </c>
      <c r="C873" s="5" t="str">
        <f>IFERROR(VLOOKUP($D873,schools,5,FALSE),"")</f>
        <v>Manhattan</v>
      </c>
      <c r="D873" s="6" t="s">
        <v>414</v>
      </c>
      <c r="E873" s="6" t="s">
        <v>415</v>
      </c>
      <c r="F873" s="7" t="s">
        <v>21</v>
      </c>
      <c r="G873" s="8">
        <v>342.0</v>
      </c>
      <c r="H873" s="5" t="str">
        <f>IFERROR(VLOOKUP($D873,schools,6,FALSE),"")</f>
        <v>068</v>
      </c>
      <c r="I873" s="5" t="str">
        <f>IFERROR(VLOOKUP($D873,schools,7,FALSE),"")</f>
        <v>30</v>
      </c>
      <c r="J873" s="5" t="str">
        <f>IFERROR(VLOOKUP($D873,schools,8,FALSE),"")</f>
        <v>008</v>
      </c>
      <c r="K873" s="9">
        <v>376542.0</v>
      </c>
    </row>
    <row r="874" ht="14.25" customHeight="1" outlineLevel="2">
      <c r="A874" s="5" t="str">
        <f>IFERROR(VLOOKUP($D874,schools,3,FALSE),"")</f>
        <v>310400</v>
      </c>
      <c r="B874" s="5" t="str">
        <f>IFERROR(VLOOKUP($D874,schools,4,FALSE),"")</f>
        <v>New York City Geographic District # 4</v>
      </c>
      <c r="C874" s="5" t="str">
        <f>IFERROR(VLOOKUP($D874,schools,5,FALSE),"")</f>
        <v>Manhattan</v>
      </c>
      <c r="D874" s="6" t="s">
        <v>416</v>
      </c>
      <c r="E874" s="6" t="s">
        <v>417</v>
      </c>
      <c r="F874" s="7" t="s">
        <v>14</v>
      </c>
      <c r="G874" s="8">
        <v>304.0</v>
      </c>
      <c r="H874" s="5" t="str">
        <f>IFERROR(VLOOKUP($D874,schools,6,FALSE),"")</f>
        <v>068</v>
      </c>
      <c r="I874" s="5" t="str">
        <f>IFERROR(VLOOKUP($D874,schools,7,FALSE),"")</f>
        <v>30</v>
      </c>
      <c r="J874" s="5" t="str">
        <f>IFERROR(VLOOKUP($D874,schools,8,FALSE),"")</f>
        <v>008</v>
      </c>
      <c r="K874" s="9">
        <v>334704.0</v>
      </c>
    </row>
    <row r="875" ht="14.25" customHeight="1" outlineLevel="2">
      <c r="A875" s="5" t="str">
        <f>IFERROR(VLOOKUP($D875,schools,3,FALSE),"")</f>
        <v>310400</v>
      </c>
      <c r="B875" s="5" t="str">
        <f>IFERROR(VLOOKUP($D875,schools,4,FALSE),"")</f>
        <v>New York City Geographic District # 4</v>
      </c>
      <c r="C875" s="5" t="str">
        <f>IFERROR(VLOOKUP($D875,schools,5,FALSE),"")</f>
        <v>Manhattan</v>
      </c>
      <c r="D875" s="6" t="s">
        <v>418</v>
      </c>
      <c r="E875" s="6" t="s">
        <v>419</v>
      </c>
      <c r="F875" s="7" t="s">
        <v>21</v>
      </c>
      <c r="G875" s="8">
        <v>379.0</v>
      </c>
      <c r="H875" s="5" t="str">
        <f>IFERROR(VLOOKUP($D875,schools,6,FALSE),"")</f>
        <v>068</v>
      </c>
      <c r="I875" s="5" t="str">
        <f>IFERROR(VLOOKUP($D875,schools,7,FALSE),"")</f>
        <v>30</v>
      </c>
      <c r="J875" s="5" t="str">
        <f>IFERROR(VLOOKUP($D875,schools,8,FALSE),"")</f>
        <v>008</v>
      </c>
      <c r="K875" s="9">
        <v>417279.0</v>
      </c>
    </row>
    <row r="876" ht="14.25" customHeight="1" outlineLevel="2">
      <c r="A876" s="5" t="str">
        <f>IFERROR(VLOOKUP($D876,schools,3,FALSE),"")</f>
        <v>310400</v>
      </c>
      <c r="B876" s="5" t="str">
        <f>IFERROR(VLOOKUP($D876,schools,4,FALSE),"")</f>
        <v>New York City Geographic District # 4</v>
      </c>
      <c r="C876" s="5" t="str">
        <f>IFERROR(VLOOKUP($D876,schools,5,FALSE),"")</f>
        <v>Manhattan</v>
      </c>
      <c r="D876" s="6" t="s">
        <v>420</v>
      </c>
      <c r="E876" s="6" t="s">
        <v>421</v>
      </c>
      <c r="F876" s="7" t="s">
        <v>14</v>
      </c>
      <c r="G876" s="8">
        <v>275.0</v>
      </c>
      <c r="H876" s="5" t="str">
        <f>IFERROR(VLOOKUP($D876,schools,6,FALSE),"")</f>
        <v>068</v>
      </c>
      <c r="I876" s="5" t="str">
        <f>IFERROR(VLOOKUP($D876,schools,7,FALSE),"")</f>
        <v>29</v>
      </c>
      <c r="J876" s="5" t="str">
        <f>IFERROR(VLOOKUP($D876,schools,8,FALSE),"")</f>
        <v>008</v>
      </c>
      <c r="K876" s="9">
        <v>302775.0</v>
      </c>
    </row>
    <row r="877" ht="14.25" customHeight="1" outlineLevel="2">
      <c r="A877" s="5" t="str">
        <f>IFERROR(VLOOKUP($D877,schools,3,FALSE),"")</f>
        <v>310400</v>
      </c>
      <c r="B877" s="5" t="str">
        <f>IFERROR(VLOOKUP($D877,schools,4,FALSE),"")</f>
        <v>New York City Geographic District # 4</v>
      </c>
      <c r="C877" s="5" t="str">
        <f>IFERROR(VLOOKUP($D877,schools,5,FALSE),"")</f>
        <v>Manhattan</v>
      </c>
      <c r="D877" s="6" t="s">
        <v>424</v>
      </c>
      <c r="E877" s="6" t="s">
        <v>425</v>
      </c>
      <c r="F877" s="7" t="s">
        <v>14</v>
      </c>
      <c r="G877" s="8">
        <v>219.0</v>
      </c>
      <c r="H877" s="5" t="str">
        <f>IFERROR(VLOOKUP($D877,schools,6,FALSE),"")</f>
        <v>068</v>
      </c>
      <c r="I877" s="5" t="str">
        <f>IFERROR(VLOOKUP($D877,schools,7,FALSE),"")</f>
        <v>29</v>
      </c>
      <c r="J877" s="5" t="str">
        <f>IFERROR(VLOOKUP($D877,schools,8,FALSE),"")</f>
        <v>008</v>
      </c>
      <c r="K877" s="9">
        <v>241119.0</v>
      </c>
    </row>
    <row r="878" ht="14.25" customHeight="1" outlineLevel="2">
      <c r="A878" s="5" t="str">
        <f>IFERROR(VLOOKUP($D878,schools,3,FALSE),"")</f>
        <v>310400</v>
      </c>
      <c r="B878" s="5" t="str">
        <f>IFERROR(VLOOKUP($D878,schools,4,FALSE),"")</f>
        <v>New York City Geographic District # 4</v>
      </c>
      <c r="C878" s="5" t="str">
        <f>IFERROR(VLOOKUP($D878,schools,5,FALSE),"")</f>
        <v>Manhattan</v>
      </c>
      <c r="D878" s="6" t="s">
        <v>426</v>
      </c>
      <c r="E878" s="6" t="s">
        <v>427</v>
      </c>
      <c r="F878" s="7" t="s">
        <v>21</v>
      </c>
      <c r="G878" s="8">
        <v>700.0</v>
      </c>
      <c r="H878" s="5" t="str">
        <f>IFERROR(VLOOKUP($D878,schools,6,FALSE),"")</f>
        <v>068</v>
      </c>
      <c r="I878" s="5" t="str">
        <f>IFERROR(VLOOKUP($D878,schools,7,FALSE),"")</f>
        <v>30</v>
      </c>
      <c r="J878" s="5" t="str">
        <f>IFERROR(VLOOKUP($D878,schools,8,FALSE),"")</f>
        <v>008</v>
      </c>
      <c r="K878" s="9">
        <v>770700.0</v>
      </c>
    </row>
    <row r="879" ht="14.25" customHeight="1" outlineLevel="2">
      <c r="A879" s="5" t="str">
        <f>IFERROR(VLOOKUP($D879,schools,3,FALSE),"")</f>
        <v>310400</v>
      </c>
      <c r="B879" s="5" t="str">
        <f>IFERROR(VLOOKUP($D879,schools,4,FALSE),"")</f>
        <v>New York City Geographic District # 4</v>
      </c>
      <c r="C879" s="5" t="str">
        <f>IFERROR(VLOOKUP($D879,schools,5,FALSE),"")</f>
        <v>Manhattan</v>
      </c>
      <c r="D879" s="6" t="s">
        <v>428</v>
      </c>
      <c r="E879" s="6" t="s">
        <v>429</v>
      </c>
      <c r="F879" s="7" t="s">
        <v>14</v>
      </c>
      <c r="G879" s="8">
        <v>309.0</v>
      </c>
      <c r="H879" s="5" t="str">
        <f>IFERROR(VLOOKUP($D879,schools,6,FALSE),"")</f>
        <v>068</v>
      </c>
      <c r="I879" s="5" t="str">
        <f>IFERROR(VLOOKUP($D879,schools,7,FALSE),"")</f>
        <v>29</v>
      </c>
      <c r="J879" s="5" t="str">
        <f>IFERROR(VLOOKUP($D879,schools,8,FALSE),"")</f>
        <v>008</v>
      </c>
      <c r="K879" s="9">
        <v>340209.0</v>
      </c>
    </row>
    <row r="880" ht="14.25" customHeight="1" outlineLevel="2">
      <c r="A880" s="5" t="str">
        <f>IFERROR(VLOOKUP($D880,schools,3,FALSE),"")</f>
        <v>310400</v>
      </c>
      <c r="B880" s="5" t="str">
        <f>IFERROR(VLOOKUP($D880,schools,4,FALSE),"")</f>
        <v>New York City Geographic District # 4</v>
      </c>
      <c r="C880" s="5" t="str">
        <f>IFERROR(VLOOKUP($D880,schools,5,FALSE),"")</f>
        <v>Manhattan</v>
      </c>
      <c r="D880" s="6" t="s">
        <v>430</v>
      </c>
      <c r="E880" s="6" t="s">
        <v>431</v>
      </c>
      <c r="F880" s="7" t="s">
        <v>21</v>
      </c>
      <c r="G880" s="8">
        <v>478.0</v>
      </c>
      <c r="H880" s="5" t="str">
        <f>IFERROR(VLOOKUP($D880,schools,6,FALSE),"")</f>
        <v>068</v>
      </c>
      <c r="I880" s="5" t="str">
        <f>IFERROR(VLOOKUP($D880,schools,7,FALSE),"")</f>
        <v>30</v>
      </c>
      <c r="J880" s="5" t="str">
        <f>IFERROR(VLOOKUP($D880,schools,8,FALSE),"")</f>
        <v>008</v>
      </c>
      <c r="K880" s="9">
        <v>526278.0</v>
      </c>
    </row>
    <row r="881" ht="14.25" customHeight="1" outlineLevel="2">
      <c r="A881" s="5" t="str">
        <f>IFERROR(VLOOKUP($D881,schools,3,FALSE),"")</f>
        <v>310400</v>
      </c>
      <c r="B881" s="5" t="str">
        <f>IFERROR(VLOOKUP($D881,schools,4,FALSE),"")</f>
        <v>New York City Geographic District # 4</v>
      </c>
      <c r="C881" s="5" t="str">
        <f>IFERROR(VLOOKUP($D881,schools,5,FALSE),"")</f>
        <v>Manhattan</v>
      </c>
      <c r="D881" s="6" t="s">
        <v>432</v>
      </c>
      <c r="E881" s="6" t="s">
        <v>433</v>
      </c>
      <c r="F881" s="7" t="s">
        <v>42</v>
      </c>
      <c r="G881" s="8">
        <v>176.0</v>
      </c>
      <c r="H881" s="5" t="str">
        <f>IFERROR(VLOOKUP($D881,schools,6,FALSE),"")</f>
        <v>068</v>
      </c>
      <c r="I881" s="5" t="str">
        <f>IFERROR(VLOOKUP($D881,schools,7,FALSE),"")</f>
        <v>29</v>
      </c>
      <c r="J881" s="5" t="str">
        <f>IFERROR(VLOOKUP($D881,schools,8,FALSE),"")</f>
        <v>008</v>
      </c>
      <c r="K881" s="9">
        <v>193776.0</v>
      </c>
    </row>
    <row r="882" ht="14.25" customHeight="1" outlineLevel="2">
      <c r="A882" s="5" t="str">
        <f>IFERROR(VLOOKUP($D882,schools,3,FALSE),"")</f>
        <v>310400</v>
      </c>
      <c r="B882" s="5" t="str">
        <f>IFERROR(VLOOKUP($D882,schools,4,FALSE),"")</f>
        <v>New York City Geographic District # 4</v>
      </c>
      <c r="C882" s="5" t="str">
        <f>IFERROR(VLOOKUP($D882,schools,5,FALSE),"")</f>
        <v>Manhattan</v>
      </c>
      <c r="D882" s="6" t="s">
        <v>434</v>
      </c>
      <c r="E882" s="6" t="s">
        <v>435</v>
      </c>
      <c r="F882" s="7" t="s">
        <v>60</v>
      </c>
      <c r="G882" s="8">
        <v>548.0</v>
      </c>
      <c r="H882" s="5" t="str">
        <f>IFERROR(VLOOKUP($D882,schools,6,FALSE),"")</f>
        <v>068</v>
      </c>
      <c r="I882" s="5" t="str">
        <f>IFERROR(VLOOKUP($D882,schools,7,FALSE),"")</f>
        <v>29</v>
      </c>
      <c r="J882" s="5" t="str">
        <f>IFERROR(VLOOKUP($D882,schools,8,FALSE),"")</f>
        <v>008</v>
      </c>
      <c r="K882" s="9">
        <v>603348.0</v>
      </c>
    </row>
    <row r="883" ht="14.25" customHeight="1" outlineLevel="2">
      <c r="A883" s="5" t="str">
        <f>IFERROR(VLOOKUP($D883,schools,3,FALSE),"")</f>
        <v>310400</v>
      </c>
      <c r="B883" s="5" t="str">
        <f>IFERROR(VLOOKUP($D883,schools,4,FALSE),"")</f>
        <v>New York City Geographic District # 4</v>
      </c>
      <c r="C883" s="5" t="str">
        <f>IFERROR(VLOOKUP($D883,schools,5,FALSE),"")</f>
        <v>Manhattan</v>
      </c>
      <c r="D883" s="6" t="s">
        <v>436</v>
      </c>
      <c r="E883" s="6" t="s">
        <v>437</v>
      </c>
      <c r="F883" s="7" t="s">
        <v>14</v>
      </c>
      <c r="G883" s="8">
        <v>275.0</v>
      </c>
      <c r="H883" s="5" t="str">
        <f>IFERROR(VLOOKUP($D883,schools,6,FALSE),"")</f>
        <v>068</v>
      </c>
      <c r="I883" s="5" t="str">
        <f>IFERROR(VLOOKUP($D883,schools,7,FALSE),"")</f>
        <v>29</v>
      </c>
      <c r="J883" s="5" t="str">
        <f>IFERROR(VLOOKUP($D883,schools,8,FALSE),"")</f>
        <v>008</v>
      </c>
      <c r="K883" s="9">
        <v>302775.0</v>
      </c>
    </row>
    <row r="884" ht="14.25" customHeight="1" outlineLevel="2">
      <c r="A884" s="5" t="str">
        <f>IFERROR(VLOOKUP($D884,schools,3,FALSE),"")</f>
        <v>310400</v>
      </c>
      <c r="B884" s="5" t="str">
        <f>IFERROR(VLOOKUP($D884,schools,4,FALSE),"")</f>
        <v>New York City Geographic District # 4</v>
      </c>
      <c r="C884" s="5" t="str">
        <f>IFERROR(VLOOKUP($D884,schools,5,FALSE),"")</f>
        <v>Manhattan</v>
      </c>
      <c r="D884" s="6" t="s">
        <v>438</v>
      </c>
      <c r="E884" s="6" t="s">
        <v>439</v>
      </c>
      <c r="F884" s="7" t="s">
        <v>42</v>
      </c>
      <c r="G884" s="8">
        <v>157.0</v>
      </c>
      <c r="H884" s="5" t="str">
        <f>IFERROR(VLOOKUP($D884,schools,6,FALSE),"")</f>
        <v>068</v>
      </c>
      <c r="I884" s="5" t="str">
        <f>IFERROR(VLOOKUP($D884,schools,7,FALSE),"")</f>
        <v>29</v>
      </c>
      <c r="J884" s="5" t="str">
        <f>IFERROR(VLOOKUP($D884,schools,8,FALSE),"")</f>
        <v>008</v>
      </c>
      <c r="K884" s="9">
        <v>172857.0</v>
      </c>
    </row>
    <row r="885" ht="14.25" customHeight="1" outlineLevel="2">
      <c r="A885" s="5" t="str">
        <f>IFERROR(VLOOKUP($D885,schools,3,FALSE),"")</f>
        <v>310400</v>
      </c>
      <c r="B885" s="5" t="str">
        <f>IFERROR(VLOOKUP($D885,schools,4,FALSE),"")</f>
        <v>New York City Geographic District # 4</v>
      </c>
      <c r="C885" s="5" t="str">
        <f>IFERROR(VLOOKUP($D885,schools,5,FALSE),"")</f>
        <v>Manhattan</v>
      </c>
      <c r="D885" s="6" t="s">
        <v>444</v>
      </c>
      <c r="E885" s="6" t="s">
        <v>445</v>
      </c>
      <c r="F885" s="7" t="s">
        <v>21</v>
      </c>
      <c r="G885" s="8">
        <v>454.0</v>
      </c>
      <c r="H885" s="5" t="str">
        <f>IFERROR(VLOOKUP($D885,schools,6,FALSE),"")</f>
        <v>068</v>
      </c>
      <c r="I885" s="5" t="str">
        <f>IFERROR(VLOOKUP($D885,schools,7,FALSE),"")</f>
        <v>30</v>
      </c>
      <c r="J885" s="5" t="str">
        <f>IFERROR(VLOOKUP($D885,schools,8,FALSE),"")</f>
        <v>008</v>
      </c>
      <c r="K885" s="9">
        <v>499854.0</v>
      </c>
    </row>
    <row r="886" ht="14.25" customHeight="1" outlineLevel="2">
      <c r="A886" s="5" t="str">
        <f>IFERROR(VLOOKUP($D886,schools,3,FALSE),"")</f>
        <v>310400</v>
      </c>
      <c r="B886" s="5" t="str">
        <f>IFERROR(VLOOKUP($D886,schools,4,FALSE),"")</f>
        <v>New York City Geographic District # 4</v>
      </c>
      <c r="C886" s="5" t="str">
        <f>IFERROR(VLOOKUP($D886,schools,5,FALSE),"")</f>
        <v>Manhattan</v>
      </c>
      <c r="D886" s="6" t="s">
        <v>446</v>
      </c>
      <c r="E886" s="6" t="s">
        <v>447</v>
      </c>
      <c r="F886" s="7" t="s">
        <v>55</v>
      </c>
      <c r="G886" s="8">
        <v>1653.0</v>
      </c>
      <c r="H886" s="5" t="str">
        <f>IFERROR(VLOOKUP($D886,schools,6,FALSE),"")</f>
        <v>068</v>
      </c>
      <c r="I886" s="5" t="str">
        <f>IFERROR(VLOOKUP($D886,schools,7,FALSE),"")</f>
        <v>29</v>
      </c>
      <c r="J886" s="5" t="str">
        <f>IFERROR(VLOOKUP($D886,schools,8,FALSE),"")</f>
        <v>008</v>
      </c>
      <c r="K886" s="9">
        <v>1819953.0</v>
      </c>
    </row>
    <row r="887" ht="14.25" customHeight="1" outlineLevel="2">
      <c r="A887" s="5" t="str">
        <f>IFERROR(VLOOKUP($D887,schools,3,FALSE),"")</f>
        <v>310400</v>
      </c>
      <c r="B887" s="5" t="str">
        <f>IFERROR(VLOOKUP($D887,schools,4,FALSE),"")</f>
        <v>New York City Geographic District # 4</v>
      </c>
      <c r="C887" s="5" t="str">
        <f>IFERROR(VLOOKUP($D887,schools,5,FALSE),"")</f>
        <v>Manhattan</v>
      </c>
      <c r="D887" s="6" t="s">
        <v>448</v>
      </c>
      <c r="E887" s="6" t="s">
        <v>449</v>
      </c>
      <c r="F887" s="7" t="s">
        <v>55</v>
      </c>
      <c r="G887" s="8">
        <v>401.0</v>
      </c>
      <c r="H887" s="5" t="str">
        <f>IFERROR(VLOOKUP($D887,schools,6,FALSE),"")</f>
        <v>068</v>
      </c>
      <c r="I887" s="5" t="str">
        <f>IFERROR(VLOOKUP($D887,schools,7,FALSE),"")</f>
        <v>29</v>
      </c>
      <c r="J887" s="5" t="str">
        <f>IFERROR(VLOOKUP($D887,schools,8,FALSE),"")</f>
        <v>008</v>
      </c>
      <c r="K887" s="9">
        <v>441501.0</v>
      </c>
    </row>
    <row r="888" ht="14.25" customHeight="1" outlineLevel="2">
      <c r="A888" s="5" t="str">
        <f>IFERROR(VLOOKUP($D888,schools,3,FALSE),"")</f>
        <v>310400</v>
      </c>
      <c r="B888" s="5" t="str">
        <f>IFERROR(VLOOKUP($D888,schools,4,FALSE),"")</f>
        <v>New York City Geographic District # 4</v>
      </c>
      <c r="C888" s="5" t="str">
        <f>IFERROR(VLOOKUP($D888,schools,5,FALSE),"")</f>
        <v>Manhattan</v>
      </c>
      <c r="D888" s="6" t="s">
        <v>450</v>
      </c>
      <c r="E888" s="6" t="s">
        <v>451</v>
      </c>
      <c r="F888" s="7" t="s">
        <v>55</v>
      </c>
      <c r="G888" s="8">
        <v>500.0</v>
      </c>
      <c r="H888" s="5" t="str">
        <f>IFERROR(VLOOKUP($D888,schools,6,FALSE),"")</f>
        <v>068</v>
      </c>
      <c r="I888" s="5" t="str">
        <f>IFERROR(VLOOKUP($D888,schools,7,FALSE),"")</f>
        <v>30</v>
      </c>
      <c r="J888" s="5" t="str">
        <f>IFERROR(VLOOKUP($D888,schools,8,FALSE),"")</f>
        <v>008</v>
      </c>
      <c r="K888" s="9">
        <v>550500.0</v>
      </c>
    </row>
    <row r="889" ht="14.25" customHeight="1" outlineLevel="2">
      <c r="A889" s="5" t="str">
        <f>IFERROR(VLOOKUP($D889,schools,3,FALSE),"")</f>
        <v>310400</v>
      </c>
      <c r="B889" s="5" t="str">
        <f>IFERROR(VLOOKUP($D889,schools,4,FALSE),"")</f>
        <v>New York City Geographic District # 4</v>
      </c>
      <c r="C889" s="5" t="str">
        <f>IFERROR(VLOOKUP($D889,schools,5,FALSE),"")</f>
        <v>Manhattan</v>
      </c>
      <c r="D889" s="6" t="s">
        <v>454</v>
      </c>
      <c r="E889" s="6" t="s">
        <v>455</v>
      </c>
      <c r="F889" s="7" t="s">
        <v>55</v>
      </c>
      <c r="G889" s="8">
        <v>281.0</v>
      </c>
      <c r="H889" s="5" t="str">
        <f>IFERROR(VLOOKUP($D889,schools,6,FALSE),"")</f>
        <v>068</v>
      </c>
      <c r="I889" s="5" t="str">
        <f>IFERROR(VLOOKUP($D889,schools,7,FALSE),"")</f>
        <v>30</v>
      </c>
      <c r="J889" s="5" t="str">
        <f>IFERROR(VLOOKUP($D889,schools,8,FALSE),"")</f>
        <v>008</v>
      </c>
      <c r="K889" s="9">
        <v>309381.0</v>
      </c>
    </row>
    <row r="890" ht="14.25" customHeight="1" outlineLevel="2">
      <c r="A890" s="5" t="str">
        <f>IFERROR(VLOOKUP($D890,schools,3,FALSE),"")</f>
        <v>310500</v>
      </c>
      <c r="B890" s="5" t="str">
        <f>IFERROR(VLOOKUP($D890,schools,4,FALSE),"")</f>
        <v>New York City Geographic District # 5</v>
      </c>
      <c r="C890" s="5" t="str">
        <f>IFERROR(VLOOKUP($D890,schools,5,FALSE),"")</f>
        <v>Manhattan</v>
      </c>
      <c r="D890" s="6" t="s">
        <v>456</v>
      </c>
      <c r="E890" s="6" t="s">
        <v>457</v>
      </c>
      <c r="F890" s="7" t="s">
        <v>14</v>
      </c>
      <c r="G890" s="8">
        <v>228.0</v>
      </c>
      <c r="H890" s="5" t="str">
        <f>IFERROR(VLOOKUP($D890,schools,6,FALSE),"")</f>
        <v>068</v>
      </c>
      <c r="I890" s="5" t="str">
        <f>IFERROR(VLOOKUP($D890,schools,7,FALSE),"")</f>
        <v>30</v>
      </c>
      <c r="J890" s="5" t="str">
        <f>IFERROR(VLOOKUP($D890,schools,8,FALSE),"")</f>
        <v>008</v>
      </c>
      <c r="K890" s="9">
        <v>251028.0</v>
      </c>
    </row>
    <row r="891" ht="14.25" customHeight="1" outlineLevel="2">
      <c r="A891" s="5" t="str">
        <f>IFERROR(VLOOKUP($D891,schools,3,FALSE),"")</f>
        <v>310500</v>
      </c>
      <c r="B891" s="5" t="str">
        <f>IFERROR(VLOOKUP($D891,schools,4,FALSE),"")</f>
        <v>New York City Geographic District # 5</v>
      </c>
      <c r="C891" s="5" t="str">
        <f>IFERROR(VLOOKUP($D891,schools,5,FALSE),"")</f>
        <v>Manhattan</v>
      </c>
      <c r="D891" s="6" t="s">
        <v>460</v>
      </c>
      <c r="E891" s="6" t="s">
        <v>461</v>
      </c>
      <c r="F891" s="7" t="s">
        <v>21</v>
      </c>
      <c r="G891" s="8">
        <v>568.0</v>
      </c>
      <c r="H891" s="5" t="str">
        <f>IFERROR(VLOOKUP($D891,schools,6,FALSE),"")</f>
        <v>071</v>
      </c>
      <c r="I891" s="5" t="str">
        <f>IFERROR(VLOOKUP($D891,schools,7,FALSE),"")</f>
        <v>30</v>
      </c>
      <c r="J891" s="5" t="str">
        <f>IFERROR(VLOOKUP($D891,schools,8,FALSE),"")</f>
        <v>009</v>
      </c>
      <c r="K891" s="9">
        <v>625368.0</v>
      </c>
    </row>
    <row r="892" ht="14.25" customHeight="1" outlineLevel="2">
      <c r="A892" s="5" t="str">
        <f>IFERROR(VLOOKUP($D892,schools,3,FALSE),"")</f>
        <v>310500</v>
      </c>
      <c r="B892" s="5" t="str">
        <f>IFERROR(VLOOKUP($D892,schools,4,FALSE),"")</f>
        <v>New York City Geographic District # 5</v>
      </c>
      <c r="C892" s="5" t="str">
        <f>IFERROR(VLOOKUP($D892,schools,5,FALSE),"")</f>
        <v>Manhattan</v>
      </c>
      <c r="D892" s="6" t="s">
        <v>462</v>
      </c>
      <c r="E892" s="6" t="s">
        <v>463</v>
      </c>
      <c r="F892" s="7" t="s">
        <v>14</v>
      </c>
      <c r="G892" s="8">
        <v>223.0</v>
      </c>
      <c r="H892" s="5" t="str">
        <f>IFERROR(VLOOKUP($D892,schools,6,FALSE),"")</f>
        <v>070</v>
      </c>
      <c r="I892" s="5" t="str">
        <f>IFERROR(VLOOKUP($D892,schools,7,FALSE),"")</f>
        <v>30</v>
      </c>
      <c r="J892" s="5" t="str">
        <f>IFERROR(VLOOKUP($D892,schools,8,FALSE),"")</f>
        <v>009</v>
      </c>
      <c r="K892" s="9">
        <v>245523.0</v>
      </c>
    </row>
    <row r="893" ht="14.25" customHeight="1" outlineLevel="2">
      <c r="A893" s="5" t="str">
        <f>IFERROR(VLOOKUP($D893,schools,3,FALSE),"")</f>
        <v>310500</v>
      </c>
      <c r="B893" s="5" t="str">
        <f>IFERROR(VLOOKUP($D893,schools,4,FALSE),"")</f>
        <v>New York City Geographic District # 5</v>
      </c>
      <c r="C893" s="5" t="str">
        <f>IFERROR(VLOOKUP($D893,schools,5,FALSE),"")</f>
        <v>Manhattan</v>
      </c>
      <c r="D893" s="6" t="s">
        <v>464</v>
      </c>
      <c r="E893" s="6" t="s">
        <v>465</v>
      </c>
      <c r="F893" s="7" t="s">
        <v>21</v>
      </c>
      <c r="G893" s="8">
        <v>416.0</v>
      </c>
      <c r="H893" s="5" t="str">
        <f>IFERROR(VLOOKUP($D893,schools,6,FALSE),"")</f>
        <v>070</v>
      </c>
      <c r="I893" s="5" t="str">
        <f>IFERROR(VLOOKUP($D893,schools,7,FALSE),"")</f>
        <v>30</v>
      </c>
      <c r="J893" s="5" t="str">
        <f>IFERROR(VLOOKUP($D893,schools,8,FALSE),"")</f>
        <v>009</v>
      </c>
      <c r="K893" s="9">
        <v>458016.0</v>
      </c>
    </row>
    <row r="894" ht="14.25" customHeight="1" outlineLevel="2">
      <c r="A894" s="5" t="str">
        <f>IFERROR(VLOOKUP($D894,schools,3,FALSE),"")</f>
        <v>310500</v>
      </c>
      <c r="B894" s="5" t="str">
        <f>IFERROR(VLOOKUP($D894,schools,4,FALSE),"")</f>
        <v>New York City Geographic District # 5</v>
      </c>
      <c r="C894" s="5" t="str">
        <f>IFERROR(VLOOKUP($D894,schools,5,FALSE),"")</f>
        <v>Manhattan</v>
      </c>
      <c r="D894" s="6" t="s">
        <v>468</v>
      </c>
      <c r="E894" s="6" t="s">
        <v>469</v>
      </c>
      <c r="F894" s="7" t="s">
        <v>21</v>
      </c>
      <c r="G894" s="8">
        <v>386.0</v>
      </c>
      <c r="H894" s="5" t="str">
        <f>IFERROR(VLOOKUP($D894,schools,6,FALSE),"")</f>
        <v>070</v>
      </c>
      <c r="I894" s="5" t="str">
        <f>IFERROR(VLOOKUP($D894,schools,7,FALSE),"")</f>
        <v>30</v>
      </c>
      <c r="J894" s="5" t="str">
        <f>IFERROR(VLOOKUP($D894,schools,8,FALSE),"")</f>
        <v>007</v>
      </c>
      <c r="K894" s="9">
        <v>424986.0</v>
      </c>
    </row>
    <row r="895" ht="14.25" customHeight="1" outlineLevel="2">
      <c r="A895" s="5" t="str">
        <f>IFERROR(VLOOKUP($D895,schools,3,FALSE),"")</f>
        <v>310500</v>
      </c>
      <c r="B895" s="5" t="str">
        <f>IFERROR(VLOOKUP($D895,schools,4,FALSE),"")</f>
        <v>New York City Geographic District # 5</v>
      </c>
      <c r="C895" s="5" t="str">
        <f>IFERROR(VLOOKUP($D895,schools,5,FALSE),"")</f>
        <v>Manhattan</v>
      </c>
      <c r="D895" s="6" t="s">
        <v>470</v>
      </c>
      <c r="E895" s="6" t="s">
        <v>471</v>
      </c>
      <c r="F895" s="7" t="s">
        <v>14</v>
      </c>
      <c r="G895" s="8">
        <v>186.0</v>
      </c>
      <c r="H895" s="5" t="str">
        <f>IFERROR(VLOOKUP($D895,schools,6,FALSE),"")</f>
        <v>070</v>
      </c>
      <c r="I895" s="5" t="str">
        <f>IFERROR(VLOOKUP($D895,schools,7,FALSE),"")</f>
        <v>30</v>
      </c>
      <c r="J895" s="5" t="str">
        <f>IFERROR(VLOOKUP($D895,schools,8,FALSE),"")</f>
        <v>009</v>
      </c>
      <c r="K895" s="9">
        <v>204786.0</v>
      </c>
    </row>
    <row r="896" ht="14.25" customHeight="1" outlineLevel="2">
      <c r="A896" s="5" t="str">
        <f>IFERROR(VLOOKUP($D896,schools,3,FALSE),"")</f>
        <v>310500</v>
      </c>
      <c r="B896" s="5" t="str">
        <f>IFERROR(VLOOKUP($D896,schools,4,FALSE),"")</f>
        <v>New York City Geographic District # 5</v>
      </c>
      <c r="C896" s="5" t="str">
        <f>IFERROR(VLOOKUP($D896,schools,5,FALSE),"")</f>
        <v>Manhattan</v>
      </c>
      <c r="D896" s="6" t="s">
        <v>472</v>
      </c>
      <c r="E896" s="6" t="s">
        <v>473</v>
      </c>
      <c r="F896" s="7" t="s">
        <v>14</v>
      </c>
      <c r="G896" s="8">
        <v>258.0</v>
      </c>
      <c r="H896" s="5" t="str">
        <f>IFERROR(VLOOKUP($D896,schools,6,FALSE),"")</f>
        <v>070</v>
      </c>
      <c r="I896" s="5" t="str">
        <f>IFERROR(VLOOKUP($D896,schools,7,FALSE),"")</f>
        <v>30</v>
      </c>
      <c r="J896" s="5" t="str">
        <f>IFERROR(VLOOKUP($D896,schools,8,FALSE),"")</f>
        <v>009</v>
      </c>
      <c r="K896" s="9">
        <v>284058.0</v>
      </c>
    </row>
    <row r="897" ht="14.25" customHeight="1" outlineLevel="2">
      <c r="A897" s="5" t="str">
        <f>IFERROR(VLOOKUP($D897,schools,3,FALSE),"")</f>
        <v>310500</v>
      </c>
      <c r="B897" s="5" t="str">
        <f>IFERROR(VLOOKUP($D897,schools,4,FALSE),"")</f>
        <v>New York City Geographic District # 5</v>
      </c>
      <c r="C897" s="5" t="str">
        <f>IFERROR(VLOOKUP($D897,schools,5,FALSE),"")</f>
        <v>Manhattan</v>
      </c>
      <c r="D897" s="6" t="s">
        <v>476</v>
      </c>
      <c r="E897" s="6" t="s">
        <v>477</v>
      </c>
      <c r="F897" s="7" t="s">
        <v>14</v>
      </c>
      <c r="G897" s="8">
        <v>336.0</v>
      </c>
      <c r="H897" s="5" t="str">
        <f>IFERROR(VLOOKUP($D897,schools,6,FALSE),"")</f>
        <v>070</v>
      </c>
      <c r="I897" s="5" t="str">
        <f>IFERROR(VLOOKUP($D897,schools,7,FALSE),"")</f>
        <v>30</v>
      </c>
      <c r="J897" s="5" t="str">
        <f>IFERROR(VLOOKUP($D897,schools,8,FALSE),"")</f>
        <v>009</v>
      </c>
      <c r="K897" s="9">
        <v>369936.0</v>
      </c>
    </row>
    <row r="898" ht="14.25" customHeight="1" outlineLevel="2">
      <c r="A898" s="5" t="str">
        <f>IFERROR(VLOOKUP($D898,schools,3,FALSE),"")</f>
        <v>310500</v>
      </c>
      <c r="B898" s="5" t="str">
        <f>IFERROR(VLOOKUP($D898,schools,4,FALSE),"")</f>
        <v>New York City Geographic District # 5</v>
      </c>
      <c r="C898" s="5" t="str">
        <f>IFERROR(VLOOKUP($D898,schools,5,FALSE),"")</f>
        <v>Manhattan</v>
      </c>
      <c r="D898" s="6" t="s">
        <v>478</v>
      </c>
      <c r="E898" s="6" t="s">
        <v>479</v>
      </c>
      <c r="F898" s="7" t="s">
        <v>14</v>
      </c>
      <c r="G898" s="8">
        <v>220.0</v>
      </c>
      <c r="H898" s="5" t="str">
        <f>IFERROR(VLOOKUP($D898,schools,6,FALSE),"")</f>
        <v>070</v>
      </c>
      <c r="I898" s="5" t="str">
        <f>IFERROR(VLOOKUP($D898,schools,7,FALSE),"")</f>
        <v>30</v>
      </c>
      <c r="J898" s="5" t="str">
        <f>IFERROR(VLOOKUP($D898,schools,8,FALSE),"")</f>
        <v>007</v>
      </c>
      <c r="K898" s="9">
        <v>242220.0</v>
      </c>
    </row>
    <row r="899" ht="14.25" customHeight="1" outlineLevel="2">
      <c r="A899" s="5" t="str">
        <f>IFERROR(VLOOKUP($D899,schools,3,FALSE),"")</f>
        <v>310500</v>
      </c>
      <c r="B899" s="5" t="str">
        <f>IFERROR(VLOOKUP($D899,schools,4,FALSE),"")</f>
        <v>New York City Geographic District # 5</v>
      </c>
      <c r="C899" s="5" t="str">
        <f>IFERROR(VLOOKUP($D899,schools,5,FALSE),"")</f>
        <v>Manhattan</v>
      </c>
      <c r="D899" s="6" t="s">
        <v>480</v>
      </c>
      <c r="E899" s="6" t="s">
        <v>481</v>
      </c>
      <c r="F899" s="7" t="s">
        <v>14</v>
      </c>
      <c r="G899" s="8">
        <v>277.0</v>
      </c>
      <c r="H899" s="5" t="str">
        <f>IFERROR(VLOOKUP($D899,schools,6,FALSE),"")</f>
        <v>070</v>
      </c>
      <c r="I899" s="5" t="str">
        <f>IFERROR(VLOOKUP($D899,schools,7,FALSE),"")</f>
        <v>30</v>
      </c>
      <c r="J899" s="5" t="str">
        <f>IFERROR(VLOOKUP($D899,schools,8,FALSE),"")</f>
        <v>009</v>
      </c>
      <c r="K899" s="9">
        <v>304977.0</v>
      </c>
    </row>
    <row r="900" ht="14.25" customHeight="1" outlineLevel="2">
      <c r="A900" s="5" t="str">
        <f>IFERROR(VLOOKUP($D900,schools,3,FALSE),"")</f>
        <v>310500</v>
      </c>
      <c r="B900" s="5" t="str">
        <f>IFERROR(VLOOKUP($D900,schools,4,FALSE),"")</f>
        <v>New York City Geographic District # 5</v>
      </c>
      <c r="C900" s="5" t="str">
        <f>IFERROR(VLOOKUP($D900,schools,5,FALSE),"")</f>
        <v>Manhattan</v>
      </c>
      <c r="D900" s="6" t="s">
        <v>482</v>
      </c>
      <c r="E900" s="6" t="s">
        <v>483</v>
      </c>
      <c r="F900" s="7" t="s">
        <v>14</v>
      </c>
      <c r="G900" s="8">
        <v>297.0</v>
      </c>
      <c r="H900" s="5" t="str">
        <f>IFERROR(VLOOKUP($D900,schools,6,FALSE),"")</f>
        <v>071</v>
      </c>
      <c r="I900" s="5" t="str">
        <f>IFERROR(VLOOKUP($D900,schools,7,FALSE),"")</f>
        <v>30</v>
      </c>
      <c r="J900" s="5" t="str">
        <f>IFERROR(VLOOKUP($D900,schools,8,FALSE),"")</f>
        <v>009</v>
      </c>
      <c r="K900" s="9">
        <v>326997.0</v>
      </c>
    </row>
    <row r="901" ht="14.25" customHeight="1" outlineLevel="2">
      <c r="A901" s="5" t="str">
        <f>IFERROR(VLOOKUP($D901,schools,3,FALSE),"")</f>
        <v>310500</v>
      </c>
      <c r="B901" s="5" t="str">
        <f>IFERROR(VLOOKUP($D901,schools,4,FALSE),"")</f>
        <v>New York City Geographic District # 5</v>
      </c>
      <c r="C901" s="5" t="str">
        <f>IFERROR(VLOOKUP($D901,schools,5,FALSE),"")</f>
        <v>Manhattan</v>
      </c>
      <c r="D901" s="6" t="s">
        <v>484</v>
      </c>
      <c r="E901" s="6" t="s">
        <v>485</v>
      </c>
      <c r="F901" s="7" t="s">
        <v>42</v>
      </c>
      <c r="G901" s="8">
        <v>170.0</v>
      </c>
      <c r="H901" s="5" t="str">
        <f>IFERROR(VLOOKUP($D901,schools,6,FALSE),"")</f>
        <v>070</v>
      </c>
      <c r="I901" s="5" t="str">
        <f>IFERROR(VLOOKUP($D901,schools,7,FALSE),"")</f>
        <v>31</v>
      </c>
      <c r="J901" s="5" t="str">
        <f>IFERROR(VLOOKUP($D901,schools,8,FALSE),"")</f>
        <v>007</v>
      </c>
      <c r="K901" s="9">
        <v>187170.0</v>
      </c>
    </row>
    <row r="902" ht="14.25" customHeight="1" outlineLevel="2">
      <c r="A902" s="5" t="str">
        <f>IFERROR(VLOOKUP($D902,schools,3,FALSE),"")</f>
        <v>310500</v>
      </c>
      <c r="B902" s="5" t="str">
        <f>IFERROR(VLOOKUP($D902,schools,4,FALSE),"")</f>
        <v>New York City Geographic District # 5</v>
      </c>
      <c r="C902" s="5" t="str">
        <f>IFERROR(VLOOKUP($D902,schools,5,FALSE),"")</f>
        <v>Manhattan</v>
      </c>
      <c r="D902" s="6" t="s">
        <v>486</v>
      </c>
      <c r="E902" s="6" t="s">
        <v>487</v>
      </c>
      <c r="F902" s="7" t="s">
        <v>14</v>
      </c>
      <c r="G902" s="8">
        <v>216.0</v>
      </c>
      <c r="H902" s="5" t="str">
        <f>IFERROR(VLOOKUP($D902,schools,6,FALSE),"")</f>
        <v>071</v>
      </c>
      <c r="I902" s="5" t="str">
        <f>IFERROR(VLOOKUP($D902,schools,7,FALSE),"")</f>
        <v>30</v>
      </c>
      <c r="J902" s="5" t="str">
        <f>IFERROR(VLOOKUP($D902,schools,8,FALSE),"")</f>
        <v>009</v>
      </c>
      <c r="K902" s="9">
        <v>237816.0</v>
      </c>
    </row>
    <row r="903" ht="14.25" customHeight="1" outlineLevel="2">
      <c r="A903" s="5" t="str">
        <f>IFERROR(VLOOKUP($D903,schools,3,FALSE),"")</f>
        <v>310500</v>
      </c>
      <c r="B903" s="5" t="str">
        <f>IFERROR(VLOOKUP($D903,schools,4,FALSE),"")</f>
        <v>New York City Geographic District # 5</v>
      </c>
      <c r="C903" s="5" t="str">
        <f>IFERROR(VLOOKUP($D903,schools,5,FALSE),"")</f>
        <v>Manhattan</v>
      </c>
      <c r="D903" s="6" t="s">
        <v>488</v>
      </c>
      <c r="E903" s="6" t="s">
        <v>489</v>
      </c>
      <c r="F903" s="7" t="s">
        <v>42</v>
      </c>
      <c r="G903" s="8">
        <v>107.0</v>
      </c>
      <c r="H903" s="5" t="str">
        <f>IFERROR(VLOOKUP($D903,schools,6,FALSE),"")</f>
        <v>070</v>
      </c>
      <c r="I903" s="5" t="str">
        <f>IFERROR(VLOOKUP($D903,schools,7,FALSE),"")</f>
        <v>31</v>
      </c>
      <c r="J903" s="5" t="str">
        <f>IFERROR(VLOOKUP($D903,schools,8,FALSE),"")</f>
        <v>007</v>
      </c>
      <c r="K903" s="9">
        <v>117807.0</v>
      </c>
    </row>
    <row r="904" ht="14.25" customHeight="1" outlineLevel="2">
      <c r="A904" s="5" t="str">
        <f>IFERROR(VLOOKUP($D904,schools,3,FALSE),"")</f>
        <v>310500</v>
      </c>
      <c r="B904" s="5" t="str">
        <f>IFERROR(VLOOKUP($D904,schools,4,FALSE),"")</f>
        <v>New York City Geographic District # 5</v>
      </c>
      <c r="C904" s="5" t="str">
        <f>IFERROR(VLOOKUP($D904,schools,5,FALSE),"")</f>
        <v>Manhattan</v>
      </c>
      <c r="D904" s="6" t="s">
        <v>490</v>
      </c>
      <c r="E904" s="6" t="s">
        <v>491</v>
      </c>
      <c r="F904" s="7" t="s">
        <v>21</v>
      </c>
      <c r="G904" s="8">
        <v>310.0</v>
      </c>
      <c r="H904" s="5" t="str">
        <f>IFERROR(VLOOKUP($D904,schools,6,FALSE),"")</f>
        <v>070</v>
      </c>
      <c r="I904" s="5" t="str">
        <f>IFERROR(VLOOKUP($D904,schools,7,FALSE),"")</f>
        <v>30</v>
      </c>
      <c r="J904" s="5" t="str">
        <f>IFERROR(VLOOKUP($D904,schools,8,FALSE),"")</f>
        <v>007</v>
      </c>
      <c r="K904" s="9">
        <v>341310.0</v>
      </c>
    </row>
    <row r="905" ht="14.25" customHeight="1" outlineLevel="2">
      <c r="A905" s="5" t="str">
        <f>IFERROR(VLOOKUP($D905,schools,3,FALSE),"")</f>
        <v>310500</v>
      </c>
      <c r="B905" s="5" t="str">
        <f>IFERROR(VLOOKUP($D905,schools,4,FALSE),"")</f>
        <v>New York City Geographic District # 5</v>
      </c>
      <c r="C905" s="5" t="str">
        <f>IFERROR(VLOOKUP($D905,schools,5,FALSE),"")</f>
        <v>Manhattan</v>
      </c>
      <c r="D905" s="6" t="s">
        <v>496</v>
      </c>
      <c r="E905" s="6" t="s">
        <v>497</v>
      </c>
      <c r="F905" s="7" t="s">
        <v>55</v>
      </c>
      <c r="G905" s="8">
        <v>211.0</v>
      </c>
      <c r="H905" s="5" t="str">
        <f>IFERROR(VLOOKUP($D905,schools,6,FALSE),"")</f>
        <v>070</v>
      </c>
      <c r="I905" s="5" t="str">
        <f>IFERROR(VLOOKUP($D905,schools,7,FALSE),"")</f>
        <v>30</v>
      </c>
      <c r="J905" s="5" t="str">
        <f>IFERROR(VLOOKUP($D905,schools,8,FALSE),"")</f>
        <v>009</v>
      </c>
      <c r="K905" s="9">
        <v>232311.0</v>
      </c>
    </row>
    <row r="906" ht="14.25" customHeight="1" outlineLevel="2">
      <c r="A906" s="5" t="str">
        <f>IFERROR(VLOOKUP($D906,schools,3,FALSE),"")</f>
        <v>310500</v>
      </c>
      <c r="B906" s="5" t="str">
        <f>IFERROR(VLOOKUP($D906,schools,4,FALSE),"")</f>
        <v>New York City Geographic District # 5</v>
      </c>
      <c r="C906" s="5" t="str">
        <f>IFERROR(VLOOKUP($D906,schools,5,FALSE),"")</f>
        <v>Manhattan</v>
      </c>
      <c r="D906" s="6" t="s">
        <v>498</v>
      </c>
      <c r="E906" s="6" t="s">
        <v>499</v>
      </c>
      <c r="F906" s="7" t="s">
        <v>55</v>
      </c>
      <c r="G906" s="8">
        <v>263.0</v>
      </c>
      <c r="H906" s="5" t="str">
        <f>IFERROR(VLOOKUP($D906,schools,6,FALSE),"")</f>
        <v>070</v>
      </c>
      <c r="I906" s="5" t="str">
        <f>IFERROR(VLOOKUP($D906,schools,7,FALSE),"")</f>
        <v>30</v>
      </c>
      <c r="J906" s="5" t="str">
        <f>IFERROR(VLOOKUP($D906,schools,8,FALSE),"")</f>
        <v>009</v>
      </c>
      <c r="K906" s="9">
        <v>289563.0</v>
      </c>
    </row>
    <row r="907" ht="14.25" customHeight="1" outlineLevel="2">
      <c r="A907" s="5" t="str">
        <f>IFERROR(VLOOKUP($D907,schools,3,FALSE),"")</f>
        <v>310500</v>
      </c>
      <c r="B907" s="5" t="str">
        <f>IFERROR(VLOOKUP($D907,schools,4,FALSE),"")</f>
        <v>New York City Geographic District # 5</v>
      </c>
      <c r="C907" s="5" t="str">
        <f>IFERROR(VLOOKUP($D907,schools,5,FALSE),"")</f>
        <v>Manhattan</v>
      </c>
      <c r="D907" s="6" t="s">
        <v>500</v>
      </c>
      <c r="E907" s="6" t="s">
        <v>501</v>
      </c>
      <c r="F907" s="7" t="s">
        <v>60</v>
      </c>
      <c r="G907" s="8">
        <v>722.0</v>
      </c>
      <c r="H907" s="5" t="str">
        <f>IFERROR(VLOOKUP($D907,schools,6,FALSE),"")</f>
        <v>070</v>
      </c>
      <c r="I907" s="5" t="str">
        <f>IFERROR(VLOOKUP($D907,schools,7,FALSE),"")</f>
        <v>30</v>
      </c>
      <c r="J907" s="5" t="str">
        <f>IFERROR(VLOOKUP($D907,schools,8,FALSE),"")</f>
        <v>007</v>
      </c>
      <c r="K907" s="9">
        <v>794922.0</v>
      </c>
    </row>
    <row r="908" ht="14.25" customHeight="1" outlineLevel="2">
      <c r="A908" s="5" t="str">
        <f>IFERROR(VLOOKUP($D908,schools,3,FALSE),"")</f>
        <v>310500</v>
      </c>
      <c r="B908" s="5" t="str">
        <f>IFERROR(VLOOKUP($D908,schools,4,FALSE),"")</f>
        <v>New York City Geographic District # 5</v>
      </c>
      <c r="C908" s="5" t="str">
        <f>IFERROR(VLOOKUP($D908,schools,5,FALSE),"")</f>
        <v>Manhattan</v>
      </c>
      <c r="D908" s="6" t="s">
        <v>502</v>
      </c>
      <c r="E908" s="6" t="s">
        <v>503</v>
      </c>
      <c r="F908" s="7" t="s">
        <v>55</v>
      </c>
      <c r="G908" s="8">
        <v>379.0</v>
      </c>
      <c r="H908" s="5" t="str">
        <f>IFERROR(VLOOKUP($D908,schools,6,FALSE),"")</f>
        <v>070</v>
      </c>
      <c r="I908" s="5" t="str">
        <f>IFERROR(VLOOKUP($D908,schools,7,FALSE),"")</f>
        <v>31</v>
      </c>
      <c r="J908" s="5" t="str">
        <f>IFERROR(VLOOKUP($D908,schools,8,FALSE),"")</f>
        <v>007</v>
      </c>
      <c r="K908" s="9">
        <v>417279.0</v>
      </c>
    </row>
    <row r="909" ht="14.25" customHeight="1" outlineLevel="2">
      <c r="A909" s="5" t="str">
        <f>IFERROR(VLOOKUP($D909,schools,3,FALSE),"")</f>
        <v>310500</v>
      </c>
      <c r="B909" s="5" t="str">
        <f>IFERROR(VLOOKUP($D909,schools,4,FALSE),"")</f>
        <v>New York City Geographic District # 5</v>
      </c>
      <c r="C909" s="5" t="str">
        <f>IFERROR(VLOOKUP($D909,schools,5,FALSE),"")</f>
        <v>Manhattan</v>
      </c>
      <c r="D909" s="6" t="s">
        <v>504</v>
      </c>
      <c r="E909" s="6" t="s">
        <v>505</v>
      </c>
      <c r="F909" s="7" t="s">
        <v>60</v>
      </c>
      <c r="G909" s="8">
        <v>1349.0</v>
      </c>
      <c r="H909" s="5" t="str">
        <f>IFERROR(VLOOKUP($D909,schools,6,FALSE),"")</f>
        <v>071</v>
      </c>
      <c r="I909" s="5" t="str">
        <f>IFERROR(VLOOKUP($D909,schools,7,FALSE),"")</f>
        <v>30</v>
      </c>
      <c r="J909" s="5" t="str">
        <f>IFERROR(VLOOKUP($D909,schools,8,FALSE),"")</f>
        <v>009</v>
      </c>
      <c r="K909" s="9">
        <v>1485249.0</v>
      </c>
    </row>
    <row r="910" ht="14.25" customHeight="1" outlineLevel="2">
      <c r="A910" s="5" t="str">
        <f>IFERROR(VLOOKUP($D910,schools,3,FALSE),"")</f>
        <v>310500</v>
      </c>
      <c r="B910" s="5" t="str">
        <f>IFERROR(VLOOKUP($D910,schools,4,FALSE),"")</f>
        <v>New York City Geographic District # 5</v>
      </c>
      <c r="C910" s="5" t="str">
        <f>IFERROR(VLOOKUP($D910,schools,5,FALSE),"")</f>
        <v>Manhattan</v>
      </c>
      <c r="D910" s="6" t="s">
        <v>506</v>
      </c>
      <c r="E910" s="6" t="s">
        <v>507</v>
      </c>
      <c r="F910" s="7" t="s">
        <v>60</v>
      </c>
      <c r="G910" s="8">
        <v>527.0</v>
      </c>
      <c r="H910" s="5" t="str">
        <f>IFERROR(VLOOKUP($D910,schools,6,FALSE),"")</f>
        <v>070</v>
      </c>
      <c r="I910" s="5" t="str">
        <f>IFERROR(VLOOKUP($D910,schools,7,FALSE),"")</f>
        <v>30</v>
      </c>
      <c r="J910" s="5" t="str">
        <f>IFERROR(VLOOKUP($D910,schools,8,FALSE),"")</f>
        <v>009</v>
      </c>
      <c r="K910" s="9">
        <v>580227.0</v>
      </c>
    </row>
    <row r="911" ht="14.25" customHeight="1" outlineLevel="2">
      <c r="A911" s="5" t="str">
        <f>IFERROR(VLOOKUP($D911,schools,3,FALSE),"")</f>
        <v>310500</v>
      </c>
      <c r="B911" s="5" t="str">
        <f>IFERROR(VLOOKUP($D911,schools,4,FALSE),"")</f>
        <v>New York City Geographic District # 5</v>
      </c>
      <c r="C911" s="5" t="str">
        <f>IFERROR(VLOOKUP($D911,schools,5,FALSE),"")</f>
        <v>Manhattan</v>
      </c>
      <c r="D911" s="6" t="s">
        <v>508</v>
      </c>
      <c r="E911" s="6" t="s">
        <v>509</v>
      </c>
      <c r="F911" s="7" t="s">
        <v>55</v>
      </c>
      <c r="G911" s="8">
        <v>512.0</v>
      </c>
      <c r="H911" s="5" t="str">
        <f>IFERROR(VLOOKUP($D911,schools,6,FALSE),"")</f>
        <v>070</v>
      </c>
      <c r="I911" s="5" t="str">
        <f>IFERROR(VLOOKUP($D911,schools,7,FALSE),"")</f>
        <v>31</v>
      </c>
      <c r="J911" s="5" t="str">
        <f>IFERROR(VLOOKUP($D911,schools,8,FALSE),"")</f>
        <v>007</v>
      </c>
      <c r="K911" s="9">
        <v>563712.0</v>
      </c>
    </row>
    <row r="912" ht="14.25" customHeight="1" outlineLevel="2">
      <c r="A912" s="5" t="str">
        <f>IFERROR(VLOOKUP($D912,schools,3,FALSE),"")</f>
        <v>310600</v>
      </c>
      <c r="B912" s="5" t="str">
        <f>IFERROR(VLOOKUP($D912,schools,4,FALSE),"")</f>
        <v>New York City Geographic District # 6</v>
      </c>
      <c r="C912" s="5" t="str">
        <f>IFERROR(VLOOKUP($D912,schools,5,FALSE),"")</f>
        <v>Manhattan</v>
      </c>
      <c r="D912" s="6" t="s">
        <v>510</v>
      </c>
      <c r="E912" s="6" t="s">
        <v>511</v>
      </c>
      <c r="F912" s="7" t="s">
        <v>14</v>
      </c>
      <c r="G912" s="8">
        <v>444.0</v>
      </c>
      <c r="H912" s="5" t="str">
        <f>IFERROR(VLOOKUP($D912,schools,6,FALSE),"")</f>
        <v>071</v>
      </c>
      <c r="I912" s="5" t="str">
        <f>IFERROR(VLOOKUP($D912,schools,7,FALSE),"")</f>
        <v>31</v>
      </c>
      <c r="J912" s="5" t="str">
        <f>IFERROR(VLOOKUP($D912,schools,8,FALSE),"")</f>
        <v>010</v>
      </c>
      <c r="K912" s="9">
        <v>488844.0</v>
      </c>
    </row>
    <row r="913" ht="14.25" customHeight="1" outlineLevel="2">
      <c r="A913" s="5" t="str">
        <f>IFERROR(VLOOKUP($D913,schools,3,FALSE),"")</f>
        <v>310600</v>
      </c>
      <c r="B913" s="5" t="str">
        <f>IFERROR(VLOOKUP($D913,schools,4,FALSE),"")</f>
        <v>New York City Geographic District # 6</v>
      </c>
      <c r="C913" s="5" t="str">
        <f>IFERROR(VLOOKUP($D913,schools,5,FALSE),"")</f>
        <v>Manhattan</v>
      </c>
      <c r="D913" s="6" t="s">
        <v>512</v>
      </c>
      <c r="E913" s="6" t="s">
        <v>513</v>
      </c>
      <c r="F913" s="7" t="s">
        <v>14</v>
      </c>
      <c r="G913" s="8">
        <v>529.0</v>
      </c>
      <c r="H913" s="5" t="str">
        <f>IFERROR(VLOOKUP($D913,schools,6,FALSE),"")</f>
        <v>072</v>
      </c>
      <c r="I913" s="5" t="str">
        <f>IFERROR(VLOOKUP($D913,schools,7,FALSE),"")</f>
        <v>31</v>
      </c>
      <c r="J913" s="5" t="str">
        <f>IFERROR(VLOOKUP($D913,schools,8,FALSE),"")</f>
        <v>010</v>
      </c>
      <c r="K913" s="9">
        <v>582429.0</v>
      </c>
    </row>
    <row r="914" ht="14.25" customHeight="1" outlineLevel="2">
      <c r="A914" s="5" t="str">
        <f>IFERROR(VLOOKUP($D914,schools,3,FALSE),"")</f>
        <v>310600</v>
      </c>
      <c r="B914" s="5" t="str">
        <f>IFERROR(VLOOKUP($D914,schools,4,FALSE),"")</f>
        <v>New York City Geographic District # 6</v>
      </c>
      <c r="C914" s="5" t="str">
        <f>IFERROR(VLOOKUP($D914,schools,5,FALSE),"")</f>
        <v>Manhattan</v>
      </c>
      <c r="D914" s="6" t="s">
        <v>514</v>
      </c>
      <c r="E914" s="6" t="s">
        <v>515</v>
      </c>
      <c r="F914" s="7" t="s">
        <v>14</v>
      </c>
      <c r="G914" s="8">
        <v>455.0</v>
      </c>
      <c r="H914" s="5" t="str">
        <f>IFERROR(VLOOKUP($D914,schools,6,FALSE),"")</f>
        <v>072</v>
      </c>
      <c r="I914" s="5" t="str">
        <f>IFERROR(VLOOKUP($D914,schools,7,FALSE),"")</f>
        <v>31</v>
      </c>
      <c r="J914" s="5" t="str">
        <f>IFERROR(VLOOKUP($D914,schools,8,FALSE),"")</f>
        <v>007</v>
      </c>
      <c r="K914" s="9">
        <v>500955.0</v>
      </c>
    </row>
    <row r="915" ht="14.25" customHeight="1" outlineLevel="2">
      <c r="A915" s="5" t="str">
        <f>IFERROR(VLOOKUP($D915,schools,3,FALSE),"")</f>
        <v>310600</v>
      </c>
      <c r="B915" s="5" t="str">
        <f>IFERROR(VLOOKUP($D915,schools,4,FALSE),"")</f>
        <v>New York City Geographic District # 6</v>
      </c>
      <c r="C915" s="5" t="str">
        <f>IFERROR(VLOOKUP($D915,schools,5,FALSE),"")</f>
        <v>Manhattan</v>
      </c>
      <c r="D915" s="6" t="s">
        <v>516</v>
      </c>
      <c r="E915" s="6" t="s">
        <v>517</v>
      </c>
      <c r="F915" s="7" t="s">
        <v>21</v>
      </c>
      <c r="G915" s="8">
        <v>330.0</v>
      </c>
      <c r="H915" s="5" t="str">
        <f>IFERROR(VLOOKUP($D915,schools,6,FALSE),"")</f>
        <v>072</v>
      </c>
      <c r="I915" s="5" t="str">
        <f>IFERROR(VLOOKUP($D915,schools,7,FALSE),"")</f>
        <v>31</v>
      </c>
      <c r="J915" s="5" t="str">
        <f>IFERROR(VLOOKUP($D915,schools,8,FALSE),"")</f>
        <v>010</v>
      </c>
      <c r="K915" s="9">
        <v>363330.0</v>
      </c>
    </row>
    <row r="916" ht="14.25" customHeight="1" outlineLevel="2">
      <c r="A916" s="5" t="str">
        <f>IFERROR(VLOOKUP($D916,schools,3,FALSE),"")</f>
        <v>310600</v>
      </c>
      <c r="B916" s="5" t="str">
        <f>IFERROR(VLOOKUP($D916,schools,4,FALSE),"")</f>
        <v>New York City Geographic District # 6</v>
      </c>
      <c r="C916" s="5" t="str">
        <f>IFERROR(VLOOKUP($D916,schools,5,FALSE),"")</f>
        <v>Manhattan</v>
      </c>
      <c r="D916" s="6" t="s">
        <v>518</v>
      </c>
      <c r="E916" s="6" t="s">
        <v>519</v>
      </c>
      <c r="F916" s="7" t="s">
        <v>14</v>
      </c>
      <c r="G916" s="8">
        <v>612.0</v>
      </c>
      <c r="H916" s="5" t="str">
        <f>IFERROR(VLOOKUP($D916,schools,6,FALSE),"")</f>
        <v>071</v>
      </c>
      <c r="I916" s="5" t="str">
        <f>IFERROR(VLOOKUP($D916,schools,7,FALSE),"")</f>
        <v>30</v>
      </c>
      <c r="J916" s="5" t="str">
        <f>IFERROR(VLOOKUP($D916,schools,8,FALSE),"")</f>
        <v>007</v>
      </c>
      <c r="K916" s="9">
        <v>673812.0</v>
      </c>
    </row>
    <row r="917" ht="14.25" customHeight="1" outlineLevel="2">
      <c r="A917" s="5" t="str">
        <f>IFERROR(VLOOKUP($D917,schools,3,FALSE),"")</f>
        <v>310600</v>
      </c>
      <c r="B917" s="5" t="str">
        <f>IFERROR(VLOOKUP($D917,schools,4,FALSE),"")</f>
        <v>New York City Geographic District # 6</v>
      </c>
      <c r="C917" s="5" t="str">
        <f>IFERROR(VLOOKUP($D917,schools,5,FALSE),"")</f>
        <v>Manhattan</v>
      </c>
      <c r="D917" s="6" t="s">
        <v>520</v>
      </c>
      <c r="E917" s="6" t="s">
        <v>521</v>
      </c>
      <c r="F917" s="7" t="s">
        <v>14</v>
      </c>
      <c r="G917" s="8">
        <v>458.0</v>
      </c>
      <c r="H917" s="5" t="str">
        <f>IFERROR(VLOOKUP($D917,schools,6,FALSE),"")</f>
        <v>071</v>
      </c>
      <c r="I917" s="5" t="str">
        <f>IFERROR(VLOOKUP($D917,schools,7,FALSE),"")</f>
        <v>31</v>
      </c>
      <c r="J917" s="5" t="str">
        <f>IFERROR(VLOOKUP($D917,schools,8,FALSE),"")</f>
        <v>007</v>
      </c>
      <c r="K917" s="9">
        <v>504258.0</v>
      </c>
    </row>
    <row r="918" ht="14.25" customHeight="1" outlineLevel="2">
      <c r="A918" s="5" t="str">
        <f>IFERROR(VLOOKUP($D918,schools,3,FALSE),"")</f>
        <v>310600</v>
      </c>
      <c r="B918" s="5" t="str">
        <f>IFERROR(VLOOKUP($D918,schools,4,FALSE),"")</f>
        <v>New York City Geographic District # 6</v>
      </c>
      <c r="C918" s="5" t="str">
        <f>IFERROR(VLOOKUP($D918,schools,5,FALSE),"")</f>
        <v>Manhattan</v>
      </c>
      <c r="D918" s="6" t="s">
        <v>522</v>
      </c>
      <c r="E918" s="6" t="s">
        <v>523</v>
      </c>
      <c r="F918" s="7" t="s">
        <v>42</v>
      </c>
      <c r="G918" s="8">
        <v>217.0</v>
      </c>
      <c r="H918" s="5" t="str">
        <f>IFERROR(VLOOKUP($D918,schools,6,FALSE),"")</f>
        <v>072</v>
      </c>
      <c r="I918" s="5" t="str">
        <f>IFERROR(VLOOKUP($D918,schools,7,FALSE),"")</f>
        <v>31</v>
      </c>
      <c r="J918" s="5" t="str">
        <f>IFERROR(VLOOKUP($D918,schools,8,FALSE),"")</f>
        <v>010</v>
      </c>
      <c r="K918" s="9">
        <v>238917.0</v>
      </c>
    </row>
    <row r="919" ht="14.25" customHeight="1" outlineLevel="2">
      <c r="A919" s="5" t="str">
        <f>IFERROR(VLOOKUP($D919,schools,3,FALSE),"")</f>
        <v>310600</v>
      </c>
      <c r="B919" s="5" t="str">
        <f>IFERROR(VLOOKUP($D919,schools,4,FALSE),"")</f>
        <v>New York City Geographic District # 6</v>
      </c>
      <c r="C919" s="5" t="str">
        <f>IFERROR(VLOOKUP($D919,schools,5,FALSE),"")</f>
        <v>Manhattan</v>
      </c>
      <c r="D919" s="6" t="s">
        <v>524</v>
      </c>
      <c r="E919" s="6" t="s">
        <v>525</v>
      </c>
      <c r="F919" s="7" t="s">
        <v>14</v>
      </c>
      <c r="G919" s="8">
        <v>348.0</v>
      </c>
      <c r="H919" s="5" t="str">
        <f>IFERROR(VLOOKUP($D919,schools,6,FALSE),"")</f>
        <v>072</v>
      </c>
      <c r="I919" s="5" t="str">
        <f>IFERROR(VLOOKUP($D919,schools,7,FALSE),"")</f>
        <v>31</v>
      </c>
      <c r="J919" s="5" t="str">
        <f>IFERROR(VLOOKUP($D919,schools,8,FALSE),"")</f>
        <v>010</v>
      </c>
      <c r="K919" s="9">
        <v>383148.0</v>
      </c>
    </row>
    <row r="920" ht="14.25" customHeight="1" outlineLevel="2">
      <c r="A920" s="5" t="str">
        <f>IFERROR(VLOOKUP($D920,schools,3,FALSE),"")</f>
        <v>310600</v>
      </c>
      <c r="B920" s="5" t="str">
        <f>IFERROR(VLOOKUP($D920,schools,4,FALSE),"")</f>
        <v>New York City Geographic District # 6</v>
      </c>
      <c r="C920" s="5" t="str">
        <f>IFERROR(VLOOKUP($D920,schools,5,FALSE),"")</f>
        <v>Manhattan</v>
      </c>
      <c r="D920" s="6" t="s">
        <v>528</v>
      </c>
      <c r="E920" s="6" t="s">
        <v>529</v>
      </c>
      <c r="F920" s="7" t="s">
        <v>14</v>
      </c>
      <c r="G920" s="8">
        <v>403.0</v>
      </c>
      <c r="H920" s="5" t="str">
        <f>IFERROR(VLOOKUP($D920,schools,6,FALSE),"")</f>
        <v>072</v>
      </c>
      <c r="I920" s="5" t="str">
        <f>IFERROR(VLOOKUP($D920,schools,7,FALSE),"")</f>
        <v>31</v>
      </c>
      <c r="J920" s="5" t="str">
        <f>IFERROR(VLOOKUP($D920,schools,8,FALSE),"")</f>
        <v>010</v>
      </c>
      <c r="K920" s="9">
        <v>443703.0</v>
      </c>
    </row>
    <row r="921" ht="14.25" customHeight="1" outlineLevel="2">
      <c r="A921" s="5" t="str">
        <f>IFERROR(VLOOKUP($D921,schools,3,FALSE),"")</f>
        <v>310600</v>
      </c>
      <c r="B921" s="5" t="str">
        <f>IFERROR(VLOOKUP($D921,schools,4,FALSE),"")</f>
        <v>New York City Geographic District # 6</v>
      </c>
      <c r="C921" s="5" t="str">
        <f>IFERROR(VLOOKUP($D921,schools,5,FALSE),"")</f>
        <v>Manhattan</v>
      </c>
      <c r="D921" s="6" t="s">
        <v>530</v>
      </c>
      <c r="E921" s="6" t="s">
        <v>531</v>
      </c>
      <c r="F921" s="7" t="s">
        <v>14</v>
      </c>
      <c r="G921" s="8">
        <v>499.0</v>
      </c>
      <c r="H921" s="5" t="str">
        <f>IFERROR(VLOOKUP($D921,schools,6,FALSE),"")</f>
        <v>072</v>
      </c>
      <c r="I921" s="5" t="str">
        <f>IFERROR(VLOOKUP($D921,schools,7,FALSE),"")</f>
        <v>31</v>
      </c>
      <c r="J921" s="5" t="str">
        <f>IFERROR(VLOOKUP($D921,schools,8,FALSE),"")</f>
        <v>010</v>
      </c>
      <c r="K921" s="9">
        <v>549399.0</v>
      </c>
    </row>
    <row r="922" ht="14.25" customHeight="1" outlineLevel="2">
      <c r="A922" s="5" t="str">
        <f>IFERROR(VLOOKUP($D922,schools,3,FALSE),"")</f>
        <v>310600</v>
      </c>
      <c r="B922" s="5" t="str">
        <f>IFERROR(VLOOKUP($D922,schools,4,FALSE),"")</f>
        <v>New York City Geographic District # 6</v>
      </c>
      <c r="C922" s="5" t="str">
        <f>IFERROR(VLOOKUP($D922,schools,5,FALSE),"")</f>
        <v>Manhattan</v>
      </c>
      <c r="D922" s="6" t="s">
        <v>532</v>
      </c>
      <c r="E922" s="6" t="s">
        <v>533</v>
      </c>
      <c r="F922" s="7" t="s">
        <v>14</v>
      </c>
      <c r="G922" s="8">
        <v>262.0</v>
      </c>
      <c r="H922" s="5" t="str">
        <f>IFERROR(VLOOKUP($D922,schools,6,FALSE),"")</f>
        <v>072</v>
      </c>
      <c r="I922" s="5" t="str">
        <f>IFERROR(VLOOKUP($D922,schools,7,FALSE),"")</f>
        <v>31</v>
      </c>
      <c r="J922" s="5" t="str">
        <f>IFERROR(VLOOKUP($D922,schools,8,FALSE),"")</f>
        <v>010</v>
      </c>
      <c r="K922" s="9">
        <v>288462.0</v>
      </c>
    </row>
    <row r="923" ht="14.25" customHeight="1" outlineLevel="2">
      <c r="A923" s="5" t="str">
        <f>IFERROR(VLOOKUP($D923,schools,3,FALSE),"")</f>
        <v>310600</v>
      </c>
      <c r="B923" s="5" t="str">
        <f>IFERROR(VLOOKUP($D923,schools,4,FALSE),"")</f>
        <v>New York City Geographic District # 6</v>
      </c>
      <c r="C923" s="5" t="str">
        <f>IFERROR(VLOOKUP($D923,schools,5,FALSE),"")</f>
        <v>Manhattan</v>
      </c>
      <c r="D923" s="6" t="s">
        <v>534</v>
      </c>
      <c r="E923" s="6" t="s">
        <v>535</v>
      </c>
      <c r="F923" s="7" t="s">
        <v>42</v>
      </c>
      <c r="G923" s="8">
        <v>224.0</v>
      </c>
      <c r="H923" s="5" t="str">
        <f>IFERROR(VLOOKUP($D923,schools,6,FALSE),"")</f>
        <v>072</v>
      </c>
      <c r="I923" s="5" t="str">
        <f>IFERROR(VLOOKUP($D923,schools,7,FALSE),"")</f>
        <v>31</v>
      </c>
      <c r="J923" s="5" t="str">
        <f>IFERROR(VLOOKUP($D923,schools,8,FALSE),"")</f>
        <v>010</v>
      </c>
      <c r="K923" s="9">
        <v>246624.0</v>
      </c>
    </row>
    <row r="924" ht="14.25" customHeight="1" outlineLevel="2">
      <c r="A924" s="5" t="str">
        <f>IFERROR(VLOOKUP($D924,schools,3,FALSE),"")</f>
        <v>310600</v>
      </c>
      <c r="B924" s="5" t="str">
        <f>IFERROR(VLOOKUP($D924,schools,4,FALSE),"")</f>
        <v>New York City Geographic District # 6</v>
      </c>
      <c r="C924" s="5" t="str">
        <f>IFERROR(VLOOKUP($D924,schools,5,FALSE),"")</f>
        <v>Manhattan</v>
      </c>
      <c r="D924" s="6" t="s">
        <v>536</v>
      </c>
      <c r="E924" s="6" t="s">
        <v>537</v>
      </c>
      <c r="F924" s="7" t="s">
        <v>14</v>
      </c>
      <c r="G924" s="8">
        <v>459.0</v>
      </c>
      <c r="H924" s="5" t="str">
        <f>IFERROR(VLOOKUP($D924,schools,6,FALSE),"")</f>
        <v>072</v>
      </c>
      <c r="I924" s="5" t="str">
        <f>IFERROR(VLOOKUP($D924,schools,7,FALSE),"")</f>
        <v>31</v>
      </c>
      <c r="J924" s="5" t="str">
        <f>IFERROR(VLOOKUP($D924,schools,8,FALSE),"")</f>
        <v>010</v>
      </c>
      <c r="K924" s="9">
        <v>505359.0</v>
      </c>
    </row>
    <row r="925" ht="14.25" customHeight="1" outlineLevel="2">
      <c r="A925" s="5" t="str">
        <f>IFERROR(VLOOKUP($D925,schools,3,FALSE),"")</f>
        <v>310600</v>
      </c>
      <c r="B925" s="5" t="str">
        <f>IFERROR(VLOOKUP($D925,schools,4,FALSE),"")</f>
        <v>New York City Geographic District # 6</v>
      </c>
      <c r="C925" s="5" t="str">
        <f>IFERROR(VLOOKUP($D925,schools,5,FALSE),"")</f>
        <v>Manhattan</v>
      </c>
      <c r="D925" s="6" t="s">
        <v>538</v>
      </c>
      <c r="E925" s="6" t="s">
        <v>539</v>
      </c>
      <c r="F925" s="7" t="s">
        <v>14</v>
      </c>
      <c r="G925" s="8">
        <v>472.0</v>
      </c>
      <c r="H925" s="5" t="str">
        <f>IFERROR(VLOOKUP($D925,schools,6,FALSE),"")</f>
        <v>071</v>
      </c>
      <c r="I925" s="5" t="str">
        <f>IFERROR(VLOOKUP($D925,schools,7,FALSE),"")</f>
        <v>31</v>
      </c>
      <c r="J925" s="5" t="str">
        <f>IFERROR(VLOOKUP($D925,schools,8,FALSE),"")</f>
        <v>007</v>
      </c>
      <c r="K925" s="9">
        <v>519672.0</v>
      </c>
    </row>
    <row r="926" ht="14.25" customHeight="1" outlineLevel="2">
      <c r="A926" s="5" t="str">
        <f>IFERROR(VLOOKUP($D926,schools,3,FALSE),"")</f>
        <v>310600</v>
      </c>
      <c r="B926" s="5" t="str">
        <f>IFERROR(VLOOKUP($D926,schools,4,FALSE),"")</f>
        <v>New York City Geographic District # 6</v>
      </c>
      <c r="C926" s="5" t="str">
        <f>IFERROR(VLOOKUP($D926,schools,5,FALSE),"")</f>
        <v>Manhattan</v>
      </c>
      <c r="D926" s="6" t="s">
        <v>540</v>
      </c>
      <c r="E926" s="6" t="s">
        <v>541</v>
      </c>
      <c r="F926" s="7" t="s">
        <v>14</v>
      </c>
      <c r="G926" s="8">
        <v>384.0</v>
      </c>
      <c r="H926" s="5" t="str">
        <f>IFERROR(VLOOKUP($D926,schools,6,FALSE),"")</f>
        <v>071</v>
      </c>
      <c r="I926" s="5" t="str">
        <f>IFERROR(VLOOKUP($D926,schools,7,FALSE),"")</f>
        <v>31</v>
      </c>
      <c r="J926" s="5" t="str">
        <f>IFERROR(VLOOKUP($D926,schools,8,FALSE),"")</f>
        <v>010</v>
      </c>
      <c r="K926" s="9">
        <v>422784.0</v>
      </c>
    </row>
    <row r="927" ht="14.25" customHeight="1" outlineLevel="2">
      <c r="A927" s="5" t="str">
        <f>IFERROR(VLOOKUP($D927,schools,3,FALSE),"")</f>
        <v>310600</v>
      </c>
      <c r="B927" s="5" t="str">
        <f>IFERROR(VLOOKUP($D927,schools,4,FALSE),"")</f>
        <v>New York City Geographic District # 6</v>
      </c>
      <c r="C927" s="5" t="str">
        <f>IFERROR(VLOOKUP($D927,schools,5,FALSE),"")</f>
        <v>Manhattan</v>
      </c>
      <c r="D927" s="6" t="s">
        <v>542</v>
      </c>
      <c r="E927" s="6" t="s">
        <v>543</v>
      </c>
      <c r="F927" s="7" t="s">
        <v>14</v>
      </c>
      <c r="G927" s="8">
        <v>287.0</v>
      </c>
      <c r="H927" s="5" t="str">
        <f>IFERROR(VLOOKUP($D927,schools,6,FALSE),"")</f>
        <v>072</v>
      </c>
      <c r="I927" s="5" t="str">
        <f>IFERROR(VLOOKUP($D927,schools,7,FALSE),"")</f>
        <v>31</v>
      </c>
      <c r="J927" s="5" t="str">
        <f>IFERROR(VLOOKUP($D927,schools,8,FALSE),"")</f>
        <v>010</v>
      </c>
      <c r="K927" s="9">
        <v>315987.0</v>
      </c>
    </row>
    <row r="928" ht="14.25" customHeight="1" outlineLevel="2">
      <c r="A928" s="5" t="str">
        <f>IFERROR(VLOOKUP($D928,schools,3,FALSE),"")</f>
        <v>310600</v>
      </c>
      <c r="B928" s="5" t="str">
        <f>IFERROR(VLOOKUP($D928,schools,4,FALSE),"")</f>
        <v>New York City Geographic District # 6</v>
      </c>
      <c r="C928" s="5" t="str">
        <f>IFERROR(VLOOKUP($D928,schools,5,FALSE),"")</f>
        <v>Manhattan</v>
      </c>
      <c r="D928" s="6" t="s">
        <v>544</v>
      </c>
      <c r="E928" s="6" t="s">
        <v>545</v>
      </c>
      <c r="F928" s="7" t="s">
        <v>21</v>
      </c>
      <c r="G928" s="8">
        <v>765.0</v>
      </c>
      <c r="H928" s="5" t="str">
        <f>IFERROR(VLOOKUP($D928,schools,6,FALSE),"")</f>
        <v>071</v>
      </c>
      <c r="I928" s="5" t="str">
        <f>IFERROR(VLOOKUP($D928,schools,7,FALSE),"")</f>
        <v>31</v>
      </c>
      <c r="J928" s="5" t="str">
        <f>IFERROR(VLOOKUP($D928,schools,8,FALSE),"")</f>
        <v>007</v>
      </c>
      <c r="K928" s="9">
        <v>842265.0</v>
      </c>
    </row>
    <row r="929" ht="14.25" customHeight="1" outlineLevel="2">
      <c r="A929" s="5" t="str">
        <f>IFERROR(VLOOKUP($D929,schools,3,FALSE),"")</f>
        <v>310600</v>
      </c>
      <c r="B929" s="5" t="str">
        <f>IFERROR(VLOOKUP($D929,schools,4,FALSE),"")</f>
        <v>New York City Geographic District # 6</v>
      </c>
      <c r="C929" s="5" t="str">
        <f>IFERROR(VLOOKUP($D929,schools,5,FALSE),"")</f>
        <v>Manhattan</v>
      </c>
      <c r="D929" s="6" t="s">
        <v>546</v>
      </c>
      <c r="E929" s="6" t="s">
        <v>547</v>
      </c>
      <c r="F929" s="7" t="s">
        <v>14</v>
      </c>
      <c r="G929" s="8">
        <v>664.0</v>
      </c>
      <c r="H929" s="5" t="str">
        <f>IFERROR(VLOOKUP($D929,schools,6,FALSE),"")</f>
        <v>072</v>
      </c>
      <c r="I929" s="5" t="str">
        <f>IFERROR(VLOOKUP($D929,schools,7,FALSE),"")</f>
        <v>31</v>
      </c>
      <c r="J929" s="5" t="str">
        <f>IFERROR(VLOOKUP($D929,schools,8,FALSE),"")</f>
        <v>010</v>
      </c>
      <c r="K929" s="9">
        <v>731064.0</v>
      </c>
    </row>
    <row r="930" ht="14.25" customHeight="1" outlineLevel="2">
      <c r="A930" s="5" t="str">
        <f>IFERROR(VLOOKUP($D930,schools,3,FALSE),"")</f>
        <v>310600</v>
      </c>
      <c r="B930" s="5" t="str">
        <f>IFERROR(VLOOKUP($D930,schools,4,FALSE),"")</f>
        <v>New York City Geographic District # 6</v>
      </c>
      <c r="C930" s="5" t="str">
        <f>IFERROR(VLOOKUP($D930,schools,5,FALSE),"")</f>
        <v>Manhattan</v>
      </c>
      <c r="D930" s="6" t="s">
        <v>548</v>
      </c>
      <c r="E930" s="6" t="s">
        <v>549</v>
      </c>
      <c r="F930" s="7" t="s">
        <v>14</v>
      </c>
      <c r="G930" s="8">
        <v>392.0</v>
      </c>
      <c r="H930" s="5" t="str">
        <f>IFERROR(VLOOKUP($D930,schools,6,FALSE),"")</f>
        <v>070</v>
      </c>
      <c r="I930" s="5" t="str">
        <f>IFERROR(VLOOKUP($D930,schools,7,FALSE),"")</f>
        <v>31</v>
      </c>
      <c r="J930" s="5" t="str">
        <f>IFERROR(VLOOKUP($D930,schools,8,FALSE),"")</f>
        <v>007</v>
      </c>
      <c r="K930" s="9">
        <v>431592.0</v>
      </c>
    </row>
    <row r="931" ht="14.25" customHeight="1" outlineLevel="2">
      <c r="A931" s="5" t="str">
        <f>IFERROR(VLOOKUP($D931,schools,3,FALSE),"")</f>
        <v>310600</v>
      </c>
      <c r="B931" s="5" t="str">
        <f>IFERROR(VLOOKUP($D931,schools,4,FALSE),"")</f>
        <v>New York City Geographic District # 6</v>
      </c>
      <c r="C931" s="5" t="str">
        <f>IFERROR(VLOOKUP($D931,schools,5,FALSE),"")</f>
        <v>Manhattan</v>
      </c>
      <c r="D931" s="6" t="s">
        <v>552</v>
      </c>
      <c r="E931" s="6" t="s">
        <v>553</v>
      </c>
      <c r="F931" s="7" t="s">
        <v>21</v>
      </c>
      <c r="G931" s="8">
        <v>387.0</v>
      </c>
      <c r="H931" s="5" t="str">
        <f>IFERROR(VLOOKUP($D931,schools,6,FALSE),"")</f>
        <v>071</v>
      </c>
      <c r="I931" s="5" t="str">
        <f>IFERROR(VLOOKUP($D931,schools,7,FALSE),"")</f>
        <v>30</v>
      </c>
      <c r="J931" s="5" t="str">
        <f>IFERROR(VLOOKUP($D931,schools,8,FALSE),"")</f>
        <v>007</v>
      </c>
      <c r="K931" s="9">
        <v>426087.0</v>
      </c>
    </row>
    <row r="932" ht="14.25" customHeight="1" outlineLevel="2">
      <c r="A932" s="5" t="str">
        <f>IFERROR(VLOOKUP($D932,schools,3,FALSE),"")</f>
        <v>310600</v>
      </c>
      <c r="B932" s="5" t="str">
        <f>IFERROR(VLOOKUP($D932,schools,4,FALSE),"")</f>
        <v>New York City Geographic District # 6</v>
      </c>
      <c r="C932" s="5" t="str">
        <f>IFERROR(VLOOKUP($D932,schools,5,FALSE),"")</f>
        <v>Manhattan</v>
      </c>
      <c r="D932" s="6" t="s">
        <v>554</v>
      </c>
      <c r="E932" s="6" t="s">
        <v>555</v>
      </c>
      <c r="F932" s="7" t="s">
        <v>42</v>
      </c>
      <c r="G932" s="8">
        <v>293.0</v>
      </c>
      <c r="H932" s="5" t="str">
        <f>IFERROR(VLOOKUP($D932,schools,6,FALSE),"")</f>
        <v>070</v>
      </c>
      <c r="I932" s="5" t="str">
        <f>IFERROR(VLOOKUP($D932,schools,7,FALSE),"")</f>
        <v>30</v>
      </c>
      <c r="J932" s="5" t="str">
        <f>IFERROR(VLOOKUP($D932,schools,8,FALSE),"")</f>
        <v>007</v>
      </c>
      <c r="K932" s="9">
        <v>322593.0</v>
      </c>
    </row>
    <row r="933" ht="14.25" customHeight="1" outlineLevel="2">
      <c r="A933" s="5" t="str">
        <f>IFERROR(VLOOKUP($D933,schools,3,FALSE),"")</f>
        <v>310600</v>
      </c>
      <c r="B933" s="5" t="str">
        <f>IFERROR(VLOOKUP($D933,schools,4,FALSE),"")</f>
        <v>New York City Geographic District # 6</v>
      </c>
      <c r="C933" s="5" t="str">
        <f>IFERROR(VLOOKUP($D933,schools,5,FALSE),"")</f>
        <v>Manhattan</v>
      </c>
      <c r="D933" s="6" t="s">
        <v>556</v>
      </c>
      <c r="E933" s="6" t="s">
        <v>557</v>
      </c>
      <c r="F933" s="7" t="s">
        <v>21</v>
      </c>
      <c r="G933" s="8">
        <v>560.0</v>
      </c>
      <c r="H933" s="5" t="str">
        <f>IFERROR(VLOOKUP($D933,schools,6,FALSE),"")</f>
        <v>072</v>
      </c>
      <c r="I933" s="5" t="str">
        <f>IFERROR(VLOOKUP($D933,schools,7,FALSE),"")</f>
        <v>31</v>
      </c>
      <c r="J933" s="5" t="str">
        <f>IFERROR(VLOOKUP($D933,schools,8,FALSE),"")</f>
        <v>010</v>
      </c>
      <c r="K933" s="9">
        <v>616560.0</v>
      </c>
    </row>
    <row r="934" ht="14.25" customHeight="1" outlineLevel="2">
      <c r="A934" s="5" t="str">
        <f>IFERROR(VLOOKUP($D934,schools,3,FALSE),"")</f>
        <v>310600</v>
      </c>
      <c r="B934" s="5" t="str">
        <f>IFERROR(VLOOKUP($D934,schools,4,FALSE),"")</f>
        <v>New York City Geographic District # 6</v>
      </c>
      <c r="C934" s="5" t="str">
        <f>IFERROR(VLOOKUP($D934,schools,5,FALSE),"")</f>
        <v>Manhattan</v>
      </c>
      <c r="D934" s="6" t="s">
        <v>558</v>
      </c>
      <c r="E934" s="6" t="s">
        <v>559</v>
      </c>
      <c r="F934" s="7" t="s">
        <v>21</v>
      </c>
      <c r="G934" s="8">
        <v>391.0</v>
      </c>
      <c r="H934" s="5" t="str">
        <f>IFERROR(VLOOKUP($D934,schools,6,FALSE),"")</f>
        <v>072</v>
      </c>
      <c r="I934" s="5" t="str">
        <f>IFERROR(VLOOKUP($D934,schools,7,FALSE),"")</f>
        <v>31</v>
      </c>
      <c r="J934" s="5" t="str">
        <f>IFERROR(VLOOKUP($D934,schools,8,FALSE),"")</f>
        <v>010</v>
      </c>
      <c r="K934" s="9">
        <v>430491.0</v>
      </c>
    </row>
    <row r="935" ht="14.25" customHeight="1" outlineLevel="2">
      <c r="A935" s="5" t="str">
        <f>IFERROR(VLOOKUP($D935,schools,3,FALSE),"")</f>
        <v>310600</v>
      </c>
      <c r="B935" s="5" t="str">
        <f>IFERROR(VLOOKUP($D935,schools,4,FALSE),"")</f>
        <v>New York City Geographic District # 6</v>
      </c>
      <c r="C935" s="5" t="str">
        <f>IFERROR(VLOOKUP($D935,schools,5,FALSE),"")</f>
        <v>Manhattan</v>
      </c>
      <c r="D935" s="6" t="s">
        <v>560</v>
      </c>
      <c r="E935" s="6" t="s">
        <v>561</v>
      </c>
      <c r="F935" s="7" t="s">
        <v>14</v>
      </c>
      <c r="G935" s="8">
        <v>296.0</v>
      </c>
      <c r="H935" s="5" t="str">
        <f>IFERROR(VLOOKUP($D935,schools,6,FALSE),"")</f>
        <v>072</v>
      </c>
      <c r="I935" s="5" t="str">
        <f>IFERROR(VLOOKUP($D935,schools,7,FALSE),"")</f>
        <v>31</v>
      </c>
      <c r="J935" s="5" t="str">
        <f>IFERROR(VLOOKUP($D935,schools,8,FALSE),"")</f>
        <v>010</v>
      </c>
      <c r="K935" s="9">
        <v>325896.0</v>
      </c>
    </row>
    <row r="936" ht="14.25" customHeight="1" outlineLevel="2">
      <c r="A936" s="5" t="str">
        <f>IFERROR(VLOOKUP($D936,schools,3,FALSE),"")</f>
        <v>310600</v>
      </c>
      <c r="B936" s="5" t="str">
        <f>IFERROR(VLOOKUP($D936,schools,4,FALSE),"")</f>
        <v>New York City Geographic District # 6</v>
      </c>
      <c r="C936" s="5" t="str">
        <f>IFERROR(VLOOKUP($D936,schools,5,FALSE),"")</f>
        <v>Manhattan</v>
      </c>
      <c r="D936" s="6" t="s">
        <v>562</v>
      </c>
      <c r="E936" s="6" t="s">
        <v>563</v>
      </c>
      <c r="F936" s="7" t="s">
        <v>42</v>
      </c>
      <c r="G936" s="8">
        <v>415.0</v>
      </c>
      <c r="H936" s="5" t="str">
        <f>IFERROR(VLOOKUP($D936,schools,6,FALSE),"")</f>
        <v>072</v>
      </c>
      <c r="I936" s="5" t="str">
        <f>IFERROR(VLOOKUP($D936,schools,7,FALSE),"")</f>
        <v>31</v>
      </c>
      <c r="J936" s="5" t="str">
        <f>IFERROR(VLOOKUP($D936,schools,8,FALSE),"")</f>
        <v>007</v>
      </c>
      <c r="K936" s="9">
        <v>456915.0</v>
      </c>
    </row>
    <row r="937" ht="14.25" customHeight="1" outlineLevel="2">
      <c r="A937" s="5" t="str">
        <f>IFERROR(VLOOKUP($D937,schools,3,FALSE),"")</f>
        <v>310600</v>
      </c>
      <c r="B937" s="5" t="str">
        <f>IFERROR(VLOOKUP($D937,schools,4,FALSE),"")</f>
        <v>New York City Geographic District # 6</v>
      </c>
      <c r="C937" s="5" t="str">
        <f>IFERROR(VLOOKUP($D937,schools,5,FALSE),"")</f>
        <v>Manhattan</v>
      </c>
      <c r="D937" s="6" t="s">
        <v>564</v>
      </c>
      <c r="E937" s="6" t="s">
        <v>565</v>
      </c>
      <c r="F937" s="7" t="s">
        <v>42</v>
      </c>
      <c r="G937" s="8">
        <v>422.0</v>
      </c>
      <c r="H937" s="5" t="str">
        <f>IFERROR(VLOOKUP($D937,schools,6,FALSE),"")</f>
        <v>071</v>
      </c>
      <c r="I937" s="5" t="str">
        <f>IFERROR(VLOOKUP($D937,schools,7,FALSE),"")</f>
        <v>31</v>
      </c>
      <c r="J937" s="5" t="str">
        <f>IFERROR(VLOOKUP($D937,schools,8,FALSE),"")</f>
        <v>010</v>
      </c>
      <c r="K937" s="9">
        <v>464622.0</v>
      </c>
    </row>
    <row r="938" ht="14.25" customHeight="1" outlineLevel="2">
      <c r="A938" s="5" t="str">
        <f>IFERROR(VLOOKUP($D938,schools,3,FALSE),"")</f>
        <v>310600</v>
      </c>
      <c r="B938" s="5" t="str">
        <f>IFERROR(VLOOKUP($D938,schools,4,FALSE),"")</f>
        <v>New York City Geographic District # 6</v>
      </c>
      <c r="C938" s="5" t="str">
        <f>IFERROR(VLOOKUP($D938,schools,5,FALSE),"")</f>
        <v>Manhattan</v>
      </c>
      <c r="D938" s="6" t="s">
        <v>566</v>
      </c>
      <c r="E938" s="6" t="s">
        <v>567</v>
      </c>
      <c r="F938" s="7" t="s">
        <v>42</v>
      </c>
      <c r="G938" s="8">
        <v>362.0</v>
      </c>
      <c r="H938" s="5" t="str">
        <f>IFERROR(VLOOKUP($D938,schools,6,FALSE),"")</f>
        <v>072</v>
      </c>
      <c r="I938" s="5" t="str">
        <f>IFERROR(VLOOKUP($D938,schools,7,FALSE),"")</f>
        <v>31</v>
      </c>
      <c r="J938" s="5" t="str">
        <f>IFERROR(VLOOKUP($D938,schools,8,FALSE),"")</f>
        <v>007</v>
      </c>
      <c r="K938" s="9">
        <v>398562.0</v>
      </c>
    </row>
    <row r="939" ht="14.25" customHeight="1" outlineLevel="2">
      <c r="A939" s="5" t="str">
        <f>IFERROR(VLOOKUP($D939,schools,3,FALSE),"")</f>
        <v>310600</v>
      </c>
      <c r="B939" s="5" t="str">
        <f>IFERROR(VLOOKUP($D939,schools,4,FALSE),"")</f>
        <v>New York City Geographic District # 6</v>
      </c>
      <c r="C939" s="5" t="str">
        <f>IFERROR(VLOOKUP($D939,schools,5,FALSE),"")</f>
        <v>Manhattan</v>
      </c>
      <c r="D939" s="6" t="s">
        <v>568</v>
      </c>
      <c r="E939" s="6" t="s">
        <v>569</v>
      </c>
      <c r="F939" s="7" t="s">
        <v>42</v>
      </c>
      <c r="G939" s="8">
        <v>220.0</v>
      </c>
      <c r="H939" s="5" t="str">
        <f>IFERROR(VLOOKUP($D939,schools,6,FALSE),"")</f>
        <v>072</v>
      </c>
      <c r="I939" s="5" t="str">
        <f>IFERROR(VLOOKUP($D939,schools,7,FALSE),"")</f>
        <v>31</v>
      </c>
      <c r="J939" s="5" t="str">
        <f>IFERROR(VLOOKUP($D939,schools,8,FALSE),"")</f>
        <v>007</v>
      </c>
      <c r="K939" s="9">
        <v>242220.0</v>
      </c>
    </row>
    <row r="940" ht="14.25" customHeight="1" outlineLevel="2">
      <c r="A940" s="5" t="str">
        <f>IFERROR(VLOOKUP($D940,schools,3,FALSE),"")</f>
        <v>310600</v>
      </c>
      <c r="B940" s="5" t="str">
        <f>IFERROR(VLOOKUP($D940,schools,4,FALSE),"")</f>
        <v>New York City Geographic District # 6</v>
      </c>
      <c r="C940" s="5" t="str">
        <f>IFERROR(VLOOKUP($D940,schools,5,FALSE),"")</f>
        <v>Manhattan</v>
      </c>
      <c r="D940" s="6" t="s">
        <v>570</v>
      </c>
      <c r="E940" s="6" t="s">
        <v>571</v>
      </c>
      <c r="F940" s="7" t="s">
        <v>42</v>
      </c>
      <c r="G940" s="8">
        <v>123.0</v>
      </c>
      <c r="H940" s="5" t="str">
        <f>IFERROR(VLOOKUP($D940,schools,6,FALSE),"")</f>
        <v>071</v>
      </c>
      <c r="I940" s="5" t="str">
        <f>IFERROR(VLOOKUP($D940,schools,7,FALSE),"")</f>
        <v>31</v>
      </c>
      <c r="J940" s="5" t="str">
        <f>IFERROR(VLOOKUP($D940,schools,8,FALSE),"")</f>
        <v>010</v>
      </c>
      <c r="K940" s="9">
        <v>135423.0</v>
      </c>
    </row>
    <row r="941" ht="14.25" customHeight="1" outlineLevel="2">
      <c r="A941" s="5" t="str">
        <f>IFERROR(VLOOKUP($D941,schools,3,FALSE),"")</f>
        <v>310600</v>
      </c>
      <c r="B941" s="5" t="str">
        <f>IFERROR(VLOOKUP($D941,schools,4,FALSE),"")</f>
        <v>New York City Geographic District # 6</v>
      </c>
      <c r="C941" s="5" t="str">
        <f>IFERROR(VLOOKUP($D941,schools,5,FALSE),"")</f>
        <v>Manhattan</v>
      </c>
      <c r="D941" s="6" t="s">
        <v>572</v>
      </c>
      <c r="E941" s="6" t="s">
        <v>573</v>
      </c>
      <c r="F941" s="7" t="s">
        <v>21</v>
      </c>
      <c r="G941" s="8">
        <v>519.0</v>
      </c>
      <c r="H941" s="5" t="str">
        <f>IFERROR(VLOOKUP($D941,schools,6,FALSE),"")</f>
        <v>072</v>
      </c>
      <c r="I941" s="5" t="str">
        <f>IFERROR(VLOOKUP($D941,schools,7,FALSE),"")</f>
        <v>31</v>
      </c>
      <c r="J941" s="5" t="str">
        <f>IFERROR(VLOOKUP($D941,schools,8,FALSE),"")</f>
        <v>010</v>
      </c>
      <c r="K941" s="9">
        <v>571419.0</v>
      </c>
    </row>
    <row r="942" ht="14.25" customHeight="1" outlineLevel="2">
      <c r="A942" s="5" t="str">
        <f>IFERROR(VLOOKUP($D942,schools,3,FALSE),"")</f>
        <v>310600</v>
      </c>
      <c r="B942" s="5" t="str">
        <f>IFERROR(VLOOKUP($D942,schools,4,FALSE),"")</f>
        <v>New York City Geographic District # 6</v>
      </c>
      <c r="C942" s="5" t="str">
        <f>IFERROR(VLOOKUP($D942,schools,5,FALSE),"")</f>
        <v>Manhattan</v>
      </c>
      <c r="D942" s="6" t="s">
        <v>574</v>
      </c>
      <c r="E942" s="6" t="s">
        <v>575</v>
      </c>
      <c r="F942" s="7" t="s">
        <v>14</v>
      </c>
      <c r="G942" s="8">
        <v>132.0</v>
      </c>
      <c r="H942" s="5" t="str">
        <f>IFERROR(VLOOKUP($D942,schools,6,FALSE),"")</f>
        <v>071</v>
      </c>
      <c r="I942" s="5" t="str">
        <f>IFERROR(VLOOKUP($D942,schools,7,FALSE),"")</f>
        <v>31</v>
      </c>
      <c r="J942" s="5" t="str">
        <f>IFERROR(VLOOKUP($D942,schools,8,FALSE),"")</f>
        <v>007</v>
      </c>
      <c r="K942" s="9">
        <v>145332.0</v>
      </c>
    </row>
    <row r="943" ht="14.25" customHeight="1" outlineLevel="2">
      <c r="A943" s="5" t="str">
        <f>IFERROR(VLOOKUP($D943,schools,3,FALSE),"")</f>
        <v>310600</v>
      </c>
      <c r="B943" s="5" t="str">
        <f>IFERROR(VLOOKUP($D943,schools,4,FALSE),"")</f>
        <v>New York City Geographic District # 6</v>
      </c>
      <c r="C943" s="5" t="str">
        <f>IFERROR(VLOOKUP($D943,schools,5,FALSE),"")</f>
        <v>Manhattan</v>
      </c>
      <c r="D943" s="6" t="s">
        <v>578</v>
      </c>
      <c r="E943" s="6" t="s">
        <v>579</v>
      </c>
      <c r="F943" s="7" t="s">
        <v>42</v>
      </c>
      <c r="G943" s="8">
        <v>243.0</v>
      </c>
      <c r="H943" s="5" t="str">
        <f>IFERROR(VLOOKUP($D943,schools,6,FALSE),"")</f>
        <v>072</v>
      </c>
      <c r="I943" s="5" t="str">
        <f>IFERROR(VLOOKUP($D943,schools,7,FALSE),"")</f>
        <v>31</v>
      </c>
      <c r="J943" s="5" t="str">
        <f>IFERROR(VLOOKUP($D943,schools,8,FALSE),"")</f>
        <v>010</v>
      </c>
      <c r="K943" s="9">
        <v>267543.0</v>
      </c>
    </row>
    <row r="944" ht="14.25" customHeight="1" outlineLevel="2">
      <c r="A944" s="5" t="str">
        <f>IFERROR(VLOOKUP($D944,schools,3,FALSE),"")</f>
        <v>310600</v>
      </c>
      <c r="B944" s="5" t="str">
        <f>IFERROR(VLOOKUP($D944,schools,4,FALSE),"")</f>
        <v>New York City Geographic District # 6</v>
      </c>
      <c r="C944" s="5" t="str">
        <f>IFERROR(VLOOKUP($D944,schools,5,FALSE),"")</f>
        <v>Manhattan</v>
      </c>
      <c r="D944" s="6" t="s">
        <v>584</v>
      </c>
      <c r="E944" s="6" t="s">
        <v>585</v>
      </c>
      <c r="F944" s="7" t="s">
        <v>60</v>
      </c>
      <c r="G944" s="8">
        <v>688.0</v>
      </c>
      <c r="H944" s="5" t="str">
        <f>IFERROR(VLOOKUP($D944,schools,6,FALSE),"")</f>
        <v>072</v>
      </c>
      <c r="I944" s="5" t="str">
        <f>IFERROR(VLOOKUP($D944,schools,7,FALSE),"")</f>
        <v>31</v>
      </c>
      <c r="J944" s="5" t="str">
        <f>IFERROR(VLOOKUP($D944,schools,8,FALSE),"")</f>
        <v>007</v>
      </c>
      <c r="K944" s="9">
        <v>757488.0</v>
      </c>
    </row>
    <row r="945" ht="14.25" customHeight="1" outlineLevel="2">
      <c r="A945" s="5" t="str">
        <f>IFERROR(VLOOKUP($D945,schools,3,FALSE),"")</f>
        <v>310600</v>
      </c>
      <c r="B945" s="5" t="str">
        <f>IFERROR(VLOOKUP($D945,schools,4,FALSE),"")</f>
        <v>New York City Geographic District # 6</v>
      </c>
      <c r="C945" s="5" t="str">
        <f>IFERROR(VLOOKUP($D945,schools,5,FALSE),"")</f>
        <v>Manhattan</v>
      </c>
      <c r="D945" s="6" t="s">
        <v>586</v>
      </c>
      <c r="E945" s="6" t="s">
        <v>587</v>
      </c>
      <c r="F945" s="7" t="s">
        <v>69</v>
      </c>
      <c r="G945" s="8">
        <v>805.0</v>
      </c>
      <c r="H945" s="5" t="str">
        <f>IFERROR(VLOOKUP($D945,schools,6,FALSE),"")</f>
        <v>072</v>
      </c>
      <c r="I945" s="5" t="str">
        <f>IFERROR(VLOOKUP($D945,schools,7,FALSE),"")</f>
        <v>31</v>
      </c>
      <c r="J945" s="5" t="str">
        <f>IFERROR(VLOOKUP($D945,schools,8,FALSE),"")</f>
        <v>010</v>
      </c>
      <c r="K945" s="9">
        <v>886305.0</v>
      </c>
    </row>
    <row r="946" ht="14.25" customHeight="1" outlineLevel="2">
      <c r="A946" s="5" t="str">
        <f>IFERROR(VLOOKUP($D946,schools,3,FALSE),"")</f>
        <v>310600</v>
      </c>
      <c r="B946" s="5" t="str">
        <f>IFERROR(VLOOKUP($D946,schools,4,FALSE),"")</f>
        <v>New York City Geographic District # 6</v>
      </c>
      <c r="C946" s="5" t="str">
        <f>IFERROR(VLOOKUP($D946,schools,5,FALSE),"")</f>
        <v>Manhattan</v>
      </c>
      <c r="D946" s="6" t="s">
        <v>588</v>
      </c>
      <c r="E946" s="6" t="s">
        <v>589</v>
      </c>
      <c r="F946" s="7" t="s">
        <v>55</v>
      </c>
      <c r="G946" s="8">
        <v>170.0</v>
      </c>
      <c r="H946" s="5" t="str">
        <f>IFERROR(VLOOKUP($D946,schools,6,FALSE),"")</f>
        <v>072</v>
      </c>
      <c r="I946" s="5" t="str">
        <f>IFERROR(VLOOKUP($D946,schools,7,FALSE),"")</f>
        <v>31</v>
      </c>
      <c r="J946" s="5" t="str">
        <f>IFERROR(VLOOKUP($D946,schools,8,FALSE),"")</f>
        <v>010</v>
      </c>
      <c r="K946" s="9">
        <v>187170.0</v>
      </c>
    </row>
    <row r="947" ht="14.25" customHeight="1" outlineLevel="2">
      <c r="A947" s="5" t="str">
        <f>IFERROR(VLOOKUP($D947,schools,3,FALSE),"")</f>
        <v>310600</v>
      </c>
      <c r="B947" s="5" t="str">
        <f>IFERROR(VLOOKUP($D947,schools,4,FALSE),"")</f>
        <v>New York City Geographic District # 6</v>
      </c>
      <c r="C947" s="5" t="str">
        <f>IFERROR(VLOOKUP($D947,schools,5,FALSE),"")</f>
        <v>Manhattan</v>
      </c>
      <c r="D947" s="6" t="s">
        <v>590</v>
      </c>
      <c r="E947" s="6" t="s">
        <v>591</v>
      </c>
      <c r="F947" s="7" t="s">
        <v>55</v>
      </c>
      <c r="G947" s="8">
        <v>437.0</v>
      </c>
      <c r="H947" s="5" t="str">
        <f>IFERROR(VLOOKUP($D947,schools,6,FALSE),"")</f>
        <v>072</v>
      </c>
      <c r="I947" s="5" t="str">
        <f>IFERROR(VLOOKUP($D947,schools,7,FALSE),"")</f>
        <v>31</v>
      </c>
      <c r="J947" s="5" t="str">
        <f>IFERROR(VLOOKUP($D947,schools,8,FALSE),"")</f>
        <v>010</v>
      </c>
      <c r="K947" s="9">
        <v>481137.0</v>
      </c>
    </row>
    <row r="948" ht="14.25" customHeight="1" outlineLevel="2">
      <c r="A948" s="5" t="str">
        <f>IFERROR(VLOOKUP($D948,schools,3,FALSE),"")</f>
        <v>310600</v>
      </c>
      <c r="B948" s="5" t="str">
        <f>IFERROR(VLOOKUP($D948,schools,4,FALSE),"")</f>
        <v>New York City Geographic District # 6</v>
      </c>
      <c r="C948" s="5" t="str">
        <f>IFERROR(VLOOKUP($D948,schools,5,FALSE),"")</f>
        <v>Manhattan</v>
      </c>
      <c r="D948" s="6" t="s">
        <v>592</v>
      </c>
      <c r="E948" s="6" t="s">
        <v>593</v>
      </c>
      <c r="F948" s="7" t="s">
        <v>55</v>
      </c>
      <c r="G948" s="8">
        <v>392.0</v>
      </c>
      <c r="H948" s="5" t="str">
        <f>IFERROR(VLOOKUP($D948,schools,6,FALSE),"")</f>
        <v>072</v>
      </c>
      <c r="I948" s="5" t="str">
        <f>IFERROR(VLOOKUP($D948,schools,7,FALSE),"")</f>
        <v>31</v>
      </c>
      <c r="J948" s="5" t="str">
        <f>IFERROR(VLOOKUP($D948,schools,8,FALSE),"")</f>
        <v>010</v>
      </c>
      <c r="K948" s="9">
        <v>431592.0</v>
      </c>
    </row>
    <row r="949" ht="14.25" customHeight="1" outlineLevel="2">
      <c r="A949" s="5" t="str">
        <f>IFERROR(VLOOKUP($D949,schools,3,FALSE),"")</f>
        <v>310600</v>
      </c>
      <c r="B949" s="5" t="str">
        <f>IFERROR(VLOOKUP($D949,schools,4,FALSE),"")</f>
        <v>New York City Geographic District # 6</v>
      </c>
      <c r="C949" s="5" t="str">
        <f>IFERROR(VLOOKUP($D949,schools,5,FALSE),"")</f>
        <v>Manhattan</v>
      </c>
      <c r="D949" s="6" t="s">
        <v>594</v>
      </c>
      <c r="E949" s="6" t="s">
        <v>595</v>
      </c>
      <c r="F949" s="7" t="s">
        <v>55</v>
      </c>
      <c r="G949" s="8">
        <v>486.0</v>
      </c>
      <c r="H949" s="5" t="str">
        <f>IFERROR(VLOOKUP($D949,schools,6,FALSE),"")</f>
        <v>072</v>
      </c>
      <c r="I949" s="5" t="str">
        <f>IFERROR(VLOOKUP($D949,schools,7,FALSE),"")</f>
        <v>31</v>
      </c>
      <c r="J949" s="5" t="str">
        <f>IFERROR(VLOOKUP($D949,schools,8,FALSE),"")</f>
        <v>010</v>
      </c>
      <c r="K949" s="9">
        <v>535086.0</v>
      </c>
    </row>
    <row r="950" ht="14.25" customHeight="1" outlineLevel="2">
      <c r="A950" s="5" t="str">
        <f>IFERROR(VLOOKUP($D950,schools,3,FALSE),"")</f>
        <v>310600</v>
      </c>
      <c r="B950" s="5" t="str">
        <f>IFERROR(VLOOKUP($D950,schools,4,FALSE),"")</f>
        <v>New York City Geographic District # 6</v>
      </c>
      <c r="C950" s="5" t="str">
        <f>IFERROR(VLOOKUP($D950,schools,5,FALSE),"")</f>
        <v>Manhattan</v>
      </c>
      <c r="D950" s="6" t="s">
        <v>596</v>
      </c>
      <c r="E950" s="6" t="s">
        <v>597</v>
      </c>
      <c r="F950" s="7" t="s">
        <v>55</v>
      </c>
      <c r="G950" s="8">
        <v>445.0</v>
      </c>
      <c r="H950" s="5" t="str">
        <f>IFERROR(VLOOKUP($D950,schools,6,FALSE),"")</f>
        <v>072</v>
      </c>
      <c r="I950" s="5" t="str">
        <f>IFERROR(VLOOKUP($D950,schools,7,FALSE),"")</f>
        <v>31</v>
      </c>
      <c r="J950" s="5" t="str">
        <f>IFERROR(VLOOKUP($D950,schools,8,FALSE),"")</f>
        <v>010</v>
      </c>
      <c r="K950" s="9">
        <v>489945.0</v>
      </c>
    </row>
    <row r="951" ht="14.25" customHeight="1" outlineLevel="2">
      <c r="A951" s="5" t="str">
        <f>IFERROR(VLOOKUP($D951,schools,3,FALSE),"")</f>
        <v>310600</v>
      </c>
      <c r="B951" s="5" t="str">
        <f>IFERROR(VLOOKUP($D951,schools,4,FALSE),"")</f>
        <v>New York City Geographic District # 6</v>
      </c>
      <c r="C951" s="5" t="str">
        <f>IFERROR(VLOOKUP($D951,schools,5,FALSE),"")</f>
        <v>Manhattan</v>
      </c>
      <c r="D951" s="6" t="s">
        <v>600</v>
      </c>
      <c r="E951" s="6" t="s">
        <v>601</v>
      </c>
      <c r="F951" s="7" t="s">
        <v>55</v>
      </c>
      <c r="G951" s="8">
        <v>521.0</v>
      </c>
      <c r="H951" s="5" t="str">
        <f>IFERROR(VLOOKUP($D951,schools,6,FALSE),"")</f>
        <v>071</v>
      </c>
      <c r="I951" s="5" t="str">
        <f>IFERROR(VLOOKUP($D951,schools,7,FALSE),"")</f>
        <v>31</v>
      </c>
      <c r="J951" s="5" t="str">
        <f>IFERROR(VLOOKUP($D951,schools,8,FALSE),"")</f>
        <v>010</v>
      </c>
      <c r="K951" s="9">
        <v>573621.0</v>
      </c>
    </row>
    <row r="952" ht="14.25" customHeight="1" outlineLevel="2">
      <c r="A952" s="5" t="str">
        <f>IFERROR(VLOOKUP($D952,schools,3,FALSE),"")</f>
        <v>331400</v>
      </c>
      <c r="B952" s="5" t="str">
        <f>IFERROR(VLOOKUP($D952,schools,4,FALSE),"")</f>
        <v>New York City Geographic District #14</v>
      </c>
      <c r="C952" s="5" t="str">
        <f>IFERROR(VLOOKUP($D952,schools,5,FALSE),"")</f>
        <v>Manhattan</v>
      </c>
      <c r="D952" s="6" t="s">
        <v>1464</v>
      </c>
      <c r="E952" s="6" t="s">
        <v>1465</v>
      </c>
      <c r="F952" s="7" t="s">
        <v>60</v>
      </c>
      <c r="G952" s="8">
        <v>425.0</v>
      </c>
      <c r="H952" s="5" t="str">
        <f>IFERROR(VLOOKUP($D952,schools,6,FALSE),"")</f>
        <v>068</v>
      </c>
      <c r="I952" s="5" t="str">
        <f>IFERROR(VLOOKUP($D952,schools,7,FALSE),"")</f>
        <v>30</v>
      </c>
      <c r="J952" s="5" t="str">
        <f>IFERROR(VLOOKUP($D952,schools,8,FALSE),"")</f>
        <v>008</v>
      </c>
      <c r="K952" s="9">
        <v>467925.0</v>
      </c>
    </row>
    <row r="953" ht="14.25" customHeight="1" outlineLevel="2">
      <c r="A953" s="5" t="str">
        <f>IFERROR(VLOOKUP($D953,schools,3,FALSE),"")</f>
        <v>343000</v>
      </c>
      <c r="B953" s="5" t="str">
        <f>IFERROR(VLOOKUP($D953,schools,4,FALSE),"")</f>
        <v>New York City Geographic District #30</v>
      </c>
      <c r="C953" s="5" t="str">
        <f>IFERROR(VLOOKUP($D953,schools,5,FALSE),"")</f>
        <v>Manhattan</v>
      </c>
      <c r="D953" s="6" t="s">
        <v>2855</v>
      </c>
      <c r="E953" s="6" t="s">
        <v>2856</v>
      </c>
      <c r="F953" s="7" t="s">
        <v>14</v>
      </c>
      <c r="G953" s="8">
        <v>975.0</v>
      </c>
      <c r="H953" s="5" t="str">
        <f>IFERROR(VLOOKUP($D953,schools,6,FALSE),"")</f>
        <v>066</v>
      </c>
      <c r="I953" s="5" t="str">
        <f>IFERROR(VLOOKUP($D953,schools,7,FALSE),"")</f>
        <v>26</v>
      </c>
      <c r="J953" s="5" t="str">
        <f>IFERROR(VLOOKUP($D953,schools,8,FALSE),"")</f>
        <v>001</v>
      </c>
      <c r="K953" s="9">
        <v>1073475.0</v>
      </c>
    </row>
    <row r="954" ht="14.25" customHeight="1" outlineLevel="1">
      <c r="A954" s="5"/>
      <c r="B954" s="5"/>
      <c r="C954" s="12" t="s">
        <v>3590</v>
      </c>
      <c r="D954" s="6"/>
      <c r="E954" s="6"/>
      <c r="F954" s="7"/>
      <c r="G954" s="8">
        <f>SUBTOTAL(9,G710:G953)</f>
        <v>114371</v>
      </c>
      <c r="H954" s="5"/>
      <c r="I954" s="5"/>
      <c r="J954" s="5"/>
      <c r="K954" s="9">
        <f>SUBTOTAL(9,K710:K953)</f>
        <v>125922471</v>
      </c>
    </row>
    <row r="955" ht="14.25" customHeight="1" outlineLevel="2">
      <c r="A955" s="5" t="str">
        <f>IFERROR(VLOOKUP($D955,schools,3,FALSE),"")</f>
        <v>310200</v>
      </c>
      <c r="B955" s="5" t="str">
        <f>IFERROR(VLOOKUP($D955,schools,4,FALSE),"")</f>
        <v>New York City Geographic District # 2</v>
      </c>
      <c r="C955" s="5" t="str">
        <f>IFERROR(VLOOKUP($D955,schools,5,FALSE),"")</f>
        <v>Queens</v>
      </c>
      <c r="D955" s="6" t="s">
        <v>118</v>
      </c>
      <c r="E955" s="6" t="s">
        <v>119</v>
      </c>
      <c r="F955" s="7" t="s">
        <v>14</v>
      </c>
      <c r="G955" s="8">
        <v>168.0</v>
      </c>
      <c r="H955" s="5" t="str">
        <f>IFERROR(VLOOKUP($D955,schools,6,FALSE),"")</f>
        <v>037</v>
      </c>
      <c r="I955" s="5" t="str">
        <f>IFERROR(VLOOKUP($D955,schools,7,FALSE),"")</f>
        <v>12</v>
      </c>
      <c r="J955" s="5" t="str">
        <f>IFERROR(VLOOKUP($D955,schools,8,FALSE),"")</f>
        <v>026</v>
      </c>
      <c r="K955" s="9">
        <v>184968.0</v>
      </c>
    </row>
    <row r="956" ht="14.25" customHeight="1" outlineLevel="2">
      <c r="A956" s="5" t="str">
        <f>IFERROR(VLOOKUP($D956,schools,3,FALSE),"")</f>
        <v>310400</v>
      </c>
      <c r="B956" s="5" t="str">
        <f>IFERROR(VLOOKUP($D956,schools,4,FALSE),"")</f>
        <v>New York City Geographic District # 4</v>
      </c>
      <c r="C956" s="5" t="str">
        <f>IFERROR(VLOOKUP($D956,schools,5,FALSE),"")</f>
        <v>Queens</v>
      </c>
      <c r="D956" s="6" t="s">
        <v>452</v>
      </c>
      <c r="E956" s="6" t="s">
        <v>453</v>
      </c>
      <c r="F956" s="7" t="s">
        <v>60</v>
      </c>
      <c r="G956" s="8">
        <v>473.0</v>
      </c>
      <c r="H956" s="5" t="str">
        <f>IFERROR(VLOOKUP($D956,schools,6,FALSE),"")</f>
        <v>036</v>
      </c>
      <c r="I956" s="5" t="str">
        <f>IFERROR(VLOOKUP($D956,schools,7,FALSE),"")</f>
        <v>12</v>
      </c>
      <c r="J956" s="5" t="str">
        <f>IFERROR(VLOOKUP($D956,schools,8,FALSE),"")</f>
        <v>022</v>
      </c>
      <c r="K956" s="9">
        <v>520773.0</v>
      </c>
    </row>
    <row r="957" ht="14.25" customHeight="1" outlineLevel="2">
      <c r="A957" s="5" t="str">
        <f>IFERROR(VLOOKUP($D957,schools,3,FALSE),"")</f>
        <v>321200</v>
      </c>
      <c r="B957" s="5" t="str">
        <f>IFERROR(VLOOKUP($D957,schools,4,FALSE),"")</f>
        <v>New York City Geographic District #12</v>
      </c>
      <c r="C957" s="5" t="str">
        <f>IFERROR(VLOOKUP($D957,schools,5,FALSE),"")</f>
        <v>Queens</v>
      </c>
      <c r="D957" s="6" t="s">
        <v>1248</v>
      </c>
      <c r="E957" s="6" t="s">
        <v>1249</v>
      </c>
      <c r="F957" s="7" t="s">
        <v>14</v>
      </c>
      <c r="G957" s="8">
        <v>228.0</v>
      </c>
      <c r="H957" s="5" t="str">
        <f>IFERROR(VLOOKUP($D957,schools,6,FALSE),"")</f>
        <v>034</v>
      </c>
      <c r="I957" s="5" t="str">
        <f>IFERROR(VLOOKUP($D957,schools,7,FALSE),"")</f>
        <v>13</v>
      </c>
      <c r="J957" s="5" t="str">
        <f>IFERROR(VLOOKUP($D957,schools,8,FALSE),"")</f>
        <v>025</v>
      </c>
      <c r="K957" s="9">
        <v>251028.0</v>
      </c>
    </row>
    <row r="958" ht="14.25" customHeight="1" outlineLevel="2">
      <c r="A958" s="5" t="str">
        <f>IFERROR(VLOOKUP($D958,schools,3,FALSE),"")</f>
        <v>332100</v>
      </c>
      <c r="B958" s="5" t="str">
        <f>IFERROR(VLOOKUP($D958,schools,4,FALSE),"")</f>
        <v>New York City Geographic District #21</v>
      </c>
      <c r="C958" s="5" t="str">
        <f>IFERROR(VLOOKUP($D958,schools,5,FALSE),"")</f>
        <v>Queens</v>
      </c>
      <c r="D958" s="6" t="s">
        <v>2006</v>
      </c>
      <c r="E958" s="6" t="s">
        <v>2007</v>
      </c>
      <c r="F958" s="7" t="s">
        <v>14</v>
      </c>
      <c r="G958" s="8">
        <v>901.0</v>
      </c>
      <c r="H958" s="5" t="str">
        <f>IFERROR(VLOOKUP($D958,schools,6,FALSE),"")</f>
        <v>031</v>
      </c>
      <c r="I958" s="5" t="str">
        <f>IFERROR(VLOOKUP($D958,schools,7,FALSE),"")</f>
        <v>10</v>
      </c>
      <c r="J958" s="5" t="str">
        <f>IFERROR(VLOOKUP($D958,schools,8,FALSE),"")</f>
        <v>031</v>
      </c>
      <c r="K958" s="9">
        <v>992001.0</v>
      </c>
    </row>
    <row r="959" ht="14.25" customHeight="1" outlineLevel="2">
      <c r="A959" s="5" t="str">
        <f>IFERROR(VLOOKUP($D959,schools,3,FALSE),"")</f>
        <v>333200</v>
      </c>
      <c r="B959" s="5" t="str">
        <f>IFERROR(VLOOKUP($D959,schools,4,FALSE),"")</f>
        <v>New York City Geographic District #24</v>
      </c>
      <c r="C959" s="5" t="str">
        <f>IFERROR(VLOOKUP($D959,schools,5,FALSE),"")</f>
        <v>Queens</v>
      </c>
      <c r="D959" s="6" t="s">
        <v>2232</v>
      </c>
      <c r="E959" s="6" t="s">
        <v>2233</v>
      </c>
      <c r="F959" s="7" t="s">
        <v>42</v>
      </c>
      <c r="G959" s="8">
        <v>1771.0</v>
      </c>
      <c r="H959" s="5" t="str">
        <f>IFERROR(VLOOKUP($D959,schools,6,FALSE),"")</f>
        <v>039</v>
      </c>
      <c r="I959" s="5" t="str">
        <f>IFERROR(VLOOKUP($D959,schools,7,FALSE),"")</f>
        <v>16</v>
      </c>
      <c r="J959" s="5" t="str">
        <f>IFERROR(VLOOKUP($D959,schools,8,FALSE),"")</f>
        <v>029</v>
      </c>
      <c r="K959" s="9">
        <v>1949871.0</v>
      </c>
    </row>
    <row r="960" ht="14.25" customHeight="1" outlineLevel="2">
      <c r="A960" s="5" t="str">
        <f>IFERROR(VLOOKUP($D960,schools,3,FALSE),"")</f>
        <v>333200</v>
      </c>
      <c r="B960" s="5" t="str">
        <f>IFERROR(VLOOKUP($D960,schools,4,FALSE),"")</f>
        <v>New York City Geographic District #24</v>
      </c>
      <c r="C960" s="5" t="str">
        <f>IFERROR(VLOOKUP($D960,schools,5,FALSE),"")</f>
        <v>Queens</v>
      </c>
      <c r="D960" s="6" t="s">
        <v>2234</v>
      </c>
      <c r="E960" s="6" t="s">
        <v>2235</v>
      </c>
      <c r="F960" s="7" t="s">
        <v>14</v>
      </c>
      <c r="G960" s="8">
        <v>1314.0</v>
      </c>
      <c r="H960" s="5" t="str">
        <f>IFERROR(VLOOKUP($D960,schools,6,FALSE),"")</f>
        <v>039</v>
      </c>
      <c r="I960" s="5" t="str">
        <f>IFERROR(VLOOKUP($D960,schools,7,FALSE),"")</f>
        <v>16</v>
      </c>
      <c r="J960" s="5" t="str">
        <f>IFERROR(VLOOKUP($D960,schools,8,FALSE),"")</f>
        <v>025</v>
      </c>
      <c r="K960" s="9">
        <v>1446714.0</v>
      </c>
    </row>
    <row r="961" ht="14.25" customHeight="1" outlineLevel="2">
      <c r="A961" s="5" t="str">
        <f>IFERROR(VLOOKUP($D961,schools,3,FALSE),"")</f>
        <v>333200</v>
      </c>
      <c r="B961" s="5" t="str">
        <f>IFERROR(VLOOKUP($D961,schools,4,FALSE),"")</f>
        <v>New York City Geographic District #24</v>
      </c>
      <c r="C961" s="5" t="str">
        <f>IFERROR(VLOOKUP($D961,schools,5,FALSE),"")</f>
        <v>Queens</v>
      </c>
      <c r="D961" s="6" t="s">
        <v>2236</v>
      </c>
      <c r="E961" s="6" t="s">
        <v>2237</v>
      </c>
      <c r="F961" s="7" t="s">
        <v>14</v>
      </c>
      <c r="G961" s="8">
        <v>1180.0</v>
      </c>
      <c r="H961" s="5" t="str">
        <f>IFERROR(VLOOKUP($D961,schools,6,FALSE),"")</f>
        <v>034</v>
      </c>
      <c r="I961" s="5" t="str">
        <f>IFERROR(VLOOKUP($D961,schools,7,FALSE),"")</f>
        <v>12</v>
      </c>
      <c r="J961" s="5" t="str">
        <f>IFERROR(VLOOKUP($D961,schools,8,FALSE),"")</f>
        <v>026</v>
      </c>
      <c r="K961" s="9">
        <v>1299180.0</v>
      </c>
    </row>
    <row r="962" ht="14.25" customHeight="1" outlineLevel="2">
      <c r="A962" s="5" t="str">
        <f>IFERROR(VLOOKUP($D962,schools,3,FALSE),"")</f>
        <v>333200</v>
      </c>
      <c r="B962" s="5" t="str">
        <f>IFERROR(VLOOKUP($D962,schools,4,FALSE),"")</f>
        <v>New York City Geographic District #24</v>
      </c>
      <c r="C962" s="5" t="str">
        <f>IFERROR(VLOOKUP($D962,schools,5,FALSE),"")</f>
        <v>Queens</v>
      </c>
      <c r="D962" s="6" t="s">
        <v>2238</v>
      </c>
      <c r="E962" s="6" t="s">
        <v>2239</v>
      </c>
      <c r="F962" s="7" t="s">
        <v>14</v>
      </c>
      <c r="G962" s="8">
        <v>1546.0</v>
      </c>
      <c r="H962" s="5" t="str">
        <f>IFERROR(VLOOKUP($D962,schools,6,FALSE),"")</f>
        <v>035</v>
      </c>
      <c r="I962" s="5" t="str">
        <f>IFERROR(VLOOKUP($D962,schools,7,FALSE),"")</f>
        <v>16</v>
      </c>
      <c r="J962" s="5" t="str">
        <f>IFERROR(VLOOKUP($D962,schools,8,FALSE),"")</f>
        <v>025</v>
      </c>
      <c r="K962" s="9">
        <v>1702146.0</v>
      </c>
    </row>
    <row r="963" ht="14.25" customHeight="1" outlineLevel="2">
      <c r="A963" s="5" t="str">
        <f>IFERROR(VLOOKUP($D963,schools,3,FALSE),"")</f>
        <v>333200</v>
      </c>
      <c r="B963" s="5" t="str">
        <f>IFERROR(VLOOKUP($D963,schools,4,FALSE),"")</f>
        <v>New York City Geographic District #24</v>
      </c>
      <c r="C963" s="5" t="str">
        <f>IFERROR(VLOOKUP($D963,schools,5,FALSE),"")</f>
        <v>Queens</v>
      </c>
      <c r="D963" s="6" t="s">
        <v>2240</v>
      </c>
      <c r="E963" s="6" t="s">
        <v>2241</v>
      </c>
      <c r="F963" s="7" t="s">
        <v>14</v>
      </c>
      <c r="G963" s="8">
        <v>1595.0</v>
      </c>
      <c r="H963" s="5" t="str">
        <f>IFERROR(VLOOKUP($D963,schools,6,FALSE),"")</f>
        <v>039</v>
      </c>
      <c r="I963" s="5" t="str">
        <f>IFERROR(VLOOKUP($D963,schools,7,FALSE),"")</f>
        <v>13</v>
      </c>
      <c r="J963" s="5" t="str">
        <f>IFERROR(VLOOKUP($D963,schools,8,FALSE),"")</f>
        <v>021</v>
      </c>
      <c r="K963" s="9">
        <v>1756095.0</v>
      </c>
    </row>
    <row r="964" ht="14.25" customHeight="1" outlineLevel="2">
      <c r="A964" s="5" t="str">
        <f>IFERROR(VLOOKUP($D964,schools,3,FALSE),"")</f>
        <v>342400</v>
      </c>
      <c r="B964" s="5" t="str">
        <f>IFERROR(VLOOKUP($D964,schools,4,FALSE),"")</f>
        <v>New York City Geographic District #24</v>
      </c>
      <c r="C964" s="5" t="str">
        <f>IFERROR(VLOOKUP($D964,schools,5,FALSE),"")</f>
        <v>Queens</v>
      </c>
      <c r="D964" s="6" t="s">
        <v>2242</v>
      </c>
      <c r="E964" s="6" t="s">
        <v>2243</v>
      </c>
      <c r="F964" s="7" t="s">
        <v>14</v>
      </c>
      <c r="G964" s="8">
        <v>1465.0</v>
      </c>
      <c r="H964" s="5" t="str">
        <f>IFERROR(VLOOKUP($D964,schools,6,FALSE),"")</f>
        <v>038</v>
      </c>
      <c r="I964" s="5" t="str">
        <f>IFERROR(VLOOKUP($D964,schools,7,FALSE),"")</f>
        <v>15</v>
      </c>
      <c r="J964" s="5" t="str">
        <f>IFERROR(VLOOKUP($D964,schools,8,FALSE),"")</f>
        <v>021</v>
      </c>
      <c r="K964" s="9">
        <v>1612965.0</v>
      </c>
    </row>
    <row r="965" ht="14.25" customHeight="1" outlineLevel="2">
      <c r="A965" s="5" t="str">
        <f>IFERROR(VLOOKUP($D965,schools,3,FALSE),"")</f>
        <v>342400</v>
      </c>
      <c r="B965" s="5" t="str">
        <f>IFERROR(VLOOKUP($D965,schools,4,FALSE),"")</f>
        <v>New York City Geographic District #24</v>
      </c>
      <c r="C965" s="5" t="str">
        <f>IFERROR(VLOOKUP($D965,schools,5,FALSE),"")</f>
        <v>Queens</v>
      </c>
      <c r="D965" s="6" t="s">
        <v>2244</v>
      </c>
      <c r="E965" s="6" t="s">
        <v>2245</v>
      </c>
      <c r="F965" s="7" t="s">
        <v>14</v>
      </c>
      <c r="G965" s="8">
        <v>1827.0</v>
      </c>
      <c r="H965" s="5" t="str">
        <f>IFERROR(VLOOKUP($D965,schools,6,FALSE),"")</f>
        <v>034</v>
      </c>
      <c r="I965" s="5" t="str">
        <f>IFERROR(VLOOKUP($D965,schools,7,FALSE),"")</f>
        <v>13</v>
      </c>
      <c r="J965" s="5" t="str">
        <f>IFERROR(VLOOKUP($D965,schools,8,FALSE),"")</f>
        <v>021</v>
      </c>
      <c r="K965" s="9">
        <v>2011527.0</v>
      </c>
    </row>
    <row r="966" ht="14.25" customHeight="1" outlineLevel="2">
      <c r="A966" s="5" t="str">
        <f>IFERROR(VLOOKUP($D966,schools,3,FALSE),"")</f>
        <v>342400</v>
      </c>
      <c r="B966" s="5" t="str">
        <f>IFERROR(VLOOKUP($D966,schools,4,FALSE),"")</f>
        <v>New York City Geographic District #24</v>
      </c>
      <c r="C966" s="5" t="str">
        <f>IFERROR(VLOOKUP($D966,schools,5,FALSE),"")</f>
        <v>Queens</v>
      </c>
      <c r="D966" s="6" t="s">
        <v>2246</v>
      </c>
      <c r="E966" s="6" t="s">
        <v>2247</v>
      </c>
      <c r="F966" s="7" t="s">
        <v>14</v>
      </c>
      <c r="G966" s="8">
        <v>460.0</v>
      </c>
      <c r="H966" s="5" t="str">
        <f>IFERROR(VLOOKUP($D966,schools,6,FALSE),"")</f>
        <v>039</v>
      </c>
      <c r="I966" s="5" t="str">
        <f>IFERROR(VLOOKUP($D966,schools,7,FALSE),"")</f>
        <v>13</v>
      </c>
      <c r="J966" s="5" t="str">
        <f>IFERROR(VLOOKUP($D966,schools,8,FALSE),"")</f>
        <v>021</v>
      </c>
      <c r="K966" s="9">
        <v>506460.0</v>
      </c>
    </row>
    <row r="967" ht="14.25" customHeight="1" outlineLevel="2">
      <c r="A967" s="5" t="str">
        <f>IFERROR(VLOOKUP($D967,schools,3,FALSE),"")</f>
        <v>342400</v>
      </c>
      <c r="B967" s="5" t="str">
        <f>IFERROR(VLOOKUP($D967,schools,4,FALSE),"")</f>
        <v>New York City Geographic District #24</v>
      </c>
      <c r="C967" s="5" t="str">
        <f>IFERROR(VLOOKUP($D967,schools,5,FALSE),"")</f>
        <v>Queens</v>
      </c>
      <c r="D967" s="6" t="s">
        <v>2248</v>
      </c>
      <c r="E967" s="6" t="s">
        <v>2249</v>
      </c>
      <c r="F967" s="7" t="s">
        <v>21</v>
      </c>
      <c r="G967" s="8">
        <v>1178.0</v>
      </c>
      <c r="H967" s="5" t="str">
        <f>IFERROR(VLOOKUP($D967,schools,6,FALSE),"")</f>
        <v>030</v>
      </c>
      <c r="I967" s="5" t="str">
        <f>IFERROR(VLOOKUP($D967,schools,7,FALSE),"")</f>
        <v>15</v>
      </c>
      <c r="J967" s="5" t="str">
        <f>IFERROR(VLOOKUP($D967,schools,8,FALSE),"")</f>
        <v>030</v>
      </c>
      <c r="K967" s="9">
        <v>1296978.0</v>
      </c>
    </row>
    <row r="968" ht="14.25" customHeight="1" outlineLevel="2">
      <c r="A968" s="5" t="str">
        <f>IFERROR(VLOOKUP($D968,schools,3,FALSE),"")</f>
        <v>342400</v>
      </c>
      <c r="B968" s="5" t="str">
        <f>IFERROR(VLOOKUP($D968,schools,4,FALSE),"")</f>
        <v>New York City Geographic District #24</v>
      </c>
      <c r="C968" s="5" t="str">
        <f>IFERROR(VLOOKUP($D968,schools,5,FALSE),"")</f>
        <v>Queens</v>
      </c>
      <c r="D968" s="6" t="s">
        <v>2250</v>
      </c>
      <c r="E968" s="6" t="s">
        <v>2251</v>
      </c>
      <c r="F968" s="7" t="s">
        <v>14</v>
      </c>
      <c r="G968" s="8">
        <v>975.0</v>
      </c>
      <c r="H968" s="5" t="str">
        <f>IFERROR(VLOOKUP($D968,schools,6,FALSE),"")</f>
        <v>030</v>
      </c>
      <c r="I968" s="5" t="str">
        <f>IFERROR(VLOOKUP($D968,schools,7,FALSE),"")</f>
        <v>15</v>
      </c>
      <c r="J968" s="5" t="str">
        <f>IFERROR(VLOOKUP($D968,schools,8,FALSE),"")</f>
        <v>030</v>
      </c>
      <c r="K968" s="9">
        <v>1073475.0</v>
      </c>
    </row>
    <row r="969" ht="14.25" customHeight="1" outlineLevel="2">
      <c r="A969" s="5" t="str">
        <f>IFERROR(VLOOKUP($D969,schools,3,FALSE),"")</f>
        <v>342400</v>
      </c>
      <c r="B969" s="5" t="str">
        <f>IFERROR(VLOOKUP($D969,schools,4,FALSE),"")</f>
        <v>New York City Geographic District #24</v>
      </c>
      <c r="C969" s="5" t="str">
        <f>IFERROR(VLOOKUP($D969,schools,5,FALSE),"")</f>
        <v>Queens</v>
      </c>
      <c r="D969" s="6" t="s">
        <v>2252</v>
      </c>
      <c r="E969" s="6" t="s">
        <v>2253</v>
      </c>
      <c r="F969" s="7" t="s">
        <v>42</v>
      </c>
      <c r="G969" s="8">
        <v>2277.0</v>
      </c>
      <c r="H969" s="5" t="str">
        <f>IFERROR(VLOOKUP($D969,schools,6,FALSE),"")</f>
        <v>039</v>
      </c>
      <c r="I969" s="5" t="str">
        <f>IFERROR(VLOOKUP($D969,schools,7,FALSE),"")</f>
        <v>13</v>
      </c>
      <c r="J969" s="5" t="str">
        <f>IFERROR(VLOOKUP($D969,schools,8,FALSE),"")</f>
        <v>025</v>
      </c>
      <c r="K969" s="9">
        <v>2506977.0</v>
      </c>
    </row>
    <row r="970" ht="14.25" customHeight="1" outlineLevel="2">
      <c r="A970" s="5" t="str">
        <f>IFERROR(VLOOKUP($D970,schools,3,FALSE),"")</f>
        <v>342400</v>
      </c>
      <c r="B970" s="5" t="str">
        <f>IFERROR(VLOOKUP($D970,schools,4,FALSE),"")</f>
        <v>New York City Geographic District #24</v>
      </c>
      <c r="C970" s="5" t="str">
        <f>IFERROR(VLOOKUP($D970,schools,5,FALSE),"")</f>
        <v>Queens</v>
      </c>
      <c r="D970" s="6" t="s">
        <v>2254</v>
      </c>
      <c r="E970" s="6" t="s">
        <v>2255</v>
      </c>
      <c r="F970" s="7" t="s">
        <v>14</v>
      </c>
      <c r="G970" s="8">
        <v>580.0</v>
      </c>
      <c r="H970" s="5" t="str">
        <f>IFERROR(VLOOKUP($D970,schools,6,FALSE),"")</f>
        <v>038</v>
      </c>
      <c r="I970" s="5" t="str">
        <f>IFERROR(VLOOKUP($D970,schools,7,FALSE),"")</f>
        <v>12</v>
      </c>
      <c r="J970" s="5" t="str">
        <f>IFERROR(VLOOKUP($D970,schools,8,FALSE),"")</f>
        <v>030</v>
      </c>
      <c r="K970" s="9">
        <v>638580.0</v>
      </c>
    </row>
    <row r="971" ht="14.25" customHeight="1" outlineLevel="2">
      <c r="A971" s="5" t="str">
        <f>IFERROR(VLOOKUP($D971,schools,3,FALSE),"")</f>
        <v>342400</v>
      </c>
      <c r="B971" s="5" t="str">
        <f>IFERROR(VLOOKUP($D971,schools,4,FALSE),"")</f>
        <v>New York City Geographic District #24</v>
      </c>
      <c r="C971" s="5" t="str">
        <f>IFERROR(VLOOKUP($D971,schools,5,FALSE),"")</f>
        <v>Queens</v>
      </c>
      <c r="D971" s="6" t="s">
        <v>2256</v>
      </c>
      <c r="E971" s="6" t="s">
        <v>2257</v>
      </c>
      <c r="F971" s="7" t="s">
        <v>14</v>
      </c>
      <c r="G971" s="8">
        <v>632.0</v>
      </c>
      <c r="H971" s="5" t="str">
        <f>IFERROR(VLOOKUP($D971,schools,6,FALSE),"")</f>
        <v>037</v>
      </c>
      <c r="I971" s="5" t="str">
        <f>IFERROR(VLOOKUP($D971,schools,7,FALSE),"")</f>
        <v>15</v>
      </c>
      <c r="J971" s="5" t="str">
        <f>IFERROR(VLOOKUP($D971,schools,8,FALSE),"")</f>
        <v>030</v>
      </c>
      <c r="K971" s="9">
        <v>695832.0</v>
      </c>
    </row>
    <row r="972" ht="14.25" customHeight="1" outlineLevel="2">
      <c r="A972" s="5" t="str">
        <f>IFERROR(VLOOKUP($D972,schools,3,FALSE),"")</f>
        <v>342400</v>
      </c>
      <c r="B972" s="5" t="str">
        <f>IFERROR(VLOOKUP($D972,schools,4,FALSE),"")</f>
        <v>New York City Geographic District #24</v>
      </c>
      <c r="C972" s="5" t="str">
        <f>IFERROR(VLOOKUP($D972,schools,5,FALSE),"")</f>
        <v>Queens</v>
      </c>
      <c r="D972" s="6" t="s">
        <v>2258</v>
      </c>
      <c r="E972" s="6" t="s">
        <v>2259</v>
      </c>
      <c r="F972" s="7" t="s">
        <v>42</v>
      </c>
      <c r="G972" s="8">
        <v>1906.0</v>
      </c>
      <c r="H972" s="5" t="str">
        <f>IFERROR(VLOOKUP($D972,schools,6,FALSE),"")</f>
        <v>030</v>
      </c>
      <c r="I972" s="5" t="str">
        <f>IFERROR(VLOOKUP($D972,schools,7,FALSE),"")</f>
        <v>15</v>
      </c>
      <c r="J972" s="5" t="str">
        <f>IFERROR(VLOOKUP($D972,schools,8,FALSE),"")</f>
        <v>030</v>
      </c>
      <c r="K972" s="9">
        <v>2098506.0</v>
      </c>
    </row>
    <row r="973" ht="14.25" customHeight="1" outlineLevel="2">
      <c r="A973" s="5" t="str">
        <f>IFERROR(VLOOKUP($D973,schools,3,FALSE),"")</f>
        <v>342400</v>
      </c>
      <c r="B973" s="5" t="str">
        <f>IFERROR(VLOOKUP($D973,schools,4,FALSE),"")</f>
        <v>New York City Geographic District #24</v>
      </c>
      <c r="C973" s="5" t="str">
        <f>IFERROR(VLOOKUP($D973,schools,5,FALSE),"")</f>
        <v>Queens</v>
      </c>
      <c r="D973" s="6" t="s">
        <v>2260</v>
      </c>
      <c r="E973" s="6" t="s">
        <v>2261</v>
      </c>
      <c r="F973" s="7" t="s">
        <v>42</v>
      </c>
      <c r="G973" s="8">
        <v>992.0</v>
      </c>
      <c r="H973" s="5" t="str">
        <f>IFERROR(VLOOKUP($D973,schools,6,FALSE),"")</f>
        <v>038</v>
      </c>
      <c r="I973" s="5" t="str">
        <f>IFERROR(VLOOKUP($D973,schools,7,FALSE),"")</f>
        <v>12</v>
      </c>
      <c r="J973" s="5" t="str">
        <f>IFERROR(VLOOKUP($D973,schools,8,FALSE),"")</f>
        <v>034</v>
      </c>
      <c r="K973" s="9">
        <v>1092192.0</v>
      </c>
    </row>
    <row r="974" ht="14.25" customHeight="1" outlineLevel="2">
      <c r="A974" s="5" t="str">
        <f>IFERROR(VLOOKUP($D974,schools,3,FALSE),"")</f>
        <v>342400</v>
      </c>
      <c r="B974" s="5" t="str">
        <f>IFERROR(VLOOKUP($D974,schools,4,FALSE),"")</f>
        <v>New York City Geographic District #24</v>
      </c>
      <c r="C974" s="5" t="str">
        <f>IFERROR(VLOOKUP($D974,schools,5,FALSE),"")</f>
        <v>Queens</v>
      </c>
      <c r="D974" s="6" t="s">
        <v>2262</v>
      </c>
      <c r="E974" s="6" t="s">
        <v>2263</v>
      </c>
      <c r="F974" s="7" t="s">
        <v>14</v>
      </c>
      <c r="G974" s="8">
        <v>576.0</v>
      </c>
      <c r="H974" s="5" t="str">
        <f>IFERROR(VLOOKUP($D974,schools,6,FALSE),"")</f>
        <v>053</v>
      </c>
      <c r="I974" s="5" t="str">
        <f>IFERROR(VLOOKUP($D974,schools,7,FALSE),"")</f>
        <v>18</v>
      </c>
      <c r="J974" s="5" t="str">
        <f>IFERROR(VLOOKUP($D974,schools,8,FALSE),"")</f>
        <v>034</v>
      </c>
      <c r="K974" s="9">
        <v>634176.0</v>
      </c>
    </row>
    <row r="975" ht="14.25" customHeight="1" outlineLevel="2">
      <c r="A975" s="5" t="str">
        <f>IFERROR(VLOOKUP($D975,schools,3,FALSE),"")</f>
        <v>342400</v>
      </c>
      <c r="B975" s="5" t="str">
        <f>IFERROR(VLOOKUP($D975,schools,4,FALSE),"")</f>
        <v>New York City Geographic District #24</v>
      </c>
      <c r="C975" s="5" t="str">
        <f>IFERROR(VLOOKUP($D975,schools,5,FALSE),"")</f>
        <v>Queens</v>
      </c>
      <c r="D975" s="6" t="s">
        <v>2264</v>
      </c>
      <c r="E975" s="6" t="s">
        <v>2265</v>
      </c>
      <c r="F975" s="7" t="s">
        <v>21</v>
      </c>
      <c r="G975" s="8">
        <v>561.0</v>
      </c>
      <c r="H975" s="5" t="str">
        <f>IFERROR(VLOOKUP($D975,schools,6,FALSE),"")</f>
        <v>028</v>
      </c>
      <c r="I975" s="5" t="str">
        <f>IFERROR(VLOOKUP($D975,schools,7,FALSE),"")</f>
        <v>15</v>
      </c>
      <c r="J975" s="5" t="str">
        <f>IFERROR(VLOOKUP($D975,schools,8,FALSE),"")</f>
        <v>030</v>
      </c>
      <c r="K975" s="9">
        <v>617661.0</v>
      </c>
    </row>
    <row r="976" ht="14.25" customHeight="1" outlineLevel="2">
      <c r="A976" s="5" t="str">
        <f>IFERROR(VLOOKUP($D976,schools,3,FALSE),"")</f>
        <v>342400</v>
      </c>
      <c r="B976" s="5" t="str">
        <f>IFERROR(VLOOKUP($D976,schools,4,FALSE),"")</f>
        <v>New York City Geographic District #24</v>
      </c>
      <c r="C976" s="5" t="str">
        <f>IFERROR(VLOOKUP($D976,schools,5,FALSE),"")</f>
        <v>Queens</v>
      </c>
      <c r="D976" s="6" t="s">
        <v>2268</v>
      </c>
      <c r="E976" s="6" t="s">
        <v>2269</v>
      </c>
      <c r="F976" s="7" t="s">
        <v>14</v>
      </c>
      <c r="G976" s="8">
        <v>1873.0</v>
      </c>
      <c r="H976" s="5" t="str">
        <f>IFERROR(VLOOKUP($D976,schools,6,FALSE),"")</f>
        <v>039</v>
      </c>
      <c r="I976" s="5" t="str">
        <f>IFERROR(VLOOKUP($D976,schools,7,FALSE),"")</f>
        <v>13</v>
      </c>
      <c r="J976" s="5" t="str">
        <f>IFERROR(VLOOKUP($D976,schools,8,FALSE),"")</f>
        <v>021</v>
      </c>
      <c r="K976" s="9">
        <v>2062173.0</v>
      </c>
    </row>
    <row r="977" ht="14.25" customHeight="1" outlineLevel="2">
      <c r="A977" s="5" t="str">
        <f>IFERROR(VLOOKUP($D977,schools,3,FALSE),"")</f>
        <v>342400</v>
      </c>
      <c r="B977" s="5" t="str">
        <f>IFERROR(VLOOKUP($D977,schools,4,FALSE),"")</f>
        <v>New York City Geographic District #24</v>
      </c>
      <c r="C977" s="5" t="str">
        <f>IFERROR(VLOOKUP($D977,schools,5,FALSE),"")</f>
        <v>Queens</v>
      </c>
      <c r="D977" s="6" t="s">
        <v>2270</v>
      </c>
      <c r="E977" s="6" t="s">
        <v>2271</v>
      </c>
      <c r="F977" s="7" t="s">
        <v>14</v>
      </c>
      <c r="G977" s="8">
        <v>688.0</v>
      </c>
      <c r="H977" s="5" t="str">
        <f>IFERROR(VLOOKUP($D977,schools,6,FALSE),"")</f>
        <v>038</v>
      </c>
      <c r="I977" s="5" t="str">
        <f>IFERROR(VLOOKUP($D977,schools,7,FALSE),"")</f>
        <v>15</v>
      </c>
      <c r="J977" s="5" t="str">
        <f>IFERROR(VLOOKUP($D977,schools,8,FALSE),"")</f>
        <v>030</v>
      </c>
      <c r="K977" s="9">
        <v>757488.0</v>
      </c>
    </row>
    <row r="978" ht="14.25" customHeight="1" outlineLevel="2">
      <c r="A978" s="5" t="str">
        <f>IFERROR(VLOOKUP($D978,schools,3,FALSE),"")</f>
        <v>342400</v>
      </c>
      <c r="B978" s="5" t="str">
        <f>IFERROR(VLOOKUP($D978,schools,4,FALSE),"")</f>
        <v>New York City Geographic District #24</v>
      </c>
      <c r="C978" s="5" t="str">
        <f>IFERROR(VLOOKUP($D978,schools,5,FALSE),"")</f>
        <v>Queens</v>
      </c>
      <c r="D978" s="6" t="s">
        <v>2272</v>
      </c>
      <c r="E978" s="6" t="s">
        <v>2273</v>
      </c>
      <c r="F978" s="7" t="s">
        <v>42</v>
      </c>
      <c r="G978" s="8">
        <v>1110.0</v>
      </c>
      <c r="H978" s="5" t="str">
        <f>IFERROR(VLOOKUP($D978,schools,6,FALSE),"")</f>
        <v>037</v>
      </c>
      <c r="I978" s="5" t="str">
        <f>IFERROR(VLOOKUP($D978,schools,7,FALSE),"")</f>
        <v>15</v>
      </c>
      <c r="J978" s="5" t="str">
        <f>IFERROR(VLOOKUP($D978,schools,8,FALSE),"")</f>
        <v>030</v>
      </c>
      <c r="K978" s="9">
        <v>1222110.0</v>
      </c>
    </row>
    <row r="979" ht="14.25" customHeight="1" outlineLevel="2">
      <c r="A979" s="5" t="str">
        <f>IFERROR(VLOOKUP($D979,schools,3,FALSE),"")</f>
        <v>342400</v>
      </c>
      <c r="B979" s="5" t="str">
        <f>IFERROR(VLOOKUP($D979,schools,4,FALSE),"")</f>
        <v>New York City Geographic District #24</v>
      </c>
      <c r="C979" s="5" t="str">
        <f>IFERROR(VLOOKUP($D979,schools,5,FALSE),"")</f>
        <v>Queens</v>
      </c>
      <c r="D979" s="6" t="s">
        <v>2278</v>
      </c>
      <c r="E979" s="6" t="s">
        <v>2279</v>
      </c>
      <c r="F979" s="7" t="s">
        <v>21</v>
      </c>
      <c r="G979" s="8">
        <v>871.0</v>
      </c>
      <c r="H979" s="5" t="str">
        <f>IFERROR(VLOOKUP($D979,schools,6,FALSE),"")</f>
        <v>028</v>
      </c>
      <c r="I979" s="5" t="str">
        <f>IFERROR(VLOOKUP($D979,schools,7,FALSE),"")</f>
        <v>15</v>
      </c>
      <c r="J979" s="5" t="str">
        <f>IFERROR(VLOOKUP($D979,schools,8,FALSE),"")</f>
        <v>030</v>
      </c>
      <c r="K979" s="9">
        <v>958971.0</v>
      </c>
    </row>
    <row r="980" ht="14.25" customHeight="1" outlineLevel="2">
      <c r="A980" s="5" t="str">
        <f>IFERROR(VLOOKUP($D980,schools,3,FALSE),"")</f>
        <v>342400</v>
      </c>
      <c r="B980" s="5" t="str">
        <f>IFERROR(VLOOKUP($D980,schools,4,FALSE),"")</f>
        <v>New York City Geographic District #24</v>
      </c>
      <c r="C980" s="5" t="str">
        <f>IFERROR(VLOOKUP($D980,schools,5,FALSE),"")</f>
        <v>Queens</v>
      </c>
      <c r="D980" s="6" t="s">
        <v>2284</v>
      </c>
      <c r="E980" s="6" t="s">
        <v>2285</v>
      </c>
      <c r="F980" s="7" t="s">
        <v>21</v>
      </c>
      <c r="G980" s="8">
        <v>940.0</v>
      </c>
      <c r="H980" s="5" t="str">
        <f>IFERROR(VLOOKUP($D980,schools,6,FALSE),"")</f>
        <v>028</v>
      </c>
      <c r="I980" s="5" t="str">
        <f>IFERROR(VLOOKUP($D980,schools,7,FALSE),"")</f>
        <v>15</v>
      </c>
      <c r="J980" s="5" t="str">
        <f>IFERROR(VLOOKUP($D980,schools,8,FALSE),"")</f>
        <v>030</v>
      </c>
      <c r="K980" s="9">
        <v>1034940.0</v>
      </c>
    </row>
    <row r="981" ht="14.25" customHeight="1" outlineLevel="2">
      <c r="A981" s="5" t="str">
        <f>IFERROR(VLOOKUP($D981,schools,3,FALSE),"")</f>
        <v>342400</v>
      </c>
      <c r="B981" s="5" t="str">
        <f>IFERROR(VLOOKUP($D981,schools,4,FALSE),"")</f>
        <v>New York City Geographic District #24</v>
      </c>
      <c r="C981" s="5" t="str">
        <f>IFERROR(VLOOKUP($D981,schools,5,FALSE),"")</f>
        <v>Queens</v>
      </c>
      <c r="D981" s="6" t="s">
        <v>2286</v>
      </c>
      <c r="E981" s="6" t="s">
        <v>2287</v>
      </c>
      <c r="F981" s="7" t="s">
        <v>14</v>
      </c>
      <c r="G981" s="8">
        <v>1354.0</v>
      </c>
      <c r="H981" s="5" t="str">
        <f>IFERROR(VLOOKUP($D981,schools,6,FALSE),"")</f>
        <v>035</v>
      </c>
      <c r="I981" s="5" t="str">
        <f>IFERROR(VLOOKUP($D981,schools,7,FALSE),"")</f>
        <v>13</v>
      </c>
      <c r="J981" s="5" t="str">
        <f>IFERROR(VLOOKUP($D981,schools,8,FALSE),"")</f>
        <v>021</v>
      </c>
      <c r="K981" s="9">
        <v>1490754.0</v>
      </c>
    </row>
    <row r="982" ht="14.25" customHeight="1" outlineLevel="2">
      <c r="A982" s="5" t="str">
        <f>IFERROR(VLOOKUP($D982,schools,3,FALSE),"")</f>
        <v>342400</v>
      </c>
      <c r="B982" s="5" t="str">
        <f>IFERROR(VLOOKUP($D982,schools,4,FALSE),"")</f>
        <v>New York City Geographic District #24</v>
      </c>
      <c r="C982" s="5" t="str">
        <f>IFERROR(VLOOKUP($D982,schools,5,FALSE),"")</f>
        <v>Queens</v>
      </c>
      <c r="D982" s="6" t="s">
        <v>2288</v>
      </c>
      <c r="E982" s="6" t="s">
        <v>2289</v>
      </c>
      <c r="F982" s="7" t="s">
        <v>14</v>
      </c>
      <c r="G982" s="8">
        <v>1061.0</v>
      </c>
      <c r="H982" s="5" t="str">
        <f>IFERROR(VLOOKUP($D982,schools,6,FALSE),"")</f>
        <v>030</v>
      </c>
      <c r="I982" s="5" t="str">
        <f>IFERROR(VLOOKUP($D982,schools,7,FALSE),"")</f>
        <v>15</v>
      </c>
      <c r="J982" s="5" t="str">
        <f>IFERROR(VLOOKUP($D982,schools,8,FALSE),"")</f>
        <v>030</v>
      </c>
      <c r="K982" s="9">
        <v>1168161.0</v>
      </c>
    </row>
    <row r="983" ht="14.25" customHeight="1" outlineLevel="2">
      <c r="A983" s="5" t="str">
        <f>IFERROR(VLOOKUP($D983,schools,3,FALSE),"")</f>
        <v>342400</v>
      </c>
      <c r="B983" s="5" t="str">
        <f>IFERROR(VLOOKUP($D983,schools,4,FALSE),"")</f>
        <v>New York City Geographic District #24</v>
      </c>
      <c r="C983" s="5" t="str">
        <f>IFERROR(VLOOKUP($D983,schools,5,FALSE),"")</f>
        <v>Queens</v>
      </c>
      <c r="D983" s="6" t="s">
        <v>2290</v>
      </c>
      <c r="E983" s="6" t="s">
        <v>2291</v>
      </c>
      <c r="F983" s="7" t="s">
        <v>14</v>
      </c>
      <c r="G983" s="8">
        <v>710.0</v>
      </c>
      <c r="H983" s="5" t="str">
        <f>IFERROR(VLOOKUP($D983,schools,6,FALSE),"")</f>
        <v>037</v>
      </c>
      <c r="I983" s="5" t="str">
        <f>IFERROR(VLOOKUP($D983,schools,7,FALSE),"")</f>
        <v>12</v>
      </c>
      <c r="J983" s="5" t="str">
        <f>IFERROR(VLOOKUP($D983,schools,8,FALSE),"")</f>
        <v>026</v>
      </c>
      <c r="K983" s="9">
        <v>781710.0</v>
      </c>
    </row>
    <row r="984" ht="14.25" customHeight="1" outlineLevel="2">
      <c r="A984" s="5" t="str">
        <f>IFERROR(VLOOKUP($D984,schools,3,FALSE),"")</f>
        <v>342400</v>
      </c>
      <c r="B984" s="5" t="str">
        <f>IFERROR(VLOOKUP($D984,schools,4,FALSE),"")</f>
        <v>New York City Geographic District #24</v>
      </c>
      <c r="C984" s="5" t="str">
        <f>IFERROR(VLOOKUP($D984,schools,5,FALSE),"")</f>
        <v>Queens</v>
      </c>
      <c r="D984" s="6" t="s">
        <v>2294</v>
      </c>
      <c r="E984" s="6" t="s">
        <v>2295</v>
      </c>
      <c r="F984" s="7" t="s">
        <v>14</v>
      </c>
      <c r="G984" s="8">
        <v>1443.0</v>
      </c>
      <c r="H984" s="5" t="str">
        <f>IFERROR(VLOOKUP($D984,schools,6,FALSE),"")</f>
        <v>030</v>
      </c>
      <c r="I984" s="5" t="str">
        <f>IFERROR(VLOOKUP($D984,schools,7,FALSE),"")</f>
        <v>15</v>
      </c>
      <c r="J984" s="5" t="str">
        <f>IFERROR(VLOOKUP($D984,schools,8,FALSE),"")</f>
        <v>030</v>
      </c>
      <c r="K984" s="9">
        <v>1588743.0</v>
      </c>
    </row>
    <row r="985" ht="14.25" customHeight="1" outlineLevel="2">
      <c r="A985" s="5" t="str">
        <f>IFERROR(VLOOKUP($D985,schools,3,FALSE),"")</f>
        <v>342400</v>
      </c>
      <c r="B985" s="5" t="str">
        <f>IFERROR(VLOOKUP($D985,schools,4,FALSE),"")</f>
        <v>New York City Geographic District #24</v>
      </c>
      <c r="C985" s="5" t="str">
        <f>IFERROR(VLOOKUP($D985,schools,5,FALSE),"")</f>
        <v>Queens</v>
      </c>
      <c r="D985" s="6" t="s">
        <v>2296</v>
      </c>
      <c r="E985" s="6" t="s">
        <v>2297</v>
      </c>
      <c r="F985" s="7" t="s">
        <v>14</v>
      </c>
      <c r="G985" s="8">
        <v>490.0</v>
      </c>
      <c r="H985" s="5" t="str">
        <f>IFERROR(VLOOKUP($D985,schools,6,FALSE),"")</f>
        <v>038</v>
      </c>
      <c r="I985" s="5" t="str">
        <f>IFERROR(VLOOKUP($D985,schools,7,FALSE),"")</f>
        <v>12</v>
      </c>
      <c r="J985" s="5" t="str">
        <f>IFERROR(VLOOKUP($D985,schools,8,FALSE),"")</f>
        <v>034</v>
      </c>
      <c r="K985" s="9">
        <v>539490.0</v>
      </c>
    </row>
    <row r="986" ht="14.25" customHeight="1" outlineLevel="2">
      <c r="A986" s="5" t="str">
        <f>IFERROR(VLOOKUP($D986,schools,3,FALSE),"")</f>
        <v>342400</v>
      </c>
      <c r="B986" s="5" t="str">
        <f>IFERROR(VLOOKUP($D986,schools,4,FALSE),"")</f>
        <v>New York City Geographic District #24</v>
      </c>
      <c r="C986" s="5" t="str">
        <f>IFERROR(VLOOKUP($D986,schools,5,FALSE),"")</f>
        <v>Queens</v>
      </c>
      <c r="D986" s="6" t="s">
        <v>2298</v>
      </c>
      <c r="E986" s="6" t="s">
        <v>2299</v>
      </c>
      <c r="F986" s="7" t="s">
        <v>14</v>
      </c>
      <c r="G986" s="8">
        <v>523.0</v>
      </c>
      <c r="H986" s="5" t="str">
        <f>IFERROR(VLOOKUP($D986,schools,6,FALSE),"")</f>
        <v>030</v>
      </c>
      <c r="I986" s="5" t="str">
        <f>IFERROR(VLOOKUP($D986,schools,7,FALSE),"")</f>
        <v>15</v>
      </c>
      <c r="J986" s="5" t="str">
        <f>IFERROR(VLOOKUP($D986,schools,8,FALSE),"")</f>
        <v>030</v>
      </c>
      <c r="K986" s="9">
        <v>575823.0</v>
      </c>
    </row>
    <row r="987" ht="14.25" customHeight="1" outlineLevel="2">
      <c r="A987" s="5" t="str">
        <f>IFERROR(VLOOKUP($D987,schools,3,FALSE),"")</f>
        <v>342400</v>
      </c>
      <c r="B987" s="5" t="str">
        <f>IFERROR(VLOOKUP($D987,schools,4,FALSE),"")</f>
        <v>New York City Geographic District #24</v>
      </c>
      <c r="C987" s="5" t="str">
        <f>IFERROR(VLOOKUP($D987,schools,5,FALSE),"")</f>
        <v>Queens</v>
      </c>
      <c r="D987" s="6" t="s">
        <v>2300</v>
      </c>
      <c r="E987" s="6" t="s">
        <v>2301</v>
      </c>
      <c r="F987" s="7" t="s">
        <v>14</v>
      </c>
      <c r="G987" s="8">
        <v>576.0</v>
      </c>
      <c r="H987" s="5" t="str">
        <f>IFERROR(VLOOKUP($D987,schools,6,FALSE),"")</f>
        <v>037</v>
      </c>
      <c r="I987" s="5" t="str">
        <f>IFERROR(VLOOKUP($D987,schools,7,FALSE),"")</f>
        <v>12</v>
      </c>
      <c r="J987" s="5" t="str">
        <f>IFERROR(VLOOKUP($D987,schools,8,FALSE),"")</f>
        <v>030</v>
      </c>
      <c r="K987" s="9">
        <v>634176.0</v>
      </c>
    </row>
    <row r="988" ht="14.25" customHeight="1" outlineLevel="2">
      <c r="A988" s="5" t="str">
        <f>IFERROR(VLOOKUP($D988,schools,3,FALSE),"")</f>
        <v>342400</v>
      </c>
      <c r="B988" s="5" t="str">
        <f>IFERROR(VLOOKUP($D988,schools,4,FALSE),"")</f>
        <v>New York City Geographic District #24</v>
      </c>
      <c r="C988" s="5" t="str">
        <f>IFERROR(VLOOKUP($D988,schools,5,FALSE),"")</f>
        <v>Queens</v>
      </c>
      <c r="D988" s="6" t="s">
        <v>2302</v>
      </c>
      <c r="E988" s="6" t="s">
        <v>2303</v>
      </c>
      <c r="F988" s="7" t="s">
        <v>14</v>
      </c>
      <c r="G988" s="8">
        <v>929.0</v>
      </c>
      <c r="H988" s="5" t="str">
        <f>IFERROR(VLOOKUP($D988,schools,6,FALSE),"")</f>
        <v>034</v>
      </c>
      <c r="I988" s="5" t="str">
        <f>IFERROR(VLOOKUP($D988,schools,7,FALSE),"")</f>
        <v>13</v>
      </c>
      <c r="J988" s="5" t="str">
        <f>IFERROR(VLOOKUP($D988,schools,8,FALSE),"")</f>
        <v>021</v>
      </c>
      <c r="K988" s="9">
        <v>1022829.0</v>
      </c>
    </row>
    <row r="989" ht="14.25" customHeight="1" outlineLevel="2">
      <c r="A989" s="5" t="str">
        <f>IFERROR(VLOOKUP($D989,schools,3,FALSE),"")</f>
        <v>342400</v>
      </c>
      <c r="B989" s="5" t="str">
        <f>IFERROR(VLOOKUP($D989,schools,4,FALSE),"")</f>
        <v>New York City Geographic District #24</v>
      </c>
      <c r="C989" s="5" t="str">
        <f>IFERROR(VLOOKUP($D989,schools,5,FALSE),"")</f>
        <v>Queens</v>
      </c>
      <c r="D989" s="6" t="s">
        <v>2306</v>
      </c>
      <c r="E989" s="6" t="s">
        <v>2307</v>
      </c>
      <c r="F989" s="7" t="s">
        <v>14</v>
      </c>
      <c r="G989" s="8">
        <v>582.0</v>
      </c>
      <c r="H989" s="5" t="str">
        <f>IFERROR(VLOOKUP($D989,schools,6,FALSE),"")</f>
        <v>035</v>
      </c>
      <c r="I989" s="5" t="str">
        <f>IFERROR(VLOOKUP($D989,schools,7,FALSE),"")</f>
        <v>16</v>
      </c>
      <c r="J989" s="5" t="str">
        <f>IFERROR(VLOOKUP($D989,schools,8,FALSE),"")</f>
        <v>021</v>
      </c>
      <c r="K989" s="9">
        <v>640782.0</v>
      </c>
    </row>
    <row r="990" ht="14.25" customHeight="1" outlineLevel="2">
      <c r="A990" s="5" t="str">
        <f>IFERROR(VLOOKUP($D990,schools,3,FALSE),"")</f>
        <v>342400</v>
      </c>
      <c r="B990" s="5" t="str">
        <f>IFERROR(VLOOKUP($D990,schools,4,FALSE),"")</f>
        <v>New York City Geographic District #24</v>
      </c>
      <c r="C990" s="5" t="str">
        <f>IFERROR(VLOOKUP($D990,schools,5,FALSE),"")</f>
        <v>Queens</v>
      </c>
      <c r="D990" s="6" t="s">
        <v>2312</v>
      </c>
      <c r="E990" s="6" t="s">
        <v>2313</v>
      </c>
      <c r="F990" s="7" t="s">
        <v>55</v>
      </c>
      <c r="G990" s="8">
        <v>639.0</v>
      </c>
      <c r="H990" s="5" t="str">
        <f>IFERROR(VLOOKUP($D990,schools,6,FALSE),"")</f>
        <v>037</v>
      </c>
      <c r="I990" s="5" t="str">
        <f>IFERROR(VLOOKUP($D990,schools,7,FALSE),"")</f>
        <v>12</v>
      </c>
      <c r="J990" s="5" t="str">
        <f>IFERROR(VLOOKUP($D990,schools,8,FALSE),"")</f>
        <v>026</v>
      </c>
      <c r="K990" s="9">
        <v>703539.0</v>
      </c>
    </row>
    <row r="991" ht="14.25" customHeight="1" outlineLevel="2">
      <c r="A991" s="5" t="str">
        <f>IFERROR(VLOOKUP($D991,schools,3,FALSE),"")</f>
        <v>342400</v>
      </c>
      <c r="B991" s="5" t="str">
        <f>IFERROR(VLOOKUP($D991,schools,4,FALSE),"")</f>
        <v>New York City Geographic District #24</v>
      </c>
      <c r="C991" s="5" t="str">
        <f>IFERROR(VLOOKUP($D991,schools,5,FALSE),"")</f>
        <v>Queens</v>
      </c>
      <c r="D991" s="6" t="s">
        <v>2314</v>
      </c>
      <c r="E991" s="6" t="s">
        <v>2315</v>
      </c>
      <c r="F991" s="7" t="s">
        <v>55</v>
      </c>
      <c r="G991" s="8">
        <v>414.0</v>
      </c>
      <c r="H991" s="5" t="str">
        <f>IFERROR(VLOOKUP($D991,schools,6,FALSE),"")</f>
        <v>037</v>
      </c>
      <c r="I991" s="5" t="str">
        <f>IFERROR(VLOOKUP($D991,schools,7,FALSE),"")</f>
        <v>12</v>
      </c>
      <c r="J991" s="5" t="str">
        <f>IFERROR(VLOOKUP($D991,schools,8,FALSE),"")</f>
        <v>026</v>
      </c>
      <c r="K991" s="9">
        <v>455814.0</v>
      </c>
    </row>
    <row r="992" ht="14.25" customHeight="1" outlineLevel="2">
      <c r="A992" s="5" t="str">
        <f>IFERROR(VLOOKUP($D992,schools,3,FALSE),"")</f>
        <v>342400</v>
      </c>
      <c r="B992" s="5" t="str">
        <f>IFERROR(VLOOKUP($D992,schools,4,FALSE),"")</f>
        <v>New York City Geographic District #24</v>
      </c>
      <c r="C992" s="5" t="str">
        <f>IFERROR(VLOOKUP($D992,schools,5,FALSE),"")</f>
        <v>Queens</v>
      </c>
      <c r="D992" s="6" t="s">
        <v>2316</v>
      </c>
      <c r="E992" s="6" t="s">
        <v>2317</v>
      </c>
      <c r="F992" s="7" t="s">
        <v>55</v>
      </c>
      <c r="G992" s="8">
        <v>553.0</v>
      </c>
      <c r="H992" s="5" t="str">
        <f>IFERROR(VLOOKUP($D992,schools,6,FALSE),"")</f>
        <v>039</v>
      </c>
      <c r="I992" s="5" t="str">
        <f>IFERROR(VLOOKUP($D992,schools,7,FALSE),"")</f>
        <v>13</v>
      </c>
      <c r="J992" s="5" t="str">
        <f>IFERROR(VLOOKUP($D992,schools,8,FALSE),"")</f>
        <v>021</v>
      </c>
      <c r="K992" s="9">
        <v>608853.0</v>
      </c>
    </row>
    <row r="993" ht="14.25" customHeight="1" outlineLevel="2">
      <c r="A993" s="5" t="str">
        <f>IFERROR(VLOOKUP($D993,schools,3,FALSE),"")</f>
        <v>342400</v>
      </c>
      <c r="B993" s="5" t="str">
        <f>IFERROR(VLOOKUP($D993,schools,4,FALSE),"")</f>
        <v>New York City Geographic District #24</v>
      </c>
      <c r="C993" s="5" t="str">
        <f>IFERROR(VLOOKUP($D993,schools,5,FALSE),"")</f>
        <v>Queens</v>
      </c>
      <c r="D993" s="6" t="s">
        <v>2318</v>
      </c>
      <c r="E993" s="6" t="s">
        <v>2319</v>
      </c>
      <c r="F993" s="7" t="s">
        <v>55</v>
      </c>
      <c r="G993" s="8">
        <v>423.0</v>
      </c>
      <c r="H993" s="5" t="str">
        <f>IFERROR(VLOOKUP($D993,schools,6,FALSE),"")</f>
        <v>039</v>
      </c>
      <c r="I993" s="5" t="str">
        <f>IFERROR(VLOOKUP($D993,schools,7,FALSE),"")</f>
        <v>13</v>
      </c>
      <c r="J993" s="5" t="str">
        <f>IFERROR(VLOOKUP($D993,schools,8,FALSE),"")</f>
        <v>021</v>
      </c>
      <c r="K993" s="9">
        <v>465723.0</v>
      </c>
    </row>
    <row r="994" ht="14.25" customHeight="1" outlineLevel="2">
      <c r="A994" s="5" t="str">
        <f>IFERROR(VLOOKUP($D994,schools,3,FALSE),"")</f>
        <v>342400</v>
      </c>
      <c r="B994" s="5" t="str">
        <f>IFERROR(VLOOKUP($D994,schools,4,FALSE),"")</f>
        <v>New York City Geographic District #24</v>
      </c>
      <c r="C994" s="5" t="str">
        <f>IFERROR(VLOOKUP($D994,schools,5,FALSE),"")</f>
        <v>Queens</v>
      </c>
      <c r="D994" s="6" t="s">
        <v>2320</v>
      </c>
      <c r="E994" s="6" t="s">
        <v>2321</v>
      </c>
      <c r="F994" s="7" t="s">
        <v>55</v>
      </c>
      <c r="G994" s="8">
        <v>621.0</v>
      </c>
      <c r="H994" s="5" t="str">
        <f>IFERROR(VLOOKUP($D994,schools,6,FALSE),"")</f>
        <v>037</v>
      </c>
      <c r="I994" s="5" t="str">
        <f>IFERROR(VLOOKUP($D994,schools,7,FALSE),"")</f>
        <v>12</v>
      </c>
      <c r="J994" s="5" t="str">
        <f>IFERROR(VLOOKUP($D994,schools,8,FALSE),"")</f>
        <v>026</v>
      </c>
      <c r="K994" s="9">
        <v>683721.0</v>
      </c>
    </row>
    <row r="995" ht="14.25" customHeight="1" outlineLevel="2">
      <c r="A995" s="5" t="str">
        <f>IFERROR(VLOOKUP($D995,schools,3,FALSE),"")</f>
        <v>342400</v>
      </c>
      <c r="B995" s="5" t="str">
        <f>IFERROR(VLOOKUP($D995,schools,4,FALSE),"")</f>
        <v>New York City Geographic District #24</v>
      </c>
      <c r="C995" s="5" t="str">
        <f>IFERROR(VLOOKUP($D995,schools,5,FALSE),"")</f>
        <v>Queens</v>
      </c>
      <c r="D995" s="6" t="s">
        <v>2322</v>
      </c>
      <c r="E995" s="6" t="s">
        <v>2323</v>
      </c>
      <c r="F995" s="7" t="s">
        <v>55</v>
      </c>
      <c r="G995" s="8">
        <v>1814.0</v>
      </c>
      <c r="H995" s="5" t="str">
        <f>IFERROR(VLOOKUP($D995,schools,6,FALSE),"")</f>
        <v>035</v>
      </c>
      <c r="I995" s="5" t="str">
        <f>IFERROR(VLOOKUP($D995,schools,7,FALSE),"")</f>
        <v>16</v>
      </c>
      <c r="J995" s="5" t="str">
        <f>IFERROR(VLOOKUP($D995,schools,8,FALSE),"")</f>
        <v>025</v>
      </c>
      <c r="K995" s="9">
        <v>1997214.0</v>
      </c>
    </row>
    <row r="996" ht="14.25" customHeight="1" outlineLevel="2">
      <c r="A996" s="5" t="str">
        <f>IFERROR(VLOOKUP($D996,schools,3,FALSE),"")</f>
        <v>342400</v>
      </c>
      <c r="B996" s="5" t="str">
        <f>IFERROR(VLOOKUP($D996,schools,4,FALSE),"")</f>
        <v>New York City Geographic District #24</v>
      </c>
      <c r="C996" s="5" t="str">
        <f>IFERROR(VLOOKUP($D996,schools,5,FALSE),"")</f>
        <v>Queens</v>
      </c>
      <c r="D996" s="6" t="s">
        <v>2324</v>
      </c>
      <c r="E996" s="6" t="s">
        <v>2325</v>
      </c>
      <c r="F996" s="7" t="s">
        <v>55</v>
      </c>
      <c r="G996" s="8">
        <v>1693.0</v>
      </c>
      <c r="H996" s="5" t="str">
        <f>IFERROR(VLOOKUP($D996,schools,6,FALSE),"")</f>
        <v>037</v>
      </c>
      <c r="I996" s="5" t="str">
        <f>IFERROR(VLOOKUP($D996,schools,7,FALSE),"")</f>
        <v>15</v>
      </c>
      <c r="J996" s="5" t="str">
        <f>IFERROR(VLOOKUP($D996,schools,8,FALSE),"")</f>
        <v>030</v>
      </c>
      <c r="K996" s="9">
        <v>1863993.0</v>
      </c>
    </row>
    <row r="997" ht="14.25" customHeight="1" outlineLevel="2">
      <c r="A997" s="5" t="str">
        <f>IFERROR(VLOOKUP($D997,schools,3,FALSE),"")</f>
        <v>342400</v>
      </c>
      <c r="B997" s="5" t="str">
        <f>IFERROR(VLOOKUP($D997,schools,4,FALSE),"")</f>
        <v>New York City Geographic District #24</v>
      </c>
      <c r="C997" s="5" t="str">
        <f>IFERROR(VLOOKUP($D997,schools,5,FALSE),"")</f>
        <v>Queens</v>
      </c>
      <c r="D997" s="6" t="s">
        <v>2326</v>
      </c>
      <c r="E997" s="6" t="s">
        <v>2327</v>
      </c>
      <c r="F997" s="7" t="s">
        <v>55</v>
      </c>
      <c r="G997" s="8">
        <v>503.0</v>
      </c>
      <c r="H997" s="5" t="str">
        <f>IFERROR(VLOOKUP($D997,schools,6,FALSE),"")</f>
        <v>037</v>
      </c>
      <c r="I997" s="5" t="str">
        <f>IFERROR(VLOOKUP($D997,schools,7,FALSE),"")</f>
        <v>12</v>
      </c>
      <c r="J997" s="5">
        <f>IFERROR(VLOOKUP($D997,schools,8,FALSE),"")</f>
        <v>0</v>
      </c>
      <c r="K997" s="9">
        <v>553803.0</v>
      </c>
    </row>
    <row r="998" ht="14.25" customHeight="1" outlineLevel="2">
      <c r="A998" s="5" t="str">
        <f>IFERROR(VLOOKUP($D998,schools,3,FALSE),"")</f>
        <v>342400</v>
      </c>
      <c r="B998" s="5" t="str">
        <f>IFERROR(VLOOKUP($D998,schools,4,FALSE),"")</f>
        <v>New York City Geographic District #24</v>
      </c>
      <c r="C998" s="5" t="str">
        <f>IFERROR(VLOOKUP($D998,schools,5,FALSE),"")</f>
        <v>Queens</v>
      </c>
      <c r="D998" s="6" t="s">
        <v>2328</v>
      </c>
      <c r="E998" s="6" t="s">
        <v>2329</v>
      </c>
      <c r="F998" s="7" t="s">
        <v>55</v>
      </c>
      <c r="G998" s="8">
        <v>499.0</v>
      </c>
      <c r="H998" s="5" t="str">
        <f>IFERROR(VLOOKUP($D998,schools,6,FALSE),"")</f>
        <v>037</v>
      </c>
      <c r="I998" s="5" t="str">
        <f>IFERROR(VLOOKUP($D998,schools,7,FALSE),"")</f>
        <v>12</v>
      </c>
      <c r="J998" s="5" t="str">
        <f>IFERROR(VLOOKUP($D998,schools,8,FALSE),"")</f>
        <v>026</v>
      </c>
      <c r="K998" s="9">
        <v>549399.0</v>
      </c>
    </row>
    <row r="999" ht="14.25" customHeight="1" outlineLevel="2">
      <c r="A999" s="5" t="str">
        <f>IFERROR(VLOOKUP($D999,schools,3,FALSE),"")</f>
        <v>342400</v>
      </c>
      <c r="B999" s="5" t="str">
        <f>IFERROR(VLOOKUP($D999,schools,4,FALSE),"")</f>
        <v>New York City Geographic District #24</v>
      </c>
      <c r="C999" s="5" t="str">
        <f>IFERROR(VLOOKUP($D999,schools,5,FALSE),"")</f>
        <v>Queens</v>
      </c>
      <c r="D999" s="6" t="s">
        <v>2330</v>
      </c>
      <c r="E999" s="6" t="s">
        <v>2331</v>
      </c>
      <c r="F999" s="7" t="s">
        <v>55</v>
      </c>
      <c r="G999" s="8">
        <v>793.0</v>
      </c>
      <c r="H999" s="5" t="str">
        <f>IFERROR(VLOOKUP($D999,schools,6,FALSE),"")</f>
        <v>035</v>
      </c>
      <c r="I999" s="5" t="str">
        <f>IFERROR(VLOOKUP($D999,schools,7,FALSE),"")</f>
        <v>16</v>
      </c>
      <c r="J999" s="5" t="str">
        <f>IFERROR(VLOOKUP($D999,schools,8,FALSE),"")</f>
        <v>021</v>
      </c>
      <c r="K999" s="9">
        <v>873093.0</v>
      </c>
    </row>
    <row r="1000" ht="14.25" customHeight="1" outlineLevel="2">
      <c r="A1000" s="5" t="str">
        <f>IFERROR(VLOOKUP($D1000,schools,3,FALSE),"")</f>
        <v>342400</v>
      </c>
      <c r="B1000" s="5" t="str">
        <f>IFERROR(VLOOKUP($D1000,schools,4,FALSE),"")</f>
        <v>New York City Geographic District #24</v>
      </c>
      <c r="C1000" s="5" t="str">
        <f>IFERROR(VLOOKUP($D1000,schools,5,FALSE),"")</f>
        <v>Queens</v>
      </c>
      <c r="D1000" s="6" t="s">
        <v>2332</v>
      </c>
      <c r="E1000" s="6" t="s">
        <v>2333</v>
      </c>
      <c r="F1000" s="7" t="s">
        <v>60</v>
      </c>
      <c r="G1000" s="8">
        <v>671.0</v>
      </c>
      <c r="H1000" s="5" t="str">
        <f>IFERROR(VLOOKUP($D1000,schools,6,FALSE),"")</f>
        <v>037</v>
      </c>
      <c r="I1000" s="5" t="str">
        <f>IFERROR(VLOOKUP($D1000,schools,7,FALSE),"")</f>
        <v>12</v>
      </c>
      <c r="J1000" s="5" t="str">
        <f>IFERROR(VLOOKUP($D1000,schools,8,FALSE),"")</f>
        <v>026</v>
      </c>
      <c r="K1000" s="9">
        <v>738771.0</v>
      </c>
    </row>
    <row r="1001" ht="14.25" customHeight="1" outlineLevel="2">
      <c r="A1001" s="5" t="str">
        <f>IFERROR(VLOOKUP($D1001,schools,3,FALSE),"")</f>
        <v>342400</v>
      </c>
      <c r="B1001" s="5" t="str">
        <f>IFERROR(VLOOKUP($D1001,schools,4,FALSE),"")</f>
        <v>New York City Geographic District #24</v>
      </c>
      <c r="C1001" s="5" t="str">
        <f>IFERROR(VLOOKUP($D1001,schools,5,FALSE),"")</f>
        <v>Queens</v>
      </c>
      <c r="D1001" s="6" t="s">
        <v>2334</v>
      </c>
      <c r="E1001" s="6" t="s">
        <v>2335</v>
      </c>
      <c r="F1001" s="7" t="s">
        <v>55</v>
      </c>
      <c r="G1001" s="8">
        <v>1195.0</v>
      </c>
      <c r="H1001" s="5" t="str">
        <f>IFERROR(VLOOKUP($D1001,schools,6,FALSE),"")</f>
        <v>028</v>
      </c>
      <c r="I1001" s="5" t="str">
        <f>IFERROR(VLOOKUP($D1001,schools,7,FALSE),"")</f>
        <v>15</v>
      </c>
      <c r="J1001" s="5" t="str">
        <f>IFERROR(VLOOKUP($D1001,schools,8,FALSE),"")</f>
        <v>029</v>
      </c>
      <c r="K1001" s="9">
        <v>1315695.0</v>
      </c>
    </row>
    <row r="1002" ht="14.25" customHeight="1" outlineLevel="2">
      <c r="A1002" s="5" t="str">
        <f>IFERROR(VLOOKUP($D1002,schools,3,FALSE),"")</f>
        <v>342400</v>
      </c>
      <c r="B1002" s="5" t="str">
        <f>IFERROR(VLOOKUP($D1002,schools,4,FALSE),"")</f>
        <v>New York City Geographic District #24</v>
      </c>
      <c r="C1002" s="5" t="str">
        <f>IFERROR(VLOOKUP($D1002,schools,5,FALSE),"")</f>
        <v>Queens</v>
      </c>
      <c r="D1002" s="6" t="s">
        <v>2336</v>
      </c>
      <c r="E1002" s="6" t="s">
        <v>2337</v>
      </c>
      <c r="F1002" s="7" t="s">
        <v>55</v>
      </c>
      <c r="G1002" s="8">
        <v>1530.0</v>
      </c>
      <c r="H1002" s="5" t="str">
        <f>IFERROR(VLOOKUP($D1002,schools,6,FALSE),"")</f>
        <v>037</v>
      </c>
      <c r="I1002" s="5" t="str">
        <f>IFERROR(VLOOKUP($D1002,schools,7,FALSE),"")</f>
        <v>12</v>
      </c>
      <c r="J1002" s="5" t="str">
        <f>IFERROR(VLOOKUP($D1002,schools,8,FALSE),"")</f>
        <v>026</v>
      </c>
      <c r="K1002" s="9">
        <v>1684530.0</v>
      </c>
    </row>
    <row r="1003" ht="14.25" customHeight="1" outlineLevel="2">
      <c r="A1003" s="5" t="str">
        <f>IFERROR(VLOOKUP($D1003,schools,3,FALSE),"")</f>
        <v>342400</v>
      </c>
      <c r="B1003" s="5" t="str">
        <f>IFERROR(VLOOKUP($D1003,schools,4,FALSE),"")</f>
        <v>New York City Geographic District #25</v>
      </c>
      <c r="C1003" s="5" t="str">
        <f>IFERROR(VLOOKUP($D1003,schools,5,FALSE),"")</f>
        <v>Queens</v>
      </c>
      <c r="D1003" s="6" t="s">
        <v>2338</v>
      </c>
      <c r="E1003" s="6" t="s">
        <v>2339</v>
      </c>
      <c r="F1003" s="7" t="s">
        <v>55</v>
      </c>
      <c r="G1003" s="8">
        <v>2055.0</v>
      </c>
      <c r="H1003" s="5" t="str">
        <f>IFERROR(VLOOKUP($D1003,schools,6,FALSE),"")</f>
        <v>037</v>
      </c>
      <c r="I1003" s="5" t="str">
        <f>IFERROR(VLOOKUP($D1003,schools,7,FALSE),"")</f>
        <v>12</v>
      </c>
      <c r="J1003" s="5" t="str">
        <f>IFERROR(VLOOKUP($D1003,schools,8,FALSE),"")</f>
        <v>026</v>
      </c>
      <c r="K1003" s="9">
        <v>2262555.0</v>
      </c>
    </row>
    <row r="1004" ht="14.25" customHeight="1" outlineLevel="2">
      <c r="A1004" s="5" t="str">
        <f>IFERROR(VLOOKUP($D1004,schools,3,FALSE),"")</f>
        <v>342400</v>
      </c>
      <c r="B1004" s="5" t="str">
        <f>IFERROR(VLOOKUP($D1004,schools,4,FALSE),"")</f>
        <v>New York City Geographic District #25</v>
      </c>
      <c r="C1004" s="5" t="str">
        <f>IFERROR(VLOOKUP($D1004,schools,5,FALSE),"")</f>
        <v>Queens</v>
      </c>
      <c r="D1004" s="6" t="s">
        <v>2340</v>
      </c>
      <c r="E1004" s="6" t="s">
        <v>2341</v>
      </c>
      <c r="F1004" s="7" t="s">
        <v>55</v>
      </c>
      <c r="G1004" s="8">
        <v>205.0</v>
      </c>
      <c r="H1004" s="5" t="str">
        <f>IFERROR(VLOOKUP($D1004,schools,6,FALSE),"")</f>
        <v>039</v>
      </c>
      <c r="I1004" s="5" t="str">
        <f>IFERROR(VLOOKUP($D1004,schools,7,FALSE),"")</f>
        <v>13</v>
      </c>
      <c r="J1004" s="5" t="str">
        <f>IFERROR(VLOOKUP($D1004,schools,8,FALSE),"")</f>
        <v>021</v>
      </c>
      <c r="K1004" s="9">
        <v>225705.0</v>
      </c>
    </row>
    <row r="1005" ht="14.25" customHeight="1" outlineLevel="2">
      <c r="A1005" s="5" t="str">
        <f>IFERROR(VLOOKUP($D1005,schools,3,FALSE),"")</f>
        <v>342400</v>
      </c>
      <c r="B1005" s="5" t="str">
        <f>IFERROR(VLOOKUP($D1005,schools,4,FALSE),"")</f>
        <v>New York City Geographic District #25</v>
      </c>
      <c r="C1005" s="5" t="str">
        <f>IFERROR(VLOOKUP($D1005,schools,5,FALSE),"")</f>
        <v>Queens</v>
      </c>
      <c r="D1005" s="6" t="s">
        <v>2342</v>
      </c>
      <c r="E1005" s="6" t="s">
        <v>2343</v>
      </c>
      <c r="F1005" s="7" t="s">
        <v>14</v>
      </c>
      <c r="G1005" s="8">
        <v>1154.0</v>
      </c>
      <c r="H1005" s="5" t="str">
        <f>IFERROR(VLOOKUP($D1005,schools,6,FALSE),"")</f>
        <v>040</v>
      </c>
      <c r="I1005" s="5" t="str">
        <f>IFERROR(VLOOKUP($D1005,schools,7,FALSE),"")</f>
        <v>16</v>
      </c>
      <c r="J1005" s="5" t="str">
        <f>IFERROR(VLOOKUP($D1005,schools,8,FALSE),"")</f>
        <v>020</v>
      </c>
      <c r="K1005" s="9">
        <v>1270554.0</v>
      </c>
    </row>
    <row r="1006" ht="14.25" customHeight="1" outlineLevel="2">
      <c r="A1006" s="5" t="str">
        <f>IFERROR(VLOOKUP($D1006,schools,3,FALSE),"")</f>
        <v>342400</v>
      </c>
      <c r="B1006" s="5" t="str">
        <f>IFERROR(VLOOKUP($D1006,schools,4,FALSE),"")</f>
        <v>New York City Geographic District #25</v>
      </c>
      <c r="C1006" s="5" t="str">
        <f>IFERROR(VLOOKUP($D1006,schools,5,FALSE),"")</f>
        <v>Queens</v>
      </c>
      <c r="D1006" s="6" t="s">
        <v>2344</v>
      </c>
      <c r="E1006" s="6" t="s">
        <v>2345</v>
      </c>
      <c r="F1006" s="7" t="s">
        <v>14</v>
      </c>
      <c r="G1006" s="8">
        <v>1302.0</v>
      </c>
      <c r="H1006" s="5" t="str">
        <f>IFERROR(VLOOKUP($D1006,schools,6,FALSE),"")</f>
        <v>040</v>
      </c>
      <c r="I1006" s="5" t="str">
        <f>IFERROR(VLOOKUP($D1006,schools,7,FALSE),"")</f>
        <v>11</v>
      </c>
      <c r="J1006" s="5" t="str">
        <f>IFERROR(VLOOKUP($D1006,schools,8,FALSE),"")</f>
        <v>020</v>
      </c>
      <c r="K1006" s="9">
        <v>1433502.0</v>
      </c>
    </row>
    <row r="1007" ht="14.25" customHeight="1" outlineLevel="2">
      <c r="A1007" s="5" t="str">
        <f>IFERROR(VLOOKUP($D1007,schools,3,FALSE),"")</f>
        <v>342400</v>
      </c>
      <c r="B1007" s="5" t="str">
        <f>IFERROR(VLOOKUP($D1007,schools,4,FALSE),"")</f>
        <v>New York City Geographic District #25</v>
      </c>
      <c r="C1007" s="5" t="str">
        <f>IFERROR(VLOOKUP($D1007,schools,5,FALSE),"")</f>
        <v>Queens</v>
      </c>
      <c r="D1007" s="6" t="s">
        <v>2346</v>
      </c>
      <c r="E1007" s="6" t="s">
        <v>2347</v>
      </c>
      <c r="F1007" s="7" t="s">
        <v>14</v>
      </c>
      <c r="G1007" s="8">
        <v>905.0</v>
      </c>
      <c r="H1007" s="5" t="str">
        <f>IFERROR(VLOOKUP($D1007,schools,6,FALSE),"")</f>
        <v>040</v>
      </c>
      <c r="I1007" s="5" t="str">
        <f>IFERROR(VLOOKUP($D1007,schools,7,FALSE),"")</f>
        <v>16</v>
      </c>
      <c r="J1007" s="5" t="str">
        <f>IFERROR(VLOOKUP($D1007,schools,8,FALSE),"")</f>
        <v>020</v>
      </c>
      <c r="K1007" s="9">
        <v>996405.0</v>
      </c>
    </row>
    <row r="1008" ht="14.25" customHeight="1" outlineLevel="2">
      <c r="A1008" s="5" t="str">
        <f>IFERROR(VLOOKUP($D1008,schools,3,FALSE),"")</f>
        <v>342400</v>
      </c>
      <c r="B1008" s="5" t="str">
        <f>IFERROR(VLOOKUP($D1008,schools,4,FALSE),"")</f>
        <v>New York City Geographic District #25</v>
      </c>
      <c r="C1008" s="5" t="str">
        <f>IFERROR(VLOOKUP($D1008,schools,5,FALSE),"")</f>
        <v>Queens</v>
      </c>
      <c r="D1008" s="6" t="s">
        <v>2348</v>
      </c>
      <c r="E1008" s="6" t="s">
        <v>2349</v>
      </c>
      <c r="F1008" s="7" t="s">
        <v>14</v>
      </c>
      <c r="G1008" s="8">
        <v>987.0</v>
      </c>
      <c r="H1008" s="5" t="str">
        <f>IFERROR(VLOOKUP($D1008,schools,6,FALSE),"")</f>
        <v>025</v>
      </c>
      <c r="I1008" s="5" t="str">
        <f>IFERROR(VLOOKUP($D1008,schools,7,FALSE),"")</f>
        <v>16</v>
      </c>
      <c r="J1008" s="5" t="str">
        <f>IFERROR(VLOOKUP($D1008,schools,8,FALSE),"")</f>
        <v>020</v>
      </c>
      <c r="K1008" s="9">
        <v>1086687.0</v>
      </c>
    </row>
    <row r="1009" ht="14.25" customHeight="1" outlineLevel="2">
      <c r="A1009" s="5" t="str">
        <f>IFERROR(VLOOKUP($D1009,schools,3,FALSE),"")</f>
        <v>342400</v>
      </c>
      <c r="B1009" s="5" t="str">
        <f>IFERROR(VLOOKUP($D1009,schools,4,FALSE),"")</f>
        <v>New York City Geographic District #25</v>
      </c>
      <c r="C1009" s="5" t="str">
        <f>IFERROR(VLOOKUP($D1009,schools,5,FALSE),"")</f>
        <v>Queens</v>
      </c>
      <c r="D1009" s="6" t="s">
        <v>2350</v>
      </c>
      <c r="E1009" s="6" t="s">
        <v>2351</v>
      </c>
      <c r="F1009" s="7" t="s">
        <v>42</v>
      </c>
      <c r="G1009" s="8">
        <v>1076.0</v>
      </c>
      <c r="H1009" s="5" t="str">
        <f>IFERROR(VLOOKUP($D1009,schools,6,FALSE),"")</f>
        <v>026</v>
      </c>
      <c r="I1009" s="5" t="str">
        <f>IFERROR(VLOOKUP($D1009,schools,7,FALSE),"")</f>
        <v>11</v>
      </c>
      <c r="J1009" s="5" t="str">
        <f>IFERROR(VLOOKUP($D1009,schools,8,FALSE),"")</f>
        <v>019</v>
      </c>
      <c r="K1009" s="9">
        <v>1184676.0</v>
      </c>
    </row>
    <row r="1010" ht="14.25" customHeight="1" outlineLevel="2">
      <c r="A1010" s="5" t="str">
        <f>IFERROR(VLOOKUP($D1010,schools,3,FALSE),"")</f>
        <v>342500</v>
      </c>
      <c r="B1010" s="5" t="str">
        <f>IFERROR(VLOOKUP($D1010,schools,4,FALSE),"")</f>
        <v>New York City Geographic District #25</v>
      </c>
      <c r="C1010" s="5" t="str">
        <f>IFERROR(VLOOKUP($D1010,schools,5,FALSE),"")</f>
        <v>Queens</v>
      </c>
      <c r="D1010" s="6" t="s">
        <v>2352</v>
      </c>
      <c r="E1010" s="6" t="s">
        <v>2353</v>
      </c>
      <c r="F1010" s="7" t="s">
        <v>14</v>
      </c>
      <c r="G1010" s="8">
        <v>680.0</v>
      </c>
      <c r="H1010" s="5" t="str">
        <f>IFERROR(VLOOKUP($D1010,schools,6,FALSE),"")</f>
        <v>027</v>
      </c>
      <c r="I1010" s="5" t="str">
        <f>IFERROR(VLOOKUP($D1010,schools,7,FALSE),"")</f>
        <v>11</v>
      </c>
      <c r="J1010" s="5" t="str">
        <f>IFERROR(VLOOKUP($D1010,schools,8,FALSE),"")</f>
        <v>019</v>
      </c>
      <c r="K1010" s="9">
        <v>748680.0</v>
      </c>
    </row>
    <row r="1011" ht="14.25" customHeight="1" outlineLevel="2">
      <c r="A1011" s="5" t="str">
        <f>IFERROR(VLOOKUP($D1011,schools,3,FALSE),"")</f>
        <v>342500</v>
      </c>
      <c r="B1011" s="5" t="str">
        <f>IFERROR(VLOOKUP($D1011,schools,4,FALSE),"")</f>
        <v>New York City Geographic District #25</v>
      </c>
      <c r="C1011" s="5" t="str">
        <f>IFERROR(VLOOKUP($D1011,schools,5,FALSE),"")</f>
        <v>Queens</v>
      </c>
      <c r="D1011" s="6" t="s">
        <v>2354</v>
      </c>
      <c r="E1011" s="6" t="s">
        <v>2355</v>
      </c>
      <c r="F1011" s="7" t="s">
        <v>14</v>
      </c>
      <c r="G1011" s="8">
        <v>943.0</v>
      </c>
      <c r="H1011" s="5" t="str">
        <f>IFERROR(VLOOKUP($D1011,schools,6,FALSE),"")</f>
        <v>026</v>
      </c>
      <c r="I1011" s="5" t="str">
        <f>IFERROR(VLOOKUP($D1011,schools,7,FALSE),"")</f>
        <v>11</v>
      </c>
      <c r="J1011" s="5" t="str">
        <f>IFERROR(VLOOKUP($D1011,schools,8,FALSE),"")</f>
        <v>019</v>
      </c>
      <c r="K1011" s="9">
        <v>1038243.0</v>
      </c>
    </row>
    <row r="1012" ht="14.25" customHeight="1" outlineLevel="2">
      <c r="A1012" s="5" t="str">
        <f>IFERROR(VLOOKUP($D1012,schools,3,FALSE),"")</f>
        <v>342500</v>
      </c>
      <c r="B1012" s="5" t="str">
        <f>IFERROR(VLOOKUP($D1012,schools,4,FALSE),"")</f>
        <v>New York City Geographic District #25</v>
      </c>
      <c r="C1012" s="5" t="str">
        <f>IFERROR(VLOOKUP($D1012,schools,5,FALSE),"")</f>
        <v>Queens</v>
      </c>
      <c r="D1012" s="6" t="s">
        <v>2356</v>
      </c>
      <c r="E1012" s="6" t="s">
        <v>2357</v>
      </c>
      <c r="F1012" s="7" t="s">
        <v>14</v>
      </c>
      <c r="G1012" s="8">
        <v>1083.0</v>
      </c>
      <c r="H1012" s="5" t="str">
        <f>IFERROR(VLOOKUP($D1012,schools,6,FALSE),"")</f>
        <v>026</v>
      </c>
      <c r="I1012" s="5" t="str">
        <f>IFERROR(VLOOKUP($D1012,schools,7,FALSE),"")</f>
        <v>11</v>
      </c>
      <c r="J1012" s="5" t="str">
        <f>IFERROR(VLOOKUP($D1012,schools,8,FALSE),"")</f>
        <v>019</v>
      </c>
      <c r="K1012" s="9">
        <v>1192383.0</v>
      </c>
    </row>
    <row r="1013" ht="14.25" customHeight="1" outlineLevel="2">
      <c r="A1013" s="5" t="str">
        <f>IFERROR(VLOOKUP($D1013,schools,3,FALSE),"")</f>
        <v>342500</v>
      </c>
      <c r="B1013" s="5" t="str">
        <f>IFERROR(VLOOKUP($D1013,schools,4,FALSE),"")</f>
        <v>New York City Geographic District #25</v>
      </c>
      <c r="C1013" s="5" t="str">
        <f>IFERROR(VLOOKUP($D1013,schools,5,FALSE),"")</f>
        <v>Queens</v>
      </c>
      <c r="D1013" s="6" t="s">
        <v>2358</v>
      </c>
      <c r="E1013" s="6" t="s">
        <v>2359</v>
      </c>
      <c r="F1013" s="7" t="s">
        <v>14</v>
      </c>
      <c r="G1013" s="8">
        <v>907.0</v>
      </c>
      <c r="H1013" s="5" t="str">
        <f>IFERROR(VLOOKUP($D1013,schools,6,FALSE),"")</f>
        <v>026</v>
      </c>
      <c r="I1013" s="5" t="str">
        <f>IFERROR(VLOOKUP($D1013,schools,7,FALSE),"")</f>
        <v>11</v>
      </c>
      <c r="J1013" s="5" t="str">
        <f>IFERROR(VLOOKUP($D1013,schools,8,FALSE),"")</f>
        <v>020</v>
      </c>
      <c r="K1013" s="9">
        <v>998607.0</v>
      </c>
    </row>
    <row r="1014" ht="14.25" customHeight="1" outlineLevel="2">
      <c r="A1014" s="5" t="str">
        <f>IFERROR(VLOOKUP($D1014,schools,3,FALSE),"")</f>
        <v>342500</v>
      </c>
      <c r="B1014" s="5" t="str">
        <f>IFERROR(VLOOKUP($D1014,schools,4,FALSE),"")</f>
        <v>New York City Geographic District #25</v>
      </c>
      <c r="C1014" s="5" t="str">
        <f>IFERROR(VLOOKUP($D1014,schools,5,FALSE),"")</f>
        <v>Queens</v>
      </c>
      <c r="D1014" s="6" t="s">
        <v>2360</v>
      </c>
      <c r="E1014" s="6" t="s">
        <v>2361</v>
      </c>
      <c r="F1014" s="7" t="s">
        <v>14</v>
      </c>
      <c r="G1014" s="8">
        <v>911.0</v>
      </c>
      <c r="H1014" s="5" t="str">
        <f>IFERROR(VLOOKUP($D1014,schools,6,FALSE),"")</f>
        <v>025</v>
      </c>
      <c r="I1014" s="5" t="str">
        <f>IFERROR(VLOOKUP($D1014,schools,7,FALSE),"")</f>
        <v>16</v>
      </c>
      <c r="J1014" s="5" t="str">
        <f>IFERROR(VLOOKUP($D1014,schools,8,FALSE),"")</f>
        <v>020</v>
      </c>
      <c r="K1014" s="9">
        <v>1003011.0</v>
      </c>
    </row>
    <row r="1015" ht="14.25" customHeight="1" outlineLevel="2">
      <c r="A1015" s="5" t="str">
        <f>IFERROR(VLOOKUP($D1015,schools,3,FALSE),"")</f>
        <v>342500</v>
      </c>
      <c r="B1015" s="5" t="str">
        <f>IFERROR(VLOOKUP($D1015,schools,4,FALSE),"")</f>
        <v>New York City Geographic District #25</v>
      </c>
      <c r="C1015" s="5" t="str">
        <f>IFERROR(VLOOKUP($D1015,schools,5,FALSE),"")</f>
        <v>Queens</v>
      </c>
      <c r="D1015" s="6" t="s">
        <v>2364</v>
      </c>
      <c r="E1015" s="6" t="s">
        <v>2365</v>
      </c>
      <c r="F1015" s="7" t="s">
        <v>14</v>
      </c>
      <c r="G1015" s="8">
        <v>402.0</v>
      </c>
      <c r="H1015" s="5" t="str">
        <f>IFERROR(VLOOKUP($D1015,schools,6,FALSE),"")</f>
        <v>026</v>
      </c>
      <c r="I1015" s="5" t="str">
        <f>IFERROR(VLOOKUP($D1015,schools,7,FALSE),"")</f>
        <v>11</v>
      </c>
      <c r="J1015" s="5" t="str">
        <f>IFERROR(VLOOKUP($D1015,schools,8,FALSE),"")</f>
        <v>019</v>
      </c>
      <c r="K1015" s="9">
        <v>442602.0</v>
      </c>
    </row>
    <row r="1016" ht="14.25" customHeight="1" outlineLevel="2">
      <c r="A1016" s="5" t="str">
        <f>IFERROR(VLOOKUP($D1016,schools,3,FALSE),"")</f>
        <v>342500</v>
      </c>
      <c r="B1016" s="5" t="str">
        <f>IFERROR(VLOOKUP($D1016,schools,4,FALSE),"")</f>
        <v>New York City Geographic District #25</v>
      </c>
      <c r="C1016" s="5" t="str">
        <f>IFERROR(VLOOKUP($D1016,schools,5,FALSE),"")</f>
        <v>Queens</v>
      </c>
      <c r="D1016" s="6" t="s">
        <v>2366</v>
      </c>
      <c r="E1016" s="6" t="s">
        <v>2367</v>
      </c>
      <c r="F1016" s="7" t="s">
        <v>14</v>
      </c>
      <c r="G1016" s="8">
        <v>622.0</v>
      </c>
      <c r="H1016" s="5" t="str">
        <f>IFERROR(VLOOKUP($D1016,schools,6,FALSE),"")</f>
        <v>025</v>
      </c>
      <c r="I1016" s="5" t="str">
        <f>IFERROR(VLOOKUP($D1016,schools,7,FALSE),"")</f>
        <v>14</v>
      </c>
      <c r="J1016" s="5" t="str">
        <f>IFERROR(VLOOKUP($D1016,schools,8,FALSE),"")</f>
        <v>024</v>
      </c>
      <c r="K1016" s="9">
        <v>684822.0</v>
      </c>
    </row>
    <row r="1017" ht="14.25" customHeight="1" outlineLevel="2">
      <c r="A1017" s="5" t="str">
        <f>IFERROR(VLOOKUP($D1017,schools,3,FALSE),"")</f>
        <v>342500</v>
      </c>
      <c r="B1017" s="5" t="str">
        <f>IFERROR(VLOOKUP($D1017,schools,4,FALSE),"")</f>
        <v>New York City Geographic District #25</v>
      </c>
      <c r="C1017" s="5" t="str">
        <f>IFERROR(VLOOKUP($D1017,schools,5,FALSE),"")</f>
        <v>Queens</v>
      </c>
      <c r="D1017" s="6" t="s">
        <v>2368</v>
      </c>
      <c r="E1017" s="6" t="s">
        <v>2369</v>
      </c>
      <c r="F1017" s="7" t="s">
        <v>14</v>
      </c>
      <c r="G1017" s="8">
        <v>711.0</v>
      </c>
      <c r="H1017" s="5" t="str">
        <f>IFERROR(VLOOKUP($D1017,schools,6,FALSE),"")</f>
        <v>025</v>
      </c>
      <c r="I1017" s="5" t="str">
        <f>IFERROR(VLOOKUP($D1017,schools,7,FALSE),"")</f>
        <v>16</v>
      </c>
      <c r="J1017" s="5" t="str">
        <f>IFERROR(VLOOKUP($D1017,schools,8,FALSE),"")</f>
        <v>020</v>
      </c>
      <c r="K1017" s="9">
        <v>782811.0</v>
      </c>
    </row>
    <row r="1018" ht="14.25" customHeight="1" outlineLevel="2">
      <c r="A1018" s="5" t="str">
        <f>IFERROR(VLOOKUP($D1018,schools,3,FALSE),"")</f>
        <v>342500</v>
      </c>
      <c r="B1018" s="5" t="str">
        <f>IFERROR(VLOOKUP($D1018,schools,4,FALSE),"")</f>
        <v>New York City Geographic District #25</v>
      </c>
      <c r="C1018" s="5" t="str">
        <f>IFERROR(VLOOKUP($D1018,schools,5,FALSE),"")</f>
        <v>Queens</v>
      </c>
      <c r="D1018" s="6" t="s">
        <v>2370</v>
      </c>
      <c r="E1018" s="6" t="s">
        <v>2371</v>
      </c>
      <c r="F1018" s="7" t="s">
        <v>21</v>
      </c>
      <c r="G1018" s="8">
        <v>654.0</v>
      </c>
      <c r="H1018" s="5" t="str">
        <f>IFERROR(VLOOKUP($D1018,schools,6,FALSE),"")</f>
        <v>027</v>
      </c>
      <c r="I1018" s="5" t="str">
        <f>IFERROR(VLOOKUP($D1018,schools,7,FALSE),"")</f>
        <v>15</v>
      </c>
      <c r="J1018" s="5" t="str">
        <f>IFERROR(VLOOKUP($D1018,schools,8,FALSE),"")</f>
        <v>024</v>
      </c>
      <c r="K1018" s="9">
        <v>720054.0</v>
      </c>
    </row>
    <row r="1019" ht="14.25" customHeight="1" outlineLevel="2">
      <c r="A1019" s="5" t="str">
        <f>IFERROR(VLOOKUP($D1019,schools,3,FALSE),"")</f>
        <v>342500</v>
      </c>
      <c r="B1019" s="5" t="str">
        <f>IFERROR(VLOOKUP($D1019,schools,4,FALSE),"")</f>
        <v>New York City Geographic District #25</v>
      </c>
      <c r="C1019" s="5" t="str">
        <f>IFERROR(VLOOKUP($D1019,schools,5,FALSE),"")</f>
        <v>Queens</v>
      </c>
      <c r="D1019" s="6" t="s">
        <v>2372</v>
      </c>
      <c r="E1019" s="6" t="s">
        <v>2373</v>
      </c>
      <c r="F1019" s="7" t="s">
        <v>14</v>
      </c>
      <c r="G1019" s="8">
        <v>691.0</v>
      </c>
      <c r="H1019" s="5" t="str">
        <f>IFERROR(VLOOKUP($D1019,schools,6,FALSE),"")</f>
        <v>027</v>
      </c>
      <c r="I1019" s="5" t="str">
        <f>IFERROR(VLOOKUP($D1019,schools,7,FALSE),"")</f>
        <v>15</v>
      </c>
      <c r="J1019" s="5" t="str">
        <f>IFERROR(VLOOKUP($D1019,schools,8,FALSE),"")</f>
        <v>024</v>
      </c>
      <c r="K1019" s="9">
        <v>760791.0</v>
      </c>
    </row>
    <row r="1020" ht="14.25" customHeight="1" outlineLevel="2">
      <c r="A1020" s="5" t="str">
        <f>IFERROR(VLOOKUP($D1020,schools,3,FALSE),"")</f>
        <v>342500</v>
      </c>
      <c r="B1020" s="5" t="str">
        <f>IFERROR(VLOOKUP($D1020,schools,4,FALSE),"")</f>
        <v>New York City Geographic District #25</v>
      </c>
      <c r="C1020" s="5" t="str">
        <f>IFERROR(VLOOKUP($D1020,schools,5,FALSE),"")</f>
        <v>Queens</v>
      </c>
      <c r="D1020" s="6" t="s">
        <v>2374</v>
      </c>
      <c r="E1020" s="6" t="s">
        <v>2375</v>
      </c>
      <c r="F1020" s="7" t="s">
        <v>14</v>
      </c>
      <c r="G1020" s="8">
        <v>409.0</v>
      </c>
      <c r="H1020" s="5" t="str">
        <f>IFERROR(VLOOKUP($D1020,schools,6,FALSE),"")</f>
        <v>026</v>
      </c>
      <c r="I1020" s="5" t="str">
        <f>IFERROR(VLOOKUP($D1020,schools,7,FALSE),"")</f>
        <v>11</v>
      </c>
      <c r="J1020" s="5" t="str">
        <f>IFERROR(VLOOKUP($D1020,schools,8,FALSE),"")</f>
        <v>019</v>
      </c>
      <c r="K1020" s="9">
        <v>450309.0</v>
      </c>
    </row>
    <row r="1021" ht="14.25" customHeight="1" outlineLevel="2">
      <c r="A1021" s="5" t="str">
        <f>IFERROR(VLOOKUP($D1021,schools,3,FALSE),"")</f>
        <v>342500</v>
      </c>
      <c r="B1021" s="5" t="str">
        <f>IFERROR(VLOOKUP($D1021,schools,4,FALSE),"")</f>
        <v>New York City Geographic District #25</v>
      </c>
      <c r="C1021" s="5" t="str">
        <f>IFERROR(VLOOKUP($D1021,schools,5,FALSE),"")</f>
        <v>Queens</v>
      </c>
      <c r="D1021" s="6" t="s">
        <v>2376</v>
      </c>
      <c r="E1021" s="6" t="s">
        <v>2377</v>
      </c>
      <c r="F1021" s="7" t="s">
        <v>14</v>
      </c>
      <c r="G1021" s="8">
        <v>475.0</v>
      </c>
      <c r="H1021" s="5" t="str">
        <f>IFERROR(VLOOKUP($D1021,schools,6,FALSE),"")</f>
        <v>026</v>
      </c>
      <c r="I1021" s="5" t="str">
        <f>IFERROR(VLOOKUP($D1021,schools,7,FALSE),"")</f>
        <v>11</v>
      </c>
      <c r="J1021" s="5" t="str">
        <f>IFERROR(VLOOKUP($D1021,schools,8,FALSE),"")</f>
        <v>019</v>
      </c>
      <c r="K1021" s="9">
        <v>522975.0</v>
      </c>
    </row>
    <row r="1022" ht="14.25" customHeight="1" outlineLevel="2">
      <c r="A1022" s="5" t="str">
        <f>IFERROR(VLOOKUP($D1022,schools,3,FALSE),"")</f>
        <v>342500</v>
      </c>
      <c r="B1022" s="5" t="str">
        <f>IFERROR(VLOOKUP($D1022,schools,4,FALSE),"")</f>
        <v>New York City Geographic District #25</v>
      </c>
      <c r="C1022" s="5" t="str">
        <f>IFERROR(VLOOKUP($D1022,schools,5,FALSE),"")</f>
        <v>Queens</v>
      </c>
      <c r="D1022" s="6" t="s">
        <v>2378</v>
      </c>
      <c r="E1022" s="6" t="s">
        <v>2379</v>
      </c>
      <c r="F1022" s="7" t="s">
        <v>42</v>
      </c>
      <c r="G1022" s="8">
        <v>1489.0</v>
      </c>
      <c r="H1022" s="5" t="str">
        <f>IFERROR(VLOOKUP($D1022,schools,6,FALSE),"")</f>
        <v>040</v>
      </c>
      <c r="I1022" s="5" t="str">
        <f>IFERROR(VLOOKUP($D1022,schools,7,FALSE),"")</f>
        <v>11</v>
      </c>
      <c r="J1022" s="5" t="str">
        <f>IFERROR(VLOOKUP($D1022,schools,8,FALSE),"")</f>
        <v>020</v>
      </c>
      <c r="K1022" s="9">
        <v>1639389.0</v>
      </c>
    </row>
    <row r="1023" ht="14.25" customHeight="1" outlineLevel="2">
      <c r="A1023" s="5" t="str">
        <f>IFERROR(VLOOKUP($D1023,schools,3,FALSE),"")</f>
        <v>342500</v>
      </c>
      <c r="B1023" s="5" t="str">
        <f>IFERROR(VLOOKUP($D1023,schools,4,FALSE),"")</f>
        <v>New York City Geographic District #25</v>
      </c>
      <c r="C1023" s="5" t="str">
        <f>IFERROR(VLOOKUP($D1023,schools,5,FALSE),"")</f>
        <v>Queens</v>
      </c>
      <c r="D1023" s="6" t="s">
        <v>2380</v>
      </c>
      <c r="E1023" s="6" t="s">
        <v>2381</v>
      </c>
      <c r="F1023" s="7" t="s">
        <v>42</v>
      </c>
      <c r="G1023" s="8">
        <v>783.0</v>
      </c>
      <c r="H1023" s="5" t="str">
        <f>IFERROR(VLOOKUP($D1023,schools,6,FALSE),"")</f>
        <v>040</v>
      </c>
      <c r="I1023" s="5" t="str">
        <f>IFERROR(VLOOKUP($D1023,schools,7,FALSE),"")</f>
        <v>16</v>
      </c>
      <c r="J1023" s="5" t="str">
        <f>IFERROR(VLOOKUP($D1023,schools,8,FALSE),"")</f>
        <v>020</v>
      </c>
      <c r="K1023" s="9">
        <v>862083.0</v>
      </c>
    </row>
    <row r="1024" ht="14.25" customHeight="1" outlineLevel="2">
      <c r="A1024" s="5" t="str">
        <f>IFERROR(VLOOKUP($D1024,schools,3,FALSE),"")</f>
        <v>342500</v>
      </c>
      <c r="B1024" s="5" t="str">
        <f>IFERROR(VLOOKUP($D1024,schools,4,FALSE),"")</f>
        <v>New York City Geographic District #25</v>
      </c>
      <c r="C1024" s="5" t="str">
        <f>IFERROR(VLOOKUP($D1024,schools,5,FALSE),"")</f>
        <v>Queens</v>
      </c>
      <c r="D1024" s="6" t="s">
        <v>2382</v>
      </c>
      <c r="E1024" s="6" t="s">
        <v>2383</v>
      </c>
      <c r="F1024" s="7" t="s">
        <v>14</v>
      </c>
      <c r="G1024" s="8">
        <v>506.0</v>
      </c>
      <c r="H1024" s="5" t="str">
        <f>IFERROR(VLOOKUP($D1024,schools,6,FALSE),"")</f>
        <v>026</v>
      </c>
      <c r="I1024" s="5" t="str">
        <f>IFERROR(VLOOKUP($D1024,schools,7,FALSE),"")</f>
        <v>11</v>
      </c>
      <c r="J1024" s="5" t="str">
        <f>IFERROR(VLOOKUP($D1024,schools,8,FALSE),"")</f>
        <v>019</v>
      </c>
      <c r="K1024" s="9">
        <v>557106.0</v>
      </c>
    </row>
    <row r="1025" ht="14.25" customHeight="1" outlineLevel="2">
      <c r="A1025" s="5" t="str">
        <f>IFERROR(VLOOKUP($D1025,schools,3,FALSE),"")</f>
        <v>342500</v>
      </c>
      <c r="B1025" s="5" t="str">
        <f>IFERROR(VLOOKUP($D1025,schools,4,FALSE),"")</f>
        <v>New York City Geographic District #25</v>
      </c>
      <c r="C1025" s="5" t="str">
        <f>IFERROR(VLOOKUP($D1025,schools,5,FALSE),"")</f>
        <v>Queens</v>
      </c>
      <c r="D1025" s="6" t="s">
        <v>2384</v>
      </c>
      <c r="E1025" s="6" t="s">
        <v>2385</v>
      </c>
      <c r="F1025" s="7" t="s">
        <v>42</v>
      </c>
      <c r="G1025" s="8">
        <v>1260.0</v>
      </c>
      <c r="H1025" s="5" t="str">
        <f>IFERROR(VLOOKUP($D1025,schools,6,FALSE),"")</f>
        <v>026</v>
      </c>
      <c r="I1025" s="5" t="str">
        <f>IFERROR(VLOOKUP($D1025,schools,7,FALSE),"")</f>
        <v>11</v>
      </c>
      <c r="J1025" s="5" t="str">
        <f>IFERROR(VLOOKUP($D1025,schools,8,FALSE),"")</f>
        <v>019</v>
      </c>
      <c r="K1025" s="9">
        <v>1387260.0</v>
      </c>
    </row>
    <row r="1026" ht="14.25" customHeight="1" outlineLevel="2">
      <c r="A1026" s="5" t="str">
        <f>IFERROR(VLOOKUP($D1026,schools,3,FALSE),"")</f>
        <v>342500</v>
      </c>
      <c r="B1026" s="5" t="str">
        <f>IFERROR(VLOOKUP($D1026,schools,4,FALSE),"")</f>
        <v>New York City Geographic District #25</v>
      </c>
      <c r="C1026" s="5" t="str">
        <f>IFERROR(VLOOKUP($D1026,schools,5,FALSE),"")</f>
        <v>Queens</v>
      </c>
      <c r="D1026" s="6" t="s">
        <v>2388</v>
      </c>
      <c r="E1026" s="6" t="s">
        <v>2389</v>
      </c>
      <c r="F1026" s="7" t="s">
        <v>14</v>
      </c>
      <c r="G1026" s="8">
        <v>414.0</v>
      </c>
      <c r="H1026" s="5" t="str">
        <f>IFERROR(VLOOKUP($D1026,schools,6,FALSE),"")</f>
        <v>027</v>
      </c>
      <c r="I1026" s="5" t="str">
        <f>IFERROR(VLOOKUP($D1026,schools,7,FALSE),"")</f>
        <v>16</v>
      </c>
      <c r="J1026" s="5" t="str">
        <f>IFERROR(VLOOKUP($D1026,schools,8,FALSE),"")</f>
        <v>024</v>
      </c>
      <c r="K1026" s="9">
        <v>455814.0</v>
      </c>
    </row>
    <row r="1027" ht="14.25" customHeight="1" outlineLevel="2">
      <c r="A1027" s="5" t="str">
        <f>IFERROR(VLOOKUP($D1027,schools,3,FALSE),"")</f>
        <v>342500</v>
      </c>
      <c r="B1027" s="5" t="str">
        <f>IFERROR(VLOOKUP($D1027,schools,4,FALSE),"")</f>
        <v>New York City Geographic District #25</v>
      </c>
      <c r="C1027" s="5" t="str">
        <f>IFERROR(VLOOKUP($D1027,schools,5,FALSE),"")</f>
        <v>Queens</v>
      </c>
      <c r="D1027" s="6" t="s">
        <v>2390</v>
      </c>
      <c r="E1027" s="6" t="s">
        <v>2391</v>
      </c>
      <c r="F1027" s="7" t="s">
        <v>14</v>
      </c>
      <c r="G1027" s="8">
        <v>579.0</v>
      </c>
      <c r="H1027" s="5" t="str">
        <f>IFERROR(VLOOKUP($D1027,schools,6,FALSE),"")</f>
        <v>026</v>
      </c>
      <c r="I1027" s="5" t="str">
        <f>IFERROR(VLOOKUP($D1027,schools,7,FALSE),"")</f>
        <v>11</v>
      </c>
      <c r="J1027" s="5" t="str">
        <f>IFERROR(VLOOKUP($D1027,schools,8,FALSE),"")</f>
        <v>019</v>
      </c>
      <c r="K1027" s="9">
        <v>637479.0</v>
      </c>
    </row>
    <row r="1028" ht="14.25" customHeight="1" outlineLevel="2">
      <c r="A1028" s="5" t="str">
        <f>IFERROR(VLOOKUP($D1028,schools,3,FALSE),"")</f>
        <v>342500</v>
      </c>
      <c r="B1028" s="5" t="str">
        <f>IFERROR(VLOOKUP($D1028,schools,4,FALSE),"")</f>
        <v>New York City Geographic District #25</v>
      </c>
      <c r="C1028" s="5" t="str">
        <f>IFERROR(VLOOKUP($D1028,schools,5,FALSE),"")</f>
        <v>Queens</v>
      </c>
      <c r="D1028" s="6" t="s">
        <v>2392</v>
      </c>
      <c r="E1028" s="6" t="s">
        <v>2393</v>
      </c>
      <c r="F1028" s="7" t="s">
        <v>14</v>
      </c>
      <c r="G1028" s="8">
        <v>422.0</v>
      </c>
      <c r="H1028" s="5" t="str">
        <f>IFERROR(VLOOKUP($D1028,schools,6,FALSE),"")</f>
        <v>040</v>
      </c>
      <c r="I1028" s="5" t="str">
        <f>IFERROR(VLOOKUP($D1028,schools,7,FALSE),"")</f>
        <v>11</v>
      </c>
      <c r="J1028" s="5" t="str">
        <f>IFERROR(VLOOKUP($D1028,schools,8,FALSE),"")</f>
        <v>020</v>
      </c>
      <c r="K1028" s="9">
        <v>464622.0</v>
      </c>
    </row>
    <row r="1029" ht="14.25" customHeight="1" outlineLevel="2">
      <c r="A1029" s="5" t="str">
        <f>IFERROR(VLOOKUP($D1029,schools,3,FALSE),"")</f>
        <v>342500</v>
      </c>
      <c r="B1029" s="5" t="str">
        <f>IFERROR(VLOOKUP($D1029,schools,4,FALSE),"")</f>
        <v>New York City Geographic District #25</v>
      </c>
      <c r="C1029" s="5" t="str">
        <f>IFERROR(VLOOKUP($D1029,schools,5,FALSE),"")</f>
        <v>Queens</v>
      </c>
      <c r="D1029" s="6" t="s">
        <v>2394</v>
      </c>
      <c r="E1029" s="6" t="s">
        <v>2395</v>
      </c>
      <c r="F1029" s="7" t="s">
        <v>21</v>
      </c>
      <c r="G1029" s="8">
        <v>585.0</v>
      </c>
      <c r="H1029" s="5" t="str">
        <f>IFERROR(VLOOKUP($D1029,schools,6,FALSE),"")</f>
        <v>027</v>
      </c>
      <c r="I1029" s="5" t="str">
        <f>IFERROR(VLOOKUP($D1029,schools,7,FALSE),"")</f>
        <v>16</v>
      </c>
      <c r="J1029" s="5" t="str">
        <f>IFERROR(VLOOKUP($D1029,schools,8,FALSE),"")</f>
        <v>024</v>
      </c>
      <c r="K1029" s="9">
        <v>644085.0</v>
      </c>
    </row>
    <row r="1030" ht="14.25" customHeight="1" outlineLevel="2">
      <c r="A1030" s="5" t="str">
        <f>IFERROR(VLOOKUP($D1030,schools,3,FALSE),"")</f>
        <v>342500</v>
      </c>
      <c r="B1030" s="5" t="str">
        <f>IFERROR(VLOOKUP($D1030,schools,4,FALSE),"")</f>
        <v>New York City Geographic District #25</v>
      </c>
      <c r="C1030" s="5" t="str">
        <f>IFERROR(VLOOKUP($D1030,schools,5,FALSE),"")</f>
        <v>Queens</v>
      </c>
      <c r="D1030" s="6" t="s">
        <v>2396</v>
      </c>
      <c r="E1030" s="6" t="s">
        <v>2397</v>
      </c>
      <c r="F1030" s="7" t="s">
        <v>42</v>
      </c>
      <c r="G1030" s="8">
        <v>1381.0</v>
      </c>
      <c r="H1030" s="5" t="str">
        <f>IFERROR(VLOOKUP($D1030,schools,6,FALSE),"")</f>
        <v>025</v>
      </c>
      <c r="I1030" s="5" t="str">
        <f>IFERROR(VLOOKUP($D1030,schools,7,FALSE),"")</f>
        <v>16</v>
      </c>
      <c r="J1030" s="5" t="str">
        <f>IFERROR(VLOOKUP($D1030,schools,8,FALSE),"")</f>
        <v>020</v>
      </c>
      <c r="K1030" s="9">
        <v>1520481.0</v>
      </c>
    </row>
    <row r="1031" ht="14.25" customHeight="1" outlineLevel="2">
      <c r="A1031" s="5" t="str">
        <f>IFERROR(VLOOKUP($D1031,schools,3,FALSE),"")</f>
        <v>342500</v>
      </c>
      <c r="B1031" s="5" t="str">
        <f>IFERROR(VLOOKUP($D1031,schools,4,FALSE),"")</f>
        <v>New York City Geographic District #25</v>
      </c>
      <c r="C1031" s="5" t="str">
        <f>IFERROR(VLOOKUP($D1031,schools,5,FALSE),"")</f>
        <v>Queens</v>
      </c>
      <c r="D1031" s="6" t="s">
        <v>2398</v>
      </c>
      <c r="E1031" s="6" t="s">
        <v>2399</v>
      </c>
      <c r="F1031" s="7" t="s">
        <v>14</v>
      </c>
      <c r="G1031" s="8">
        <v>363.0</v>
      </c>
      <c r="H1031" s="5" t="str">
        <f>IFERROR(VLOOKUP($D1031,schools,6,FALSE),"")</f>
        <v>040</v>
      </c>
      <c r="I1031" s="5" t="str">
        <f>IFERROR(VLOOKUP($D1031,schools,7,FALSE),"")</f>
        <v>11</v>
      </c>
      <c r="J1031" s="5" t="str">
        <f>IFERROR(VLOOKUP($D1031,schools,8,FALSE),"")</f>
        <v>020</v>
      </c>
      <c r="K1031" s="9">
        <v>399663.0</v>
      </c>
    </row>
    <row r="1032" ht="14.25" customHeight="1" outlineLevel="2">
      <c r="A1032" s="5" t="str">
        <f>IFERROR(VLOOKUP($D1032,schools,3,FALSE),"")</f>
        <v>342500</v>
      </c>
      <c r="B1032" s="5" t="str">
        <f>IFERROR(VLOOKUP($D1032,schools,4,FALSE),"")</f>
        <v>New York City Geographic District #25</v>
      </c>
      <c r="C1032" s="5" t="str">
        <f>IFERROR(VLOOKUP($D1032,schools,5,FALSE),"")</f>
        <v>Queens</v>
      </c>
      <c r="D1032" s="6" t="s">
        <v>2400</v>
      </c>
      <c r="E1032" s="6" t="s">
        <v>2401</v>
      </c>
      <c r="F1032" s="7" t="s">
        <v>14</v>
      </c>
      <c r="G1032" s="8">
        <v>417.0</v>
      </c>
      <c r="H1032" s="5" t="str">
        <f>IFERROR(VLOOKUP($D1032,schools,6,FALSE),"")</f>
        <v>040</v>
      </c>
      <c r="I1032" s="5" t="str">
        <f>IFERROR(VLOOKUP($D1032,schools,7,FALSE),"")</f>
        <v>16</v>
      </c>
      <c r="J1032" s="5" t="str">
        <f>IFERROR(VLOOKUP($D1032,schools,8,FALSE),"")</f>
        <v>020</v>
      </c>
      <c r="K1032" s="9">
        <v>459117.0</v>
      </c>
    </row>
    <row r="1033" ht="14.25" customHeight="1" outlineLevel="2">
      <c r="A1033" s="5" t="str">
        <f>IFERROR(VLOOKUP($D1033,schools,3,FALSE),"")</f>
        <v>342500</v>
      </c>
      <c r="B1033" s="5" t="str">
        <f>IFERROR(VLOOKUP($D1033,schools,4,FALSE),"")</f>
        <v>New York City Geographic District #25</v>
      </c>
      <c r="C1033" s="5" t="str">
        <f>IFERROR(VLOOKUP($D1033,schools,5,FALSE),"")</f>
        <v>Queens</v>
      </c>
      <c r="D1033" s="6" t="s">
        <v>2402</v>
      </c>
      <c r="E1033" s="6" t="s">
        <v>2403</v>
      </c>
      <c r="F1033" s="7" t="s">
        <v>42</v>
      </c>
      <c r="G1033" s="8">
        <v>380.0</v>
      </c>
      <c r="H1033" s="5" t="str">
        <f>IFERROR(VLOOKUP($D1033,schools,6,FALSE),"")</f>
        <v>025</v>
      </c>
      <c r="I1033" s="5" t="str">
        <f>IFERROR(VLOOKUP($D1033,schools,7,FALSE),"")</f>
        <v>14</v>
      </c>
      <c r="J1033" s="5" t="str">
        <f>IFERROR(VLOOKUP($D1033,schools,8,FALSE),"")</f>
        <v>024</v>
      </c>
      <c r="K1033" s="9">
        <v>418380.0</v>
      </c>
    </row>
    <row r="1034" ht="14.25" customHeight="1" outlineLevel="2">
      <c r="A1034" s="5" t="str">
        <f>IFERROR(VLOOKUP($D1034,schools,3,FALSE),"")</f>
        <v>342500</v>
      </c>
      <c r="B1034" s="5" t="str">
        <f>IFERROR(VLOOKUP($D1034,schools,4,FALSE),"")</f>
        <v>New York City Geographic District #25</v>
      </c>
      <c r="C1034" s="5" t="str">
        <f>IFERROR(VLOOKUP($D1034,schools,5,FALSE),"")</f>
        <v>Queens</v>
      </c>
      <c r="D1034" s="6" t="s">
        <v>2404</v>
      </c>
      <c r="E1034" s="6" t="s">
        <v>2405</v>
      </c>
      <c r="F1034" s="7" t="s">
        <v>42</v>
      </c>
      <c r="G1034" s="8">
        <v>370.0</v>
      </c>
      <c r="H1034" s="5" t="str">
        <f>IFERROR(VLOOKUP($D1034,schools,6,FALSE),"")</f>
        <v>026</v>
      </c>
      <c r="I1034" s="5" t="str">
        <f>IFERROR(VLOOKUP($D1034,schools,7,FALSE),"")</f>
        <v>11</v>
      </c>
      <c r="J1034" s="5" t="str">
        <f>IFERROR(VLOOKUP($D1034,schools,8,FALSE),"")</f>
        <v>019</v>
      </c>
      <c r="K1034" s="9">
        <v>407370.0</v>
      </c>
    </row>
    <row r="1035" ht="14.25" customHeight="1" outlineLevel="2">
      <c r="A1035" s="5" t="str">
        <f>IFERROR(VLOOKUP($D1035,schools,3,FALSE),"")</f>
        <v>342500</v>
      </c>
      <c r="B1035" s="5" t="str">
        <f>IFERROR(VLOOKUP($D1035,schools,4,FALSE),"")</f>
        <v>New York City Geographic District #25</v>
      </c>
      <c r="C1035" s="5" t="str">
        <f>IFERROR(VLOOKUP($D1035,schools,5,FALSE),"")</f>
        <v>Queens</v>
      </c>
      <c r="D1035" s="6" t="s">
        <v>2414</v>
      </c>
      <c r="E1035" s="6" t="s">
        <v>2415</v>
      </c>
      <c r="F1035" s="7" t="s">
        <v>55</v>
      </c>
      <c r="G1035" s="8">
        <v>429.0</v>
      </c>
      <c r="H1035" s="5" t="str">
        <f>IFERROR(VLOOKUP($D1035,schools,6,FALSE),"")</f>
        <v>040</v>
      </c>
      <c r="I1035" s="5" t="str">
        <f>IFERROR(VLOOKUP($D1035,schools,7,FALSE),"")</f>
        <v>16</v>
      </c>
      <c r="J1035" s="5" t="str">
        <f>IFERROR(VLOOKUP($D1035,schools,8,FALSE),"")</f>
        <v>020</v>
      </c>
      <c r="K1035" s="9">
        <v>472329.0</v>
      </c>
    </row>
    <row r="1036" ht="14.25" customHeight="1" outlineLevel="2">
      <c r="A1036" s="5" t="str">
        <f>IFERROR(VLOOKUP($D1036,schools,3,FALSE),"")</f>
        <v>342500</v>
      </c>
      <c r="B1036" s="5" t="str">
        <f>IFERROR(VLOOKUP($D1036,schools,4,FALSE),"")</f>
        <v>New York City Geographic District #25</v>
      </c>
      <c r="C1036" s="5" t="str">
        <f>IFERROR(VLOOKUP($D1036,schools,5,FALSE),"")</f>
        <v>Queens</v>
      </c>
      <c r="D1036" s="6" t="s">
        <v>2416</v>
      </c>
      <c r="E1036" s="6" t="s">
        <v>2417</v>
      </c>
      <c r="F1036" s="7" t="s">
        <v>60</v>
      </c>
      <c r="G1036" s="8">
        <v>647.0</v>
      </c>
      <c r="H1036" s="5" t="str">
        <f>IFERROR(VLOOKUP($D1036,schools,6,FALSE),"")</f>
        <v>025</v>
      </c>
      <c r="I1036" s="5" t="str">
        <f>IFERROR(VLOOKUP($D1036,schools,7,FALSE),"")</f>
        <v>16</v>
      </c>
      <c r="J1036" s="5" t="str">
        <f>IFERROR(VLOOKUP($D1036,schools,8,FALSE),"")</f>
        <v>020</v>
      </c>
      <c r="K1036" s="9">
        <v>712347.0</v>
      </c>
    </row>
    <row r="1037" ht="14.25" customHeight="1" outlineLevel="2">
      <c r="A1037" s="5" t="str">
        <f>IFERROR(VLOOKUP($D1037,schools,3,FALSE),"")</f>
        <v>342500</v>
      </c>
      <c r="B1037" s="5" t="str">
        <f>IFERROR(VLOOKUP($D1037,schools,4,FALSE),"")</f>
        <v>New York City Geographic District #25</v>
      </c>
      <c r="C1037" s="5" t="str">
        <f>IFERROR(VLOOKUP($D1037,schools,5,FALSE),"")</f>
        <v>Queens</v>
      </c>
      <c r="D1037" s="6" t="s">
        <v>2418</v>
      </c>
      <c r="E1037" s="6" t="s">
        <v>2419</v>
      </c>
      <c r="F1037" s="7" t="s">
        <v>60</v>
      </c>
      <c r="G1037" s="8">
        <v>565.0</v>
      </c>
      <c r="H1037" s="5" t="str">
        <f>IFERROR(VLOOKUP($D1037,schools,6,FALSE),"")</f>
        <v>026</v>
      </c>
      <c r="I1037" s="5" t="str">
        <f>IFERROR(VLOOKUP($D1037,schools,7,FALSE),"")</f>
        <v>11</v>
      </c>
      <c r="J1037" s="5" t="str">
        <f>IFERROR(VLOOKUP($D1037,schools,8,FALSE),"")</f>
        <v>019</v>
      </c>
      <c r="K1037" s="9">
        <v>622065.0</v>
      </c>
    </row>
    <row r="1038" ht="14.25" customHeight="1" outlineLevel="2">
      <c r="A1038" s="5" t="str">
        <f>IFERROR(VLOOKUP($D1038,schools,3,FALSE),"")</f>
        <v>342500</v>
      </c>
      <c r="B1038" s="5" t="str">
        <f>IFERROR(VLOOKUP($D1038,schools,4,FALSE),"")</f>
        <v>New York City Geographic District #25</v>
      </c>
      <c r="C1038" s="5" t="str">
        <f>IFERROR(VLOOKUP($D1038,schools,5,FALSE),"")</f>
        <v>Queens</v>
      </c>
      <c r="D1038" s="6" t="s">
        <v>2422</v>
      </c>
      <c r="E1038" s="6" t="s">
        <v>2423</v>
      </c>
      <c r="F1038" s="7" t="s">
        <v>55</v>
      </c>
      <c r="G1038" s="8">
        <v>1538.0</v>
      </c>
      <c r="H1038" s="5" t="str">
        <f>IFERROR(VLOOKUP($D1038,schools,6,FALSE),"")</f>
        <v>040</v>
      </c>
      <c r="I1038" s="5" t="str">
        <f>IFERROR(VLOOKUP($D1038,schools,7,FALSE),"")</f>
        <v>16</v>
      </c>
      <c r="J1038" s="5" t="str">
        <f>IFERROR(VLOOKUP($D1038,schools,8,FALSE),"")</f>
        <v>020</v>
      </c>
      <c r="K1038" s="9">
        <v>1693338.0</v>
      </c>
    </row>
    <row r="1039" ht="14.25" customHeight="1" outlineLevel="2">
      <c r="A1039" s="5" t="str">
        <f>IFERROR(VLOOKUP($D1039,schools,3,FALSE),"")</f>
        <v>342500</v>
      </c>
      <c r="B1039" s="5" t="str">
        <f>IFERROR(VLOOKUP($D1039,schools,4,FALSE),"")</f>
        <v>New York City Geographic District #25</v>
      </c>
      <c r="C1039" s="5" t="str">
        <f>IFERROR(VLOOKUP($D1039,schools,5,FALSE),"")</f>
        <v>Queens</v>
      </c>
      <c r="D1039" s="6" t="s">
        <v>2424</v>
      </c>
      <c r="E1039" s="6" t="s">
        <v>2425</v>
      </c>
      <c r="F1039" s="7" t="s">
        <v>21</v>
      </c>
      <c r="G1039" s="8">
        <v>482.0</v>
      </c>
      <c r="H1039" s="5" t="str">
        <f>IFERROR(VLOOKUP($D1039,schools,6,FALSE),"")</f>
        <v>025</v>
      </c>
      <c r="I1039" s="5" t="str">
        <f>IFERROR(VLOOKUP($D1039,schools,7,FALSE),"")</f>
        <v>16</v>
      </c>
      <c r="J1039" s="5" t="str">
        <f>IFERROR(VLOOKUP($D1039,schools,8,FALSE),"")</f>
        <v>024</v>
      </c>
      <c r="K1039" s="9">
        <v>530682.0</v>
      </c>
    </row>
    <row r="1040" ht="14.25" customHeight="1" outlineLevel="2">
      <c r="A1040" s="5" t="str">
        <f>IFERROR(VLOOKUP($D1040,schools,3,FALSE),"")</f>
        <v>342500</v>
      </c>
      <c r="B1040" s="5" t="str">
        <f>IFERROR(VLOOKUP($D1040,schools,4,FALSE),"")</f>
        <v>New York City Geographic District #25</v>
      </c>
      <c r="C1040" s="5" t="str">
        <f>IFERROR(VLOOKUP($D1040,schools,5,FALSE),"")</f>
        <v>Queens</v>
      </c>
      <c r="D1040" s="6" t="s">
        <v>2426</v>
      </c>
      <c r="E1040" s="6" t="s">
        <v>2427</v>
      </c>
      <c r="F1040" s="7" t="s">
        <v>55</v>
      </c>
      <c r="G1040" s="8">
        <v>1139.0</v>
      </c>
      <c r="H1040" s="5" t="str">
        <f>IFERROR(VLOOKUP($D1040,schools,6,FALSE),"")</f>
        <v>027</v>
      </c>
      <c r="I1040" s="5" t="str">
        <f>IFERROR(VLOOKUP($D1040,schools,7,FALSE),"")</f>
        <v>16</v>
      </c>
      <c r="J1040" s="5" t="str">
        <f>IFERROR(VLOOKUP($D1040,schools,8,FALSE),"")</f>
        <v>024</v>
      </c>
      <c r="K1040" s="9">
        <v>1254039.0</v>
      </c>
    </row>
    <row r="1041" ht="14.25" customHeight="1" outlineLevel="2">
      <c r="A1041" s="5" t="str">
        <f>IFERROR(VLOOKUP($D1041,schools,3,FALSE),"")</f>
        <v>342500</v>
      </c>
      <c r="B1041" s="5" t="str">
        <f>IFERROR(VLOOKUP($D1041,schools,4,FALSE),"")</f>
        <v>New York City Geographic District #25</v>
      </c>
      <c r="C1041" s="5" t="str">
        <f>IFERROR(VLOOKUP($D1041,schools,5,FALSE),"")</f>
        <v>Queens</v>
      </c>
      <c r="D1041" s="6" t="s">
        <v>2428</v>
      </c>
      <c r="E1041" s="6" t="s">
        <v>2429</v>
      </c>
      <c r="F1041" s="7" t="s">
        <v>55</v>
      </c>
      <c r="G1041" s="8">
        <v>311.0</v>
      </c>
      <c r="H1041" s="5" t="str">
        <f>IFERROR(VLOOKUP($D1041,schools,6,FALSE),"")</f>
        <v>040</v>
      </c>
      <c r="I1041" s="5" t="str">
        <f>IFERROR(VLOOKUP($D1041,schools,7,FALSE),"")</f>
        <v>11</v>
      </c>
      <c r="J1041" s="5" t="str">
        <f>IFERROR(VLOOKUP($D1041,schools,8,FALSE),"")</f>
        <v>020</v>
      </c>
      <c r="K1041" s="9">
        <v>342411.0</v>
      </c>
    </row>
    <row r="1042" ht="14.25" customHeight="1" outlineLevel="2">
      <c r="A1042" s="5" t="str">
        <f>IFERROR(VLOOKUP($D1042,schools,3,FALSE),"")</f>
        <v>342500</v>
      </c>
      <c r="B1042" s="5" t="str">
        <f>IFERROR(VLOOKUP($D1042,schools,4,FALSE),"")</f>
        <v>New York City Geographic District #26</v>
      </c>
      <c r="C1042" s="5" t="str">
        <f>IFERROR(VLOOKUP($D1042,schools,5,FALSE),"")</f>
        <v>Queens</v>
      </c>
      <c r="D1042" s="6" t="s">
        <v>2430</v>
      </c>
      <c r="E1042" s="6" t="s">
        <v>2431</v>
      </c>
      <c r="F1042" s="7" t="s">
        <v>55</v>
      </c>
      <c r="G1042" s="8">
        <v>738.0</v>
      </c>
      <c r="H1042" s="5" t="str">
        <f>IFERROR(VLOOKUP($D1042,schools,6,FALSE),"")</f>
        <v>025</v>
      </c>
      <c r="I1042" s="5" t="str">
        <f>IFERROR(VLOOKUP($D1042,schools,7,FALSE),"")</f>
        <v>14</v>
      </c>
      <c r="J1042" s="5" t="str">
        <f>IFERROR(VLOOKUP($D1042,schools,8,FALSE),"")</f>
        <v>024</v>
      </c>
      <c r="K1042" s="9">
        <v>812538.0</v>
      </c>
    </row>
    <row r="1043" ht="14.25" customHeight="1" outlineLevel="2">
      <c r="A1043" s="5" t="str">
        <f>IFERROR(VLOOKUP($D1043,schools,3,FALSE),"")</f>
        <v>342500</v>
      </c>
      <c r="B1043" s="5" t="str">
        <f>IFERROR(VLOOKUP($D1043,schools,4,FALSE),"")</f>
        <v>New York City Geographic District #26</v>
      </c>
      <c r="C1043" s="5" t="str">
        <f>IFERROR(VLOOKUP($D1043,schools,5,FALSE),"")</f>
        <v>Queens</v>
      </c>
      <c r="D1043" s="6" t="s">
        <v>2432</v>
      </c>
      <c r="E1043" s="6" t="s">
        <v>2433</v>
      </c>
      <c r="F1043" s="7" t="s">
        <v>55</v>
      </c>
      <c r="G1043" s="8">
        <v>185.0</v>
      </c>
      <c r="H1043" s="5" t="str">
        <f>IFERROR(VLOOKUP($D1043,schools,6,FALSE),"")</f>
        <v>027</v>
      </c>
      <c r="I1043" s="5" t="str">
        <f>IFERROR(VLOOKUP($D1043,schools,7,FALSE),"")</f>
        <v>15</v>
      </c>
      <c r="J1043" s="5" t="str">
        <f>IFERROR(VLOOKUP($D1043,schools,8,FALSE),"")</f>
        <v>024</v>
      </c>
      <c r="K1043" s="9">
        <v>203685.0</v>
      </c>
    </row>
    <row r="1044" ht="14.25" customHeight="1" outlineLevel="2">
      <c r="A1044" s="5" t="str">
        <f>IFERROR(VLOOKUP($D1044,schools,3,FALSE),"")</f>
        <v>342500</v>
      </c>
      <c r="B1044" s="5" t="str">
        <f>IFERROR(VLOOKUP($D1044,schools,4,FALSE),"")</f>
        <v>New York City Geographic District #26</v>
      </c>
      <c r="C1044" s="5" t="str">
        <f>IFERROR(VLOOKUP($D1044,schools,5,FALSE),"")</f>
        <v>Queens</v>
      </c>
      <c r="D1044" s="6" t="s">
        <v>2434</v>
      </c>
      <c r="E1044" s="6" t="s">
        <v>2435</v>
      </c>
      <c r="F1044" s="7" t="s">
        <v>14</v>
      </c>
      <c r="G1044" s="8">
        <v>565.0</v>
      </c>
      <c r="H1044" s="5" t="str">
        <f>IFERROR(VLOOKUP($D1044,schools,6,FALSE),"")</f>
        <v>024</v>
      </c>
      <c r="I1044" s="5" t="str">
        <f>IFERROR(VLOOKUP($D1044,schools,7,FALSE),"")</f>
        <v>11</v>
      </c>
      <c r="J1044" s="5" t="str">
        <f>IFERROR(VLOOKUP($D1044,schools,8,FALSE),"")</f>
        <v>023</v>
      </c>
      <c r="K1044" s="9">
        <v>622065.0</v>
      </c>
    </row>
    <row r="1045" ht="14.25" customHeight="1" outlineLevel="2">
      <c r="A1045" s="5" t="str">
        <f>IFERROR(VLOOKUP($D1045,schools,3,FALSE),"")</f>
        <v>342500</v>
      </c>
      <c r="B1045" s="5" t="str">
        <f>IFERROR(VLOOKUP($D1045,schools,4,FALSE),"")</f>
        <v>New York City Geographic District #26</v>
      </c>
      <c r="C1045" s="5" t="str">
        <f>IFERROR(VLOOKUP($D1045,schools,5,FALSE),"")</f>
        <v>Queens</v>
      </c>
      <c r="D1045" s="6" t="s">
        <v>2436</v>
      </c>
      <c r="E1045" s="6" t="s">
        <v>2437</v>
      </c>
      <c r="F1045" s="7" t="s">
        <v>14</v>
      </c>
      <c r="G1045" s="8">
        <v>655.0</v>
      </c>
      <c r="H1045" s="5" t="str">
        <f>IFERROR(VLOOKUP($D1045,schools,6,FALSE),"")</f>
        <v>025</v>
      </c>
      <c r="I1045" s="5" t="str">
        <f>IFERROR(VLOOKUP($D1045,schools,7,FALSE),"")</f>
        <v>11</v>
      </c>
      <c r="J1045" s="5" t="str">
        <f>IFERROR(VLOOKUP($D1045,schools,8,FALSE),"")</f>
        <v>023</v>
      </c>
      <c r="K1045" s="9">
        <v>721155.0</v>
      </c>
    </row>
    <row r="1046" ht="14.25" customHeight="1" outlineLevel="2">
      <c r="A1046" s="5" t="str">
        <f>IFERROR(VLOOKUP($D1046,schools,3,FALSE),"")</f>
        <v>342500</v>
      </c>
      <c r="B1046" s="5" t="str">
        <f>IFERROR(VLOOKUP($D1046,schools,4,FALSE),"")</f>
        <v>New York City Geographic District #26</v>
      </c>
      <c r="C1046" s="5" t="str">
        <f>IFERROR(VLOOKUP($D1046,schools,5,FALSE),"")</f>
        <v>Queens</v>
      </c>
      <c r="D1046" s="6" t="s">
        <v>2438</v>
      </c>
      <c r="E1046" s="6" t="s">
        <v>2439</v>
      </c>
      <c r="F1046" s="7" t="s">
        <v>14</v>
      </c>
      <c r="G1046" s="8">
        <v>527.0</v>
      </c>
      <c r="H1046" s="5" t="str">
        <f>IFERROR(VLOOKUP($D1046,schools,6,FALSE),"")</f>
        <v>025</v>
      </c>
      <c r="I1046" s="5" t="str">
        <f>IFERROR(VLOOKUP($D1046,schools,7,FALSE),"")</f>
        <v>11</v>
      </c>
      <c r="J1046" s="5" t="str">
        <f>IFERROR(VLOOKUP($D1046,schools,8,FALSE),"")</f>
        <v>019</v>
      </c>
      <c r="K1046" s="9">
        <v>580227.0</v>
      </c>
    </row>
    <row r="1047" ht="14.25" customHeight="1" outlineLevel="2">
      <c r="A1047" s="5" t="str">
        <f>IFERROR(VLOOKUP($D1047,schools,3,FALSE),"")</f>
        <v>342500</v>
      </c>
      <c r="B1047" s="5" t="str">
        <f>IFERROR(VLOOKUP($D1047,schools,4,FALSE),"")</f>
        <v>New York City Geographic District #26</v>
      </c>
      <c r="C1047" s="5" t="str">
        <f>IFERROR(VLOOKUP($D1047,schools,5,FALSE),"")</f>
        <v>Queens</v>
      </c>
      <c r="D1047" s="6" t="s">
        <v>2440</v>
      </c>
      <c r="E1047" s="6" t="s">
        <v>2441</v>
      </c>
      <c r="F1047" s="7" t="s">
        <v>14</v>
      </c>
      <c r="G1047" s="8">
        <v>457.0</v>
      </c>
      <c r="H1047" s="5" t="str">
        <f>IFERROR(VLOOKUP($D1047,schools,6,FALSE),"")</f>
        <v>026</v>
      </c>
      <c r="I1047" s="5" t="str">
        <f>IFERROR(VLOOKUP($D1047,schools,7,FALSE),"")</f>
        <v>11</v>
      </c>
      <c r="J1047" s="5" t="str">
        <f>IFERROR(VLOOKUP($D1047,schools,8,FALSE),"")</f>
        <v>019</v>
      </c>
      <c r="K1047" s="9">
        <v>503157.0</v>
      </c>
    </row>
    <row r="1048" ht="14.25" customHeight="1" outlineLevel="2">
      <c r="A1048" s="5" t="str">
        <f>IFERROR(VLOOKUP($D1048,schools,3,FALSE),"")</f>
        <v>342600</v>
      </c>
      <c r="B1048" s="5" t="str">
        <f>IFERROR(VLOOKUP($D1048,schools,4,FALSE),"")</f>
        <v>New York City Geographic District #26</v>
      </c>
      <c r="C1048" s="5" t="str">
        <f>IFERROR(VLOOKUP($D1048,schools,5,FALSE),"")</f>
        <v>Queens</v>
      </c>
      <c r="D1048" s="6" t="s">
        <v>2444</v>
      </c>
      <c r="E1048" s="6" t="s">
        <v>2445</v>
      </c>
      <c r="F1048" s="7" t="s">
        <v>42</v>
      </c>
      <c r="G1048" s="8">
        <v>892.0</v>
      </c>
      <c r="H1048" s="5" t="str">
        <f>IFERROR(VLOOKUP($D1048,schools,6,FALSE),"")</f>
        <v>026</v>
      </c>
      <c r="I1048" s="5" t="str">
        <f>IFERROR(VLOOKUP($D1048,schools,7,FALSE),"")</f>
        <v>11</v>
      </c>
      <c r="J1048" s="5" t="str">
        <f>IFERROR(VLOOKUP($D1048,schools,8,FALSE),"")</f>
        <v>019</v>
      </c>
      <c r="K1048" s="9">
        <v>982092.0</v>
      </c>
    </row>
    <row r="1049" ht="14.25" customHeight="1" outlineLevel="2">
      <c r="A1049" s="5" t="str">
        <f>IFERROR(VLOOKUP($D1049,schools,3,FALSE),"")</f>
        <v>342600</v>
      </c>
      <c r="B1049" s="5" t="str">
        <f>IFERROR(VLOOKUP($D1049,schools,4,FALSE),"")</f>
        <v>New York City Geographic District #26</v>
      </c>
      <c r="C1049" s="5" t="str">
        <f>IFERROR(VLOOKUP($D1049,schools,5,FALSE),"")</f>
        <v>Queens</v>
      </c>
      <c r="D1049" s="6" t="s">
        <v>2446</v>
      </c>
      <c r="E1049" s="6" t="s">
        <v>2447</v>
      </c>
      <c r="F1049" s="7" t="s">
        <v>42</v>
      </c>
      <c r="G1049" s="8">
        <v>1166.0</v>
      </c>
      <c r="H1049" s="5" t="str">
        <f>IFERROR(VLOOKUP($D1049,schools,6,FALSE),"")</f>
        <v>025</v>
      </c>
      <c r="I1049" s="5" t="str">
        <f>IFERROR(VLOOKUP($D1049,schools,7,FALSE),"")</f>
        <v>16</v>
      </c>
      <c r="J1049" s="5" t="str">
        <f>IFERROR(VLOOKUP($D1049,schools,8,FALSE),"")</f>
        <v>023</v>
      </c>
      <c r="K1049" s="9">
        <v>1283766.0</v>
      </c>
    </row>
    <row r="1050" ht="14.25" customHeight="1" outlineLevel="2">
      <c r="A1050" s="5" t="str">
        <f>IFERROR(VLOOKUP($D1050,schools,3,FALSE),"")</f>
        <v>342600</v>
      </c>
      <c r="B1050" s="5" t="str">
        <f>IFERROR(VLOOKUP($D1050,schools,4,FALSE),"")</f>
        <v>New York City Geographic District #26</v>
      </c>
      <c r="C1050" s="5" t="str">
        <f>IFERROR(VLOOKUP($D1050,schools,5,FALSE),"")</f>
        <v>Queens</v>
      </c>
      <c r="D1050" s="6" t="s">
        <v>2448</v>
      </c>
      <c r="E1050" s="6" t="s">
        <v>2449</v>
      </c>
      <c r="F1050" s="7" t="s">
        <v>14</v>
      </c>
      <c r="G1050" s="8">
        <v>303.0</v>
      </c>
      <c r="H1050" s="5" t="str">
        <f>IFERROR(VLOOKUP($D1050,schools,6,FALSE),"")</f>
        <v>026</v>
      </c>
      <c r="I1050" s="5" t="str">
        <f>IFERROR(VLOOKUP($D1050,schools,7,FALSE),"")</f>
        <v>11</v>
      </c>
      <c r="J1050" s="5" t="str">
        <f>IFERROR(VLOOKUP($D1050,schools,8,FALSE),"")</f>
        <v>019</v>
      </c>
      <c r="K1050" s="9">
        <v>333603.0</v>
      </c>
    </row>
    <row r="1051" ht="14.25" customHeight="1" outlineLevel="2">
      <c r="A1051" s="5" t="str">
        <f>IFERROR(VLOOKUP($D1051,schools,3,FALSE),"")</f>
        <v>342600</v>
      </c>
      <c r="B1051" s="5" t="str">
        <f>IFERROR(VLOOKUP($D1051,schools,4,FALSE),"")</f>
        <v>New York City Geographic District #26</v>
      </c>
      <c r="C1051" s="5" t="str">
        <f>IFERROR(VLOOKUP($D1051,schools,5,FALSE),"")</f>
        <v>Queens</v>
      </c>
      <c r="D1051" s="6" t="s">
        <v>2450</v>
      </c>
      <c r="E1051" s="6" t="s">
        <v>2451</v>
      </c>
      <c r="F1051" s="7" t="s">
        <v>14</v>
      </c>
      <c r="G1051" s="8">
        <v>277.0</v>
      </c>
      <c r="H1051" s="5" t="str">
        <f>IFERROR(VLOOKUP($D1051,schools,6,FALSE),"")</f>
        <v>026</v>
      </c>
      <c r="I1051" s="5" t="str">
        <f>IFERROR(VLOOKUP($D1051,schools,7,FALSE),"")</f>
        <v>11</v>
      </c>
      <c r="J1051" s="5" t="str">
        <f>IFERROR(VLOOKUP($D1051,schools,8,FALSE),"")</f>
        <v>019</v>
      </c>
      <c r="K1051" s="9">
        <v>304977.0</v>
      </c>
    </row>
    <row r="1052" ht="14.25" customHeight="1" outlineLevel="2">
      <c r="A1052" s="5" t="str">
        <f>IFERROR(VLOOKUP($D1052,schools,3,FALSE),"")</f>
        <v>342600</v>
      </c>
      <c r="B1052" s="5" t="str">
        <f>IFERROR(VLOOKUP($D1052,schools,4,FALSE),"")</f>
        <v>New York City Geographic District #26</v>
      </c>
      <c r="C1052" s="5" t="str">
        <f>IFERROR(VLOOKUP($D1052,schools,5,FALSE),"")</f>
        <v>Queens</v>
      </c>
      <c r="D1052" s="6" t="s">
        <v>2452</v>
      </c>
      <c r="E1052" s="6" t="s">
        <v>2453</v>
      </c>
      <c r="F1052" s="7" t="s">
        <v>14</v>
      </c>
      <c r="G1052" s="8">
        <v>681.0</v>
      </c>
      <c r="H1052" s="5" t="str">
        <f>IFERROR(VLOOKUP($D1052,schools,6,FALSE),"")</f>
        <v>024</v>
      </c>
      <c r="I1052" s="5" t="str">
        <f>IFERROR(VLOOKUP($D1052,schools,7,FALSE),"")</f>
        <v>11</v>
      </c>
      <c r="J1052" s="5" t="str">
        <f>IFERROR(VLOOKUP($D1052,schools,8,FALSE),"")</f>
        <v>023</v>
      </c>
      <c r="K1052" s="9">
        <v>749781.0</v>
      </c>
    </row>
    <row r="1053" ht="14.25" customHeight="1" outlineLevel="2">
      <c r="A1053" s="5" t="str">
        <f>IFERROR(VLOOKUP($D1053,schools,3,FALSE),"")</f>
        <v>342600</v>
      </c>
      <c r="B1053" s="5" t="str">
        <f>IFERROR(VLOOKUP($D1053,schools,4,FALSE),"")</f>
        <v>New York City Geographic District #26</v>
      </c>
      <c r="C1053" s="5" t="str">
        <f>IFERROR(VLOOKUP($D1053,schools,5,FALSE),"")</f>
        <v>Queens</v>
      </c>
      <c r="D1053" s="6" t="s">
        <v>2454</v>
      </c>
      <c r="E1053" s="6" t="s">
        <v>2455</v>
      </c>
      <c r="F1053" s="7" t="s">
        <v>14</v>
      </c>
      <c r="G1053" s="8">
        <v>521.0</v>
      </c>
      <c r="H1053" s="5" t="str">
        <f>IFERROR(VLOOKUP($D1053,schools,6,FALSE),"")</f>
        <v>033</v>
      </c>
      <c r="I1053" s="5" t="str">
        <f>IFERROR(VLOOKUP($D1053,schools,7,FALSE),"")</f>
        <v>11</v>
      </c>
      <c r="J1053" s="5" t="str">
        <f>IFERROR(VLOOKUP($D1053,schools,8,FALSE),"")</f>
        <v>023</v>
      </c>
      <c r="K1053" s="9">
        <v>573621.0</v>
      </c>
    </row>
    <row r="1054" ht="14.25" customHeight="1" outlineLevel="2">
      <c r="A1054" s="5" t="str">
        <f>IFERROR(VLOOKUP($D1054,schools,3,FALSE),"")</f>
        <v>342600</v>
      </c>
      <c r="B1054" s="5" t="str">
        <f>IFERROR(VLOOKUP($D1054,schools,4,FALSE),"")</f>
        <v>New York City Geographic District #26</v>
      </c>
      <c r="C1054" s="5" t="str">
        <f>IFERROR(VLOOKUP($D1054,schools,5,FALSE),"")</f>
        <v>Queens</v>
      </c>
      <c r="D1054" s="6" t="s">
        <v>2456</v>
      </c>
      <c r="E1054" s="6" t="s">
        <v>2457</v>
      </c>
      <c r="F1054" s="7" t="s">
        <v>42</v>
      </c>
      <c r="G1054" s="8">
        <v>1013.0</v>
      </c>
      <c r="H1054" s="5" t="str">
        <f>IFERROR(VLOOKUP($D1054,schools,6,FALSE),"")</f>
        <v>025</v>
      </c>
      <c r="I1054" s="5" t="str">
        <f>IFERROR(VLOOKUP($D1054,schools,7,FALSE),"")</f>
        <v>11</v>
      </c>
      <c r="J1054" s="5" t="str">
        <f>IFERROR(VLOOKUP($D1054,schools,8,FALSE),"")</f>
        <v>019</v>
      </c>
      <c r="K1054" s="9">
        <v>1115313.0</v>
      </c>
    </row>
    <row r="1055" ht="14.25" customHeight="1" outlineLevel="2">
      <c r="A1055" s="5" t="str">
        <f>IFERROR(VLOOKUP($D1055,schools,3,FALSE),"")</f>
        <v>342600</v>
      </c>
      <c r="B1055" s="5" t="str">
        <f>IFERROR(VLOOKUP($D1055,schools,4,FALSE),"")</f>
        <v>New York City Geographic District #26</v>
      </c>
      <c r="C1055" s="5" t="str">
        <f>IFERROR(VLOOKUP($D1055,schools,5,FALSE),"")</f>
        <v>Queens</v>
      </c>
      <c r="D1055" s="6" t="s">
        <v>2458</v>
      </c>
      <c r="E1055" s="6" t="s">
        <v>2459</v>
      </c>
      <c r="F1055" s="7" t="s">
        <v>14</v>
      </c>
      <c r="G1055" s="8">
        <v>628.0</v>
      </c>
      <c r="H1055" s="5" t="str">
        <f>IFERROR(VLOOKUP($D1055,schools,6,FALSE),"")</f>
        <v>026</v>
      </c>
      <c r="I1055" s="5" t="str">
        <f>IFERROR(VLOOKUP($D1055,schools,7,FALSE),"")</f>
        <v>11</v>
      </c>
      <c r="J1055" s="5" t="str">
        <f>IFERROR(VLOOKUP($D1055,schools,8,FALSE),"")</f>
        <v>019</v>
      </c>
      <c r="K1055" s="9">
        <v>691428.0</v>
      </c>
    </row>
    <row r="1056" ht="14.25" customHeight="1" outlineLevel="2">
      <c r="A1056" s="5" t="str">
        <f>IFERROR(VLOOKUP($D1056,schools,3,FALSE),"")</f>
        <v>342600</v>
      </c>
      <c r="B1056" s="5" t="str">
        <f>IFERROR(VLOOKUP($D1056,schools,4,FALSE),"")</f>
        <v>New York City Geographic District #26</v>
      </c>
      <c r="C1056" s="5" t="str">
        <f>IFERROR(VLOOKUP($D1056,schools,5,FALSE),"")</f>
        <v>Queens</v>
      </c>
      <c r="D1056" s="6" t="s">
        <v>2460</v>
      </c>
      <c r="E1056" s="6" t="s">
        <v>2461</v>
      </c>
      <c r="F1056" s="7" t="s">
        <v>14</v>
      </c>
      <c r="G1056" s="8">
        <v>620.0</v>
      </c>
      <c r="H1056" s="5" t="str">
        <f>IFERROR(VLOOKUP($D1056,schools,6,FALSE),"")</f>
        <v>025</v>
      </c>
      <c r="I1056" s="5" t="str">
        <f>IFERROR(VLOOKUP($D1056,schools,7,FALSE),"")</f>
        <v>11</v>
      </c>
      <c r="J1056" s="5" t="str">
        <f>IFERROR(VLOOKUP($D1056,schools,8,FALSE),"")</f>
        <v>023</v>
      </c>
      <c r="K1056" s="9">
        <v>682620.0</v>
      </c>
    </row>
    <row r="1057" ht="14.25" customHeight="1" outlineLevel="2">
      <c r="A1057" s="5" t="str">
        <f>IFERROR(VLOOKUP($D1057,schools,3,FALSE),"")</f>
        <v>342600</v>
      </c>
      <c r="B1057" s="5" t="str">
        <f>IFERROR(VLOOKUP($D1057,schools,4,FALSE),"")</f>
        <v>New York City Geographic District #26</v>
      </c>
      <c r="C1057" s="5" t="str">
        <f>IFERROR(VLOOKUP($D1057,schools,5,FALSE),"")</f>
        <v>Queens</v>
      </c>
      <c r="D1057" s="6" t="s">
        <v>2462</v>
      </c>
      <c r="E1057" s="6" t="s">
        <v>2463</v>
      </c>
      <c r="F1057" s="7" t="s">
        <v>42</v>
      </c>
      <c r="G1057" s="8">
        <v>950.0</v>
      </c>
      <c r="H1057" s="5" t="str">
        <f>IFERROR(VLOOKUP($D1057,schools,6,FALSE),"")</f>
        <v>024</v>
      </c>
      <c r="I1057" s="5" t="str">
        <f>IFERROR(VLOOKUP($D1057,schools,7,FALSE),"")</f>
        <v>11</v>
      </c>
      <c r="J1057" s="5" t="str">
        <f>IFERROR(VLOOKUP($D1057,schools,8,FALSE),"")</f>
        <v>023</v>
      </c>
      <c r="K1057" s="9">
        <v>1045950.0</v>
      </c>
    </row>
    <row r="1058" ht="14.25" customHeight="1" outlineLevel="2">
      <c r="A1058" s="5" t="str">
        <f>IFERROR(VLOOKUP($D1058,schools,3,FALSE),"")</f>
        <v>342600</v>
      </c>
      <c r="B1058" s="5" t="str">
        <f>IFERROR(VLOOKUP($D1058,schools,4,FALSE),"")</f>
        <v>New York City Geographic District #26</v>
      </c>
      <c r="C1058" s="5" t="str">
        <f>IFERROR(VLOOKUP($D1058,schools,5,FALSE),"")</f>
        <v>Queens</v>
      </c>
      <c r="D1058" s="6" t="s">
        <v>2464</v>
      </c>
      <c r="E1058" s="6" t="s">
        <v>2465</v>
      </c>
      <c r="F1058" s="7" t="s">
        <v>14</v>
      </c>
      <c r="G1058" s="8">
        <v>890.0</v>
      </c>
      <c r="H1058" s="5" t="str">
        <f>IFERROR(VLOOKUP($D1058,schools,6,FALSE),"")</f>
        <v>025</v>
      </c>
      <c r="I1058" s="5" t="str">
        <f>IFERROR(VLOOKUP($D1058,schools,7,FALSE),"")</f>
        <v>16</v>
      </c>
      <c r="J1058" s="5" t="str">
        <f>IFERROR(VLOOKUP($D1058,schools,8,FALSE),"")</f>
        <v>024</v>
      </c>
      <c r="K1058" s="9">
        <v>979890.0</v>
      </c>
    </row>
    <row r="1059" ht="14.25" customHeight="1" outlineLevel="2">
      <c r="A1059" s="5" t="str">
        <f>IFERROR(VLOOKUP($D1059,schools,3,FALSE),"")</f>
        <v>342600</v>
      </c>
      <c r="B1059" s="5" t="str">
        <f>IFERROR(VLOOKUP($D1059,schools,4,FALSE),"")</f>
        <v>New York City Geographic District #26</v>
      </c>
      <c r="C1059" s="5" t="str">
        <f>IFERROR(VLOOKUP($D1059,schools,5,FALSE),"")</f>
        <v>Queens</v>
      </c>
      <c r="D1059" s="6" t="s">
        <v>2466</v>
      </c>
      <c r="E1059" s="6" t="s">
        <v>2467</v>
      </c>
      <c r="F1059" s="7" t="s">
        <v>21</v>
      </c>
      <c r="G1059" s="8">
        <v>525.0</v>
      </c>
      <c r="H1059" s="5" t="str">
        <f>IFERROR(VLOOKUP($D1059,schools,6,FALSE),"")</f>
        <v>024</v>
      </c>
      <c r="I1059" s="5" t="str">
        <f>IFERROR(VLOOKUP($D1059,schools,7,FALSE),"")</f>
        <v>11</v>
      </c>
      <c r="J1059" s="5" t="str">
        <f>IFERROR(VLOOKUP($D1059,schools,8,FALSE),"")</f>
        <v>023</v>
      </c>
      <c r="K1059" s="9">
        <v>578025.0</v>
      </c>
    </row>
    <row r="1060" ht="14.25" customHeight="1" outlineLevel="2">
      <c r="A1060" s="5" t="str">
        <f>IFERROR(VLOOKUP($D1060,schools,3,FALSE),"")</f>
        <v>342600</v>
      </c>
      <c r="B1060" s="5" t="str">
        <f>IFERROR(VLOOKUP($D1060,schools,4,FALSE),"")</f>
        <v>New York City Geographic District #26</v>
      </c>
      <c r="C1060" s="5" t="str">
        <f>IFERROR(VLOOKUP($D1060,schools,5,FALSE),"")</f>
        <v>Queens</v>
      </c>
      <c r="D1060" s="6" t="s">
        <v>2468</v>
      </c>
      <c r="E1060" s="6" t="s">
        <v>2469</v>
      </c>
      <c r="F1060" s="7" t="s">
        <v>14</v>
      </c>
      <c r="G1060" s="8">
        <v>331.0</v>
      </c>
      <c r="H1060" s="5" t="str">
        <f>IFERROR(VLOOKUP($D1060,schools,6,FALSE),"")</f>
        <v>024</v>
      </c>
      <c r="I1060" s="5" t="str">
        <f>IFERROR(VLOOKUP($D1060,schools,7,FALSE),"")</f>
        <v>11</v>
      </c>
      <c r="J1060" s="5" t="str">
        <f>IFERROR(VLOOKUP($D1060,schools,8,FALSE),"")</f>
        <v>023</v>
      </c>
      <c r="K1060" s="9">
        <v>364431.0</v>
      </c>
    </row>
    <row r="1061" ht="14.25" customHeight="1" outlineLevel="2">
      <c r="A1061" s="5" t="str">
        <f>IFERROR(VLOOKUP($D1061,schools,3,FALSE),"")</f>
        <v>342600</v>
      </c>
      <c r="B1061" s="5" t="str">
        <f>IFERROR(VLOOKUP($D1061,schools,4,FALSE),"")</f>
        <v>New York City Geographic District #26</v>
      </c>
      <c r="C1061" s="5" t="str">
        <f>IFERROR(VLOOKUP($D1061,schools,5,FALSE),"")</f>
        <v>Queens</v>
      </c>
      <c r="D1061" s="6" t="s">
        <v>2470</v>
      </c>
      <c r="E1061" s="6" t="s">
        <v>2471</v>
      </c>
      <c r="F1061" s="7" t="s">
        <v>14</v>
      </c>
      <c r="G1061" s="8">
        <v>697.0</v>
      </c>
      <c r="H1061" s="5" t="str">
        <f>IFERROR(VLOOKUP($D1061,schools,6,FALSE),"")</f>
        <v>024</v>
      </c>
      <c r="I1061" s="5" t="str">
        <f>IFERROR(VLOOKUP($D1061,schools,7,FALSE),"")</f>
        <v>11</v>
      </c>
      <c r="J1061" s="5" t="str">
        <f>IFERROR(VLOOKUP($D1061,schools,8,FALSE),"")</f>
        <v>023</v>
      </c>
      <c r="K1061" s="9">
        <v>767397.0</v>
      </c>
    </row>
    <row r="1062" ht="14.25" customHeight="1" outlineLevel="2">
      <c r="A1062" s="5" t="str">
        <f>IFERROR(VLOOKUP($D1062,schools,3,FALSE),"")</f>
        <v>342600</v>
      </c>
      <c r="B1062" s="5" t="str">
        <f>IFERROR(VLOOKUP($D1062,schools,4,FALSE),"")</f>
        <v>New York City Geographic District #26</v>
      </c>
      <c r="C1062" s="5" t="str">
        <f>IFERROR(VLOOKUP($D1062,schools,5,FALSE),"")</f>
        <v>Queens</v>
      </c>
      <c r="D1062" s="6" t="s">
        <v>2472</v>
      </c>
      <c r="E1062" s="6" t="s">
        <v>2473</v>
      </c>
      <c r="F1062" s="7" t="s">
        <v>14</v>
      </c>
      <c r="G1062" s="8">
        <v>349.0</v>
      </c>
      <c r="H1062" s="5" t="str">
        <f>IFERROR(VLOOKUP($D1062,schools,6,FALSE),"")</f>
        <v>033</v>
      </c>
      <c r="I1062" s="5" t="str">
        <f>IFERROR(VLOOKUP($D1062,schools,7,FALSE),"")</f>
        <v>11</v>
      </c>
      <c r="J1062" s="5" t="str">
        <f>IFERROR(VLOOKUP($D1062,schools,8,FALSE),"")</f>
        <v>023</v>
      </c>
      <c r="K1062" s="9">
        <v>384249.0</v>
      </c>
    </row>
    <row r="1063" ht="14.25" customHeight="1" outlineLevel="2">
      <c r="A1063" s="5" t="str">
        <f>IFERROR(VLOOKUP($D1063,schools,3,FALSE),"")</f>
        <v>342600</v>
      </c>
      <c r="B1063" s="5" t="str">
        <f>IFERROR(VLOOKUP($D1063,schools,4,FALSE),"")</f>
        <v>New York City Geographic District #26</v>
      </c>
      <c r="C1063" s="5" t="str">
        <f>IFERROR(VLOOKUP($D1063,schools,5,FALSE),"")</f>
        <v>Queens</v>
      </c>
      <c r="D1063" s="6" t="s">
        <v>2474</v>
      </c>
      <c r="E1063" s="6" t="s">
        <v>2475</v>
      </c>
      <c r="F1063" s="7" t="s">
        <v>14</v>
      </c>
      <c r="G1063" s="8">
        <v>849.0</v>
      </c>
      <c r="H1063" s="5" t="str">
        <f>IFERROR(VLOOKUP($D1063,schools,6,FALSE),"")</f>
        <v>026</v>
      </c>
      <c r="I1063" s="5" t="str">
        <f>IFERROR(VLOOKUP($D1063,schools,7,FALSE),"")</f>
        <v>11</v>
      </c>
      <c r="J1063" s="5" t="str">
        <f>IFERROR(VLOOKUP($D1063,schools,8,FALSE),"")</f>
        <v>023</v>
      </c>
      <c r="K1063" s="9">
        <v>934749.0</v>
      </c>
    </row>
    <row r="1064" ht="14.25" customHeight="1" outlineLevel="2">
      <c r="A1064" s="5" t="str">
        <f>IFERROR(VLOOKUP($D1064,schools,3,FALSE),"")</f>
        <v>342600</v>
      </c>
      <c r="B1064" s="5" t="str">
        <f>IFERROR(VLOOKUP($D1064,schools,4,FALSE),"")</f>
        <v>New York City Geographic District #26</v>
      </c>
      <c r="C1064" s="5" t="str">
        <f>IFERROR(VLOOKUP($D1064,schools,5,FALSE),"")</f>
        <v>Queens</v>
      </c>
      <c r="D1064" s="6" t="s">
        <v>2476</v>
      </c>
      <c r="E1064" s="6" t="s">
        <v>2477</v>
      </c>
      <c r="F1064" s="7" t="s">
        <v>14</v>
      </c>
      <c r="G1064" s="8">
        <v>285.0</v>
      </c>
      <c r="H1064" s="5" t="str">
        <f>IFERROR(VLOOKUP($D1064,schools,6,FALSE),"")</f>
        <v>024</v>
      </c>
      <c r="I1064" s="5" t="str">
        <f>IFERROR(VLOOKUP($D1064,schools,7,FALSE),"")</f>
        <v>11</v>
      </c>
      <c r="J1064" s="5" t="str">
        <f>IFERROR(VLOOKUP($D1064,schools,8,FALSE),"")</f>
        <v>023</v>
      </c>
      <c r="K1064" s="9">
        <v>313785.0</v>
      </c>
    </row>
    <row r="1065" ht="14.25" customHeight="1" outlineLevel="2">
      <c r="A1065" s="5" t="str">
        <f>IFERROR(VLOOKUP($D1065,schools,3,FALSE),"")</f>
        <v>342600</v>
      </c>
      <c r="B1065" s="5" t="str">
        <f>IFERROR(VLOOKUP($D1065,schools,4,FALSE),"")</f>
        <v>New York City Geographic District #26</v>
      </c>
      <c r="C1065" s="5" t="str">
        <f>IFERROR(VLOOKUP($D1065,schools,5,FALSE),"")</f>
        <v>Queens</v>
      </c>
      <c r="D1065" s="6" t="s">
        <v>2478</v>
      </c>
      <c r="E1065" s="6" t="s">
        <v>2479</v>
      </c>
      <c r="F1065" s="7" t="s">
        <v>14</v>
      </c>
      <c r="G1065" s="8">
        <v>388.0</v>
      </c>
      <c r="H1065" s="5" t="str">
        <f>IFERROR(VLOOKUP($D1065,schools,6,FALSE),"")</f>
        <v>025</v>
      </c>
      <c r="I1065" s="5" t="str">
        <f>IFERROR(VLOOKUP($D1065,schools,7,FALSE),"")</f>
        <v>16</v>
      </c>
      <c r="J1065" s="5" t="str">
        <f>IFERROR(VLOOKUP($D1065,schools,8,FALSE),"")</f>
        <v>023</v>
      </c>
      <c r="K1065" s="9">
        <v>427188.0</v>
      </c>
    </row>
    <row r="1066" ht="14.25" customHeight="1" outlineLevel="2">
      <c r="A1066" s="5" t="str">
        <f>IFERROR(VLOOKUP($D1066,schools,3,FALSE),"")</f>
        <v>342600</v>
      </c>
      <c r="B1066" s="5" t="str">
        <f>IFERROR(VLOOKUP($D1066,schools,4,FALSE),"")</f>
        <v>New York City Geographic District #26</v>
      </c>
      <c r="C1066" s="5" t="str">
        <f>IFERROR(VLOOKUP($D1066,schools,5,FALSE),"")</f>
        <v>Queens</v>
      </c>
      <c r="D1066" s="6" t="s">
        <v>2480</v>
      </c>
      <c r="E1066" s="6" t="s">
        <v>2481</v>
      </c>
      <c r="F1066" s="7" t="s">
        <v>42</v>
      </c>
      <c r="G1066" s="8">
        <v>1498.0</v>
      </c>
      <c r="H1066" s="5" t="str">
        <f>IFERROR(VLOOKUP($D1066,schools,6,FALSE),"")</f>
        <v>025</v>
      </c>
      <c r="I1066" s="5" t="str">
        <f>IFERROR(VLOOKUP($D1066,schools,7,FALSE),"")</f>
        <v>16</v>
      </c>
      <c r="J1066" s="5" t="str">
        <f>IFERROR(VLOOKUP($D1066,schools,8,FALSE),"")</f>
        <v>024</v>
      </c>
      <c r="K1066" s="9">
        <v>1649298.0</v>
      </c>
    </row>
    <row r="1067" ht="14.25" customHeight="1" outlineLevel="2">
      <c r="A1067" s="5" t="str">
        <f>IFERROR(VLOOKUP($D1067,schools,3,FALSE),"")</f>
        <v>342600</v>
      </c>
      <c r="B1067" s="5" t="str">
        <f>IFERROR(VLOOKUP($D1067,schools,4,FALSE),"")</f>
        <v>New York City Geographic District #26</v>
      </c>
      <c r="C1067" s="5" t="str">
        <f>IFERROR(VLOOKUP($D1067,schools,5,FALSE),"")</f>
        <v>Queens</v>
      </c>
      <c r="D1067" s="6" t="s">
        <v>2482</v>
      </c>
      <c r="E1067" s="6" t="s">
        <v>2483</v>
      </c>
      <c r="F1067" s="7" t="s">
        <v>14</v>
      </c>
      <c r="G1067" s="8">
        <v>612.0</v>
      </c>
      <c r="H1067" s="5" t="str">
        <f>IFERROR(VLOOKUP($D1067,schools,6,FALSE),"")</f>
        <v>026</v>
      </c>
      <c r="I1067" s="5" t="str">
        <f>IFERROR(VLOOKUP($D1067,schools,7,FALSE),"")</f>
        <v>11</v>
      </c>
      <c r="J1067" s="5" t="str">
        <f>IFERROR(VLOOKUP($D1067,schools,8,FALSE),"")</f>
        <v>023</v>
      </c>
      <c r="K1067" s="9">
        <v>673812.0</v>
      </c>
    </row>
    <row r="1068" ht="14.25" customHeight="1" outlineLevel="2">
      <c r="A1068" s="5" t="str">
        <f>IFERROR(VLOOKUP($D1068,schools,3,FALSE),"")</f>
        <v>342600</v>
      </c>
      <c r="B1068" s="5" t="str">
        <f>IFERROR(VLOOKUP($D1068,schools,4,FALSE),"")</f>
        <v>New York City Geographic District #26</v>
      </c>
      <c r="C1068" s="5" t="str">
        <f>IFERROR(VLOOKUP($D1068,schools,5,FALSE),"")</f>
        <v>Queens</v>
      </c>
      <c r="D1068" s="6" t="s">
        <v>2484</v>
      </c>
      <c r="E1068" s="6" t="s">
        <v>2485</v>
      </c>
      <c r="F1068" s="7" t="s">
        <v>21</v>
      </c>
      <c r="G1068" s="8">
        <v>622.0</v>
      </c>
      <c r="H1068" s="5" t="str">
        <f>IFERROR(VLOOKUP($D1068,schools,6,FALSE),"")</f>
        <v>024</v>
      </c>
      <c r="I1068" s="5" t="str">
        <f>IFERROR(VLOOKUP($D1068,schools,7,FALSE),"")</f>
        <v>11</v>
      </c>
      <c r="J1068" s="5" t="str">
        <f>IFERROR(VLOOKUP($D1068,schools,8,FALSE),"")</f>
        <v>023</v>
      </c>
      <c r="K1068" s="9">
        <v>684822.0</v>
      </c>
    </row>
    <row r="1069" ht="14.25" customHeight="1" outlineLevel="2">
      <c r="A1069" s="5" t="str">
        <f>IFERROR(VLOOKUP($D1069,schools,3,FALSE),"")</f>
        <v>342600</v>
      </c>
      <c r="B1069" s="5" t="str">
        <f>IFERROR(VLOOKUP($D1069,schools,4,FALSE),"")</f>
        <v>New York City Geographic District #26</v>
      </c>
      <c r="C1069" s="5" t="str">
        <f>IFERROR(VLOOKUP($D1069,schools,5,FALSE),"")</f>
        <v>Queens</v>
      </c>
      <c r="D1069" s="6" t="s">
        <v>2489</v>
      </c>
      <c r="E1069" s="6" t="s">
        <v>2490</v>
      </c>
      <c r="F1069" s="7" t="s">
        <v>55</v>
      </c>
      <c r="G1069" s="8">
        <v>3659.0</v>
      </c>
      <c r="H1069" s="5" t="str">
        <f>IFERROR(VLOOKUP($D1069,schools,6,FALSE),"")</f>
        <v>026</v>
      </c>
      <c r="I1069" s="5" t="str">
        <f>IFERROR(VLOOKUP($D1069,schools,7,FALSE),"")</f>
        <v>16</v>
      </c>
      <c r="J1069" s="5" t="str">
        <f>IFERROR(VLOOKUP($D1069,schools,8,FALSE),"")</f>
        <v>023</v>
      </c>
      <c r="K1069" s="9">
        <v>4028559.0</v>
      </c>
    </row>
    <row r="1070" ht="14.25" customHeight="1" outlineLevel="2">
      <c r="A1070" s="5" t="str">
        <f>IFERROR(VLOOKUP($D1070,schools,3,FALSE),"")</f>
        <v>342600</v>
      </c>
      <c r="B1070" s="5" t="str">
        <f>IFERROR(VLOOKUP($D1070,schools,4,FALSE),"")</f>
        <v>New York City Geographic District #26</v>
      </c>
      <c r="C1070" s="5" t="str">
        <f>IFERROR(VLOOKUP($D1070,schools,5,FALSE),"")</f>
        <v>Queens</v>
      </c>
      <c r="D1070" s="6" t="s">
        <v>2491</v>
      </c>
      <c r="E1070" s="6" t="s">
        <v>2492</v>
      </c>
      <c r="F1070" s="7" t="s">
        <v>55</v>
      </c>
      <c r="G1070" s="8">
        <v>4510.0</v>
      </c>
      <c r="H1070" s="5" t="str">
        <f>IFERROR(VLOOKUP($D1070,schools,6,FALSE),"")</f>
        <v>025</v>
      </c>
      <c r="I1070" s="5" t="str">
        <f>IFERROR(VLOOKUP($D1070,schools,7,FALSE),"")</f>
        <v>16</v>
      </c>
      <c r="J1070" s="5" t="str">
        <f>IFERROR(VLOOKUP($D1070,schools,8,FALSE),"")</f>
        <v>020</v>
      </c>
      <c r="K1070" s="9">
        <v>4965510.0</v>
      </c>
    </row>
    <row r="1071" ht="14.25" customHeight="1" outlineLevel="2">
      <c r="A1071" s="5" t="str">
        <f>IFERROR(VLOOKUP($D1071,schools,3,FALSE),"")</f>
        <v>342600</v>
      </c>
      <c r="B1071" s="5" t="str">
        <f>IFERROR(VLOOKUP($D1071,schools,4,FALSE),"")</f>
        <v>New York City Geographic District #26</v>
      </c>
      <c r="C1071" s="5" t="str">
        <f>IFERROR(VLOOKUP($D1071,schools,5,FALSE),"")</f>
        <v>Queens</v>
      </c>
      <c r="D1071" s="6" t="s">
        <v>2493</v>
      </c>
      <c r="E1071" s="6" t="s">
        <v>2494</v>
      </c>
      <c r="F1071" s="7" t="s">
        <v>55</v>
      </c>
      <c r="G1071" s="8">
        <v>1085.0</v>
      </c>
      <c r="H1071" s="5" t="str">
        <f>IFERROR(VLOOKUP($D1071,schools,6,FALSE),"")</f>
        <v>024</v>
      </c>
      <c r="I1071" s="5" t="str">
        <f>IFERROR(VLOOKUP($D1071,schools,7,FALSE),"")</f>
        <v>14</v>
      </c>
      <c r="J1071" s="5" t="str">
        <f>IFERROR(VLOOKUP($D1071,schools,8,FALSE),"")</f>
        <v>023</v>
      </c>
      <c r="K1071" s="9">
        <v>1194585.0</v>
      </c>
    </row>
    <row r="1072" ht="14.25" customHeight="1" outlineLevel="2">
      <c r="A1072" s="5" t="str">
        <f>IFERROR(VLOOKUP($D1072,schools,3,FALSE),"")</f>
        <v>342600</v>
      </c>
      <c r="B1072" s="5" t="str">
        <f>IFERROR(VLOOKUP($D1072,schools,4,FALSE),"")</f>
        <v>New York City Geographic District #27</v>
      </c>
      <c r="C1072" s="5" t="str">
        <f>IFERROR(VLOOKUP($D1072,schools,5,FALSE),"")</f>
        <v>Queens</v>
      </c>
      <c r="D1072" s="6" t="s">
        <v>2495</v>
      </c>
      <c r="E1072" s="6" t="s">
        <v>2496</v>
      </c>
      <c r="F1072" s="7" t="s">
        <v>55</v>
      </c>
      <c r="G1072" s="8">
        <v>2973.0</v>
      </c>
      <c r="H1072" s="5" t="str">
        <f>IFERROR(VLOOKUP($D1072,schools,6,FALSE),"")</f>
        <v>026</v>
      </c>
      <c r="I1072" s="5" t="str">
        <f>IFERROR(VLOOKUP($D1072,schools,7,FALSE),"")</f>
        <v>11</v>
      </c>
      <c r="J1072" s="5" t="str">
        <f>IFERROR(VLOOKUP($D1072,schools,8,FALSE),"")</f>
        <v>019</v>
      </c>
      <c r="K1072" s="9">
        <v>3273273.0</v>
      </c>
    </row>
    <row r="1073" ht="14.25" customHeight="1" outlineLevel="2">
      <c r="A1073" s="5" t="str">
        <f>IFERROR(VLOOKUP($D1073,schools,3,FALSE),"")</f>
        <v>342600</v>
      </c>
      <c r="B1073" s="5" t="str">
        <f>IFERROR(VLOOKUP($D1073,schools,4,FALSE),"")</f>
        <v>New York City Geographic District #27</v>
      </c>
      <c r="C1073" s="5" t="str">
        <f>IFERROR(VLOOKUP($D1073,schools,5,FALSE),"")</f>
        <v>Queens</v>
      </c>
      <c r="D1073" s="6" t="s">
        <v>2497</v>
      </c>
      <c r="E1073" s="6" t="s">
        <v>2498</v>
      </c>
      <c r="F1073" s="7" t="s">
        <v>55</v>
      </c>
      <c r="G1073" s="8">
        <v>1041.0</v>
      </c>
      <c r="H1073" s="5" t="str">
        <f>IFERROR(VLOOKUP($D1073,schools,6,FALSE),"")</f>
        <v>024</v>
      </c>
      <c r="I1073" s="5" t="str">
        <f>IFERROR(VLOOKUP($D1073,schools,7,FALSE),"")</f>
        <v>11</v>
      </c>
      <c r="J1073" s="5" t="str">
        <f>IFERROR(VLOOKUP($D1073,schools,8,FALSE),"")</f>
        <v>023</v>
      </c>
      <c r="K1073" s="9">
        <v>1146141.0</v>
      </c>
    </row>
    <row r="1074" ht="14.25" customHeight="1" outlineLevel="2">
      <c r="A1074" s="5" t="str">
        <f>IFERROR(VLOOKUP($D1074,schools,3,FALSE),"")</f>
        <v>342600</v>
      </c>
      <c r="B1074" s="5" t="str">
        <f>IFERROR(VLOOKUP($D1074,schools,4,FALSE),"")</f>
        <v>New York City Geographic District #27</v>
      </c>
      <c r="C1074" s="5" t="str">
        <f>IFERROR(VLOOKUP($D1074,schools,5,FALSE),"")</f>
        <v>Queens</v>
      </c>
      <c r="D1074" s="6" t="s">
        <v>2499</v>
      </c>
      <c r="E1074" s="6" t="s">
        <v>2500</v>
      </c>
      <c r="F1074" s="7" t="s">
        <v>21</v>
      </c>
      <c r="G1074" s="8">
        <v>627.0</v>
      </c>
      <c r="H1074" s="5" t="str">
        <f>IFERROR(VLOOKUP($D1074,schools,6,FALSE),"")</f>
        <v>031</v>
      </c>
      <c r="I1074" s="5" t="str">
        <f>IFERROR(VLOOKUP($D1074,schools,7,FALSE),"")</f>
        <v>10</v>
      </c>
      <c r="J1074" s="5" t="str">
        <f>IFERROR(VLOOKUP($D1074,schools,8,FALSE),"")</f>
        <v>031</v>
      </c>
      <c r="K1074" s="9">
        <v>690327.0</v>
      </c>
    </row>
    <row r="1075" ht="14.25" customHeight="1" outlineLevel="2">
      <c r="A1075" s="5" t="str">
        <f>IFERROR(VLOOKUP($D1075,schools,3,FALSE),"")</f>
        <v>342600</v>
      </c>
      <c r="B1075" s="5" t="str">
        <f>IFERROR(VLOOKUP($D1075,schools,4,FALSE),"")</f>
        <v>New York City Geographic District #27</v>
      </c>
      <c r="C1075" s="5" t="str">
        <f>IFERROR(VLOOKUP($D1075,schools,5,FALSE),"")</f>
        <v>Queens</v>
      </c>
      <c r="D1075" s="6" t="s">
        <v>2505</v>
      </c>
      <c r="E1075" s="6" t="s">
        <v>2506</v>
      </c>
      <c r="F1075" s="7" t="s">
        <v>21</v>
      </c>
      <c r="G1075" s="8">
        <v>195.0</v>
      </c>
      <c r="H1075" s="5" t="str">
        <f>IFERROR(VLOOKUP($D1075,schools,6,FALSE),"")</f>
        <v>023</v>
      </c>
      <c r="I1075" s="5" t="str">
        <f>IFERROR(VLOOKUP($D1075,schools,7,FALSE),"")</f>
        <v>15</v>
      </c>
      <c r="J1075" s="5" t="str">
        <f>IFERROR(VLOOKUP($D1075,schools,8,FALSE),"")</f>
        <v>032</v>
      </c>
      <c r="K1075" s="9">
        <v>214695.0</v>
      </c>
    </row>
    <row r="1076" ht="14.25" customHeight="1" outlineLevel="2">
      <c r="A1076" s="5" t="str">
        <f>IFERROR(VLOOKUP($D1076,schools,3,FALSE),"")</f>
        <v>342600</v>
      </c>
      <c r="B1076" s="5" t="str">
        <f>IFERROR(VLOOKUP($D1076,schools,4,FALSE),"")</f>
        <v>New York City Geographic District #27</v>
      </c>
      <c r="C1076" s="5" t="str">
        <f>IFERROR(VLOOKUP($D1076,schools,5,FALSE),"")</f>
        <v>Queens</v>
      </c>
      <c r="D1076" s="6" t="s">
        <v>2507</v>
      </c>
      <c r="E1076" s="6" t="s">
        <v>2508</v>
      </c>
      <c r="F1076" s="7" t="s">
        <v>14</v>
      </c>
      <c r="G1076" s="8">
        <v>217.0</v>
      </c>
      <c r="H1076" s="5" t="str">
        <f>IFERROR(VLOOKUP($D1076,schools,6,FALSE),"")</f>
        <v>024</v>
      </c>
      <c r="I1076" s="5" t="str">
        <f>IFERROR(VLOOKUP($D1076,schools,7,FALSE),"")</f>
        <v>10</v>
      </c>
      <c r="J1076" s="5" t="str">
        <f>IFERROR(VLOOKUP($D1076,schools,8,FALSE),"")</f>
        <v>029</v>
      </c>
      <c r="K1076" s="9">
        <v>238917.0</v>
      </c>
    </row>
    <row r="1077" ht="14.25" customHeight="1" outlineLevel="2">
      <c r="A1077" s="5" t="str">
        <f>IFERROR(VLOOKUP($D1077,schools,3,FALSE),"")</f>
        <v>342700</v>
      </c>
      <c r="B1077" s="5" t="str">
        <f>IFERROR(VLOOKUP($D1077,schools,4,FALSE),"")</f>
        <v>New York City Geographic District #27</v>
      </c>
      <c r="C1077" s="5" t="str">
        <f>IFERROR(VLOOKUP($D1077,schools,5,FALSE),"")</f>
        <v>Queens</v>
      </c>
      <c r="D1077" s="6" t="s">
        <v>2509</v>
      </c>
      <c r="E1077" s="6" t="s">
        <v>2510</v>
      </c>
      <c r="F1077" s="7" t="s">
        <v>42</v>
      </c>
      <c r="G1077" s="8">
        <v>226.0</v>
      </c>
      <c r="H1077" s="5" t="str">
        <f>IFERROR(VLOOKUP($D1077,schools,6,FALSE),"")</f>
        <v>023</v>
      </c>
      <c r="I1077" s="5" t="str">
        <f>IFERROR(VLOOKUP($D1077,schools,7,FALSE),"")</f>
        <v>10</v>
      </c>
      <c r="J1077" s="5" t="str">
        <f>IFERROR(VLOOKUP($D1077,schools,8,FALSE),"")</f>
        <v>031</v>
      </c>
      <c r="K1077" s="9">
        <v>248826.0</v>
      </c>
    </row>
    <row r="1078" ht="14.25" customHeight="1" outlineLevel="2">
      <c r="A1078" s="5" t="str">
        <f>IFERROR(VLOOKUP($D1078,schools,3,FALSE),"")</f>
        <v>342700</v>
      </c>
      <c r="B1078" s="5" t="str">
        <f>IFERROR(VLOOKUP($D1078,schools,4,FALSE),"")</f>
        <v>New York City Geographic District #27</v>
      </c>
      <c r="C1078" s="5" t="str">
        <f>IFERROR(VLOOKUP($D1078,schools,5,FALSE),"")</f>
        <v>Queens</v>
      </c>
      <c r="D1078" s="6" t="s">
        <v>2511</v>
      </c>
      <c r="E1078" s="6" t="s">
        <v>2512</v>
      </c>
      <c r="F1078" s="7" t="s">
        <v>14</v>
      </c>
      <c r="G1078" s="8">
        <v>400.0</v>
      </c>
      <c r="H1078" s="5" t="str">
        <f>IFERROR(VLOOKUP($D1078,schools,6,FALSE),"")</f>
        <v>028</v>
      </c>
      <c r="I1078" s="5" t="str">
        <f>IFERROR(VLOOKUP($D1078,schools,7,FALSE),"")</f>
        <v>10</v>
      </c>
      <c r="J1078" s="5" t="str">
        <f>IFERROR(VLOOKUP($D1078,schools,8,FALSE),"")</f>
        <v>030</v>
      </c>
      <c r="K1078" s="9">
        <v>440400.0</v>
      </c>
    </row>
    <row r="1079" ht="14.25" customHeight="1" outlineLevel="2">
      <c r="A1079" s="5" t="str">
        <f>IFERROR(VLOOKUP($D1079,schools,3,FALSE),"")</f>
        <v>342700</v>
      </c>
      <c r="B1079" s="5" t="str">
        <f>IFERROR(VLOOKUP($D1079,schools,4,FALSE),"")</f>
        <v>New York City Geographic District #27</v>
      </c>
      <c r="C1079" s="5" t="str">
        <f>IFERROR(VLOOKUP($D1079,schools,5,FALSE),"")</f>
        <v>Queens</v>
      </c>
      <c r="D1079" s="6" t="s">
        <v>2513</v>
      </c>
      <c r="E1079" s="6" t="s">
        <v>2514</v>
      </c>
      <c r="F1079" s="7" t="s">
        <v>14</v>
      </c>
      <c r="G1079" s="8">
        <v>1039.0</v>
      </c>
      <c r="H1079" s="5" t="str">
        <f>IFERROR(VLOOKUP($D1079,schools,6,FALSE),"")</f>
        <v>038</v>
      </c>
      <c r="I1079" s="5" t="str">
        <f>IFERROR(VLOOKUP($D1079,schools,7,FALSE),"")</f>
        <v>15</v>
      </c>
      <c r="J1079" s="5" t="str">
        <f>IFERROR(VLOOKUP($D1079,schools,8,FALSE),"")</f>
        <v>032</v>
      </c>
      <c r="K1079" s="9">
        <v>1143939.0</v>
      </c>
    </row>
    <row r="1080" ht="14.25" customHeight="1" outlineLevel="2">
      <c r="A1080" s="5" t="str">
        <f>IFERROR(VLOOKUP($D1080,schools,3,FALSE),"")</f>
        <v>342700</v>
      </c>
      <c r="B1080" s="5" t="str">
        <f>IFERROR(VLOOKUP($D1080,schools,4,FALSE),"")</f>
        <v>New York City Geographic District #27</v>
      </c>
      <c r="C1080" s="5" t="str">
        <f>IFERROR(VLOOKUP($D1080,schools,5,FALSE),"")</f>
        <v>Queens</v>
      </c>
      <c r="D1080" s="6" t="s">
        <v>2515</v>
      </c>
      <c r="E1080" s="6" t="s">
        <v>2516</v>
      </c>
      <c r="F1080" s="7" t="s">
        <v>14</v>
      </c>
      <c r="G1080" s="8">
        <v>907.0</v>
      </c>
      <c r="H1080" s="5" t="str">
        <f>IFERROR(VLOOKUP($D1080,schools,6,FALSE),"")</f>
        <v>038</v>
      </c>
      <c r="I1080" s="5" t="str">
        <f>IFERROR(VLOOKUP($D1080,schools,7,FALSE),"")</f>
        <v>10</v>
      </c>
      <c r="J1080" s="5" t="str">
        <f>IFERROR(VLOOKUP($D1080,schools,8,FALSE),"")</f>
        <v>028</v>
      </c>
      <c r="K1080" s="9">
        <v>998607.0</v>
      </c>
    </row>
    <row r="1081" ht="14.25" customHeight="1" outlineLevel="2">
      <c r="A1081" s="5" t="str">
        <f>IFERROR(VLOOKUP($D1081,schools,3,FALSE),"")</f>
        <v>342700</v>
      </c>
      <c r="B1081" s="5" t="str">
        <f>IFERROR(VLOOKUP($D1081,schools,4,FALSE),"")</f>
        <v>New York City Geographic District #27</v>
      </c>
      <c r="C1081" s="5" t="str">
        <f>IFERROR(VLOOKUP($D1081,schools,5,FALSE),"")</f>
        <v>Queens</v>
      </c>
      <c r="D1081" s="6" t="s">
        <v>2517</v>
      </c>
      <c r="E1081" s="6" t="s">
        <v>2518</v>
      </c>
      <c r="F1081" s="7" t="s">
        <v>14</v>
      </c>
      <c r="G1081" s="8">
        <v>1075.0</v>
      </c>
      <c r="H1081" s="5" t="str">
        <f>IFERROR(VLOOKUP($D1081,schools,6,FALSE),"")</f>
        <v>023</v>
      </c>
      <c r="I1081" s="5" t="str">
        <f>IFERROR(VLOOKUP($D1081,schools,7,FALSE),"")</f>
        <v>15</v>
      </c>
      <c r="J1081" s="5" t="str">
        <f>IFERROR(VLOOKUP($D1081,schools,8,FALSE),"")</f>
        <v>032</v>
      </c>
      <c r="K1081" s="9">
        <v>1183575.0</v>
      </c>
    </row>
    <row r="1082" ht="14.25" customHeight="1" outlineLevel="2">
      <c r="A1082" s="5" t="str">
        <f>IFERROR(VLOOKUP($D1082,schools,3,FALSE),"")</f>
        <v>342700</v>
      </c>
      <c r="B1082" s="5" t="str">
        <f>IFERROR(VLOOKUP($D1082,schools,4,FALSE),"")</f>
        <v>New York City Geographic District #27</v>
      </c>
      <c r="C1082" s="5" t="str">
        <f>IFERROR(VLOOKUP($D1082,schools,5,FALSE),"")</f>
        <v>Queens</v>
      </c>
      <c r="D1082" s="6" t="s">
        <v>2519</v>
      </c>
      <c r="E1082" s="6" t="s">
        <v>2520</v>
      </c>
      <c r="F1082" s="7" t="s">
        <v>14</v>
      </c>
      <c r="G1082" s="8">
        <v>560.0</v>
      </c>
      <c r="H1082" s="5" t="str">
        <f>IFERROR(VLOOKUP($D1082,schools,6,FALSE),"")</f>
        <v>038</v>
      </c>
      <c r="I1082" s="5" t="str">
        <f>IFERROR(VLOOKUP($D1082,schools,7,FALSE),"")</f>
        <v>15</v>
      </c>
      <c r="J1082" s="5" t="str">
        <f>IFERROR(VLOOKUP($D1082,schools,8,FALSE),"")</f>
        <v>032</v>
      </c>
      <c r="K1082" s="9">
        <v>616560.0</v>
      </c>
    </row>
    <row r="1083" ht="14.25" customHeight="1" outlineLevel="2">
      <c r="A1083" s="5" t="str">
        <f>IFERROR(VLOOKUP($D1083,schools,3,FALSE),"")</f>
        <v>342700</v>
      </c>
      <c r="B1083" s="5" t="str">
        <f>IFERROR(VLOOKUP($D1083,schools,4,FALSE),"")</f>
        <v>New York City Geographic District #27</v>
      </c>
      <c r="C1083" s="5" t="str">
        <f>IFERROR(VLOOKUP($D1083,schools,5,FALSE),"")</f>
        <v>Queens</v>
      </c>
      <c r="D1083" s="6" t="s">
        <v>2521</v>
      </c>
      <c r="E1083" s="6" t="s">
        <v>2522</v>
      </c>
      <c r="F1083" s="7" t="s">
        <v>14</v>
      </c>
      <c r="G1083" s="8">
        <v>452.0</v>
      </c>
      <c r="H1083" s="5" t="str">
        <f>IFERROR(VLOOKUP($D1083,schools,6,FALSE),"")</f>
        <v>038</v>
      </c>
      <c r="I1083" s="5" t="str">
        <f>IFERROR(VLOOKUP($D1083,schools,7,FALSE),"")</f>
        <v>15</v>
      </c>
      <c r="J1083" s="5" t="str">
        <f>IFERROR(VLOOKUP($D1083,schools,8,FALSE),"")</f>
        <v>032</v>
      </c>
      <c r="K1083" s="9">
        <v>497652.0</v>
      </c>
    </row>
    <row r="1084" ht="14.25" customHeight="1" outlineLevel="2">
      <c r="A1084" s="5" t="str">
        <f>IFERROR(VLOOKUP($D1084,schools,3,FALSE),"")</f>
        <v>342700</v>
      </c>
      <c r="B1084" s="5" t="str">
        <f>IFERROR(VLOOKUP($D1084,schools,4,FALSE),"")</f>
        <v>New York City Geographic District #27</v>
      </c>
      <c r="C1084" s="5" t="str">
        <f>IFERROR(VLOOKUP($D1084,schools,5,FALSE),"")</f>
        <v>Queens</v>
      </c>
      <c r="D1084" s="6" t="s">
        <v>2523</v>
      </c>
      <c r="E1084" s="6" t="s">
        <v>2524</v>
      </c>
      <c r="F1084" s="7" t="s">
        <v>14</v>
      </c>
      <c r="G1084" s="8">
        <v>442.0</v>
      </c>
      <c r="H1084" s="5" t="str">
        <f>IFERROR(VLOOKUP($D1084,schools,6,FALSE),"")</f>
        <v>038</v>
      </c>
      <c r="I1084" s="5" t="str">
        <f>IFERROR(VLOOKUP($D1084,schools,7,FALSE),"")</f>
        <v>10</v>
      </c>
      <c r="J1084" s="5" t="str">
        <f>IFERROR(VLOOKUP($D1084,schools,8,FALSE),"")</f>
        <v>030</v>
      </c>
      <c r="K1084" s="9">
        <v>486642.0</v>
      </c>
    </row>
    <row r="1085" ht="14.25" customHeight="1" outlineLevel="2">
      <c r="A1085" s="5" t="str">
        <f>IFERROR(VLOOKUP($D1085,schools,3,FALSE),"")</f>
        <v>342700</v>
      </c>
      <c r="B1085" s="5" t="str">
        <f>IFERROR(VLOOKUP($D1085,schools,4,FALSE),"")</f>
        <v>New York City Geographic District #27</v>
      </c>
      <c r="C1085" s="5" t="str">
        <f>IFERROR(VLOOKUP($D1085,schools,5,FALSE),"")</f>
        <v>Queens</v>
      </c>
      <c r="D1085" s="6" t="s">
        <v>2525</v>
      </c>
      <c r="E1085" s="6" t="s">
        <v>2526</v>
      </c>
      <c r="F1085" s="7" t="s">
        <v>14</v>
      </c>
      <c r="G1085" s="8">
        <v>788.0</v>
      </c>
      <c r="H1085" s="5" t="str">
        <f>IFERROR(VLOOKUP($D1085,schools,6,FALSE),"")</f>
        <v>028</v>
      </c>
      <c r="I1085" s="5" t="str">
        <f>IFERROR(VLOOKUP($D1085,schools,7,FALSE),"")</f>
        <v>15</v>
      </c>
      <c r="J1085" s="5" t="str">
        <f>IFERROR(VLOOKUP($D1085,schools,8,FALSE),"")</f>
        <v>030</v>
      </c>
      <c r="K1085" s="9">
        <v>867588.0</v>
      </c>
    </row>
    <row r="1086" ht="14.25" customHeight="1" outlineLevel="2">
      <c r="A1086" s="5" t="str">
        <f>IFERROR(VLOOKUP($D1086,schools,3,FALSE),"")</f>
        <v>342700</v>
      </c>
      <c r="B1086" s="5" t="str">
        <f>IFERROR(VLOOKUP($D1086,schools,4,FALSE),"")</f>
        <v>New York City Geographic District #27</v>
      </c>
      <c r="C1086" s="5" t="str">
        <f>IFERROR(VLOOKUP($D1086,schools,5,FALSE),"")</f>
        <v>Queens</v>
      </c>
      <c r="D1086" s="6" t="s">
        <v>2529</v>
      </c>
      <c r="E1086" s="6" t="s">
        <v>2530</v>
      </c>
      <c r="F1086" s="7" t="s">
        <v>14</v>
      </c>
      <c r="G1086" s="8">
        <v>673.0</v>
      </c>
      <c r="H1086" s="5" t="str">
        <f>IFERROR(VLOOKUP($D1086,schools,6,FALSE),"")</f>
        <v>038</v>
      </c>
      <c r="I1086" s="5" t="str">
        <f>IFERROR(VLOOKUP($D1086,schools,7,FALSE),"")</f>
        <v>15</v>
      </c>
      <c r="J1086" s="5" t="str">
        <f>IFERROR(VLOOKUP($D1086,schools,8,FALSE),"")</f>
        <v>030</v>
      </c>
      <c r="K1086" s="9">
        <v>740973.0</v>
      </c>
    </row>
    <row r="1087" ht="14.25" customHeight="1" outlineLevel="2">
      <c r="A1087" s="5" t="str">
        <f>IFERROR(VLOOKUP($D1087,schools,3,FALSE),"")</f>
        <v>342700</v>
      </c>
      <c r="B1087" s="5" t="str">
        <f>IFERROR(VLOOKUP($D1087,schools,4,FALSE),"")</f>
        <v>New York City Geographic District #27</v>
      </c>
      <c r="C1087" s="5" t="str">
        <f>IFERROR(VLOOKUP($D1087,schools,5,FALSE),"")</f>
        <v>Queens</v>
      </c>
      <c r="D1087" s="6" t="s">
        <v>2533</v>
      </c>
      <c r="E1087" s="6" t="s">
        <v>2534</v>
      </c>
      <c r="F1087" s="7" t="s">
        <v>14</v>
      </c>
      <c r="G1087" s="8">
        <v>627.0</v>
      </c>
      <c r="H1087" s="5" t="str">
        <f>IFERROR(VLOOKUP($D1087,schools,6,FALSE),"")</f>
        <v>023</v>
      </c>
      <c r="I1087" s="5" t="str">
        <f>IFERROR(VLOOKUP($D1087,schools,7,FALSE),"")</f>
        <v>10</v>
      </c>
      <c r="J1087" s="5" t="str">
        <f>IFERROR(VLOOKUP($D1087,schools,8,FALSE),"")</f>
        <v>031</v>
      </c>
      <c r="K1087" s="9">
        <v>690327.0</v>
      </c>
    </row>
    <row r="1088" ht="14.25" customHeight="1" outlineLevel="2">
      <c r="A1088" s="5" t="str">
        <f>IFERROR(VLOOKUP($D1088,schools,3,FALSE),"")</f>
        <v>342700</v>
      </c>
      <c r="B1088" s="5" t="str">
        <f>IFERROR(VLOOKUP($D1088,schools,4,FALSE),"")</f>
        <v>New York City Geographic District #27</v>
      </c>
      <c r="C1088" s="5" t="str">
        <f>IFERROR(VLOOKUP($D1088,schools,5,FALSE),"")</f>
        <v>Queens</v>
      </c>
      <c r="D1088" s="6" t="s">
        <v>2535</v>
      </c>
      <c r="E1088" s="6" t="s">
        <v>2536</v>
      </c>
      <c r="F1088" s="7" t="s">
        <v>21</v>
      </c>
      <c r="G1088" s="8">
        <v>782.0</v>
      </c>
      <c r="H1088" s="5" t="str">
        <f>IFERROR(VLOOKUP($D1088,schools,6,FALSE),"")</f>
        <v>031</v>
      </c>
      <c r="I1088" s="5" t="str">
        <f>IFERROR(VLOOKUP($D1088,schools,7,FALSE),"")</f>
        <v>10</v>
      </c>
      <c r="J1088" s="5" t="str">
        <f>IFERROR(VLOOKUP($D1088,schools,8,FALSE),"")</f>
        <v>031</v>
      </c>
      <c r="K1088" s="9">
        <v>860982.0</v>
      </c>
    </row>
    <row r="1089" ht="14.25" customHeight="1" outlineLevel="2">
      <c r="A1089" s="5" t="str">
        <f>IFERROR(VLOOKUP($D1089,schools,3,FALSE),"")</f>
        <v>342700</v>
      </c>
      <c r="B1089" s="5" t="str">
        <f>IFERROR(VLOOKUP($D1089,schools,4,FALSE),"")</f>
        <v>New York City Geographic District #27</v>
      </c>
      <c r="C1089" s="5" t="str">
        <f>IFERROR(VLOOKUP($D1089,schools,5,FALSE),"")</f>
        <v>Queens</v>
      </c>
      <c r="D1089" s="6" t="s">
        <v>2537</v>
      </c>
      <c r="E1089" s="6" t="s">
        <v>2538</v>
      </c>
      <c r="F1089" s="7" t="s">
        <v>14</v>
      </c>
      <c r="G1089" s="8">
        <v>191.0</v>
      </c>
      <c r="H1089" s="5" t="str">
        <f>IFERROR(VLOOKUP($D1089,schools,6,FALSE),"")</f>
        <v>023</v>
      </c>
      <c r="I1089" s="5" t="str">
        <f>IFERROR(VLOOKUP($D1089,schools,7,FALSE),"")</f>
        <v>15</v>
      </c>
      <c r="J1089" s="5" t="str">
        <f>IFERROR(VLOOKUP($D1089,schools,8,FALSE),"")</f>
        <v>031</v>
      </c>
      <c r="K1089" s="9">
        <v>210291.0</v>
      </c>
    </row>
    <row r="1090" ht="14.25" customHeight="1" outlineLevel="2">
      <c r="A1090" s="5" t="str">
        <f>IFERROR(VLOOKUP($D1090,schools,3,FALSE),"")</f>
        <v>342700</v>
      </c>
      <c r="B1090" s="5" t="str">
        <f>IFERROR(VLOOKUP($D1090,schools,4,FALSE),"")</f>
        <v>New York City Geographic District #27</v>
      </c>
      <c r="C1090" s="5" t="str">
        <f>IFERROR(VLOOKUP($D1090,schools,5,FALSE),"")</f>
        <v>Queens</v>
      </c>
      <c r="D1090" s="6" t="s">
        <v>2539</v>
      </c>
      <c r="E1090" s="6" t="s">
        <v>2540</v>
      </c>
      <c r="F1090" s="7" t="s">
        <v>14</v>
      </c>
      <c r="G1090" s="8">
        <v>1394.0</v>
      </c>
      <c r="H1090" s="5" t="str">
        <f>IFERROR(VLOOKUP($D1090,schools,6,FALSE),"")</f>
        <v>031</v>
      </c>
      <c r="I1090" s="5" t="str">
        <f>IFERROR(VLOOKUP($D1090,schools,7,FALSE),"")</f>
        <v>10</v>
      </c>
      <c r="J1090" s="5" t="str">
        <f>IFERROR(VLOOKUP($D1090,schools,8,FALSE),"")</f>
        <v>032</v>
      </c>
      <c r="K1090" s="9">
        <v>1534794.0</v>
      </c>
    </row>
    <row r="1091" ht="14.25" customHeight="1" outlineLevel="2">
      <c r="A1091" s="5" t="str">
        <f>IFERROR(VLOOKUP($D1091,schools,3,FALSE),"")</f>
        <v>342700</v>
      </c>
      <c r="B1091" s="5" t="str">
        <f>IFERROR(VLOOKUP($D1091,schools,4,FALSE),"")</f>
        <v>New York City Geographic District #27</v>
      </c>
      <c r="C1091" s="5" t="str">
        <f>IFERROR(VLOOKUP($D1091,schools,5,FALSE),"")</f>
        <v>Queens</v>
      </c>
      <c r="D1091" s="6" t="s">
        <v>2541</v>
      </c>
      <c r="E1091" s="6" t="s">
        <v>2542</v>
      </c>
      <c r="F1091" s="7" t="s">
        <v>21</v>
      </c>
      <c r="G1091" s="8">
        <v>629.0</v>
      </c>
      <c r="H1091" s="5" t="str">
        <f>IFERROR(VLOOKUP($D1091,schools,6,FALSE),"")</f>
        <v>023</v>
      </c>
      <c r="I1091" s="5" t="str">
        <f>IFERROR(VLOOKUP($D1091,schools,7,FALSE),"")</f>
        <v>15</v>
      </c>
      <c r="J1091" s="5" t="str">
        <f>IFERROR(VLOOKUP($D1091,schools,8,FALSE),"")</f>
        <v>032</v>
      </c>
      <c r="K1091" s="9">
        <v>692529.0</v>
      </c>
    </row>
    <row r="1092" ht="14.25" customHeight="1" outlineLevel="2">
      <c r="A1092" s="5" t="str">
        <f>IFERROR(VLOOKUP($D1092,schools,3,FALSE),"")</f>
        <v>342700</v>
      </c>
      <c r="B1092" s="5" t="str">
        <f>IFERROR(VLOOKUP($D1092,schools,4,FALSE),"")</f>
        <v>New York City Geographic District #27</v>
      </c>
      <c r="C1092" s="5" t="str">
        <f>IFERROR(VLOOKUP($D1092,schools,5,FALSE),"")</f>
        <v>Queens</v>
      </c>
      <c r="D1092" s="6" t="s">
        <v>2543</v>
      </c>
      <c r="E1092" s="6" t="s">
        <v>2544</v>
      </c>
      <c r="F1092" s="7" t="s">
        <v>14</v>
      </c>
      <c r="G1092" s="8">
        <v>631.0</v>
      </c>
      <c r="H1092" s="5" t="str">
        <f>IFERROR(VLOOKUP($D1092,schools,6,FALSE),"")</f>
        <v>032</v>
      </c>
      <c r="I1092" s="5" t="str">
        <f>IFERROR(VLOOKUP($D1092,schools,7,FALSE),"")</f>
        <v>10</v>
      </c>
      <c r="J1092" s="5" t="str">
        <f>IFERROR(VLOOKUP($D1092,schools,8,FALSE),"")</f>
        <v>028</v>
      </c>
      <c r="K1092" s="9">
        <v>694731.0</v>
      </c>
    </row>
    <row r="1093" ht="14.25" customHeight="1" outlineLevel="2">
      <c r="A1093" s="5" t="str">
        <f>IFERROR(VLOOKUP($D1093,schools,3,FALSE),"")</f>
        <v>342700</v>
      </c>
      <c r="B1093" s="5" t="str">
        <f>IFERROR(VLOOKUP($D1093,schools,4,FALSE),"")</f>
        <v>New York City Geographic District #27</v>
      </c>
      <c r="C1093" s="5" t="str">
        <f>IFERROR(VLOOKUP($D1093,schools,5,FALSE),"")</f>
        <v>Queens</v>
      </c>
      <c r="D1093" s="6" t="s">
        <v>2545</v>
      </c>
      <c r="E1093" s="6" t="s">
        <v>2546</v>
      </c>
      <c r="F1093" s="7" t="s">
        <v>21</v>
      </c>
      <c r="G1093" s="8">
        <v>1221.0</v>
      </c>
      <c r="H1093" s="5" t="str">
        <f>IFERROR(VLOOKUP($D1093,schools,6,FALSE),"")</f>
        <v>031</v>
      </c>
      <c r="I1093" s="5" t="str">
        <f>IFERROR(VLOOKUP($D1093,schools,7,FALSE),"")</f>
        <v>10</v>
      </c>
      <c r="J1093" s="5" t="str">
        <f>IFERROR(VLOOKUP($D1093,schools,8,FALSE),"")</f>
        <v>028</v>
      </c>
      <c r="K1093" s="9">
        <v>1344321.0</v>
      </c>
    </row>
    <row r="1094" ht="14.25" customHeight="1" outlineLevel="2">
      <c r="A1094" s="5" t="str">
        <f>IFERROR(VLOOKUP($D1094,schools,3,FALSE),"")</f>
        <v>342700</v>
      </c>
      <c r="B1094" s="5" t="str">
        <f>IFERROR(VLOOKUP($D1094,schools,4,FALSE),"")</f>
        <v>New York City Geographic District #27</v>
      </c>
      <c r="C1094" s="5" t="str">
        <f>IFERROR(VLOOKUP($D1094,schools,5,FALSE),"")</f>
        <v>Queens</v>
      </c>
      <c r="D1094" s="6" t="s">
        <v>2547</v>
      </c>
      <c r="E1094" s="6" t="s">
        <v>2548</v>
      </c>
      <c r="F1094" s="7" t="s">
        <v>42</v>
      </c>
      <c r="G1094" s="8">
        <v>1866.0</v>
      </c>
      <c r="H1094" s="5" t="str">
        <f>IFERROR(VLOOKUP($D1094,schools,6,FALSE),"")</f>
        <v>023</v>
      </c>
      <c r="I1094" s="5" t="str">
        <f>IFERROR(VLOOKUP($D1094,schools,7,FALSE),"")</f>
        <v>15</v>
      </c>
      <c r="J1094" s="5" t="str">
        <f>IFERROR(VLOOKUP($D1094,schools,8,FALSE),"")</f>
        <v>032</v>
      </c>
      <c r="K1094" s="9">
        <v>2054466.0</v>
      </c>
    </row>
    <row r="1095" ht="14.25" customHeight="1" outlineLevel="2">
      <c r="A1095" s="5" t="str">
        <f>IFERROR(VLOOKUP($D1095,schools,3,FALSE),"")</f>
        <v>342700</v>
      </c>
      <c r="B1095" s="5" t="str">
        <f>IFERROR(VLOOKUP($D1095,schools,4,FALSE),"")</f>
        <v>New York City Geographic District #27</v>
      </c>
      <c r="C1095" s="5" t="str">
        <f>IFERROR(VLOOKUP($D1095,schools,5,FALSE),"")</f>
        <v>Queens</v>
      </c>
      <c r="D1095" s="6" t="s">
        <v>2549</v>
      </c>
      <c r="E1095" s="6" t="s">
        <v>2550</v>
      </c>
      <c r="F1095" s="7" t="s">
        <v>21</v>
      </c>
      <c r="G1095" s="8">
        <v>623.0</v>
      </c>
      <c r="H1095" s="5" t="str">
        <f>IFERROR(VLOOKUP($D1095,schools,6,FALSE),"")</f>
        <v>023</v>
      </c>
      <c r="I1095" s="5" t="str">
        <f>IFERROR(VLOOKUP($D1095,schools,7,FALSE),"")</f>
        <v>15</v>
      </c>
      <c r="J1095" s="5" t="str">
        <f>IFERROR(VLOOKUP($D1095,schools,8,FALSE),"")</f>
        <v>032</v>
      </c>
      <c r="K1095" s="9">
        <v>685923.0</v>
      </c>
    </row>
    <row r="1096" ht="14.25" customHeight="1" outlineLevel="2">
      <c r="A1096" s="5" t="str">
        <f>IFERROR(VLOOKUP($D1096,schools,3,FALSE),"")</f>
        <v>342700</v>
      </c>
      <c r="B1096" s="5" t="str">
        <f>IFERROR(VLOOKUP($D1096,schools,4,FALSE),"")</f>
        <v>New York City Geographic District #27</v>
      </c>
      <c r="C1096" s="5" t="str">
        <f>IFERROR(VLOOKUP($D1096,schools,5,FALSE),"")</f>
        <v>Queens</v>
      </c>
      <c r="D1096" s="6" t="s">
        <v>2551</v>
      </c>
      <c r="E1096" s="6" t="s">
        <v>2552</v>
      </c>
      <c r="F1096" s="7" t="s">
        <v>14</v>
      </c>
      <c r="G1096" s="8">
        <v>451.0</v>
      </c>
      <c r="H1096" s="5" t="str">
        <f>IFERROR(VLOOKUP($D1096,schools,6,FALSE),"")</f>
        <v>031</v>
      </c>
      <c r="I1096" s="5" t="str">
        <f>IFERROR(VLOOKUP($D1096,schools,7,FALSE),"")</f>
        <v>10</v>
      </c>
      <c r="J1096" s="5" t="str">
        <f>IFERROR(VLOOKUP($D1096,schools,8,FALSE),"")</f>
        <v>028</v>
      </c>
      <c r="K1096" s="9">
        <v>496551.0</v>
      </c>
    </row>
    <row r="1097" ht="14.25" customHeight="1" outlineLevel="2">
      <c r="A1097" s="5" t="str">
        <f>IFERROR(VLOOKUP($D1097,schools,3,FALSE),"")</f>
        <v>342700</v>
      </c>
      <c r="B1097" s="5" t="str">
        <f>IFERROR(VLOOKUP($D1097,schools,4,FALSE),"")</f>
        <v>New York City Geographic District #27</v>
      </c>
      <c r="C1097" s="5" t="str">
        <f>IFERROR(VLOOKUP($D1097,schools,5,FALSE),"")</f>
        <v>Queens</v>
      </c>
      <c r="D1097" s="6" t="s">
        <v>2553</v>
      </c>
      <c r="E1097" s="6" t="s">
        <v>2554</v>
      </c>
      <c r="F1097" s="7" t="s">
        <v>21</v>
      </c>
      <c r="G1097" s="8">
        <v>499.0</v>
      </c>
      <c r="H1097" s="5" t="str">
        <f>IFERROR(VLOOKUP($D1097,schools,6,FALSE),"")</f>
        <v>031</v>
      </c>
      <c r="I1097" s="5" t="str">
        <f>IFERROR(VLOOKUP($D1097,schools,7,FALSE),"")</f>
        <v>10</v>
      </c>
      <c r="J1097" s="5" t="str">
        <f>IFERROR(VLOOKUP($D1097,schools,8,FALSE),"")</f>
        <v>031</v>
      </c>
      <c r="K1097" s="9">
        <v>549399.0</v>
      </c>
    </row>
    <row r="1098" ht="14.25" customHeight="1" outlineLevel="2">
      <c r="A1098" s="5" t="str">
        <f>IFERROR(VLOOKUP($D1098,schools,3,FALSE),"")</f>
        <v>342700</v>
      </c>
      <c r="B1098" s="5" t="str">
        <f>IFERROR(VLOOKUP($D1098,schools,4,FALSE),"")</f>
        <v>New York City Geographic District #27</v>
      </c>
      <c r="C1098" s="5" t="str">
        <f>IFERROR(VLOOKUP($D1098,schools,5,FALSE),"")</f>
        <v>Queens</v>
      </c>
      <c r="D1098" s="6" t="s">
        <v>2555</v>
      </c>
      <c r="E1098" s="6" t="s">
        <v>2556</v>
      </c>
      <c r="F1098" s="7" t="s">
        <v>14</v>
      </c>
      <c r="G1098" s="8">
        <v>443.0</v>
      </c>
      <c r="H1098" s="5" t="str">
        <f>IFERROR(VLOOKUP($D1098,schools,6,FALSE),"")</f>
        <v>023</v>
      </c>
      <c r="I1098" s="5" t="str">
        <f>IFERROR(VLOOKUP($D1098,schools,7,FALSE),"")</f>
        <v>15</v>
      </c>
      <c r="J1098" s="5" t="str">
        <f>IFERROR(VLOOKUP($D1098,schools,8,FALSE),"")</f>
        <v>031</v>
      </c>
      <c r="K1098" s="9">
        <v>487743.0</v>
      </c>
    </row>
    <row r="1099" ht="14.25" customHeight="1" outlineLevel="2">
      <c r="A1099" s="5" t="str">
        <f>IFERROR(VLOOKUP($D1099,schools,3,FALSE),"")</f>
        <v>342700</v>
      </c>
      <c r="B1099" s="5" t="str">
        <f>IFERROR(VLOOKUP($D1099,schools,4,FALSE),"")</f>
        <v>New York City Geographic District #27</v>
      </c>
      <c r="C1099" s="5" t="str">
        <f>IFERROR(VLOOKUP($D1099,schools,5,FALSE),"")</f>
        <v>Queens</v>
      </c>
      <c r="D1099" s="6" t="s">
        <v>2559</v>
      </c>
      <c r="E1099" s="6" t="s">
        <v>2560</v>
      </c>
      <c r="F1099" s="7" t="s">
        <v>21</v>
      </c>
      <c r="G1099" s="8">
        <v>588.0</v>
      </c>
      <c r="H1099" s="5" t="str">
        <f>IFERROR(VLOOKUP($D1099,schools,6,FALSE),"")</f>
        <v>023</v>
      </c>
      <c r="I1099" s="5" t="str">
        <f>IFERROR(VLOOKUP($D1099,schools,7,FALSE),"")</f>
        <v>15</v>
      </c>
      <c r="J1099" s="5" t="str">
        <f>IFERROR(VLOOKUP($D1099,schools,8,FALSE),"")</f>
        <v>032</v>
      </c>
      <c r="K1099" s="9">
        <v>647388.0</v>
      </c>
    </row>
    <row r="1100" ht="14.25" customHeight="1" outlineLevel="2">
      <c r="A1100" s="5" t="str">
        <f>IFERROR(VLOOKUP($D1100,schools,3,FALSE),"")</f>
        <v>342700</v>
      </c>
      <c r="B1100" s="5" t="str">
        <f>IFERROR(VLOOKUP($D1100,schools,4,FALSE),"")</f>
        <v>New York City Geographic District #27</v>
      </c>
      <c r="C1100" s="5" t="str">
        <f>IFERROR(VLOOKUP($D1100,schools,5,FALSE),"")</f>
        <v>Queens</v>
      </c>
      <c r="D1100" s="6" t="s">
        <v>2563</v>
      </c>
      <c r="E1100" s="6" t="s">
        <v>2564</v>
      </c>
      <c r="F1100" s="7" t="s">
        <v>14</v>
      </c>
      <c r="G1100" s="8">
        <v>527.0</v>
      </c>
      <c r="H1100" s="5" t="str">
        <f>IFERROR(VLOOKUP($D1100,schools,6,FALSE),"")</f>
        <v>032</v>
      </c>
      <c r="I1100" s="5" t="str">
        <f>IFERROR(VLOOKUP($D1100,schools,7,FALSE),"")</f>
        <v>10</v>
      </c>
      <c r="J1100" s="5">
        <f>IFERROR(VLOOKUP($D1100,schools,8,FALSE),"")</f>
        <v>0</v>
      </c>
      <c r="K1100" s="9">
        <v>580227.0</v>
      </c>
    </row>
    <row r="1101" ht="14.25" customHeight="1" outlineLevel="2">
      <c r="A1101" s="5" t="str">
        <f>IFERROR(VLOOKUP($D1101,schools,3,FALSE),"")</f>
        <v>342700</v>
      </c>
      <c r="B1101" s="5" t="str">
        <f>IFERROR(VLOOKUP($D1101,schools,4,FALSE),"")</f>
        <v>New York City Geographic District #27</v>
      </c>
      <c r="C1101" s="5" t="str">
        <f>IFERROR(VLOOKUP($D1101,schools,5,FALSE),"")</f>
        <v>Queens</v>
      </c>
      <c r="D1101" s="6" t="s">
        <v>2565</v>
      </c>
      <c r="E1101" s="6" t="s">
        <v>2566</v>
      </c>
      <c r="F1101" s="7" t="s">
        <v>42</v>
      </c>
      <c r="G1101" s="8">
        <v>864.0</v>
      </c>
      <c r="H1101" s="5" t="str">
        <f>IFERROR(VLOOKUP($D1101,schools,6,FALSE),"")</f>
        <v>031</v>
      </c>
      <c r="I1101" s="5" t="str">
        <f>IFERROR(VLOOKUP($D1101,schools,7,FALSE),"")</f>
        <v>10</v>
      </c>
      <c r="J1101" s="5" t="str">
        <f>IFERROR(VLOOKUP($D1101,schools,8,FALSE),"")</f>
        <v>032</v>
      </c>
      <c r="K1101" s="9">
        <v>951264.0</v>
      </c>
    </row>
    <row r="1102" ht="14.25" customHeight="1" outlineLevel="2">
      <c r="A1102" s="5" t="str">
        <f>IFERROR(VLOOKUP($D1102,schools,3,FALSE),"")</f>
        <v>342700</v>
      </c>
      <c r="B1102" s="5" t="str">
        <f>IFERROR(VLOOKUP($D1102,schools,4,FALSE),"")</f>
        <v>New York City Geographic District #27</v>
      </c>
      <c r="C1102" s="5" t="str">
        <f>IFERROR(VLOOKUP($D1102,schools,5,FALSE),"")</f>
        <v>Queens</v>
      </c>
      <c r="D1102" s="6" t="s">
        <v>2567</v>
      </c>
      <c r="E1102" s="6" t="s">
        <v>2568</v>
      </c>
      <c r="F1102" s="7" t="s">
        <v>21</v>
      </c>
      <c r="G1102" s="8">
        <v>899.0</v>
      </c>
      <c r="H1102" s="5" t="str">
        <f>IFERROR(VLOOKUP($D1102,schools,6,FALSE),"")</f>
        <v>023</v>
      </c>
      <c r="I1102" s="5" t="str">
        <f>IFERROR(VLOOKUP($D1102,schools,7,FALSE),"")</f>
        <v>15</v>
      </c>
      <c r="J1102" s="5" t="str">
        <f>IFERROR(VLOOKUP($D1102,schools,8,FALSE),"")</f>
        <v>032</v>
      </c>
      <c r="K1102" s="9">
        <v>989799.0</v>
      </c>
    </row>
    <row r="1103" ht="14.25" customHeight="1" outlineLevel="2">
      <c r="A1103" s="5" t="str">
        <f>IFERROR(VLOOKUP($D1103,schools,3,FALSE),"")</f>
        <v>342700</v>
      </c>
      <c r="B1103" s="5" t="str">
        <f>IFERROR(VLOOKUP($D1103,schools,4,FALSE),"")</f>
        <v>New York City Geographic District #27</v>
      </c>
      <c r="C1103" s="5" t="str">
        <f>IFERROR(VLOOKUP($D1103,schools,5,FALSE),"")</f>
        <v>Queens</v>
      </c>
      <c r="D1103" s="6" t="s">
        <v>2570</v>
      </c>
      <c r="E1103" s="6" t="s">
        <v>2571</v>
      </c>
      <c r="F1103" s="7" t="s">
        <v>14</v>
      </c>
      <c r="G1103" s="8">
        <v>589.0</v>
      </c>
      <c r="H1103" s="5" t="str">
        <f>IFERROR(VLOOKUP($D1103,schools,6,FALSE),"")</f>
        <v>038</v>
      </c>
      <c r="I1103" s="5" t="str">
        <f>IFERROR(VLOOKUP($D1103,schools,7,FALSE),"")</f>
        <v>15</v>
      </c>
      <c r="J1103" s="5" t="str">
        <f>IFERROR(VLOOKUP($D1103,schools,8,FALSE),"")</f>
        <v>030</v>
      </c>
      <c r="K1103" s="9">
        <v>648489.0</v>
      </c>
    </row>
    <row r="1104" ht="14.25" customHeight="1" outlineLevel="2">
      <c r="A1104" s="5" t="str">
        <f>IFERROR(VLOOKUP($D1104,schools,3,FALSE),"")</f>
        <v>342700</v>
      </c>
      <c r="B1104" s="5" t="str">
        <f>IFERROR(VLOOKUP($D1104,schools,4,FALSE),"")</f>
        <v>New York City Geographic District #27</v>
      </c>
      <c r="C1104" s="5" t="str">
        <f>IFERROR(VLOOKUP($D1104,schools,5,FALSE),"")</f>
        <v>Queens</v>
      </c>
      <c r="D1104" s="6" t="s">
        <v>2572</v>
      </c>
      <c r="E1104" s="6" t="s">
        <v>2573</v>
      </c>
      <c r="F1104" s="7" t="s">
        <v>14</v>
      </c>
      <c r="G1104" s="8">
        <v>274.0</v>
      </c>
      <c r="H1104" s="5" t="str">
        <f>IFERROR(VLOOKUP($D1104,schools,6,FALSE),"")</f>
        <v>038</v>
      </c>
      <c r="I1104" s="5" t="str">
        <f>IFERROR(VLOOKUP($D1104,schools,7,FALSE),"")</f>
        <v>10</v>
      </c>
      <c r="J1104" s="5" t="str">
        <f>IFERROR(VLOOKUP($D1104,schools,8,FALSE),"")</f>
        <v>030</v>
      </c>
      <c r="K1104" s="9">
        <v>301674.0</v>
      </c>
    </row>
    <row r="1105" ht="14.25" customHeight="1" outlineLevel="2">
      <c r="A1105" s="5" t="str">
        <f>IFERROR(VLOOKUP($D1105,schools,3,FALSE),"")</f>
        <v>342700</v>
      </c>
      <c r="B1105" s="5" t="str">
        <f>IFERROR(VLOOKUP($D1105,schools,4,FALSE),"")</f>
        <v>New York City Geographic District #27</v>
      </c>
      <c r="C1105" s="5" t="str">
        <f>IFERROR(VLOOKUP($D1105,schools,5,FALSE),"")</f>
        <v>Queens</v>
      </c>
      <c r="D1105" s="6" t="s">
        <v>2578</v>
      </c>
      <c r="E1105" s="6" t="s">
        <v>2579</v>
      </c>
      <c r="F1105" s="7" t="s">
        <v>14</v>
      </c>
      <c r="G1105" s="8">
        <v>340.0</v>
      </c>
      <c r="H1105" s="5" t="str">
        <f>IFERROR(VLOOKUP($D1105,schools,6,FALSE),"")</f>
        <v>038</v>
      </c>
      <c r="I1105" s="5" t="str">
        <f>IFERROR(VLOOKUP($D1105,schools,7,FALSE),"")</f>
        <v>10</v>
      </c>
      <c r="J1105" s="5" t="str">
        <f>IFERROR(VLOOKUP($D1105,schools,8,FALSE),"")</f>
        <v>030</v>
      </c>
      <c r="K1105" s="9">
        <v>374340.0</v>
      </c>
    </row>
    <row r="1106" ht="14.25" customHeight="1" outlineLevel="2">
      <c r="A1106" s="5" t="str">
        <f>IFERROR(VLOOKUP($D1106,schools,3,FALSE),"")</f>
        <v>342700</v>
      </c>
      <c r="B1106" s="5" t="str">
        <f>IFERROR(VLOOKUP($D1106,schools,4,FALSE),"")</f>
        <v>New York City Geographic District #27</v>
      </c>
      <c r="C1106" s="5" t="str">
        <f>IFERROR(VLOOKUP($D1106,schools,5,FALSE),"")</f>
        <v>Queens</v>
      </c>
      <c r="D1106" s="6" t="s">
        <v>2584</v>
      </c>
      <c r="E1106" s="6" t="s">
        <v>2585</v>
      </c>
      <c r="F1106" s="7" t="s">
        <v>14</v>
      </c>
      <c r="G1106" s="8">
        <v>450.0</v>
      </c>
      <c r="H1106" s="5" t="str">
        <f>IFERROR(VLOOKUP($D1106,schools,6,FALSE),"")</f>
        <v>023</v>
      </c>
      <c r="I1106" s="5" t="str">
        <f>IFERROR(VLOOKUP($D1106,schools,7,FALSE),"")</f>
        <v>15</v>
      </c>
      <c r="J1106" s="5" t="str">
        <f>IFERROR(VLOOKUP($D1106,schools,8,FALSE),"")</f>
        <v>032</v>
      </c>
      <c r="K1106" s="9">
        <v>495450.0</v>
      </c>
    </row>
    <row r="1107" ht="14.25" customHeight="1" outlineLevel="2">
      <c r="A1107" s="5" t="str">
        <f>IFERROR(VLOOKUP($D1107,schools,3,FALSE),"")</f>
        <v>342700</v>
      </c>
      <c r="B1107" s="5" t="str">
        <f>IFERROR(VLOOKUP($D1107,schools,4,FALSE),"")</f>
        <v>New York City Geographic District #27</v>
      </c>
      <c r="C1107" s="5" t="str">
        <f>IFERROR(VLOOKUP($D1107,schools,5,FALSE),"")</f>
        <v>Queens</v>
      </c>
      <c r="D1107" s="6" t="s">
        <v>2586</v>
      </c>
      <c r="E1107" s="6" t="s">
        <v>2587</v>
      </c>
      <c r="F1107" s="7" t="s">
        <v>42</v>
      </c>
      <c r="G1107" s="8">
        <v>231.0</v>
      </c>
      <c r="H1107" s="5" t="str">
        <f>IFERROR(VLOOKUP($D1107,schools,6,FALSE),"")</f>
        <v>023</v>
      </c>
      <c r="I1107" s="5" t="str">
        <f>IFERROR(VLOOKUP($D1107,schools,7,FALSE),"")</f>
        <v>15</v>
      </c>
      <c r="J1107" s="5" t="str">
        <f>IFERROR(VLOOKUP($D1107,schools,8,FALSE),"")</f>
        <v>032</v>
      </c>
      <c r="K1107" s="9">
        <v>254331.0</v>
      </c>
    </row>
    <row r="1108" ht="14.25" customHeight="1" outlineLevel="2">
      <c r="A1108" s="5" t="str">
        <f>IFERROR(VLOOKUP($D1108,schools,3,FALSE),"")</f>
        <v>342700</v>
      </c>
      <c r="B1108" s="5" t="str">
        <f>IFERROR(VLOOKUP($D1108,schools,4,FALSE),"")</f>
        <v>New York City Geographic District #27</v>
      </c>
      <c r="C1108" s="5" t="str">
        <f>IFERROR(VLOOKUP($D1108,schools,5,FALSE),"")</f>
        <v>Queens</v>
      </c>
      <c r="D1108" s="6" t="s">
        <v>2588</v>
      </c>
      <c r="E1108" s="6" t="s">
        <v>2589</v>
      </c>
      <c r="F1108" s="7" t="s">
        <v>42</v>
      </c>
      <c r="G1108" s="8">
        <v>405.0</v>
      </c>
      <c r="H1108" s="5" t="str">
        <f>IFERROR(VLOOKUP($D1108,schools,6,FALSE),"")</f>
        <v>023</v>
      </c>
      <c r="I1108" s="5" t="str">
        <f>IFERROR(VLOOKUP($D1108,schools,7,FALSE),"")</f>
        <v>10</v>
      </c>
      <c r="J1108" s="5" t="str">
        <f>IFERROR(VLOOKUP($D1108,schools,8,FALSE),"")</f>
        <v>031</v>
      </c>
      <c r="K1108" s="9">
        <v>445905.0</v>
      </c>
    </row>
    <row r="1109" ht="14.25" customHeight="1" outlineLevel="2">
      <c r="A1109" s="5" t="str">
        <f>IFERROR(VLOOKUP($D1109,schools,3,FALSE),"")</f>
        <v>342700</v>
      </c>
      <c r="B1109" s="5" t="str">
        <f>IFERROR(VLOOKUP($D1109,schools,4,FALSE),"")</f>
        <v>New York City Geographic District #27</v>
      </c>
      <c r="C1109" s="5" t="str">
        <f>IFERROR(VLOOKUP($D1109,schools,5,FALSE),"")</f>
        <v>Queens</v>
      </c>
      <c r="D1109" s="6" t="s">
        <v>2590</v>
      </c>
      <c r="E1109" s="6" t="s">
        <v>2591</v>
      </c>
      <c r="F1109" s="7" t="s">
        <v>60</v>
      </c>
      <c r="G1109" s="8">
        <v>1375.0</v>
      </c>
      <c r="H1109" s="5" t="str">
        <f>IFERROR(VLOOKUP($D1109,schools,6,FALSE),"")</f>
        <v>023</v>
      </c>
      <c r="I1109" s="5" t="str">
        <f>IFERROR(VLOOKUP($D1109,schools,7,FALSE),"")</f>
        <v>15</v>
      </c>
      <c r="J1109" s="5" t="str">
        <f>IFERROR(VLOOKUP($D1109,schools,8,FALSE),"")</f>
        <v>032</v>
      </c>
      <c r="K1109" s="9">
        <v>1513875.0</v>
      </c>
    </row>
    <row r="1110" ht="14.25" customHeight="1" outlineLevel="2">
      <c r="A1110" s="5" t="str">
        <f>IFERROR(VLOOKUP($D1110,schools,3,FALSE),"")</f>
        <v>342700</v>
      </c>
      <c r="B1110" s="5" t="str">
        <f>IFERROR(VLOOKUP($D1110,schools,4,FALSE),"")</f>
        <v>New York City Geographic District #27</v>
      </c>
      <c r="C1110" s="5" t="str">
        <f>IFERROR(VLOOKUP($D1110,schools,5,FALSE),"")</f>
        <v>Queens</v>
      </c>
      <c r="D1110" s="6" t="s">
        <v>2592</v>
      </c>
      <c r="E1110" s="6" t="s">
        <v>2593</v>
      </c>
      <c r="F1110" s="7" t="s">
        <v>21</v>
      </c>
      <c r="G1110" s="8">
        <v>363.0</v>
      </c>
      <c r="H1110" s="5" t="str">
        <f>IFERROR(VLOOKUP($D1110,schools,6,FALSE),"")</f>
        <v>031</v>
      </c>
      <c r="I1110" s="5" t="str">
        <f>IFERROR(VLOOKUP($D1110,schools,7,FALSE),"")</f>
        <v>10</v>
      </c>
      <c r="J1110" s="5" t="str">
        <f>IFERROR(VLOOKUP($D1110,schools,8,FALSE),"")</f>
        <v>031</v>
      </c>
      <c r="K1110" s="9">
        <v>399663.0</v>
      </c>
    </row>
    <row r="1111" ht="14.25" customHeight="1" outlineLevel="2">
      <c r="A1111" s="5" t="str">
        <f>IFERROR(VLOOKUP($D1111,schools,3,FALSE),"")</f>
        <v>342700</v>
      </c>
      <c r="B1111" s="5" t="str">
        <f>IFERROR(VLOOKUP($D1111,schools,4,FALSE),"")</f>
        <v>New York City Geographic District #27</v>
      </c>
      <c r="C1111" s="5" t="str">
        <f>IFERROR(VLOOKUP($D1111,schools,5,FALSE),"")</f>
        <v>Queens</v>
      </c>
      <c r="D1111" s="6" t="s">
        <v>2598</v>
      </c>
      <c r="E1111" s="6" t="s">
        <v>2599</v>
      </c>
      <c r="F1111" s="7" t="s">
        <v>55</v>
      </c>
      <c r="G1111" s="8">
        <v>334.0</v>
      </c>
      <c r="H1111" s="5" t="str">
        <f>IFERROR(VLOOKUP($D1111,schools,6,FALSE),"")</f>
        <v>023</v>
      </c>
      <c r="I1111" s="5" t="str">
        <f>IFERROR(VLOOKUP($D1111,schools,7,FALSE),"")</f>
        <v>10</v>
      </c>
      <c r="J1111" s="5" t="str">
        <f>IFERROR(VLOOKUP($D1111,schools,8,FALSE),"")</f>
        <v>031</v>
      </c>
      <c r="K1111" s="9">
        <v>367734.0</v>
      </c>
    </row>
    <row r="1112" ht="14.25" customHeight="1" outlineLevel="2">
      <c r="A1112" s="5" t="str">
        <f>IFERROR(VLOOKUP($D1112,schools,3,FALSE),"")</f>
        <v>342700</v>
      </c>
      <c r="B1112" s="5" t="str">
        <f>IFERROR(VLOOKUP($D1112,schools,4,FALSE),"")</f>
        <v>New York City Geographic District #27</v>
      </c>
      <c r="C1112" s="5" t="str">
        <f>IFERROR(VLOOKUP($D1112,schools,5,FALSE),"")</f>
        <v>Queens</v>
      </c>
      <c r="D1112" s="6" t="s">
        <v>2602</v>
      </c>
      <c r="E1112" s="6" t="s">
        <v>2603</v>
      </c>
      <c r="F1112" s="7" t="s">
        <v>60</v>
      </c>
      <c r="G1112" s="8">
        <v>953.0</v>
      </c>
      <c r="H1112" s="5" t="str">
        <f>IFERROR(VLOOKUP($D1112,schools,6,FALSE),"")</f>
        <v>023</v>
      </c>
      <c r="I1112" s="5" t="str">
        <f>IFERROR(VLOOKUP($D1112,schools,7,FALSE),"")</f>
        <v>15</v>
      </c>
      <c r="J1112" s="5" t="str">
        <f>IFERROR(VLOOKUP($D1112,schools,8,FALSE),"")</f>
        <v>032</v>
      </c>
      <c r="K1112" s="9">
        <v>1049253.0</v>
      </c>
    </row>
    <row r="1113" ht="14.25" customHeight="1" outlineLevel="2">
      <c r="A1113" s="5" t="str">
        <f>IFERROR(VLOOKUP($D1113,schools,3,FALSE),"")</f>
        <v>342700</v>
      </c>
      <c r="B1113" s="5" t="str">
        <f>IFERROR(VLOOKUP($D1113,schools,4,FALSE),"")</f>
        <v>New York City Geographic District #27</v>
      </c>
      <c r="C1113" s="5" t="str">
        <f>IFERROR(VLOOKUP($D1113,schools,5,FALSE),"")</f>
        <v>Queens</v>
      </c>
      <c r="D1113" s="6" t="s">
        <v>2604</v>
      </c>
      <c r="E1113" s="6" t="s">
        <v>2605</v>
      </c>
      <c r="F1113" s="7" t="s">
        <v>55</v>
      </c>
      <c r="G1113" s="8">
        <v>438.0</v>
      </c>
      <c r="H1113" s="5" t="str">
        <f>IFERROR(VLOOKUP($D1113,schools,6,FALSE),"")</f>
        <v>023</v>
      </c>
      <c r="I1113" s="5" t="str">
        <f>IFERROR(VLOOKUP($D1113,schools,7,FALSE),"")</f>
        <v>10</v>
      </c>
      <c r="J1113" s="5" t="str">
        <f>IFERROR(VLOOKUP($D1113,schools,8,FALSE),"")</f>
        <v>031</v>
      </c>
      <c r="K1113" s="9">
        <v>482238.0</v>
      </c>
    </row>
    <row r="1114" ht="14.25" customHeight="1" outlineLevel="2">
      <c r="A1114" s="5" t="str">
        <f>IFERROR(VLOOKUP($D1114,schools,3,FALSE),"")</f>
        <v>342700</v>
      </c>
      <c r="B1114" s="5" t="str">
        <f>IFERROR(VLOOKUP($D1114,schools,4,FALSE),"")</f>
        <v>New York City Geographic District #27</v>
      </c>
      <c r="C1114" s="5" t="str">
        <f>IFERROR(VLOOKUP($D1114,schools,5,FALSE),"")</f>
        <v>Queens</v>
      </c>
      <c r="D1114" s="6" t="s">
        <v>2606</v>
      </c>
      <c r="E1114" s="6" t="s">
        <v>2607</v>
      </c>
      <c r="F1114" s="7" t="s">
        <v>55</v>
      </c>
      <c r="G1114" s="8">
        <v>619.0</v>
      </c>
      <c r="H1114" s="5" t="str">
        <f>IFERROR(VLOOKUP($D1114,schools,6,FALSE),"")</f>
        <v>023</v>
      </c>
      <c r="I1114" s="5" t="str">
        <f>IFERROR(VLOOKUP($D1114,schools,7,FALSE),"")</f>
        <v>15</v>
      </c>
      <c r="J1114" s="5" t="str">
        <f>IFERROR(VLOOKUP($D1114,schools,8,FALSE),"")</f>
        <v>032</v>
      </c>
      <c r="K1114" s="9">
        <v>681519.0</v>
      </c>
    </row>
    <row r="1115" ht="14.25" customHeight="1" outlineLevel="2">
      <c r="A1115" s="5" t="str">
        <f>IFERROR(VLOOKUP($D1115,schools,3,FALSE),"")</f>
        <v>342700</v>
      </c>
      <c r="B1115" s="5" t="str">
        <f>IFERROR(VLOOKUP($D1115,schools,4,FALSE),"")</f>
        <v>New York City Geographic District #27</v>
      </c>
      <c r="C1115" s="5" t="str">
        <f>IFERROR(VLOOKUP($D1115,schools,5,FALSE),"")</f>
        <v>Queens</v>
      </c>
      <c r="D1115" s="6" t="s">
        <v>2608</v>
      </c>
      <c r="E1115" s="6" t="s">
        <v>2609</v>
      </c>
      <c r="F1115" s="7" t="s">
        <v>60</v>
      </c>
      <c r="G1115" s="8">
        <v>655.0</v>
      </c>
      <c r="H1115" s="5" t="str">
        <f>IFERROR(VLOOKUP($D1115,schools,6,FALSE),"")</f>
        <v>023</v>
      </c>
      <c r="I1115" s="5" t="str">
        <f>IFERROR(VLOOKUP($D1115,schools,7,FALSE),"")</f>
        <v>10</v>
      </c>
      <c r="J1115" s="5" t="str">
        <f>IFERROR(VLOOKUP($D1115,schools,8,FALSE),"")</f>
        <v>031</v>
      </c>
      <c r="K1115" s="9">
        <v>721155.0</v>
      </c>
    </row>
    <row r="1116" ht="14.25" customHeight="1" outlineLevel="2">
      <c r="A1116" s="5" t="str">
        <f>IFERROR(VLOOKUP($D1116,schools,3,FALSE),"")</f>
        <v>342700</v>
      </c>
      <c r="B1116" s="5" t="str">
        <f>IFERROR(VLOOKUP($D1116,schools,4,FALSE),"")</f>
        <v>New York City Geographic District #27</v>
      </c>
      <c r="C1116" s="5" t="str">
        <f>IFERROR(VLOOKUP($D1116,schools,5,FALSE),"")</f>
        <v>Queens</v>
      </c>
      <c r="D1116" s="6" t="s">
        <v>2610</v>
      </c>
      <c r="E1116" s="6" t="s">
        <v>2611</v>
      </c>
      <c r="F1116" s="7" t="s">
        <v>55</v>
      </c>
      <c r="G1116" s="8">
        <v>283.0</v>
      </c>
      <c r="H1116" s="5" t="str">
        <f>IFERROR(VLOOKUP($D1116,schools,6,FALSE),"")</f>
        <v>023</v>
      </c>
      <c r="I1116" s="5" t="str">
        <f>IFERROR(VLOOKUP($D1116,schools,7,FALSE),"")</f>
        <v>15</v>
      </c>
      <c r="J1116" s="5" t="str">
        <f>IFERROR(VLOOKUP($D1116,schools,8,FALSE),"")</f>
        <v>032</v>
      </c>
      <c r="K1116" s="9">
        <v>311583.0</v>
      </c>
    </row>
    <row r="1117" ht="14.25" customHeight="1" outlineLevel="2">
      <c r="A1117" s="5" t="str">
        <f>IFERROR(VLOOKUP($D1117,schools,3,FALSE),"")</f>
        <v>342700</v>
      </c>
      <c r="B1117" s="5" t="str">
        <f>IFERROR(VLOOKUP($D1117,schools,4,FALSE),"")</f>
        <v>New York City Geographic District #27</v>
      </c>
      <c r="C1117" s="5" t="str">
        <f>IFERROR(VLOOKUP($D1117,schools,5,FALSE),"")</f>
        <v>Queens</v>
      </c>
      <c r="D1117" s="6" t="s">
        <v>2614</v>
      </c>
      <c r="E1117" s="6" t="s">
        <v>2615</v>
      </c>
      <c r="F1117" s="7" t="s">
        <v>55</v>
      </c>
      <c r="G1117" s="8">
        <v>292.0</v>
      </c>
      <c r="H1117" s="5" t="str">
        <f>IFERROR(VLOOKUP($D1117,schools,6,FALSE),"")</f>
        <v>023</v>
      </c>
      <c r="I1117" s="5" t="str">
        <f>IFERROR(VLOOKUP($D1117,schools,7,FALSE),"")</f>
        <v>15</v>
      </c>
      <c r="J1117" s="5" t="str">
        <f>IFERROR(VLOOKUP($D1117,schools,8,FALSE),"")</f>
        <v>032</v>
      </c>
      <c r="K1117" s="9">
        <v>321492.0</v>
      </c>
    </row>
    <row r="1118" ht="14.25" customHeight="1" outlineLevel="2">
      <c r="A1118" s="5" t="str">
        <f>IFERROR(VLOOKUP($D1118,schools,3,FALSE),"")</f>
        <v>342700</v>
      </c>
      <c r="B1118" s="5" t="str">
        <f>IFERROR(VLOOKUP($D1118,schools,4,FALSE),"")</f>
        <v>New York City Geographic District #27</v>
      </c>
      <c r="C1118" s="5" t="str">
        <f>IFERROR(VLOOKUP($D1118,schools,5,FALSE),"")</f>
        <v>Queens</v>
      </c>
      <c r="D1118" s="6" t="s">
        <v>2616</v>
      </c>
      <c r="E1118" s="6" t="s">
        <v>2617</v>
      </c>
      <c r="F1118" s="7" t="s">
        <v>55</v>
      </c>
      <c r="G1118" s="8">
        <v>294.0</v>
      </c>
      <c r="H1118" s="5" t="str">
        <f>IFERROR(VLOOKUP($D1118,schools,6,FALSE),"")</f>
        <v>032</v>
      </c>
      <c r="I1118" s="5" t="str">
        <f>IFERROR(VLOOKUP($D1118,schools,7,FALSE),"")</f>
        <v>10</v>
      </c>
      <c r="J1118" s="5" t="str">
        <f>IFERROR(VLOOKUP($D1118,schools,8,FALSE),"")</f>
        <v>028</v>
      </c>
      <c r="K1118" s="9">
        <v>323694.0</v>
      </c>
    </row>
    <row r="1119" ht="14.25" customHeight="1" outlineLevel="2">
      <c r="A1119" s="5" t="str">
        <f>IFERROR(VLOOKUP($D1119,schools,3,FALSE),"")</f>
        <v>342700</v>
      </c>
      <c r="B1119" s="5" t="str">
        <f>IFERROR(VLOOKUP($D1119,schools,4,FALSE),"")</f>
        <v>New York City Geographic District #27</v>
      </c>
      <c r="C1119" s="5" t="str">
        <f>IFERROR(VLOOKUP($D1119,schools,5,FALSE),"")</f>
        <v>Queens</v>
      </c>
      <c r="D1119" s="6" t="s">
        <v>2618</v>
      </c>
      <c r="E1119" s="6" t="s">
        <v>2619</v>
      </c>
      <c r="F1119" s="7" t="s">
        <v>55</v>
      </c>
      <c r="G1119" s="8">
        <v>1602.0</v>
      </c>
      <c r="H1119" s="5" t="str">
        <f>IFERROR(VLOOKUP($D1119,schools,6,FALSE),"")</f>
        <v>024</v>
      </c>
      <c r="I1119" s="5" t="str">
        <f>IFERROR(VLOOKUP($D1119,schools,7,FALSE),"")</f>
        <v>10</v>
      </c>
      <c r="J1119" s="5" t="str">
        <f>IFERROR(VLOOKUP($D1119,schools,8,FALSE),"")</f>
        <v>028</v>
      </c>
      <c r="K1119" s="9">
        <v>1763802.0</v>
      </c>
    </row>
    <row r="1120" ht="14.25" customHeight="1" outlineLevel="2">
      <c r="A1120" s="5" t="str">
        <f>IFERROR(VLOOKUP($D1120,schools,3,FALSE),"")</f>
        <v>342700</v>
      </c>
      <c r="B1120" s="5" t="str">
        <f>IFERROR(VLOOKUP($D1120,schools,4,FALSE),"")</f>
        <v>New York City Geographic District #28</v>
      </c>
      <c r="C1120" s="5" t="str">
        <f>IFERROR(VLOOKUP($D1120,schools,5,FALSE),"")</f>
        <v>Queens</v>
      </c>
      <c r="D1120" s="6" t="s">
        <v>2620</v>
      </c>
      <c r="E1120" s="6" t="s">
        <v>2621</v>
      </c>
      <c r="F1120" s="7" t="s">
        <v>55</v>
      </c>
      <c r="G1120" s="8">
        <v>2264.0</v>
      </c>
      <c r="H1120" s="5" t="str">
        <f>IFERROR(VLOOKUP($D1120,schools,6,FALSE),"")</f>
        <v>023</v>
      </c>
      <c r="I1120" s="5" t="str">
        <f>IFERROR(VLOOKUP($D1120,schools,7,FALSE),"")</f>
        <v>15</v>
      </c>
      <c r="J1120" s="5" t="str">
        <f>IFERROR(VLOOKUP($D1120,schools,8,FALSE),"")</f>
        <v>032</v>
      </c>
      <c r="K1120" s="9">
        <v>2492664.0</v>
      </c>
    </row>
    <row r="1121" ht="14.25" customHeight="1" outlineLevel="2">
      <c r="A1121" s="5" t="str">
        <f>IFERROR(VLOOKUP($D1121,schools,3,FALSE),"")</f>
        <v>342700</v>
      </c>
      <c r="B1121" s="5" t="str">
        <f>IFERROR(VLOOKUP($D1121,schools,4,FALSE),"")</f>
        <v>New York City Geographic District #28</v>
      </c>
      <c r="C1121" s="5" t="str">
        <f>IFERROR(VLOOKUP($D1121,schools,5,FALSE),"")</f>
        <v>Queens</v>
      </c>
      <c r="D1121" s="6" t="s">
        <v>2622</v>
      </c>
      <c r="E1121" s="6" t="s">
        <v>2623</v>
      </c>
      <c r="F1121" s="7" t="s">
        <v>55</v>
      </c>
      <c r="G1121" s="8">
        <v>1038.0</v>
      </c>
      <c r="H1121" s="5" t="str">
        <f>IFERROR(VLOOKUP($D1121,schools,6,FALSE),"")</f>
        <v>038</v>
      </c>
      <c r="I1121" s="5" t="str">
        <f>IFERROR(VLOOKUP($D1121,schools,7,FALSE),"")</f>
        <v>10</v>
      </c>
      <c r="J1121" s="5" t="str">
        <f>IFERROR(VLOOKUP($D1121,schools,8,FALSE),"")</f>
        <v>028</v>
      </c>
      <c r="K1121" s="9">
        <v>1142838.0</v>
      </c>
    </row>
    <row r="1122" ht="14.25" customHeight="1" outlineLevel="2">
      <c r="A1122" s="5" t="str">
        <f>IFERROR(VLOOKUP($D1122,schools,3,FALSE),"")</f>
        <v>342700</v>
      </c>
      <c r="B1122" s="5" t="str">
        <f>IFERROR(VLOOKUP($D1122,schools,4,FALSE),"")</f>
        <v>New York City Geographic District #28</v>
      </c>
      <c r="C1122" s="5" t="str">
        <f>IFERROR(VLOOKUP($D1122,schools,5,FALSE),"")</f>
        <v>Queens</v>
      </c>
      <c r="D1122" s="6" t="s">
        <v>2624</v>
      </c>
      <c r="E1122" s="6" t="s">
        <v>2625</v>
      </c>
      <c r="F1122" s="7" t="s">
        <v>42</v>
      </c>
      <c r="G1122" s="8">
        <v>352.0</v>
      </c>
      <c r="H1122" s="5" t="str">
        <f>IFERROR(VLOOKUP($D1122,schools,6,FALSE),"")</f>
        <v>032</v>
      </c>
      <c r="I1122" s="5" t="str">
        <f>IFERROR(VLOOKUP($D1122,schools,7,FALSE),"")</f>
        <v>14</v>
      </c>
      <c r="J1122" s="5" t="str">
        <f>IFERROR(VLOOKUP($D1122,schools,8,FALSE),"")</f>
        <v>027</v>
      </c>
      <c r="K1122" s="9">
        <v>387552.0</v>
      </c>
    </row>
    <row r="1123" ht="14.25" customHeight="1" outlineLevel="2">
      <c r="A1123" s="5" t="str">
        <f>IFERROR(VLOOKUP($D1123,schools,3,FALSE),"")</f>
        <v>342700</v>
      </c>
      <c r="B1123" s="5" t="str">
        <f>IFERROR(VLOOKUP($D1123,schools,4,FALSE),"")</f>
        <v>New York City Geographic District #28</v>
      </c>
      <c r="C1123" s="5" t="str">
        <f>IFERROR(VLOOKUP($D1123,schools,5,FALSE),"")</f>
        <v>Queens</v>
      </c>
      <c r="D1123" s="6" t="s">
        <v>2626</v>
      </c>
      <c r="E1123" s="6" t="s">
        <v>2627</v>
      </c>
      <c r="F1123" s="7" t="s">
        <v>14</v>
      </c>
      <c r="G1123" s="8">
        <v>358.0</v>
      </c>
      <c r="H1123" s="5" t="str">
        <f>IFERROR(VLOOKUP($D1123,schools,6,FALSE),"")</f>
        <v>032</v>
      </c>
      <c r="I1123" s="5" t="str">
        <f>IFERROR(VLOOKUP($D1123,schools,7,FALSE),"")</f>
        <v>10</v>
      </c>
      <c r="J1123" s="5" t="str">
        <f>IFERROR(VLOOKUP($D1123,schools,8,FALSE),"")</f>
        <v>028</v>
      </c>
      <c r="K1123" s="9">
        <v>394158.0</v>
      </c>
    </row>
    <row r="1124" ht="14.25" customHeight="1" outlineLevel="2">
      <c r="A1124" s="5" t="str">
        <f>IFERROR(VLOOKUP($D1124,schools,3,FALSE),"")</f>
        <v>342800</v>
      </c>
      <c r="B1124" s="5" t="str">
        <f>IFERROR(VLOOKUP($D1124,schools,4,FALSE),"")</f>
        <v>New York City Geographic District #28</v>
      </c>
      <c r="C1124" s="5" t="str">
        <f>IFERROR(VLOOKUP($D1124,schools,5,FALSE),"")</f>
        <v>Queens</v>
      </c>
      <c r="D1124" s="6" t="s">
        <v>2632</v>
      </c>
      <c r="E1124" s="6" t="s">
        <v>2633</v>
      </c>
      <c r="F1124" s="7" t="s">
        <v>14</v>
      </c>
      <c r="G1124" s="8">
        <v>569.0</v>
      </c>
      <c r="H1124" s="5" t="str">
        <f>IFERROR(VLOOKUP($D1124,schools,6,FALSE),"")</f>
        <v>027</v>
      </c>
      <c r="I1124" s="5" t="str">
        <f>IFERROR(VLOOKUP($D1124,schools,7,FALSE),"")</f>
        <v>14</v>
      </c>
      <c r="J1124" s="5" t="str">
        <f>IFERROR(VLOOKUP($D1124,schools,8,FALSE),"")</f>
        <v>029</v>
      </c>
      <c r="K1124" s="9">
        <v>626469.0</v>
      </c>
    </row>
    <row r="1125" ht="14.25" customHeight="1" outlineLevel="2">
      <c r="A1125" s="5" t="str">
        <f>IFERROR(VLOOKUP($D1125,schools,3,FALSE),"")</f>
        <v>342800</v>
      </c>
      <c r="B1125" s="5" t="str">
        <f>IFERROR(VLOOKUP($D1125,schools,4,FALSE),"")</f>
        <v>New York City Geographic District #28</v>
      </c>
      <c r="C1125" s="5" t="str">
        <f>IFERROR(VLOOKUP($D1125,schools,5,FALSE),"")</f>
        <v>Queens</v>
      </c>
      <c r="D1125" s="6" t="s">
        <v>2634</v>
      </c>
      <c r="E1125" s="6" t="s">
        <v>2635</v>
      </c>
      <c r="F1125" s="7" t="s">
        <v>14</v>
      </c>
      <c r="G1125" s="8">
        <v>458.0</v>
      </c>
      <c r="H1125" s="5" t="str">
        <f>IFERROR(VLOOKUP($D1125,schools,6,FALSE),"")</f>
        <v>032</v>
      </c>
      <c r="I1125" s="5" t="str">
        <f>IFERROR(VLOOKUP($D1125,schools,7,FALSE),"")</f>
        <v>10</v>
      </c>
      <c r="J1125" s="5" t="str">
        <f>IFERROR(VLOOKUP($D1125,schools,8,FALSE),"")</f>
        <v>028</v>
      </c>
      <c r="K1125" s="9">
        <v>504258.0</v>
      </c>
    </row>
    <row r="1126" ht="14.25" customHeight="1" outlineLevel="2">
      <c r="A1126" s="5" t="str">
        <f>IFERROR(VLOOKUP($D1126,schools,3,FALSE),"")</f>
        <v>342800</v>
      </c>
      <c r="B1126" s="5" t="str">
        <f>IFERROR(VLOOKUP($D1126,schools,4,FALSE),"")</f>
        <v>New York City Geographic District #28</v>
      </c>
      <c r="C1126" s="5" t="str">
        <f>IFERROR(VLOOKUP($D1126,schools,5,FALSE),"")</f>
        <v>Queens</v>
      </c>
      <c r="D1126" s="6" t="s">
        <v>2636</v>
      </c>
      <c r="E1126" s="6" t="s">
        <v>2637</v>
      </c>
      <c r="F1126" s="7" t="s">
        <v>42</v>
      </c>
      <c r="G1126" s="8">
        <v>353.0</v>
      </c>
      <c r="H1126" s="5" t="str">
        <f>IFERROR(VLOOKUP($D1126,schools,6,FALSE),"")</f>
        <v>032</v>
      </c>
      <c r="I1126" s="5" t="str">
        <f>IFERROR(VLOOKUP($D1126,schools,7,FALSE),"")</f>
        <v>10</v>
      </c>
      <c r="J1126" s="5" t="str">
        <f>IFERROR(VLOOKUP($D1126,schools,8,FALSE),"")</f>
        <v>028</v>
      </c>
      <c r="K1126" s="9">
        <v>388653.0</v>
      </c>
    </row>
    <row r="1127" ht="14.25" customHeight="1" outlineLevel="2">
      <c r="A1127" s="5" t="str">
        <f>IFERROR(VLOOKUP($D1127,schools,3,FALSE),"")</f>
        <v>342800</v>
      </c>
      <c r="B1127" s="5" t="str">
        <f>IFERROR(VLOOKUP($D1127,schools,4,FALSE),"")</f>
        <v>New York City Geographic District #28</v>
      </c>
      <c r="C1127" s="5" t="str">
        <f>IFERROR(VLOOKUP($D1127,schools,5,FALSE),"")</f>
        <v>Queens</v>
      </c>
      <c r="D1127" s="6" t="s">
        <v>2638</v>
      </c>
      <c r="E1127" s="6" t="s">
        <v>2639</v>
      </c>
      <c r="F1127" s="7" t="s">
        <v>14</v>
      </c>
      <c r="G1127" s="8">
        <v>484.0</v>
      </c>
      <c r="H1127" s="5" t="str">
        <f>IFERROR(VLOOKUP($D1127,schools,6,FALSE),"")</f>
        <v>032</v>
      </c>
      <c r="I1127" s="5" t="str">
        <f>IFERROR(VLOOKUP($D1127,schools,7,FALSE),"")</f>
        <v>10</v>
      </c>
      <c r="J1127" s="5" t="str">
        <f>IFERROR(VLOOKUP($D1127,schools,8,FALSE),"")</f>
        <v>028</v>
      </c>
      <c r="K1127" s="9">
        <v>532884.0</v>
      </c>
    </row>
    <row r="1128" ht="14.25" customHeight="1" outlineLevel="2">
      <c r="A1128" s="5" t="str">
        <f>IFERROR(VLOOKUP($D1128,schools,3,FALSE),"")</f>
        <v>342800</v>
      </c>
      <c r="B1128" s="5" t="str">
        <f>IFERROR(VLOOKUP($D1128,schools,4,FALSE),"")</f>
        <v>New York City Geographic District #28</v>
      </c>
      <c r="C1128" s="5" t="str">
        <f>IFERROR(VLOOKUP($D1128,schools,5,FALSE),"")</f>
        <v>Queens</v>
      </c>
      <c r="D1128" s="6" t="s">
        <v>2640</v>
      </c>
      <c r="E1128" s="6" t="s">
        <v>2641</v>
      </c>
      <c r="F1128" s="7" t="s">
        <v>14</v>
      </c>
      <c r="G1128" s="8">
        <v>654.0</v>
      </c>
      <c r="H1128" s="5" t="str">
        <f>IFERROR(VLOOKUP($D1128,schools,6,FALSE),"")</f>
        <v>024</v>
      </c>
      <c r="I1128" s="5" t="str">
        <f>IFERROR(VLOOKUP($D1128,schools,7,FALSE),"")</f>
        <v>14</v>
      </c>
      <c r="J1128" s="5" t="str">
        <f>IFERROR(VLOOKUP($D1128,schools,8,FALSE),"")</f>
        <v>024</v>
      </c>
      <c r="K1128" s="9">
        <v>720054.0</v>
      </c>
    </row>
    <row r="1129" ht="14.25" customHeight="1" outlineLevel="2">
      <c r="A1129" s="5" t="str">
        <f>IFERROR(VLOOKUP($D1129,schools,3,FALSE),"")</f>
        <v>342800</v>
      </c>
      <c r="B1129" s="5" t="str">
        <f>IFERROR(VLOOKUP($D1129,schools,4,FALSE),"")</f>
        <v>New York City Geographic District #28</v>
      </c>
      <c r="C1129" s="5" t="str">
        <f>IFERROR(VLOOKUP($D1129,schools,5,FALSE),"")</f>
        <v>Queens</v>
      </c>
      <c r="D1129" s="6" t="s">
        <v>2642</v>
      </c>
      <c r="E1129" s="6" t="s">
        <v>2643</v>
      </c>
      <c r="F1129" s="7" t="s">
        <v>14</v>
      </c>
      <c r="G1129" s="8">
        <v>838.0</v>
      </c>
      <c r="H1129" s="5" t="str">
        <f>IFERROR(VLOOKUP($D1129,schools,6,FALSE),"")</f>
        <v>024</v>
      </c>
      <c r="I1129" s="5" t="str">
        <f>IFERROR(VLOOKUP($D1129,schools,7,FALSE),"")</f>
        <v>11</v>
      </c>
      <c r="J1129" s="5" t="str">
        <f>IFERROR(VLOOKUP($D1129,schools,8,FALSE),"")</f>
        <v>024</v>
      </c>
      <c r="K1129" s="9">
        <v>922638.0</v>
      </c>
    </row>
    <row r="1130" ht="14.25" customHeight="1" outlineLevel="2">
      <c r="A1130" s="5" t="str">
        <f>IFERROR(VLOOKUP($D1130,schools,3,FALSE),"")</f>
        <v>342800</v>
      </c>
      <c r="B1130" s="5" t="str">
        <f>IFERROR(VLOOKUP($D1130,schools,4,FALSE),"")</f>
        <v>New York City Geographic District #28</v>
      </c>
      <c r="C1130" s="5" t="str">
        <f>IFERROR(VLOOKUP($D1130,schools,5,FALSE),"")</f>
        <v>Queens</v>
      </c>
      <c r="D1130" s="6" t="s">
        <v>2644</v>
      </c>
      <c r="E1130" s="6" t="s">
        <v>2645</v>
      </c>
      <c r="F1130" s="7" t="s">
        <v>14</v>
      </c>
      <c r="G1130" s="8">
        <v>783.0</v>
      </c>
      <c r="H1130" s="5" t="str">
        <f>IFERROR(VLOOKUP($D1130,schools,6,FALSE),"")</f>
        <v>027</v>
      </c>
      <c r="I1130" s="5" t="str">
        <f>IFERROR(VLOOKUP($D1130,schools,7,FALSE),"")</f>
        <v>15</v>
      </c>
      <c r="J1130" s="5" t="str">
        <f>IFERROR(VLOOKUP($D1130,schools,8,FALSE),"")</f>
        <v>029</v>
      </c>
      <c r="K1130" s="9">
        <v>862083.0</v>
      </c>
    </row>
    <row r="1131" ht="14.25" customHeight="1" outlineLevel="2">
      <c r="A1131" s="5" t="str">
        <f>IFERROR(VLOOKUP($D1131,schools,3,FALSE),"")</f>
        <v>342800</v>
      </c>
      <c r="B1131" s="5" t="str">
        <f>IFERROR(VLOOKUP($D1131,schools,4,FALSE),"")</f>
        <v>New York City Geographic District #28</v>
      </c>
      <c r="C1131" s="5" t="str">
        <f>IFERROR(VLOOKUP($D1131,schools,5,FALSE),"")</f>
        <v>Queens</v>
      </c>
      <c r="D1131" s="6" t="s">
        <v>2646</v>
      </c>
      <c r="E1131" s="6" t="s">
        <v>2647</v>
      </c>
      <c r="F1131" s="7" t="s">
        <v>14</v>
      </c>
      <c r="G1131" s="8">
        <v>664.0</v>
      </c>
      <c r="H1131" s="5" t="str">
        <f>IFERROR(VLOOKUP($D1131,schools,6,FALSE),"")</f>
        <v>028</v>
      </c>
      <c r="I1131" s="5" t="str">
        <f>IFERROR(VLOOKUP($D1131,schools,7,FALSE),"")</f>
        <v>15</v>
      </c>
      <c r="J1131" s="5" t="str">
        <f>IFERROR(VLOOKUP($D1131,schools,8,FALSE),"")</f>
        <v>029</v>
      </c>
      <c r="K1131" s="9">
        <v>731064.0</v>
      </c>
    </row>
    <row r="1132" ht="14.25" customHeight="1" outlineLevel="2">
      <c r="A1132" s="5" t="str">
        <f>IFERROR(VLOOKUP($D1132,schools,3,FALSE),"")</f>
        <v>342800</v>
      </c>
      <c r="B1132" s="5" t="str">
        <f>IFERROR(VLOOKUP($D1132,schools,4,FALSE),"")</f>
        <v>New York City Geographic District #28</v>
      </c>
      <c r="C1132" s="5" t="str">
        <f>IFERROR(VLOOKUP($D1132,schools,5,FALSE),"")</f>
        <v>Queens</v>
      </c>
      <c r="D1132" s="6" t="s">
        <v>2648</v>
      </c>
      <c r="E1132" s="6" t="s">
        <v>2649</v>
      </c>
      <c r="F1132" s="7" t="s">
        <v>14</v>
      </c>
      <c r="G1132" s="8">
        <v>897.0</v>
      </c>
      <c r="H1132" s="5" t="str">
        <f>IFERROR(VLOOKUP($D1132,schools,6,FALSE),"")</f>
        <v>024</v>
      </c>
      <c r="I1132" s="5" t="str">
        <f>IFERROR(VLOOKUP($D1132,schools,7,FALSE),"")</f>
        <v>14</v>
      </c>
      <c r="J1132" s="5" t="str">
        <f>IFERROR(VLOOKUP($D1132,schools,8,FALSE),"")</f>
        <v>024</v>
      </c>
      <c r="K1132" s="9">
        <v>987597.0</v>
      </c>
    </row>
    <row r="1133" ht="14.25" customHeight="1" outlineLevel="2">
      <c r="A1133" s="5" t="str">
        <f>IFERROR(VLOOKUP($D1133,schools,3,FALSE),"")</f>
        <v>342800</v>
      </c>
      <c r="B1133" s="5" t="str">
        <f>IFERROR(VLOOKUP($D1133,schools,4,FALSE),"")</f>
        <v>New York City Geographic District #28</v>
      </c>
      <c r="C1133" s="5" t="str">
        <f>IFERROR(VLOOKUP($D1133,schools,5,FALSE),"")</f>
        <v>Queens</v>
      </c>
      <c r="D1133" s="6" t="s">
        <v>2652</v>
      </c>
      <c r="E1133" s="6" t="s">
        <v>2653</v>
      </c>
      <c r="F1133" s="7" t="s">
        <v>14</v>
      </c>
      <c r="G1133" s="8">
        <v>742.0</v>
      </c>
      <c r="H1133" s="5" t="str">
        <f>IFERROR(VLOOKUP($D1133,schools,6,FALSE),"")</f>
        <v>028</v>
      </c>
      <c r="I1133" s="5" t="str">
        <f>IFERROR(VLOOKUP($D1133,schools,7,FALSE),"")</f>
        <v>16</v>
      </c>
      <c r="J1133" s="5" t="str">
        <f>IFERROR(VLOOKUP($D1133,schools,8,FALSE),"")</f>
        <v>029</v>
      </c>
      <c r="K1133" s="9">
        <v>816942.0</v>
      </c>
    </row>
    <row r="1134" ht="14.25" customHeight="1" outlineLevel="2">
      <c r="A1134" s="5" t="str">
        <f>IFERROR(VLOOKUP($D1134,schools,3,FALSE),"")</f>
        <v>342800</v>
      </c>
      <c r="B1134" s="5" t="str">
        <f>IFERROR(VLOOKUP($D1134,schools,4,FALSE),"")</f>
        <v>New York City Geographic District #28</v>
      </c>
      <c r="C1134" s="5" t="str">
        <f>IFERROR(VLOOKUP($D1134,schools,5,FALSE),"")</f>
        <v>Queens</v>
      </c>
      <c r="D1134" s="6" t="s">
        <v>2654</v>
      </c>
      <c r="E1134" s="6" t="s">
        <v>2655</v>
      </c>
      <c r="F1134" s="7" t="s">
        <v>14</v>
      </c>
      <c r="G1134" s="8">
        <v>474.0</v>
      </c>
      <c r="H1134" s="5" t="str">
        <f>IFERROR(VLOOKUP($D1134,schools,6,FALSE),"")</f>
        <v>032</v>
      </c>
      <c r="I1134" s="5" t="str">
        <f>IFERROR(VLOOKUP($D1134,schools,7,FALSE),"")</f>
        <v>14</v>
      </c>
      <c r="J1134" s="5" t="str">
        <f>IFERROR(VLOOKUP($D1134,schools,8,FALSE),"")</f>
        <v>027</v>
      </c>
      <c r="K1134" s="9">
        <v>521874.0</v>
      </c>
    </row>
    <row r="1135" ht="14.25" customHeight="1" outlineLevel="2">
      <c r="A1135" s="5" t="str">
        <f>IFERROR(VLOOKUP($D1135,schools,3,FALSE),"")</f>
        <v>342800</v>
      </c>
      <c r="B1135" s="5" t="str">
        <f>IFERROR(VLOOKUP($D1135,schools,4,FALSE),"")</f>
        <v>New York City Geographic District #28</v>
      </c>
      <c r="C1135" s="5" t="str">
        <f>IFERROR(VLOOKUP($D1135,schools,5,FALSE),"")</f>
        <v>Queens</v>
      </c>
      <c r="D1135" s="6" t="s">
        <v>2656</v>
      </c>
      <c r="E1135" s="6" t="s">
        <v>2657</v>
      </c>
      <c r="F1135" s="7" t="s">
        <v>14</v>
      </c>
      <c r="G1135" s="8">
        <v>805.0</v>
      </c>
      <c r="H1135" s="5" t="str">
        <f>IFERROR(VLOOKUP($D1135,schools,6,FALSE),"")</f>
        <v>028</v>
      </c>
      <c r="I1135" s="5" t="str">
        <f>IFERROR(VLOOKUP($D1135,schools,7,FALSE),"")</f>
        <v>15</v>
      </c>
      <c r="J1135" s="5" t="str">
        <f>IFERROR(VLOOKUP($D1135,schools,8,FALSE),"")</f>
        <v>029</v>
      </c>
      <c r="K1135" s="9">
        <v>886305.0</v>
      </c>
    </row>
    <row r="1136" ht="14.25" customHeight="1" outlineLevel="2">
      <c r="A1136" s="5" t="str">
        <f>IFERROR(VLOOKUP($D1136,schools,3,FALSE),"")</f>
        <v>342800</v>
      </c>
      <c r="B1136" s="5" t="str">
        <f>IFERROR(VLOOKUP($D1136,schools,4,FALSE),"")</f>
        <v>New York City Geographic District #28</v>
      </c>
      <c r="C1136" s="5" t="str">
        <f>IFERROR(VLOOKUP($D1136,schools,5,FALSE),"")</f>
        <v>Queens</v>
      </c>
      <c r="D1136" s="6" t="s">
        <v>2658</v>
      </c>
      <c r="E1136" s="6" t="s">
        <v>2659</v>
      </c>
      <c r="F1136" s="7" t="s">
        <v>42</v>
      </c>
      <c r="G1136" s="8">
        <v>1673.0</v>
      </c>
      <c r="H1136" s="5" t="str">
        <f>IFERROR(VLOOKUP($D1136,schools,6,FALSE),"")</f>
        <v>027</v>
      </c>
      <c r="I1136" s="5" t="str">
        <f>IFERROR(VLOOKUP($D1136,schools,7,FALSE),"")</f>
        <v>16</v>
      </c>
      <c r="J1136" s="5" t="str">
        <f>IFERROR(VLOOKUP($D1136,schools,8,FALSE),"")</f>
        <v>029</v>
      </c>
      <c r="K1136" s="9">
        <v>1841973.0</v>
      </c>
    </row>
    <row r="1137" ht="14.25" customHeight="1" outlineLevel="2">
      <c r="A1137" s="5" t="str">
        <f>IFERROR(VLOOKUP($D1137,schools,3,FALSE),"")</f>
        <v>342800</v>
      </c>
      <c r="B1137" s="5" t="str">
        <f>IFERROR(VLOOKUP($D1137,schools,4,FALSE),"")</f>
        <v>New York City Geographic District #28</v>
      </c>
      <c r="C1137" s="5" t="str">
        <f>IFERROR(VLOOKUP($D1137,schools,5,FALSE),"")</f>
        <v>Queens</v>
      </c>
      <c r="D1137" s="6" t="s">
        <v>2660</v>
      </c>
      <c r="E1137" s="6" t="s">
        <v>2661</v>
      </c>
      <c r="F1137" s="7" t="s">
        <v>14</v>
      </c>
      <c r="G1137" s="8">
        <v>553.0</v>
      </c>
      <c r="H1137" s="5" t="str">
        <f>IFERROR(VLOOKUP($D1137,schools,6,FALSE),"")</f>
        <v>032</v>
      </c>
      <c r="I1137" s="5" t="str">
        <f>IFERROR(VLOOKUP($D1137,schools,7,FALSE),"")</f>
        <v>10</v>
      </c>
      <c r="J1137" s="5" t="str">
        <f>IFERROR(VLOOKUP($D1137,schools,8,FALSE),"")</f>
        <v>028</v>
      </c>
      <c r="K1137" s="9">
        <v>608853.0</v>
      </c>
    </row>
    <row r="1138" ht="14.25" customHeight="1" outlineLevel="2">
      <c r="A1138" s="5" t="str">
        <f>IFERROR(VLOOKUP($D1138,schools,3,FALSE),"")</f>
        <v>342800</v>
      </c>
      <c r="B1138" s="5" t="str">
        <f>IFERROR(VLOOKUP($D1138,schools,4,FALSE),"")</f>
        <v>New York City Geographic District #28</v>
      </c>
      <c r="C1138" s="5" t="str">
        <f>IFERROR(VLOOKUP($D1138,schools,5,FALSE),"")</f>
        <v>Queens</v>
      </c>
      <c r="D1138" s="6" t="s">
        <v>2662</v>
      </c>
      <c r="E1138" s="6" t="s">
        <v>2663</v>
      </c>
      <c r="F1138" s="7" t="s">
        <v>14</v>
      </c>
      <c r="G1138" s="8">
        <v>646.0</v>
      </c>
      <c r="H1138" s="5" t="str">
        <f>IFERROR(VLOOKUP($D1138,schools,6,FALSE),"")</f>
        <v>024</v>
      </c>
      <c r="I1138" s="5" t="str">
        <f>IFERROR(VLOOKUP($D1138,schools,7,FALSE),"")</f>
        <v>10</v>
      </c>
      <c r="J1138" s="5" t="str">
        <f>IFERROR(VLOOKUP($D1138,schools,8,FALSE),"")</f>
        <v>028</v>
      </c>
      <c r="K1138" s="9">
        <v>711246.0</v>
      </c>
    </row>
    <row r="1139" ht="14.25" customHeight="1" outlineLevel="2">
      <c r="A1139" s="5" t="str">
        <f>IFERROR(VLOOKUP($D1139,schools,3,FALSE),"")</f>
        <v>342800</v>
      </c>
      <c r="B1139" s="5" t="str">
        <f>IFERROR(VLOOKUP($D1139,schools,4,FALSE),"")</f>
        <v>New York City Geographic District #28</v>
      </c>
      <c r="C1139" s="5" t="str">
        <f>IFERROR(VLOOKUP($D1139,schools,5,FALSE),"")</f>
        <v>Queens</v>
      </c>
      <c r="D1139" s="6" t="s">
        <v>2664</v>
      </c>
      <c r="E1139" s="6" t="s">
        <v>2665</v>
      </c>
      <c r="F1139" s="7" t="s">
        <v>14</v>
      </c>
      <c r="G1139" s="8">
        <v>633.0</v>
      </c>
      <c r="H1139" s="5" t="str">
        <f>IFERROR(VLOOKUP($D1139,schools,6,FALSE),"")</f>
        <v>028</v>
      </c>
      <c r="I1139" s="5" t="str">
        <f>IFERROR(VLOOKUP($D1139,schools,7,FALSE),"")</f>
        <v>15</v>
      </c>
      <c r="J1139" s="5" t="str">
        <f>IFERROR(VLOOKUP($D1139,schools,8,FALSE),"")</f>
        <v>029</v>
      </c>
      <c r="K1139" s="9">
        <v>696933.0</v>
      </c>
    </row>
    <row r="1140" ht="14.25" customHeight="1" outlineLevel="2">
      <c r="A1140" s="5" t="str">
        <f>IFERROR(VLOOKUP($D1140,schools,3,FALSE),"")</f>
        <v>342800</v>
      </c>
      <c r="B1140" s="5" t="str">
        <f>IFERROR(VLOOKUP($D1140,schools,4,FALSE),"")</f>
        <v>New York City Geographic District #28</v>
      </c>
      <c r="C1140" s="5" t="str">
        <f>IFERROR(VLOOKUP($D1140,schools,5,FALSE),"")</f>
        <v>Queens</v>
      </c>
      <c r="D1140" s="6" t="s">
        <v>2666</v>
      </c>
      <c r="E1140" s="6" t="s">
        <v>2667</v>
      </c>
      <c r="F1140" s="7" t="s">
        <v>14</v>
      </c>
      <c r="G1140" s="8">
        <v>774.0</v>
      </c>
      <c r="H1140" s="5" t="str">
        <f>IFERROR(VLOOKUP($D1140,schools,6,FALSE),"")</f>
        <v>027</v>
      </c>
      <c r="I1140" s="5" t="str">
        <f>IFERROR(VLOOKUP($D1140,schools,7,FALSE),"")</f>
        <v>16</v>
      </c>
      <c r="J1140" s="5" t="str">
        <f>IFERROR(VLOOKUP($D1140,schools,8,FALSE),"")</f>
        <v>029</v>
      </c>
      <c r="K1140" s="9">
        <v>852174.0</v>
      </c>
    </row>
    <row r="1141" ht="14.25" customHeight="1" outlineLevel="2">
      <c r="A1141" s="5" t="str">
        <f>IFERROR(VLOOKUP($D1141,schools,3,FALSE),"")</f>
        <v>342800</v>
      </c>
      <c r="B1141" s="5" t="str">
        <f>IFERROR(VLOOKUP($D1141,schools,4,FALSE),"")</f>
        <v>New York City Geographic District #28</v>
      </c>
      <c r="C1141" s="5" t="str">
        <f>IFERROR(VLOOKUP($D1141,schools,5,FALSE),"")</f>
        <v>Queens</v>
      </c>
      <c r="D1141" s="6" t="s">
        <v>2668</v>
      </c>
      <c r="E1141" s="6" t="s">
        <v>2669</v>
      </c>
      <c r="F1141" s="7" t="s">
        <v>14</v>
      </c>
      <c r="G1141" s="8">
        <v>699.0</v>
      </c>
      <c r="H1141" s="5" t="str">
        <f>IFERROR(VLOOKUP($D1141,schools,6,FALSE),"")</f>
        <v>032</v>
      </c>
      <c r="I1141" s="5" t="str">
        <f>IFERROR(VLOOKUP($D1141,schools,7,FALSE),"")</f>
        <v>14</v>
      </c>
      <c r="J1141" s="5" t="str">
        <f>IFERROR(VLOOKUP($D1141,schools,8,FALSE),"")</f>
        <v>024</v>
      </c>
      <c r="K1141" s="9">
        <v>769599.0</v>
      </c>
    </row>
    <row r="1142" ht="14.25" customHeight="1" outlineLevel="2">
      <c r="A1142" s="5" t="str">
        <f>IFERROR(VLOOKUP($D1142,schools,3,FALSE),"")</f>
        <v>342800</v>
      </c>
      <c r="B1142" s="5" t="str">
        <f>IFERROR(VLOOKUP($D1142,schools,4,FALSE),"")</f>
        <v>New York City Geographic District #28</v>
      </c>
      <c r="C1142" s="5" t="str">
        <f>IFERROR(VLOOKUP($D1142,schools,5,FALSE),"")</f>
        <v>Queens</v>
      </c>
      <c r="D1142" s="6" t="s">
        <v>2670</v>
      </c>
      <c r="E1142" s="6" t="s">
        <v>2671</v>
      </c>
      <c r="F1142" s="7" t="s">
        <v>42</v>
      </c>
      <c r="G1142" s="8">
        <v>1102.0</v>
      </c>
      <c r="H1142" s="5" t="str">
        <f>IFERROR(VLOOKUP($D1142,schools,6,FALSE),"")</f>
        <v>028</v>
      </c>
      <c r="I1142" s="5" t="str">
        <f>IFERROR(VLOOKUP($D1142,schools,7,FALSE),"")</f>
        <v>16</v>
      </c>
      <c r="J1142" s="5" t="str">
        <f>IFERROR(VLOOKUP($D1142,schools,8,FALSE),"")</f>
        <v>029</v>
      </c>
      <c r="K1142" s="9">
        <v>1213302.0</v>
      </c>
    </row>
    <row r="1143" ht="14.25" customHeight="1" outlineLevel="2">
      <c r="A1143" s="5" t="str">
        <f>IFERROR(VLOOKUP($D1143,schools,3,FALSE),"")</f>
        <v>342800</v>
      </c>
      <c r="B1143" s="5" t="str">
        <f>IFERROR(VLOOKUP($D1143,schools,4,FALSE),"")</f>
        <v>New York City Geographic District #28</v>
      </c>
      <c r="C1143" s="5" t="str">
        <f>IFERROR(VLOOKUP($D1143,schools,5,FALSE),"")</f>
        <v>Queens</v>
      </c>
      <c r="D1143" s="6" t="s">
        <v>2672</v>
      </c>
      <c r="E1143" s="6" t="s">
        <v>2673</v>
      </c>
      <c r="F1143" s="7" t="s">
        <v>14</v>
      </c>
      <c r="G1143" s="8">
        <v>998.0</v>
      </c>
      <c r="H1143" s="5" t="str">
        <f>IFERROR(VLOOKUP($D1143,schools,6,FALSE),"")</f>
        <v>027</v>
      </c>
      <c r="I1143" s="5" t="str">
        <f>IFERROR(VLOOKUP($D1143,schools,7,FALSE),"")</f>
        <v>15</v>
      </c>
      <c r="J1143" s="5" t="str">
        <f>IFERROR(VLOOKUP($D1143,schools,8,FALSE),"")</f>
        <v>029</v>
      </c>
      <c r="K1143" s="9">
        <v>1098798.0</v>
      </c>
    </row>
    <row r="1144" ht="14.25" customHeight="1" outlineLevel="2">
      <c r="A1144" s="5" t="str">
        <f>IFERROR(VLOOKUP($D1144,schools,3,FALSE),"")</f>
        <v>342800</v>
      </c>
      <c r="B1144" s="5" t="str">
        <f>IFERROR(VLOOKUP($D1144,schools,4,FALSE),"")</f>
        <v>New York City Geographic District #28</v>
      </c>
      <c r="C1144" s="5" t="str">
        <f>IFERROR(VLOOKUP($D1144,schools,5,FALSE),"")</f>
        <v>Queens</v>
      </c>
      <c r="D1144" s="6" t="s">
        <v>2674</v>
      </c>
      <c r="E1144" s="6" t="s">
        <v>2675</v>
      </c>
      <c r="F1144" s="7" t="s">
        <v>14</v>
      </c>
      <c r="G1144" s="8">
        <v>583.0</v>
      </c>
      <c r="H1144" s="5" t="str">
        <f>IFERROR(VLOOKUP($D1144,schools,6,FALSE),"")</f>
        <v>035</v>
      </c>
      <c r="I1144" s="5" t="str">
        <f>IFERROR(VLOOKUP($D1144,schools,7,FALSE),"")</f>
        <v>16</v>
      </c>
      <c r="J1144" s="5" t="str">
        <f>IFERROR(VLOOKUP($D1144,schools,8,FALSE),"")</f>
        <v>025</v>
      </c>
      <c r="K1144" s="9">
        <v>641883.0</v>
      </c>
    </row>
    <row r="1145" ht="14.25" customHeight="1" outlineLevel="2">
      <c r="A1145" s="5" t="str">
        <f>IFERROR(VLOOKUP($D1145,schools,3,FALSE),"")</f>
        <v>342800</v>
      </c>
      <c r="B1145" s="5" t="str">
        <f>IFERROR(VLOOKUP($D1145,schools,4,FALSE),"")</f>
        <v>New York City Geographic District #28</v>
      </c>
      <c r="C1145" s="5" t="str">
        <f>IFERROR(VLOOKUP($D1145,schools,5,FALSE),"")</f>
        <v>Queens</v>
      </c>
      <c r="D1145" s="6" t="s">
        <v>2676</v>
      </c>
      <c r="E1145" s="6" t="s">
        <v>2677</v>
      </c>
      <c r="F1145" s="7" t="s">
        <v>42</v>
      </c>
      <c r="G1145" s="8">
        <v>1644.0</v>
      </c>
      <c r="H1145" s="5" t="str">
        <f>IFERROR(VLOOKUP($D1145,schools,6,FALSE),"")</f>
        <v>024</v>
      </c>
      <c r="I1145" s="5" t="str">
        <f>IFERROR(VLOOKUP($D1145,schools,7,FALSE),"")</f>
        <v>14</v>
      </c>
      <c r="J1145" s="5" t="str">
        <f>IFERROR(VLOOKUP($D1145,schools,8,FALSE),"")</f>
        <v>024</v>
      </c>
      <c r="K1145" s="9">
        <v>1810044.0</v>
      </c>
    </row>
    <row r="1146" ht="14.25" customHeight="1" outlineLevel="2">
      <c r="A1146" s="5" t="str">
        <f>IFERROR(VLOOKUP($D1146,schools,3,FALSE),"")</f>
        <v>342800</v>
      </c>
      <c r="B1146" s="5" t="str">
        <f>IFERROR(VLOOKUP($D1146,schools,4,FALSE),"")</f>
        <v>New York City Geographic District #28</v>
      </c>
      <c r="C1146" s="5" t="str">
        <f>IFERROR(VLOOKUP($D1146,schools,5,FALSE),"")</f>
        <v>Queens</v>
      </c>
      <c r="D1146" s="6" t="s">
        <v>2678</v>
      </c>
      <c r="E1146" s="6" t="s">
        <v>2679</v>
      </c>
      <c r="F1146" s="7" t="s">
        <v>14</v>
      </c>
      <c r="G1146" s="8">
        <v>678.0</v>
      </c>
      <c r="H1146" s="5" t="str">
        <f>IFERROR(VLOOKUP($D1146,schools,6,FALSE),"")</f>
        <v>035</v>
      </c>
      <c r="I1146" s="5" t="str">
        <f>IFERROR(VLOOKUP($D1146,schools,7,FALSE),"")</f>
        <v>16</v>
      </c>
      <c r="J1146" s="5" t="str">
        <f>IFERROR(VLOOKUP($D1146,schools,8,FALSE),"")</f>
        <v>024</v>
      </c>
      <c r="K1146" s="9">
        <v>746478.0</v>
      </c>
    </row>
    <row r="1147" ht="14.25" customHeight="1" outlineLevel="2">
      <c r="A1147" s="5" t="str">
        <f>IFERROR(VLOOKUP($D1147,schools,3,FALSE),"")</f>
        <v>342800</v>
      </c>
      <c r="B1147" s="5" t="str">
        <f>IFERROR(VLOOKUP($D1147,schools,4,FALSE),"")</f>
        <v>New York City Geographic District #28</v>
      </c>
      <c r="C1147" s="5" t="str">
        <f>IFERROR(VLOOKUP($D1147,schools,5,FALSE),"")</f>
        <v>Queens</v>
      </c>
      <c r="D1147" s="6" t="s">
        <v>2682</v>
      </c>
      <c r="E1147" s="6" t="s">
        <v>2683</v>
      </c>
      <c r="F1147" s="7" t="s">
        <v>14</v>
      </c>
      <c r="G1147" s="8">
        <v>188.0</v>
      </c>
      <c r="H1147" s="5" t="str">
        <f>IFERROR(VLOOKUP($D1147,schools,6,FALSE),"")</f>
        <v>028</v>
      </c>
      <c r="I1147" s="5" t="str">
        <f>IFERROR(VLOOKUP($D1147,schools,7,FALSE),"")</f>
        <v>15</v>
      </c>
      <c r="J1147" s="5" t="str">
        <f>IFERROR(VLOOKUP($D1147,schools,8,FALSE),"")</f>
        <v>024</v>
      </c>
      <c r="K1147" s="9">
        <v>206988.0</v>
      </c>
    </row>
    <row r="1148" ht="14.25" customHeight="1" outlineLevel="2">
      <c r="A1148" s="5" t="str">
        <f>IFERROR(VLOOKUP($D1148,schools,3,FALSE),"")</f>
        <v>342800</v>
      </c>
      <c r="B1148" s="5" t="str">
        <f>IFERROR(VLOOKUP($D1148,schools,4,FALSE),"")</f>
        <v>New York City Geographic District #28</v>
      </c>
      <c r="C1148" s="5" t="str">
        <f>IFERROR(VLOOKUP($D1148,schools,5,FALSE),"")</f>
        <v>Queens</v>
      </c>
      <c r="D1148" s="6" t="s">
        <v>2684</v>
      </c>
      <c r="E1148" s="6" t="s">
        <v>2685</v>
      </c>
      <c r="F1148" s="7" t="s">
        <v>14</v>
      </c>
      <c r="G1148" s="8">
        <v>200.0</v>
      </c>
      <c r="H1148" s="5" t="str">
        <f>IFERROR(VLOOKUP($D1148,schools,6,FALSE),"")</f>
        <v>024</v>
      </c>
      <c r="I1148" s="5" t="str">
        <f>IFERROR(VLOOKUP($D1148,schools,7,FALSE),"")</f>
        <v>14</v>
      </c>
      <c r="J1148" s="5" t="str">
        <f>IFERROR(VLOOKUP($D1148,schools,8,FALSE),"")</f>
        <v>024</v>
      </c>
      <c r="K1148" s="9">
        <v>220200.0</v>
      </c>
    </row>
    <row r="1149" ht="14.25" customHeight="1" outlineLevel="2">
      <c r="A1149" s="5" t="str">
        <f>IFERROR(VLOOKUP($D1149,schools,3,FALSE),"")</f>
        <v>342800</v>
      </c>
      <c r="B1149" s="5" t="str">
        <f>IFERROR(VLOOKUP($D1149,schools,4,FALSE),"")</f>
        <v>New York City Geographic District #28</v>
      </c>
      <c r="C1149" s="5" t="str">
        <f>IFERROR(VLOOKUP($D1149,schools,5,FALSE),"")</f>
        <v>Queens</v>
      </c>
      <c r="D1149" s="6" t="s">
        <v>2690</v>
      </c>
      <c r="E1149" s="6" t="s">
        <v>2691</v>
      </c>
      <c r="F1149" s="7" t="s">
        <v>14</v>
      </c>
      <c r="G1149" s="8">
        <v>563.0</v>
      </c>
      <c r="H1149" s="5" t="str">
        <f>IFERROR(VLOOKUP($D1149,schools,6,FALSE),"")</f>
        <v>032</v>
      </c>
      <c r="I1149" s="5" t="str">
        <f>IFERROR(VLOOKUP($D1149,schools,7,FALSE),"")</f>
        <v>10</v>
      </c>
      <c r="J1149" s="5" t="str">
        <f>IFERROR(VLOOKUP($D1149,schools,8,FALSE),"")</f>
        <v>028</v>
      </c>
      <c r="K1149" s="9">
        <v>619863.0</v>
      </c>
    </row>
    <row r="1150" ht="14.25" customHeight="1" outlineLevel="2">
      <c r="A1150" s="5" t="str">
        <f>IFERROR(VLOOKUP($D1150,schools,3,FALSE),"")</f>
        <v>342800</v>
      </c>
      <c r="B1150" s="5" t="str">
        <f>IFERROR(VLOOKUP($D1150,schools,4,FALSE),"")</f>
        <v>New York City Geographic District #28</v>
      </c>
      <c r="C1150" s="5" t="str">
        <f>IFERROR(VLOOKUP($D1150,schools,5,FALSE),"")</f>
        <v>Queens</v>
      </c>
      <c r="D1150" s="6" t="s">
        <v>2696</v>
      </c>
      <c r="E1150" s="6" t="s">
        <v>2697</v>
      </c>
      <c r="F1150" s="7" t="s">
        <v>60</v>
      </c>
      <c r="G1150" s="8">
        <v>675.0</v>
      </c>
      <c r="H1150" s="5" t="str">
        <f>IFERROR(VLOOKUP($D1150,schools,6,FALSE),"")</f>
        <v>032</v>
      </c>
      <c r="I1150" s="5" t="str">
        <f>IFERROR(VLOOKUP($D1150,schools,7,FALSE),"")</f>
        <v>14</v>
      </c>
      <c r="J1150" s="5" t="str">
        <f>IFERROR(VLOOKUP($D1150,schools,8,FALSE),"")</f>
        <v>027</v>
      </c>
      <c r="K1150" s="9">
        <v>743175.0</v>
      </c>
    </row>
    <row r="1151" ht="14.25" customHeight="1" outlineLevel="2">
      <c r="A1151" s="5" t="str">
        <f>IFERROR(VLOOKUP($D1151,schools,3,FALSE),"")</f>
        <v>342800</v>
      </c>
      <c r="B1151" s="5" t="str">
        <f>IFERROR(VLOOKUP($D1151,schools,4,FALSE),"")</f>
        <v>New York City Geographic District #28</v>
      </c>
      <c r="C1151" s="5" t="str">
        <f>IFERROR(VLOOKUP($D1151,schools,5,FALSE),"")</f>
        <v>Queens</v>
      </c>
      <c r="D1151" s="6" t="s">
        <v>2698</v>
      </c>
      <c r="E1151" s="6" t="s">
        <v>2699</v>
      </c>
      <c r="F1151" s="7" t="s">
        <v>60</v>
      </c>
      <c r="G1151" s="8">
        <v>668.0</v>
      </c>
      <c r="H1151" s="5" t="str">
        <f>IFERROR(VLOOKUP($D1151,schools,6,FALSE),"")</f>
        <v>024</v>
      </c>
      <c r="I1151" s="5" t="str">
        <f>IFERROR(VLOOKUP($D1151,schools,7,FALSE),"")</f>
        <v>14</v>
      </c>
      <c r="J1151" s="5" t="str">
        <f>IFERROR(VLOOKUP($D1151,schools,8,FALSE),"")</f>
        <v>024</v>
      </c>
      <c r="K1151" s="9">
        <v>735468.0</v>
      </c>
    </row>
    <row r="1152" ht="14.25" customHeight="1" outlineLevel="2">
      <c r="A1152" s="5" t="str">
        <f>IFERROR(VLOOKUP($D1152,schools,3,FALSE),"")</f>
        <v>342800</v>
      </c>
      <c r="B1152" s="5" t="str">
        <f>IFERROR(VLOOKUP($D1152,schools,4,FALSE),"")</f>
        <v>New York City Geographic District #28</v>
      </c>
      <c r="C1152" s="5" t="str">
        <f>IFERROR(VLOOKUP($D1152,schools,5,FALSE),"")</f>
        <v>Queens</v>
      </c>
      <c r="D1152" s="6" t="s">
        <v>2700</v>
      </c>
      <c r="E1152" s="6" t="s">
        <v>2701</v>
      </c>
      <c r="F1152" s="7" t="s">
        <v>55</v>
      </c>
      <c r="G1152" s="8">
        <v>428.0</v>
      </c>
      <c r="H1152" s="5" t="str">
        <f>IFERROR(VLOOKUP($D1152,schools,6,FALSE),"")</f>
        <v>024</v>
      </c>
      <c r="I1152" s="5" t="str">
        <f>IFERROR(VLOOKUP($D1152,schools,7,FALSE),"")</f>
        <v>14</v>
      </c>
      <c r="J1152" s="5" t="str">
        <f>IFERROR(VLOOKUP($D1152,schools,8,FALSE),"")</f>
        <v>024</v>
      </c>
      <c r="K1152" s="9">
        <v>471228.0</v>
      </c>
    </row>
    <row r="1153" ht="14.25" customHeight="1" outlineLevel="2">
      <c r="A1153" s="5" t="str">
        <f>IFERROR(VLOOKUP($D1153,schools,3,FALSE),"")</f>
        <v>342800</v>
      </c>
      <c r="B1153" s="5" t="str">
        <f>IFERROR(VLOOKUP($D1153,schools,4,FALSE),"")</f>
        <v>New York City Geographic District #28</v>
      </c>
      <c r="C1153" s="5" t="str">
        <f>IFERROR(VLOOKUP($D1153,schools,5,FALSE),"")</f>
        <v>Queens</v>
      </c>
      <c r="D1153" s="6" t="s">
        <v>2702</v>
      </c>
      <c r="E1153" s="6" t="s">
        <v>2703</v>
      </c>
      <c r="F1153" s="7" t="s">
        <v>55</v>
      </c>
      <c r="G1153" s="8">
        <v>473.0</v>
      </c>
      <c r="H1153" s="5" t="str">
        <f>IFERROR(VLOOKUP($D1153,schools,6,FALSE),"")</f>
        <v>024</v>
      </c>
      <c r="I1153" s="5" t="str">
        <f>IFERROR(VLOOKUP($D1153,schools,7,FALSE),"")</f>
        <v>14</v>
      </c>
      <c r="J1153" s="5" t="str">
        <f>IFERROR(VLOOKUP($D1153,schools,8,FALSE),"")</f>
        <v>024</v>
      </c>
      <c r="K1153" s="9">
        <v>520773.0</v>
      </c>
    </row>
    <row r="1154" ht="14.25" customHeight="1" outlineLevel="2">
      <c r="A1154" s="5" t="str">
        <f>IFERROR(VLOOKUP($D1154,schools,3,FALSE),"")</f>
        <v>342800</v>
      </c>
      <c r="B1154" s="5" t="str">
        <f>IFERROR(VLOOKUP($D1154,schools,4,FALSE),"")</f>
        <v>New York City Geographic District #28</v>
      </c>
      <c r="C1154" s="5" t="str">
        <f>IFERROR(VLOOKUP($D1154,schools,5,FALSE),"")</f>
        <v>Queens</v>
      </c>
      <c r="D1154" s="6" t="s">
        <v>2704</v>
      </c>
      <c r="E1154" s="6" t="s">
        <v>2705</v>
      </c>
      <c r="F1154" s="7" t="s">
        <v>55</v>
      </c>
      <c r="G1154" s="8">
        <v>193.0</v>
      </c>
      <c r="H1154" s="5" t="str">
        <f>IFERROR(VLOOKUP($D1154,schools,6,FALSE),"")</f>
        <v>024</v>
      </c>
      <c r="I1154" s="5" t="str">
        <f>IFERROR(VLOOKUP($D1154,schools,7,FALSE),"")</f>
        <v>14</v>
      </c>
      <c r="J1154" s="5" t="str">
        <f>IFERROR(VLOOKUP($D1154,schools,8,FALSE),"")</f>
        <v>024</v>
      </c>
      <c r="K1154" s="9">
        <v>212493.0</v>
      </c>
    </row>
    <row r="1155" ht="14.25" customHeight="1" outlineLevel="2">
      <c r="A1155" s="5" t="str">
        <f>IFERROR(VLOOKUP($D1155,schools,3,FALSE),"")</f>
        <v>342800</v>
      </c>
      <c r="B1155" s="5" t="str">
        <f>IFERROR(VLOOKUP($D1155,schools,4,FALSE),"")</f>
        <v>New York City Geographic District #28</v>
      </c>
      <c r="C1155" s="5" t="str">
        <f>IFERROR(VLOOKUP($D1155,schools,5,FALSE),"")</f>
        <v>Queens</v>
      </c>
      <c r="D1155" s="6" t="s">
        <v>2708</v>
      </c>
      <c r="E1155" s="6" t="s">
        <v>2709</v>
      </c>
      <c r="F1155" s="7" t="s">
        <v>55</v>
      </c>
      <c r="G1155" s="8">
        <v>3628.0</v>
      </c>
      <c r="H1155" s="5" t="str">
        <f>IFERROR(VLOOKUP($D1155,schools,6,FALSE),"")</f>
        <v>028</v>
      </c>
      <c r="I1155" s="5" t="str">
        <f>IFERROR(VLOOKUP($D1155,schools,7,FALSE),"")</f>
        <v>15</v>
      </c>
      <c r="J1155" s="5" t="str">
        <f>IFERROR(VLOOKUP($D1155,schools,8,FALSE),"")</f>
        <v>029</v>
      </c>
      <c r="K1155" s="9">
        <v>3994428.0</v>
      </c>
    </row>
    <row r="1156" ht="14.25" customHeight="1" outlineLevel="2">
      <c r="A1156" s="5" t="str">
        <f>IFERROR(VLOOKUP($D1156,schools,3,FALSE),"")</f>
        <v>342800</v>
      </c>
      <c r="B1156" s="5" t="str">
        <f>IFERROR(VLOOKUP($D1156,schools,4,FALSE),"")</f>
        <v>New York City Geographic District #28</v>
      </c>
      <c r="C1156" s="5" t="str">
        <f>IFERROR(VLOOKUP($D1156,schools,5,FALSE),"")</f>
        <v>Queens</v>
      </c>
      <c r="D1156" s="6" t="s">
        <v>2710</v>
      </c>
      <c r="E1156" s="6" t="s">
        <v>2711</v>
      </c>
      <c r="F1156" s="7" t="s">
        <v>55</v>
      </c>
      <c r="G1156" s="8">
        <v>3219.0</v>
      </c>
      <c r="H1156" s="5" t="str">
        <f>IFERROR(VLOOKUP($D1156,schools,6,FALSE),"")</f>
        <v>024</v>
      </c>
      <c r="I1156" s="5" t="str">
        <f>IFERROR(VLOOKUP($D1156,schools,7,FALSE),"")</f>
        <v>14</v>
      </c>
      <c r="J1156" s="5" t="str">
        <f>IFERROR(VLOOKUP($D1156,schools,8,FALSE),"")</f>
        <v>024</v>
      </c>
      <c r="K1156" s="9">
        <v>3544119.0</v>
      </c>
    </row>
    <row r="1157" ht="14.25" customHeight="1" outlineLevel="2">
      <c r="A1157" s="5" t="str">
        <f>IFERROR(VLOOKUP($D1157,schools,3,FALSE),"")</f>
        <v>342800</v>
      </c>
      <c r="B1157" s="5" t="str">
        <f>IFERROR(VLOOKUP($D1157,schools,4,FALSE),"")</f>
        <v>New York City Geographic District #28</v>
      </c>
      <c r="C1157" s="5" t="str">
        <f>IFERROR(VLOOKUP($D1157,schools,5,FALSE),"")</f>
        <v>Queens</v>
      </c>
      <c r="D1157" s="6" t="s">
        <v>2712</v>
      </c>
      <c r="E1157" s="6" t="s">
        <v>2713</v>
      </c>
      <c r="F1157" s="7" t="s">
        <v>55</v>
      </c>
      <c r="G1157" s="8">
        <v>2163.0</v>
      </c>
      <c r="H1157" s="5" t="str">
        <f>IFERROR(VLOOKUP($D1157,schools,6,FALSE),"")</f>
        <v>024</v>
      </c>
      <c r="I1157" s="5" t="str">
        <f>IFERROR(VLOOKUP($D1157,schools,7,FALSE),"")</f>
        <v>11</v>
      </c>
      <c r="J1157" s="5" t="str">
        <f>IFERROR(VLOOKUP($D1157,schools,8,FALSE),"")</f>
        <v>024</v>
      </c>
      <c r="K1157" s="9">
        <v>2381463.0</v>
      </c>
    </row>
    <row r="1158" ht="14.25" customHeight="1" outlineLevel="2">
      <c r="A1158" s="5" t="str">
        <f>IFERROR(VLOOKUP($D1158,schools,3,FALSE),"")</f>
        <v>342800</v>
      </c>
      <c r="B1158" s="5" t="str">
        <f>IFERROR(VLOOKUP($D1158,schools,4,FALSE),"")</f>
        <v>New York City Geographic District #28</v>
      </c>
      <c r="C1158" s="5" t="str">
        <f>IFERROR(VLOOKUP($D1158,schools,5,FALSE),"")</f>
        <v>Queens</v>
      </c>
      <c r="D1158" s="6" t="s">
        <v>2714</v>
      </c>
      <c r="E1158" s="6" t="s">
        <v>2715</v>
      </c>
      <c r="F1158" s="7" t="s">
        <v>60</v>
      </c>
      <c r="G1158" s="8">
        <v>675.0</v>
      </c>
      <c r="H1158" s="5" t="str">
        <f>IFERROR(VLOOKUP($D1158,schools,6,FALSE),"")</f>
        <v>025</v>
      </c>
      <c r="I1158" s="5" t="str">
        <f>IFERROR(VLOOKUP($D1158,schools,7,FALSE),"")</f>
        <v>14</v>
      </c>
      <c r="J1158" s="5" t="str">
        <f>IFERROR(VLOOKUP($D1158,schools,8,FALSE),"")</f>
        <v>024</v>
      </c>
      <c r="K1158" s="9">
        <v>743175.0</v>
      </c>
    </row>
    <row r="1159" ht="14.25" customHeight="1" outlineLevel="2">
      <c r="A1159" s="5" t="str">
        <f>IFERROR(VLOOKUP($D1159,schools,3,FALSE),"")</f>
        <v>342800</v>
      </c>
      <c r="B1159" s="5" t="str">
        <f>IFERROR(VLOOKUP($D1159,schools,4,FALSE),"")</f>
        <v>New York City Geographic District #28</v>
      </c>
      <c r="C1159" s="5" t="str">
        <f>IFERROR(VLOOKUP($D1159,schools,5,FALSE),"")</f>
        <v>Queens</v>
      </c>
      <c r="D1159" s="6" t="s">
        <v>2716</v>
      </c>
      <c r="E1159" s="6" t="s">
        <v>2717</v>
      </c>
      <c r="F1159" s="7" t="s">
        <v>55</v>
      </c>
      <c r="G1159" s="8">
        <v>1077.0</v>
      </c>
      <c r="H1159" s="5" t="str">
        <f>IFERROR(VLOOKUP($D1159,schools,6,FALSE),"")</f>
        <v>028</v>
      </c>
      <c r="I1159" s="5" t="str">
        <f>IFERROR(VLOOKUP($D1159,schools,7,FALSE),"")</f>
        <v>15</v>
      </c>
      <c r="J1159" s="5" t="str">
        <f>IFERROR(VLOOKUP($D1159,schools,8,FALSE),"")</f>
        <v>029</v>
      </c>
      <c r="K1159" s="9">
        <v>1185777.0</v>
      </c>
    </row>
    <row r="1160" ht="14.25" customHeight="1" outlineLevel="2">
      <c r="A1160" s="5" t="str">
        <f>IFERROR(VLOOKUP($D1160,schools,3,FALSE),"")</f>
        <v>342800</v>
      </c>
      <c r="B1160" s="5" t="str">
        <f>IFERROR(VLOOKUP($D1160,schools,4,FALSE),"")</f>
        <v>New York City Geographic District #28</v>
      </c>
      <c r="C1160" s="5" t="str">
        <f>IFERROR(VLOOKUP($D1160,schools,5,FALSE),"")</f>
        <v>Queens</v>
      </c>
      <c r="D1160" s="6" t="s">
        <v>2718</v>
      </c>
      <c r="E1160" s="6" t="s">
        <v>2719</v>
      </c>
      <c r="F1160" s="7" t="s">
        <v>55</v>
      </c>
      <c r="G1160" s="8">
        <v>473.0</v>
      </c>
      <c r="H1160" s="5" t="str">
        <f>IFERROR(VLOOKUP($D1160,schools,6,FALSE),"")</f>
        <v>032</v>
      </c>
      <c r="I1160" s="5" t="str">
        <f>IFERROR(VLOOKUP($D1160,schools,7,FALSE),"")</f>
        <v>14</v>
      </c>
      <c r="J1160" s="5" t="str">
        <f>IFERROR(VLOOKUP($D1160,schools,8,FALSE),"")</f>
        <v>027</v>
      </c>
      <c r="K1160" s="9">
        <v>520773.0</v>
      </c>
    </row>
    <row r="1161" ht="14.25" customHeight="1" outlineLevel="2">
      <c r="A1161" s="5" t="str">
        <f>IFERROR(VLOOKUP($D1161,schools,3,FALSE),"")</f>
        <v>342800</v>
      </c>
      <c r="B1161" s="5" t="str">
        <f>IFERROR(VLOOKUP($D1161,schools,4,FALSE),"")</f>
        <v>New York City Geographic District #29</v>
      </c>
      <c r="C1161" s="5" t="str">
        <f>IFERROR(VLOOKUP($D1161,schools,5,FALSE),"")</f>
        <v>Queens</v>
      </c>
      <c r="D1161" s="6" t="s">
        <v>2720</v>
      </c>
      <c r="E1161" s="6" t="s">
        <v>2721</v>
      </c>
      <c r="F1161" s="7" t="s">
        <v>55</v>
      </c>
      <c r="G1161" s="8">
        <v>462.0</v>
      </c>
      <c r="H1161" s="5" t="str">
        <f>IFERROR(VLOOKUP($D1161,schools,6,FALSE),"")</f>
        <v>032</v>
      </c>
      <c r="I1161" s="5" t="str">
        <f>IFERROR(VLOOKUP($D1161,schools,7,FALSE),"")</f>
        <v>10</v>
      </c>
      <c r="J1161" s="5" t="str">
        <f>IFERROR(VLOOKUP($D1161,schools,8,FALSE),"")</f>
        <v>027</v>
      </c>
      <c r="K1161" s="9">
        <v>508662.0</v>
      </c>
    </row>
    <row r="1162" ht="14.25" customHeight="1" outlineLevel="2">
      <c r="A1162" s="5" t="str">
        <f>IFERROR(VLOOKUP($D1162,schools,3,FALSE),"")</f>
        <v>342800</v>
      </c>
      <c r="B1162" s="5" t="str">
        <f>IFERROR(VLOOKUP($D1162,schools,4,FALSE),"")</f>
        <v>New York City Geographic District #29</v>
      </c>
      <c r="C1162" s="5" t="str">
        <f>IFERROR(VLOOKUP($D1162,schools,5,FALSE),"")</f>
        <v>Queens</v>
      </c>
      <c r="D1162" s="6" t="s">
        <v>2724</v>
      </c>
      <c r="E1162" s="6" t="s">
        <v>2725</v>
      </c>
      <c r="F1162" s="7" t="s">
        <v>14</v>
      </c>
      <c r="G1162" s="8">
        <v>360.0</v>
      </c>
      <c r="H1162" s="5" t="str">
        <f>IFERROR(VLOOKUP($D1162,schools,6,FALSE),"")</f>
        <v>029</v>
      </c>
      <c r="I1162" s="5" t="str">
        <f>IFERROR(VLOOKUP($D1162,schools,7,FALSE),"")</f>
        <v>14</v>
      </c>
      <c r="J1162" s="5" t="str">
        <f>IFERROR(VLOOKUP($D1162,schools,8,FALSE),"")</f>
        <v>027</v>
      </c>
      <c r="K1162" s="9">
        <v>396360.0</v>
      </c>
    </row>
    <row r="1163" ht="14.25" customHeight="1" outlineLevel="2">
      <c r="A1163" s="5" t="str">
        <f>IFERROR(VLOOKUP($D1163,schools,3,FALSE),"")</f>
        <v>342800</v>
      </c>
      <c r="B1163" s="5" t="str">
        <f>IFERROR(VLOOKUP($D1163,schools,4,FALSE),"")</f>
        <v>New York City Geographic District #29</v>
      </c>
      <c r="C1163" s="5" t="str">
        <f>IFERROR(VLOOKUP($D1163,schools,5,FALSE),"")</f>
        <v>Queens</v>
      </c>
      <c r="D1163" s="6" t="s">
        <v>2726</v>
      </c>
      <c r="E1163" s="6" t="s">
        <v>2727</v>
      </c>
      <c r="F1163" s="7" t="s">
        <v>14</v>
      </c>
      <c r="G1163" s="8">
        <v>942.0</v>
      </c>
      <c r="H1163" s="5" t="str">
        <f>IFERROR(VLOOKUP($D1163,schools,6,FALSE),"")</f>
        <v>033</v>
      </c>
      <c r="I1163" s="5" t="str">
        <f>IFERROR(VLOOKUP($D1163,schools,7,FALSE),"")</f>
        <v>11</v>
      </c>
      <c r="J1163" s="5" t="str">
        <f>IFERROR(VLOOKUP($D1163,schools,8,FALSE),"")</f>
        <v>023</v>
      </c>
      <c r="K1163" s="9">
        <v>1037142.0</v>
      </c>
    </row>
    <row r="1164" ht="14.25" customHeight="1" outlineLevel="2">
      <c r="A1164" s="5" t="str">
        <f>IFERROR(VLOOKUP($D1164,schools,3,FALSE),"")</f>
        <v>342800</v>
      </c>
      <c r="B1164" s="5" t="str">
        <f>IFERROR(VLOOKUP($D1164,schools,4,FALSE),"")</f>
        <v>New York City Geographic District #29</v>
      </c>
      <c r="C1164" s="5" t="str">
        <f>IFERROR(VLOOKUP($D1164,schools,5,FALSE),"")</f>
        <v>Queens</v>
      </c>
      <c r="D1164" s="6" t="s">
        <v>2728</v>
      </c>
      <c r="E1164" s="6" t="s">
        <v>2729</v>
      </c>
      <c r="F1164" s="7" t="s">
        <v>14</v>
      </c>
      <c r="G1164" s="8">
        <v>558.0</v>
      </c>
      <c r="H1164" s="5" t="str">
        <f>IFERROR(VLOOKUP($D1164,schools,6,FALSE),"")</f>
        <v>033</v>
      </c>
      <c r="I1164" s="5" t="str">
        <f>IFERROR(VLOOKUP($D1164,schools,7,FALSE),"")</f>
        <v>14</v>
      </c>
      <c r="J1164" s="5" t="str">
        <f>IFERROR(VLOOKUP($D1164,schools,8,FALSE),"")</f>
        <v>027</v>
      </c>
      <c r="K1164" s="9">
        <v>614358.0</v>
      </c>
    </row>
    <row r="1165" ht="14.25" customHeight="1" outlineLevel="2">
      <c r="A1165" s="5" t="str">
        <f>IFERROR(VLOOKUP($D1165,schools,3,FALSE),"")</f>
        <v>342800</v>
      </c>
      <c r="B1165" s="5" t="str">
        <f>IFERROR(VLOOKUP($D1165,schools,4,FALSE),"")</f>
        <v>New York City Geographic District #29</v>
      </c>
      <c r="C1165" s="5" t="str">
        <f>IFERROR(VLOOKUP($D1165,schools,5,FALSE),"")</f>
        <v>Queens</v>
      </c>
      <c r="D1165" s="6" t="s">
        <v>2730</v>
      </c>
      <c r="E1165" s="6" t="s">
        <v>2731</v>
      </c>
      <c r="F1165" s="7" t="s">
        <v>14</v>
      </c>
      <c r="G1165" s="8">
        <v>668.0</v>
      </c>
      <c r="H1165" s="5" t="str">
        <f>IFERROR(VLOOKUP($D1165,schools,6,FALSE),"")</f>
        <v>029</v>
      </c>
      <c r="I1165" s="5" t="str">
        <f>IFERROR(VLOOKUP($D1165,schools,7,FALSE),"")</f>
        <v>14</v>
      </c>
      <c r="J1165" s="5" t="str">
        <f>IFERROR(VLOOKUP($D1165,schools,8,FALSE),"")</f>
        <v>023</v>
      </c>
      <c r="K1165" s="9">
        <v>735468.0</v>
      </c>
    </row>
    <row r="1166" ht="14.25" customHeight="1" outlineLevel="2">
      <c r="A1166" s="5" t="str">
        <f>IFERROR(VLOOKUP($D1166,schools,3,FALSE),"")</f>
        <v>342800</v>
      </c>
      <c r="B1166" s="5" t="str">
        <f>IFERROR(VLOOKUP($D1166,schools,4,FALSE),"")</f>
        <v>New York City Geographic District #29</v>
      </c>
      <c r="C1166" s="5" t="str">
        <f>IFERROR(VLOOKUP($D1166,schools,5,FALSE),"")</f>
        <v>Queens</v>
      </c>
      <c r="D1166" s="6" t="s">
        <v>2732</v>
      </c>
      <c r="E1166" s="6" t="s">
        <v>2733</v>
      </c>
      <c r="F1166" s="7" t="s">
        <v>14</v>
      </c>
      <c r="G1166" s="8">
        <v>427.0</v>
      </c>
      <c r="H1166" s="5" t="str">
        <f>IFERROR(VLOOKUP($D1166,schools,6,FALSE),"")</f>
        <v>029</v>
      </c>
      <c r="I1166" s="5" t="str">
        <f>IFERROR(VLOOKUP($D1166,schools,7,FALSE),"")</f>
        <v>14</v>
      </c>
      <c r="J1166" s="5" t="str">
        <f>IFERROR(VLOOKUP($D1166,schools,8,FALSE),"")</f>
        <v>027</v>
      </c>
      <c r="K1166" s="9">
        <v>470127.0</v>
      </c>
    </row>
    <row r="1167" ht="14.25" customHeight="1" outlineLevel="2">
      <c r="A1167" s="5" t="str">
        <f>IFERROR(VLOOKUP($D1167,schools,3,FALSE),"")</f>
        <v>342900</v>
      </c>
      <c r="B1167" s="5" t="str">
        <f>IFERROR(VLOOKUP($D1167,schools,4,FALSE),"")</f>
        <v>New York City Geographic District #29</v>
      </c>
      <c r="C1167" s="5" t="str">
        <f>IFERROR(VLOOKUP($D1167,schools,5,FALSE),"")</f>
        <v>Queens</v>
      </c>
      <c r="D1167" s="6" t="s">
        <v>2734</v>
      </c>
      <c r="E1167" s="6" t="s">
        <v>2735</v>
      </c>
      <c r="F1167" s="7" t="s">
        <v>14</v>
      </c>
      <c r="G1167" s="8">
        <v>358.0</v>
      </c>
      <c r="H1167" s="5" t="str">
        <f>IFERROR(VLOOKUP($D1167,schools,6,FALSE),"")</f>
        <v>032</v>
      </c>
      <c r="I1167" s="5" t="str">
        <f>IFERROR(VLOOKUP($D1167,schools,7,FALSE),"")</f>
        <v>10</v>
      </c>
      <c r="J1167" s="5" t="str">
        <f>IFERROR(VLOOKUP($D1167,schools,8,FALSE),"")</f>
        <v>031</v>
      </c>
      <c r="K1167" s="9">
        <v>394158.0</v>
      </c>
    </row>
    <row r="1168" ht="14.25" customHeight="1" outlineLevel="2">
      <c r="A1168" s="5" t="str">
        <f>IFERROR(VLOOKUP($D1168,schools,3,FALSE),"")</f>
        <v>342900</v>
      </c>
      <c r="B1168" s="5" t="str">
        <f>IFERROR(VLOOKUP($D1168,schools,4,FALSE),"")</f>
        <v>New York City Geographic District #29</v>
      </c>
      <c r="C1168" s="5" t="str">
        <f>IFERROR(VLOOKUP($D1168,schools,5,FALSE),"")</f>
        <v>Queens</v>
      </c>
      <c r="D1168" s="6" t="s">
        <v>2736</v>
      </c>
      <c r="E1168" s="6" t="s">
        <v>2737</v>
      </c>
      <c r="F1168" s="7" t="s">
        <v>14</v>
      </c>
      <c r="G1168" s="8">
        <v>284.0</v>
      </c>
      <c r="H1168" s="5" t="str">
        <f>IFERROR(VLOOKUP($D1168,schools,6,FALSE),"")</f>
        <v>029</v>
      </c>
      <c r="I1168" s="5" t="str">
        <f>IFERROR(VLOOKUP($D1168,schools,7,FALSE),"")</f>
        <v>14</v>
      </c>
      <c r="J1168" s="5" t="str">
        <f>IFERROR(VLOOKUP($D1168,schools,8,FALSE),"")</f>
        <v>031</v>
      </c>
      <c r="K1168" s="9">
        <v>312684.0</v>
      </c>
    </row>
    <row r="1169" ht="14.25" customHeight="1" outlineLevel="2">
      <c r="A1169" s="5" t="str">
        <f>IFERROR(VLOOKUP($D1169,schools,3,FALSE),"")</f>
        <v>342900</v>
      </c>
      <c r="B1169" s="5" t="str">
        <f>IFERROR(VLOOKUP($D1169,schools,4,FALSE),"")</f>
        <v>New York City Geographic District #29</v>
      </c>
      <c r="C1169" s="5" t="str">
        <f>IFERROR(VLOOKUP($D1169,schools,5,FALSE),"")</f>
        <v>Queens</v>
      </c>
      <c r="D1169" s="6" t="s">
        <v>2738</v>
      </c>
      <c r="E1169" s="6" t="s">
        <v>2739</v>
      </c>
      <c r="F1169" s="7" t="s">
        <v>14</v>
      </c>
      <c r="G1169" s="8">
        <v>413.0</v>
      </c>
      <c r="H1169" s="5" t="str">
        <f>IFERROR(VLOOKUP($D1169,schools,6,FALSE),"")</f>
        <v>031</v>
      </c>
      <c r="I1169" s="5" t="str">
        <f>IFERROR(VLOOKUP($D1169,schools,7,FALSE),"")</f>
        <v>10</v>
      </c>
      <c r="J1169" s="5" t="str">
        <f>IFERROR(VLOOKUP($D1169,schools,8,FALSE),"")</f>
        <v>031</v>
      </c>
      <c r="K1169" s="9">
        <v>454713.0</v>
      </c>
    </row>
    <row r="1170" ht="14.25" customHeight="1" outlineLevel="2">
      <c r="A1170" s="5" t="str">
        <f>IFERROR(VLOOKUP($D1170,schools,3,FALSE),"")</f>
        <v>342900</v>
      </c>
      <c r="B1170" s="5" t="str">
        <f>IFERROR(VLOOKUP($D1170,schools,4,FALSE),"")</f>
        <v>New York City Geographic District #29</v>
      </c>
      <c r="C1170" s="5" t="str">
        <f>IFERROR(VLOOKUP($D1170,schools,5,FALSE),"")</f>
        <v>Queens</v>
      </c>
      <c r="D1170" s="6" t="s">
        <v>2740</v>
      </c>
      <c r="E1170" s="6" t="s">
        <v>2741</v>
      </c>
      <c r="F1170" s="7" t="s">
        <v>42</v>
      </c>
      <c r="G1170" s="8">
        <v>575.0</v>
      </c>
      <c r="H1170" s="5" t="str">
        <f>IFERROR(VLOOKUP($D1170,schools,6,FALSE),"")</f>
        <v>029</v>
      </c>
      <c r="I1170" s="5" t="str">
        <f>IFERROR(VLOOKUP($D1170,schools,7,FALSE),"")</f>
        <v>14</v>
      </c>
      <c r="J1170" s="5" t="str">
        <f>IFERROR(VLOOKUP($D1170,schools,8,FALSE),"")</f>
        <v>027</v>
      </c>
      <c r="K1170" s="9">
        <v>633075.0</v>
      </c>
    </row>
    <row r="1171" ht="14.25" customHeight="1" outlineLevel="2">
      <c r="A1171" s="5" t="str">
        <f>IFERROR(VLOOKUP($D1171,schools,3,FALSE),"")</f>
        <v>342900</v>
      </c>
      <c r="B1171" s="5" t="str">
        <f>IFERROR(VLOOKUP($D1171,schools,4,FALSE),"")</f>
        <v>New York City Geographic District #29</v>
      </c>
      <c r="C1171" s="5" t="str">
        <f>IFERROR(VLOOKUP($D1171,schools,5,FALSE),"")</f>
        <v>Queens</v>
      </c>
      <c r="D1171" s="6" t="s">
        <v>2742</v>
      </c>
      <c r="E1171" s="6" t="s">
        <v>2743</v>
      </c>
      <c r="F1171" s="7" t="s">
        <v>14</v>
      </c>
      <c r="G1171" s="8">
        <v>1410.0</v>
      </c>
      <c r="H1171" s="5" t="str">
        <f>IFERROR(VLOOKUP($D1171,schools,6,FALSE),"")</f>
        <v>029</v>
      </c>
      <c r="I1171" s="5" t="str">
        <f>IFERROR(VLOOKUP($D1171,schools,7,FALSE),"")</f>
        <v>14</v>
      </c>
      <c r="J1171" s="5" t="str">
        <f>IFERROR(VLOOKUP($D1171,schools,8,FALSE),"")</f>
        <v>027</v>
      </c>
      <c r="K1171" s="9">
        <v>1552410.0</v>
      </c>
    </row>
    <row r="1172" ht="14.25" customHeight="1" outlineLevel="2">
      <c r="A1172" s="5" t="str">
        <f>IFERROR(VLOOKUP($D1172,schools,3,FALSE),"")</f>
        <v>342900</v>
      </c>
      <c r="B1172" s="5" t="str">
        <f>IFERROR(VLOOKUP($D1172,schools,4,FALSE),"")</f>
        <v>New York City Geographic District #29</v>
      </c>
      <c r="C1172" s="5" t="str">
        <f>IFERROR(VLOOKUP($D1172,schools,5,FALSE),"")</f>
        <v>Queens</v>
      </c>
      <c r="D1172" s="6" t="s">
        <v>2744</v>
      </c>
      <c r="E1172" s="6" t="s">
        <v>2745</v>
      </c>
      <c r="F1172" s="7" t="s">
        <v>42</v>
      </c>
      <c r="G1172" s="8">
        <v>1159.0</v>
      </c>
      <c r="H1172" s="5" t="str">
        <f>IFERROR(VLOOKUP($D1172,schools,6,FALSE),"")</f>
        <v>033</v>
      </c>
      <c r="I1172" s="5" t="str">
        <f>IFERROR(VLOOKUP($D1172,schools,7,FALSE),"")</f>
        <v>14</v>
      </c>
      <c r="J1172" s="5" t="str">
        <f>IFERROR(VLOOKUP($D1172,schools,8,FALSE),"")</f>
        <v>023</v>
      </c>
      <c r="K1172" s="9">
        <v>1276059.0</v>
      </c>
    </row>
    <row r="1173" ht="14.25" customHeight="1" outlineLevel="2">
      <c r="A1173" s="5" t="str">
        <f>IFERROR(VLOOKUP($D1173,schools,3,FALSE),"")</f>
        <v>342900</v>
      </c>
      <c r="B1173" s="5" t="str">
        <f>IFERROR(VLOOKUP($D1173,schools,4,FALSE),"")</f>
        <v>New York City Geographic District #29</v>
      </c>
      <c r="C1173" s="5" t="str">
        <f>IFERROR(VLOOKUP($D1173,schools,5,FALSE),"")</f>
        <v>Queens</v>
      </c>
      <c r="D1173" s="6" t="s">
        <v>2748</v>
      </c>
      <c r="E1173" s="6" t="s">
        <v>2749</v>
      </c>
      <c r="F1173" s="7" t="s">
        <v>14</v>
      </c>
      <c r="G1173" s="8">
        <v>373.0</v>
      </c>
      <c r="H1173" s="5" t="str">
        <f>IFERROR(VLOOKUP($D1173,schools,6,FALSE),"")</f>
        <v>033</v>
      </c>
      <c r="I1173" s="5" t="str">
        <f>IFERROR(VLOOKUP($D1173,schools,7,FALSE),"")</f>
        <v>14</v>
      </c>
      <c r="J1173" s="5" t="str">
        <f>IFERROR(VLOOKUP($D1173,schools,8,FALSE),"")</f>
        <v>027</v>
      </c>
      <c r="K1173" s="9">
        <v>410673.0</v>
      </c>
    </row>
    <row r="1174" ht="14.25" customHeight="1" outlineLevel="2">
      <c r="A1174" s="5" t="str">
        <f>IFERROR(VLOOKUP($D1174,schools,3,FALSE),"")</f>
        <v>342900</v>
      </c>
      <c r="B1174" s="5" t="str">
        <f>IFERROR(VLOOKUP($D1174,schools,4,FALSE),"")</f>
        <v>New York City Geographic District #29</v>
      </c>
      <c r="C1174" s="5" t="str">
        <f>IFERROR(VLOOKUP($D1174,schools,5,FALSE),"")</f>
        <v>Queens</v>
      </c>
      <c r="D1174" s="6" t="s">
        <v>2750</v>
      </c>
      <c r="E1174" s="6" t="s">
        <v>2751</v>
      </c>
      <c r="F1174" s="7" t="s">
        <v>14</v>
      </c>
      <c r="G1174" s="8">
        <v>749.0</v>
      </c>
      <c r="H1174" s="5" t="str">
        <f>IFERROR(VLOOKUP($D1174,schools,6,FALSE),"")</f>
        <v>024</v>
      </c>
      <c r="I1174" s="5" t="str">
        <f>IFERROR(VLOOKUP($D1174,schools,7,FALSE),"")</f>
        <v>11</v>
      </c>
      <c r="J1174" s="5" t="str">
        <f>IFERROR(VLOOKUP($D1174,schools,8,FALSE),"")</f>
        <v>024</v>
      </c>
      <c r="K1174" s="9">
        <v>824649.0</v>
      </c>
    </row>
    <row r="1175" ht="14.25" customHeight="1" outlineLevel="2">
      <c r="A1175" s="5" t="str">
        <f>IFERROR(VLOOKUP($D1175,schools,3,FALSE),"")</f>
        <v>342900</v>
      </c>
      <c r="B1175" s="5" t="str">
        <f>IFERROR(VLOOKUP($D1175,schools,4,FALSE),"")</f>
        <v>New York City Geographic District #29</v>
      </c>
      <c r="C1175" s="5" t="str">
        <f>IFERROR(VLOOKUP($D1175,schools,5,FALSE),"")</f>
        <v>Queens</v>
      </c>
      <c r="D1175" s="6" t="s">
        <v>2752</v>
      </c>
      <c r="E1175" s="6" t="s">
        <v>2753</v>
      </c>
      <c r="F1175" s="7" t="s">
        <v>14</v>
      </c>
      <c r="G1175" s="8">
        <v>355.0</v>
      </c>
      <c r="H1175" s="5" t="str">
        <f>IFERROR(VLOOKUP($D1175,schools,6,FALSE),"")</f>
        <v>029</v>
      </c>
      <c r="I1175" s="5" t="str">
        <f>IFERROR(VLOOKUP($D1175,schools,7,FALSE),"")</f>
        <v>14</v>
      </c>
      <c r="J1175" s="5" t="str">
        <f>IFERROR(VLOOKUP($D1175,schools,8,FALSE),"")</f>
        <v>031</v>
      </c>
      <c r="K1175" s="9">
        <v>390855.0</v>
      </c>
    </row>
    <row r="1176" ht="14.25" customHeight="1" outlineLevel="2">
      <c r="A1176" s="5" t="str">
        <f>IFERROR(VLOOKUP($D1176,schools,3,FALSE),"")</f>
        <v>342900</v>
      </c>
      <c r="B1176" s="5" t="str">
        <f>IFERROR(VLOOKUP($D1176,schools,4,FALSE),"")</f>
        <v>New York City Geographic District #29</v>
      </c>
      <c r="C1176" s="5" t="str">
        <f>IFERROR(VLOOKUP($D1176,schools,5,FALSE),"")</f>
        <v>Queens</v>
      </c>
      <c r="D1176" s="6" t="s">
        <v>2754</v>
      </c>
      <c r="E1176" s="6" t="s">
        <v>2755</v>
      </c>
      <c r="F1176" s="7" t="s">
        <v>14</v>
      </c>
      <c r="G1176" s="8">
        <v>326.0</v>
      </c>
      <c r="H1176" s="5" t="str">
        <f>IFERROR(VLOOKUP($D1176,schools,6,FALSE),"")</f>
        <v>033</v>
      </c>
      <c r="I1176" s="5" t="str">
        <f>IFERROR(VLOOKUP($D1176,schools,7,FALSE),"")</f>
        <v>14</v>
      </c>
      <c r="J1176" s="5" t="str">
        <f>IFERROR(VLOOKUP($D1176,schools,8,FALSE),"")</f>
        <v>027</v>
      </c>
      <c r="K1176" s="9">
        <v>358926.0</v>
      </c>
    </row>
    <row r="1177" ht="14.25" customHeight="1" outlineLevel="2">
      <c r="A1177" s="5" t="str">
        <f>IFERROR(VLOOKUP($D1177,schools,3,FALSE),"")</f>
        <v>342900</v>
      </c>
      <c r="B1177" s="5" t="str">
        <f>IFERROR(VLOOKUP($D1177,schools,4,FALSE),"")</f>
        <v>New York City Geographic District #29</v>
      </c>
      <c r="C1177" s="5" t="str">
        <f>IFERROR(VLOOKUP($D1177,schools,5,FALSE),"")</f>
        <v>Queens</v>
      </c>
      <c r="D1177" s="6" t="s">
        <v>2756</v>
      </c>
      <c r="E1177" s="6" t="s">
        <v>2757</v>
      </c>
      <c r="F1177" s="7" t="s">
        <v>14</v>
      </c>
      <c r="G1177" s="8">
        <v>880.0</v>
      </c>
      <c r="H1177" s="5" t="str">
        <f>IFERROR(VLOOKUP($D1177,schools,6,FALSE),"")</f>
        <v>033</v>
      </c>
      <c r="I1177" s="5" t="str">
        <f>IFERROR(VLOOKUP($D1177,schools,7,FALSE),"")</f>
        <v>14</v>
      </c>
      <c r="J1177" s="5" t="str">
        <f>IFERROR(VLOOKUP($D1177,schools,8,FALSE),"")</f>
        <v>023</v>
      </c>
      <c r="K1177" s="9">
        <v>968880.0</v>
      </c>
    </row>
    <row r="1178" ht="14.25" customHeight="1" outlineLevel="2">
      <c r="A1178" s="5" t="str">
        <f>IFERROR(VLOOKUP($D1178,schools,3,FALSE),"")</f>
        <v>342900</v>
      </c>
      <c r="B1178" s="5" t="str">
        <f>IFERROR(VLOOKUP($D1178,schools,4,FALSE),"")</f>
        <v>New York City Geographic District #29</v>
      </c>
      <c r="C1178" s="5" t="str">
        <f>IFERROR(VLOOKUP($D1178,schools,5,FALSE),"")</f>
        <v>Queens</v>
      </c>
      <c r="D1178" s="6" t="s">
        <v>2758</v>
      </c>
      <c r="E1178" s="6" t="s">
        <v>2759</v>
      </c>
      <c r="F1178" s="7" t="s">
        <v>14</v>
      </c>
      <c r="G1178" s="8">
        <v>533.0</v>
      </c>
      <c r="H1178" s="5" t="str">
        <f>IFERROR(VLOOKUP($D1178,schools,6,FALSE),"")</f>
        <v>033</v>
      </c>
      <c r="I1178" s="5" t="str">
        <f>IFERROR(VLOOKUP($D1178,schools,7,FALSE),"")</f>
        <v>14</v>
      </c>
      <c r="J1178" s="5" t="str">
        <f>IFERROR(VLOOKUP($D1178,schools,8,FALSE),"")</f>
        <v>027</v>
      </c>
      <c r="K1178" s="9">
        <v>586833.0</v>
      </c>
    </row>
    <row r="1179" ht="14.25" customHeight="1" outlineLevel="2">
      <c r="A1179" s="5" t="str">
        <f>IFERROR(VLOOKUP($D1179,schools,3,FALSE),"")</f>
        <v>342900</v>
      </c>
      <c r="B1179" s="5" t="str">
        <f>IFERROR(VLOOKUP($D1179,schools,4,FALSE),"")</f>
        <v>New York City Geographic District #29</v>
      </c>
      <c r="C1179" s="5" t="str">
        <f>IFERROR(VLOOKUP($D1179,schools,5,FALSE),"")</f>
        <v>Queens</v>
      </c>
      <c r="D1179" s="6" t="s">
        <v>2760</v>
      </c>
      <c r="E1179" s="6" t="s">
        <v>2761</v>
      </c>
      <c r="F1179" s="7" t="s">
        <v>21</v>
      </c>
      <c r="G1179" s="8">
        <v>677.0</v>
      </c>
      <c r="H1179" s="5" t="str">
        <f>IFERROR(VLOOKUP($D1179,schools,6,FALSE),"")</f>
        <v>029</v>
      </c>
      <c r="I1179" s="5" t="str">
        <f>IFERROR(VLOOKUP($D1179,schools,7,FALSE),"")</f>
        <v>10</v>
      </c>
      <c r="J1179" s="5" t="str">
        <f>IFERROR(VLOOKUP($D1179,schools,8,FALSE),"")</f>
        <v>031</v>
      </c>
      <c r="K1179" s="9">
        <v>745377.0</v>
      </c>
    </row>
    <row r="1180" ht="14.25" customHeight="1" outlineLevel="2">
      <c r="A1180" s="5" t="str">
        <f>IFERROR(VLOOKUP($D1180,schools,3,FALSE),"")</f>
        <v>342900</v>
      </c>
      <c r="B1180" s="5" t="str">
        <f>IFERROR(VLOOKUP($D1180,schools,4,FALSE),"")</f>
        <v>New York City Geographic District #29</v>
      </c>
      <c r="C1180" s="5" t="str">
        <f>IFERROR(VLOOKUP($D1180,schools,5,FALSE),"")</f>
        <v>Queens</v>
      </c>
      <c r="D1180" s="6" t="s">
        <v>2762</v>
      </c>
      <c r="E1180" s="6" t="s">
        <v>2763</v>
      </c>
      <c r="F1180" s="7" t="s">
        <v>21</v>
      </c>
      <c r="G1180" s="8">
        <v>522.0</v>
      </c>
      <c r="H1180" s="5" t="str">
        <f>IFERROR(VLOOKUP($D1180,schools,6,FALSE),"")</f>
        <v>033</v>
      </c>
      <c r="I1180" s="5" t="str">
        <f>IFERROR(VLOOKUP($D1180,schools,7,FALSE),"")</f>
        <v>14</v>
      </c>
      <c r="J1180" s="5" t="str">
        <f>IFERROR(VLOOKUP($D1180,schools,8,FALSE),"")</f>
        <v>027</v>
      </c>
      <c r="K1180" s="9">
        <v>574722.0</v>
      </c>
    </row>
    <row r="1181" ht="14.25" customHeight="1" outlineLevel="2">
      <c r="A1181" s="5" t="str">
        <f>IFERROR(VLOOKUP($D1181,schools,3,FALSE),"")</f>
        <v>342900</v>
      </c>
      <c r="B1181" s="5" t="str">
        <f>IFERROR(VLOOKUP($D1181,schools,4,FALSE),"")</f>
        <v>New York City Geographic District #29</v>
      </c>
      <c r="C1181" s="5" t="str">
        <f>IFERROR(VLOOKUP($D1181,schools,5,FALSE),"")</f>
        <v>Queens</v>
      </c>
      <c r="D1181" s="6" t="s">
        <v>2766</v>
      </c>
      <c r="E1181" s="6" t="s">
        <v>2767</v>
      </c>
      <c r="F1181" s="7" t="s">
        <v>14</v>
      </c>
      <c r="G1181" s="8">
        <v>669.0</v>
      </c>
      <c r="H1181" s="5" t="str">
        <f>IFERROR(VLOOKUP($D1181,schools,6,FALSE),"")</f>
        <v>033</v>
      </c>
      <c r="I1181" s="5" t="str">
        <f>IFERROR(VLOOKUP($D1181,schools,7,FALSE),"")</f>
        <v>14</v>
      </c>
      <c r="J1181" s="5" t="str">
        <f>IFERROR(VLOOKUP($D1181,schools,8,FALSE),"")</f>
        <v>027</v>
      </c>
      <c r="K1181" s="9">
        <v>736569.0</v>
      </c>
    </row>
    <row r="1182" ht="14.25" customHeight="1" outlineLevel="2">
      <c r="A1182" s="5" t="str">
        <f>IFERROR(VLOOKUP($D1182,schools,3,FALSE),"")</f>
        <v>342900</v>
      </c>
      <c r="B1182" s="5" t="str">
        <f>IFERROR(VLOOKUP($D1182,schools,4,FALSE),"")</f>
        <v>New York City Geographic District #29</v>
      </c>
      <c r="C1182" s="5" t="str">
        <f>IFERROR(VLOOKUP($D1182,schools,5,FALSE),"")</f>
        <v>Queens</v>
      </c>
      <c r="D1182" s="6" t="s">
        <v>2768</v>
      </c>
      <c r="E1182" s="6" t="s">
        <v>2769</v>
      </c>
      <c r="F1182" s="7" t="s">
        <v>14</v>
      </c>
      <c r="G1182" s="8">
        <v>301.0</v>
      </c>
      <c r="H1182" s="5" t="str">
        <f>IFERROR(VLOOKUP($D1182,schools,6,FALSE),"")</f>
        <v>031</v>
      </c>
      <c r="I1182" s="5" t="str">
        <f>IFERROR(VLOOKUP($D1182,schools,7,FALSE),"")</f>
        <v>10</v>
      </c>
      <c r="J1182" s="5" t="str">
        <f>IFERROR(VLOOKUP($D1182,schools,8,FALSE),"")</f>
        <v>031</v>
      </c>
      <c r="K1182" s="9">
        <v>331401.0</v>
      </c>
    </row>
    <row r="1183" ht="14.25" customHeight="1" outlineLevel="2">
      <c r="A1183" s="5" t="str">
        <f>IFERROR(VLOOKUP($D1183,schools,3,FALSE),"")</f>
        <v>342900</v>
      </c>
      <c r="B1183" s="5" t="str">
        <f>IFERROR(VLOOKUP($D1183,schools,4,FALSE),"")</f>
        <v>New York City Geographic District #29</v>
      </c>
      <c r="C1183" s="5" t="str">
        <f>IFERROR(VLOOKUP($D1183,schools,5,FALSE),"")</f>
        <v>Queens</v>
      </c>
      <c r="D1183" s="6" t="s">
        <v>2770</v>
      </c>
      <c r="E1183" s="6" t="s">
        <v>2771</v>
      </c>
      <c r="F1183" s="7" t="s">
        <v>42</v>
      </c>
      <c r="G1183" s="8">
        <v>519.0</v>
      </c>
      <c r="H1183" s="5" t="str">
        <f>IFERROR(VLOOKUP($D1183,schools,6,FALSE),"")</f>
        <v>033</v>
      </c>
      <c r="I1183" s="5" t="str">
        <f>IFERROR(VLOOKUP($D1183,schools,7,FALSE),"")</f>
        <v>14</v>
      </c>
      <c r="J1183" s="5" t="str">
        <f>IFERROR(VLOOKUP($D1183,schools,8,FALSE),"")</f>
        <v>027</v>
      </c>
      <c r="K1183" s="9">
        <v>571419.0</v>
      </c>
    </row>
    <row r="1184" ht="14.25" customHeight="1" outlineLevel="2">
      <c r="A1184" s="5" t="str">
        <f>IFERROR(VLOOKUP($D1184,schools,3,FALSE),"")</f>
        <v>342900</v>
      </c>
      <c r="B1184" s="5" t="str">
        <f>IFERROR(VLOOKUP($D1184,schools,4,FALSE),"")</f>
        <v>New York City Geographic District #29</v>
      </c>
      <c r="C1184" s="5" t="str">
        <f>IFERROR(VLOOKUP($D1184,schools,5,FALSE),"")</f>
        <v>Queens</v>
      </c>
      <c r="D1184" s="6" t="s">
        <v>2772</v>
      </c>
      <c r="E1184" s="6" t="s">
        <v>2773</v>
      </c>
      <c r="F1184" s="7" t="s">
        <v>14</v>
      </c>
      <c r="G1184" s="8">
        <v>498.0</v>
      </c>
      <c r="H1184" s="5" t="str">
        <f>IFERROR(VLOOKUP($D1184,schools,6,FALSE),"")</f>
        <v>029</v>
      </c>
      <c r="I1184" s="5" t="str">
        <f>IFERROR(VLOOKUP($D1184,schools,7,FALSE),"")</f>
        <v>10</v>
      </c>
      <c r="J1184" s="5" t="str">
        <f>IFERROR(VLOOKUP($D1184,schools,8,FALSE),"")</f>
        <v>031</v>
      </c>
      <c r="K1184" s="9">
        <v>548298.0</v>
      </c>
    </row>
    <row r="1185" ht="14.25" customHeight="1" outlineLevel="2">
      <c r="A1185" s="5" t="str">
        <f>IFERROR(VLOOKUP($D1185,schools,3,FALSE),"")</f>
        <v>342900</v>
      </c>
      <c r="B1185" s="5" t="str">
        <f>IFERROR(VLOOKUP($D1185,schools,4,FALSE),"")</f>
        <v>New York City Geographic District #29</v>
      </c>
      <c r="C1185" s="5" t="str">
        <f>IFERROR(VLOOKUP($D1185,schools,5,FALSE),"")</f>
        <v>Queens</v>
      </c>
      <c r="D1185" s="6" t="s">
        <v>2774</v>
      </c>
      <c r="E1185" s="6" t="s">
        <v>2775</v>
      </c>
      <c r="F1185" s="7" t="s">
        <v>21</v>
      </c>
      <c r="G1185" s="8">
        <v>691.0</v>
      </c>
      <c r="H1185" s="5" t="str">
        <f>IFERROR(VLOOKUP($D1185,schools,6,FALSE),"")</f>
        <v>024</v>
      </c>
      <c r="I1185" s="5" t="str">
        <f>IFERROR(VLOOKUP($D1185,schools,7,FALSE),"")</f>
        <v>11</v>
      </c>
      <c r="J1185" s="5" t="str">
        <f>IFERROR(VLOOKUP($D1185,schools,8,FALSE),"")</f>
        <v>023</v>
      </c>
      <c r="K1185" s="9">
        <v>760791.0</v>
      </c>
    </row>
    <row r="1186" ht="14.25" customHeight="1" outlineLevel="2">
      <c r="A1186" s="5" t="str">
        <f>IFERROR(VLOOKUP($D1186,schools,3,FALSE),"")</f>
        <v>342900</v>
      </c>
      <c r="B1186" s="5" t="str">
        <f>IFERROR(VLOOKUP($D1186,schools,4,FALSE),"")</f>
        <v>New York City Geographic District #29</v>
      </c>
      <c r="C1186" s="5" t="str">
        <f>IFERROR(VLOOKUP($D1186,schools,5,FALSE),"")</f>
        <v>Queens</v>
      </c>
      <c r="D1186" s="6" t="s">
        <v>2776</v>
      </c>
      <c r="E1186" s="6" t="s">
        <v>2777</v>
      </c>
      <c r="F1186" s="7" t="s">
        <v>42</v>
      </c>
      <c r="G1186" s="8">
        <v>1282.0</v>
      </c>
      <c r="H1186" s="5" t="str">
        <f>IFERROR(VLOOKUP($D1186,schools,6,FALSE),"")</f>
        <v>029</v>
      </c>
      <c r="I1186" s="5" t="str">
        <f>IFERROR(VLOOKUP($D1186,schools,7,FALSE),"")</f>
        <v>11</v>
      </c>
      <c r="J1186" s="5" t="str">
        <f>IFERROR(VLOOKUP($D1186,schools,8,FALSE),"")</f>
        <v>027</v>
      </c>
      <c r="K1186" s="9">
        <v>1411482.0</v>
      </c>
    </row>
    <row r="1187" ht="14.25" customHeight="1" outlineLevel="2">
      <c r="A1187" s="5" t="str">
        <f>IFERROR(VLOOKUP($D1187,schools,3,FALSE),"")</f>
        <v>342900</v>
      </c>
      <c r="B1187" s="5" t="str">
        <f>IFERROR(VLOOKUP($D1187,schools,4,FALSE),"")</f>
        <v>New York City Geographic District #29</v>
      </c>
      <c r="C1187" s="5" t="str">
        <f>IFERROR(VLOOKUP($D1187,schools,5,FALSE),"")</f>
        <v>Queens</v>
      </c>
      <c r="D1187" s="6" t="s">
        <v>2778</v>
      </c>
      <c r="E1187" s="6" t="s">
        <v>2779</v>
      </c>
      <c r="F1187" s="7" t="s">
        <v>14</v>
      </c>
      <c r="G1187" s="8">
        <v>282.0</v>
      </c>
      <c r="H1187" s="5" t="str">
        <f>IFERROR(VLOOKUP($D1187,schools,6,FALSE),"")</f>
        <v>031</v>
      </c>
      <c r="I1187" s="5" t="str">
        <f>IFERROR(VLOOKUP($D1187,schools,7,FALSE),"")</f>
        <v>10</v>
      </c>
      <c r="J1187" s="5" t="str">
        <f>IFERROR(VLOOKUP($D1187,schools,8,FALSE),"")</f>
        <v>031</v>
      </c>
      <c r="K1187" s="9">
        <v>310482.0</v>
      </c>
    </row>
    <row r="1188" ht="14.25" customHeight="1" outlineLevel="2">
      <c r="A1188" s="5" t="str">
        <f>IFERROR(VLOOKUP($D1188,schools,3,FALSE),"")</f>
        <v>342900</v>
      </c>
      <c r="B1188" s="5" t="str">
        <f>IFERROR(VLOOKUP($D1188,schools,4,FALSE),"")</f>
        <v>New York City Geographic District #29</v>
      </c>
      <c r="C1188" s="5" t="str">
        <f>IFERROR(VLOOKUP($D1188,schools,5,FALSE),"")</f>
        <v>Queens</v>
      </c>
      <c r="D1188" s="6" t="s">
        <v>2780</v>
      </c>
      <c r="E1188" s="6" t="s">
        <v>2781</v>
      </c>
      <c r="F1188" s="7" t="s">
        <v>21</v>
      </c>
      <c r="G1188" s="8">
        <v>633.0</v>
      </c>
      <c r="H1188" s="5" t="str">
        <f>IFERROR(VLOOKUP($D1188,schools,6,FALSE),"")</f>
        <v>029</v>
      </c>
      <c r="I1188" s="5" t="str">
        <f>IFERROR(VLOOKUP($D1188,schools,7,FALSE),"")</f>
        <v>14</v>
      </c>
      <c r="J1188" s="5" t="str">
        <f>IFERROR(VLOOKUP($D1188,schools,8,FALSE),"")</f>
        <v>027</v>
      </c>
      <c r="K1188" s="9">
        <v>696933.0</v>
      </c>
    </row>
    <row r="1189" ht="14.25" customHeight="1" outlineLevel="2">
      <c r="A1189" s="5" t="str">
        <f>IFERROR(VLOOKUP($D1189,schools,3,FALSE),"")</f>
        <v>342900</v>
      </c>
      <c r="B1189" s="5" t="str">
        <f>IFERROR(VLOOKUP($D1189,schools,4,FALSE),"")</f>
        <v>New York City Geographic District #29</v>
      </c>
      <c r="C1189" s="5" t="str">
        <f>IFERROR(VLOOKUP($D1189,schools,5,FALSE),"")</f>
        <v>Queens</v>
      </c>
      <c r="D1189" s="6" t="s">
        <v>2782</v>
      </c>
      <c r="E1189" s="6" t="s">
        <v>2783</v>
      </c>
      <c r="F1189" s="7" t="s">
        <v>21</v>
      </c>
      <c r="G1189" s="8">
        <v>741.0</v>
      </c>
      <c r="H1189" s="5" t="str">
        <f>IFERROR(VLOOKUP($D1189,schools,6,FALSE),"")</f>
        <v>029</v>
      </c>
      <c r="I1189" s="5" t="str">
        <f>IFERROR(VLOOKUP($D1189,schools,7,FALSE),"")</f>
        <v>14</v>
      </c>
      <c r="J1189" s="5" t="str">
        <f>IFERROR(VLOOKUP($D1189,schools,8,FALSE),"")</f>
        <v>031</v>
      </c>
      <c r="K1189" s="9">
        <v>815841.0</v>
      </c>
    </row>
    <row r="1190" ht="14.25" customHeight="1" outlineLevel="2">
      <c r="A1190" s="5" t="str">
        <f>IFERROR(VLOOKUP($D1190,schools,3,FALSE),"")</f>
        <v>342900</v>
      </c>
      <c r="B1190" s="5" t="str">
        <f>IFERROR(VLOOKUP($D1190,schools,4,FALSE),"")</f>
        <v>New York City Geographic District #29</v>
      </c>
      <c r="C1190" s="5" t="str">
        <f>IFERROR(VLOOKUP($D1190,schools,5,FALSE),"")</f>
        <v>Queens</v>
      </c>
      <c r="D1190" s="6" t="s">
        <v>2786</v>
      </c>
      <c r="E1190" s="6" t="s">
        <v>2787</v>
      </c>
      <c r="F1190" s="7" t="s">
        <v>21</v>
      </c>
      <c r="G1190" s="8">
        <v>453.0</v>
      </c>
      <c r="H1190" s="5" t="str">
        <f>IFERROR(VLOOKUP($D1190,schools,6,FALSE),"")</f>
        <v>033</v>
      </c>
      <c r="I1190" s="5" t="str">
        <f>IFERROR(VLOOKUP($D1190,schools,7,FALSE),"")</f>
        <v>11</v>
      </c>
      <c r="J1190" s="5" t="str">
        <f>IFERROR(VLOOKUP($D1190,schools,8,FALSE),"")</f>
        <v>023</v>
      </c>
      <c r="K1190" s="9">
        <v>498753.0</v>
      </c>
    </row>
    <row r="1191" ht="14.25" customHeight="1" outlineLevel="2">
      <c r="A1191" s="5" t="str">
        <f>IFERROR(VLOOKUP($D1191,schools,3,FALSE),"")</f>
        <v>342900</v>
      </c>
      <c r="B1191" s="5" t="str">
        <f>IFERROR(VLOOKUP($D1191,schools,4,FALSE),"")</f>
        <v>New York City Geographic District #29</v>
      </c>
      <c r="C1191" s="5" t="str">
        <f>IFERROR(VLOOKUP($D1191,schools,5,FALSE),"")</f>
        <v>Queens</v>
      </c>
      <c r="D1191" s="6" t="s">
        <v>2788</v>
      </c>
      <c r="E1191" s="6" t="s">
        <v>2789</v>
      </c>
      <c r="F1191" s="7" t="s">
        <v>42</v>
      </c>
      <c r="G1191" s="8">
        <v>307.0</v>
      </c>
      <c r="H1191" s="5" t="str">
        <f>IFERROR(VLOOKUP($D1191,schools,6,FALSE),"")</f>
        <v>031</v>
      </c>
      <c r="I1191" s="5" t="str">
        <f>IFERROR(VLOOKUP($D1191,schools,7,FALSE),"")</f>
        <v>10</v>
      </c>
      <c r="J1191" s="5" t="str">
        <f>IFERROR(VLOOKUP($D1191,schools,8,FALSE),"")</f>
        <v>031</v>
      </c>
      <c r="K1191" s="9">
        <v>338007.0</v>
      </c>
    </row>
    <row r="1192" ht="14.25" customHeight="1" outlineLevel="2">
      <c r="A1192" s="5" t="str">
        <f>IFERROR(VLOOKUP($D1192,schools,3,FALSE),"")</f>
        <v>342900</v>
      </c>
      <c r="B1192" s="5" t="str">
        <f>IFERROR(VLOOKUP($D1192,schools,4,FALSE),"")</f>
        <v>New York City Geographic District #29</v>
      </c>
      <c r="C1192" s="5" t="str">
        <f>IFERROR(VLOOKUP($D1192,schools,5,FALSE),"")</f>
        <v>Queens</v>
      </c>
      <c r="D1192" s="6" t="s">
        <v>2790</v>
      </c>
      <c r="E1192" s="6" t="s">
        <v>2791</v>
      </c>
      <c r="F1192" s="7" t="s">
        <v>42</v>
      </c>
      <c r="G1192" s="8">
        <v>301.0</v>
      </c>
      <c r="H1192" s="5" t="str">
        <f>IFERROR(VLOOKUP($D1192,schools,6,FALSE),"")</f>
        <v>031</v>
      </c>
      <c r="I1192" s="5" t="str">
        <f>IFERROR(VLOOKUP($D1192,schools,7,FALSE),"")</f>
        <v>10</v>
      </c>
      <c r="J1192" s="5" t="str">
        <f>IFERROR(VLOOKUP($D1192,schools,8,FALSE),"")</f>
        <v>031</v>
      </c>
      <c r="K1192" s="9">
        <v>331401.0</v>
      </c>
    </row>
    <row r="1193" ht="14.25" customHeight="1" outlineLevel="2">
      <c r="A1193" s="5" t="str">
        <f>IFERROR(VLOOKUP($D1193,schools,3,FALSE),"")</f>
        <v>342900</v>
      </c>
      <c r="B1193" s="5" t="str">
        <f>IFERROR(VLOOKUP($D1193,schools,4,FALSE),"")</f>
        <v>New York City Geographic District #29</v>
      </c>
      <c r="C1193" s="5" t="str">
        <f>IFERROR(VLOOKUP($D1193,schools,5,FALSE),"")</f>
        <v>Queens</v>
      </c>
      <c r="D1193" s="6" t="s">
        <v>2795</v>
      </c>
      <c r="E1193" s="6" t="s">
        <v>2796</v>
      </c>
      <c r="F1193" s="7" t="s">
        <v>55</v>
      </c>
      <c r="G1193" s="8">
        <v>355.0</v>
      </c>
      <c r="H1193" s="5" t="str">
        <f>IFERROR(VLOOKUP($D1193,schools,6,FALSE),"")</f>
        <v>029</v>
      </c>
      <c r="I1193" s="5" t="str">
        <f>IFERROR(VLOOKUP($D1193,schools,7,FALSE),"")</f>
        <v>14</v>
      </c>
      <c r="J1193" s="5" t="str">
        <f>IFERROR(VLOOKUP($D1193,schools,8,FALSE),"")</f>
        <v>031</v>
      </c>
      <c r="K1193" s="9">
        <v>390855.0</v>
      </c>
    </row>
    <row r="1194" ht="14.25" customHeight="1" outlineLevel="2">
      <c r="A1194" s="5" t="str">
        <f>IFERROR(VLOOKUP($D1194,schools,3,FALSE),"")</f>
        <v>342900</v>
      </c>
      <c r="B1194" s="5" t="str">
        <f>IFERROR(VLOOKUP($D1194,schools,4,FALSE),"")</f>
        <v>New York City Geographic District #29</v>
      </c>
      <c r="C1194" s="5" t="str">
        <f>IFERROR(VLOOKUP($D1194,schools,5,FALSE),"")</f>
        <v>Queens</v>
      </c>
      <c r="D1194" s="6" t="s">
        <v>2797</v>
      </c>
      <c r="E1194" s="6" t="s">
        <v>2798</v>
      </c>
      <c r="F1194" s="7" t="s">
        <v>60</v>
      </c>
      <c r="G1194" s="8">
        <v>546.0</v>
      </c>
      <c r="H1194" s="5" t="str">
        <f>IFERROR(VLOOKUP($D1194,schools,6,FALSE),"")</f>
        <v>033</v>
      </c>
      <c r="I1194" s="5" t="str">
        <f>IFERROR(VLOOKUP($D1194,schools,7,FALSE),"")</f>
        <v>14</v>
      </c>
      <c r="J1194" s="5" t="str">
        <f>IFERROR(VLOOKUP($D1194,schools,8,FALSE),"")</f>
        <v>027</v>
      </c>
      <c r="K1194" s="9">
        <v>601146.0</v>
      </c>
    </row>
    <row r="1195" ht="14.25" customHeight="1" outlineLevel="2">
      <c r="A1195" s="5" t="str">
        <f>IFERROR(VLOOKUP($D1195,schools,3,FALSE),"")</f>
        <v>342900</v>
      </c>
      <c r="B1195" s="5" t="str">
        <f>IFERROR(VLOOKUP($D1195,schools,4,FALSE),"")</f>
        <v>New York City Geographic District #29</v>
      </c>
      <c r="C1195" s="5" t="str">
        <f>IFERROR(VLOOKUP($D1195,schools,5,FALSE),"")</f>
        <v>Queens</v>
      </c>
      <c r="D1195" s="6" t="s">
        <v>2799</v>
      </c>
      <c r="E1195" s="6" t="s">
        <v>2800</v>
      </c>
      <c r="F1195" s="7" t="s">
        <v>55</v>
      </c>
      <c r="G1195" s="8">
        <v>456.0</v>
      </c>
      <c r="H1195" s="5" t="str">
        <f>IFERROR(VLOOKUP($D1195,schools,6,FALSE),"")</f>
        <v>029</v>
      </c>
      <c r="I1195" s="5" t="str">
        <f>IFERROR(VLOOKUP($D1195,schools,7,FALSE),"")</f>
        <v>14</v>
      </c>
      <c r="J1195" s="5" t="str">
        <f>IFERROR(VLOOKUP($D1195,schools,8,FALSE),"")</f>
        <v>031</v>
      </c>
      <c r="K1195" s="9">
        <v>502056.0</v>
      </c>
    </row>
    <row r="1196" ht="14.25" customHeight="1" outlineLevel="2">
      <c r="A1196" s="5" t="str">
        <f>IFERROR(VLOOKUP($D1196,schools,3,FALSE),"")</f>
        <v>342900</v>
      </c>
      <c r="B1196" s="5" t="str">
        <f>IFERROR(VLOOKUP($D1196,schools,4,FALSE),"")</f>
        <v>New York City Geographic District #29</v>
      </c>
      <c r="C1196" s="5" t="str">
        <f>IFERROR(VLOOKUP($D1196,schools,5,FALSE),"")</f>
        <v>Queens</v>
      </c>
      <c r="D1196" s="6" t="s">
        <v>2801</v>
      </c>
      <c r="E1196" s="6" t="s">
        <v>2802</v>
      </c>
      <c r="F1196" s="7" t="s">
        <v>55</v>
      </c>
      <c r="G1196" s="8">
        <v>431.0</v>
      </c>
      <c r="H1196" s="5" t="str">
        <f>IFERROR(VLOOKUP($D1196,schools,6,FALSE),"")</f>
        <v>029</v>
      </c>
      <c r="I1196" s="5" t="str">
        <f>IFERROR(VLOOKUP($D1196,schools,7,FALSE),"")</f>
        <v>14</v>
      </c>
      <c r="J1196" s="5" t="str">
        <f>IFERROR(VLOOKUP($D1196,schools,8,FALSE),"")</f>
        <v>031</v>
      </c>
      <c r="K1196" s="9">
        <v>474531.0</v>
      </c>
    </row>
    <row r="1197" ht="14.25" customHeight="1" outlineLevel="2">
      <c r="A1197" s="5" t="str">
        <f>IFERROR(VLOOKUP($D1197,schools,3,FALSE),"")</f>
        <v>342900</v>
      </c>
      <c r="B1197" s="5" t="str">
        <f>IFERROR(VLOOKUP($D1197,schools,4,FALSE),"")</f>
        <v>New York City Geographic District #29</v>
      </c>
      <c r="C1197" s="5" t="str">
        <f>IFERROR(VLOOKUP($D1197,schools,5,FALSE),"")</f>
        <v>Queens</v>
      </c>
      <c r="D1197" s="6" t="s">
        <v>2803</v>
      </c>
      <c r="E1197" s="6" t="s">
        <v>2804</v>
      </c>
      <c r="F1197" s="7" t="s">
        <v>60</v>
      </c>
      <c r="G1197" s="8">
        <v>544.0</v>
      </c>
      <c r="H1197" s="5" t="str">
        <f>IFERROR(VLOOKUP($D1197,schools,6,FALSE),"")</f>
        <v>029</v>
      </c>
      <c r="I1197" s="5" t="str">
        <f>IFERROR(VLOOKUP($D1197,schools,7,FALSE),"")</f>
        <v>14</v>
      </c>
      <c r="J1197" s="5" t="str">
        <f>IFERROR(VLOOKUP($D1197,schools,8,FALSE),"")</f>
        <v>031</v>
      </c>
      <c r="K1197" s="9">
        <v>598944.0</v>
      </c>
    </row>
    <row r="1198" ht="14.25" customHeight="1" outlineLevel="2">
      <c r="A1198" s="5" t="str">
        <f>IFERROR(VLOOKUP($D1198,schools,3,FALSE),"")</f>
        <v>342900</v>
      </c>
      <c r="B1198" s="5" t="str">
        <f>IFERROR(VLOOKUP($D1198,schools,4,FALSE),"")</f>
        <v>New York City Geographic District #29</v>
      </c>
      <c r="C1198" s="5" t="str">
        <f>IFERROR(VLOOKUP($D1198,schools,5,FALSE),"")</f>
        <v>Queens</v>
      </c>
      <c r="D1198" s="6" t="s">
        <v>2807</v>
      </c>
      <c r="E1198" s="6" t="s">
        <v>2808</v>
      </c>
      <c r="F1198" s="7" t="s">
        <v>55</v>
      </c>
      <c r="G1198" s="8">
        <v>346.0</v>
      </c>
      <c r="H1198" s="5" t="str">
        <f>IFERROR(VLOOKUP($D1198,schools,6,FALSE),"")</f>
        <v>029</v>
      </c>
      <c r="I1198" s="5" t="str">
        <f>IFERROR(VLOOKUP($D1198,schools,7,FALSE),"")</f>
        <v>14</v>
      </c>
      <c r="J1198" s="5" t="str">
        <f>IFERROR(VLOOKUP($D1198,schools,8,FALSE),"")</f>
        <v>023</v>
      </c>
      <c r="K1198" s="9">
        <v>380946.0</v>
      </c>
    </row>
    <row r="1199" ht="14.25" customHeight="1" outlineLevel="2">
      <c r="A1199" s="5" t="str">
        <f>IFERROR(VLOOKUP($D1199,schools,3,FALSE),"")</f>
        <v>342900</v>
      </c>
      <c r="B1199" s="5" t="str">
        <f>IFERROR(VLOOKUP($D1199,schools,4,FALSE),"")</f>
        <v>New York City Geographic District #29</v>
      </c>
      <c r="C1199" s="5" t="str">
        <f>IFERROR(VLOOKUP($D1199,schools,5,FALSE),"")</f>
        <v>Queens</v>
      </c>
      <c r="D1199" s="6" t="s">
        <v>2809</v>
      </c>
      <c r="E1199" s="6" t="s">
        <v>2810</v>
      </c>
      <c r="F1199" s="7" t="s">
        <v>60</v>
      </c>
      <c r="G1199" s="8">
        <v>575.0</v>
      </c>
      <c r="H1199" s="5" t="str">
        <f>IFERROR(VLOOKUP($D1199,schools,6,FALSE),"")</f>
        <v>029</v>
      </c>
      <c r="I1199" s="5" t="str">
        <f>IFERROR(VLOOKUP($D1199,schools,7,FALSE),"")</f>
        <v>14</v>
      </c>
      <c r="J1199" s="5" t="str">
        <f>IFERROR(VLOOKUP($D1199,schools,8,FALSE),"")</f>
        <v>027</v>
      </c>
      <c r="K1199" s="9">
        <v>633075.0</v>
      </c>
    </row>
    <row r="1200" ht="14.25" customHeight="1" outlineLevel="2">
      <c r="A1200" s="5" t="str">
        <f>IFERROR(VLOOKUP($D1200,schools,3,FALSE),"")</f>
        <v>342900</v>
      </c>
      <c r="B1200" s="5" t="str">
        <f>IFERROR(VLOOKUP($D1200,schools,4,FALSE),"")</f>
        <v>New York City Geographic District #30</v>
      </c>
      <c r="C1200" s="5" t="str">
        <f>IFERROR(VLOOKUP($D1200,schools,5,FALSE),"")</f>
        <v>Queens</v>
      </c>
      <c r="D1200" s="6" t="s">
        <v>2811</v>
      </c>
      <c r="E1200" s="6" t="s">
        <v>2812</v>
      </c>
      <c r="F1200" s="7" t="s">
        <v>55</v>
      </c>
      <c r="G1200" s="8">
        <v>371.0</v>
      </c>
      <c r="H1200" s="5" t="str">
        <f>IFERROR(VLOOKUP($D1200,schools,6,FALSE),"")</f>
        <v>033</v>
      </c>
      <c r="I1200" s="5" t="str">
        <f>IFERROR(VLOOKUP($D1200,schools,7,FALSE),"")</f>
        <v>14</v>
      </c>
      <c r="J1200" s="5" t="str">
        <f>IFERROR(VLOOKUP($D1200,schools,8,FALSE),"")</f>
        <v>027</v>
      </c>
      <c r="K1200" s="9">
        <v>408471.0</v>
      </c>
    </row>
    <row r="1201" ht="14.25" customHeight="1" outlineLevel="2">
      <c r="A1201" s="5" t="str">
        <f>IFERROR(VLOOKUP($D1201,schools,3,FALSE),"")</f>
        <v>342900</v>
      </c>
      <c r="B1201" s="5" t="str">
        <f>IFERROR(VLOOKUP($D1201,schools,4,FALSE),"")</f>
        <v>New York City Geographic District #30</v>
      </c>
      <c r="C1201" s="5" t="str">
        <f>IFERROR(VLOOKUP($D1201,schools,5,FALSE),"")</f>
        <v>Queens</v>
      </c>
      <c r="D1201" s="6" t="s">
        <v>2813</v>
      </c>
      <c r="E1201" s="6" t="s">
        <v>2814</v>
      </c>
      <c r="F1201" s="7" t="s">
        <v>55</v>
      </c>
      <c r="G1201" s="8">
        <v>421.0</v>
      </c>
      <c r="H1201" s="5" t="str">
        <f>IFERROR(VLOOKUP($D1201,schools,6,FALSE),"")</f>
        <v>033</v>
      </c>
      <c r="I1201" s="5" t="str">
        <f>IFERROR(VLOOKUP($D1201,schools,7,FALSE),"")</f>
        <v>14</v>
      </c>
      <c r="J1201" s="5" t="str">
        <f>IFERROR(VLOOKUP($D1201,schools,8,FALSE),"")</f>
        <v>027</v>
      </c>
      <c r="K1201" s="9">
        <v>463521.0</v>
      </c>
    </row>
    <row r="1202" ht="14.25" customHeight="1" outlineLevel="2">
      <c r="A1202" s="5" t="str">
        <f>IFERROR(VLOOKUP($D1202,schools,3,FALSE),"")</f>
        <v>342900</v>
      </c>
      <c r="B1202" s="5" t="str">
        <f>IFERROR(VLOOKUP($D1202,schools,4,FALSE),"")</f>
        <v>New York City Geographic District #30</v>
      </c>
      <c r="C1202" s="5" t="str">
        <f>IFERROR(VLOOKUP($D1202,schools,5,FALSE),"")</f>
        <v>Queens</v>
      </c>
      <c r="D1202" s="6" t="s">
        <v>2815</v>
      </c>
      <c r="E1202" s="6" t="s">
        <v>2816</v>
      </c>
      <c r="F1202" s="7" t="s">
        <v>14</v>
      </c>
      <c r="G1202" s="8">
        <v>536.0</v>
      </c>
      <c r="H1202" s="5" t="str">
        <f>IFERROR(VLOOKUP($D1202,schools,6,FALSE),"")</f>
        <v>036</v>
      </c>
      <c r="I1202" s="5" t="str">
        <f>IFERROR(VLOOKUP($D1202,schools,7,FALSE),"")</f>
        <v>13</v>
      </c>
      <c r="J1202" s="5" t="str">
        <f>IFERROR(VLOOKUP($D1202,schools,8,FALSE),"")</f>
        <v>022</v>
      </c>
      <c r="K1202" s="9">
        <v>590136.0</v>
      </c>
    </row>
    <row r="1203" ht="14.25" customHeight="1" outlineLevel="2">
      <c r="A1203" s="5" t="str">
        <f>IFERROR(VLOOKUP($D1203,schools,3,FALSE),"")</f>
        <v>342900</v>
      </c>
      <c r="B1203" s="5" t="str">
        <f>IFERROR(VLOOKUP($D1203,schools,4,FALSE),"")</f>
        <v>New York City Geographic District #30</v>
      </c>
      <c r="C1203" s="5" t="str">
        <f>IFERROR(VLOOKUP($D1203,schools,5,FALSE),"")</f>
        <v>Queens</v>
      </c>
      <c r="D1203" s="6" t="s">
        <v>2817</v>
      </c>
      <c r="E1203" s="6" t="s">
        <v>2818</v>
      </c>
      <c r="F1203" s="7" t="s">
        <v>42</v>
      </c>
      <c r="G1203" s="8">
        <v>768.0</v>
      </c>
      <c r="H1203" s="5" t="str">
        <f>IFERROR(VLOOKUP($D1203,schools,6,FALSE),"")</f>
        <v>036</v>
      </c>
      <c r="I1203" s="5" t="str">
        <f>IFERROR(VLOOKUP($D1203,schools,7,FALSE),"")</f>
        <v>12</v>
      </c>
      <c r="J1203" s="5" t="str">
        <f>IFERROR(VLOOKUP($D1203,schools,8,FALSE),"")</f>
        <v>022</v>
      </c>
      <c r="K1203" s="9">
        <v>845568.0</v>
      </c>
    </row>
    <row r="1204" ht="14.25" customHeight="1" outlineLevel="2">
      <c r="A1204" s="5" t="str">
        <f>IFERROR(VLOOKUP($D1204,schools,3,FALSE),"")</f>
        <v>342900</v>
      </c>
      <c r="B1204" s="5" t="str">
        <f>IFERROR(VLOOKUP($D1204,schools,4,FALSE),"")</f>
        <v>New York City Geographic District #30</v>
      </c>
      <c r="C1204" s="5" t="str">
        <f>IFERROR(VLOOKUP($D1204,schools,5,FALSE),"")</f>
        <v>Queens</v>
      </c>
      <c r="D1204" s="6" t="s">
        <v>2819</v>
      </c>
      <c r="E1204" s="6" t="s">
        <v>2820</v>
      </c>
      <c r="F1204" s="7" t="s">
        <v>14</v>
      </c>
      <c r="G1204" s="8">
        <v>971.0</v>
      </c>
      <c r="H1204" s="5" t="str">
        <f>IFERROR(VLOOKUP($D1204,schools,6,FALSE),"")</f>
        <v>030</v>
      </c>
      <c r="I1204" s="5" t="str">
        <f>IFERROR(VLOOKUP($D1204,schools,7,FALSE),"")</f>
        <v>12</v>
      </c>
      <c r="J1204" s="5" t="str">
        <f>IFERROR(VLOOKUP($D1204,schools,8,FALSE),"")</f>
        <v>026</v>
      </c>
      <c r="K1204" s="9">
        <v>1069071.0</v>
      </c>
    </row>
    <row r="1205" ht="14.25" customHeight="1" outlineLevel="2">
      <c r="A1205" s="5" t="str">
        <f>IFERROR(VLOOKUP($D1205,schools,3,FALSE),"")</f>
        <v>342900</v>
      </c>
      <c r="B1205" s="5" t="str">
        <f>IFERROR(VLOOKUP($D1205,schools,4,FALSE),"")</f>
        <v>New York City Geographic District #30</v>
      </c>
      <c r="C1205" s="5" t="str">
        <f>IFERROR(VLOOKUP($D1205,schools,5,FALSE),"")</f>
        <v>Queens</v>
      </c>
      <c r="D1205" s="6" t="s">
        <v>2821</v>
      </c>
      <c r="E1205" s="6" t="s">
        <v>2822</v>
      </c>
      <c r="F1205" s="7" t="s">
        <v>14</v>
      </c>
      <c r="G1205" s="8">
        <v>473.0</v>
      </c>
      <c r="H1205" s="5" t="str">
        <f>IFERROR(VLOOKUP($D1205,schools,6,FALSE),"")</f>
        <v>036</v>
      </c>
      <c r="I1205" s="5" t="str">
        <f>IFERROR(VLOOKUP($D1205,schools,7,FALSE),"")</f>
        <v>12</v>
      </c>
      <c r="J1205" s="5" t="str">
        <f>IFERROR(VLOOKUP($D1205,schools,8,FALSE),"")</f>
        <v>022</v>
      </c>
      <c r="K1205" s="9">
        <v>520773.0</v>
      </c>
    </row>
    <row r="1206" ht="14.25" customHeight="1" outlineLevel="2">
      <c r="A1206" s="5" t="str">
        <f>IFERROR(VLOOKUP($D1206,schools,3,FALSE),"")</f>
        <v>342900</v>
      </c>
      <c r="B1206" s="5" t="str">
        <f>IFERROR(VLOOKUP($D1206,schools,4,FALSE),"")</f>
        <v>New York City Geographic District #30</v>
      </c>
      <c r="C1206" s="5" t="str">
        <f>IFERROR(VLOOKUP($D1206,schools,5,FALSE),"")</f>
        <v>Queens</v>
      </c>
      <c r="D1206" s="6" t="s">
        <v>2823</v>
      </c>
      <c r="E1206" s="6" t="s">
        <v>2824</v>
      </c>
      <c r="F1206" s="7" t="s">
        <v>14</v>
      </c>
      <c r="G1206" s="8">
        <v>964.0</v>
      </c>
      <c r="H1206" s="5" t="str">
        <f>IFERROR(VLOOKUP($D1206,schools,6,FALSE),"")</f>
        <v>039</v>
      </c>
      <c r="I1206" s="5" t="str">
        <f>IFERROR(VLOOKUP($D1206,schools,7,FALSE),"")</f>
        <v>13</v>
      </c>
      <c r="J1206" s="5" t="str">
        <f>IFERROR(VLOOKUP($D1206,schools,8,FALSE),"")</f>
        <v>025</v>
      </c>
      <c r="K1206" s="9">
        <v>1061364.0</v>
      </c>
    </row>
    <row r="1207" ht="14.25" customHeight="1" outlineLevel="2">
      <c r="A1207" s="5" t="str">
        <f>IFERROR(VLOOKUP($D1207,schools,3,FALSE),"")</f>
        <v>343000</v>
      </c>
      <c r="B1207" s="5" t="str">
        <f>IFERROR(VLOOKUP($D1207,schools,4,FALSE),"")</f>
        <v>New York City Geographic District #30</v>
      </c>
      <c r="C1207" s="5" t="str">
        <f>IFERROR(VLOOKUP($D1207,schools,5,FALSE),"")</f>
        <v>Queens</v>
      </c>
      <c r="D1207" s="6" t="s">
        <v>2829</v>
      </c>
      <c r="E1207" s="6" t="s">
        <v>2830</v>
      </c>
      <c r="F1207" s="7" t="s">
        <v>21</v>
      </c>
      <c r="G1207" s="8">
        <v>686.0</v>
      </c>
      <c r="H1207" s="5" t="str">
        <f>IFERROR(VLOOKUP($D1207,schools,6,FALSE),"")</f>
        <v>037</v>
      </c>
      <c r="I1207" s="5" t="str">
        <f>IFERROR(VLOOKUP($D1207,schools,7,FALSE),"")</f>
        <v>12</v>
      </c>
      <c r="J1207" s="5" t="str">
        <f>IFERROR(VLOOKUP($D1207,schools,8,FALSE),"")</f>
        <v>026</v>
      </c>
      <c r="K1207" s="9">
        <v>755286.0</v>
      </c>
    </row>
    <row r="1208" ht="14.25" customHeight="1" outlineLevel="2">
      <c r="A1208" s="5" t="str">
        <f>IFERROR(VLOOKUP($D1208,schools,3,FALSE),"")</f>
        <v>343000</v>
      </c>
      <c r="B1208" s="5" t="str">
        <f>IFERROR(VLOOKUP($D1208,schools,4,FALSE),"")</f>
        <v>New York City Geographic District #30</v>
      </c>
      <c r="C1208" s="5" t="str">
        <f>IFERROR(VLOOKUP($D1208,schools,5,FALSE),"")</f>
        <v>Queens</v>
      </c>
      <c r="D1208" s="6" t="s">
        <v>2831</v>
      </c>
      <c r="E1208" s="6" t="s">
        <v>2832</v>
      </c>
      <c r="F1208" s="7" t="s">
        <v>14</v>
      </c>
      <c r="G1208" s="8">
        <v>219.0</v>
      </c>
      <c r="H1208" s="5" t="str">
        <f>IFERROR(VLOOKUP($D1208,schools,6,FALSE),"")</f>
        <v>036</v>
      </c>
      <c r="I1208" s="5" t="str">
        <f>IFERROR(VLOOKUP($D1208,schools,7,FALSE),"")</f>
        <v>13</v>
      </c>
      <c r="J1208" s="5" t="str">
        <f>IFERROR(VLOOKUP($D1208,schools,8,FALSE),"")</f>
        <v>022</v>
      </c>
      <c r="K1208" s="9">
        <v>241119.0</v>
      </c>
    </row>
    <row r="1209" ht="14.25" customHeight="1" outlineLevel="2">
      <c r="A1209" s="5" t="str">
        <f>IFERROR(VLOOKUP($D1209,schools,3,FALSE),"")</f>
        <v>343000</v>
      </c>
      <c r="B1209" s="5" t="str">
        <f>IFERROR(VLOOKUP($D1209,schools,4,FALSE),"")</f>
        <v>New York City Geographic District #30</v>
      </c>
      <c r="C1209" s="5" t="str">
        <f>IFERROR(VLOOKUP($D1209,schools,5,FALSE),"")</f>
        <v>Queens</v>
      </c>
      <c r="D1209" s="6" t="s">
        <v>2833</v>
      </c>
      <c r="E1209" s="6" t="s">
        <v>2834</v>
      </c>
      <c r="F1209" s="7" t="s">
        <v>14</v>
      </c>
      <c r="G1209" s="8">
        <v>569.0</v>
      </c>
      <c r="H1209" s="5" t="str">
        <f>IFERROR(VLOOKUP($D1209,schools,6,FALSE),"")</f>
        <v>036</v>
      </c>
      <c r="I1209" s="5" t="str">
        <f>IFERROR(VLOOKUP($D1209,schools,7,FALSE),"")</f>
        <v>12</v>
      </c>
      <c r="J1209" s="5" t="str">
        <f>IFERROR(VLOOKUP($D1209,schools,8,FALSE),"")</f>
        <v>022</v>
      </c>
      <c r="K1209" s="9">
        <v>626469.0</v>
      </c>
    </row>
    <row r="1210" ht="14.25" customHeight="1" outlineLevel="2">
      <c r="A1210" s="5" t="str">
        <f>IFERROR(VLOOKUP($D1210,schools,3,FALSE),"")</f>
        <v>343000</v>
      </c>
      <c r="B1210" s="5" t="str">
        <f>IFERROR(VLOOKUP($D1210,schools,4,FALSE),"")</f>
        <v>New York City Geographic District #30</v>
      </c>
      <c r="C1210" s="5" t="str">
        <f>IFERROR(VLOOKUP($D1210,schools,5,FALSE),"")</f>
        <v>Queens</v>
      </c>
      <c r="D1210" s="6" t="s">
        <v>2835</v>
      </c>
      <c r="E1210" s="6" t="s">
        <v>2836</v>
      </c>
      <c r="F1210" s="7" t="s">
        <v>14</v>
      </c>
      <c r="G1210" s="8">
        <v>824.0</v>
      </c>
      <c r="H1210" s="5" t="str">
        <f>IFERROR(VLOOKUP($D1210,schools,6,FALSE),"")</f>
        <v>035</v>
      </c>
      <c r="I1210" s="5" t="str">
        <f>IFERROR(VLOOKUP($D1210,schools,7,FALSE),"")</f>
        <v>13</v>
      </c>
      <c r="J1210" s="5" t="str">
        <f>IFERROR(VLOOKUP($D1210,schools,8,FALSE),"")</f>
        <v>021</v>
      </c>
      <c r="K1210" s="9">
        <v>907224.0</v>
      </c>
    </row>
    <row r="1211" ht="14.25" customHeight="1" outlineLevel="2">
      <c r="A1211" s="5" t="str">
        <f>IFERROR(VLOOKUP($D1211,schools,3,FALSE),"")</f>
        <v>343000</v>
      </c>
      <c r="B1211" s="5" t="str">
        <f>IFERROR(VLOOKUP($D1211,schools,4,FALSE),"")</f>
        <v>New York City Geographic District #30</v>
      </c>
      <c r="C1211" s="5" t="str">
        <f>IFERROR(VLOOKUP($D1211,schools,5,FALSE),"")</f>
        <v>Queens</v>
      </c>
      <c r="D1211" s="6" t="s">
        <v>2837</v>
      </c>
      <c r="E1211" s="6" t="s">
        <v>2838</v>
      </c>
      <c r="F1211" s="7" t="s">
        <v>21</v>
      </c>
      <c r="G1211" s="8">
        <v>322.0</v>
      </c>
      <c r="H1211" s="5" t="str">
        <f>IFERROR(VLOOKUP($D1211,schools,6,FALSE),"")</f>
        <v>037</v>
      </c>
      <c r="I1211" s="5" t="str">
        <f>IFERROR(VLOOKUP($D1211,schools,7,FALSE),"")</f>
        <v>12</v>
      </c>
      <c r="J1211" s="5" t="str">
        <f>IFERROR(VLOOKUP($D1211,schools,8,FALSE),"")</f>
        <v>026</v>
      </c>
      <c r="K1211" s="9">
        <v>354522.0</v>
      </c>
    </row>
    <row r="1212" ht="14.25" customHeight="1" outlineLevel="2">
      <c r="A1212" s="5" t="str">
        <f>IFERROR(VLOOKUP($D1212,schools,3,FALSE),"")</f>
        <v>343000</v>
      </c>
      <c r="B1212" s="5" t="str">
        <f>IFERROR(VLOOKUP($D1212,schools,4,FALSE),"")</f>
        <v>New York City Geographic District #30</v>
      </c>
      <c r="C1212" s="5" t="str">
        <f>IFERROR(VLOOKUP($D1212,schools,5,FALSE),"")</f>
        <v>Queens</v>
      </c>
      <c r="D1212" s="6" t="s">
        <v>2839</v>
      </c>
      <c r="E1212" s="6" t="s">
        <v>2840</v>
      </c>
      <c r="F1212" s="7" t="s">
        <v>14</v>
      </c>
      <c r="G1212" s="8">
        <v>407.0</v>
      </c>
      <c r="H1212" s="5" t="str">
        <f>IFERROR(VLOOKUP($D1212,schools,6,FALSE),"")</f>
        <v>030</v>
      </c>
      <c r="I1212" s="5" t="str">
        <f>IFERROR(VLOOKUP($D1212,schools,7,FALSE),"")</f>
        <v>12</v>
      </c>
      <c r="J1212" s="5" t="str">
        <f>IFERROR(VLOOKUP($D1212,schools,8,FALSE),"")</f>
        <v>026</v>
      </c>
      <c r="K1212" s="9">
        <v>448107.0</v>
      </c>
    </row>
    <row r="1213" ht="14.25" customHeight="1" outlineLevel="2">
      <c r="A1213" s="5" t="str">
        <f>IFERROR(VLOOKUP($D1213,schools,3,FALSE),"")</f>
        <v>343000</v>
      </c>
      <c r="B1213" s="5" t="str">
        <f>IFERROR(VLOOKUP($D1213,schools,4,FALSE),"")</f>
        <v>New York City Geographic District #30</v>
      </c>
      <c r="C1213" s="5" t="str">
        <f>IFERROR(VLOOKUP($D1213,schools,5,FALSE),"")</f>
        <v>Queens</v>
      </c>
      <c r="D1213" s="6" t="s">
        <v>2841</v>
      </c>
      <c r="E1213" s="6" t="s">
        <v>2842</v>
      </c>
      <c r="F1213" s="7" t="s">
        <v>21</v>
      </c>
      <c r="G1213" s="8">
        <v>1333.0</v>
      </c>
      <c r="H1213" s="5" t="str">
        <f>IFERROR(VLOOKUP($D1213,schools,6,FALSE),"")</f>
        <v>036</v>
      </c>
      <c r="I1213" s="5" t="str">
        <f>IFERROR(VLOOKUP($D1213,schools,7,FALSE),"")</f>
        <v>12</v>
      </c>
      <c r="J1213" s="5" t="str">
        <f>IFERROR(VLOOKUP($D1213,schools,8,FALSE),"")</f>
        <v>022</v>
      </c>
      <c r="K1213" s="9">
        <v>1467633.0</v>
      </c>
    </row>
    <row r="1214" ht="14.25" customHeight="1" outlineLevel="2">
      <c r="A1214" s="5" t="str">
        <f>IFERROR(VLOOKUP($D1214,schools,3,FALSE),"")</f>
        <v>343000</v>
      </c>
      <c r="B1214" s="5" t="str">
        <f>IFERROR(VLOOKUP($D1214,schools,4,FALSE),"")</f>
        <v>New York City Geographic District #30</v>
      </c>
      <c r="C1214" s="5" t="str">
        <f>IFERROR(VLOOKUP($D1214,schools,5,FALSE),"")</f>
        <v>Queens</v>
      </c>
      <c r="D1214" s="6" t="s">
        <v>2843</v>
      </c>
      <c r="E1214" s="6" t="s">
        <v>2844</v>
      </c>
      <c r="F1214" s="7" t="s">
        <v>42</v>
      </c>
      <c r="G1214" s="8">
        <v>705.0</v>
      </c>
      <c r="H1214" s="5" t="str">
        <f>IFERROR(VLOOKUP($D1214,schools,6,FALSE),"")</f>
        <v>036</v>
      </c>
      <c r="I1214" s="5" t="str">
        <f>IFERROR(VLOOKUP($D1214,schools,7,FALSE),"")</f>
        <v>12</v>
      </c>
      <c r="J1214" s="5" t="str">
        <f>IFERROR(VLOOKUP($D1214,schools,8,FALSE),"")</f>
        <v>022</v>
      </c>
      <c r="K1214" s="9">
        <v>776205.0</v>
      </c>
    </row>
    <row r="1215" ht="14.25" customHeight="1" outlineLevel="2">
      <c r="A1215" s="5" t="str">
        <f>IFERROR(VLOOKUP($D1215,schools,3,FALSE),"")</f>
        <v>343000</v>
      </c>
      <c r="B1215" s="5" t="str">
        <f>IFERROR(VLOOKUP($D1215,schools,4,FALSE),"")</f>
        <v>New York City Geographic District #30</v>
      </c>
      <c r="C1215" s="5" t="str">
        <f>IFERROR(VLOOKUP($D1215,schools,5,FALSE),"")</f>
        <v>Queens</v>
      </c>
      <c r="D1215" s="6" t="s">
        <v>2845</v>
      </c>
      <c r="E1215" s="6" t="s">
        <v>2846</v>
      </c>
      <c r="F1215" s="7" t="s">
        <v>21</v>
      </c>
      <c r="G1215" s="8">
        <v>1247.0</v>
      </c>
      <c r="H1215" s="5" t="str">
        <f>IFERROR(VLOOKUP($D1215,schools,6,FALSE),"")</f>
        <v>035</v>
      </c>
      <c r="I1215" s="5" t="str">
        <f>IFERROR(VLOOKUP($D1215,schools,7,FALSE),"")</f>
        <v>13</v>
      </c>
      <c r="J1215" s="5" t="str">
        <f>IFERROR(VLOOKUP($D1215,schools,8,FALSE),"")</f>
        <v>021</v>
      </c>
      <c r="K1215" s="9">
        <v>1372947.0</v>
      </c>
    </row>
    <row r="1216" ht="14.25" customHeight="1" outlineLevel="2">
      <c r="A1216" s="5" t="str">
        <f>IFERROR(VLOOKUP($D1216,schools,3,FALSE),"")</f>
        <v>343000</v>
      </c>
      <c r="B1216" s="5" t="str">
        <f>IFERROR(VLOOKUP($D1216,schools,4,FALSE),"")</f>
        <v>New York City Geographic District #30</v>
      </c>
      <c r="C1216" s="5" t="str">
        <f>IFERROR(VLOOKUP($D1216,schools,5,FALSE),"")</f>
        <v>Queens</v>
      </c>
      <c r="D1216" s="6" t="s">
        <v>2847</v>
      </c>
      <c r="E1216" s="6" t="s">
        <v>2848</v>
      </c>
      <c r="F1216" s="7" t="s">
        <v>42</v>
      </c>
      <c r="G1216" s="8">
        <v>1150.0</v>
      </c>
      <c r="H1216" s="5" t="str">
        <f>IFERROR(VLOOKUP($D1216,schools,6,FALSE),"")</f>
        <v>036</v>
      </c>
      <c r="I1216" s="5" t="str">
        <f>IFERROR(VLOOKUP($D1216,schools,7,FALSE),"")</f>
        <v>13</v>
      </c>
      <c r="J1216" s="5" t="str">
        <f>IFERROR(VLOOKUP($D1216,schools,8,FALSE),"")</f>
        <v>022</v>
      </c>
      <c r="K1216" s="9">
        <v>1266150.0</v>
      </c>
    </row>
    <row r="1217" ht="14.25" customHeight="1" outlineLevel="2">
      <c r="A1217" s="5" t="str">
        <f>IFERROR(VLOOKUP($D1217,schools,3,FALSE),"")</f>
        <v>343000</v>
      </c>
      <c r="B1217" s="5" t="str">
        <f>IFERROR(VLOOKUP($D1217,schools,4,FALSE),"")</f>
        <v>New York City Geographic District #30</v>
      </c>
      <c r="C1217" s="5" t="str">
        <f>IFERROR(VLOOKUP($D1217,schools,5,FALSE),"")</f>
        <v>Queens</v>
      </c>
      <c r="D1217" s="6" t="s">
        <v>2849</v>
      </c>
      <c r="E1217" s="6" t="s">
        <v>2850</v>
      </c>
      <c r="F1217" s="7" t="s">
        <v>42</v>
      </c>
      <c r="G1217" s="8">
        <v>1652.0</v>
      </c>
      <c r="H1217" s="5" t="str">
        <f>IFERROR(VLOOKUP($D1217,schools,6,FALSE),"")</f>
        <v>034</v>
      </c>
      <c r="I1217" s="5" t="str">
        <f>IFERROR(VLOOKUP($D1217,schools,7,FALSE),"")</f>
        <v>13</v>
      </c>
      <c r="J1217" s="5" t="str">
        <f>IFERROR(VLOOKUP($D1217,schools,8,FALSE),"")</f>
        <v>025</v>
      </c>
      <c r="K1217" s="9">
        <v>1818852.0</v>
      </c>
    </row>
    <row r="1218" ht="14.25" customHeight="1" outlineLevel="2">
      <c r="A1218" s="5" t="str">
        <f>IFERROR(VLOOKUP($D1218,schools,3,FALSE),"")</f>
        <v>343000</v>
      </c>
      <c r="B1218" s="5" t="str">
        <f>IFERROR(VLOOKUP($D1218,schools,4,FALSE),"")</f>
        <v>New York City Geographic District #30</v>
      </c>
      <c r="C1218" s="5" t="str">
        <f>IFERROR(VLOOKUP($D1218,schools,5,FALSE),"")</f>
        <v>Queens</v>
      </c>
      <c r="D1218" s="6" t="s">
        <v>2853</v>
      </c>
      <c r="E1218" s="6" t="s">
        <v>2854</v>
      </c>
      <c r="F1218" s="7" t="s">
        <v>14</v>
      </c>
      <c r="G1218" s="8">
        <v>1011.0</v>
      </c>
      <c r="H1218" s="5" t="str">
        <f>IFERROR(VLOOKUP($D1218,schools,6,FALSE),"")</f>
        <v>034</v>
      </c>
      <c r="I1218" s="5" t="str">
        <f>IFERROR(VLOOKUP($D1218,schools,7,FALSE),"")</f>
        <v>13</v>
      </c>
      <c r="J1218" s="5" t="str">
        <f>IFERROR(VLOOKUP($D1218,schools,8,FALSE),"")</f>
        <v>025</v>
      </c>
      <c r="K1218" s="9">
        <v>1113111.0</v>
      </c>
    </row>
    <row r="1219" ht="14.25" customHeight="1" outlineLevel="2">
      <c r="A1219" s="5" t="str">
        <f>IFERROR(VLOOKUP($D1219,schools,3,FALSE),"")</f>
        <v>343000</v>
      </c>
      <c r="B1219" s="5" t="str">
        <f>IFERROR(VLOOKUP($D1219,schools,4,FALSE),"")</f>
        <v>New York City Geographic District #30</v>
      </c>
      <c r="C1219" s="5" t="str">
        <f>IFERROR(VLOOKUP($D1219,schools,5,FALSE),"")</f>
        <v>Queens</v>
      </c>
      <c r="D1219" s="6" t="s">
        <v>2857</v>
      </c>
      <c r="E1219" s="6" t="s">
        <v>2858</v>
      </c>
      <c r="F1219" s="7" t="s">
        <v>14</v>
      </c>
      <c r="G1219" s="8">
        <v>332.0</v>
      </c>
      <c r="H1219" s="5" t="str">
        <f>IFERROR(VLOOKUP($D1219,schools,6,FALSE),"")</f>
        <v>030</v>
      </c>
      <c r="I1219" s="5" t="str">
        <f>IFERROR(VLOOKUP($D1219,schools,7,FALSE),"")</f>
        <v>13</v>
      </c>
      <c r="J1219" s="5" t="str">
        <f>IFERROR(VLOOKUP($D1219,schools,8,FALSE),"")</f>
        <v>022</v>
      </c>
      <c r="K1219" s="9">
        <v>365532.0</v>
      </c>
    </row>
    <row r="1220" ht="14.25" customHeight="1" outlineLevel="2">
      <c r="A1220" s="5" t="str">
        <f>IFERROR(VLOOKUP($D1220,schools,3,FALSE),"")</f>
        <v>343000</v>
      </c>
      <c r="B1220" s="5" t="str">
        <f>IFERROR(VLOOKUP($D1220,schools,4,FALSE),"")</f>
        <v>New York City Geographic District #30</v>
      </c>
      <c r="C1220" s="5" t="str">
        <f>IFERROR(VLOOKUP($D1220,schools,5,FALSE),"")</f>
        <v>Queens</v>
      </c>
      <c r="D1220" s="6" t="s">
        <v>2859</v>
      </c>
      <c r="E1220" s="6" t="s">
        <v>2860</v>
      </c>
      <c r="F1220" s="7" t="s">
        <v>14</v>
      </c>
      <c r="G1220" s="8">
        <v>970.0</v>
      </c>
      <c r="H1220" s="5" t="str">
        <f>IFERROR(VLOOKUP($D1220,schools,6,FALSE),"")</f>
        <v>034</v>
      </c>
      <c r="I1220" s="5" t="str">
        <f>IFERROR(VLOOKUP($D1220,schools,7,FALSE),"")</f>
        <v>16</v>
      </c>
      <c r="J1220" s="5" t="str">
        <f>IFERROR(VLOOKUP($D1220,schools,8,FALSE),"")</f>
        <v>026</v>
      </c>
      <c r="K1220" s="9">
        <v>1067970.0</v>
      </c>
    </row>
    <row r="1221" ht="14.25" customHeight="1" outlineLevel="2">
      <c r="A1221" s="5" t="str">
        <f>IFERROR(VLOOKUP($D1221,schools,3,FALSE),"")</f>
        <v>343000</v>
      </c>
      <c r="B1221" s="5" t="str">
        <f>IFERROR(VLOOKUP($D1221,schools,4,FALSE),"")</f>
        <v>New York City Geographic District #30</v>
      </c>
      <c r="C1221" s="5" t="str">
        <f>IFERROR(VLOOKUP($D1221,schools,5,FALSE),"")</f>
        <v>Queens</v>
      </c>
      <c r="D1221" s="6" t="s">
        <v>2861</v>
      </c>
      <c r="E1221" s="6" t="s">
        <v>2862</v>
      </c>
      <c r="F1221" s="7" t="s">
        <v>14</v>
      </c>
      <c r="G1221" s="8">
        <v>960.0</v>
      </c>
      <c r="H1221" s="5" t="str">
        <f>IFERROR(VLOOKUP($D1221,schools,6,FALSE),"")</f>
        <v>030</v>
      </c>
      <c r="I1221" s="5" t="str">
        <f>IFERROR(VLOOKUP($D1221,schools,7,FALSE),"")</f>
        <v>12</v>
      </c>
      <c r="J1221" s="5" t="str">
        <f>IFERROR(VLOOKUP($D1221,schools,8,FALSE),"")</f>
        <v>026</v>
      </c>
      <c r="K1221" s="9">
        <v>1056960.0</v>
      </c>
    </row>
    <row r="1222" ht="14.25" customHeight="1" outlineLevel="2">
      <c r="A1222" s="5" t="str">
        <f>IFERROR(VLOOKUP($D1222,schools,3,FALSE),"")</f>
        <v>343000</v>
      </c>
      <c r="B1222" s="5" t="str">
        <f>IFERROR(VLOOKUP($D1222,schools,4,FALSE),"")</f>
        <v>New York City Geographic District #30</v>
      </c>
      <c r="C1222" s="5" t="str">
        <f>IFERROR(VLOOKUP($D1222,schools,5,FALSE),"")</f>
        <v>Queens</v>
      </c>
      <c r="D1222" s="6" t="s">
        <v>2863</v>
      </c>
      <c r="E1222" s="6" t="s">
        <v>2864</v>
      </c>
      <c r="F1222" s="7" t="s">
        <v>14</v>
      </c>
      <c r="G1222" s="8">
        <v>438.0</v>
      </c>
      <c r="H1222" s="5" t="str">
        <f>IFERROR(VLOOKUP($D1222,schools,6,FALSE),"")</f>
        <v>036</v>
      </c>
      <c r="I1222" s="5" t="str">
        <f>IFERROR(VLOOKUP($D1222,schools,7,FALSE),"")</f>
        <v>12</v>
      </c>
      <c r="J1222" s="5" t="str">
        <f>IFERROR(VLOOKUP($D1222,schools,8,FALSE),"")</f>
        <v>022</v>
      </c>
      <c r="K1222" s="9">
        <v>482238.0</v>
      </c>
    </row>
    <row r="1223" ht="14.25" customHeight="1" outlineLevel="2">
      <c r="A1223" s="5" t="str">
        <f>IFERROR(VLOOKUP($D1223,schools,3,FALSE),"")</f>
        <v>343000</v>
      </c>
      <c r="B1223" s="5" t="str">
        <f>IFERROR(VLOOKUP($D1223,schools,4,FALSE),"")</f>
        <v>New York City Geographic District #30</v>
      </c>
      <c r="C1223" s="5" t="str">
        <f>IFERROR(VLOOKUP($D1223,schools,5,FALSE),"")</f>
        <v>Queens</v>
      </c>
      <c r="D1223" s="6" t="s">
        <v>2865</v>
      </c>
      <c r="E1223" s="6" t="s">
        <v>2866</v>
      </c>
      <c r="F1223" s="7" t="s">
        <v>42</v>
      </c>
      <c r="G1223" s="8">
        <v>490.0</v>
      </c>
      <c r="H1223" s="5" t="str">
        <f>IFERROR(VLOOKUP($D1223,schools,6,FALSE),"")</f>
        <v>030</v>
      </c>
      <c r="I1223" s="5" t="str">
        <f>IFERROR(VLOOKUP($D1223,schools,7,FALSE),"")</f>
        <v>12</v>
      </c>
      <c r="J1223" s="5" t="str">
        <f>IFERROR(VLOOKUP($D1223,schools,8,FALSE),"")</f>
        <v>026</v>
      </c>
      <c r="K1223" s="9">
        <v>539490.0</v>
      </c>
    </row>
    <row r="1224" ht="14.25" customHeight="1" outlineLevel="2">
      <c r="A1224" s="5" t="str">
        <f>IFERROR(VLOOKUP($D1224,schools,3,FALSE),"")</f>
        <v>343000</v>
      </c>
      <c r="B1224" s="5" t="str">
        <f>IFERROR(VLOOKUP($D1224,schools,4,FALSE),"")</f>
        <v>New York City Geographic District #30</v>
      </c>
      <c r="C1224" s="5" t="str">
        <f>IFERROR(VLOOKUP($D1224,schools,5,FALSE),"")</f>
        <v>Queens</v>
      </c>
      <c r="D1224" s="6" t="s">
        <v>2868</v>
      </c>
      <c r="E1224" s="6" t="s">
        <v>2869</v>
      </c>
      <c r="F1224" s="7" t="s">
        <v>14</v>
      </c>
      <c r="G1224" s="8">
        <v>248.0</v>
      </c>
      <c r="H1224" s="5" t="str">
        <f>IFERROR(VLOOKUP($D1224,schools,6,FALSE),"")</f>
        <v>034</v>
      </c>
      <c r="I1224" s="5" t="str">
        <f>IFERROR(VLOOKUP($D1224,schools,7,FALSE),"")</f>
        <v>13</v>
      </c>
      <c r="J1224" s="5" t="str">
        <f>IFERROR(VLOOKUP($D1224,schools,8,FALSE),"")</f>
        <v>025</v>
      </c>
      <c r="K1224" s="9">
        <v>273048.0</v>
      </c>
    </row>
    <row r="1225" ht="14.25" customHeight="1" outlineLevel="2">
      <c r="A1225" s="5" t="str">
        <f>IFERROR(VLOOKUP($D1225,schools,3,FALSE),"")</f>
        <v>343000</v>
      </c>
      <c r="B1225" s="5" t="str">
        <f>IFERROR(VLOOKUP($D1225,schools,4,FALSE),"")</f>
        <v>New York City Geographic District #30</v>
      </c>
      <c r="C1225" s="5" t="str">
        <f>IFERROR(VLOOKUP($D1225,schools,5,FALSE),"")</f>
        <v>Queens</v>
      </c>
      <c r="D1225" s="6" t="s">
        <v>2870</v>
      </c>
      <c r="E1225" s="6" t="s">
        <v>2871</v>
      </c>
      <c r="F1225" s="7" t="s">
        <v>14</v>
      </c>
      <c r="G1225" s="8">
        <v>265.0</v>
      </c>
      <c r="H1225" s="5" t="str">
        <f>IFERROR(VLOOKUP($D1225,schools,6,FALSE),"")</f>
        <v>034</v>
      </c>
      <c r="I1225" s="5" t="str">
        <f>IFERROR(VLOOKUP($D1225,schools,7,FALSE),"")</f>
        <v>13</v>
      </c>
      <c r="J1225" s="5" t="str">
        <f>IFERROR(VLOOKUP($D1225,schools,8,FALSE),"")</f>
        <v>021</v>
      </c>
      <c r="K1225" s="9">
        <v>291765.0</v>
      </c>
    </row>
    <row r="1226" ht="14.25" customHeight="1" outlineLevel="2">
      <c r="A1226" s="5" t="str">
        <f>IFERROR(VLOOKUP($D1226,schools,3,FALSE),"")</f>
        <v>343000</v>
      </c>
      <c r="B1226" s="5" t="str">
        <f>IFERROR(VLOOKUP($D1226,schools,4,FALSE),"")</f>
        <v>New York City Geographic District #30</v>
      </c>
      <c r="C1226" s="5" t="str">
        <f>IFERROR(VLOOKUP($D1226,schools,5,FALSE),"")</f>
        <v>Queens</v>
      </c>
      <c r="D1226" s="6" t="s">
        <v>2872</v>
      </c>
      <c r="E1226" s="6" t="s">
        <v>2873</v>
      </c>
      <c r="F1226" s="7" t="s">
        <v>42</v>
      </c>
      <c r="G1226" s="8">
        <v>1291.0</v>
      </c>
      <c r="H1226" s="5" t="str">
        <f>IFERROR(VLOOKUP($D1226,schools,6,FALSE),"")</f>
        <v>034</v>
      </c>
      <c r="I1226" s="5" t="str">
        <f>IFERROR(VLOOKUP($D1226,schools,7,FALSE),"")</f>
        <v>13</v>
      </c>
      <c r="J1226" s="5" t="str">
        <f>IFERROR(VLOOKUP($D1226,schools,8,FALSE),"")</f>
        <v>025</v>
      </c>
      <c r="K1226" s="9">
        <v>1421391.0</v>
      </c>
    </row>
    <row r="1227" ht="14.25" customHeight="1" outlineLevel="2">
      <c r="A1227" s="5" t="str">
        <f>IFERROR(VLOOKUP($D1227,schools,3,FALSE),"")</f>
        <v>343000</v>
      </c>
      <c r="B1227" s="5" t="str">
        <f>IFERROR(VLOOKUP($D1227,schools,4,FALSE),"")</f>
        <v>New York City Geographic District #30</v>
      </c>
      <c r="C1227" s="5" t="str">
        <f>IFERROR(VLOOKUP($D1227,schools,5,FALSE),"")</f>
        <v>Queens</v>
      </c>
      <c r="D1227" s="6" t="s">
        <v>2874</v>
      </c>
      <c r="E1227" s="6" t="s">
        <v>2875</v>
      </c>
      <c r="F1227" s="7" t="s">
        <v>14</v>
      </c>
      <c r="G1227" s="8">
        <v>449.0</v>
      </c>
      <c r="H1227" s="5" t="str">
        <f>IFERROR(VLOOKUP($D1227,schools,6,FALSE),"")</f>
        <v>036</v>
      </c>
      <c r="I1227" s="5" t="str">
        <f>IFERROR(VLOOKUP($D1227,schools,7,FALSE),"")</f>
        <v>12</v>
      </c>
      <c r="J1227" s="5" t="str">
        <f>IFERROR(VLOOKUP($D1227,schools,8,FALSE),"")</f>
        <v>022</v>
      </c>
      <c r="K1227" s="9">
        <v>494349.0</v>
      </c>
    </row>
    <row r="1228" ht="14.25" customHeight="1" outlineLevel="2">
      <c r="A1228" s="5" t="str">
        <f>IFERROR(VLOOKUP($D1228,schools,3,FALSE),"")</f>
        <v>343000</v>
      </c>
      <c r="B1228" s="5" t="str">
        <f>IFERROR(VLOOKUP($D1228,schools,4,FALSE),"")</f>
        <v>New York City Geographic District #30</v>
      </c>
      <c r="C1228" s="5" t="str">
        <f>IFERROR(VLOOKUP($D1228,schools,5,FALSE),"")</f>
        <v>Queens</v>
      </c>
      <c r="D1228" s="6" t="s">
        <v>2876</v>
      </c>
      <c r="E1228" s="6" t="s">
        <v>2877</v>
      </c>
      <c r="F1228" s="7" t="s">
        <v>42</v>
      </c>
      <c r="G1228" s="8">
        <v>100.0</v>
      </c>
      <c r="H1228" s="5" t="str">
        <f>IFERROR(VLOOKUP($D1228,schools,6,FALSE),"")</f>
        <v>036</v>
      </c>
      <c r="I1228" s="5" t="str">
        <f>IFERROR(VLOOKUP($D1228,schools,7,FALSE),"")</f>
        <v>12</v>
      </c>
      <c r="J1228" s="5" t="str">
        <f>IFERROR(VLOOKUP($D1228,schools,8,FALSE),"")</f>
        <v>022</v>
      </c>
      <c r="K1228" s="9">
        <v>110100.0</v>
      </c>
    </row>
    <row r="1229" ht="14.25" customHeight="1" outlineLevel="2">
      <c r="A1229" s="5" t="str">
        <f>IFERROR(VLOOKUP($D1229,schools,3,FALSE),"")</f>
        <v>343000</v>
      </c>
      <c r="B1229" s="5" t="str">
        <f>IFERROR(VLOOKUP($D1229,schools,4,FALSE),"")</f>
        <v>New York City Geographic District #30</v>
      </c>
      <c r="C1229" s="5" t="str">
        <f>IFERROR(VLOOKUP($D1229,schools,5,FALSE),"")</f>
        <v>Queens</v>
      </c>
      <c r="D1229" s="6" t="s">
        <v>2878</v>
      </c>
      <c r="E1229" s="6" t="s">
        <v>2879</v>
      </c>
      <c r="F1229" s="7" t="s">
        <v>14</v>
      </c>
      <c r="G1229" s="8">
        <v>652.0</v>
      </c>
      <c r="H1229" s="5" t="str">
        <f>IFERROR(VLOOKUP($D1229,schools,6,FALSE),"")</f>
        <v>034</v>
      </c>
      <c r="I1229" s="5" t="str">
        <f>IFERROR(VLOOKUP($D1229,schools,7,FALSE),"")</f>
        <v>13</v>
      </c>
      <c r="J1229" s="5" t="str">
        <f>IFERROR(VLOOKUP($D1229,schools,8,FALSE),"")</f>
        <v>025</v>
      </c>
      <c r="K1229" s="9">
        <v>717852.0</v>
      </c>
    </row>
    <row r="1230" ht="14.25" customHeight="1" outlineLevel="2">
      <c r="A1230" s="5" t="str">
        <f>IFERROR(VLOOKUP($D1230,schools,3,FALSE),"")</f>
        <v>343000</v>
      </c>
      <c r="B1230" s="5" t="str">
        <f>IFERROR(VLOOKUP($D1230,schools,4,FALSE),"")</f>
        <v>New York City Geographic District #30</v>
      </c>
      <c r="C1230" s="5" t="str">
        <f>IFERROR(VLOOKUP($D1230,schools,5,FALSE),"")</f>
        <v>Queens</v>
      </c>
      <c r="D1230" s="6" t="s">
        <v>2890</v>
      </c>
      <c r="E1230" s="6" t="s">
        <v>2891</v>
      </c>
      <c r="F1230" s="7" t="s">
        <v>42</v>
      </c>
      <c r="G1230" s="8">
        <v>1571.0</v>
      </c>
      <c r="H1230" s="5" t="str">
        <f>IFERROR(VLOOKUP($D1230,schools,6,FALSE),"")</f>
        <v>034</v>
      </c>
      <c r="I1230" s="5" t="str">
        <f>IFERROR(VLOOKUP($D1230,schools,7,FALSE),"")</f>
        <v>13</v>
      </c>
      <c r="J1230" s="5" t="str">
        <f>IFERROR(VLOOKUP($D1230,schools,8,FALSE),"")</f>
        <v>021</v>
      </c>
      <c r="K1230" s="9">
        <v>1729671.0</v>
      </c>
    </row>
    <row r="1231" ht="14.25" customHeight="1" outlineLevel="2">
      <c r="A1231" s="5" t="str">
        <f>IFERROR(VLOOKUP($D1231,schools,3,FALSE),"")</f>
        <v>343000</v>
      </c>
      <c r="B1231" s="5" t="str">
        <f>IFERROR(VLOOKUP($D1231,schools,4,FALSE),"")</f>
        <v>New York City Geographic District #30</v>
      </c>
      <c r="C1231" s="5" t="str">
        <f>IFERROR(VLOOKUP($D1231,schools,5,FALSE),"")</f>
        <v>Queens</v>
      </c>
      <c r="D1231" s="6" t="s">
        <v>2896</v>
      </c>
      <c r="E1231" s="6" t="s">
        <v>2897</v>
      </c>
      <c r="F1231" s="7" t="s">
        <v>55</v>
      </c>
      <c r="G1231" s="8">
        <v>562.0</v>
      </c>
      <c r="H1231" s="5" t="str">
        <f>IFERROR(VLOOKUP($D1231,schools,6,FALSE),"")</f>
        <v>030</v>
      </c>
      <c r="I1231" s="5" t="str">
        <f>IFERROR(VLOOKUP($D1231,schools,7,FALSE),"")</f>
        <v>12</v>
      </c>
      <c r="J1231" s="5" t="str">
        <f>IFERROR(VLOOKUP($D1231,schools,8,FALSE),"")</f>
        <v>026</v>
      </c>
      <c r="K1231" s="9">
        <v>618762.0</v>
      </c>
    </row>
    <row r="1232" ht="14.25" customHeight="1" outlineLevel="2">
      <c r="A1232" s="5" t="str">
        <f>IFERROR(VLOOKUP($D1232,schools,3,FALSE),"")</f>
        <v>343000</v>
      </c>
      <c r="B1232" s="5" t="str">
        <f>IFERROR(VLOOKUP($D1232,schools,4,FALSE),"")</f>
        <v>New York City Geographic District #30</v>
      </c>
      <c r="C1232" s="5" t="str">
        <f>IFERROR(VLOOKUP($D1232,schools,5,FALSE),"")</f>
        <v>Queens</v>
      </c>
      <c r="D1232" s="6" t="s">
        <v>2898</v>
      </c>
      <c r="E1232" s="6" t="s">
        <v>2899</v>
      </c>
      <c r="F1232" s="7" t="s">
        <v>55</v>
      </c>
      <c r="G1232" s="8">
        <v>2351.0</v>
      </c>
      <c r="H1232" s="5" t="str">
        <f>IFERROR(VLOOKUP($D1232,schools,6,FALSE),"")</f>
        <v>036</v>
      </c>
      <c r="I1232" s="5" t="str">
        <f>IFERROR(VLOOKUP($D1232,schools,7,FALSE),"")</f>
        <v>12</v>
      </c>
      <c r="J1232" s="5" t="str">
        <f>IFERROR(VLOOKUP($D1232,schools,8,FALSE),"")</f>
        <v>026</v>
      </c>
      <c r="K1232" s="9">
        <v>2588451.0</v>
      </c>
    </row>
    <row r="1233" ht="14.25" customHeight="1" outlineLevel="2">
      <c r="A1233" s="5" t="str">
        <f>IFERROR(VLOOKUP($D1233,schools,3,FALSE),"")</f>
        <v>343000</v>
      </c>
      <c r="B1233" s="5" t="str">
        <f>IFERROR(VLOOKUP($D1233,schools,4,FALSE),"")</f>
        <v>New York City Geographic District #30</v>
      </c>
      <c r="C1233" s="5" t="str">
        <f>IFERROR(VLOOKUP($D1233,schools,5,FALSE),"")</f>
        <v>Queens</v>
      </c>
      <c r="D1233" s="6" t="s">
        <v>2900</v>
      </c>
      <c r="E1233" s="6" t="s">
        <v>2901</v>
      </c>
      <c r="F1233" s="7" t="s">
        <v>55</v>
      </c>
      <c r="G1233" s="8">
        <v>2377.0</v>
      </c>
      <c r="H1233" s="5" t="str">
        <f>IFERROR(VLOOKUP($D1233,schools,6,FALSE),"")</f>
        <v>037</v>
      </c>
      <c r="I1233" s="5" t="str">
        <f>IFERROR(VLOOKUP($D1233,schools,7,FALSE),"")</f>
        <v>12</v>
      </c>
      <c r="J1233" s="5" t="str">
        <f>IFERROR(VLOOKUP($D1233,schools,8,FALSE),"")</f>
        <v>022</v>
      </c>
      <c r="K1233" s="9">
        <v>2617077.0</v>
      </c>
    </row>
    <row r="1234" ht="14.25" customHeight="1" outlineLevel="2">
      <c r="A1234" s="5" t="str">
        <f>IFERROR(VLOOKUP($D1234,schools,3,FALSE),"")</f>
        <v>343000</v>
      </c>
      <c r="B1234" s="5" t="str">
        <f>IFERROR(VLOOKUP($D1234,schools,4,FALSE),"")</f>
        <v>New York City Geographic District #30</v>
      </c>
      <c r="C1234" s="5" t="str">
        <f>IFERROR(VLOOKUP($D1234,schools,5,FALSE),"")</f>
        <v>Queens</v>
      </c>
      <c r="D1234" s="6" t="s">
        <v>2902</v>
      </c>
      <c r="E1234" s="6" t="s">
        <v>2903</v>
      </c>
      <c r="F1234" s="7" t="s">
        <v>55</v>
      </c>
      <c r="G1234" s="8">
        <v>834.0</v>
      </c>
      <c r="H1234" s="5" t="str">
        <f>IFERROR(VLOOKUP($D1234,schools,6,FALSE),"")</f>
        <v>030</v>
      </c>
      <c r="I1234" s="5" t="str">
        <f>IFERROR(VLOOKUP($D1234,schools,7,FALSE),"")</f>
        <v>12</v>
      </c>
      <c r="J1234" s="5" t="str">
        <f>IFERROR(VLOOKUP($D1234,schools,8,FALSE),"")</f>
        <v>026</v>
      </c>
      <c r="K1234" s="9">
        <v>918234.0</v>
      </c>
    </row>
    <row r="1235" ht="14.25" customHeight="1" outlineLevel="2">
      <c r="A1235" s="5" t="str">
        <f>IFERROR(VLOOKUP($D1235,schools,3,FALSE),"")</f>
        <v>343000</v>
      </c>
      <c r="B1235" s="5" t="str">
        <f>IFERROR(VLOOKUP($D1235,schools,4,FALSE),"")</f>
        <v>New York City Geographic District #30</v>
      </c>
      <c r="C1235" s="5" t="str">
        <f>IFERROR(VLOOKUP($D1235,schools,5,FALSE),"")</f>
        <v>Queens</v>
      </c>
      <c r="D1235" s="6" t="s">
        <v>2904</v>
      </c>
      <c r="E1235" s="6" t="s">
        <v>2905</v>
      </c>
      <c r="F1235" s="7" t="s">
        <v>55</v>
      </c>
      <c r="G1235" s="8">
        <v>1013.0</v>
      </c>
      <c r="H1235" s="5" t="str">
        <f>IFERROR(VLOOKUP($D1235,schools,6,FALSE),"")</f>
        <v>037</v>
      </c>
      <c r="I1235" s="5" t="str">
        <f>IFERROR(VLOOKUP($D1235,schools,7,FALSE),"")</f>
        <v>12</v>
      </c>
      <c r="J1235" s="5" t="str">
        <f>IFERROR(VLOOKUP($D1235,schools,8,FALSE),"")</f>
        <v>026</v>
      </c>
      <c r="K1235" s="9">
        <v>1115313.0</v>
      </c>
    </row>
    <row r="1236" ht="14.25" customHeight="1" outlineLevel="2">
      <c r="A1236" s="5" t="str">
        <f>IFERROR(VLOOKUP($D1236,schools,3,FALSE),"")</f>
        <v>343000</v>
      </c>
      <c r="B1236" s="5" t="str">
        <f>IFERROR(VLOOKUP($D1236,schools,4,FALSE),"")</f>
        <v>New York City Geographic District #30</v>
      </c>
      <c r="C1236" s="5" t="str">
        <f>IFERROR(VLOOKUP($D1236,schools,5,FALSE),"")</f>
        <v>Queens</v>
      </c>
      <c r="D1236" s="6" t="s">
        <v>2906</v>
      </c>
      <c r="E1236" s="6" t="s">
        <v>2907</v>
      </c>
      <c r="F1236" s="7" t="s">
        <v>55</v>
      </c>
      <c r="G1236" s="8">
        <v>893.0</v>
      </c>
      <c r="H1236" s="5" t="str">
        <f>IFERROR(VLOOKUP($D1236,schools,6,FALSE),"")</f>
        <v>037</v>
      </c>
      <c r="I1236" s="5" t="str">
        <f>IFERROR(VLOOKUP($D1236,schools,7,FALSE),"")</f>
        <v>12</v>
      </c>
      <c r="J1236" s="5" t="str">
        <f>IFERROR(VLOOKUP($D1236,schools,8,FALSE),"")</f>
        <v>026</v>
      </c>
      <c r="K1236" s="9">
        <v>983193.0</v>
      </c>
    </row>
    <row r="1237" ht="14.25" customHeight="1" outlineLevel="2">
      <c r="A1237" s="5" t="str">
        <f>IFERROR(VLOOKUP($D1237,schools,3,FALSE),"")</f>
        <v>343000</v>
      </c>
      <c r="B1237" s="5" t="str">
        <f>IFERROR(VLOOKUP($D1237,schools,4,FALSE),"")</f>
        <v>New York City Geographic District #31</v>
      </c>
      <c r="C1237" s="5" t="str">
        <f>IFERROR(VLOOKUP($D1237,schools,5,FALSE),"")</f>
        <v>Queens</v>
      </c>
      <c r="D1237" s="6" t="s">
        <v>2908</v>
      </c>
      <c r="E1237" s="6" t="s">
        <v>2909</v>
      </c>
      <c r="F1237" s="7" t="s">
        <v>55</v>
      </c>
      <c r="G1237" s="8">
        <v>970.0</v>
      </c>
      <c r="H1237" s="5" t="str">
        <f>IFERROR(VLOOKUP($D1237,schools,6,FALSE),"")</f>
        <v>037</v>
      </c>
      <c r="I1237" s="5" t="str">
        <f>IFERROR(VLOOKUP($D1237,schools,7,FALSE),"")</f>
        <v>12</v>
      </c>
      <c r="J1237" s="5" t="str">
        <f>IFERROR(VLOOKUP($D1237,schools,8,FALSE),"")</f>
        <v>026</v>
      </c>
      <c r="K1237" s="9">
        <v>1067970.0</v>
      </c>
    </row>
    <row r="1238" ht="14.25" customHeight="1" outlineLevel="2">
      <c r="A1238" s="5" t="str">
        <f>IFERROR(VLOOKUP($D1238,schools,3,FALSE),"")</f>
        <v>343000</v>
      </c>
      <c r="B1238" s="5" t="str">
        <f>IFERROR(VLOOKUP($D1238,schools,4,FALSE),"")</f>
        <v>New York City Geographic District #31</v>
      </c>
      <c r="C1238" s="5" t="str">
        <f>IFERROR(VLOOKUP($D1238,schools,5,FALSE),"")</f>
        <v>Queens</v>
      </c>
      <c r="D1238" s="6" t="s">
        <v>2910</v>
      </c>
      <c r="E1238" s="6" t="s">
        <v>2911</v>
      </c>
      <c r="F1238" s="7" t="s">
        <v>60</v>
      </c>
      <c r="G1238" s="8">
        <v>533.0</v>
      </c>
      <c r="H1238" s="5" t="str">
        <f>IFERROR(VLOOKUP($D1238,schools,6,FALSE),"")</f>
        <v>037</v>
      </c>
      <c r="I1238" s="5" t="str">
        <f>IFERROR(VLOOKUP($D1238,schools,7,FALSE),"")</f>
        <v>12</v>
      </c>
      <c r="J1238" s="5" t="str">
        <f>IFERROR(VLOOKUP($D1238,schools,8,FALSE),"")</f>
        <v>026</v>
      </c>
      <c r="K1238" s="9">
        <v>586833.0</v>
      </c>
    </row>
    <row r="1239" ht="14.25" customHeight="1" outlineLevel="1">
      <c r="A1239" s="5"/>
      <c r="B1239" s="5"/>
      <c r="C1239" s="12" t="s">
        <v>3591</v>
      </c>
      <c r="D1239" s="6"/>
      <c r="E1239" s="6"/>
      <c r="F1239" s="7"/>
      <c r="G1239" s="8">
        <f>SUBTOTAL(9,G955:G1238)</f>
        <v>227388</v>
      </c>
      <c r="H1239" s="5"/>
      <c r="I1239" s="5"/>
      <c r="J1239" s="5"/>
      <c r="K1239" s="9">
        <f>SUBTOTAL(9,K955:K1238)</f>
        <v>250354188</v>
      </c>
    </row>
    <row r="1240" ht="14.25" customHeight="1" outlineLevel="2">
      <c r="A1240" s="5" t="str">
        <f>IFERROR(VLOOKUP($D1240,schools,3,FALSE),"")</f>
        <v>353100</v>
      </c>
      <c r="B1240" s="5" t="str">
        <f>IFERROR(VLOOKUP($D1240,schools,4,FALSE),"")</f>
        <v/>
      </c>
      <c r="C1240" s="5" t="str">
        <f>IFERROR(VLOOKUP($D1240,schools,5,FALSE),"")</f>
        <v>Staten Island</v>
      </c>
      <c r="D1240" s="6" t="s">
        <v>3052</v>
      </c>
      <c r="E1240" s="6" t="s">
        <v>3053</v>
      </c>
      <c r="F1240" s="7" t="s">
        <v>55</v>
      </c>
      <c r="G1240" s="8">
        <v>832.0</v>
      </c>
      <c r="H1240" s="5" t="str">
        <f>IFERROR(VLOOKUP($D1240,schools,6,FALSE),"")</f>
        <v>061</v>
      </c>
      <c r="I1240" s="5" t="str">
        <f>IFERROR(VLOOKUP($D1240,schools,7,FALSE),"")</f>
        <v>23</v>
      </c>
      <c r="J1240" s="5" t="str">
        <f>IFERROR(VLOOKUP($D1240,schools,8,FALSE),"")</f>
        <v>049</v>
      </c>
      <c r="K1240" s="9">
        <v>916032.0</v>
      </c>
    </row>
    <row r="1241" ht="14.25" customHeight="1" outlineLevel="2">
      <c r="A1241" s="5" t="str">
        <f>IFERROR(VLOOKUP($D1241,schools,3,FALSE),"")</f>
        <v/>
      </c>
      <c r="B1241" s="5" t="str">
        <f>IFERROR(VLOOKUP($D1241,schools,4,FALSE),"")</f>
        <v/>
      </c>
      <c r="C1241" s="5" t="str">
        <f>IFERROR(VLOOKUP($D1241,schools,5,FALSE),"")</f>
        <v>Staten Island</v>
      </c>
      <c r="D1241" s="6" t="s">
        <v>3054</v>
      </c>
      <c r="E1241" s="6" t="s">
        <v>3055</v>
      </c>
      <c r="F1241" s="7" t="s">
        <v>55</v>
      </c>
      <c r="G1241" s="8">
        <v>1335.0</v>
      </c>
      <c r="H1241" s="5" t="str">
        <f>IFERROR(VLOOKUP($D1241,schools,6,FALSE),"")</f>
        <v>064</v>
      </c>
      <c r="I1241" s="5" t="str">
        <f>IFERROR(VLOOKUP($D1241,schools,7,FALSE),"")</f>
        <v>24</v>
      </c>
      <c r="J1241" s="5" t="str">
        <f>IFERROR(VLOOKUP($D1241,schools,8,FALSE),"")</f>
        <v>050</v>
      </c>
      <c r="K1241" s="9">
        <v>1469835.0</v>
      </c>
    </row>
    <row r="1242" ht="14.25" customHeight="1" outlineLevel="2">
      <c r="A1242" s="5" t="str">
        <f>IFERROR(VLOOKUP($D1242,schools,3,FALSE),"")</f>
        <v>343000</v>
      </c>
      <c r="B1242" s="5" t="str">
        <f>IFERROR(VLOOKUP($D1242,schools,4,FALSE),"")</f>
        <v>New York City Geographic District #31</v>
      </c>
      <c r="C1242" s="5" t="str">
        <f>IFERROR(VLOOKUP($D1242,schools,5,FALSE),"")</f>
        <v>Staten Island</v>
      </c>
      <c r="D1242" s="6" t="s">
        <v>2912</v>
      </c>
      <c r="E1242" s="6" t="s">
        <v>2913</v>
      </c>
      <c r="F1242" s="7" t="s">
        <v>14</v>
      </c>
      <c r="G1242" s="8">
        <v>399.0</v>
      </c>
      <c r="H1242" s="5" t="str">
        <f>IFERROR(VLOOKUP($D1242,schools,6,FALSE),"")</f>
        <v>062</v>
      </c>
      <c r="I1242" s="5" t="str">
        <f>IFERROR(VLOOKUP($D1242,schools,7,FALSE),"")</f>
        <v>24</v>
      </c>
      <c r="J1242" s="5" t="str">
        <f>IFERROR(VLOOKUP($D1242,schools,8,FALSE),"")</f>
        <v>051</v>
      </c>
      <c r="K1242" s="9">
        <v>439299.0</v>
      </c>
    </row>
    <row r="1243" ht="14.25" customHeight="1" outlineLevel="2">
      <c r="A1243" s="5" t="str">
        <f>IFERROR(VLOOKUP($D1243,schools,3,FALSE),"")</f>
        <v>343000</v>
      </c>
      <c r="B1243" s="5" t="str">
        <f>IFERROR(VLOOKUP($D1243,schools,4,FALSE),"")</f>
        <v>New York City Geographic District #31</v>
      </c>
      <c r="C1243" s="5" t="str">
        <f>IFERROR(VLOOKUP($D1243,schools,5,FALSE),"")</f>
        <v>Staten Island</v>
      </c>
      <c r="D1243" s="6" t="s">
        <v>2914</v>
      </c>
      <c r="E1243" s="6" t="s">
        <v>2915</v>
      </c>
      <c r="F1243" s="7" t="s">
        <v>42</v>
      </c>
      <c r="G1243" s="8">
        <v>1079.0</v>
      </c>
      <c r="H1243" s="5" t="str">
        <f>IFERROR(VLOOKUP($D1243,schools,6,FALSE),"")</f>
        <v>064</v>
      </c>
      <c r="I1243" s="5" t="str">
        <f>IFERROR(VLOOKUP($D1243,schools,7,FALSE),"")</f>
        <v>24</v>
      </c>
      <c r="J1243" s="5" t="str">
        <f>IFERROR(VLOOKUP($D1243,schools,8,FALSE),"")</f>
        <v>050</v>
      </c>
      <c r="K1243" s="9">
        <v>1187979.0</v>
      </c>
    </row>
    <row r="1244" ht="14.25" customHeight="1" outlineLevel="2">
      <c r="A1244" s="5" t="str">
        <f>IFERROR(VLOOKUP($D1244,schools,3,FALSE),"")</f>
        <v>343000</v>
      </c>
      <c r="B1244" s="5" t="str">
        <f>IFERROR(VLOOKUP($D1244,schools,4,FALSE),"")</f>
        <v>New York City Geographic District #31</v>
      </c>
      <c r="C1244" s="5" t="str">
        <f>IFERROR(VLOOKUP($D1244,schools,5,FALSE),"")</f>
        <v>Staten Island</v>
      </c>
      <c r="D1244" s="6" t="s">
        <v>2916</v>
      </c>
      <c r="E1244" s="6" t="s">
        <v>2917</v>
      </c>
      <c r="F1244" s="7" t="s">
        <v>14</v>
      </c>
      <c r="G1244" s="8">
        <v>716.0</v>
      </c>
      <c r="H1244" s="5" t="str">
        <f>IFERROR(VLOOKUP($D1244,schools,6,FALSE),"")</f>
        <v>062</v>
      </c>
      <c r="I1244" s="5" t="str">
        <f>IFERROR(VLOOKUP($D1244,schools,7,FALSE),"")</f>
        <v>24</v>
      </c>
      <c r="J1244" s="5" t="str">
        <f>IFERROR(VLOOKUP($D1244,schools,8,FALSE),"")</f>
        <v>051</v>
      </c>
      <c r="K1244" s="9">
        <v>788316.0</v>
      </c>
    </row>
    <row r="1245" ht="14.25" customHeight="1" outlineLevel="2">
      <c r="A1245" s="5" t="str">
        <f>IFERROR(VLOOKUP($D1245,schools,3,FALSE),"")</f>
        <v>343000</v>
      </c>
      <c r="B1245" s="5" t="str">
        <f>IFERROR(VLOOKUP($D1245,schools,4,FALSE),"")</f>
        <v>New York City Geographic District #31</v>
      </c>
      <c r="C1245" s="5" t="str">
        <f>IFERROR(VLOOKUP($D1245,schools,5,FALSE),"")</f>
        <v>Staten Island</v>
      </c>
      <c r="D1245" s="6" t="s">
        <v>2918</v>
      </c>
      <c r="E1245" s="6" t="s">
        <v>2919</v>
      </c>
      <c r="F1245" s="7" t="s">
        <v>14</v>
      </c>
      <c r="G1245" s="8">
        <v>661.0</v>
      </c>
      <c r="H1245" s="5" t="str">
        <f>IFERROR(VLOOKUP($D1245,schools,6,FALSE),"")</f>
        <v>063</v>
      </c>
      <c r="I1245" s="5" t="str">
        <f>IFERROR(VLOOKUP($D1245,schools,7,FALSE),"")</f>
        <v>24</v>
      </c>
      <c r="J1245" s="5" t="str">
        <f>IFERROR(VLOOKUP($D1245,schools,8,FALSE),"")</f>
        <v>051</v>
      </c>
      <c r="K1245" s="9">
        <v>727761.0</v>
      </c>
    </row>
    <row r="1246" ht="14.25" customHeight="1" outlineLevel="2">
      <c r="A1246" s="5" t="str">
        <f>IFERROR(VLOOKUP($D1246,schools,3,FALSE),"")</f>
        <v>343000</v>
      </c>
      <c r="B1246" s="5" t="str">
        <f>IFERROR(VLOOKUP($D1246,schools,4,FALSE),"")</f>
        <v>New York City Geographic District #31</v>
      </c>
      <c r="C1246" s="5" t="str">
        <f>IFERROR(VLOOKUP($D1246,schools,5,FALSE),"")</f>
        <v>Staten Island</v>
      </c>
      <c r="D1246" s="6" t="s">
        <v>2920</v>
      </c>
      <c r="E1246" s="6" t="s">
        <v>2921</v>
      </c>
      <c r="F1246" s="7" t="s">
        <v>14</v>
      </c>
      <c r="G1246" s="8">
        <v>314.0</v>
      </c>
      <c r="H1246" s="5" t="str">
        <f>IFERROR(VLOOKUP($D1246,schools,6,FALSE),"")</f>
        <v>062</v>
      </c>
      <c r="I1246" s="5" t="str">
        <f>IFERROR(VLOOKUP($D1246,schools,7,FALSE),"")</f>
        <v>24</v>
      </c>
      <c r="J1246" s="5" t="str">
        <f>IFERROR(VLOOKUP($D1246,schools,8,FALSE),"")</f>
        <v>051</v>
      </c>
      <c r="K1246" s="9">
        <v>345714.0</v>
      </c>
    </row>
    <row r="1247" ht="14.25" customHeight="1" outlineLevel="2">
      <c r="A1247" s="5" t="str">
        <f>IFERROR(VLOOKUP($D1247,schools,3,FALSE),"")</f>
        <v>353100</v>
      </c>
      <c r="B1247" s="5" t="str">
        <f>IFERROR(VLOOKUP($D1247,schools,4,FALSE),"")</f>
        <v>New York City Geographic District #31</v>
      </c>
      <c r="C1247" s="5" t="str">
        <f>IFERROR(VLOOKUP($D1247,schools,5,FALSE),"")</f>
        <v>Staten Island</v>
      </c>
      <c r="D1247" s="6" t="s">
        <v>2922</v>
      </c>
      <c r="E1247" s="6" t="s">
        <v>2923</v>
      </c>
      <c r="F1247" s="7" t="s">
        <v>14</v>
      </c>
      <c r="G1247" s="8">
        <v>474.0</v>
      </c>
      <c r="H1247" s="5" t="str">
        <f>IFERROR(VLOOKUP($D1247,schools,6,FALSE),"")</f>
        <v>062</v>
      </c>
      <c r="I1247" s="5" t="str">
        <f>IFERROR(VLOOKUP($D1247,schools,7,FALSE),"")</f>
        <v>24</v>
      </c>
      <c r="J1247" s="5" t="str">
        <f>IFERROR(VLOOKUP($D1247,schools,8,FALSE),"")</f>
        <v>051</v>
      </c>
      <c r="K1247" s="9">
        <v>521874.0</v>
      </c>
    </row>
    <row r="1248" ht="14.25" customHeight="1" outlineLevel="2">
      <c r="A1248" s="5" t="str">
        <f>IFERROR(VLOOKUP($D1248,schools,3,FALSE),"")</f>
        <v>353100</v>
      </c>
      <c r="B1248" s="5" t="str">
        <f>IFERROR(VLOOKUP($D1248,schools,4,FALSE),"")</f>
        <v>New York City Geographic District #31</v>
      </c>
      <c r="C1248" s="5" t="str">
        <f>IFERROR(VLOOKUP($D1248,schools,5,FALSE),"")</f>
        <v>Staten Island</v>
      </c>
      <c r="D1248" s="6" t="s">
        <v>2924</v>
      </c>
      <c r="E1248" s="6" t="s">
        <v>2925</v>
      </c>
      <c r="F1248" s="7" t="s">
        <v>42</v>
      </c>
      <c r="G1248" s="8">
        <v>1171.0</v>
      </c>
      <c r="H1248" s="5" t="str">
        <f>IFERROR(VLOOKUP($D1248,schools,6,FALSE),"")</f>
        <v>062</v>
      </c>
      <c r="I1248" s="5" t="str">
        <f>IFERROR(VLOOKUP($D1248,schools,7,FALSE),"")</f>
        <v>24</v>
      </c>
      <c r="J1248" s="5" t="str">
        <f>IFERROR(VLOOKUP($D1248,schools,8,FALSE),"")</f>
        <v>051</v>
      </c>
      <c r="K1248" s="9">
        <v>1289271.0</v>
      </c>
    </row>
    <row r="1249" ht="14.25" customHeight="1" outlineLevel="2">
      <c r="A1249" s="5" t="str">
        <f>IFERROR(VLOOKUP($D1249,schools,3,FALSE),"")</f>
        <v>353100</v>
      </c>
      <c r="B1249" s="5" t="str">
        <f>IFERROR(VLOOKUP($D1249,schools,4,FALSE),"")</f>
        <v>New York City Geographic District #31</v>
      </c>
      <c r="C1249" s="5" t="str">
        <f>IFERROR(VLOOKUP($D1249,schools,5,FALSE),"")</f>
        <v>Staten Island</v>
      </c>
      <c r="D1249" s="6" t="s">
        <v>2926</v>
      </c>
      <c r="E1249" s="6" t="s">
        <v>2927</v>
      </c>
      <c r="F1249" s="7" t="s">
        <v>14</v>
      </c>
      <c r="G1249" s="8">
        <v>564.0</v>
      </c>
      <c r="H1249" s="5" t="str">
        <f>IFERROR(VLOOKUP($D1249,schools,6,FALSE),"")</f>
        <v>064</v>
      </c>
      <c r="I1249" s="5" t="str">
        <f>IFERROR(VLOOKUP($D1249,schools,7,FALSE),"")</f>
        <v>24</v>
      </c>
      <c r="J1249" s="5" t="str">
        <f>IFERROR(VLOOKUP($D1249,schools,8,FALSE),"")</f>
        <v>051</v>
      </c>
      <c r="K1249" s="9">
        <v>620964.0</v>
      </c>
    </row>
    <row r="1250" ht="14.25" customHeight="1" outlineLevel="2">
      <c r="A1250" s="5" t="str">
        <f>IFERROR(VLOOKUP($D1250,schools,3,FALSE),"")</f>
        <v>353100</v>
      </c>
      <c r="B1250" s="5" t="str">
        <f>IFERROR(VLOOKUP($D1250,schools,4,FALSE),"")</f>
        <v>New York City Geographic District #31</v>
      </c>
      <c r="C1250" s="5" t="str">
        <f>IFERROR(VLOOKUP($D1250,schools,5,FALSE),"")</f>
        <v>Staten Island</v>
      </c>
      <c r="D1250" s="6" t="s">
        <v>2932</v>
      </c>
      <c r="E1250" s="6" t="s">
        <v>2933</v>
      </c>
      <c r="F1250" s="7" t="s">
        <v>14</v>
      </c>
      <c r="G1250" s="8">
        <v>287.0</v>
      </c>
      <c r="H1250" s="5" t="str">
        <f>IFERROR(VLOOKUP($D1250,schools,6,FALSE),"")</f>
        <v>063</v>
      </c>
      <c r="I1250" s="5" t="str">
        <f>IFERROR(VLOOKUP($D1250,schools,7,FALSE),"")</f>
        <v>24</v>
      </c>
      <c r="J1250" s="5" t="str">
        <f>IFERROR(VLOOKUP($D1250,schools,8,FALSE),"")</f>
        <v>050</v>
      </c>
      <c r="K1250" s="9">
        <v>315987.0</v>
      </c>
    </row>
    <row r="1251" ht="14.25" customHeight="1" outlineLevel="2">
      <c r="A1251" s="5" t="str">
        <f>IFERROR(VLOOKUP($D1251,schools,3,FALSE),"")</f>
        <v>353100</v>
      </c>
      <c r="B1251" s="5" t="str">
        <f>IFERROR(VLOOKUP($D1251,schools,4,FALSE),"")</f>
        <v>New York City Geographic District #31</v>
      </c>
      <c r="C1251" s="5" t="str">
        <f>IFERROR(VLOOKUP($D1251,schools,5,FALSE),"")</f>
        <v>Staten Island</v>
      </c>
      <c r="D1251" s="6" t="s">
        <v>2936</v>
      </c>
      <c r="E1251" s="6" t="s">
        <v>2937</v>
      </c>
      <c r="F1251" s="7" t="s">
        <v>14</v>
      </c>
      <c r="G1251" s="8">
        <v>430.0</v>
      </c>
      <c r="H1251" s="5" t="str">
        <f>IFERROR(VLOOKUP($D1251,schools,6,FALSE),"")</f>
        <v>061</v>
      </c>
      <c r="I1251" s="5" t="str">
        <f>IFERROR(VLOOKUP($D1251,schools,7,FALSE),"")</f>
        <v>23</v>
      </c>
      <c r="J1251" s="5" t="str">
        <f>IFERROR(VLOOKUP($D1251,schools,8,FALSE),"")</f>
        <v>049</v>
      </c>
      <c r="K1251" s="9">
        <v>473430.0</v>
      </c>
    </row>
    <row r="1252" ht="14.25" customHeight="1" outlineLevel="2">
      <c r="A1252" s="5" t="str">
        <f>IFERROR(VLOOKUP($D1252,schools,3,FALSE),"")</f>
        <v>353100</v>
      </c>
      <c r="B1252" s="5" t="str">
        <f>IFERROR(VLOOKUP($D1252,schools,4,FALSE),"")</f>
        <v>New York City Geographic District #31</v>
      </c>
      <c r="C1252" s="5" t="str">
        <f>IFERROR(VLOOKUP($D1252,schools,5,FALSE),"")</f>
        <v>Staten Island</v>
      </c>
      <c r="D1252" s="6" t="s">
        <v>2938</v>
      </c>
      <c r="E1252" s="6" t="s">
        <v>2939</v>
      </c>
      <c r="F1252" s="7" t="s">
        <v>14</v>
      </c>
      <c r="G1252" s="8">
        <v>519.0</v>
      </c>
      <c r="H1252" s="5" t="str">
        <f>IFERROR(VLOOKUP($D1252,schools,6,FALSE),"")</f>
        <v>061</v>
      </c>
      <c r="I1252" s="5" t="str">
        <f>IFERROR(VLOOKUP($D1252,schools,7,FALSE),"")</f>
        <v>23</v>
      </c>
      <c r="J1252" s="5" t="str">
        <f>IFERROR(VLOOKUP($D1252,schools,8,FALSE),"")</f>
        <v>049</v>
      </c>
      <c r="K1252" s="9">
        <v>571419.0</v>
      </c>
    </row>
    <row r="1253" ht="14.25" customHeight="1" outlineLevel="2">
      <c r="A1253" s="5" t="str">
        <f>IFERROR(VLOOKUP($D1253,schools,3,FALSE),"")</f>
        <v>353100</v>
      </c>
      <c r="B1253" s="5" t="str">
        <f>IFERROR(VLOOKUP($D1253,schools,4,FALSE),"")</f>
        <v>New York City Geographic District #31</v>
      </c>
      <c r="C1253" s="5" t="str">
        <f>IFERROR(VLOOKUP($D1253,schools,5,FALSE),"")</f>
        <v>Staten Island</v>
      </c>
      <c r="D1253" s="6" t="s">
        <v>2940</v>
      </c>
      <c r="E1253" s="6" t="s">
        <v>2941</v>
      </c>
      <c r="F1253" s="7" t="s">
        <v>14</v>
      </c>
      <c r="G1253" s="8">
        <v>479.0</v>
      </c>
      <c r="H1253" s="5" t="str">
        <f>IFERROR(VLOOKUP($D1253,schools,6,FALSE),"")</f>
        <v>061</v>
      </c>
      <c r="I1253" s="5" t="str">
        <f>IFERROR(VLOOKUP($D1253,schools,7,FALSE),"")</f>
        <v>23</v>
      </c>
      <c r="J1253" s="5" t="str">
        <f>IFERROR(VLOOKUP($D1253,schools,8,FALSE),"")</f>
        <v>049</v>
      </c>
      <c r="K1253" s="9">
        <v>527379.0</v>
      </c>
    </row>
    <row r="1254" ht="14.25" customHeight="1" outlineLevel="2">
      <c r="A1254" s="5" t="str">
        <f>IFERROR(VLOOKUP($D1254,schools,3,FALSE),"")</f>
        <v>353100</v>
      </c>
      <c r="B1254" s="5" t="str">
        <f>IFERROR(VLOOKUP($D1254,schools,4,FALSE),"")</f>
        <v>New York City Geographic District #31</v>
      </c>
      <c r="C1254" s="5" t="str">
        <f>IFERROR(VLOOKUP($D1254,schools,5,FALSE),"")</f>
        <v>Staten Island</v>
      </c>
      <c r="D1254" s="6" t="s">
        <v>2942</v>
      </c>
      <c r="E1254" s="6" t="s">
        <v>2943</v>
      </c>
      <c r="F1254" s="7" t="s">
        <v>14</v>
      </c>
      <c r="G1254" s="8">
        <v>433.0</v>
      </c>
      <c r="H1254" s="5" t="str">
        <f>IFERROR(VLOOKUP($D1254,schools,6,FALSE),"")</f>
        <v>061</v>
      </c>
      <c r="I1254" s="5" t="str">
        <f>IFERROR(VLOOKUP($D1254,schools,7,FALSE),"")</f>
        <v>23</v>
      </c>
      <c r="J1254" s="5" t="str">
        <f>IFERROR(VLOOKUP($D1254,schools,8,FALSE),"")</f>
        <v>049</v>
      </c>
      <c r="K1254" s="9">
        <v>476733.0</v>
      </c>
    </row>
    <row r="1255" ht="14.25" customHeight="1" outlineLevel="2">
      <c r="A1255" s="5" t="str">
        <f>IFERROR(VLOOKUP($D1255,schools,3,FALSE),"")</f>
        <v>353100</v>
      </c>
      <c r="B1255" s="5" t="str">
        <f>IFERROR(VLOOKUP($D1255,schools,4,FALSE),"")</f>
        <v>New York City Geographic District #31</v>
      </c>
      <c r="C1255" s="5" t="str">
        <f>IFERROR(VLOOKUP($D1255,schools,5,FALSE),"")</f>
        <v>Staten Island</v>
      </c>
      <c r="D1255" s="6" t="s">
        <v>2944</v>
      </c>
      <c r="E1255" s="6" t="s">
        <v>2945</v>
      </c>
      <c r="F1255" s="7" t="s">
        <v>14</v>
      </c>
      <c r="G1255" s="8">
        <v>356.0</v>
      </c>
      <c r="H1255" s="5" t="str">
        <f>IFERROR(VLOOKUP($D1255,schools,6,FALSE),"")</f>
        <v>061</v>
      </c>
      <c r="I1255" s="5" t="str">
        <f>IFERROR(VLOOKUP($D1255,schools,7,FALSE),"")</f>
        <v>23</v>
      </c>
      <c r="J1255" s="5" t="str">
        <f>IFERROR(VLOOKUP($D1255,schools,8,FALSE),"")</f>
        <v>049</v>
      </c>
      <c r="K1255" s="9">
        <v>391956.0</v>
      </c>
    </row>
    <row r="1256" ht="14.25" customHeight="1" outlineLevel="2">
      <c r="A1256" s="5" t="str">
        <f>IFERROR(VLOOKUP($D1256,schools,3,FALSE),"")</f>
        <v>353100</v>
      </c>
      <c r="B1256" s="5" t="str">
        <f>IFERROR(VLOOKUP($D1256,schools,4,FALSE),"")</f>
        <v>New York City Geographic District #31</v>
      </c>
      <c r="C1256" s="5" t="str">
        <f>IFERROR(VLOOKUP($D1256,schools,5,FALSE),"")</f>
        <v>Staten Island</v>
      </c>
      <c r="D1256" s="6" t="s">
        <v>2946</v>
      </c>
      <c r="E1256" s="6" t="s">
        <v>2947</v>
      </c>
      <c r="F1256" s="7" t="s">
        <v>14</v>
      </c>
      <c r="G1256" s="8">
        <v>925.0</v>
      </c>
      <c r="H1256" s="5" t="str">
        <f>IFERROR(VLOOKUP($D1256,schools,6,FALSE),"")</f>
        <v>061</v>
      </c>
      <c r="I1256" s="5" t="str">
        <f>IFERROR(VLOOKUP($D1256,schools,7,FALSE),"")</f>
        <v>23</v>
      </c>
      <c r="J1256" s="5" t="str">
        <f>IFERROR(VLOOKUP($D1256,schools,8,FALSE),"")</f>
        <v>049</v>
      </c>
      <c r="K1256" s="9">
        <v>1018425.0</v>
      </c>
    </row>
    <row r="1257" ht="14.25" customHeight="1" outlineLevel="2">
      <c r="A1257" s="5" t="str">
        <f>IFERROR(VLOOKUP($D1257,schools,3,FALSE),"")</f>
        <v>353100</v>
      </c>
      <c r="B1257" s="5" t="str">
        <f>IFERROR(VLOOKUP($D1257,schools,4,FALSE),"")</f>
        <v>New York City Geographic District #31</v>
      </c>
      <c r="C1257" s="5" t="str">
        <f>IFERROR(VLOOKUP($D1257,schools,5,FALSE),"")</f>
        <v>Staten Island</v>
      </c>
      <c r="D1257" s="6" t="s">
        <v>2948</v>
      </c>
      <c r="E1257" s="6" t="s">
        <v>2949</v>
      </c>
      <c r="F1257" s="7" t="s">
        <v>14</v>
      </c>
      <c r="G1257" s="8">
        <v>533.0</v>
      </c>
      <c r="H1257" s="5" t="str">
        <f>IFERROR(VLOOKUP($D1257,schools,6,FALSE),"")</f>
        <v>062</v>
      </c>
      <c r="I1257" s="5" t="str">
        <f>IFERROR(VLOOKUP($D1257,schools,7,FALSE),"")</f>
        <v>24</v>
      </c>
      <c r="J1257" s="5" t="str">
        <f>IFERROR(VLOOKUP($D1257,schools,8,FALSE),"")</f>
        <v>050</v>
      </c>
      <c r="K1257" s="9">
        <v>586833.0</v>
      </c>
    </row>
    <row r="1258" ht="14.25" customHeight="1" outlineLevel="2">
      <c r="A1258" s="5" t="str">
        <f>IFERROR(VLOOKUP($D1258,schools,3,FALSE),"")</f>
        <v>353100</v>
      </c>
      <c r="B1258" s="5" t="str">
        <f>IFERROR(VLOOKUP($D1258,schools,4,FALSE),"")</f>
        <v>New York City Geographic District #31</v>
      </c>
      <c r="C1258" s="5" t="str">
        <f>IFERROR(VLOOKUP($D1258,schools,5,FALSE),"")</f>
        <v>Staten Island</v>
      </c>
      <c r="D1258" s="6" t="s">
        <v>2950</v>
      </c>
      <c r="E1258" s="6" t="s">
        <v>2951</v>
      </c>
      <c r="F1258" s="7" t="s">
        <v>42</v>
      </c>
      <c r="G1258" s="8">
        <v>1323.0</v>
      </c>
      <c r="H1258" s="5" t="str">
        <f>IFERROR(VLOOKUP($D1258,schools,6,FALSE),"")</f>
        <v>064</v>
      </c>
      <c r="I1258" s="5" t="str">
        <f>IFERROR(VLOOKUP($D1258,schools,7,FALSE),"")</f>
        <v>24</v>
      </c>
      <c r="J1258" s="5" t="str">
        <f>IFERROR(VLOOKUP($D1258,schools,8,FALSE),"")</f>
        <v>051</v>
      </c>
      <c r="K1258" s="9">
        <v>1456623.0</v>
      </c>
    </row>
    <row r="1259" ht="14.25" customHeight="1" outlineLevel="2">
      <c r="A1259" s="5" t="str">
        <f>IFERROR(VLOOKUP($D1259,schools,3,FALSE),"")</f>
        <v>353100</v>
      </c>
      <c r="B1259" s="5" t="str">
        <f>IFERROR(VLOOKUP($D1259,schools,4,FALSE),"")</f>
        <v>New York City Geographic District #31</v>
      </c>
      <c r="C1259" s="5" t="str">
        <f>IFERROR(VLOOKUP($D1259,schools,5,FALSE),"")</f>
        <v>Staten Island</v>
      </c>
      <c r="D1259" s="6" t="s">
        <v>2952</v>
      </c>
      <c r="E1259" s="6" t="s">
        <v>2953</v>
      </c>
      <c r="F1259" s="7" t="s">
        <v>14</v>
      </c>
      <c r="G1259" s="8">
        <v>264.0</v>
      </c>
      <c r="H1259" s="5" t="str">
        <f>IFERROR(VLOOKUP($D1259,schools,6,FALSE),"")</f>
        <v>063</v>
      </c>
      <c r="I1259" s="5" t="str">
        <f>IFERROR(VLOOKUP($D1259,schools,7,FALSE),"")</f>
        <v>24</v>
      </c>
      <c r="J1259" s="5" t="str">
        <f>IFERROR(VLOOKUP($D1259,schools,8,FALSE),"")</f>
        <v>050</v>
      </c>
      <c r="K1259" s="9">
        <v>290664.0</v>
      </c>
    </row>
    <row r="1260" ht="14.25" customHeight="1" outlineLevel="2">
      <c r="A1260" s="5" t="str">
        <f>IFERROR(VLOOKUP($D1260,schools,3,FALSE),"")</f>
        <v>353100</v>
      </c>
      <c r="B1260" s="5" t="str">
        <f>IFERROR(VLOOKUP($D1260,schools,4,FALSE),"")</f>
        <v>New York City Geographic District #31</v>
      </c>
      <c r="C1260" s="5" t="str">
        <f>IFERROR(VLOOKUP($D1260,schools,5,FALSE),"")</f>
        <v>Staten Island</v>
      </c>
      <c r="D1260" s="6" t="s">
        <v>2954</v>
      </c>
      <c r="E1260" s="6" t="s">
        <v>2955</v>
      </c>
      <c r="F1260" s="7" t="s">
        <v>42</v>
      </c>
      <c r="G1260" s="8">
        <v>1009.0</v>
      </c>
      <c r="H1260" s="5" t="str">
        <f>IFERROR(VLOOKUP($D1260,schools,6,FALSE),"")</f>
        <v>061</v>
      </c>
      <c r="I1260" s="5" t="str">
        <f>IFERROR(VLOOKUP($D1260,schools,7,FALSE),"")</f>
        <v>24</v>
      </c>
      <c r="J1260" s="5" t="str">
        <f>IFERROR(VLOOKUP($D1260,schools,8,FALSE),"")</f>
        <v>049</v>
      </c>
      <c r="K1260" s="9">
        <v>1110909.0</v>
      </c>
    </row>
    <row r="1261" ht="14.25" customHeight="1" outlineLevel="2">
      <c r="A1261" s="5" t="str">
        <f>IFERROR(VLOOKUP($D1261,schools,3,FALSE),"")</f>
        <v>353100</v>
      </c>
      <c r="B1261" s="5" t="str">
        <f>IFERROR(VLOOKUP($D1261,schools,4,FALSE),"")</f>
        <v>New York City Geographic District #31</v>
      </c>
      <c r="C1261" s="5" t="str">
        <f>IFERROR(VLOOKUP($D1261,schools,5,FALSE),"")</f>
        <v>Staten Island</v>
      </c>
      <c r="D1261" s="6" t="s">
        <v>2958</v>
      </c>
      <c r="E1261" s="6" t="s">
        <v>2959</v>
      </c>
      <c r="F1261" s="7" t="s">
        <v>14</v>
      </c>
      <c r="G1261" s="8">
        <v>585.0</v>
      </c>
      <c r="H1261" s="5" t="str">
        <f>IFERROR(VLOOKUP($D1261,schools,6,FALSE),"")</f>
        <v>063</v>
      </c>
      <c r="I1261" s="5" t="str">
        <f>IFERROR(VLOOKUP($D1261,schools,7,FALSE),"")</f>
        <v>24</v>
      </c>
      <c r="J1261" s="5" t="str">
        <f>IFERROR(VLOOKUP($D1261,schools,8,FALSE),"")</f>
        <v>049</v>
      </c>
      <c r="K1261" s="9">
        <v>644085.0</v>
      </c>
    </row>
    <row r="1262" ht="14.25" customHeight="1" outlineLevel="2">
      <c r="A1262" s="5" t="str">
        <f>IFERROR(VLOOKUP($D1262,schools,3,FALSE),"")</f>
        <v>353100</v>
      </c>
      <c r="B1262" s="5" t="str">
        <f>IFERROR(VLOOKUP($D1262,schools,4,FALSE),"")</f>
        <v>New York City Geographic District #31</v>
      </c>
      <c r="C1262" s="5" t="str">
        <f>IFERROR(VLOOKUP($D1262,schools,5,FALSE),"")</f>
        <v>Staten Island</v>
      </c>
      <c r="D1262" s="6" t="s">
        <v>2960</v>
      </c>
      <c r="E1262" s="6" t="s">
        <v>2961</v>
      </c>
      <c r="F1262" s="7" t="s">
        <v>14</v>
      </c>
      <c r="G1262" s="8">
        <v>807.0</v>
      </c>
      <c r="H1262" s="5" t="str">
        <f>IFERROR(VLOOKUP($D1262,schools,6,FALSE),"")</f>
        <v>063</v>
      </c>
      <c r="I1262" s="5" t="str">
        <f>IFERROR(VLOOKUP($D1262,schools,7,FALSE),"")</f>
        <v>24</v>
      </c>
      <c r="J1262" s="5" t="str">
        <f>IFERROR(VLOOKUP($D1262,schools,8,FALSE),"")</f>
        <v>049</v>
      </c>
      <c r="K1262" s="9">
        <v>888507.0</v>
      </c>
    </row>
    <row r="1263" ht="14.25" customHeight="1" outlineLevel="2">
      <c r="A1263" s="5" t="str">
        <f>IFERROR(VLOOKUP($D1263,schools,3,FALSE),"")</f>
        <v>353100</v>
      </c>
      <c r="B1263" s="5" t="str">
        <f>IFERROR(VLOOKUP($D1263,schools,4,FALSE),"")</f>
        <v>New York City Geographic District #31</v>
      </c>
      <c r="C1263" s="5" t="str">
        <f>IFERROR(VLOOKUP($D1263,schools,5,FALSE),"")</f>
        <v>Staten Island</v>
      </c>
      <c r="D1263" s="6" t="s">
        <v>2962</v>
      </c>
      <c r="E1263" s="6" t="s">
        <v>2963</v>
      </c>
      <c r="F1263" s="7" t="s">
        <v>14</v>
      </c>
      <c r="G1263" s="8">
        <v>316.0</v>
      </c>
      <c r="H1263" s="5" t="str">
        <f>IFERROR(VLOOKUP($D1263,schools,6,FALSE),"")</f>
        <v>061</v>
      </c>
      <c r="I1263" s="5" t="str">
        <f>IFERROR(VLOOKUP($D1263,schools,7,FALSE),"")</f>
        <v>23</v>
      </c>
      <c r="J1263" s="5" t="str">
        <f>IFERROR(VLOOKUP($D1263,schools,8,FALSE),"")</f>
        <v>049</v>
      </c>
      <c r="K1263" s="9">
        <v>347916.0</v>
      </c>
    </row>
    <row r="1264" ht="14.25" customHeight="1" outlineLevel="2">
      <c r="A1264" s="5" t="str">
        <f>IFERROR(VLOOKUP($D1264,schools,3,FALSE),"")</f>
        <v>353100</v>
      </c>
      <c r="B1264" s="5" t="str">
        <f>IFERROR(VLOOKUP($D1264,schools,4,FALSE),"")</f>
        <v>New York City Geographic District #31</v>
      </c>
      <c r="C1264" s="5" t="str">
        <f>IFERROR(VLOOKUP($D1264,schools,5,FALSE),"")</f>
        <v>Staten Island</v>
      </c>
      <c r="D1264" s="6" t="s">
        <v>2964</v>
      </c>
      <c r="E1264" s="6" t="s">
        <v>2965</v>
      </c>
      <c r="F1264" s="7" t="s">
        <v>14</v>
      </c>
      <c r="G1264" s="8">
        <v>604.0</v>
      </c>
      <c r="H1264" s="5" t="str">
        <f>IFERROR(VLOOKUP($D1264,schools,6,FALSE),"")</f>
        <v>062</v>
      </c>
      <c r="I1264" s="5" t="str">
        <f>IFERROR(VLOOKUP($D1264,schools,7,FALSE),"")</f>
        <v>24</v>
      </c>
      <c r="J1264" s="5" t="str">
        <f>IFERROR(VLOOKUP($D1264,schools,8,FALSE),"")</f>
        <v>051</v>
      </c>
      <c r="K1264" s="9">
        <v>665004.0</v>
      </c>
    </row>
    <row r="1265" ht="14.25" customHeight="1" outlineLevel="2">
      <c r="A1265" s="5" t="str">
        <f>IFERROR(VLOOKUP($D1265,schools,3,FALSE),"")</f>
        <v>353100</v>
      </c>
      <c r="B1265" s="5" t="str">
        <f>IFERROR(VLOOKUP($D1265,schools,4,FALSE),"")</f>
        <v>New York City Geographic District #31</v>
      </c>
      <c r="C1265" s="5" t="str">
        <f>IFERROR(VLOOKUP($D1265,schools,5,FALSE),"")</f>
        <v>Staten Island</v>
      </c>
      <c r="D1265" s="6" t="s">
        <v>2966</v>
      </c>
      <c r="E1265" s="6" t="s">
        <v>2967</v>
      </c>
      <c r="F1265" s="7" t="s">
        <v>42</v>
      </c>
      <c r="G1265" s="8">
        <v>1065.0</v>
      </c>
      <c r="H1265" s="5" t="str">
        <f>IFERROR(VLOOKUP($D1265,schools,6,FALSE),"")</f>
        <v>062</v>
      </c>
      <c r="I1265" s="5" t="str">
        <f>IFERROR(VLOOKUP($D1265,schools,7,FALSE),"")</f>
        <v>24</v>
      </c>
      <c r="J1265" s="5" t="str">
        <f>IFERROR(VLOOKUP($D1265,schools,8,FALSE),"")</f>
        <v>051</v>
      </c>
      <c r="K1265" s="9">
        <v>1172565.0</v>
      </c>
    </row>
    <row r="1266" ht="14.25" customHeight="1" outlineLevel="2">
      <c r="A1266" s="5" t="str">
        <f>IFERROR(VLOOKUP($D1266,schools,3,FALSE),"")</f>
        <v>353100</v>
      </c>
      <c r="B1266" s="5" t="str">
        <f>IFERROR(VLOOKUP($D1266,schools,4,FALSE),"")</f>
        <v>New York City Geographic District #31</v>
      </c>
      <c r="C1266" s="5" t="str">
        <f>IFERROR(VLOOKUP($D1266,schools,5,FALSE),"")</f>
        <v>Staten Island</v>
      </c>
      <c r="D1266" s="6" t="s">
        <v>2968</v>
      </c>
      <c r="E1266" s="6" t="s">
        <v>2969</v>
      </c>
      <c r="F1266" s="7" t="s">
        <v>14</v>
      </c>
      <c r="G1266" s="8">
        <v>398.0</v>
      </c>
      <c r="H1266" s="5" t="str">
        <f>IFERROR(VLOOKUP($D1266,schools,6,FALSE),"")</f>
        <v>063</v>
      </c>
      <c r="I1266" s="5" t="str">
        <f>IFERROR(VLOOKUP($D1266,schools,7,FALSE),"")</f>
        <v>24</v>
      </c>
      <c r="J1266" s="5" t="str">
        <f>IFERROR(VLOOKUP($D1266,schools,8,FALSE),"")</f>
        <v>049</v>
      </c>
      <c r="K1266" s="9">
        <v>438198.0</v>
      </c>
    </row>
    <row r="1267" ht="14.25" customHeight="1" outlineLevel="2">
      <c r="A1267" s="5" t="str">
        <f>IFERROR(VLOOKUP($D1267,schools,3,FALSE),"")</f>
        <v>353100</v>
      </c>
      <c r="B1267" s="5" t="str">
        <f>IFERROR(VLOOKUP($D1267,schools,4,FALSE),"")</f>
        <v>New York City Geographic District #31</v>
      </c>
      <c r="C1267" s="5" t="str">
        <f>IFERROR(VLOOKUP($D1267,schools,5,FALSE),"")</f>
        <v>Staten Island</v>
      </c>
      <c r="D1267" s="6" t="s">
        <v>2970</v>
      </c>
      <c r="E1267" s="6" t="s">
        <v>2971</v>
      </c>
      <c r="F1267" s="7" t="s">
        <v>14</v>
      </c>
      <c r="G1267" s="8">
        <v>739.0</v>
      </c>
      <c r="H1267" s="5" t="str">
        <f>IFERROR(VLOOKUP($D1267,schools,6,FALSE),"")</f>
        <v>062</v>
      </c>
      <c r="I1267" s="5" t="str">
        <f>IFERROR(VLOOKUP($D1267,schools,7,FALSE),"")</f>
        <v>24</v>
      </c>
      <c r="J1267" s="5" t="str">
        <f>IFERROR(VLOOKUP($D1267,schools,8,FALSE),"")</f>
        <v>051</v>
      </c>
      <c r="K1267" s="9">
        <v>813639.0</v>
      </c>
    </row>
    <row r="1268" ht="14.25" customHeight="1" outlineLevel="2">
      <c r="A1268" s="5" t="str">
        <f>IFERROR(VLOOKUP($D1268,schools,3,FALSE),"")</f>
        <v>353100</v>
      </c>
      <c r="B1268" s="5" t="str">
        <f>IFERROR(VLOOKUP($D1268,schools,4,FALSE),"")</f>
        <v>New York City Geographic District #31</v>
      </c>
      <c r="C1268" s="5" t="str">
        <f>IFERROR(VLOOKUP($D1268,schools,5,FALSE),"")</f>
        <v>Staten Island</v>
      </c>
      <c r="D1268" s="6" t="s">
        <v>2972</v>
      </c>
      <c r="E1268" s="6" t="s">
        <v>2973</v>
      </c>
      <c r="F1268" s="7" t="s">
        <v>14</v>
      </c>
      <c r="G1268" s="8">
        <v>324.0</v>
      </c>
      <c r="H1268" s="5" t="str">
        <f>IFERROR(VLOOKUP($D1268,schools,6,FALSE),"")</f>
        <v>064</v>
      </c>
      <c r="I1268" s="5" t="str">
        <f>IFERROR(VLOOKUP($D1268,schools,7,FALSE),"")</f>
        <v>24</v>
      </c>
      <c r="J1268" s="5" t="str">
        <f>IFERROR(VLOOKUP($D1268,schools,8,FALSE),"")</f>
        <v>050</v>
      </c>
      <c r="K1268" s="9">
        <v>356724.0</v>
      </c>
    </row>
    <row r="1269" ht="14.25" customHeight="1" outlineLevel="2">
      <c r="A1269" s="5" t="str">
        <f>IFERROR(VLOOKUP($D1269,schools,3,FALSE),"")</f>
        <v>353100</v>
      </c>
      <c r="B1269" s="5" t="str">
        <f>IFERROR(VLOOKUP($D1269,schools,4,FALSE),"")</f>
        <v>New York City Geographic District #31</v>
      </c>
      <c r="C1269" s="5" t="str">
        <f>IFERROR(VLOOKUP($D1269,schools,5,FALSE),"")</f>
        <v>Staten Island</v>
      </c>
      <c r="D1269" s="6" t="s">
        <v>2974</v>
      </c>
      <c r="E1269" s="6" t="s">
        <v>2975</v>
      </c>
      <c r="F1269" s="7" t="s">
        <v>14</v>
      </c>
      <c r="G1269" s="8">
        <v>548.0</v>
      </c>
      <c r="H1269" s="5" t="str">
        <f>IFERROR(VLOOKUP($D1269,schools,6,FALSE),"")</f>
        <v>064</v>
      </c>
      <c r="I1269" s="5" t="str">
        <f>IFERROR(VLOOKUP($D1269,schools,7,FALSE),"")</f>
        <v>23</v>
      </c>
      <c r="J1269" s="5" t="str">
        <f>IFERROR(VLOOKUP($D1269,schools,8,FALSE),"")</f>
        <v>050</v>
      </c>
      <c r="K1269" s="9">
        <v>603348.0</v>
      </c>
    </row>
    <row r="1270" ht="14.25" customHeight="1" outlineLevel="2">
      <c r="A1270" s="5" t="str">
        <f>IFERROR(VLOOKUP($D1270,schools,3,FALSE),"")</f>
        <v>353100</v>
      </c>
      <c r="B1270" s="5" t="str">
        <f>IFERROR(VLOOKUP($D1270,schools,4,FALSE),"")</f>
        <v>New York City Geographic District #31</v>
      </c>
      <c r="C1270" s="5" t="str">
        <f>IFERROR(VLOOKUP($D1270,schools,5,FALSE),"")</f>
        <v>Staten Island</v>
      </c>
      <c r="D1270" s="6" t="s">
        <v>2976</v>
      </c>
      <c r="E1270" s="6" t="s">
        <v>2977</v>
      </c>
      <c r="F1270" s="7" t="s">
        <v>14</v>
      </c>
      <c r="G1270" s="8">
        <v>631.0</v>
      </c>
      <c r="H1270" s="5" t="str">
        <f>IFERROR(VLOOKUP($D1270,schools,6,FALSE),"")</f>
        <v>064</v>
      </c>
      <c r="I1270" s="5" t="str">
        <f>IFERROR(VLOOKUP($D1270,schools,7,FALSE),"")</f>
        <v>24</v>
      </c>
      <c r="J1270" s="5" t="str">
        <f>IFERROR(VLOOKUP($D1270,schools,8,FALSE),"")</f>
        <v>050</v>
      </c>
      <c r="K1270" s="9">
        <v>694731.0</v>
      </c>
    </row>
    <row r="1271" ht="14.25" customHeight="1" outlineLevel="2">
      <c r="A1271" s="5" t="str">
        <f>IFERROR(VLOOKUP($D1271,schools,3,FALSE),"")</f>
        <v>353100</v>
      </c>
      <c r="B1271" s="5" t="str">
        <f>IFERROR(VLOOKUP($D1271,schools,4,FALSE),"")</f>
        <v>New York City Geographic District #31</v>
      </c>
      <c r="C1271" s="5" t="str">
        <f>IFERROR(VLOOKUP($D1271,schools,5,FALSE),"")</f>
        <v>Staten Island</v>
      </c>
      <c r="D1271" s="6" t="s">
        <v>2978</v>
      </c>
      <c r="E1271" s="6" t="s">
        <v>2979</v>
      </c>
      <c r="F1271" s="7" t="s">
        <v>14</v>
      </c>
      <c r="G1271" s="8">
        <v>978.0</v>
      </c>
      <c r="H1271" s="5" t="str">
        <f>IFERROR(VLOOKUP($D1271,schools,6,FALSE),"")</f>
        <v>062</v>
      </c>
      <c r="I1271" s="5" t="str">
        <f>IFERROR(VLOOKUP($D1271,schools,7,FALSE),"")</f>
        <v>24</v>
      </c>
      <c r="J1271" s="5" t="str">
        <f>IFERROR(VLOOKUP($D1271,schools,8,FALSE),"")</f>
        <v>051</v>
      </c>
      <c r="K1271" s="9">
        <v>1076778.0</v>
      </c>
    </row>
    <row r="1272" ht="14.25" customHeight="1" outlineLevel="2">
      <c r="A1272" s="5" t="str">
        <f>IFERROR(VLOOKUP($D1272,schools,3,FALSE),"")</f>
        <v>353100</v>
      </c>
      <c r="B1272" s="5" t="str">
        <f>IFERROR(VLOOKUP($D1272,schools,4,FALSE),"")</f>
        <v>New York City Geographic District #31</v>
      </c>
      <c r="C1272" s="5" t="str">
        <f>IFERROR(VLOOKUP($D1272,schools,5,FALSE),"")</f>
        <v>Staten Island</v>
      </c>
      <c r="D1272" s="6" t="s">
        <v>2980</v>
      </c>
      <c r="E1272" s="6" t="s">
        <v>2981</v>
      </c>
      <c r="F1272" s="7" t="s">
        <v>14</v>
      </c>
      <c r="G1272" s="8">
        <v>772.0</v>
      </c>
      <c r="H1272" s="5" t="str">
        <f>IFERROR(VLOOKUP($D1272,schools,6,FALSE),"")</f>
        <v>061</v>
      </c>
      <c r="I1272" s="5" t="str">
        <f>IFERROR(VLOOKUP($D1272,schools,7,FALSE),"")</f>
        <v>23</v>
      </c>
      <c r="J1272" s="5" t="str">
        <f>IFERROR(VLOOKUP($D1272,schools,8,FALSE),"")</f>
        <v>049</v>
      </c>
      <c r="K1272" s="9">
        <v>849972.0</v>
      </c>
    </row>
    <row r="1273" ht="14.25" customHeight="1" outlineLevel="2">
      <c r="A1273" s="5" t="str">
        <f>IFERROR(VLOOKUP($D1273,schools,3,FALSE),"")</f>
        <v>353100</v>
      </c>
      <c r="B1273" s="5" t="str">
        <f>IFERROR(VLOOKUP($D1273,schools,4,FALSE),"")</f>
        <v>New York City Geographic District #31</v>
      </c>
      <c r="C1273" s="5" t="str">
        <f>IFERROR(VLOOKUP($D1273,schools,5,FALSE),"")</f>
        <v>Staten Island</v>
      </c>
      <c r="D1273" s="6" t="s">
        <v>2982</v>
      </c>
      <c r="E1273" s="6" t="s">
        <v>2983</v>
      </c>
      <c r="F1273" s="7" t="s">
        <v>14</v>
      </c>
      <c r="G1273" s="8">
        <v>827.0</v>
      </c>
      <c r="H1273" s="5" t="str">
        <f>IFERROR(VLOOKUP($D1273,schools,6,FALSE),"")</f>
        <v>061</v>
      </c>
      <c r="I1273" s="5" t="str">
        <f>IFERROR(VLOOKUP($D1273,schools,7,FALSE),"")</f>
        <v>24</v>
      </c>
      <c r="J1273" s="5" t="str">
        <f>IFERROR(VLOOKUP($D1273,schools,8,FALSE),"")</f>
        <v>049</v>
      </c>
      <c r="K1273" s="9">
        <v>910527.0</v>
      </c>
    </row>
    <row r="1274" ht="14.25" customHeight="1" outlineLevel="2">
      <c r="A1274" s="5" t="str">
        <f>IFERROR(VLOOKUP($D1274,schools,3,FALSE),"")</f>
        <v>353100</v>
      </c>
      <c r="B1274" s="5" t="str">
        <f>IFERROR(VLOOKUP($D1274,schools,4,FALSE),"")</f>
        <v>New York City Geographic District #31</v>
      </c>
      <c r="C1274" s="5" t="str">
        <f>IFERROR(VLOOKUP($D1274,schools,5,FALSE),"")</f>
        <v>Staten Island</v>
      </c>
      <c r="D1274" s="6" t="s">
        <v>2984</v>
      </c>
      <c r="E1274" s="6" t="s">
        <v>2985</v>
      </c>
      <c r="F1274" s="7" t="s">
        <v>14</v>
      </c>
      <c r="G1274" s="8">
        <v>235.0</v>
      </c>
      <c r="H1274" s="5" t="str">
        <f>IFERROR(VLOOKUP($D1274,schools,6,FALSE),"")</f>
        <v>064</v>
      </c>
      <c r="I1274" s="5" t="str">
        <f>IFERROR(VLOOKUP($D1274,schools,7,FALSE),"")</f>
        <v>23</v>
      </c>
      <c r="J1274" s="5" t="str">
        <f>IFERROR(VLOOKUP($D1274,schools,8,FALSE),"")</f>
        <v>050</v>
      </c>
      <c r="K1274" s="9">
        <v>258735.0</v>
      </c>
    </row>
    <row r="1275" ht="14.25" customHeight="1" outlineLevel="2">
      <c r="A1275" s="5" t="str">
        <f>IFERROR(VLOOKUP($D1275,schools,3,FALSE),"")</f>
        <v>353100</v>
      </c>
      <c r="B1275" s="5" t="str">
        <f>IFERROR(VLOOKUP($D1275,schools,4,FALSE),"")</f>
        <v>New York City Geographic District #31</v>
      </c>
      <c r="C1275" s="5" t="str">
        <f>IFERROR(VLOOKUP($D1275,schools,5,FALSE),"")</f>
        <v>Staten Island</v>
      </c>
      <c r="D1275" s="6" t="s">
        <v>2986</v>
      </c>
      <c r="E1275" s="6" t="s">
        <v>2987</v>
      </c>
      <c r="F1275" s="7" t="s">
        <v>21</v>
      </c>
      <c r="G1275" s="8">
        <v>930.0</v>
      </c>
      <c r="H1275" s="5" t="str">
        <f>IFERROR(VLOOKUP($D1275,schools,6,FALSE),"")</f>
        <v>063</v>
      </c>
      <c r="I1275" s="5" t="str">
        <f>IFERROR(VLOOKUP($D1275,schools,7,FALSE),"")</f>
        <v>24</v>
      </c>
      <c r="J1275" s="5" t="str">
        <f>IFERROR(VLOOKUP($D1275,schools,8,FALSE),"")</f>
        <v>050</v>
      </c>
      <c r="K1275" s="9">
        <v>1023930.0</v>
      </c>
    </row>
    <row r="1276" ht="14.25" customHeight="1" outlineLevel="2">
      <c r="A1276" s="5" t="str">
        <f>IFERROR(VLOOKUP($D1276,schools,3,FALSE),"")</f>
        <v>353100</v>
      </c>
      <c r="B1276" s="5" t="str">
        <f>IFERROR(VLOOKUP($D1276,schools,4,FALSE),"")</f>
        <v>New York City Geographic District #31</v>
      </c>
      <c r="C1276" s="5" t="str">
        <f>IFERROR(VLOOKUP($D1276,schools,5,FALSE),"")</f>
        <v>Staten Island</v>
      </c>
      <c r="D1276" s="6" t="s">
        <v>2988</v>
      </c>
      <c r="E1276" s="6" t="s">
        <v>2989</v>
      </c>
      <c r="F1276" s="7" t="s">
        <v>42</v>
      </c>
      <c r="G1276" s="8">
        <v>517.0</v>
      </c>
      <c r="H1276" s="5" t="str">
        <f>IFERROR(VLOOKUP($D1276,schools,6,FALSE),"")</f>
        <v>061</v>
      </c>
      <c r="I1276" s="5" t="str">
        <f>IFERROR(VLOOKUP($D1276,schools,7,FALSE),"")</f>
        <v>23</v>
      </c>
      <c r="J1276" s="5" t="str">
        <f>IFERROR(VLOOKUP($D1276,schools,8,FALSE),"")</f>
        <v>049</v>
      </c>
      <c r="K1276" s="9">
        <v>569217.0</v>
      </c>
    </row>
    <row r="1277" ht="14.25" customHeight="1" outlineLevel="2">
      <c r="A1277" s="5" t="str">
        <f>IFERROR(VLOOKUP($D1277,schools,3,FALSE),"")</f>
        <v>353100</v>
      </c>
      <c r="B1277" s="5" t="str">
        <f>IFERROR(VLOOKUP($D1277,schools,4,FALSE),"")</f>
        <v>New York City Geographic District #31</v>
      </c>
      <c r="C1277" s="5" t="str">
        <f>IFERROR(VLOOKUP($D1277,schools,5,FALSE),"")</f>
        <v>Staten Island</v>
      </c>
      <c r="D1277" s="6" t="s">
        <v>2990</v>
      </c>
      <c r="E1277" s="6" t="s">
        <v>2991</v>
      </c>
      <c r="F1277" s="7" t="s">
        <v>14</v>
      </c>
      <c r="G1277" s="8">
        <v>673.0</v>
      </c>
      <c r="H1277" s="5" t="str">
        <f>IFERROR(VLOOKUP($D1277,schools,6,FALSE),"")</f>
        <v>064</v>
      </c>
      <c r="I1277" s="5" t="str">
        <f>IFERROR(VLOOKUP($D1277,schools,7,FALSE),"")</f>
        <v>24</v>
      </c>
      <c r="J1277" s="5" t="str">
        <f>IFERROR(VLOOKUP($D1277,schools,8,FALSE),"")</f>
        <v>050</v>
      </c>
      <c r="K1277" s="9">
        <v>740973.0</v>
      </c>
    </row>
    <row r="1278" ht="14.25" customHeight="1" outlineLevel="2">
      <c r="A1278" s="5" t="str">
        <f>IFERROR(VLOOKUP($D1278,schools,3,FALSE),"")</f>
        <v>353100</v>
      </c>
      <c r="B1278" s="5" t="str">
        <f>IFERROR(VLOOKUP($D1278,schools,4,FALSE),"")</f>
        <v>New York City Geographic District #31</v>
      </c>
      <c r="C1278" s="5" t="str">
        <f>IFERROR(VLOOKUP($D1278,schools,5,FALSE),"")</f>
        <v>Staten Island</v>
      </c>
      <c r="D1278" s="6" t="s">
        <v>2992</v>
      </c>
      <c r="E1278" s="6" t="s">
        <v>2993</v>
      </c>
      <c r="F1278" s="7" t="s">
        <v>42</v>
      </c>
      <c r="G1278" s="8">
        <v>1303.0</v>
      </c>
      <c r="H1278" s="5" t="str">
        <f>IFERROR(VLOOKUP($D1278,schools,6,FALSE),"")</f>
        <v>061</v>
      </c>
      <c r="I1278" s="5" t="str">
        <f>IFERROR(VLOOKUP($D1278,schools,7,FALSE),"")</f>
        <v>24</v>
      </c>
      <c r="J1278" s="5" t="str">
        <f>IFERROR(VLOOKUP($D1278,schools,8,FALSE),"")</f>
        <v>049</v>
      </c>
      <c r="K1278" s="9">
        <v>1434603.0</v>
      </c>
    </row>
    <row r="1279" ht="14.25" customHeight="1" outlineLevel="2">
      <c r="A1279" s="5" t="str">
        <f>IFERROR(VLOOKUP($D1279,schools,3,FALSE),"")</f>
        <v>353100</v>
      </c>
      <c r="B1279" s="5" t="str">
        <f>IFERROR(VLOOKUP($D1279,schools,4,FALSE),"")</f>
        <v>New York City Geographic District #31</v>
      </c>
      <c r="C1279" s="5" t="str">
        <f>IFERROR(VLOOKUP($D1279,schools,5,FALSE),"")</f>
        <v>Staten Island</v>
      </c>
      <c r="D1279" s="6" t="s">
        <v>2994</v>
      </c>
      <c r="E1279" s="6" t="s">
        <v>2995</v>
      </c>
      <c r="F1279" s="7" t="s">
        <v>14</v>
      </c>
      <c r="G1279" s="8">
        <v>497.0</v>
      </c>
      <c r="H1279" s="5" t="str">
        <f>IFERROR(VLOOKUP($D1279,schools,6,FALSE),"")</f>
        <v>064</v>
      </c>
      <c r="I1279" s="5" t="str">
        <f>IFERROR(VLOOKUP($D1279,schools,7,FALSE),"")</f>
        <v>24</v>
      </c>
      <c r="J1279" s="5" t="str">
        <f>IFERROR(VLOOKUP($D1279,schools,8,FALSE),"")</f>
        <v>050</v>
      </c>
      <c r="K1279" s="9">
        <v>547197.0</v>
      </c>
    </row>
    <row r="1280" ht="14.25" customHeight="1" outlineLevel="2">
      <c r="A1280" s="5" t="str">
        <f>IFERROR(VLOOKUP($D1280,schools,3,FALSE),"")</f>
        <v>353100</v>
      </c>
      <c r="B1280" s="5" t="str">
        <f>IFERROR(VLOOKUP($D1280,schools,4,FALSE),"")</f>
        <v>New York City Geographic District #31</v>
      </c>
      <c r="C1280" s="5" t="str">
        <f>IFERROR(VLOOKUP($D1280,schools,5,FALSE),"")</f>
        <v>Staten Island</v>
      </c>
      <c r="D1280" s="6" t="s">
        <v>2996</v>
      </c>
      <c r="E1280" s="6" t="s">
        <v>2997</v>
      </c>
      <c r="F1280" s="7" t="s">
        <v>14</v>
      </c>
      <c r="G1280" s="8">
        <v>760.0</v>
      </c>
      <c r="H1280" s="5" t="str">
        <f>IFERROR(VLOOKUP($D1280,schools,6,FALSE),"")</f>
        <v>064</v>
      </c>
      <c r="I1280" s="5" t="str">
        <f>IFERROR(VLOOKUP($D1280,schools,7,FALSE),"")</f>
        <v>24</v>
      </c>
      <c r="J1280" s="5" t="str">
        <f>IFERROR(VLOOKUP($D1280,schools,8,FALSE),"")</f>
        <v>051</v>
      </c>
      <c r="K1280" s="9">
        <v>836760.0</v>
      </c>
    </row>
    <row r="1281" ht="14.25" customHeight="1" outlineLevel="2">
      <c r="A1281" s="5" t="str">
        <f>IFERROR(VLOOKUP($D1281,schools,3,FALSE),"")</f>
        <v>353100</v>
      </c>
      <c r="B1281" s="5" t="str">
        <f>IFERROR(VLOOKUP($D1281,schools,4,FALSE),"")</f>
        <v>New York City Geographic District #31</v>
      </c>
      <c r="C1281" s="5" t="str">
        <f>IFERROR(VLOOKUP($D1281,schools,5,FALSE),"")</f>
        <v>Staten Island</v>
      </c>
      <c r="D1281" s="6" t="s">
        <v>2998</v>
      </c>
      <c r="E1281" s="6" t="s">
        <v>2999</v>
      </c>
      <c r="F1281" s="7" t="s">
        <v>14</v>
      </c>
      <c r="G1281" s="8">
        <v>752.0</v>
      </c>
      <c r="H1281" s="5" t="str">
        <f>IFERROR(VLOOKUP($D1281,schools,6,FALSE),"")</f>
        <v>063</v>
      </c>
      <c r="I1281" s="5" t="str">
        <f>IFERROR(VLOOKUP($D1281,schools,7,FALSE),"")</f>
        <v>24</v>
      </c>
      <c r="J1281" s="5" t="str">
        <f>IFERROR(VLOOKUP($D1281,schools,8,FALSE),"")</f>
        <v>050</v>
      </c>
      <c r="K1281" s="9">
        <v>827952.0</v>
      </c>
    </row>
    <row r="1282" ht="14.25" customHeight="1" outlineLevel="2">
      <c r="A1282" s="5" t="str">
        <f>IFERROR(VLOOKUP($D1282,schools,3,FALSE),"")</f>
        <v>353100</v>
      </c>
      <c r="B1282" s="5" t="str">
        <f>IFERROR(VLOOKUP($D1282,schools,4,FALSE),"")</f>
        <v>New York City Geographic District #31</v>
      </c>
      <c r="C1282" s="5" t="str">
        <f>IFERROR(VLOOKUP($D1282,schools,5,FALSE),"")</f>
        <v>Staten Island</v>
      </c>
      <c r="D1282" s="6" t="s">
        <v>3000</v>
      </c>
      <c r="E1282" s="6" t="s">
        <v>3001</v>
      </c>
      <c r="F1282" s="7" t="s">
        <v>14</v>
      </c>
      <c r="G1282" s="8">
        <v>545.0</v>
      </c>
      <c r="H1282" s="5" t="str">
        <f>IFERROR(VLOOKUP($D1282,schools,6,FALSE),"")</f>
        <v>062</v>
      </c>
      <c r="I1282" s="5" t="str">
        <f>IFERROR(VLOOKUP($D1282,schools,7,FALSE),"")</f>
        <v>24</v>
      </c>
      <c r="J1282" s="5" t="str">
        <f>IFERROR(VLOOKUP($D1282,schools,8,FALSE),"")</f>
        <v>051</v>
      </c>
      <c r="K1282" s="9">
        <v>600045.0</v>
      </c>
    </row>
    <row r="1283" ht="14.25" customHeight="1" outlineLevel="2">
      <c r="A1283" s="5" t="str">
        <f>IFERROR(VLOOKUP($D1283,schools,3,FALSE),"")</f>
        <v>353100</v>
      </c>
      <c r="B1283" s="5" t="str">
        <f>IFERROR(VLOOKUP($D1283,schools,4,FALSE),"")</f>
        <v>New York City Geographic District #31</v>
      </c>
      <c r="C1283" s="5" t="str">
        <f>IFERROR(VLOOKUP($D1283,schools,5,FALSE),"")</f>
        <v>Staten Island</v>
      </c>
      <c r="D1283" s="6" t="s">
        <v>3002</v>
      </c>
      <c r="E1283" s="6" t="s">
        <v>3003</v>
      </c>
      <c r="F1283" s="7" t="s">
        <v>14</v>
      </c>
      <c r="G1283" s="8">
        <v>511.0</v>
      </c>
      <c r="H1283" s="5" t="str">
        <f>IFERROR(VLOOKUP($D1283,schools,6,FALSE),"")</f>
        <v>062</v>
      </c>
      <c r="I1283" s="5" t="str">
        <f>IFERROR(VLOOKUP($D1283,schools,7,FALSE),"")</f>
        <v>24</v>
      </c>
      <c r="J1283" s="5" t="str">
        <f>IFERROR(VLOOKUP($D1283,schools,8,FALSE),"")</f>
        <v>051</v>
      </c>
      <c r="K1283" s="9">
        <v>562611.0</v>
      </c>
    </row>
    <row r="1284" ht="14.25" customHeight="1" outlineLevel="2">
      <c r="A1284" s="5" t="str">
        <f>IFERROR(VLOOKUP($D1284,schools,3,FALSE),"")</f>
        <v>353100</v>
      </c>
      <c r="B1284" s="5" t="str">
        <f>IFERROR(VLOOKUP($D1284,schools,4,FALSE),"")</f>
        <v>New York City Geographic District #31</v>
      </c>
      <c r="C1284" s="5" t="str">
        <f>IFERROR(VLOOKUP($D1284,schools,5,FALSE),"")</f>
        <v>Staten Island</v>
      </c>
      <c r="D1284" s="6" t="s">
        <v>3004</v>
      </c>
      <c r="E1284" s="6" t="s">
        <v>3005</v>
      </c>
      <c r="F1284" s="7" t="s">
        <v>14</v>
      </c>
      <c r="G1284" s="8">
        <v>625.0</v>
      </c>
      <c r="H1284" s="5" t="str">
        <f>IFERROR(VLOOKUP($D1284,schools,6,FALSE),"")</f>
        <v>061</v>
      </c>
      <c r="I1284" s="5" t="str">
        <f>IFERROR(VLOOKUP($D1284,schools,7,FALSE),"")</f>
        <v>23</v>
      </c>
      <c r="J1284" s="5" t="str">
        <f>IFERROR(VLOOKUP($D1284,schools,8,FALSE),"")</f>
        <v>049</v>
      </c>
      <c r="K1284" s="9">
        <v>688125.0</v>
      </c>
    </row>
    <row r="1285" ht="14.25" customHeight="1" outlineLevel="2">
      <c r="A1285" s="5" t="str">
        <f>IFERROR(VLOOKUP($D1285,schools,3,FALSE),"")</f>
        <v>353100</v>
      </c>
      <c r="B1285" s="5" t="str">
        <f>IFERROR(VLOOKUP($D1285,schools,4,FALSE),"")</f>
        <v>New York City Geographic District #31</v>
      </c>
      <c r="C1285" s="5" t="str">
        <f>IFERROR(VLOOKUP($D1285,schools,5,FALSE),"")</f>
        <v>Staten Island</v>
      </c>
      <c r="D1285" s="6" t="s">
        <v>3006</v>
      </c>
      <c r="E1285" s="6" t="s">
        <v>3007</v>
      </c>
      <c r="F1285" s="7" t="s">
        <v>14</v>
      </c>
      <c r="G1285" s="8">
        <v>605.0</v>
      </c>
      <c r="H1285" s="5" t="str">
        <f>IFERROR(VLOOKUP($D1285,schools,6,FALSE),"")</f>
        <v>063</v>
      </c>
      <c r="I1285" s="5" t="str">
        <f>IFERROR(VLOOKUP($D1285,schools,7,FALSE),"")</f>
        <v>24</v>
      </c>
      <c r="J1285" s="5" t="str">
        <f>IFERROR(VLOOKUP($D1285,schools,8,FALSE),"")</f>
        <v>051</v>
      </c>
      <c r="K1285" s="9">
        <v>666105.0</v>
      </c>
    </row>
    <row r="1286" ht="14.25" customHeight="1" outlineLevel="2">
      <c r="A1286" s="5" t="str">
        <f>IFERROR(VLOOKUP($D1286,schools,3,FALSE),"")</f>
        <v>353100</v>
      </c>
      <c r="B1286" s="5" t="str">
        <f>IFERROR(VLOOKUP($D1286,schools,4,FALSE),"")</f>
        <v>New York City Geographic District #31</v>
      </c>
      <c r="C1286" s="5" t="str">
        <f>IFERROR(VLOOKUP($D1286,schools,5,FALSE),"")</f>
        <v>Staten Island</v>
      </c>
      <c r="D1286" s="6" t="s">
        <v>3010</v>
      </c>
      <c r="E1286" s="6" t="s">
        <v>3011</v>
      </c>
      <c r="F1286" s="7" t="s">
        <v>14</v>
      </c>
      <c r="G1286" s="8">
        <v>820.0</v>
      </c>
      <c r="H1286" s="5" t="str">
        <f>IFERROR(VLOOKUP($D1286,schools,6,FALSE),"")</f>
        <v>063</v>
      </c>
      <c r="I1286" s="5" t="str">
        <f>IFERROR(VLOOKUP($D1286,schools,7,FALSE),"")</f>
        <v>24</v>
      </c>
      <c r="J1286" s="5" t="str">
        <f>IFERROR(VLOOKUP($D1286,schools,8,FALSE),"")</f>
        <v>050</v>
      </c>
      <c r="K1286" s="9">
        <v>902820.0</v>
      </c>
    </row>
    <row r="1287" ht="14.25" customHeight="1" outlineLevel="2">
      <c r="A1287" s="5" t="str">
        <f>IFERROR(VLOOKUP($D1287,schools,3,FALSE),"")</f>
        <v>353100</v>
      </c>
      <c r="B1287" s="5" t="str">
        <f>IFERROR(VLOOKUP($D1287,schools,4,FALSE),"")</f>
        <v>New York City Geographic District #31</v>
      </c>
      <c r="C1287" s="5" t="str">
        <f>IFERROR(VLOOKUP($D1287,schools,5,FALSE),"")</f>
        <v>Staten Island</v>
      </c>
      <c r="D1287" s="6" t="s">
        <v>3012</v>
      </c>
      <c r="E1287" s="6" t="s">
        <v>3013</v>
      </c>
      <c r="F1287" s="7" t="s">
        <v>42</v>
      </c>
      <c r="G1287" s="8">
        <v>977.0</v>
      </c>
      <c r="H1287" s="5" t="str">
        <f>IFERROR(VLOOKUP($D1287,schools,6,FALSE),"")</f>
        <v>061</v>
      </c>
      <c r="I1287" s="5" t="str">
        <f>IFERROR(VLOOKUP($D1287,schools,7,FALSE),"")</f>
        <v>24</v>
      </c>
      <c r="J1287" s="5" t="str">
        <f>IFERROR(VLOOKUP($D1287,schools,8,FALSE),"")</f>
        <v>049</v>
      </c>
      <c r="K1287" s="9">
        <v>1075677.0</v>
      </c>
    </row>
    <row r="1288" ht="14.25" customHeight="1" outlineLevel="2">
      <c r="A1288" s="5" t="str">
        <f>IFERROR(VLOOKUP($D1288,schools,3,FALSE),"")</f>
        <v>353100</v>
      </c>
      <c r="B1288" s="5" t="str">
        <f>IFERROR(VLOOKUP($D1288,schools,4,FALSE),"")</f>
        <v>New York City Geographic District #31</v>
      </c>
      <c r="C1288" s="5" t="str">
        <f>IFERROR(VLOOKUP($D1288,schools,5,FALSE),"")</f>
        <v>Staten Island</v>
      </c>
      <c r="D1288" s="6" t="s">
        <v>3016</v>
      </c>
      <c r="E1288" s="6" t="s">
        <v>3017</v>
      </c>
      <c r="F1288" s="7" t="s">
        <v>42</v>
      </c>
      <c r="G1288" s="8">
        <v>448.0</v>
      </c>
      <c r="H1288" s="5" t="str">
        <f>IFERROR(VLOOKUP($D1288,schools,6,FALSE),"")</f>
        <v>063</v>
      </c>
      <c r="I1288" s="5" t="str">
        <f>IFERROR(VLOOKUP($D1288,schools,7,FALSE),"")</f>
        <v>24</v>
      </c>
      <c r="J1288" s="5" t="str">
        <f>IFERROR(VLOOKUP($D1288,schools,8,FALSE),"")</f>
        <v>051</v>
      </c>
      <c r="K1288" s="9">
        <v>493248.0</v>
      </c>
    </row>
    <row r="1289" ht="14.25" customHeight="1" outlineLevel="2">
      <c r="A1289" s="5" t="str">
        <f>IFERROR(VLOOKUP($D1289,schools,3,FALSE),"")</f>
        <v>353100</v>
      </c>
      <c r="B1289" s="5" t="str">
        <f>IFERROR(VLOOKUP($D1289,schools,4,FALSE),"")</f>
        <v>New York City Geographic District #31</v>
      </c>
      <c r="C1289" s="5" t="str">
        <f>IFERROR(VLOOKUP($D1289,schools,5,FALSE),"")</f>
        <v>Staten Island</v>
      </c>
      <c r="D1289" s="6" t="s">
        <v>3018</v>
      </c>
      <c r="E1289" s="6" t="s">
        <v>3019</v>
      </c>
      <c r="F1289" s="7" t="s">
        <v>14</v>
      </c>
      <c r="G1289" s="8">
        <v>381.0</v>
      </c>
      <c r="H1289" s="5" t="str">
        <f>IFERROR(VLOOKUP($D1289,schools,6,FALSE),"")</f>
        <v>061</v>
      </c>
      <c r="I1289" s="5" t="str">
        <f>IFERROR(VLOOKUP($D1289,schools,7,FALSE),"")</f>
        <v>23</v>
      </c>
      <c r="J1289" s="5" t="str">
        <f>IFERROR(VLOOKUP($D1289,schools,8,FALSE),"")</f>
        <v>049</v>
      </c>
      <c r="K1289" s="9">
        <v>419481.0</v>
      </c>
    </row>
    <row r="1290" ht="14.25" customHeight="1" outlineLevel="2">
      <c r="A1290" s="5" t="str">
        <f>IFERROR(VLOOKUP($D1290,schools,3,FALSE),"")</f>
        <v>353100</v>
      </c>
      <c r="B1290" s="5" t="str">
        <f>IFERROR(VLOOKUP($D1290,schools,4,FALSE),"")</f>
        <v>New York City Geographic District #31</v>
      </c>
      <c r="C1290" s="5" t="str">
        <f>IFERROR(VLOOKUP($D1290,schools,5,FALSE),"")</f>
        <v>Staten Island</v>
      </c>
      <c r="D1290" s="6" t="s">
        <v>3022</v>
      </c>
      <c r="E1290" s="6" t="s">
        <v>3023</v>
      </c>
      <c r="F1290" s="7" t="s">
        <v>14</v>
      </c>
      <c r="G1290" s="8">
        <v>870.0</v>
      </c>
      <c r="H1290" s="5" t="str">
        <f>IFERROR(VLOOKUP($D1290,schools,6,FALSE),"")</f>
        <v>063</v>
      </c>
      <c r="I1290" s="5" t="str">
        <f>IFERROR(VLOOKUP($D1290,schools,7,FALSE),"")</f>
        <v>24</v>
      </c>
      <c r="J1290" s="5" t="str">
        <f>IFERROR(VLOOKUP($D1290,schools,8,FALSE),"")</f>
        <v>051</v>
      </c>
      <c r="K1290" s="9">
        <v>957870.0</v>
      </c>
    </row>
    <row r="1291" ht="14.25" customHeight="1" outlineLevel="2">
      <c r="A1291" s="5" t="str">
        <f>IFERROR(VLOOKUP($D1291,schools,3,FALSE),"")</f>
        <v>353100</v>
      </c>
      <c r="B1291" s="5" t="str">
        <f>IFERROR(VLOOKUP($D1291,schools,4,FALSE),"")</f>
        <v>New York City Geographic District #31</v>
      </c>
      <c r="C1291" s="5" t="str">
        <f>IFERROR(VLOOKUP($D1291,schools,5,FALSE),"")</f>
        <v>Staten Island</v>
      </c>
      <c r="D1291" s="6" t="s">
        <v>3024</v>
      </c>
      <c r="E1291" s="6" t="s">
        <v>3025</v>
      </c>
      <c r="F1291" s="7" t="s">
        <v>42</v>
      </c>
      <c r="G1291" s="8">
        <v>1500.0</v>
      </c>
      <c r="H1291" s="5" t="str">
        <f>IFERROR(VLOOKUP($D1291,schools,6,FALSE),"")</f>
        <v>063</v>
      </c>
      <c r="I1291" s="5" t="str">
        <f>IFERROR(VLOOKUP($D1291,schools,7,FALSE),"")</f>
        <v>24</v>
      </c>
      <c r="J1291" s="5" t="str">
        <f>IFERROR(VLOOKUP($D1291,schools,8,FALSE),"")</f>
        <v>051</v>
      </c>
      <c r="K1291" s="9">
        <v>1651500.0</v>
      </c>
    </row>
    <row r="1292" ht="14.25" customHeight="1" outlineLevel="2">
      <c r="A1292" s="5" t="str">
        <f>IFERROR(VLOOKUP($D1292,schools,3,FALSE),"")</f>
        <v>353100</v>
      </c>
      <c r="B1292" s="5" t="str">
        <f>IFERROR(VLOOKUP($D1292,schools,4,FALSE),"")</f>
        <v>New York City Geographic District #31</v>
      </c>
      <c r="C1292" s="5" t="str">
        <f>IFERROR(VLOOKUP($D1292,schools,5,FALSE),"")</f>
        <v>Staten Island</v>
      </c>
      <c r="D1292" s="6" t="s">
        <v>3028</v>
      </c>
      <c r="E1292" s="6" t="s">
        <v>3029</v>
      </c>
      <c r="F1292" s="7" t="s">
        <v>42</v>
      </c>
      <c r="G1292" s="8">
        <v>1380.0</v>
      </c>
      <c r="H1292" s="5" t="str">
        <f>IFERROR(VLOOKUP($D1292,schools,6,FALSE),"")</f>
        <v>062</v>
      </c>
      <c r="I1292" s="5" t="str">
        <f>IFERROR(VLOOKUP($D1292,schools,7,FALSE),"")</f>
        <v>24</v>
      </c>
      <c r="J1292" s="5" t="str">
        <f>IFERROR(VLOOKUP($D1292,schools,8,FALSE),"")</f>
        <v>051</v>
      </c>
      <c r="K1292" s="9">
        <v>1519380.0</v>
      </c>
    </row>
    <row r="1293" ht="14.25" customHeight="1" outlineLevel="2">
      <c r="A1293" s="5" t="str">
        <f>IFERROR(VLOOKUP($D1293,schools,3,FALSE),"")</f>
        <v>353100</v>
      </c>
      <c r="B1293" s="5" t="str">
        <f>IFERROR(VLOOKUP($D1293,schools,4,FALSE),"")</f>
        <v>New York City Geographic District #31</v>
      </c>
      <c r="C1293" s="5" t="str">
        <f>IFERROR(VLOOKUP($D1293,schools,5,FALSE),"")</f>
        <v>Staten Island</v>
      </c>
      <c r="D1293" s="6" t="s">
        <v>3032</v>
      </c>
      <c r="E1293" s="6" t="s">
        <v>3033</v>
      </c>
      <c r="F1293" s="7" t="s">
        <v>21</v>
      </c>
      <c r="G1293" s="8">
        <v>886.0</v>
      </c>
      <c r="H1293" s="5" t="str">
        <f>IFERROR(VLOOKUP($D1293,schools,6,FALSE),"")</f>
        <v>063</v>
      </c>
      <c r="I1293" s="5" t="str">
        <f>IFERROR(VLOOKUP($D1293,schools,7,FALSE),"")</f>
        <v>23</v>
      </c>
      <c r="J1293" s="5" t="str">
        <f>IFERROR(VLOOKUP($D1293,schools,8,FALSE),"")</f>
        <v>049</v>
      </c>
      <c r="K1293" s="9">
        <v>975486.0</v>
      </c>
    </row>
    <row r="1294" ht="14.25" customHeight="1" outlineLevel="2">
      <c r="A1294" s="5" t="str">
        <f>IFERROR(VLOOKUP($D1294,schools,3,FALSE),"")</f>
        <v>353100</v>
      </c>
      <c r="B1294" s="5" t="str">
        <f>IFERROR(VLOOKUP($D1294,schools,4,FALSE),"")</f>
        <v>New York City Geographic District #31</v>
      </c>
      <c r="C1294" s="5" t="str">
        <f>IFERROR(VLOOKUP($D1294,schools,5,FALSE),"")</f>
        <v>Staten Island</v>
      </c>
      <c r="D1294" s="6" t="s">
        <v>3034</v>
      </c>
      <c r="E1294" s="6" t="s">
        <v>3035</v>
      </c>
      <c r="F1294" s="7" t="s">
        <v>55</v>
      </c>
      <c r="G1294" s="8">
        <v>497.0</v>
      </c>
      <c r="H1294" s="5" t="str">
        <f>IFERROR(VLOOKUP($D1294,schools,6,FALSE),"")</f>
        <v>063</v>
      </c>
      <c r="I1294" s="5" t="str">
        <f>IFERROR(VLOOKUP($D1294,schools,7,FALSE),"")</f>
        <v>24</v>
      </c>
      <c r="J1294" s="5" t="str">
        <f>IFERROR(VLOOKUP($D1294,schools,8,FALSE),"")</f>
        <v>051</v>
      </c>
      <c r="K1294" s="9">
        <v>547197.0</v>
      </c>
    </row>
    <row r="1295" ht="14.25" customHeight="1" outlineLevel="2">
      <c r="A1295" s="5" t="str">
        <f>IFERROR(VLOOKUP($D1295,schools,3,FALSE),"")</f>
        <v>353100</v>
      </c>
      <c r="B1295" s="5" t="str">
        <f>IFERROR(VLOOKUP($D1295,schools,4,FALSE),"")</f>
        <v>New York City Geographic District #31</v>
      </c>
      <c r="C1295" s="5" t="str">
        <f>IFERROR(VLOOKUP($D1295,schools,5,FALSE),"")</f>
        <v>Staten Island</v>
      </c>
      <c r="D1295" s="6" t="s">
        <v>3036</v>
      </c>
      <c r="E1295" s="6" t="s">
        <v>3037</v>
      </c>
      <c r="F1295" s="7" t="s">
        <v>55</v>
      </c>
      <c r="G1295" s="8">
        <v>436.0</v>
      </c>
      <c r="H1295" s="5" t="str">
        <f>IFERROR(VLOOKUP($D1295,schools,6,FALSE),"")</f>
        <v>063</v>
      </c>
      <c r="I1295" s="5" t="str">
        <f>IFERROR(VLOOKUP($D1295,schools,7,FALSE),"")</f>
        <v>24</v>
      </c>
      <c r="J1295" s="5" t="str">
        <f>IFERROR(VLOOKUP($D1295,schools,8,FALSE),"")</f>
        <v>051</v>
      </c>
      <c r="K1295" s="9">
        <v>480036.0</v>
      </c>
    </row>
    <row r="1296" ht="14.25" customHeight="1" outlineLevel="2">
      <c r="A1296" s="5" t="str">
        <f>IFERROR(VLOOKUP($D1296,schools,3,FALSE),"")</f>
        <v>353100</v>
      </c>
      <c r="B1296" s="5" t="str">
        <f>IFERROR(VLOOKUP($D1296,schools,4,FALSE),"")</f>
        <v>New York City Geographic District #31</v>
      </c>
      <c r="C1296" s="5" t="str">
        <f>IFERROR(VLOOKUP($D1296,schools,5,FALSE),"")</f>
        <v>Staten Island</v>
      </c>
      <c r="D1296" s="6" t="s">
        <v>3038</v>
      </c>
      <c r="E1296" s="6" t="s">
        <v>3039</v>
      </c>
      <c r="F1296" s="7" t="s">
        <v>69</v>
      </c>
      <c r="G1296" s="8">
        <v>1257.0</v>
      </c>
      <c r="H1296" s="5" t="str">
        <f>IFERROR(VLOOKUP($D1296,schools,6,FALSE),"")</f>
        <v>063</v>
      </c>
      <c r="I1296" s="5" t="str">
        <f>IFERROR(VLOOKUP($D1296,schools,7,FALSE),"")</f>
        <v>24</v>
      </c>
      <c r="J1296" s="5" t="str">
        <f>IFERROR(VLOOKUP($D1296,schools,8,FALSE),"")</f>
        <v>049</v>
      </c>
      <c r="K1296" s="9">
        <v>1383957.0</v>
      </c>
    </row>
    <row r="1297" ht="14.25" customHeight="1" outlineLevel="2">
      <c r="A1297" s="5" t="str">
        <f>IFERROR(VLOOKUP($D1297,schools,3,FALSE),"")</f>
        <v>353100</v>
      </c>
      <c r="B1297" s="5" t="str">
        <f>IFERROR(VLOOKUP($D1297,schools,4,FALSE),"")</f>
        <v>New York City Geographic District #31</v>
      </c>
      <c r="C1297" s="5" t="str">
        <f>IFERROR(VLOOKUP($D1297,schools,5,FALSE),"")</f>
        <v>Staten Island</v>
      </c>
      <c r="D1297" s="6" t="s">
        <v>3040</v>
      </c>
      <c r="E1297" s="6" t="s">
        <v>3041</v>
      </c>
      <c r="F1297" s="7" t="s">
        <v>55</v>
      </c>
      <c r="G1297" s="8">
        <v>3023.0</v>
      </c>
      <c r="H1297" s="5" t="str">
        <f>IFERROR(VLOOKUP($D1297,schools,6,FALSE),"")</f>
        <v>064</v>
      </c>
      <c r="I1297" s="5" t="str">
        <f>IFERROR(VLOOKUP($D1297,schools,7,FALSE),"")</f>
        <v>24</v>
      </c>
      <c r="J1297" s="5" t="str">
        <f>IFERROR(VLOOKUP($D1297,schools,8,FALSE),"")</f>
        <v>050</v>
      </c>
      <c r="K1297" s="9">
        <v>3328323.0</v>
      </c>
    </row>
    <row r="1298" ht="14.25" customHeight="1" outlineLevel="2">
      <c r="A1298" s="5" t="str">
        <f>IFERROR(VLOOKUP($D1298,schools,3,FALSE),"")</f>
        <v>353100</v>
      </c>
      <c r="B1298" s="5" t="str">
        <f>IFERROR(VLOOKUP($D1298,schools,4,FALSE),"")</f>
        <v>New York City Geographic District #31</v>
      </c>
      <c r="C1298" s="5" t="str">
        <f>IFERROR(VLOOKUP($D1298,schools,5,FALSE),"")</f>
        <v>Staten Island</v>
      </c>
      <c r="D1298" s="6" t="s">
        <v>3042</v>
      </c>
      <c r="E1298" s="6" t="s">
        <v>3043</v>
      </c>
      <c r="F1298" s="7" t="s">
        <v>55</v>
      </c>
      <c r="G1298" s="8">
        <v>1403.0</v>
      </c>
      <c r="H1298" s="5" t="str">
        <f>IFERROR(VLOOKUP($D1298,schools,6,FALSE),"")</f>
        <v>061</v>
      </c>
      <c r="I1298" s="5" t="str">
        <f>IFERROR(VLOOKUP($D1298,schools,7,FALSE),"")</f>
        <v>23</v>
      </c>
      <c r="J1298" s="5" t="str">
        <f>IFERROR(VLOOKUP($D1298,schools,8,FALSE),"")</f>
        <v>049</v>
      </c>
      <c r="K1298" s="9">
        <v>1544703.0</v>
      </c>
    </row>
    <row r="1299" ht="14.25" customHeight="1" outlineLevel="2">
      <c r="A1299" s="5" t="str">
        <f>IFERROR(VLOOKUP($D1299,schools,3,FALSE),"")</f>
        <v>353100</v>
      </c>
      <c r="B1299" s="5" t="str">
        <f>IFERROR(VLOOKUP($D1299,schools,4,FALSE),"")</f>
        <v>New York City Geographic District #31</v>
      </c>
      <c r="C1299" s="5" t="str">
        <f>IFERROR(VLOOKUP($D1299,schools,5,FALSE),"")</f>
        <v>Staten Island</v>
      </c>
      <c r="D1299" s="6" t="s">
        <v>3044</v>
      </c>
      <c r="E1299" s="6" t="s">
        <v>3045</v>
      </c>
      <c r="F1299" s="7" t="s">
        <v>55</v>
      </c>
      <c r="G1299" s="8">
        <v>2590.0</v>
      </c>
      <c r="H1299" s="5" t="str">
        <f>IFERROR(VLOOKUP($D1299,schools,6,FALSE),"")</f>
        <v>061</v>
      </c>
      <c r="I1299" s="5" t="str">
        <f>IFERROR(VLOOKUP($D1299,schools,7,FALSE),"")</f>
        <v>23</v>
      </c>
      <c r="J1299" s="5" t="str">
        <f>IFERROR(VLOOKUP($D1299,schools,8,FALSE),"")</f>
        <v>049</v>
      </c>
      <c r="K1299" s="9">
        <v>2851590.0</v>
      </c>
    </row>
    <row r="1300" ht="14.25" customHeight="1" outlineLevel="2">
      <c r="A1300" s="5" t="str">
        <f>IFERROR(VLOOKUP($D1300,schools,3,FALSE),"")</f>
        <v>353100</v>
      </c>
      <c r="B1300" s="5" t="str">
        <f>IFERROR(VLOOKUP($D1300,schools,4,FALSE),"")</f>
        <v>New York City Geographic District #31</v>
      </c>
      <c r="C1300" s="5" t="str">
        <f>IFERROR(VLOOKUP($D1300,schools,5,FALSE),"")</f>
        <v>Staten Island</v>
      </c>
      <c r="D1300" s="6" t="s">
        <v>3046</v>
      </c>
      <c r="E1300" s="6" t="s">
        <v>3047</v>
      </c>
      <c r="F1300" s="7" t="s">
        <v>55</v>
      </c>
      <c r="G1300" s="8">
        <v>3721.0</v>
      </c>
      <c r="H1300" s="5" t="str">
        <f>IFERROR(VLOOKUP($D1300,schools,6,FALSE),"")</f>
        <v>062</v>
      </c>
      <c r="I1300" s="5" t="str">
        <f>IFERROR(VLOOKUP($D1300,schools,7,FALSE),"")</f>
        <v>24</v>
      </c>
      <c r="J1300" s="5" t="str">
        <f>IFERROR(VLOOKUP($D1300,schools,8,FALSE),"")</f>
        <v>051</v>
      </c>
      <c r="K1300" s="9">
        <v>4096821.0</v>
      </c>
    </row>
    <row r="1301" ht="14.25" customHeight="1" outlineLevel="2">
      <c r="A1301" s="5" t="str">
        <f>IFERROR(VLOOKUP($D1301,schools,3,FALSE),"")</f>
        <v>353100</v>
      </c>
      <c r="B1301" s="5" t="str">
        <f>IFERROR(VLOOKUP($D1301,schools,4,FALSE),"")</f>
        <v>New York City Geographic District #31</v>
      </c>
      <c r="C1301" s="5" t="str">
        <f>IFERROR(VLOOKUP($D1301,schools,5,FALSE),"")</f>
        <v>Staten Island</v>
      </c>
      <c r="D1301" s="6" t="s">
        <v>3050</v>
      </c>
      <c r="E1301" s="6" t="s">
        <v>3051</v>
      </c>
      <c r="F1301" s="7" t="s">
        <v>55</v>
      </c>
      <c r="G1301" s="8">
        <v>168.0</v>
      </c>
      <c r="H1301" s="5" t="str">
        <f>IFERROR(VLOOKUP($D1301,schools,6,FALSE),"")</f>
        <v>061</v>
      </c>
      <c r="I1301" s="5" t="str">
        <f>IFERROR(VLOOKUP($D1301,schools,7,FALSE),"")</f>
        <v>23</v>
      </c>
      <c r="J1301" s="5" t="str">
        <f>IFERROR(VLOOKUP($D1301,schools,8,FALSE),"")</f>
        <v>049</v>
      </c>
      <c r="K1301" s="9">
        <v>184968.0</v>
      </c>
    </row>
    <row r="1302" ht="14.25" customHeight="1" outlineLevel="1">
      <c r="A1302" s="5"/>
      <c r="B1302" s="5"/>
      <c r="C1302" s="12" t="s">
        <v>3592</v>
      </c>
      <c r="D1302" s="6"/>
      <c r="E1302" s="6"/>
      <c r="F1302" s="7"/>
      <c r="G1302" s="8">
        <f>SUBTOTAL(9,G1240:G1301)</f>
        <v>51007</v>
      </c>
      <c r="H1302" s="5"/>
      <c r="I1302" s="5"/>
      <c r="J1302" s="5"/>
      <c r="K1302" s="9">
        <f>SUBTOTAL(9,K1240:K1301)</f>
        <v>56158707</v>
      </c>
    </row>
    <row r="1303" ht="14.25" customHeight="1">
      <c r="A1303" s="5"/>
      <c r="B1303" s="5"/>
      <c r="C1303" s="12" t="s">
        <v>3349</v>
      </c>
      <c r="D1303" s="6"/>
      <c r="E1303" s="6"/>
      <c r="F1303" s="7"/>
      <c r="G1303" s="8">
        <f>SUBTOTAL(9,G2:G1301)</f>
        <v>790062</v>
      </c>
      <c r="H1303" s="5"/>
      <c r="I1303" s="5"/>
      <c r="J1303" s="5"/>
      <c r="K1303" s="9">
        <f>SUBTOTAL(9,K2:K1301)</f>
        <v>869858262</v>
      </c>
    </row>
    <row r="1304" ht="14.25" customHeight="1"/>
    <row r="1305" ht="14.25" customHeight="1">
      <c r="B1305" s="5" t="str">
        <f>IFERROR(VLOOKUP($D1305,schools,4,FALSE),"")</f>
        <v/>
      </c>
      <c r="C1305" s="5" t="str">
        <f>IFERROR(VLOOKUP($D1305,schools,5,FALSE),"")</f>
        <v/>
      </c>
      <c r="D1305" s="6" t="s">
        <v>53</v>
      </c>
      <c r="E1305" s="6" t="s">
        <v>54</v>
      </c>
      <c r="F1305" s="7" t="s">
        <v>55</v>
      </c>
      <c r="G1305" s="8">
        <v>194.0</v>
      </c>
      <c r="H1305" s="5" t="str">
        <f>IFERROR(VLOOKUP($D1305,schools,6,FALSE),"")</f>
        <v/>
      </c>
      <c r="I1305" s="5" t="str">
        <f>IFERROR(VLOOKUP($D1305,schools,7,FALSE),"")</f>
        <v/>
      </c>
      <c r="J1305" s="5" t="str">
        <f>IFERROR(VLOOKUP($D1305,schools,8,FALSE),"")</f>
        <v/>
      </c>
      <c r="K1305" s="9">
        <v>213594.0</v>
      </c>
    </row>
    <row r="1306" ht="14.25" customHeight="1">
      <c r="B1306" s="5" t="str">
        <f>IFERROR(VLOOKUP($D1306,schools,4,FALSE),"")</f>
        <v/>
      </c>
      <c r="C1306" s="5" t="str">
        <f>IFERROR(VLOOKUP($D1306,schools,5,FALSE),"")</f>
        <v/>
      </c>
      <c r="D1306" s="6" t="s">
        <v>70</v>
      </c>
      <c r="E1306" s="6" t="s">
        <v>71</v>
      </c>
      <c r="F1306" s="7" t="s">
        <v>55</v>
      </c>
      <c r="G1306" s="8">
        <v>223.0</v>
      </c>
      <c r="H1306" s="5" t="str">
        <f>IFERROR(VLOOKUP($D1306,schools,6,FALSE),"")</f>
        <v/>
      </c>
      <c r="I1306" s="5" t="str">
        <f>IFERROR(VLOOKUP($D1306,schools,7,FALSE),"")</f>
        <v/>
      </c>
      <c r="J1306" s="5" t="str">
        <f>IFERROR(VLOOKUP($D1306,schools,8,FALSE),"")</f>
        <v/>
      </c>
      <c r="K1306" s="9">
        <v>245523.0</v>
      </c>
    </row>
    <row r="1307" ht="14.25" customHeight="1">
      <c r="B1307" s="5" t="str">
        <f>IFERROR(VLOOKUP($D1307,schools,4,FALSE),"")</f>
        <v/>
      </c>
      <c r="C1307" s="5" t="str">
        <f>IFERROR(VLOOKUP($D1307,schools,5,FALSE),"")</f>
        <v/>
      </c>
      <c r="D1307" s="6" t="s">
        <v>106</v>
      </c>
      <c r="E1307" s="6" t="s">
        <v>107</v>
      </c>
      <c r="F1307" s="7" t="s">
        <v>42</v>
      </c>
      <c r="G1307" s="8">
        <v>447.0</v>
      </c>
      <c r="H1307" s="5" t="str">
        <f>IFERROR(VLOOKUP($D1307,schools,6,FALSE),"")</f>
        <v/>
      </c>
      <c r="I1307" s="5" t="str">
        <f>IFERROR(VLOOKUP($D1307,schools,7,FALSE),"")</f>
        <v/>
      </c>
      <c r="J1307" s="5" t="str">
        <f>IFERROR(VLOOKUP($D1307,schools,8,FALSE),"")</f>
        <v/>
      </c>
      <c r="K1307" s="9">
        <v>492147.0</v>
      </c>
    </row>
    <row r="1308" ht="14.25" customHeight="1">
      <c r="B1308" s="5" t="str">
        <f>IFERROR(VLOOKUP($D1308,schools,4,FALSE),"")</f>
        <v/>
      </c>
      <c r="C1308" s="5" t="str">
        <f>IFERROR(VLOOKUP($D1308,schools,5,FALSE),"")</f>
        <v/>
      </c>
      <c r="D1308" s="6" t="s">
        <v>126</v>
      </c>
      <c r="E1308" s="6" t="s">
        <v>127</v>
      </c>
      <c r="F1308" s="7" t="s">
        <v>42</v>
      </c>
      <c r="G1308" s="8">
        <v>219.0</v>
      </c>
      <c r="H1308" s="5" t="str">
        <f>IFERROR(VLOOKUP($D1308,schools,6,FALSE),"")</f>
        <v/>
      </c>
      <c r="I1308" s="5" t="str">
        <f>IFERROR(VLOOKUP($D1308,schools,7,FALSE),"")</f>
        <v/>
      </c>
      <c r="J1308" s="5" t="str">
        <f>IFERROR(VLOOKUP($D1308,schools,8,FALSE),"")</f>
        <v/>
      </c>
      <c r="K1308" s="9">
        <v>241119.0</v>
      </c>
    </row>
    <row r="1309" ht="14.25" customHeight="1">
      <c r="B1309" s="5" t="str">
        <f>IFERROR(VLOOKUP($D1309,schools,4,FALSE),"")</f>
        <v/>
      </c>
      <c r="C1309" s="5" t="str">
        <f>IFERROR(VLOOKUP($D1309,schools,5,FALSE),"")</f>
        <v/>
      </c>
      <c r="D1309" s="6" t="s">
        <v>146</v>
      </c>
      <c r="E1309" s="6" t="s">
        <v>147</v>
      </c>
      <c r="F1309" s="7" t="s">
        <v>14</v>
      </c>
      <c r="G1309" s="8">
        <v>318.0</v>
      </c>
      <c r="H1309" s="5" t="str">
        <f>IFERROR(VLOOKUP($D1309,schools,6,FALSE),"")</f>
        <v/>
      </c>
      <c r="I1309" s="5" t="str">
        <f>IFERROR(VLOOKUP($D1309,schools,7,FALSE),"")</f>
        <v/>
      </c>
      <c r="J1309" s="5" t="str">
        <f>IFERROR(VLOOKUP($D1309,schools,8,FALSE),"")</f>
        <v/>
      </c>
      <c r="K1309" s="9">
        <v>350118.0</v>
      </c>
    </row>
    <row r="1310" ht="14.25" customHeight="1">
      <c r="B1310" s="5" t="str">
        <f>IFERROR(VLOOKUP($D1310,schools,4,FALSE),"")</f>
        <v/>
      </c>
      <c r="C1310" s="5" t="str">
        <f>IFERROR(VLOOKUP($D1310,schools,5,FALSE),"")</f>
        <v/>
      </c>
      <c r="D1310" s="6" t="s">
        <v>152</v>
      </c>
      <c r="E1310" s="6" t="s">
        <v>153</v>
      </c>
      <c r="F1310" s="7" t="s">
        <v>42</v>
      </c>
      <c r="G1310" s="8">
        <v>484.0</v>
      </c>
      <c r="H1310" s="5" t="str">
        <f>IFERROR(VLOOKUP($D1310,schools,6,FALSE),"")</f>
        <v/>
      </c>
      <c r="I1310" s="5" t="str">
        <f>IFERROR(VLOOKUP($D1310,schools,7,FALSE),"")</f>
        <v/>
      </c>
      <c r="J1310" s="5" t="str">
        <f>IFERROR(VLOOKUP($D1310,schools,8,FALSE),"")</f>
        <v/>
      </c>
      <c r="K1310" s="9">
        <v>532884.0</v>
      </c>
    </row>
    <row r="1311" ht="14.25" customHeight="1">
      <c r="B1311" s="5" t="str">
        <f>IFERROR(VLOOKUP($D1311,schools,4,FALSE),"")</f>
        <v/>
      </c>
      <c r="C1311" s="5" t="str">
        <f>IFERROR(VLOOKUP($D1311,schools,5,FALSE),"")</f>
        <v/>
      </c>
      <c r="D1311" s="6" t="s">
        <v>154</v>
      </c>
      <c r="E1311" s="6" t="s">
        <v>155</v>
      </c>
      <c r="F1311" s="7" t="s">
        <v>55</v>
      </c>
      <c r="G1311" s="8">
        <v>75.0</v>
      </c>
      <c r="H1311" s="5" t="str">
        <f>IFERROR(VLOOKUP($D1311,schools,6,FALSE),"")</f>
        <v/>
      </c>
      <c r="I1311" s="5" t="str">
        <f>IFERROR(VLOOKUP($D1311,schools,7,FALSE),"")</f>
        <v/>
      </c>
      <c r="J1311" s="5" t="str">
        <f>IFERROR(VLOOKUP($D1311,schools,8,FALSE),"")</f>
        <v/>
      </c>
      <c r="K1311" s="9">
        <v>82575.0</v>
      </c>
    </row>
    <row r="1312" ht="14.25" customHeight="1">
      <c r="B1312" s="5" t="str">
        <f>IFERROR(VLOOKUP($D1312,schools,4,FALSE),"")</f>
        <v/>
      </c>
      <c r="C1312" s="5" t="str">
        <f>IFERROR(VLOOKUP($D1312,schools,5,FALSE),"")</f>
        <v/>
      </c>
      <c r="D1312" s="6" t="s">
        <v>158</v>
      </c>
      <c r="E1312" s="6" t="s">
        <v>159</v>
      </c>
      <c r="F1312" s="7" t="s">
        <v>14</v>
      </c>
      <c r="G1312" s="8">
        <v>270.0</v>
      </c>
      <c r="H1312" s="5" t="str">
        <f>IFERROR(VLOOKUP($D1312,schools,6,FALSE),"")</f>
        <v/>
      </c>
      <c r="I1312" s="5" t="str">
        <f>IFERROR(VLOOKUP($D1312,schools,7,FALSE),"")</f>
        <v/>
      </c>
      <c r="J1312" s="5" t="str">
        <f>IFERROR(VLOOKUP($D1312,schools,8,FALSE),"")</f>
        <v/>
      </c>
      <c r="K1312" s="9">
        <v>297270.0</v>
      </c>
    </row>
    <row r="1313" ht="14.25" customHeight="1">
      <c r="B1313" s="5" t="str">
        <f>IFERROR(VLOOKUP($D1313,schools,4,FALSE),"")</f>
        <v/>
      </c>
      <c r="C1313" s="5" t="str">
        <f>IFERROR(VLOOKUP($D1313,schools,5,FALSE),"")</f>
        <v/>
      </c>
      <c r="D1313" s="6" t="s">
        <v>160</v>
      </c>
      <c r="E1313" s="6" t="s">
        <v>161</v>
      </c>
      <c r="F1313" s="7" t="s">
        <v>14</v>
      </c>
      <c r="G1313" s="8">
        <v>411.0</v>
      </c>
      <c r="H1313" s="5" t="str">
        <f>IFERROR(VLOOKUP($D1313,schools,6,FALSE),"")</f>
        <v/>
      </c>
      <c r="I1313" s="5" t="str">
        <f>IFERROR(VLOOKUP($D1313,schools,7,FALSE),"")</f>
        <v/>
      </c>
      <c r="J1313" s="5" t="str">
        <f>IFERROR(VLOOKUP($D1313,schools,8,FALSE),"")</f>
        <v/>
      </c>
      <c r="K1313" s="9">
        <v>452511.0</v>
      </c>
    </row>
    <row r="1314" ht="14.25" customHeight="1">
      <c r="B1314" s="5" t="str">
        <f>IFERROR(VLOOKUP($D1314,schools,4,FALSE),"")</f>
        <v/>
      </c>
      <c r="C1314" s="5" t="str">
        <f>IFERROR(VLOOKUP($D1314,schools,5,FALSE),"")</f>
        <v/>
      </c>
      <c r="D1314" s="6" t="s">
        <v>164</v>
      </c>
      <c r="E1314" s="6" t="s">
        <v>165</v>
      </c>
      <c r="F1314" s="7" t="s">
        <v>21</v>
      </c>
      <c r="G1314" s="8">
        <v>533.0</v>
      </c>
      <c r="H1314" s="5" t="str">
        <f>IFERROR(VLOOKUP($D1314,schools,6,FALSE),"")</f>
        <v/>
      </c>
      <c r="I1314" s="5" t="str">
        <f>IFERROR(VLOOKUP($D1314,schools,7,FALSE),"")</f>
        <v/>
      </c>
      <c r="J1314" s="5" t="str">
        <f>IFERROR(VLOOKUP($D1314,schools,8,FALSE),"")</f>
        <v/>
      </c>
      <c r="K1314" s="9">
        <v>586833.0</v>
      </c>
    </row>
    <row r="1315" ht="14.25" customHeight="1">
      <c r="B1315" s="5" t="str">
        <f>IFERROR(VLOOKUP($D1315,schools,4,FALSE),"")</f>
        <v/>
      </c>
      <c r="C1315" s="5" t="str">
        <f>IFERROR(VLOOKUP($D1315,schools,5,FALSE),"")</f>
        <v/>
      </c>
      <c r="D1315" s="6" t="s">
        <v>170</v>
      </c>
      <c r="E1315" s="6" t="s">
        <v>171</v>
      </c>
      <c r="F1315" s="7" t="s">
        <v>55</v>
      </c>
      <c r="G1315" s="8">
        <v>449.0</v>
      </c>
      <c r="H1315" s="5" t="str">
        <f>IFERROR(VLOOKUP($D1315,schools,6,FALSE),"")</f>
        <v/>
      </c>
      <c r="I1315" s="5" t="str">
        <f>IFERROR(VLOOKUP($D1315,schools,7,FALSE),"")</f>
        <v/>
      </c>
      <c r="J1315" s="5" t="str">
        <f>IFERROR(VLOOKUP($D1315,schools,8,FALSE),"")</f>
        <v/>
      </c>
      <c r="K1315" s="9">
        <v>494349.0</v>
      </c>
    </row>
    <row r="1316" ht="14.25" customHeight="1">
      <c r="B1316" s="5" t="str">
        <f>IFERROR(VLOOKUP($D1316,schools,4,FALSE),"")</f>
        <v/>
      </c>
      <c r="C1316" s="5" t="str">
        <f>IFERROR(VLOOKUP($D1316,schools,5,FALSE),"")</f>
        <v/>
      </c>
      <c r="D1316" s="6" t="s">
        <v>172</v>
      </c>
      <c r="E1316" s="6" t="s">
        <v>173</v>
      </c>
      <c r="F1316" s="7" t="s">
        <v>55</v>
      </c>
      <c r="G1316" s="8">
        <v>542.0</v>
      </c>
      <c r="H1316" s="5" t="str">
        <f>IFERROR(VLOOKUP($D1316,schools,6,FALSE),"")</f>
        <v/>
      </c>
      <c r="I1316" s="5" t="str">
        <f>IFERROR(VLOOKUP($D1316,schools,7,FALSE),"")</f>
        <v/>
      </c>
      <c r="J1316" s="5" t="str">
        <f>IFERROR(VLOOKUP($D1316,schools,8,FALSE),"")</f>
        <v/>
      </c>
      <c r="K1316" s="9">
        <v>596742.0</v>
      </c>
    </row>
    <row r="1317" ht="14.25" customHeight="1">
      <c r="B1317" s="5" t="str">
        <f>IFERROR(VLOOKUP($D1317,schools,4,FALSE),"")</f>
        <v/>
      </c>
      <c r="C1317" s="5" t="str">
        <f>IFERROR(VLOOKUP($D1317,schools,5,FALSE),"")</f>
        <v/>
      </c>
      <c r="D1317" s="6" t="s">
        <v>176</v>
      </c>
      <c r="E1317" s="6" t="s">
        <v>177</v>
      </c>
      <c r="F1317" s="7" t="s">
        <v>14</v>
      </c>
      <c r="G1317" s="8">
        <v>427.0</v>
      </c>
      <c r="H1317" s="5" t="str">
        <f>IFERROR(VLOOKUP($D1317,schools,6,FALSE),"")</f>
        <v/>
      </c>
      <c r="I1317" s="5" t="str">
        <f>IFERROR(VLOOKUP($D1317,schools,7,FALSE),"")</f>
        <v/>
      </c>
      <c r="J1317" s="5" t="str">
        <f>IFERROR(VLOOKUP($D1317,schools,8,FALSE),"")</f>
        <v/>
      </c>
      <c r="K1317" s="9">
        <v>470127.0</v>
      </c>
    </row>
    <row r="1318" ht="14.25" customHeight="1">
      <c r="B1318" s="5" t="str">
        <f>IFERROR(VLOOKUP($D1318,schools,4,FALSE),"")</f>
        <v/>
      </c>
      <c r="C1318" s="5" t="str">
        <f>IFERROR(VLOOKUP($D1318,schools,5,FALSE),"")</f>
        <v/>
      </c>
      <c r="D1318" s="6" t="s">
        <v>180</v>
      </c>
      <c r="E1318" s="6" t="s">
        <v>181</v>
      </c>
      <c r="F1318" s="7" t="s">
        <v>42</v>
      </c>
      <c r="G1318" s="8">
        <v>236.0</v>
      </c>
      <c r="H1318" s="5" t="str">
        <f>IFERROR(VLOOKUP($D1318,schools,6,FALSE),"")</f>
        <v/>
      </c>
      <c r="I1318" s="5" t="str">
        <f>IFERROR(VLOOKUP($D1318,schools,7,FALSE),"")</f>
        <v/>
      </c>
      <c r="J1318" s="5" t="str">
        <f>IFERROR(VLOOKUP($D1318,schools,8,FALSE),"")</f>
        <v/>
      </c>
      <c r="K1318" s="9">
        <v>259836.0</v>
      </c>
    </row>
    <row r="1319" ht="14.25" customHeight="1">
      <c r="B1319" s="5" t="str">
        <f>IFERROR(VLOOKUP($D1319,schools,4,FALSE),"")</f>
        <v/>
      </c>
      <c r="C1319" s="5" t="str">
        <f>IFERROR(VLOOKUP($D1319,schools,5,FALSE),"")</f>
        <v/>
      </c>
      <c r="D1319" s="6" t="s">
        <v>182</v>
      </c>
      <c r="E1319" s="6" t="s">
        <v>183</v>
      </c>
      <c r="F1319" s="7" t="s">
        <v>55</v>
      </c>
      <c r="G1319" s="8">
        <v>286.0</v>
      </c>
      <c r="H1319" s="5" t="str">
        <f>IFERROR(VLOOKUP($D1319,schools,6,FALSE),"")</f>
        <v/>
      </c>
      <c r="I1319" s="5" t="str">
        <f>IFERROR(VLOOKUP($D1319,schools,7,FALSE),"")</f>
        <v/>
      </c>
      <c r="J1319" s="5" t="str">
        <f>IFERROR(VLOOKUP($D1319,schools,8,FALSE),"")</f>
        <v/>
      </c>
      <c r="K1319" s="9">
        <v>314886.0</v>
      </c>
    </row>
    <row r="1320" ht="14.25" customHeight="1">
      <c r="B1320" s="5" t="str">
        <f>IFERROR(VLOOKUP($D1320,schools,4,FALSE),"")</f>
        <v/>
      </c>
      <c r="C1320" s="5" t="str">
        <f>IFERROR(VLOOKUP($D1320,schools,5,FALSE),"")</f>
        <v/>
      </c>
      <c r="D1320" s="6" t="s">
        <v>184</v>
      </c>
      <c r="E1320" s="6" t="s">
        <v>185</v>
      </c>
      <c r="F1320" s="7" t="s">
        <v>55</v>
      </c>
      <c r="G1320" s="8">
        <v>402.0</v>
      </c>
      <c r="H1320" s="5" t="str">
        <f>IFERROR(VLOOKUP($D1320,schools,6,FALSE),"")</f>
        <v/>
      </c>
      <c r="I1320" s="5" t="str">
        <f>IFERROR(VLOOKUP($D1320,schools,7,FALSE),"")</f>
        <v/>
      </c>
      <c r="J1320" s="5" t="str">
        <f>IFERROR(VLOOKUP($D1320,schools,8,FALSE),"")</f>
        <v/>
      </c>
      <c r="K1320" s="9">
        <v>442602.0</v>
      </c>
    </row>
    <row r="1321" ht="14.25" customHeight="1">
      <c r="B1321" s="5" t="str">
        <f>IFERROR(VLOOKUP($D1321,schools,4,FALSE),"")</f>
        <v/>
      </c>
      <c r="C1321" s="5" t="str">
        <f>IFERROR(VLOOKUP($D1321,schools,5,FALSE),"")</f>
        <v/>
      </c>
      <c r="D1321" s="6" t="s">
        <v>188</v>
      </c>
      <c r="E1321" s="6" t="s">
        <v>189</v>
      </c>
      <c r="F1321" s="7" t="s">
        <v>55</v>
      </c>
      <c r="G1321" s="8">
        <v>418.0</v>
      </c>
      <c r="H1321" s="5" t="str">
        <f>IFERROR(VLOOKUP($D1321,schools,6,FALSE),"")</f>
        <v/>
      </c>
      <c r="I1321" s="5" t="str">
        <f>IFERROR(VLOOKUP($D1321,schools,7,FALSE),"")</f>
        <v/>
      </c>
      <c r="J1321" s="5" t="str">
        <f>IFERROR(VLOOKUP($D1321,schools,8,FALSE),"")</f>
        <v/>
      </c>
      <c r="K1321" s="9">
        <v>460218.0</v>
      </c>
    </row>
    <row r="1322" ht="14.25" customHeight="1">
      <c r="B1322" s="5" t="str">
        <f>IFERROR(VLOOKUP($D1322,schools,4,FALSE),"")</f>
        <v/>
      </c>
      <c r="C1322" s="5" t="str">
        <f>IFERROR(VLOOKUP($D1322,schools,5,FALSE),"")</f>
        <v/>
      </c>
      <c r="D1322" s="6" t="s">
        <v>190</v>
      </c>
      <c r="E1322" s="6" t="s">
        <v>191</v>
      </c>
      <c r="F1322" s="7" t="s">
        <v>55</v>
      </c>
      <c r="G1322" s="8">
        <v>410.0</v>
      </c>
      <c r="H1322" s="5" t="str">
        <f>IFERROR(VLOOKUP($D1322,schools,6,FALSE),"")</f>
        <v/>
      </c>
      <c r="I1322" s="5" t="str">
        <f>IFERROR(VLOOKUP($D1322,schools,7,FALSE),"")</f>
        <v/>
      </c>
      <c r="J1322" s="5" t="str">
        <f>IFERROR(VLOOKUP($D1322,schools,8,FALSE),"")</f>
        <v/>
      </c>
      <c r="K1322" s="9">
        <v>451410.0</v>
      </c>
    </row>
    <row r="1323" ht="14.25" customHeight="1">
      <c r="B1323" s="5" t="str">
        <f>IFERROR(VLOOKUP($D1323,schools,4,FALSE),"")</f>
        <v/>
      </c>
      <c r="C1323" s="5" t="str">
        <f>IFERROR(VLOOKUP($D1323,schools,5,FALSE),"")</f>
        <v/>
      </c>
      <c r="D1323" s="6" t="s">
        <v>196</v>
      </c>
      <c r="E1323" s="6" t="s">
        <v>197</v>
      </c>
      <c r="F1323" s="7" t="s">
        <v>55</v>
      </c>
      <c r="G1323" s="8">
        <v>374.0</v>
      </c>
      <c r="H1323" s="5" t="str">
        <f>IFERROR(VLOOKUP($D1323,schools,6,FALSE),"")</f>
        <v/>
      </c>
      <c r="I1323" s="5" t="str">
        <f>IFERROR(VLOOKUP($D1323,schools,7,FALSE),"")</f>
        <v/>
      </c>
      <c r="J1323" s="5" t="str">
        <f>IFERROR(VLOOKUP($D1323,schools,8,FALSE),"")</f>
        <v/>
      </c>
      <c r="K1323" s="9">
        <v>411774.0</v>
      </c>
    </row>
    <row r="1324" ht="14.25" customHeight="1">
      <c r="B1324" s="5" t="str">
        <f>IFERROR(VLOOKUP($D1324,schools,4,FALSE),"")</f>
        <v/>
      </c>
      <c r="C1324" s="5" t="str">
        <f>IFERROR(VLOOKUP($D1324,schools,5,FALSE),"")</f>
        <v/>
      </c>
      <c r="D1324" s="6" t="s">
        <v>224</v>
      </c>
      <c r="E1324" s="6" t="s">
        <v>225</v>
      </c>
      <c r="F1324" s="7" t="s">
        <v>55</v>
      </c>
      <c r="G1324" s="8">
        <v>1135.0</v>
      </c>
      <c r="H1324" s="5" t="str">
        <f>IFERROR(VLOOKUP($D1324,schools,6,FALSE),"")</f>
        <v/>
      </c>
      <c r="I1324" s="5" t="str">
        <f>IFERROR(VLOOKUP($D1324,schools,7,FALSE),"")</f>
        <v/>
      </c>
      <c r="J1324" s="5" t="str">
        <f>IFERROR(VLOOKUP($D1324,schools,8,FALSE),"")</f>
        <v/>
      </c>
      <c r="K1324" s="9">
        <v>1249635.0</v>
      </c>
    </row>
    <row r="1325" ht="14.25" customHeight="1">
      <c r="B1325" s="5" t="str">
        <f>IFERROR(VLOOKUP($D1325,schools,4,FALSE),"")</f>
        <v/>
      </c>
      <c r="C1325" s="5" t="str">
        <f>IFERROR(VLOOKUP($D1325,schools,5,FALSE),"")</f>
        <v/>
      </c>
      <c r="D1325" s="6" t="s">
        <v>236</v>
      </c>
      <c r="E1325" s="6" t="s">
        <v>237</v>
      </c>
      <c r="F1325" s="7" t="s">
        <v>60</v>
      </c>
      <c r="G1325" s="8">
        <v>560.0</v>
      </c>
      <c r="H1325" s="5" t="str">
        <f>IFERROR(VLOOKUP($D1325,schools,6,FALSE),"")</f>
        <v/>
      </c>
      <c r="I1325" s="5" t="str">
        <f>IFERROR(VLOOKUP($D1325,schools,7,FALSE),"")</f>
        <v/>
      </c>
      <c r="J1325" s="5" t="str">
        <f>IFERROR(VLOOKUP($D1325,schools,8,FALSE),"")</f>
        <v/>
      </c>
      <c r="K1325" s="9">
        <v>616560.0</v>
      </c>
    </row>
    <row r="1326" ht="14.25" customHeight="1">
      <c r="B1326" s="5" t="str">
        <f>IFERROR(VLOOKUP($D1326,schools,4,FALSE),"")</f>
        <v/>
      </c>
      <c r="C1326" s="5" t="str">
        <f>IFERROR(VLOOKUP($D1326,schools,5,FALSE),"")</f>
        <v/>
      </c>
      <c r="D1326" s="6" t="s">
        <v>246</v>
      </c>
      <c r="E1326" s="6" t="s">
        <v>247</v>
      </c>
      <c r="F1326" s="7" t="s">
        <v>55</v>
      </c>
      <c r="G1326" s="8">
        <v>364.0</v>
      </c>
      <c r="H1326" s="5" t="str">
        <f>IFERROR(VLOOKUP($D1326,schools,6,FALSE),"")</f>
        <v/>
      </c>
      <c r="I1326" s="5" t="str">
        <f>IFERROR(VLOOKUP($D1326,schools,7,FALSE),"")</f>
        <v/>
      </c>
      <c r="J1326" s="5" t="str">
        <f>IFERROR(VLOOKUP($D1326,schools,8,FALSE),"")</f>
        <v/>
      </c>
      <c r="K1326" s="9">
        <v>400764.0</v>
      </c>
    </row>
    <row r="1327" ht="14.25" customHeight="1">
      <c r="B1327" s="5" t="str">
        <f>IFERROR(VLOOKUP($D1327,schools,4,FALSE),"")</f>
        <v/>
      </c>
      <c r="C1327" s="5" t="str">
        <f>IFERROR(VLOOKUP($D1327,schools,5,FALSE),"")</f>
        <v/>
      </c>
      <c r="D1327" s="6" t="s">
        <v>248</v>
      </c>
      <c r="E1327" s="6" t="s">
        <v>249</v>
      </c>
      <c r="F1327" s="7" t="s">
        <v>55</v>
      </c>
      <c r="G1327" s="8">
        <v>443.0</v>
      </c>
      <c r="H1327" s="5" t="str">
        <f>IFERROR(VLOOKUP($D1327,schools,6,FALSE),"")</f>
        <v/>
      </c>
      <c r="I1327" s="5" t="str">
        <f>IFERROR(VLOOKUP($D1327,schools,7,FALSE),"")</f>
        <v/>
      </c>
      <c r="J1327" s="5" t="str">
        <f>IFERROR(VLOOKUP($D1327,schools,8,FALSE),"")</f>
        <v/>
      </c>
      <c r="K1327" s="9">
        <v>487743.0</v>
      </c>
    </row>
    <row r="1328" ht="14.25" customHeight="1">
      <c r="B1328" s="5" t="str">
        <f>IFERROR(VLOOKUP($D1328,schools,4,FALSE),"")</f>
        <v/>
      </c>
      <c r="C1328" s="5" t="str">
        <f>IFERROR(VLOOKUP($D1328,schools,5,FALSE),"")</f>
        <v/>
      </c>
      <c r="D1328" s="6" t="s">
        <v>266</v>
      </c>
      <c r="E1328" s="6" t="s">
        <v>267</v>
      </c>
      <c r="F1328" s="7" t="s">
        <v>55</v>
      </c>
      <c r="G1328" s="8">
        <v>169.0</v>
      </c>
      <c r="H1328" s="5" t="str">
        <f>IFERROR(VLOOKUP($D1328,schools,6,FALSE),"")</f>
        <v/>
      </c>
      <c r="I1328" s="5" t="str">
        <f>IFERROR(VLOOKUP($D1328,schools,7,FALSE),"")</f>
        <v/>
      </c>
      <c r="J1328" s="5" t="str">
        <f>IFERROR(VLOOKUP($D1328,schools,8,FALSE),"")</f>
        <v/>
      </c>
      <c r="K1328" s="9">
        <v>186069.0</v>
      </c>
    </row>
    <row r="1329" ht="14.25" customHeight="1">
      <c r="B1329" s="5" t="str">
        <f>IFERROR(VLOOKUP($D1329,schools,4,FALSE),"")</f>
        <v/>
      </c>
      <c r="C1329" s="5" t="str">
        <f>IFERROR(VLOOKUP($D1329,schools,5,FALSE),"")</f>
        <v/>
      </c>
      <c r="D1329" s="6" t="s">
        <v>272</v>
      </c>
      <c r="E1329" s="6" t="s">
        <v>273</v>
      </c>
      <c r="F1329" s="7" t="s">
        <v>55</v>
      </c>
      <c r="G1329" s="8">
        <v>411.0</v>
      </c>
      <c r="H1329" s="5" t="str">
        <f>IFERROR(VLOOKUP($D1329,schools,6,FALSE),"")</f>
        <v/>
      </c>
      <c r="I1329" s="5" t="str">
        <f>IFERROR(VLOOKUP($D1329,schools,7,FALSE),"")</f>
        <v/>
      </c>
      <c r="J1329" s="5" t="str">
        <f>IFERROR(VLOOKUP($D1329,schools,8,FALSE),"")</f>
        <v/>
      </c>
      <c r="K1329" s="9">
        <v>452511.0</v>
      </c>
    </row>
    <row r="1330" ht="14.25" customHeight="1">
      <c r="B1330" s="5" t="str">
        <f>IFERROR(VLOOKUP($D1330,schools,4,FALSE),"")</f>
        <v/>
      </c>
      <c r="C1330" s="5" t="str">
        <f>IFERROR(VLOOKUP($D1330,schools,5,FALSE),"")</f>
        <v/>
      </c>
      <c r="D1330" s="6" t="s">
        <v>274</v>
      </c>
      <c r="E1330" s="6" t="s">
        <v>275</v>
      </c>
      <c r="F1330" s="7" t="s">
        <v>55</v>
      </c>
      <c r="G1330" s="8">
        <v>478.0</v>
      </c>
      <c r="H1330" s="5" t="str">
        <f>IFERROR(VLOOKUP($D1330,schools,6,FALSE),"")</f>
        <v/>
      </c>
      <c r="I1330" s="5" t="str">
        <f>IFERROR(VLOOKUP($D1330,schools,7,FALSE),"")</f>
        <v/>
      </c>
      <c r="J1330" s="5" t="str">
        <f>IFERROR(VLOOKUP($D1330,schools,8,FALSE),"")</f>
        <v/>
      </c>
      <c r="K1330" s="9">
        <v>526278.0</v>
      </c>
    </row>
    <row r="1331" ht="14.25" customHeight="1">
      <c r="B1331" s="5" t="str">
        <f>IFERROR(VLOOKUP($D1331,schools,4,FALSE),"")</f>
        <v/>
      </c>
      <c r="C1331" s="5" t="str">
        <f>IFERROR(VLOOKUP($D1331,schools,5,FALSE),"")</f>
        <v/>
      </c>
      <c r="D1331" s="6" t="s">
        <v>284</v>
      </c>
      <c r="E1331" s="6" t="s">
        <v>285</v>
      </c>
      <c r="F1331" s="7" t="s">
        <v>55</v>
      </c>
      <c r="G1331" s="8">
        <v>447.0</v>
      </c>
      <c r="H1331" s="5" t="str">
        <f>IFERROR(VLOOKUP($D1331,schools,6,FALSE),"")</f>
        <v/>
      </c>
      <c r="I1331" s="5" t="str">
        <f>IFERROR(VLOOKUP($D1331,schools,7,FALSE),"")</f>
        <v/>
      </c>
      <c r="J1331" s="5" t="str">
        <f>IFERROR(VLOOKUP($D1331,schools,8,FALSE),"")</f>
        <v/>
      </c>
      <c r="K1331" s="9">
        <v>492147.0</v>
      </c>
    </row>
    <row r="1332" ht="14.25" customHeight="1">
      <c r="B1332" s="5" t="str">
        <f>IFERROR(VLOOKUP($D1332,schools,4,FALSE),"")</f>
        <v/>
      </c>
      <c r="C1332" s="5" t="str">
        <f>IFERROR(VLOOKUP($D1332,schools,5,FALSE),"")</f>
        <v/>
      </c>
      <c r="D1332" s="6" t="s">
        <v>286</v>
      </c>
      <c r="E1332" s="6" t="s">
        <v>287</v>
      </c>
      <c r="F1332" s="7" t="s">
        <v>55</v>
      </c>
      <c r="G1332" s="8">
        <v>400.0</v>
      </c>
      <c r="H1332" s="5" t="str">
        <f>IFERROR(VLOOKUP($D1332,schools,6,FALSE),"")</f>
        <v/>
      </c>
      <c r="I1332" s="5" t="str">
        <f>IFERROR(VLOOKUP($D1332,schools,7,FALSE),"")</f>
        <v/>
      </c>
      <c r="J1332" s="5" t="str">
        <f>IFERROR(VLOOKUP($D1332,schools,8,FALSE),"")</f>
        <v/>
      </c>
      <c r="K1332" s="9">
        <v>440400.0</v>
      </c>
    </row>
    <row r="1333" ht="14.25" customHeight="1">
      <c r="B1333" s="5" t="str">
        <f>IFERROR(VLOOKUP($D1333,schools,4,FALSE),"")</f>
        <v/>
      </c>
      <c r="C1333" s="5" t="str">
        <f>IFERROR(VLOOKUP($D1333,schools,5,FALSE),"")</f>
        <v/>
      </c>
      <c r="D1333" s="6" t="s">
        <v>296</v>
      </c>
      <c r="E1333" s="6" t="s">
        <v>297</v>
      </c>
      <c r="F1333" s="7" t="s">
        <v>55</v>
      </c>
      <c r="G1333" s="8">
        <v>708.0</v>
      </c>
      <c r="H1333" s="5" t="str">
        <f>IFERROR(VLOOKUP($D1333,schools,6,FALSE),"")</f>
        <v/>
      </c>
      <c r="I1333" s="5" t="str">
        <f>IFERROR(VLOOKUP($D1333,schools,7,FALSE),"")</f>
        <v/>
      </c>
      <c r="J1333" s="5" t="str">
        <f>IFERROR(VLOOKUP($D1333,schools,8,FALSE),"")</f>
        <v/>
      </c>
      <c r="K1333" s="9">
        <v>779508.0</v>
      </c>
    </row>
    <row r="1334" ht="14.25" customHeight="1">
      <c r="B1334" s="5" t="str">
        <f>IFERROR(VLOOKUP($D1334,schools,4,FALSE),"")</f>
        <v/>
      </c>
      <c r="C1334" s="5" t="str">
        <f>IFERROR(VLOOKUP($D1334,schools,5,FALSE),"")</f>
        <v/>
      </c>
      <c r="D1334" s="6" t="s">
        <v>332</v>
      </c>
      <c r="E1334" s="6" t="s">
        <v>333</v>
      </c>
      <c r="F1334" s="7" t="s">
        <v>14</v>
      </c>
      <c r="G1334" s="8">
        <v>647.0</v>
      </c>
      <c r="H1334" s="5" t="str">
        <f>IFERROR(VLOOKUP($D1334,schools,6,FALSE),"")</f>
        <v/>
      </c>
      <c r="I1334" s="5" t="str">
        <f>IFERROR(VLOOKUP($D1334,schools,7,FALSE),"")</f>
        <v/>
      </c>
      <c r="J1334" s="5" t="str">
        <f>IFERROR(VLOOKUP($D1334,schools,8,FALSE),"")</f>
        <v/>
      </c>
      <c r="K1334" s="9">
        <v>712347.0</v>
      </c>
    </row>
    <row r="1335" ht="14.25" customHeight="1">
      <c r="B1335" s="5" t="str">
        <f>IFERROR(VLOOKUP($D1335,schools,4,FALSE),"")</f>
        <v/>
      </c>
      <c r="C1335" s="5" t="str">
        <f>IFERROR(VLOOKUP($D1335,schools,5,FALSE),"")</f>
        <v/>
      </c>
      <c r="D1335" s="6" t="s">
        <v>368</v>
      </c>
      <c r="E1335" s="6" t="s">
        <v>369</v>
      </c>
      <c r="F1335" s="7" t="s">
        <v>42</v>
      </c>
      <c r="G1335" s="8">
        <v>399.0</v>
      </c>
      <c r="H1335" s="5" t="str">
        <f>IFERROR(VLOOKUP($D1335,schools,6,FALSE),"")</f>
        <v/>
      </c>
      <c r="I1335" s="5" t="str">
        <f>IFERROR(VLOOKUP($D1335,schools,7,FALSE),"")</f>
        <v/>
      </c>
      <c r="J1335" s="5" t="str">
        <f>IFERROR(VLOOKUP($D1335,schools,8,FALSE),"")</f>
        <v/>
      </c>
      <c r="K1335" s="9">
        <v>439299.0</v>
      </c>
    </row>
    <row r="1336" ht="14.25" customHeight="1">
      <c r="B1336" s="5" t="str">
        <f>IFERROR(VLOOKUP($D1336,schools,4,FALSE),"")</f>
        <v/>
      </c>
      <c r="C1336" s="5" t="str">
        <f>IFERROR(VLOOKUP($D1336,schools,5,FALSE),"")</f>
        <v/>
      </c>
      <c r="D1336" s="6" t="s">
        <v>394</v>
      </c>
      <c r="E1336" s="6" t="s">
        <v>395</v>
      </c>
      <c r="F1336" s="7" t="s">
        <v>55</v>
      </c>
      <c r="G1336" s="8">
        <v>438.0</v>
      </c>
      <c r="H1336" s="5" t="str">
        <f>IFERROR(VLOOKUP($D1336,schools,6,FALSE),"")</f>
        <v/>
      </c>
      <c r="I1336" s="5" t="str">
        <f>IFERROR(VLOOKUP($D1336,schools,7,FALSE),"")</f>
        <v/>
      </c>
      <c r="J1336" s="5" t="str">
        <f>IFERROR(VLOOKUP($D1336,schools,8,FALSE),"")</f>
        <v/>
      </c>
      <c r="K1336" s="9">
        <v>482238.0</v>
      </c>
    </row>
    <row r="1337" ht="14.25" customHeight="1">
      <c r="B1337" s="5" t="str">
        <f>IFERROR(VLOOKUP($D1337,schools,4,FALSE),"")</f>
        <v/>
      </c>
      <c r="C1337" s="5" t="str">
        <f>IFERROR(VLOOKUP($D1337,schools,5,FALSE),"")</f>
        <v/>
      </c>
      <c r="D1337" s="6" t="s">
        <v>396</v>
      </c>
      <c r="E1337" s="6" t="s">
        <v>397</v>
      </c>
      <c r="F1337" s="7" t="s">
        <v>69</v>
      </c>
      <c r="G1337" s="8">
        <v>317.0</v>
      </c>
      <c r="H1337" s="5" t="str">
        <f>IFERROR(VLOOKUP($D1337,schools,6,FALSE),"")</f>
        <v/>
      </c>
      <c r="I1337" s="5" t="str">
        <f>IFERROR(VLOOKUP($D1337,schools,7,FALSE),"")</f>
        <v/>
      </c>
      <c r="J1337" s="5" t="str">
        <f>IFERROR(VLOOKUP($D1337,schools,8,FALSE),"")</f>
        <v/>
      </c>
      <c r="K1337" s="9">
        <v>349017.0</v>
      </c>
    </row>
    <row r="1338" ht="14.25" customHeight="1">
      <c r="B1338" s="5" t="str">
        <f>IFERROR(VLOOKUP($D1338,schools,4,FALSE),"")</f>
        <v/>
      </c>
      <c r="C1338" s="5" t="str">
        <f>IFERROR(VLOOKUP($D1338,schools,5,FALSE),"")</f>
        <v/>
      </c>
      <c r="D1338" s="6" t="s">
        <v>398</v>
      </c>
      <c r="E1338" s="6" t="s">
        <v>399</v>
      </c>
      <c r="F1338" s="7" t="s">
        <v>60</v>
      </c>
      <c r="G1338" s="8">
        <v>347.0</v>
      </c>
      <c r="H1338" s="5" t="str">
        <f>IFERROR(VLOOKUP($D1338,schools,6,FALSE),"")</f>
        <v/>
      </c>
      <c r="I1338" s="5" t="str">
        <f>IFERROR(VLOOKUP($D1338,schools,7,FALSE),"")</f>
        <v/>
      </c>
      <c r="J1338" s="5" t="str">
        <f>IFERROR(VLOOKUP($D1338,schools,8,FALSE),"")</f>
        <v/>
      </c>
      <c r="K1338" s="9">
        <v>382047.0</v>
      </c>
    </row>
    <row r="1339" ht="14.25" customHeight="1">
      <c r="B1339" s="5" t="str">
        <f>IFERROR(VLOOKUP($D1339,schools,4,FALSE),"")</f>
        <v/>
      </c>
      <c r="C1339" s="5" t="str">
        <f>IFERROR(VLOOKUP($D1339,schools,5,FALSE),"")</f>
        <v/>
      </c>
      <c r="D1339" s="6" t="s">
        <v>422</v>
      </c>
      <c r="E1339" s="6" t="s">
        <v>423</v>
      </c>
      <c r="F1339" s="7" t="s">
        <v>14</v>
      </c>
      <c r="G1339" s="8">
        <v>296.0</v>
      </c>
      <c r="H1339" s="5" t="str">
        <f>IFERROR(VLOOKUP($D1339,schools,6,FALSE),"")</f>
        <v/>
      </c>
      <c r="I1339" s="5" t="str">
        <f>IFERROR(VLOOKUP($D1339,schools,7,FALSE),"")</f>
        <v/>
      </c>
      <c r="J1339" s="5" t="str">
        <f>IFERROR(VLOOKUP($D1339,schools,8,FALSE),"")</f>
        <v/>
      </c>
      <c r="K1339" s="9">
        <v>325896.0</v>
      </c>
    </row>
    <row r="1340" ht="14.25" customHeight="1">
      <c r="B1340" s="5" t="str">
        <f>IFERROR(VLOOKUP($D1340,schools,4,FALSE),"")</f>
        <v/>
      </c>
      <c r="C1340" s="5" t="str">
        <f>IFERROR(VLOOKUP($D1340,schools,5,FALSE),"")</f>
        <v/>
      </c>
      <c r="D1340" s="6" t="s">
        <v>440</v>
      </c>
      <c r="E1340" s="6" t="s">
        <v>441</v>
      </c>
      <c r="F1340" s="7" t="s">
        <v>14</v>
      </c>
      <c r="G1340" s="8">
        <v>160.0</v>
      </c>
      <c r="H1340" s="5" t="str">
        <f>IFERROR(VLOOKUP($D1340,schools,6,FALSE),"")</f>
        <v/>
      </c>
      <c r="I1340" s="5" t="str">
        <f>IFERROR(VLOOKUP($D1340,schools,7,FALSE),"")</f>
        <v/>
      </c>
      <c r="J1340" s="5" t="str">
        <f>IFERROR(VLOOKUP($D1340,schools,8,FALSE),"")</f>
        <v/>
      </c>
      <c r="K1340" s="9">
        <v>176160.0</v>
      </c>
    </row>
    <row r="1341" ht="14.25" customHeight="1">
      <c r="B1341" s="5" t="str">
        <f>IFERROR(VLOOKUP($D1341,schools,4,FALSE),"")</f>
        <v/>
      </c>
      <c r="C1341" s="5" t="str">
        <f>IFERROR(VLOOKUP($D1341,schools,5,FALSE),"")</f>
        <v/>
      </c>
      <c r="D1341" s="6" t="s">
        <v>442</v>
      </c>
      <c r="E1341" s="6" t="s">
        <v>443</v>
      </c>
      <c r="F1341" s="7" t="s">
        <v>42</v>
      </c>
      <c r="G1341" s="8">
        <v>218.0</v>
      </c>
      <c r="H1341" s="5" t="str">
        <f>IFERROR(VLOOKUP($D1341,schools,6,FALSE),"")</f>
        <v/>
      </c>
      <c r="I1341" s="5" t="str">
        <f>IFERROR(VLOOKUP($D1341,schools,7,FALSE),"")</f>
        <v/>
      </c>
      <c r="J1341" s="5" t="str">
        <f>IFERROR(VLOOKUP($D1341,schools,8,FALSE),"")</f>
        <v/>
      </c>
      <c r="K1341" s="9">
        <v>240018.0</v>
      </c>
    </row>
    <row r="1342" ht="14.25" customHeight="1">
      <c r="B1342" s="5" t="str">
        <f>IFERROR(VLOOKUP($D1342,schools,4,FALSE),"")</f>
        <v/>
      </c>
      <c r="C1342" s="5" t="str">
        <f>IFERROR(VLOOKUP($D1342,schools,5,FALSE),"")</f>
        <v/>
      </c>
      <c r="D1342" s="6" t="s">
        <v>458</v>
      </c>
      <c r="E1342" s="6" t="s">
        <v>459</v>
      </c>
      <c r="F1342" s="7" t="s">
        <v>14</v>
      </c>
      <c r="G1342" s="8">
        <v>336.0</v>
      </c>
      <c r="H1342" s="5" t="str">
        <f>IFERROR(VLOOKUP($D1342,schools,6,FALSE),"")</f>
        <v/>
      </c>
      <c r="I1342" s="5" t="str">
        <f>IFERROR(VLOOKUP($D1342,schools,7,FALSE),"")</f>
        <v/>
      </c>
      <c r="J1342" s="5" t="str">
        <f>IFERROR(VLOOKUP($D1342,schools,8,FALSE),"")</f>
        <v/>
      </c>
      <c r="K1342" s="9">
        <v>369936.0</v>
      </c>
    </row>
    <row r="1343" ht="14.25" customHeight="1">
      <c r="B1343" s="5" t="str">
        <f>IFERROR(VLOOKUP($D1343,schools,4,FALSE),"")</f>
        <v/>
      </c>
      <c r="C1343" s="5" t="str">
        <f>IFERROR(VLOOKUP($D1343,schools,5,FALSE),"")</f>
        <v/>
      </c>
      <c r="D1343" s="6" t="s">
        <v>466</v>
      </c>
      <c r="E1343" s="6" t="s">
        <v>467</v>
      </c>
      <c r="F1343" s="7" t="s">
        <v>14</v>
      </c>
      <c r="G1343" s="8">
        <v>287.0</v>
      </c>
      <c r="H1343" s="5" t="str">
        <f>IFERROR(VLOOKUP($D1343,schools,6,FALSE),"")</f>
        <v/>
      </c>
      <c r="I1343" s="5" t="str">
        <f>IFERROR(VLOOKUP($D1343,schools,7,FALSE),"")</f>
        <v/>
      </c>
      <c r="J1343" s="5" t="str">
        <f>IFERROR(VLOOKUP($D1343,schools,8,FALSE),"")</f>
        <v/>
      </c>
      <c r="K1343" s="9">
        <v>315987.0</v>
      </c>
    </row>
    <row r="1344" ht="14.25" customHeight="1">
      <c r="B1344" s="5" t="str">
        <f>IFERROR(VLOOKUP($D1344,schools,4,FALSE),"")</f>
        <v/>
      </c>
      <c r="C1344" s="5" t="str">
        <f>IFERROR(VLOOKUP($D1344,schools,5,FALSE),"")</f>
        <v/>
      </c>
      <c r="D1344" s="6" t="s">
        <v>474</v>
      </c>
      <c r="E1344" s="6" t="s">
        <v>475</v>
      </c>
      <c r="F1344" s="7" t="s">
        <v>21</v>
      </c>
      <c r="G1344" s="8">
        <v>802.0</v>
      </c>
      <c r="H1344" s="5" t="str">
        <f>IFERROR(VLOOKUP($D1344,schools,6,FALSE),"")</f>
        <v/>
      </c>
      <c r="I1344" s="5" t="str">
        <f>IFERROR(VLOOKUP($D1344,schools,7,FALSE),"")</f>
        <v/>
      </c>
      <c r="J1344" s="5" t="str">
        <f>IFERROR(VLOOKUP($D1344,schools,8,FALSE),"")</f>
        <v/>
      </c>
      <c r="K1344" s="9">
        <v>883002.0</v>
      </c>
    </row>
    <row r="1345" ht="14.25" customHeight="1">
      <c r="B1345" s="5" t="str">
        <f>IFERROR(VLOOKUP($D1345,schools,4,FALSE),"")</f>
        <v/>
      </c>
      <c r="C1345" s="5" t="str">
        <f>IFERROR(VLOOKUP($D1345,schools,5,FALSE),"")</f>
        <v/>
      </c>
      <c r="D1345" s="6" t="s">
        <v>492</v>
      </c>
      <c r="E1345" s="6" t="s">
        <v>493</v>
      </c>
      <c r="F1345" s="7" t="s">
        <v>60</v>
      </c>
      <c r="G1345" s="8">
        <v>392.0</v>
      </c>
      <c r="H1345" s="5" t="str">
        <f>IFERROR(VLOOKUP($D1345,schools,6,FALSE),"")</f>
        <v/>
      </c>
      <c r="I1345" s="5" t="str">
        <f>IFERROR(VLOOKUP($D1345,schools,7,FALSE),"")</f>
        <v/>
      </c>
      <c r="J1345" s="5" t="str">
        <f>IFERROR(VLOOKUP($D1345,schools,8,FALSE),"")</f>
        <v/>
      </c>
      <c r="K1345" s="9">
        <v>431592.0</v>
      </c>
    </row>
    <row r="1346" ht="14.25" customHeight="1">
      <c r="B1346" s="5" t="str">
        <f>IFERROR(VLOOKUP($D1346,schools,4,FALSE),"")</f>
        <v/>
      </c>
      <c r="C1346" s="5" t="str">
        <f>IFERROR(VLOOKUP($D1346,schools,5,FALSE),"")</f>
        <v/>
      </c>
      <c r="D1346" s="6" t="s">
        <v>494</v>
      </c>
      <c r="E1346" s="6" t="s">
        <v>495</v>
      </c>
      <c r="F1346" s="7" t="s">
        <v>55</v>
      </c>
      <c r="G1346" s="8">
        <v>232.0</v>
      </c>
      <c r="H1346" s="5" t="str">
        <f>IFERROR(VLOOKUP($D1346,schools,6,FALSE),"")</f>
        <v/>
      </c>
      <c r="I1346" s="5" t="str">
        <f>IFERROR(VLOOKUP($D1346,schools,7,FALSE),"")</f>
        <v/>
      </c>
      <c r="J1346" s="5" t="str">
        <f>IFERROR(VLOOKUP($D1346,schools,8,FALSE),"")</f>
        <v/>
      </c>
      <c r="K1346" s="9">
        <v>255432.0</v>
      </c>
    </row>
    <row r="1347" ht="14.25" customHeight="1">
      <c r="B1347" s="5" t="str">
        <f>IFERROR(VLOOKUP($D1347,schools,4,FALSE),"")</f>
        <v/>
      </c>
      <c r="C1347" s="5" t="str">
        <f>IFERROR(VLOOKUP($D1347,schools,5,FALSE),"")</f>
        <v/>
      </c>
      <c r="D1347" s="6" t="s">
        <v>526</v>
      </c>
      <c r="E1347" s="6" t="s">
        <v>527</v>
      </c>
      <c r="F1347" s="7" t="s">
        <v>14</v>
      </c>
      <c r="G1347" s="8">
        <v>416.0</v>
      </c>
      <c r="H1347" s="5" t="str">
        <f>IFERROR(VLOOKUP($D1347,schools,6,FALSE),"")</f>
        <v/>
      </c>
      <c r="I1347" s="5" t="str">
        <f>IFERROR(VLOOKUP($D1347,schools,7,FALSE),"")</f>
        <v/>
      </c>
      <c r="J1347" s="5" t="str">
        <f>IFERROR(VLOOKUP($D1347,schools,8,FALSE),"")</f>
        <v/>
      </c>
      <c r="K1347" s="9">
        <v>458016.0</v>
      </c>
    </row>
    <row r="1348" ht="14.25" customHeight="1">
      <c r="B1348" s="5" t="str">
        <f>IFERROR(VLOOKUP($D1348,schools,4,FALSE),"")</f>
        <v/>
      </c>
      <c r="C1348" s="5" t="str">
        <f>IFERROR(VLOOKUP($D1348,schools,5,FALSE),"")</f>
        <v/>
      </c>
      <c r="D1348" s="6" t="s">
        <v>550</v>
      </c>
      <c r="E1348" s="6" t="s">
        <v>551</v>
      </c>
      <c r="F1348" s="7" t="s">
        <v>42</v>
      </c>
      <c r="G1348" s="8">
        <v>300.0</v>
      </c>
      <c r="H1348" s="5" t="str">
        <f>IFERROR(VLOOKUP($D1348,schools,6,FALSE),"")</f>
        <v/>
      </c>
      <c r="I1348" s="5" t="str">
        <f>IFERROR(VLOOKUP($D1348,schools,7,FALSE),"")</f>
        <v/>
      </c>
      <c r="J1348" s="5" t="str">
        <f>IFERROR(VLOOKUP($D1348,schools,8,FALSE),"")</f>
        <v/>
      </c>
      <c r="K1348" s="9">
        <v>330300.0</v>
      </c>
    </row>
    <row r="1349" ht="14.25" customHeight="1">
      <c r="B1349" s="5" t="str">
        <f>IFERROR(VLOOKUP($D1349,schools,4,FALSE),"")</f>
        <v/>
      </c>
      <c r="C1349" s="5" t="str">
        <f>IFERROR(VLOOKUP($D1349,schools,5,FALSE),"")</f>
        <v/>
      </c>
      <c r="D1349" s="6" t="s">
        <v>576</v>
      </c>
      <c r="E1349" s="6" t="s">
        <v>577</v>
      </c>
      <c r="F1349" s="7" t="s">
        <v>14</v>
      </c>
      <c r="G1349" s="8">
        <v>198.0</v>
      </c>
      <c r="H1349" s="5" t="str">
        <f>IFERROR(VLOOKUP($D1349,schools,6,FALSE),"")</f>
        <v/>
      </c>
      <c r="I1349" s="5" t="str">
        <f>IFERROR(VLOOKUP($D1349,schools,7,FALSE),"")</f>
        <v/>
      </c>
      <c r="J1349" s="5" t="str">
        <f>IFERROR(VLOOKUP($D1349,schools,8,FALSE),"")</f>
        <v/>
      </c>
      <c r="K1349" s="9">
        <v>217998.0</v>
      </c>
    </row>
    <row r="1350" ht="14.25" customHeight="1">
      <c r="B1350" s="5" t="str">
        <f>IFERROR(VLOOKUP($D1350,schools,4,FALSE),"")</f>
        <v/>
      </c>
      <c r="C1350" s="5" t="str">
        <f>IFERROR(VLOOKUP($D1350,schools,5,FALSE),"")</f>
        <v/>
      </c>
      <c r="D1350" s="6" t="s">
        <v>580</v>
      </c>
      <c r="E1350" s="6" t="s">
        <v>581</v>
      </c>
      <c r="F1350" s="7" t="s">
        <v>55</v>
      </c>
      <c r="G1350" s="8">
        <v>415.0</v>
      </c>
      <c r="H1350" s="5" t="str">
        <f>IFERROR(VLOOKUP($D1350,schools,6,FALSE),"")</f>
        <v/>
      </c>
      <c r="I1350" s="5" t="str">
        <f>IFERROR(VLOOKUP($D1350,schools,7,FALSE),"")</f>
        <v/>
      </c>
      <c r="J1350" s="5" t="str">
        <f>IFERROR(VLOOKUP($D1350,schools,8,FALSE),"")</f>
        <v/>
      </c>
      <c r="K1350" s="9">
        <v>456915.0</v>
      </c>
    </row>
    <row r="1351" ht="14.25" customHeight="1">
      <c r="B1351" s="5" t="str">
        <f>IFERROR(VLOOKUP($D1351,schools,4,FALSE),"")</f>
        <v/>
      </c>
      <c r="C1351" s="5" t="str">
        <f>IFERROR(VLOOKUP($D1351,schools,5,FALSE),"")</f>
        <v/>
      </c>
      <c r="D1351" s="6" t="s">
        <v>582</v>
      </c>
      <c r="E1351" s="6" t="s">
        <v>583</v>
      </c>
      <c r="F1351" s="7" t="s">
        <v>60</v>
      </c>
      <c r="G1351" s="8">
        <v>593.0</v>
      </c>
      <c r="H1351" s="5" t="str">
        <f>IFERROR(VLOOKUP($D1351,schools,6,FALSE),"")</f>
        <v/>
      </c>
      <c r="I1351" s="5" t="str">
        <f>IFERROR(VLOOKUP($D1351,schools,7,FALSE),"")</f>
        <v/>
      </c>
      <c r="J1351" s="5" t="str">
        <f>IFERROR(VLOOKUP($D1351,schools,8,FALSE),"")</f>
        <v/>
      </c>
      <c r="K1351" s="9">
        <v>652893.0</v>
      </c>
    </row>
    <row r="1352" ht="14.25" customHeight="1">
      <c r="B1352" s="5" t="str">
        <f>IFERROR(VLOOKUP($D1352,schools,4,FALSE),"")</f>
        <v/>
      </c>
      <c r="C1352" s="5" t="str">
        <f>IFERROR(VLOOKUP($D1352,schools,5,FALSE),"")</f>
        <v/>
      </c>
      <c r="D1352" s="6" t="s">
        <v>598</v>
      </c>
      <c r="E1352" s="6" t="s">
        <v>599</v>
      </c>
      <c r="F1352" s="7" t="s">
        <v>55</v>
      </c>
      <c r="G1352" s="8">
        <v>1365.0</v>
      </c>
      <c r="H1352" s="5" t="str">
        <f>IFERROR(VLOOKUP($D1352,schools,6,FALSE),"")</f>
        <v/>
      </c>
      <c r="I1352" s="5" t="str">
        <f>IFERROR(VLOOKUP($D1352,schools,7,FALSE),"")</f>
        <v/>
      </c>
      <c r="J1352" s="5" t="str">
        <f>IFERROR(VLOOKUP($D1352,schools,8,FALSE),"")</f>
        <v/>
      </c>
      <c r="K1352" s="9">
        <v>1502865.0</v>
      </c>
    </row>
    <row r="1353" ht="14.25" customHeight="1">
      <c r="B1353" s="5" t="str">
        <f>IFERROR(VLOOKUP($D1353,schools,4,FALSE),"")</f>
        <v/>
      </c>
      <c r="C1353" s="5" t="str">
        <f>IFERROR(VLOOKUP($D1353,schools,5,FALSE),"")</f>
        <v/>
      </c>
      <c r="D1353" s="6" t="s">
        <v>612</v>
      </c>
      <c r="E1353" s="6" t="s">
        <v>613</v>
      </c>
      <c r="F1353" s="7" t="s">
        <v>14</v>
      </c>
      <c r="G1353" s="8">
        <v>476.0</v>
      </c>
      <c r="H1353" s="5" t="str">
        <f>IFERROR(VLOOKUP($D1353,schools,6,FALSE),"")</f>
        <v/>
      </c>
      <c r="I1353" s="5" t="str">
        <f>IFERROR(VLOOKUP($D1353,schools,7,FALSE),"")</f>
        <v/>
      </c>
      <c r="J1353" s="5" t="str">
        <f>IFERROR(VLOOKUP($D1353,schools,8,FALSE),"")</f>
        <v/>
      </c>
      <c r="K1353" s="9">
        <v>524076.0</v>
      </c>
    </row>
    <row r="1354" ht="14.25" customHeight="1">
      <c r="B1354" s="5" t="str">
        <f>IFERROR(VLOOKUP($D1354,schools,4,FALSE),"")</f>
        <v/>
      </c>
      <c r="C1354" s="5" t="str">
        <f>IFERROR(VLOOKUP($D1354,schools,5,FALSE),"")</f>
        <v/>
      </c>
      <c r="D1354" s="6" t="s">
        <v>644</v>
      </c>
      <c r="E1354" s="6" t="s">
        <v>645</v>
      </c>
      <c r="F1354" s="7" t="s">
        <v>14</v>
      </c>
      <c r="G1354" s="8">
        <v>361.0</v>
      </c>
      <c r="H1354" s="5" t="str">
        <f>IFERROR(VLOOKUP($D1354,schools,6,FALSE),"")</f>
        <v/>
      </c>
      <c r="I1354" s="5" t="str">
        <f>IFERROR(VLOOKUP($D1354,schools,7,FALSE),"")</f>
        <v/>
      </c>
      <c r="J1354" s="5" t="str">
        <f>IFERROR(VLOOKUP($D1354,schools,8,FALSE),"")</f>
        <v/>
      </c>
      <c r="K1354" s="9">
        <v>397461.0</v>
      </c>
    </row>
    <row r="1355" ht="14.25" customHeight="1">
      <c r="B1355" s="5" t="str">
        <f>IFERROR(VLOOKUP($D1355,schools,4,FALSE),"")</f>
        <v/>
      </c>
      <c r="C1355" s="5" t="str">
        <f>IFERROR(VLOOKUP($D1355,schools,5,FALSE),"")</f>
        <v/>
      </c>
      <c r="D1355" s="6" t="s">
        <v>648</v>
      </c>
      <c r="E1355" s="6" t="s">
        <v>649</v>
      </c>
      <c r="F1355" s="7" t="s">
        <v>42</v>
      </c>
      <c r="G1355" s="8">
        <v>265.0</v>
      </c>
      <c r="H1355" s="5" t="str">
        <f>IFERROR(VLOOKUP($D1355,schools,6,FALSE),"")</f>
        <v/>
      </c>
      <c r="I1355" s="5" t="str">
        <f>IFERROR(VLOOKUP($D1355,schools,7,FALSE),"")</f>
        <v/>
      </c>
      <c r="J1355" s="5" t="str">
        <f>IFERROR(VLOOKUP($D1355,schools,8,FALSE),"")</f>
        <v/>
      </c>
      <c r="K1355" s="9">
        <v>291765.0</v>
      </c>
    </row>
    <row r="1356" ht="14.25" customHeight="1">
      <c r="B1356" s="5" t="str">
        <f>IFERROR(VLOOKUP($D1356,schools,4,FALSE),"")</f>
        <v/>
      </c>
      <c r="C1356" s="5" t="str">
        <f>IFERROR(VLOOKUP($D1356,schools,5,FALSE),"")</f>
        <v/>
      </c>
      <c r="D1356" s="6" t="s">
        <v>652</v>
      </c>
      <c r="E1356" s="6" t="s">
        <v>653</v>
      </c>
      <c r="F1356" s="7" t="s">
        <v>55</v>
      </c>
      <c r="G1356" s="8">
        <v>476.0</v>
      </c>
      <c r="H1356" s="5" t="str">
        <f>IFERROR(VLOOKUP($D1356,schools,6,FALSE),"")</f>
        <v/>
      </c>
      <c r="I1356" s="5" t="str">
        <f>IFERROR(VLOOKUP($D1356,schools,7,FALSE),"")</f>
        <v/>
      </c>
      <c r="J1356" s="5" t="str">
        <f>IFERROR(VLOOKUP($D1356,schools,8,FALSE),"")</f>
        <v/>
      </c>
      <c r="K1356" s="9">
        <v>524076.0</v>
      </c>
    </row>
    <row r="1357" ht="14.25" customHeight="1">
      <c r="B1357" s="5" t="str">
        <f>IFERROR(VLOOKUP($D1357,schools,4,FALSE),"")</f>
        <v/>
      </c>
      <c r="C1357" s="5" t="str">
        <f>IFERROR(VLOOKUP($D1357,schools,5,FALSE),"")</f>
        <v/>
      </c>
      <c r="D1357" s="6" t="s">
        <v>676</v>
      </c>
      <c r="E1357" s="6" t="s">
        <v>677</v>
      </c>
      <c r="F1357" s="7" t="s">
        <v>55</v>
      </c>
      <c r="G1357" s="8">
        <v>228.0</v>
      </c>
      <c r="H1357" s="5" t="str">
        <f>IFERROR(VLOOKUP($D1357,schools,6,FALSE),"")</f>
        <v/>
      </c>
      <c r="I1357" s="5" t="str">
        <f>IFERROR(VLOOKUP($D1357,schools,7,FALSE),"")</f>
        <v/>
      </c>
      <c r="J1357" s="5" t="str">
        <f>IFERROR(VLOOKUP($D1357,schools,8,FALSE),"")</f>
        <v/>
      </c>
      <c r="K1357" s="9">
        <v>251028.0</v>
      </c>
    </row>
    <row r="1358" ht="14.25" customHeight="1">
      <c r="B1358" s="5" t="str">
        <f>IFERROR(VLOOKUP($D1358,schools,4,FALSE),"")</f>
        <v/>
      </c>
      <c r="C1358" s="5" t="str">
        <f>IFERROR(VLOOKUP($D1358,schools,5,FALSE),"")</f>
        <v/>
      </c>
      <c r="D1358" s="6" t="s">
        <v>684</v>
      </c>
      <c r="E1358" s="6" t="s">
        <v>685</v>
      </c>
      <c r="F1358" s="7" t="s">
        <v>14</v>
      </c>
      <c r="G1358" s="8">
        <v>704.0</v>
      </c>
      <c r="H1358" s="5" t="str">
        <f>IFERROR(VLOOKUP($D1358,schools,6,FALSE),"")</f>
        <v/>
      </c>
      <c r="I1358" s="5" t="str">
        <f>IFERROR(VLOOKUP($D1358,schools,7,FALSE),"")</f>
        <v/>
      </c>
      <c r="J1358" s="5" t="str">
        <f>IFERROR(VLOOKUP($D1358,schools,8,FALSE),"")</f>
        <v/>
      </c>
      <c r="K1358" s="9">
        <v>775104.0</v>
      </c>
    </row>
    <row r="1359" ht="14.25" customHeight="1">
      <c r="B1359" s="5" t="str">
        <f>IFERROR(VLOOKUP($D1359,schools,4,FALSE),"")</f>
        <v/>
      </c>
      <c r="C1359" s="5" t="str">
        <f>IFERROR(VLOOKUP($D1359,schools,5,FALSE),"")</f>
        <v/>
      </c>
      <c r="D1359" s="6" t="s">
        <v>740</v>
      </c>
      <c r="E1359" s="6" t="s">
        <v>741</v>
      </c>
      <c r="F1359" s="7" t="s">
        <v>14</v>
      </c>
      <c r="G1359" s="8">
        <v>314.0</v>
      </c>
      <c r="H1359" s="5" t="str">
        <f>IFERROR(VLOOKUP($D1359,schools,6,FALSE),"")</f>
        <v/>
      </c>
      <c r="I1359" s="5" t="str">
        <f>IFERROR(VLOOKUP($D1359,schools,7,FALSE),"")</f>
        <v/>
      </c>
      <c r="J1359" s="5" t="str">
        <f>IFERROR(VLOOKUP($D1359,schools,8,FALSE),"")</f>
        <v/>
      </c>
      <c r="K1359" s="9">
        <v>345714.0</v>
      </c>
    </row>
    <row r="1360" ht="14.25" customHeight="1">
      <c r="B1360" s="5" t="str">
        <f>IFERROR(VLOOKUP($D1360,schools,4,FALSE),"")</f>
        <v/>
      </c>
      <c r="C1360" s="5" t="str">
        <f>IFERROR(VLOOKUP($D1360,schools,5,FALSE),"")</f>
        <v/>
      </c>
      <c r="D1360" s="6" t="s">
        <v>742</v>
      </c>
      <c r="E1360" s="6" t="s">
        <v>743</v>
      </c>
      <c r="F1360" s="7" t="s">
        <v>42</v>
      </c>
      <c r="G1360" s="8">
        <v>320.0</v>
      </c>
      <c r="H1360" s="5" t="str">
        <f>IFERROR(VLOOKUP($D1360,schools,6,FALSE),"")</f>
        <v/>
      </c>
      <c r="I1360" s="5" t="str">
        <f>IFERROR(VLOOKUP($D1360,schools,7,FALSE),"")</f>
        <v/>
      </c>
      <c r="J1360" s="5" t="str">
        <f>IFERROR(VLOOKUP($D1360,schools,8,FALSE),"")</f>
        <v/>
      </c>
      <c r="K1360" s="9">
        <v>352320.0</v>
      </c>
    </row>
    <row r="1361" ht="14.25" customHeight="1">
      <c r="B1361" s="5" t="str">
        <f>IFERROR(VLOOKUP($D1361,schools,4,FALSE),"")</f>
        <v/>
      </c>
      <c r="C1361" s="5" t="str">
        <f>IFERROR(VLOOKUP($D1361,schools,5,FALSE),"")</f>
        <v/>
      </c>
      <c r="D1361" s="6" t="s">
        <v>748</v>
      </c>
      <c r="E1361" s="6" t="s">
        <v>749</v>
      </c>
      <c r="F1361" s="7" t="s">
        <v>42</v>
      </c>
      <c r="G1361" s="8">
        <v>545.0</v>
      </c>
      <c r="H1361" s="5" t="str">
        <f>IFERROR(VLOOKUP($D1361,schools,6,FALSE),"")</f>
        <v/>
      </c>
      <c r="I1361" s="5" t="str">
        <f>IFERROR(VLOOKUP($D1361,schools,7,FALSE),"")</f>
        <v/>
      </c>
      <c r="J1361" s="5" t="str">
        <f>IFERROR(VLOOKUP($D1361,schools,8,FALSE),"")</f>
        <v/>
      </c>
      <c r="K1361" s="9">
        <v>600045.0</v>
      </c>
    </row>
    <row r="1362" ht="14.25" customHeight="1">
      <c r="B1362" s="5" t="str">
        <f>IFERROR(VLOOKUP($D1362,schools,4,FALSE),"")</f>
        <v/>
      </c>
      <c r="C1362" s="5" t="str">
        <f>IFERROR(VLOOKUP($D1362,schools,5,FALSE),"")</f>
        <v/>
      </c>
      <c r="D1362" s="6" t="s">
        <v>750</v>
      </c>
      <c r="E1362" s="6" t="s">
        <v>751</v>
      </c>
      <c r="F1362" s="7" t="s">
        <v>14</v>
      </c>
      <c r="G1362" s="8">
        <v>130.0</v>
      </c>
      <c r="H1362" s="5" t="str">
        <f>IFERROR(VLOOKUP($D1362,schools,6,FALSE),"")</f>
        <v/>
      </c>
      <c r="I1362" s="5" t="str">
        <f>IFERROR(VLOOKUP($D1362,schools,7,FALSE),"")</f>
        <v/>
      </c>
      <c r="J1362" s="5" t="str">
        <f>IFERROR(VLOOKUP($D1362,schools,8,FALSE),"")</f>
        <v/>
      </c>
      <c r="K1362" s="9">
        <v>143130.0</v>
      </c>
    </row>
    <row r="1363" ht="14.25" customHeight="1">
      <c r="B1363" s="5" t="str">
        <f>IFERROR(VLOOKUP($D1363,schools,4,FALSE),"")</f>
        <v/>
      </c>
      <c r="C1363" s="5" t="str">
        <f>IFERROR(VLOOKUP($D1363,schools,5,FALSE),"")</f>
        <v/>
      </c>
      <c r="D1363" s="6" t="s">
        <v>758</v>
      </c>
      <c r="E1363" s="6" t="s">
        <v>759</v>
      </c>
      <c r="F1363" s="7" t="s">
        <v>55</v>
      </c>
      <c r="G1363" s="8">
        <v>487.0</v>
      </c>
      <c r="H1363" s="5" t="str">
        <f>IFERROR(VLOOKUP($D1363,schools,6,FALSE),"")</f>
        <v/>
      </c>
      <c r="I1363" s="5" t="str">
        <f>IFERROR(VLOOKUP($D1363,schools,7,FALSE),"")</f>
        <v/>
      </c>
      <c r="J1363" s="5" t="str">
        <f>IFERROR(VLOOKUP($D1363,schools,8,FALSE),"")</f>
        <v/>
      </c>
      <c r="K1363" s="9">
        <v>536187.0</v>
      </c>
    </row>
    <row r="1364" ht="14.25" customHeight="1">
      <c r="B1364" s="5" t="str">
        <f>IFERROR(VLOOKUP($D1364,schools,4,FALSE),"")</f>
        <v/>
      </c>
      <c r="C1364" s="5" t="str">
        <f>IFERROR(VLOOKUP($D1364,schools,5,FALSE),"")</f>
        <v/>
      </c>
      <c r="D1364" s="6" t="s">
        <v>760</v>
      </c>
      <c r="E1364" s="6" t="s">
        <v>761</v>
      </c>
      <c r="F1364" s="7" t="s">
        <v>55</v>
      </c>
      <c r="G1364" s="8">
        <v>341.0</v>
      </c>
      <c r="H1364" s="5" t="str">
        <f>IFERROR(VLOOKUP($D1364,schools,6,FALSE),"")</f>
        <v/>
      </c>
      <c r="I1364" s="5" t="str">
        <f>IFERROR(VLOOKUP($D1364,schools,7,FALSE),"")</f>
        <v/>
      </c>
      <c r="J1364" s="5" t="str">
        <f>IFERROR(VLOOKUP($D1364,schools,8,FALSE),"")</f>
        <v/>
      </c>
      <c r="K1364" s="9">
        <v>375441.0</v>
      </c>
    </row>
    <row r="1365" ht="14.25" customHeight="1">
      <c r="B1365" s="5" t="str">
        <f>IFERROR(VLOOKUP($D1365,schools,4,FALSE),"")</f>
        <v/>
      </c>
      <c r="C1365" s="5" t="str">
        <f>IFERROR(VLOOKUP($D1365,schools,5,FALSE),"")</f>
        <v/>
      </c>
      <c r="D1365" s="6" t="s">
        <v>762</v>
      </c>
      <c r="E1365" s="6" t="s">
        <v>763</v>
      </c>
      <c r="F1365" s="7" t="s">
        <v>55</v>
      </c>
      <c r="G1365" s="8">
        <v>437.0</v>
      </c>
      <c r="H1365" s="5" t="str">
        <f>IFERROR(VLOOKUP($D1365,schools,6,FALSE),"")</f>
        <v/>
      </c>
      <c r="I1365" s="5" t="str">
        <f>IFERROR(VLOOKUP($D1365,schools,7,FALSE),"")</f>
        <v/>
      </c>
      <c r="J1365" s="5" t="str">
        <f>IFERROR(VLOOKUP($D1365,schools,8,FALSE),"")</f>
        <v/>
      </c>
      <c r="K1365" s="9">
        <v>481137.0</v>
      </c>
    </row>
    <row r="1366" ht="14.25" customHeight="1">
      <c r="B1366" s="5" t="str">
        <f>IFERROR(VLOOKUP($D1366,schools,4,FALSE),"")</f>
        <v/>
      </c>
      <c r="C1366" s="5" t="str">
        <f>IFERROR(VLOOKUP($D1366,schools,5,FALSE),"")</f>
        <v/>
      </c>
      <c r="D1366" s="6" t="s">
        <v>780</v>
      </c>
      <c r="E1366" s="6" t="s">
        <v>781</v>
      </c>
      <c r="F1366" s="7" t="s">
        <v>55</v>
      </c>
      <c r="G1366" s="8">
        <v>594.0</v>
      </c>
      <c r="H1366" s="5" t="str">
        <f>IFERROR(VLOOKUP($D1366,schools,6,FALSE),"")</f>
        <v/>
      </c>
      <c r="I1366" s="5" t="str">
        <f>IFERROR(VLOOKUP($D1366,schools,7,FALSE),"")</f>
        <v/>
      </c>
      <c r="J1366" s="5" t="str">
        <f>IFERROR(VLOOKUP($D1366,schools,8,FALSE),"")</f>
        <v/>
      </c>
      <c r="K1366" s="9">
        <v>653994.0</v>
      </c>
    </row>
    <row r="1367" ht="14.25" customHeight="1">
      <c r="B1367" s="5" t="str">
        <f>IFERROR(VLOOKUP($D1367,schools,4,FALSE),"")</f>
        <v/>
      </c>
      <c r="C1367" s="5" t="str">
        <f>IFERROR(VLOOKUP($D1367,schools,5,FALSE),"")</f>
        <v/>
      </c>
      <c r="D1367" s="6" t="s">
        <v>782</v>
      </c>
      <c r="E1367" s="6" t="s">
        <v>783</v>
      </c>
      <c r="F1367" s="7" t="s">
        <v>55</v>
      </c>
      <c r="G1367" s="8">
        <v>316.0</v>
      </c>
      <c r="H1367" s="5" t="str">
        <f>IFERROR(VLOOKUP($D1367,schools,6,FALSE),"")</f>
        <v/>
      </c>
      <c r="I1367" s="5" t="str">
        <f>IFERROR(VLOOKUP($D1367,schools,7,FALSE),"")</f>
        <v/>
      </c>
      <c r="J1367" s="5" t="str">
        <f>IFERROR(VLOOKUP($D1367,schools,8,FALSE),"")</f>
        <v/>
      </c>
      <c r="K1367" s="9">
        <v>347916.0</v>
      </c>
    </row>
    <row r="1368" ht="14.25" customHeight="1">
      <c r="B1368" s="5" t="str">
        <f>IFERROR(VLOOKUP($D1368,schools,4,FALSE),"")</f>
        <v/>
      </c>
      <c r="C1368" s="5" t="str">
        <f>IFERROR(VLOOKUP($D1368,schools,5,FALSE),"")</f>
        <v/>
      </c>
      <c r="D1368" s="6" t="s">
        <v>794</v>
      </c>
      <c r="E1368" s="6" t="s">
        <v>795</v>
      </c>
      <c r="F1368" s="7" t="s">
        <v>14</v>
      </c>
      <c r="G1368" s="8">
        <v>640.0</v>
      </c>
      <c r="H1368" s="5" t="str">
        <f>IFERROR(VLOOKUP($D1368,schools,6,FALSE),"")</f>
        <v/>
      </c>
      <c r="I1368" s="5" t="str">
        <f>IFERROR(VLOOKUP($D1368,schools,7,FALSE),"")</f>
        <v/>
      </c>
      <c r="J1368" s="5" t="str">
        <f>IFERROR(VLOOKUP($D1368,schools,8,FALSE),"")</f>
        <v/>
      </c>
      <c r="K1368" s="9">
        <v>704640.0</v>
      </c>
    </row>
    <row r="1369" ht="14.25" customHeight="1">
      <c r="B1369" s="5" t="str">
        <f>IFERROR(VLOOKUP($D1369,schools,4,FALSE),"")</f>
        <v/>
      </c>
      <c r="C1369" s="5" t="str">
        <f>IFERROR(VLOOKUP($D1369,schools,5,FALSE),"")</f>
        <v/>
      </c>
      <c r="D1369" s="6" t="s">
        <v>822</v>
      </c>
      <c r="E1369" s="6" t="s">
        <v>823</v>
      </c>
      <c r="F1369" s="7" t="s">
        <v>42</v>
      </c>
      <c r="G1369" s="8">
        <v>359.0</v>
      </c>
      <c r="H1369" s="5" t="str">
        <f>IFERROR(VLOOKUP($D1369,schools,6,FALSE),"")</f>
        <v/>
      </c>
      <c r="I1369" s="5" t="str">
        <f>IFERROR(VLOOKUP($D1369,schools,7,FALSE),"")</f>
        <v/>
      </c>
      <c r="J1369" s="5" t="str">
        <f>IFERROR(VLOOKUP($D1369,schools,8,FALSE),"")</f>
        <v/>
      </c>
      <c r="K1369" s="9">
        <v>395259.0</v>
      </c>
    </row>
    <row r="1370" ht="14.25" customHeight="1">
      <c r="B1370" s="5" t="str">
        <f>IFERROR(VLOOKUP($D1370,schools,4,FALSE),"")</f>
        <v/>
      </c>
      <c r="C1370" s="5" t="str">
        <f>IFERROR(VLOOKUP($D1370,schools,5,FALSE),"")</f>
        <v/>
      </c>
      <c r="D1370" s="6" t="s">
        <v>846</v>
      </c>
      <c r="E1370" s="6" t="s">
        <v>847</v>
      </c>
      <c r="F1370" s="7" t="s">
        <v>14</v>
      </c>
      <c r="G1370" s="8">
        <v>714.0</v>
      </c>
      <c r="H1370" s="5" t="str">
        <f>IFERROR(VLOOKUP($D1370,schools,6,FALSE),"")</f>
        <v/>
      </c>
      <c r="I1370" s="5" t="str">
        <f>IFERROR(VLOOKUP($D1370,schools,7,FALSE),"")</f>
        <v/>
      </c>
      <c r="J1370" s="5" t="str">
        <f>IFERROR(VLOOKUP($D1370,schools,8,FALSE),"")</f>
        <v/>
      </c>
      <c r="K1370" s="9">
        <v>786114.0</v>
      </c>
    </row>
    <row r="1371" ht="14.25" customHeight="1">
      <c r="B1371" s="5" t="str">
        <f>IFERROR(VLOOKUP($D1371,schools,4,FALSE),"")</f>
        <v/>
      </c>
      <c r="C1371" s="5" t="str">
        <f>IFERROR(VLOOKUP($D1371,schools,5,FALSE),"")</f>
        <v/>
      </c>
      <c r="D1371" s="6" t="s">
        <v>848</v>
      </c>
      <c r="E1371" s="6" t="s">
        <v>849</v>
      </c>
      <c r="F1371" s="7" t="s">
        <v>14</v>
      </c>
      <c r="G1371" s="8">
        <v>504.0</v>
      </c>
      <c r="H1371" s="5" t="str">
        <f>IFERROR(VLOOKUP($D1371,schools,6,FALSE),"")</f>
        <v/>
      </c>
      <c r="I1371" s="5" t="str">
        <f>IFERROR(VLOOKUP($D1371,schools,7,FALSE),"")</f>
        <v/>
      </c>
      <c r="J1371" s="5" t="str">
        <f>IFERROR(VLOOKUP($D1371,schools,8,FALSE),"")</f>
        <v/>
      </c>
      <c r="K1371" s="9">
        <v>554904.0</v>
      </c>
    </row>
    <row r="1372" ht="14.25" customHeight="1">
      <c r="B1372" s="5" t="str">
        <f>IFERROR(VLOOKUP($D1372,schools,4,FALSE),"")</f>
        <v/>
      </c>
      <c r="C1372" s="5" t="str">
        <f>IFERROR(VLOOKUP($D1372,schools,5,FALSE),"")</f>
        <v/>
      </c>
      <c r="D1372" s="6" t="s">
        <v>852</v>
      </c>
      <c r="E1372" s="6" t="s">
        <v>853</v>
      </c>
      <c r="F1372" s="7" t="s">
        <v>14</v>
      </c>
      <c r="G1372" s="8">
        <v>398.0</v>
      </c>
      <c r="H1372" s="5" t="str">
        <f>IFERROR(VLOOKUP($D1372,schools,6,FALSE),"")</f>
        <v/>
      </c>
      <c r="I1372" s="5" t="str">
        <f>IFERROR(VLOOKUP($D1372,schools,7,FALSE),"")</f>
        <v/>
      </c>
      <c r="J1372" s="5" t="str">
        <f>IFERROR(VLOOKUP($D1372,schools,8,FALSE),"")</f>
        <v/>
      </c>
      <c r="K1372" s="9">
        <v>438198.0</v>
      </c>
    </row>
    <row r="1373" ht="14.25" customHeight="1">
      <c r="B1373" s="5" t="str">
        <f>IFERROR(VLOOKUP($D1373,schools,4,FALSE),"")</f>
        <v/>
      </c>
      <c r="C1373" s="5" t="str">
        <f>IFERROR(VLOOKUP($D1373,schools,5,FALSE),"")</f>
        <v/>
      </c>
      <c r="D1373" s="6" t="s">
        <v>858</v>
      </c>
      <c r="E1373" s="6" t="s">
        <v>859</v>
      </c>
      <c r="F1373" s="7" t="s">
        <v>60</v>
      </c>
      <c r="G1373" s="8">
        <v>717.0</v>
      </c>
      <c r="H1373" s="5" t="str">
        <f>IFERROR(VLOOKUP($D1373,schools,6,FALSE),"")</f>
        <v/>
      </c>
      <c r="I1373" s="5" t="str">
        <f>IFERROR(VLOOKUP($D1373,schools,7,FALSE),"")</f>
        <v/>
      </c>
      <c r="J1373" s="5" t="str">
        <f>IFERROR(VLOOKUP($D1373,schools,8,FALSE),"")</f>
        <v/>
      </c>
      <c r="K1373" s="9">
        <v>789417.0</v>
      </c>
    </row>
    <row r="1374" ht="14.25" customHeight="1">
      <c r="B1374" s="5" t="str">
        <f>IFERROR(VLOOKUP($D1374,schools,4,FALSE),"")</f>
        <v/>
      </c>
      <c r="C1374" s="5" t="str">
        <f>IFERROR(VLOOKUP($D1374,schools,5,FALSE),"")</f>
        <v/>
      </c>
      <c r="D1374" s="6" t="s">
        <v>874</v>
      </c>
      <c r="E1374" s="6" t="s">
        <v>875</v>
      </c>
      <c r="F1374" s="7" t="s">
        <v>14</v>
      </c>
      <c r="G1374" s="8">
        <v>382.0</v>
      </c>
      <c r="H1374" s="5" t="str">
        <f>IFERROR(VLOOKUP($D1374,schools,6,FALSE),"")</f>
        <v/>
      </c>
      <c r="I1374" s="5" t="str">
        <f>IFERROR(VLOOKUP($D1374,schools,7,FALSE),"")</f>
        <v/>
      </c>
      <c r="J1374" s="5" t="str">
        <f>IFERROR(VLOOKUP($D1374,schools,8,FALSE),"")</f>
        <v/>
      </c>
      <c r="K1374" s="9">
        <v>420582.0</v>
      </c>
    </row>
    <row r="1375" ht="14.25" customHeight="1">
      <c r="B1375" s="5" t="str">
        <f>IFERROR(VLOOKUP($D1375,schools,4,FALSE),"")</f>
        <v/>
      </c>
      <c r="C1375" s="5" t="str">
        <f>IFERROR(VLOOKUP($D1375,schools,5,FALSE),"")</f>
        <v/>
      </c>
      <c r="D1375" s="6" t="s">
        <v>876</v>
      </c>
      <c r="E1375" s="6" t="s">
        <v>877</v>
      </c>
      <c r="F1375" s="7" t="s">
        <v>60</v>
      </c>
      <c r="G1375" s="8">
        <v>547.0</v>
      </c>
      <c r="H1375" s="5" t="str">
        <f>IFERROR(VLOOKUP($D1375,schools,6,FALSE),"")</f>
        <v/>
      </c>
      <c r="I1375" s="5" t="str">
        <f>IFERROR(VLOOKUP($D1375,schools,7,FALSE),"")</f>
        <v/>
      </c>
      <c r="J1375" s="5" t="str">
        <f>IFERROR(VLOOKUP($D1375,schools,8,FALSE),"")</f>
        <v/>
      </c>
      <c r="K1375" s="9">
        <v>602247.0</v>
      </c>
    </row>
    <row r="1376" ht="14.25" customHeight="1">
      <c r="B1376" s="5" t="str">
        <f>IFERROR(VLOOKUP($D1376,schools,4,FALSE),"")</f>
        <v/>
      </c>
      <c r="C1376" s="5" t="str">
        <f>IFERROR(VLOOKUP($D1376,schools,5,FALSE),"")</f>
        <v/>
      </c>
      <c r="D1376" s="6" t="s">
        <v>878</v>
      </c>
      <c r="E1376" s="6" t="s">
        <v>879</v>
      </c>
      <c r="F1376" s="7" t="s">
        <v>42</v>
      </c>
      <c r="G1376" s="8">
        <v>50.0</v>
      </c>
      <c r="H1376" s="5" t="str">
        <f>IFERROR(VLOOKUP($D1376,schools,6,FALSE),"")</f>
        <v/>
      </c>
      <c r="I1376" s="5" t="str">
        <f>IFERROR(VLOOKUP($D1376,schools,7,FALSE),"")</f>
        <v/>
      </c>
      <c r="J1376" s="5" t="str">
        <f>IFERROR(VLOOKUP($D1376,schools,8,FALSE),"")</f>
        <v/>
      </c>
      <c r="K1376" s="9">
        <v>55050.0</v>
      </c>
    </row>
    <row r="1377" ht="14.25" customHeight="1">
      <c r="B1377" s="5" t="str">
        <f>IFERROR(VLOOKUP($D1377,schools,4,FALSE),"")</f>
        <v/>
      </c>
      <c r="C1377" s="5" t="str">
        <f>IFERROR(VLOOKUP($D1377,schools,5,FALSE),"")</f>
        <v/>
      </c>
      <c r="D1377" s="6" t="s">
        <v>880</v>
      </c>
      <c r="E1377" s="6" t="s">
        <v>881</v>
      </c>
      <c r="F1377" s="7" t="s">
        <v>42</v>
      </c>
      <c r="G1377" s="8">
        <v>256.0</v>
      </c>
      <c r="H1377" s="5" t="str">
        <f>IFERROR(VLOOKUP($D1377,schools,6,FALSE),"")</f>
        <v/>
      </c>
      <c r="I1377" s="5" t="str">
        <f>IFERROR(VLOOKUP($D1377,schools,7,FALSE),"")</f>
        <v/>
      </c>
      <c r="J1377" s="5" t="str">
        <f>IFERROR(VLOOKUP($D1377,schools,8,FALSE),"")</f>
        <v/>
      </c>
      <c r="K1377" s="9">
        <v>281856.0</v>
      </c>
    </row>
    <row r="1378" ht="14.25" customHeight="1">
      <c r="B1378" s="5" t="str">
        <f>IFERROR(VLOOKUP($D1378,schools,4,FALSE),"")</f>
        <v/>
      </c>
      <c r="C1378" s="5" t="str">
        <f>IFERROR(VLOOKUP($D1378,schools,5,FALSE),"")</f>
        <v/>
      </c>
      <c r="D1378" s="6" t="s">
        <v>884</v>
      </c>
      <c r="E1378" s="6" t="s">
        <v>885</v>
      </c>
      <c r="F1378" s="7" t="s">
        <v>60</v>
      </c>
      <c r="G1378" s="8">
        <v>513.0</v>
      </c>
      <c r="H1378" s="5" t="str">
        <f>IFERROR(VLOOKUP($D1378,schools,6,FALSE),"")</f>
        <v/>
      </c>
      <c r="I1378" s="5" t="str">
        <f>IFERROR(VLOOKUP($D1378,schools,7,FALSE),"")</f>
        <v/>
      </c>
      <c r="J1378" s="5" t="str">
        <f>IFERROR(VLOOKUP($D1378,schools,8,FALSE),"")</f>
        <v/>
      </c>
      <c r="K1378" s="9">
        <v>564813.0</v>
      </c>
    </row>
    <row r="1379" ht="14.25" customHeight="1">
      <c r="B1379" s="5" t="str">
        <f>IFERROR(VLOOKUP($D1379,schools,4,FALSE),"")</f>
        <v/>
      </c>
      <c r="C1379" s="5" t="str">
        <f>IFERROR(VLOOKUP($D1379,schools,5,FALSE),"")</f>
        <v/>
      </c>
      <c r="D1379" s="6" t="s">
        <v>902</v>
      </c>
      <c r="E1379" s="6" t="s">
        <v>903</v>
      </c>
      <c r="F1379" s="7" t="s">
        <v>60</v>
      </c>
      <c r="G1379" s="8">
        <v>216.0</v>
      </c>
      <c r="H1379" s="5" t="str">
        <f>IFERROR(VLOOKUP($D1379,schools,6,FALSE),"")</f>
        <v/>
      </c>
      <c r="I1379" s="5" t="str">
        <f>IFERROR(VLOOKUP($D1379,schools,7,FALSE),"")</f>
        <v/>
      </c>
      <c r="J1379" s="5" t="str">
        <f>IFERROR(VLOOKUP($D1379,schools,8,FALSE),"")</f>
        <v/>
      </c>
      <c r="K1379" s="9">
        <v>237816.0</v>
      </c>
    </row>
    <row r="1380" ht="14.25" customHeight="1">
      <c r="B1380" s="5" t="str">
        <f>IFERROR(VLOOKUP($D1380,schools,4,FALSE),"")</f>
        <v/>
      </c>
      <c r="C1380" s="5" t="str">
        <f>IFERROR(VLOOKUP($D1380,schools,5,FALSE),"")</f>
        <v/>
      </c>
      <c r="D1380" s="6" t="s">
        <v>922</v>
      </c>
      <c r="E1380" s="6" t="s">
        <v>923</v>
      </c>
      <c r="F1380" s="7" t="s">
        <v>55</v>
      </c>
      <c r="G1380" s="8">
        <v>371.0</v>
      </c>
      <c r="H1380" s="5" t="str">
        <f>IFERROR(VLOOKUP($D1380,schools,6,FALSE),"")</f>
        <v/>
      </c>
      <c r="I1380" s="5" t="str">
        <f>IFERROR(VLOOKUP($D1380,schools,7,FALSE),"")</f>
        <v/>
      </c>
      <c r="J1380" s="5" t="str">
        <f>IFERROR(VLOOKUP($D1380,schools,8,FALSE),"")</f>
        <v/>
      </c>
      <c r="K1380" s="9">
        <v>408471.0</v>
      </c>
    </row>
    <row r="1381" ht="14.25" customHeight="1">
      <c r="B1381" s="5" t="str">
        <f>IFERROR(VLOOKUP($D1381,schools,4,FALSE),"")</f>
        <v/>
      </c>
      <c r="C1381" s="5" t="str">
        <f>IFERROR(VLOOKUP($D1381,schools,5,FALSE),"")</f>
        <v/>
      </c>
      <c r="D1381" s="6" t="s">
        <v>958</v>
      </c>
      <c r="E1381" s="6" t="s">
        <v>959</v>
      </c>
      <c r="F1381" s="7" t="s">
        <v>14</v>
      </c>
      <c r="G1381" s="8">
        <v>390.0</v>
      </c>
      <c r="H1381" s="5" t="str">
        <f>IFERROR(VLOOKUP($D1381,schools,6,FALSE),"")</f>
        <v/>
      </c>
      <c r="I1381" s="5" t="str">
        <f>IFERROR(VLOOKUP($D1381,schools,7,FALSE),"")</f>
        <v/>
      </c>
      <c r="J1381" s="5" t="str">
        <f>IFERROR(VLOOKUP($D1381,schools,8,FALSE),"")</f>
        <v/>
      </c>
      <c r="K1381" s="9">
        <v>429390.0</v>
      </c>
    </row>
    <row r="1382" ht="14.25" customHeight="1">
      <c r="B1382" s="5" t="str">
        <f>IFERROR(VLOOKUP($D1382,schools,4,FALSE),"")</f>
        <v/>
      </c>
      <c r="C1382" s="5" t="str">
        <f>IFERROR(VLOOKUP($D1382,schools,5,FALSE),"")</f>
        <v/>
      </c>
      <c r="D1382" s="6" t="s">
        <v>962</v>
      </c>
      <c r="E1382" s="6" t="s">
        <v>963</v>
      </c>
      <c r="F1382" s="7" t="s">
        <v>14</v>
      </c>
      <c r="G1382" s="8">
        <v>727.0</v>
      </c>
      <c r="H1382" s="5" t="str">
        <f>IFERROR(VLOOKUP($D1382,schools,6,FALSE),"")</f>
        <v/>
      </c>
      <c r="I1382" s="5" t="str">
        <f>IFERROR(VLOOKUP($D1382,schools,7,FALSE),"")</f>
        <v/>
      </c>
      <c r="J1382" s="5" t="str">
        <f>IFERROR(VLOOKUP($D1382,schools,8,FALSE),"")</f>
        <v/>
      </c>
      <c r="K1382" s="9">
        <v>800427.0</v>
      </c>
    </row>
    <row r="1383" ht="14.25" customHeight="1">
      <c r="B1383" s="5" t="str">
        <f>IFERROR(VLOOKUP($D1383,schools,4,FALSE),"")</f>
        <v/>
      </c>
      <c r="C1383" s="5" t="str">
        <f>IFERROR(VLOOKUP($D1383,schools,5,FALSE),"")</f>
        <v/>
      </c>
      <c r="D1383" s="6" t="s">
        <v>984</v>
      </c>
      <c r="E1383" s="6" t="s">
        <v>985</v>
      </c>
      <c r="F1383" s="7" t="s">
        <v>14</v>
      </c>
      <c r="G1383" s="8">
        <v>206.0</v>
      </c>
      <c r="H1383" s="5" t="str">
        <f>IFERROR(VLOOKUP($D1383,schools,6,FALSE),"")</f>
        <v/>
      </c>
      <c r="I1383" s="5" t="str">
        <f>IFERROR(VLOOKUP($D1383,schools,7,FALSE),"")</f>
        <v/>
      </c>
      <c r="J1383" s="5" t="str">
        <f>IFERROR(VLOOKUP($D1383,schools,8,FALSE),"")</f>
        <v/>
      </c>
      <c r="K1383" s="9">
        <v>226806.0</v>
      </c>
    </row>
    <row r="1384" ht="14.25" customHeight="1">
      <c r="B1384" s="5" t="str">
        <f>IFERROR(VLOOKUP($D1384,schools,4,FALSE),"")</f>
        <v/>
      </c>
      <c r="C1384" s="5" t="str">
        <f>IFERROR(VLOOKUP($D1384,schools,5,FALSE),"")</f>
        <v/>
      </c>
      <c r="D1384" s="6" t="s">
        <v>996</v>
      </c>
      <c r="E1384" s="6" t="s">
        <v>997</v>
      </c>
      <c r="F1384" s="7" t="s">
        <v>42</v>
      </c>
      <c r="G1384" s="8">
        <v>501.0</v>
      </c>
      <c r="H1384" s="5" t="str">
        <f>IFERROR(VLOOKUP($D1384,schools,6,FALSE),"")</f>
        <v/>
      </c>
      <c r="I1384" s="5" t="str">
        <f>IFERROR(VLOOKUP($D1384,schools,7,FALSE),"")</f>
        <v/>
      </c>
      <c r="J1384" s="5" t="str">
        <f>IFERROR(VLOOKUP($D1384,schools,8,FALSE),"")</f>
        <v/>
      </c>
      <c r="K1384" s="9">
        <v>551601.0</v>
      </c>
    </row>
    <row r="1385" ht="14.25" customHeight="1">
      <c r="B1385" s="5" t="str">
        <f>IFERROR(VLOOKUP($D1385,schools,4,FALSE),"")</f>
        <v/>
      </c>
      <c r="C1385" s="5" t="str">
        <f>IFERROR(VLOOKUP($D1385,schools,5,FALSE),"")</f>
        <v/>
      </c>
      <c r="D1385" s="6" t="s">
        <v>1002</v>
      </c>
      <c r="E1385" s="6" t="s">
        <v>1003</v>
      </c>
      <c r="F1385" s="7" t="s">
        <v>14</v>
      </c>
      <c r="G1385" s="8">
        <v>621.0</v>
      </c>
      <c r="H1385" s="5" t="str">
        <f>IFERROR(VLOOKUP($D1385,schools,6,FALSE),"")</f>
        <v/>
      </c>
      <c r="I1385" s="5" t="str">
        <f>IFERROR(VLOOKUP($D1385,schools,7,FALSE),"")</f>
        <v/>
      </c>
      <c r="J1385" s="5" t="str">
        <f>IFERROR(VLOOKUP($D1385,schools,8,FALSE),"")</f>
        <v/>
      </c>
      <c r="K1385" s="9">
        <v>683721.0</v>
      </c>
    </row>
    <row r="1386" ht="14.25" customHeight="1">
      <c r="B1386" s="5" t="str">
        <f>IFERROR(VLOOKUP($D1386,schools,4,FALSE),"")</f>
        <v/>
      </c>
      <c r="C1386" s="5" t="str">
        <f>IFERROR(VLOOKUP($D1386,schools,5,FALSE),"")</f>
        <v/>
      </c>
      <c r="D1386" s="6" t="s">
        <v>1036</v>
      </c>
      <c r="E1386" s="6" t="s">
        <v>1037</v>
      </c>
      <c r="F1386" s="7" t="s">
        <v>42</v>
      </c>
      <c r="G1386" s="8">
        <v>454.0</v>
      </c>
      <c r="H1386" s="5" t="str">
        <f>IFERROR(VLOOKUP($D1386,schools,6,FALSE),"")</f>
        <v/>
      </c>
      <c r="I1386" s="5" t="str">
        <f>IFERROR(VLOOKUP($D1386,schools,7,FALSE),"")</f>
        <v/>
      </c>
      <c r="J1386" s="5" t="str">
        <f>IFERROR(VLOOKUP($D1386,schools,8,FALSE),"")</f>
        <v/>
      </c>
      <c r="K1386" s="9">
        <v>499854.0</v>
      </c>
    </row>
    <row r="1387" ht="14.25" customHeight="1">
      <c r="B1387" s="5" t="str">
        <f>IFERROR(VLOOKUP($D1387,schools,4,FALSE),"")</f>
        <v/>
      </c>
      <c r="C1387" s="5" t="str">
        <f>IFERROR(VLOOKUP($D1387,schools,5,FALSE),"")</f>
        <v/>
      </c>
      <c r="D1387" s="6" t="s">
        <v>1046</v>
      </c>
      <c r="E1387" s="6" t="s">
        <v>1047</v>
      </c>
      <c r="F1387" s="7" t="s">
        <v>55</v>
      </c>
      <c r="G1387" s="8">
        <v>419.0</v>
      </c>
      <c r="H1387" s="5" t="str">
        <f>IFERROR(VLOOKUP($D1387,schools,6,FALSE),"")</f>
        <v/>
      </c>
      <c r="I1387" s="5" t="str">
        <f>IFERROR(VLOOKUP($D1387,schools,7,FALSE),"")</f>
        <v/>
      </c>
      <c r="J1387" s="5" t="str">
        <f>IFERROR(VLOOKUP($D1387,schools,8,FALSE),"")</f>
        <v/>
      </c>
      <c r="K1387" s="9">
        <v>461319.0</v>
      </c>
    </row>
    <row r="1388" ht="14.25" customHeight="1">
      <c r="B1388" s="5" t="str">
        <f>IFERROR(VLOOKUP($D1388,schools,4,FALSE),"")</f>
        <v/>
      </c>
      <c r="C1388" s="5" t="str">
        <f>IFERROR(VLOOKUP($D1388,schools,5,FALSE),"")</f>
        <v/>
      </c>
      <c r="D1388" s="6" t="s">
        <v>1056</v>
      </c>
      <c r="E1388" s="6" t="s">
        <v>1057</v>
      </c>
      <c r="F1388" s="7" t="s">
        <v>55</v>
      </c>
      <c r="G1388" s="8">
        <v>578.0</v>
      </c>
      <c r="H1388" s="5" t="str">
        <f>IFERROR(VLOOKUP($D1388,schools,6,FALSE),"")</f>
        <v/>
      </c>
      <c r="I1388" s="5" t="str">
        <f>IFERROR(VLOOKUP($D1388,schools,7,FALSE),"")</f>
        <v/>
      </c>
      <c r="J1388" s="5" t="str">
        <f>IFERROR(VLOOKUP($D1388,schools,8,FALSE),"")</f>
        <v/>
      </c>
      <c r="K1388" s="9">
        <v>636378.0</v>
      </c>
    </row>
    <row r="1389" ht="14.25" customHeight="1">
      <c r="B1389" s="5" t="str">
        <f>IFERROR(VLOOKUP($D1389,schools,4,FALSE),"")</f>
        <v/>
      </c>
      <c r="C1389" s="5" t="str">
        <f>IFERROR(VLOOKUP($D1389,schools,5,FALSE),"")</f>
        <v/>
      </c>
      <c r="D1389" s="6" t="s">
        <v>1058</v>
      </c>
      <c r="E1389" s="6" t="s">
        <v>1059</v>
      </c>
      <c r="F1389" s="7" t="s">
        <v>55</v>
      </c>
      <c r="G1389" s="8">
        <v>534.0</v>
      </c>
      <c r="H1389" s="5" t="str">
        <f>IFERROR(VLOOKUP($D1389,schools,6,FALSE),"")</f>
        <v/>
      </c>
      <c r="I1389" s="5" t="str">
        <f>IFERROR(VLOOKUP($D1389,schools,7,FALSE),"")</f>
        <v/>
      </c>
      <c r="J1389" s="5" t="str">
        <f>IFERROR(VLOOKUP($D1389,schools,8,FALSE),"")</f>
        <v/>
      </c>
      <c r="K1389" s="9">
        <v>587934.0</v>
      </c>
    </row>
    <row r="1390" ht="14.25" customHeight="1">
      <c r="B1390" s="5" t="str">
        <f>IFERROR(VLOOKUP($D1390,schools,4,FALSE),"")</f>
        <v/>
      </c>
      <c r="C1390" s="5" t="str">
        <f>IFERROR(VLOOKUP($D1390,schools,5,FALSE),"")</f>
        <v/>
      </c>
      <c r="D1390" s="6" t="s">
        <v>1090</v>
      </c>
      <c r="E1390" s="6" t="s">
        <v>1091</v>
      </c>
      <c r="F1390" s="7" t="s">
        <v>55</v>
      </c>
      <c r="G1390" s="8">
        <v>405.0</v>
      </c>
      <c r="H1390" s="5" t="str">
        <f>IFERROR(VLOOKUP($D1390,schools,6,FALSE),"")</f>
        <v/>
      </c>
      <c r="I1390" s="5" t="str">
        <f>IFERROR(VLOOKUP($D1390,schools,7,FALSE),"")</f>
        <v/>
      </c>
      <c r="J1390" s="5" t="str">
        <f>IFERROR(VLOOKUP($D1390,schools,8,FALSE),"")</f>
        <v/>
      </c>
      <c r="K1390" s="9">
        <v>445905.0</v>
      </c>
    </row>
    <row r="1391" ht="14.25" customHeight="1">
      <c r="B1391" s="5" t="str">
        <f>IFERROR(VLOOKUP($D1391,schools,4,FALSE),"")</f>
        <v/>
      </c>
      <c r="C1391" s="5" t="str">
        <f>IFERROR(VLOOKUP($D1391,schools,5,FALSE),"")</f>
        <v/>
      </c>
      <c r="D1391" s="6" t="s">
        <v>1094</v>
      </c>
      <c r="E1391" s="6" t="s">
        <v>1095</v>
      </c>
      <c r="F1391" s="7" t="s">
        <v>14</v>
      </c>
      <c r="G1391" s="8">
        <v>273.0</v>
      </c>
      <c r="H1391" s="5" t="str">
        <f>IFERROR(VLOOKUP($D1391,schools,6,FALSE),"")</f>
        <v/>
      </c>
      <c r="I1391" s="5" t="str">
        <f>IFERROR(VLOOKUP($D1391,schools,7,FALSE),"")</f>
        <v/>
      </c>
      <c r="J1391" s="5" t="str">
        <f>IFERROR(VLOOKUP($D1391,schools,8,FALSE),"")</f>
        <v/>
      </c>
      <c r="K1391" s="9">
        <v>300573.0</v>
      </c>
    </row>
    <row r="1392" ht="14.25" customHeight="1">
      <c r="B1392" s="5" t="str">
        <f>IFERROR(VLOOKUP($D1392,schools,4,FALSE),"")</f>
        <v/>
      </c>
      <c r="C1392" s="5" t="str">
        <f>IFERROR(VLOOKUP($D1392,schools,5,FALSE),"")</f>
        <v/>
      </c>
      <c r="D1392" s="6" t="s">
        <v>1140</v>
      </c>
      <c r="E1392" s="6" t="s">
        <v>1141</v>
      </c>
      <c r="F1392" s="7" t="s">
        <v>14</v>
      </c>
      <c r="G1392" s="8">
        <v>360.0</v>
      </c>
      <c r="H1392" s="5" t="str">
        <f>IFERROR(VLOOKUP($D1392,schools,6,FALSE),"")</f>
        <v/>
      </c>
      <c r="I1392" s="5" t="str">
        <f>IFERROR(VLOOKUP($D1392,schools,7,FALSE),"")</f>
        <v/>
      </c>
      <c r="J1392" s="5" t="str">
        <f>IFERROR(VLOOKUP($D1392,schools,8,FALSE),"")</f>
        <v/>
      </c>
      <c r="K1392" s="9">
        <v>396360.0</v>
      </c>
    </row>
    <row r="1393" ht="14.25" customHeight="1">
      <c r="B1393" s="5" t="str">
        <f>IFERROR(VLOOKUP($D1393,schools,4,FALSE),"")</f>
        <v/>
      </c>
      <c r="C1393" s="5" t="str">
        <f>IFERROR(VLOOKUP($D1393,schools,5,FALSE),"")</f>
        <v/>
      </c>
      <c r="D1393" s="6" t="s">
        <v>1158</v>
      </c>
      <c r="E1393" s="6" t="s">
        <v>1159</v>
      </c>
      <c r="F1393" s="7" t="s">
        <v>42</v>
      </c>
      <c r="G1393" s="8">
        <v>329.0</v>
      </c>
      <c r="H1393" s="5" t="str">
        <f>IFERROR(VLOOKUP($D1393,schools,6,FALSE),"")</f>
        <v/>
      </c>
      <c r="I1393" s="5" t="str">
        <f>IFERROR(VLOOKUP($D1393,schools,7,FALSE),"")</f>
        <v/>
      </c>
      <c r="J1393" s="5" t="str">
        <f>IFERROR(VLOOKUP($D1393,schools,8,FALSE),"")</f>
        <v/>
      </c>
      <c r="K1393" s="9">
        <v>362229.0</v>
      </c>
    </row>
    <row r="1394" ht="14.25" customHeight="1">
      <c r="B1394" s="5" t="str">
        <f>IFERROR(VLOOKUP($D1394,schools,4,FALSE),"")</f>
        <v/>
      </c>
      <c r="C1394" s="5" t="str">
        <f>IFERROR(VLOOKUP($D1394,schools,5,FALSE),"")</f>
        <v/>
      </c>
      <c r="D1394" s="6" t="s">
        <v>1160</v>
      </c>
      <c r="E1394" s="6" t="s">
        <v>1161</v>
      </c>
      <c r="F1394" s="7" t="s">
        <v>14</v>
      </c>
      <c r="G1394" s="8">
        <v>391.0</v>
      </c>
      <c r="H1394" s="5" t="str">
        <f>IFERROR(VLOOKUP($D1394,schools,6,FALSE),"")</f>
        <v/>
      </c>
      <c r="I1394" s="5" t="str">
        <f>IFERROR(VLOOKUP($D1394,schools,7,FALSE),"")</f>
        <v/>
      </c>
      <c r="J1394" s="5" t="str">
        <f>IFERROR(VLOOKUP($D1394,schools,8,FALSE),"")</f>
        <v/>
      </c>
      <c r="K1394" s="9">
        <v>430491.0</v>
      </c>
    </row>
    <row r="1395" ht="14.25" customHeight="1">
      <c r="B1395" s="5" t="str">
        <f>IFERROR(VLOOKUP($D1395,schools,4,FALSE),"")</f>
        <v/>
      </c>
      <c r="C1395" s="5" t="str">
        <f>IFERROR(VLOOKUP($D1395,schools,5,FALSE),"")</f>
        <v/>
      </c>
      <c r="D1395" s="6" t="s">
        <v>1168</v>
      </c>
      <c r="E1395" s="6" t="s">
        <v>1169</v>
      </c>
      <c r="F1395" s="7" t="s">
        <v>14</v>
      </c>
      <c r="G1395" s="8">
        <v>240.0</v>
      </c>
      <c r="H1395" s="5" t="str">
        <f>IFERROR(VLOOKUP($D1395,schools,6,FALSE),"")</f>
        <v/>
      </c>
      <c r="I1395" s="5" t="str">
        <f>IFERROR(VLOOKUP($D1395,schools,7,FALSE),"")</f>
        <v/>
      </c>
      <c r="J1395" s="5" t="str">
        <f>IFERROR(VLOOKUP($D1395,schools,8,FALSE),"")</f>
        <v/>
      </c>
      <c r="K1395" s="9">
        <v>264240.0</v>
      </c>
    </row>
    <row r="1396" ht="14.25" customHeight="1">
      <c r="B1396" s="5" t="str">
        <f>IFERROR(VLOOKUP($D1396,schools,4,FALSE),"")</f>
        <v/>
      </c>
      <c r="C1396" s="5" t="str">
        <f>IFERROR(VLOOKUP($D1396,schools,5,FALSE),"")</f>
        <v/>
      </c>
      <c r="D1396" s="6" t="s">
        <v>1170</v>
      </c>
      <c r="E1396" s="6" t="s">
        <v>1171</v>
      </c>
      <c r="F1396" s="7" t="s">
        <v>14</v>
      </c>
      <c r="G1396" s="8">
        <v>169.0</v>
      </c>
      <c r="H1396" s="5" t="str">
        <f>IFERROR(VLOOKUP($D1396,schools,6,FALSE),"")</f>
        <v/>
      </c>
      <c r="I1396" s="5" t="str">
        <f>IFERROR(VLOOKUP($D1396,schools,7,FALSE),"")</f>
        <v/>
      </c>
      <c r="J1396" s="5" t="str">
        <f>IFERROR(VLOOKUP($D1396,schools,8,FALSE),"")</f>
        <v/>
      </c>
      <c r="K1396" s="9">
        <v>186069.0</v>
      </c>
    </row>
    <row r="1397" ht="14.25" customHeight="1">
      <c r="B1397" s="5" t="str">
        <f>IFERROR(VLOOKUP($D1397,schools,4,FALSE),"")</f>
        <v/>
      </c>
      <c r="C1397" s="5" t="str">
        <f>IFERROR(VLOOKUP($D1397,schools,5,FALSE),"")</f>
        <v/>
      </c>
      <c r="D1397" s="6" t="s">
        <v>1178</v>
      </c>
      <c r="E1397" s="6" t="s">
        <v>1179</v>
      </c>
      <c r="F1397" s="7" t="s">
        <v>42</v>
      </c>
      <c r="G1397" s="8">
        <v>401.0</v>
      </c>
      <c r="H1397" s="5" t="str">
        <f>IFERROR(VLOOKUP($D1397,schools,6,FALSE),"")</f>
        <v/>
      </c>
      <c r="I1397" s="5" t="str">
        <f>IFERROR(VLOOKUP($D1397,schools,7,FALSE),"")</f>
        <v/>
      </c>
      <c r="J1397" s="5" t="str">
        <f>IFERROR(VLOOKUP($D1397,schools,8,FALSE),"")</f>
        <v/>
      </c>
      <c r="K1397" s="9">
        <v>441501.0</v>
      </c>
    </row>
    <row r="1398" ht="14.25" customHeight="1">
      <c r="B1398" s="5" t="str">
        <f>IFERROR(VLOOKUP($D1398,schools,4,FALSE),"")</f>
        <v/>
      </c>
      <c r="C1398" s="5" t="str">
        <f>IFERROR(VLOOKUP($D1398,schools,5,FALSE),"")</f>
        <v/>
      </c>
      <c r="D1398" s="6" t="s">
        <v>1180</v>
      </c>
      <c r="E1398" s="6" t="s">
        <v>1181</v>
      </c>
      <c r="F1398" s="7" t="s">
        <v>42</v>
      </c>
      <c r="G1398" s="8">
        <v>441.0</v>
      </c>
      <c r="H1398" s="5" t="str">
        <f>IFERROR(VLOOKUP($D1398,schools,6,FALSE),"")</f>
        <v/>
      </c>
      <c r="I1398" s="5" t="str">
        <f>IFERROR(VLOOKUP($D1398,schools,7,FALSE),"")</f>
        <v/>
      </c>
      <c r="J1398" s="5" t="str">
        <f>IFERROR(VLOOKUP($D1398,schools,8,FALSE),"")</f>
        <v/>
      </c>
      <c r="K1398" s="9">
        <v>485541.0</v>
      </c>
    </row>
    <row r="1399" ht="14.25" customHeight="1">
      <c r="B1399" s="5" t="str">
        <f>IFERROR(VLOOKUP($D1399,schools,4,FALSE),"")</f>
        <v/>
      </c>
      <c r="C1399" s="5" t="str">
        <f>IFERROR(VLOOKUP($D1399,schools,5,FALSE),"")</f>
        <v/>
      </c>
      <c r="D1399" s="6" t="s">
        <v>1182</v>
      </c>
      <c r="E1399" s="6" t="s">
        <v>1183</v>
      </c>
      <c r="F1399" s="7" t="s">
        <v>14</v>
      </c>
      <c r="G1399" s="8">
        <v>367.0</v>
      </c>
      <c r="H1399" s="5" t="str">
        <f>IFERROR(VLOOKUP($D1399,schools,6,FALSE),"")</f>
        <v/>
      </c>
      <c r="I1399" s="5" t="str">
        <f>IFERROR(VLOOKUP($D1399,schools,7,FALSE),"")</f>
        <v/>
      </c>
      <c r="J1399" s="5" t="str">
        <f>IFERROR(VLOOKUP($D1399,schools,8,FALSE),"")</f>
        <v/>
      </c>
      <c r="K1399" s="9">
        <v>404067.0</v>
      </c>
    </row>
    <row r="1400" ht="14.25" customHeight="1">
      <c r="B1400" s="5" t="str">
        <f>IFERROR(VLOOKUP($D1400,schools,4,FALSE),"")</f>
        <v/>
      </c>
      <c r="C1400" s="5" t="str">
        <f>IFERROR(VLOOKUP($D1400,schools,5,FALSE),"")</f>
        <v/>
      </c>
      <c r="D1400" s="6" t="s">
        <v>1196</v>
      </c>
      <c r="E1400" s="6" t="s">
        <v>1197</v>
      </c>
      <c r="F1400" s="7" t="s">
        <v>55</v>
      </c>
      <c r="G1400" s="8">
        <v>381.0</v>
      </c>
      <c r="H1400" s="5" t="str">
        <f>IFERROR(VLOOKUP($D1400,schools,6,FALSE),"")</f>
        <v/>
      </c>
      <c r="I1400" s="5" t="str">
        <f>IFERROR(VLOOKUP($D1400,schools,7,FALSE),"")</f>
        <v/>
      </c>
      <c r="J1400" s="5" t="str">
        <f>IFERROR(VLOOKUP($D1400,schools,8,FALSE),"")</f>
        <v/>
      </c>
      <c r="K1400" s="9">
        <v>419481.0</v>
      </c>
    </row>
    <row r="1401" ht="14.25" customHeight="1">
      <c r="B1401" s="5" t="str">
        <f>IFERROR(VLOOKUP($D1401,schools,4,FALSE),"")</f>
        <v/>
      </c>
      <c r="C1401" s="5" t="str">
        <f>IFERROR(VLOOKUP($D1401,schools,5,FALSE),"")</f>
        <v/>
      </c>
      <c r="D1401" s="6" t="s">
        <v>1246</v>
      </c>
      <c r="E1401" s="6" t="s">
        <v>1247</v>
      </c>
      <c r="F1401" s="7" t="s">
        <v>21</v>
      </c>
      <c r="G1401" s="8">
        <v>572.0</v>
      </c>
      <c r="H1401" s="5" t="str">
        <f>IFERROR(VLOOKUP($D1401,schools,6,FALSE),"")</f>
        <v/>
      </c>
      <c r="I1401" s="5" t="str">
        <f>IFERROR(VLOOKUP($D1401,schools,7,FALSE),"")</f>
        <v/>
      </c>
      <c r="J1401" s="5" t="str">
        <f>IFERROR(VLOOKUP($D1401,schools,8,FALSE),"")</f>
        <v/>
      </c>
      <c r="K1401" s="9">
        <v>629772.0</v>
      </c>
    </row>
    <row r="1402" ht="14.25" customHeight="1">
      <c r="B1402" s="5" t="str">
        <f>IFERROR(VLOOKUP($D1402,schools,4,FALSE),"")</f>
        <v/>
      </c>
      <c r="C1402" s="5" t="str">
        <f>IFERROR(VLOOKUP($D1402,schools,5,FALSE),"")</f>
        <v/>
      </c>
      <c r="D1402" s="6" t="s">
        <v>1256</v>
      </c>
      <c r="E1402" s="6" t="s">
        <v>1257</v>
      </c>
      <c r="F1402" s="7" t="s">
        <v>42</v>
      </c>
      <c r="G1402" s="8">
        <v>210.0</v>
      </c>
      <c r="H1402" s="5" t="str">
        <f>IFERROR(VLOOKUP($D1402,schools,6,FALSE),"")</f>
        <v/>
      </c>
      <c r="I1402" s="5" t="str">
        <f>IFERROR(VLOOKUP($D1402,schools,7,FALSE),"")</f>
        <v/>
      </c>
      <c r="J1402" s="5" t="str">
        <f>IFERROR(VLOOKUP($D1402,schools,8,FALSE),"")</f>
        <v/>
      </c>
      <c r="K1402" s="9">
        <v>231210.0</v>
      </c>
    </row>
    <row r="1403" ht="14.25" customHeight="1">
      <c r="B1403" s="5" t="str">
        <f>IFERROR(VLOOKUP($D1403,schools,4,FALSE),"")</f>
        <v/>
      </c>
      <c r="C1403" s="5" t="str">
        <f>IFERROR(VLOOKUP($D1403,schools,5,FALSE),"")</f>
        <v/>
      </c>
      <c r="D1403" s="6" t="s">
        <v>1258</v>
      </c>
      <c r="E1403" s="6" t="s">
        <v>1259</v>
      </c>
      <c r="F1403" s="7" t="s">
        <v>42</v>
      </c>
      <c r="G1403" s="8">
        <v>286.0</v>
      </c>
      <c r="H1403" s="5" t="str">
        <f>IFERROR(VLOOKUP($D1403,schools,6,FALSE),"")</f>
        <v/>
      </c>
      <c r="I1403" s="5" t="str">
        <f>IFERROR(VLOOKUP($D1403,schools,7,FALSE),"")</f>
        <v/>
      </c>
      <c r="J1403" s="5" t="str">
        <f>IFERROR(VLOOKUP($D1403,schools,8,FALSE),"")</f>
        <v/>
      </c>
      <c r="K1403" s="9">
        <v>314886.0</v>
      </c>
    </row>
    <row r="1404" ht="14.25" customHeight="1">
      <c r="B1404" s="5" t="str">
        <f>IFERROR(VLOOKUP($D1404,schools,4,FALSE),"")</f>
        <v/>
      </c>
      <c r="C1404" s="5" t="str">
        <f>IFERROR(VLOOKUP($D1404,schools,5,FALSE),"")</f>
        <v/>
      </c>
      <c r="D1404" s="6" t="s">
        <v>1262</v>
      </c>
      <c r="E1404" s="6" t="s">
        <v>1263</v>
      </c>
      <c r="F1404" s="7" t="s">
        <v>14</v>
      </c>
      <c r="G1404" s="8">
        <v>293.0</v>
      </c>
      <c r="H1404" s="5" t="str">
        <f>IFERROR(VLOOKUP($D1404,schools,6,FALSE),"")</f>
        <v/>
      </c>
      <c r="I1404" s="5" t="str">
        <f>IFERROR(VLOOKUP($D1404,schools,7,FALSE),"")</f>
        <v/>
      </c>
      <c r="J1404" s="5" t="str">
        <f>IFERROR(VLOOKUP($D1404,schools,8,FALSE),"")</f>
        <v/>
      </c>
      <c r="K1404" s="9">
        <v>322593.0</v>
      </c>
    </row>
    <row r="1405" ht="14.25" customHeight="1">
      <c r="B1405" s="5" t="str">
        <f>IFERROR(VLOOKUP($D1405,schools,4,FALSE),"")</f>
        <v/>
      </c>
      <c r="C1405" s="5" t="str">
        <f>IFERROR(VLOOKUP($D1405,schools,5,FALSE),"")</f>
        <v/>
      </c>
      <c r="D1405" s="6" t="s">
        <v>1264</v>
      </c>
      <c r="E1405" s="6" t="s">
        <v>1265</v>
      </c>
      <c r="F1405" s="7" t="s">
        <v>42</v>
      </c>
      <c r="G1405" s="8">
        <v>387.0</v>
      </c>
      <c r="H1405" s="5" t="str">
        <f>IFERROR(VLOOKUP($D1405,schools,6,FALSE),"")</f>
        <v/>
      </c>
      <c r="I1405" s="5" t="str">
        <f>IFERROR(VLOOKUP($D1405,schools,7,FALSE),"")</f>
        <v/>
      </c>
      <c r="J1405" s="5" t="str">
        <f>IFERROR(VLOOKUP($D1405,schools,8,FALSE),"")</f>
        <v/>
      </c>
      <c r="K1405" s="9">
        <v>426087.0</v>
      </c>
    </row>
    <row r="1406" ht="14.25" customHeight="1">
      <c r="B1406" s="5" t="str">
        <f>IFERROR(VLOOKUP($D1406,schools,4,FALSE),"")</f>
        <v/>
      </c>
      <c r="C1406" s="5" t="str">
        <f>IFERROR(VLOOKUP($D1406,schools,5,FALSE),"")</f>
        <v/>
      </c>
      <c r="D1406" s="6" t="s">
        <v>1272</v>
      </c>
      <c r="E1406" s="6" t="s">
        <v>1273</v>
      </c>
      <c r="F1406" s="7" t="s">
        <v>14</v>
      </c>
      <c r="G1406" s="8">
        <v>206.0</v>
      </c>
      <c r="H1406" s="5" t="str">
        <f>IFERROR(VLOOKUP($D1406,schools,6,FALSE),"")</f>
        <v/>
      </c>
      <c r="I1406" s="5" t="str">
        <f>IFERROR(VLOOKUP($D1406,schools,7,FALSE),"")</f>
        <v/>
      </c>
      <c r="J1406" s="5" t="str">
        <f>IFERROR(VLOOKUP($D1406,schools,8,FALSE),"")</f>
        <v/>
      </c>
      <c r="K1406" s="9">
        <v>226806.0</v>
      </c>
    </row>
    <row r="1407" ht="14.25" customHeight="1">
      <c r="B1407" s="5" t="str">
        <f>IFERROR(VLOOKUP($D1407,schools,4,FALSE),"")</f>
        <v/>
      </c>
      <c r="C1407" s="5" t="str">
        <f>IFERROR(VLOOKUP($D1407,schools,5,FALSE),"")</f>
        <v/>
      </c>
      <c r="D1407" s="6" t="s">
        <v>1280</v>
      </c>
      <c r="E1407" s="6" t="s">
        <v>1281</v>
      </c>
      <c r="F1407" s="7" t="s">
        <v>14</v>
      </c>
      <c r="G1407" s="8">
        <v>225.0</v>
      </c>
      <c r="H1407" s="5" t="str">
        <f>IFERROR(VLOOKUP($D1407,schools,6,FALSE),"")</f>
        <v/>
      </c>
      <c r="I1407" s="5" t="str">
        <f>IFERROR(VLOOKUP($D1407,schools,7,FALSE),"")</f>
        <v/>
      </c>
      <c r="J1407" s="5" t="str">
        <f>IFERROR(VLOOKUP($D1407,schools,8,FALSE),"")</f>
        <v/>
      </c>
      <c r="K1407" s="9">
        <v>247725.0</v>
      </c>
    </row>
    <row r="1408" ht="14.25" customHeight="1">
      <c r="B1408" s="5" t="str">
        <f>IFERROR(VLOOKUP($D1408,schools,4,FALSE),"")</f>
        <v/>
      </c>
      <c r="C1408" s="5" t="str">
        <f>IFERROR(VLOOKUP($D1408,schools,5,FALSE),"")</f>
        <v/>
      </c>
      <c r="D1408" s="6" t="s">
        <v>1354</v>
      </c>
      <c r="E1408" s="6" t="s">
        <v>1355</v>
      </c>
      <c r="F1408" s="7" t="s">
        <v>14</v>
      </c>
      <c r="G1408" s="8">
        <v>334.0</v>
      </c>
      <c r="H1408" s="5" t="str">
        <f>IFERROR(VLOOKUP($D1408,schools,6,FALSE),"")</f>
        <v/>
      </c>
      <c r="I1408" s="5" t="str">
        <f>IFERROR(VLOOKUP($D1408,schools,7,FALSE),"")</f>
        <v/>
      </c>
      <c r="J1408" s="5" t="str">
        <f>IFERROR(VLOOKUP($D1408,schools,8,FALSE),"")</f>
        <v/>
      </c>
      <c r="K1408" s="9">
        <v>367734.0</v>
      </c>
    </row>
    <row r="1409" ht="14.25" customHeight="1">
      <c r="B1409" s="5" t="str">
        <f>IFERROR(VLOOKUP($D1409,schools,4,FALSE),"")</f>
        <v/>
      </c>
      <c r="C1409" s="5" t="str">
        <f>IFERROR(VLOOKUP($D1409,schools,5,FALSE),"")</f>
        <v/>
      </c>
      <c r="D1409" s="6" t="s">
        <v>1356</v>
      </c>
      <c r="E1409" s="6" t="s">
        <v>1357</v>
      </c>
      <c r="F1409" s="7" t="s">
        <v>42</v>
      </c>
      <c r="G1409" s="8">
        <v>262.0</v>
      </c>
      <c r="H1409" s="5" t="str">
        <f>IFERROR(VLOOKUP($D1409,schools,6,FALSE),"")</f>
        <v/>
      </c>
      <c r="I1409" s="5" t="str">
        <f>IFERROR(VLOOKUP($D1409,schools,7,FALSE),"")</f>
        <v/>
      </c>
      <c r="J1409" s="5" t="str">
        <f>IFERROR(VLOOKUP($D1409,schools,8,FALSE),"")</f>
        <v/>
      </c>
      <c r="K1409" s="9">
        <v>288462.0</v>
      </c>
    </row>
    <row r="1410" ht="14.25" customHeight="1">
      <c r="B1410" s="5" t="str">
        <f>IFERROR(VLOOKUP($D1410,schools,4,FALSE),"")</f>
        <v/>
      </c>
      <c r="C1410" s="5" t="str">
        <f>IFERROR(VLOOKUP($D1410,schools,5,FALSE),"")</f>
        <v/>
      </c>
      <c r="D1410" s="6" t="s">
        <v>1358</v>
      </c>
      <c r="E1410" s="6" t="s">
        <v>1359</v>
      </c>
      <c r="F1410" s="7" t="s">
        <v>42</v>
      </c>
      <c r="G1410" s="8">
        <v>164.0</v>
      </c>
      <c r="H1410" s="5" t="str">
        <f>IFERROR(VLOOKUP($D1410,schools,6,FALSE),"")</f>
        <v/>
      </c>
      <c r="I1410" s="5" t="str">
        <f>IFERROR(VLOOKUP($D1410,schools,7,FALSE),"")</f>
        <v/>
      </c>
      <c r="J1410" s="5" t="str">
        <f>IFERROR(VLOOKUP($D1410,schools,8,FALSE),"")</f>
        <v/>
      </c>
      <c r="K1410" s="9">
        <v>180564.0</v>
      </c>
    </row>
    <row r="1411" ht="14.25" customHeight="1">
      <c r="B1411" s="5" t="str">
        <f>IFERROR(VLOOKUP($D1411,schools,4,FALSE),"")</f>
        <v/>
      </c>
      <c r="C1411" s="5" t="str">
        <f>IFERROR(VLOOKUP($D1411,schools,5,FALSE),"")</f>
        <v/>
      </c>
      <c r="D1411" s="6" t="s">
        <v>1414</v>
      </c>
      <c r="E1411" s="6" t="s">
        <v>1415</v>
      </c>
      <c r="F1411" s="7" t="s">
        <v>42</v>
      </c>
      <c r="G1411" s="8">
        <v>379.0</v>
      </c>
      <c r="H1411" s="5" t="str">
        <f>IFERROR(VLOOKUP($D1411,schools,6,FALSE),"")</f>
        <v/>
      </c>
      <c r="I1411" s="5" t="str">
        <f>IFERROR(VLOOKUP($D1411,schools,7,FALSE),"")</f>
        <v/>
      </c>
      <c r="J1411" s="5" t="str">
        <f>IFERROR(VLOOKUP($D1411,schools,8,FALSE),"")</f>
        <v/>
      </c>
      <c r="K1411" s="9">
        <v>417279.0</v>
      </c>
    </row>
    <row r="1412" ht="14.25" customHeight="1">
      <c r="B1412" s="5" t="str">
        <f>IFERROR(VLOOKUP($D1412,schools,4,FALSE),"")</f>
        <v/>
      </c>
      <c r="C1412" s="5" t="str">
        <f>IFERROR(VLOOKUP($D1412,schools,5,FALSE),"")</f>
        <v/>
      </c>
      <c r="D1412" s="6" t="s">
        <v>1436</v>
      </c>
      <c r="E1412" s="6" t="s">
        <v>1437</v>
      </c>
      <c r="F1412" s="7" t="s">
        <v>14</v>
      </c>
      <c r="G1412" s="8">
        <v>560.0</v>
      </c>
      <c r="H1412" s="5" t="str">
        <f>IFERROR(VLOOKUP($D1412,schools,6,FALSE),"")</f>
        <v/>
      </c>
      <c r="I1412" s="5" t="str">
        <f>IFERROR(VLOOKUP($D1412,schools,7,FALSE),"")</f>
        <v/>
      </c>
      <c r="J1412" s="5" t="str">
        <f>IFERROR(VLOOKUP($D1412,schools,8,FALSE),"")</f>
        <v/>
      </c>
      <c r="K1412" s="9">
        <v>616560.0</v>
      </c>
    </row>
    <row r="1413" ht="14.25" customHeight="1">
      <c r="B1413" s="5" t="str">
        <f>IFERROR(VLOOKUP($D1413,schools,4,FALSE),"")</f>
        <v/>
      </c>
      <c r="C1413" s="5" t="str">
        <f>IFERROR(VLOOKUP($D1413,schools,5,FALSE),"")</f>
        <v/>
      </c>
      <c r="D1413" s="6" t="s">
        <v>1474</v>
      </c>
      <c r="E1413" s="6" t="s">
        <v>1475</v>
      </c>
      <c r="F1413" s="7" t="s">
        <v>14</v>
      </c>
      <c r="G1413" s="8">
        <v>616.0</v>
      </c>
      <c r="H1413" s="5" t="str">
        <f>IFERROR(VLOOKUP($D1413,schools,6,FALSE),"")</f>
        <v/>
      </c>
      <c r="I1413" s="5" t="str">
        <f>IFERROR(VLOOKUP($D1413,schools,7,FALSE),"")</f>
        <v/>
      </c>
      <c r="J1413" s="5" t="str">
        <f>IFERROR(VLOOKUP($D1413,schools,8,FALSE),"")</f>
        <v/>
      </c>
      <c r="K1413" s="9">
        <v>678216.0</v>
      </c>
    </row>
    <row r="1414" ht="14.25" customHeight="1">
      <c r="B1414" s="5" t="str">
        <f>IFERROR(VLOOKUP($D1414,schools,4,FALSE),"")</f>
        <v/>
      </c>
      <c r="C1414" s="5" t="str">
        <f>IFERROR(VLOOKUP($D1414,schools,5,FALSE),"")</f>
        <v/>
      </c>
      <c r="D1414" s="6" t="s">
        <v>1486</v>
      </c>
      <c r="E1414" s="6" t="s">
        <v>1487</v>
      </c>
      <c r="F1414" s="7" t="s">
        <v>14</v>
      </c>
      <c r="G1414" s="8">
        <v>922.0</v>
      </c>
      <c r="H1414" s="5" t="str">
        <f>IFERROR(VLOOKUP($D1414,schools,6,FALSE),"")</f>
        <v/>
      </c>
      <c r="I1414" s="5" t="str">
        <f>IFERROR(VLOOKUP($D1414,schools,7,FALSE),"")</f>
        <v/>
      </c>
      <c r="J1414" s="5" t="str">
        <f>IFERROR(VLOOKUP($D1414,schools,8,FALSE),"")</f>
        <v/>
      </c>
      <c r="K1414" s="9">
        <v>1015122.0</v>
      </c>
    </row>
    <row r="1415" ht="14.25" customHeight="1">
      <c r="B1415" s="5" t="str">
        <f>IFERROR(VLOOKUP($D1415,schools,4,FALSE),"")</f>
        <v/>
      </c>
      <c r="C1415" s="5" t="str">
        <f>IFERROR(VLOOKUP($D1415,schools,5,FALSE),"")</f>
        <v/>
      </c>
      <c r="D1415" s="6" t="s">
        <v>1488</v>
      </c>
      <c r="E1415" s="6" t="s">
        <v>1489</v>
      </c>
      <c r="F1415" s="7" t="s">
        <v>42</v>
      </c>
      <c r="G1415" s="8">
        <v>1401.0</v>
      </c>
      <c r="H1415" s="5" t="str">
        <f>IFERROR(VLOOKUP($D1415,schools,6,FALSE),"")</f>
        <v/>
      </c>
      <c r="I1415" s="5" t="str">
        <f>IFERROR(VLOOKUP($D1415,schools,7,FALSE),"")</f>
        <v/>
      </c>
      <c r="J1415" s="5" t="str">
        <f>IFERROR(VLOOKUP($D1415,schools,8,FALSE),"")</f>
        <v/>
      </c>
      <c r="K1415" s="9">
        <v>1542501.0</v>
      </c>
    </row>
    <row r="1416" ht="14.25" customHeight="1">
      <c r="B1416" s="5" t="str">
        <f>IFERROR(VLOOKUP($D1416,schools,4,FALSE),"")</f>
        <v/>
      </c>
      <c r="C1416" s="5" t="str">
        <f>IFERROR(VLOOKUP($D1416,schools,5,FALSE),"")</f>
        <v/>
      </c>
      <c r="D1416" s="6" t="s">
        <v>1494</v>
      </c>
      <c r="E1416" s="6" t="s">
        <v>1495</v>
      </c>
      <c r="F1416" s="7" t="s">
        <v>14</v>
      </c>
      <c r="G1416" s="8">
        <v>304.0</v>
      </c>
      <c r="H1416" s="5" t="str">
        <f>IFERROR(VLOOKUP($D1416,schools,6,FALSE),"")</f>
        <v/>
      </c>
      <c r="I1416" s="5" t="str">
        <f>IFERROR(VLOOKUP($D1416,schools,7,FALSE),"")</f>
        <v/>
      </c>
      <c r="J1416" s="5" t="str">
        <f>IFERROR(VLOOKUP($D1416,schools,8,FALSE),"")</f>
        <v/>
      </c>
      <c r="K1416" s="9">
        <v>334704.0</v>
      </c>
    </row>
    <row r="1417" ht="14.25" customHeight="1">
      <c r="B1417" s="5" t="str">
        <f>IFERROR(VLOOKUP($D1417,schools,4,FALSE),"")</f>
        <v/>
      </c>
      <c r="C1417" s="5" t="str">
        <f>IFERROR(VLOOKUP($D1417,schools,5,FALSE),"")</f>
        <v/>
      </c>
      <c r="D1417" s="6" t="s">
        <v>1534</v>
      </c>
      <c r="E1417" s="6" t="s">
        <v>1535</v>
      </c>
      <c r="F1417" s="7" t="s">
        <v>42</v>
      </c>
      <c r="G1417" s="8">
        <v>327.0</v>
      </c>
      <c r="H1417" s="5" t="str">
        <f>IFERROR(VLOOKUP($D1417,schools,6,FALSE),"")</f>
        <v/>
      </c>
      <c r="I1417" s="5" t="str">
        <f>IFERROR(VLOOKUP($D1417,schools,7,FALSE),"")</f>
        <v/>
      </c>
      <c r="J1417" s="5" t="str">
        <f>IFERROR(VLOOKUP($D1417,schools,8,FALSE),"")</f>
        <v/>
      </c>
      <c r="K1417" s="9">
        <v>360027.0</v>
      </c>
    </row>
    <row r="1418" ht="14.25" customHeight="1">
      <c r="B1418" s="5" t="str">
        <f>IFERROR(VLOOKUP($D1418,schools,4,FALSE),"")</f>
        <v/>
      </c>
      <c r="C1418" s="5" t="str">
        <f>IFERROR(VLOOKUP($D1418,schools,5,FALSE),"")</f>
        <v/>
      </c>
      <c r="D1418" s="6" t="s">
        <v>1536</v>
      </c>
      <c r="E1418" s="6" t="s">
        <v>1537</v>
      </c>
      <c r="F1418" s="7" t="s">
        <v>14</v>
      </c>
      <c r="G1418" s="8">
        <v>100.0</v>
      </c>
      <c r="H1418" s="5" t="str">
        <f>IFERROR(VLOOKUP($D1418,schools,6,FALSE),"")</f>
        <v/>
      </c>
      <c r="I1418" s="5" t="str">
        <f>IFERROR(VLOOKUP($D1418,schools,7,FALSE),"")</f>
        <v/>
      </c>
      <c r="J1418" s="5" t="str">
        <f>IFERROR(VLOOKUP($D1418,schools,8,FALSE),"")</f>
        <v/>
      </c>
      <c r="K1418" s="9">
        <v>110100.0</v>
      </c>
    </row>
    <row r="1419" ht="14.25" customHeight="1">
      <c r="B1419" s="5" t="str">
        <f>IFERROR(VLOOKUP($D1419,schools,4,FALSE),"")</f>
        <v/>
      </c>
      <c r="C1419" s="5" t="str">
        <f>IFERROR(VLOOKUP($D1419,schools,5,FALSE),"")</f>
        <v/>
      </c>
      <c r="D1419" s="6" t="s">
        <v>1562</v>
      </c>
      <c r="E1419" s="6" t="s">
        <v>1563</v>
      </c>
      <c r="F1419" s="7" t="s">
        <v>55</v>
      </c>
      <c r="G1419" s="8">
        <v>174.0</v>
      </c>
      <c r="H1419" s="5" t="str">
        <f>IFERROR(VLOOKUP($D1419,schools,6,FALSE),"")</f>
        <v/>
      </c>
      <c r="I1419" s="5" t="str">
        <f>IFERROR(VLOOKUP($D1419,schools,7,FALSE),"")</f>
        <v/>
      </c>
      <c r="J1419" s="5" t="str">
        <f>IFERROR(VLOOKUP($D1419,schools,8,FALSE),"")</f>
        <v/>
      </c>
      <c r="K1419" s="9">
        <v>191574.0</v>
      </c>
    </row>
    <row r="1420" ht="14.25" customHeight="1">
      <c r="B1420" s="5" t="str">
        <f>IFERROR(VLOOKUP($D1420,schools,4,FALSE),"")</f>
        <v/>
      </c>
      <c r="C1420" s="5" t="str">
        <f>IFERROR(VLOOKUP($D1420,schools,5,FALSE),"")</f>
        <v/>
      </c>
      <c r="D1420" s="6" t="s">
        <v>1572</v>
      </c>
      <c r="E1420" s="6" t="s">
        <v>1573</v>
      </c>
      <c r="F1420" s="7" t="s">
        <v>14</v>
      </c>
      <c r="G1420" s="8">
        <v>132.0</v>
      </c>
      <c r="H1420" s="5" t="str">
        <f>IFERROR(VLOOKUP($D1420,schools,6,FALSE),"")</f>
        <v/>
      </c>
      <c r="I1420" s="5" t="str">
        <f>IFERROR(VLOOKUP($D1420,schools,7,FALSE),"")</f>
        <v/>
      </c>
      <c r="J1420" s="5" t="str">
        <f>IFERROR(VLOOKUP($D1420,schools,8,FALSE),"")</f>
        <v/>
      </c>
      <c r="K1420" s="9">
        <v>145332.0</v>
      </c>
    </row>
    <row r="1421" ht="14.25" customHeight="1">
      <c r="B1421" s="5" t="str">
        <f>IFERROR(VLOOKUP($D1421,schools,4,FALSE),"")</f>
        <v/>
      </c>
      <c r="C1421" s="5" t="str">
        <f>IFERROR(VLOOKUP($D1421,schools,5,FALSE),"")</f>
        <v/>
      </c>
      <c r="D1421" s="6" t="s">
        <v>1598</v>
      </c>
      <c r="E1421" s="6" t="s">
        <v>1599</v>
      </c>
      <c r="F1421" s="7" t="s">
        <v>42</v>
      </c>
      <c r="G1421" s="8">
        <v>151.0</v>
      </c>
      <c r="H1421" s="5" t="str">
        <f>IFERROR(VLOOKUP($D1421,schools,6,FALSE),"")</f>
        <v/>
      </c>
      <c r="I1421" s="5" t="str">
        <f>IFERROR(VLOOKUP($D1421,schools,7,FALSE),"")</f>
        <v/>
      </c>
      <c r="J1421" s="5" t="str">
        <f>IFERROR(VLOOKUP($D1421,schools,8,FALSE),"")</f>
        <v/>
      </c>
      <c r="K1421" s="9">
        <v>166251.0</v>
      </c>
    </row>
    <row r="1422" ht="14.25" customHeight="1">
      <c r="B1422" s="5" t="str">
        <f>IFERROR(VLOOKUP($D1422,schools,4,FALSE),"")</f>
        <v/>
      </c>
      <c r="C1422" s="5" t="str">
        <f>IFERROR(VLOOKUP($D1422,schools,5,FALSE),"")</f>
        <v/>
      </c>
      <c r="D1422" s="6" t="s">
        <v>1600</v>
      </c>
      <c r="E1422" s="6" t="s">
        <v>1601</v>
      </c>
      <c r="F1422" s="7" t="s">
        <v>42</v>
      </c>
      <c r="G1422" s="8">
        <v>90.0</v>
      </c>
      <c r="H1422" s="5" t="str">
        <f>IFERROR(VLOOKUP($D1422,schools,6,FALSE),"")</f>
        <v/>
      </c>
      <c r="I1422" s="5" t="str">
        <f>IFERROR(VLOOKUP($D1422,schools,7,FALSE),"")</f>
        <v/>
      </c>
      <c r="J1422" s="5" t="str">
        <f>IFERROR(VLOOKUP($D1422,schools,8,FALSE),"")</f>
        <v/>
      </c>
      <c r="K1422" s="9">
        <v>99090.0</v>
      </c>
    </row>
    <row r="1423" ht="14.25" customHeight="1">
      <c r="B1423" s="5" t="str">
        <f>IFERROR(VLOOKUP($D1423,schools,4,FALSE),"")</f>
        <v/>
      </c>
      <c r="C1423" s="5" t="str">
        <f>IFERROR(VLOOKUP($D1423,schools,5,FALSE),"")</f>
        <v/>
      </c>
      <c r="D1423" s="6" t="s">
        <v>1608</v>
      </c>
      <c r="E1423" s="6" t="s">
        <v>1609</v>
      </c>
      <c r="F1423" s="7" t="s">
        <v>55</v>
      </c>
      <c r="G1423" s="8">
        <v>255.0</v>
      </c>
      <c r="H1423" s="5" t="str">
        <f>IFERROR(VLOOKUP($D1423,schools,6,FALSE),"")</f>
        <v/>
      </c>
      <c r="I1423" s="5" t="str">
        <f>IFERROR(VLOOKUP($D1423,schools,7,FALSE),"")</f>
        <v/>
      </c>
      <c r="J1423" s="5" t="str">
        <f>IFERROR(VLOOKUP($D1423,schools,8,FALSE),"")</f>
        <v/>
      </c>
      <c r="K1423" s="9">
        <v>280755.0</v>
      </c>
    </row>
    <row r="1424" ht="14.25" customHeight="1">
      <c r="B1424" s="5" t="str">
        <f>IFERROR(VLOOKUP($D1424,schools,4,FALSE),"")</f>
        <v/>
      </c>
      <c r="C1424" s="5" t="str">
        <f>IFERROR(VLOOKUP($D1424,schools,5,FALSE),"")</f>
        <v/>
      </c>
      <c r="D1424" s="6" t="s">
        <v>1612</v>
      </c>
      <c r="E1424" s="6" t="s">
        <v>1613</v>
      </c>
      <c r="F1424" s="7" t="s">
        <v>55</v>
      </c>
      <c r="G1424" s="8">
        <v>237.0</v>
      </c>
      <c r="H1424" s="5" t="str">
        <f>IFERROR(VLOOKUP($D1424,schools,6,FALSE),"")</f>
        <v/>
      </c>
      <c r="I1424" s="5" t="str">
        <f>IFERROR(VLOOKUP($D1424,schools,7,FALSE),"")</f>
        <v/>
      </c>
      <c r="J1424" s="5" t="str">
        <f>IFERROR(VLOOKUP($D1424,schools,8,FALSE),"")</f>
        <v/>
      </c>
      <c r="K1424" s="9">
        <v>260937.0</v>
      </c>
    </row>
    <row r="1425" ht="14.25" customHeight="1">
      <c r="B1425" s="5" t="str">
        <f>IFERROR(VLOOKUP($D1425,schools,4,FALSE),"")</f>
        <v/>
      </c>
      <c r="C1425" s="5" t="str">
        <f>IFERROR(VLOOKUP($D1425,schools,5,FALSE),"")</f>
        <v/>
      </c>
      <c r="D1425" s="6" t="s">
        <v>1628</v>
      </c>
      <c r="E1425" s="6" t="s">
        <v>1629</v>
      </c>
      <c r="F1425" s="7" t="s">
        <v>14</v>
      </c>
      <c r="G1425" s="8">
        <v>301.0</v>
      </c>
      <c r="H1425" s="5" t="str">
        <f>IFERROR(VLOOKUP($D1425,schools,6,FALSE),"")</f>
        <v/>
      </c>
      <c r="I1425" s="5" t="str">
        <f>IFERROR(VLOOKUP($D1425,schools,7,FALSE),"")</f>
        <v/>
      </c>
      <c r="J1425" s="5" t="str">
        <f>IFERROR(VLOOKUP($D1425,schools,8,FALSE),"")</f>
        <v/>
      </c>
      <c r="K1425" s="9">
        <v>331401.0</v>
      </c>
    </row>
    <row r="1426" ht="14.25" customHeight="1">
      <c r="B1426" s="5" t="str">
        <f>IFERROR(VLOOKUP($D1426,schools,4,FALSE),"")</f>
        <v/>
      </c>
      <c r="C1426" s="5" t="str">
        <f>IFERROR(VLOOKUP($D1426,schools,5,FALSE),"")</f>
        <v/>
      </c>
      <c r="D1426" s="6" t="s">
        <v>1668</v>
      </c>
      <c r="E1426" s="6" t="s">
        <v>1669</v>
      </c>
      <c r="F1426" s="7" t="s">
        <v>14</v>
      </c>
      <c r="G1426" s="8">
        <v>382.0</v>
      </c>
      <c r="H1426" s="5" t="str">
        <f>IFERROR(VLOOKUP($D1426,schools,6,FALSE),"")</f>
        <v/>
      </c>
      <c r="I1426" s="5" t="str">
        <f>IFERROR(VLOOKUP($D1426,schools,7,FALSE),"")</f>
        <v/>
      </c>
      <c r="J1426" s="5" t="str">
        <f>IFERROR(VLOOKUP($D1426,schools,8,FALSE),"")</f>
        <v/>
      </c>
      <c r="K1426" s="9">
        <v>420582.0</v>
      </c>
    </row>
    <row r="1427" ht="14.25" customHeight="1">
      <c r="B1427" s="5" t="str">
        <f>IFERROR(VLOOKUP($D1427,schools,4,FALSE),"")</f>
        <v/>
      </c>
      <c r="C1427" s="5" t="str">
        <f>IFERROR(VLOOKUP($D1427,schools,5,FALSE),"")</f>
        <v/>
      </c>
      <c r="D1427" s="6" t="s">
        <v>1670</v>
      </c>
      <c r="E1427" s="6" t="s">
        <v>1671</v>
      </c>
      <c r="F1427" s="7" t="s">
        <v>14</v>
      </c>
      <c r="G1427" s="8">
        <v>354.0</v>
      </c>
      <c r="H1427" s="5" t="str">
        <f>IFERROR(VLOOKUP($D1427,schools,6,FALSE),"")</f>
        <v/>
      </c>
      <c r="I1427" s="5" t="str">
        <f>IFERROR(VLOOKUP($D1427,schools,7,FALSE),"")</f>
        <v/>
      </c>
      <c r="J1427" s="5" t="str">
        <f>IFERROR(VLOOKUP($D1427,schools,8,FALSE),"")</f>
        <v/>
      </c>
      <c r="K1427" s="9">
        <v>389754.0</v>
      </c>
    </row>
    <row r="1428" ht="14.25" customHeight="1">
      <c r="B1428" s="5" t="str">
        <f>IFERROR(VLOOKUP($D1428,schools,4,FALSE),"")</f>
        <v/>
      </c>
      <c r="C1428" s="5" t="str">
        <f>IFERROR(VLOOKUP($D1428,schools,5,FALSE),"")</f>
        <v/>
      </c>
      <c r="D1428" s="6" t="s">
        <v>1672</v>
      </c>
      <c r="E1428" s="6" t="s">
        <v>1673</v>
      </c>
      <c r="F1428" s="7" t="s">
        <v>42</v>
      </c>
      <c r="G1428" s="8">
        <v>240.0</v>
      </c>
      <c r="H1428" s="5" t="str">
        <f>IFERROR(VLOOKUP($D1428,schools,6,FALSE),"")</f>
        <v/>
      </c>
      <c r="I1428" s="5" t="str">
        <f>IFERROR(VLOOKUP($D1428,schools,7,FALSE),"")</f>
        <v/>
      </c>
      <c r="J1428" s="5" t="str">
        <f>IFERROR(VLOOKUP($D1428,schools,8,FALSE),"")</f>
        <v/>
      </c>
      <c r="K1428" s="9">
        <v>264240.0</v>
      </c>
    </row>
    <row r="1429" ht="14.25" customHeight="1">
      <c r="B1429" s="5" t="str">
        <f>IFERROR(VLOOKUP($D1429,schools,4,FALSE),"")</f>
        <v/>
      </c>
      <c r="C1429" s="5" t="str">
        <f>IFERROR(VLOOKUP($D1429,schools,5,FALSE),"")</f>
        <v/>
      </c>
      <c r="D1429" s="6" t="s">
        <v>1706</v>
      </c>
      <c r="E1429" s="6" t="s">
        <v>1707</v>
      </c>
      <c r="F1429" s="7" t="s">
        <v>55</v>
      </c>
      <c r="G1429" s="8">
        <v>418.0</v>
      </c>
      <c r="H1429" s="5" t="str">
        <f>IFERROR(VLOOKUP($D1429,schools,6,FALSE),"")</f>
        <v/>
      </c>
      <c r="I1429" s="5" t="str">
        <f>IFERROR(VLOOKUP($D1429,schools,7,FALSE),"")</f>
        <v/>
      </c>
      <c r="J1429" s="5" t="str">
        <f>IFERROR(VLOOKUP($D1429,schools,8,FALSE),"")</f>
        <v/>
      </c>
      <c r="K1429" s="9">
        <v>460218.0</v>
      </c>
    </row>
    <row r="1430" ht="14.25" customHeight="1">
      <c r="B1430" s="5" t="str">
        <f>IFERROR(VLOOKUP($D1430,schools,4,FALSE),"")</f>
        <v/>
      </c>
      <c r="C1430" s="5" t="str">
        <f>IFERROR(VLOOKUP($D1430,schools,5,FALSE),"")</f>
        <v/>
      </c>
      <c r="D1430" s="6" t="s">
        <v>1740</v>
      </c>
      <c r="E1430" s="6" t="s">
        <v>1741</v>
      </c>
      <c r="F1430" s="7" t="s">
        <v>42</v>
      </c>
      <c r="G1430" s="8">
        <v>697.0</v>
      </c>
      <c r="H1430" s="5" t="str">
        <f>IFERROR(VLOOKUP($D1430,schools,6,FALSE),"")</f>
        <v/>
      </c>
      <c r="I1430" s="5" t="str">
        <f>IFERROR(VLOOKUP($D1430,schools,7,FALSE),"")</f>
        <v/>
      </c>
      <c r="J1430" s="5" t="str">
        <f>IFERROR(VLOOKUP($D1430,schools,8,FALSE),"")</f>
        <v/>
      </c>
      <c r="K1430" s="9">
        <v>767397.0</v>
      </c>
    </row>
    <row r="1431" ht="14.25" customHeight="1">
      <c r="B1431" s="5" t="str">
        <f>IFERROR(VLOOKUP($D1431,schools,4,FALSE),"")</f>
        <v/>
      </c>
      <c r="C1431" s="5" t="str">
        <f>IFERROR(VLOOKUP($D1431,schools,5,FALSE),"")</f>
        <v/>
      </c>
      <c r="D1431" s="6" t="s">
        <v>1748</v>
      </c>
      <c r="E1431" s="6" t="s">
        <v>1749</v>
      </c>
      <c r="F1431" s="7" t="s">
        <v>42</v>
      </c>
      <c r="G1431" s="8">
        <v>290.0</v>
      </c>
      <c r="H1431" s="5" t="str">
        <f>IFERROR(VLOOKUP($D1431,schools,6,FALSE),"")</f>
        <v/>
      </c>
      <c r="I1431" s="5" t="str">
        <f>IFERROR(VLOOKUP($D1431,schools,7,FALSE),"")</f>
        <v/>
      </c>
      <c r="J1431" s="5" t="str">
        <f>IFERROR(VLOOKUP($D1431,schools,8,FALSE),"")</f>
        <v/>
      </c>
      <c r="K1431" s="9">
        <v>319290.0</v>
      </c>
    </row>
    <row r="1432" ht="14.25" customHeight="1">
      <c r="B1432" s="5" t="str">
        <f>IFERROR(VLOOKUP($D1432,schools,4,FALSE),"")</f>
        <v/>
      </c>
      <c r="C1432" s="5" t="str">
        <f>IFERROR(VLOOKUP($D1432,schools,5,FALSE),"")</f>
        <v/>
      </c>
      <c r="D1432" s="6" t="s">
        <v>1752</v>
      </c>
      <c r="E1432" s="6" t="s">
        <v>1753</v>
      </c>
      <c r="F1432" s="7" t="s">
        <v>55</v>
      </c>
      <c r="G1432" s="8">
        <v>176.0</v>
      </c>
      <c r="H1432" s="5" t="str">
        <f>IFERROR(VLOOKUP($D1432,schools,6,FALSE),"")</f>
        <v/>
      </c>
      <c r="I1432" s="5" t="str">
        <f>IFERROR(VLOOKUP($D1432,schools,7,FALSE),"")</f>
        <v/>
      </c>
      <c r="J1432" s="5" t="str">
        <f>IFERROR(VLOOKUP($D1432,schools,8,FALSE),"")</f>
        <v/>
      </c>
      <c r="K1432" s="9">
        <v>193776.0</v>
      </c>
    </row>
    <row r="1433" ht="14.25" customHeight="1">
      <c r="B1433" s="5" t="str">
        <f>IFERROR(VLOOKUP($D1433,schools,4,FALSE),"")</f>
        <v/>
      </c>
      <c r="C1433" s="5" t="str">
        <f>IFERROR(VLOOKUP($D1433,schools,5,FALSE),"")</f>
        <v/>
      </c>
      <c r="D1433" s="6" t="s">
        <v>1826</v>
      </c>
      <c r="E1433" s="6" t="s">
        <v>1827</v>
      </c>
      <c r="F1433" s="7" t="s">
        <v>14</v>
      </c>
      <c r="G1433" s="8">
        <v>295.0</v>
      </c>
      <c r="H1433" s="5" t="str">
        <f>IFERROR(VLOOKUP($D1433,schools,6,FALSE),"")</f>
        <v/>
      </c>
      <c r="I1433" s="5" t="str">
        <f>IFERROR(VLOOKUP($D1433,schools,7,FALSE),"")</f>
        <v/>
      </c>
      <c r="J1433" s="5" t="str">
        <f>IFERROR(VLOOKUP($D1433,schools,8,FALSE),"")</f>
        <v/>
      </c>
      <c r="K1433" s="9">
        <v>324795.0</v>
      </c>
    </row>
    <row r="1434" ht="14.25" customHeight="1">
      <c r="B1434" s="5" t="str">
        <f>IFERROR(VLOOKUP($D1434,schools,4,FALSE),"")</f>
        <v/>
      </c>
      <c r="C1434" s="5" t="str">
        <f>IFERROR(VLOOKUP($D1434,schools,5,FALSE),"")</f>
        <v/>
      </c>
      <c r="D1434" s="6" t="s">
        <v>1828</v>
      </c>
      <c r="E1434" s="6" t="s">
        <v>1829</v>
      </c>
      <c r="F1434" s="7" t="s">
        <v>42</v>
      </c>
      <c r="G1434" s="8">
        <v>310.0</v>
      </c>
      <c r="H1434" s="5" t="str">
        <f>IFERROR(VLOOKUP($D1434,schools,6,FALSE),"")</f>
        <v/>
      </c>
      <c r="I1434" s="5" t="str">
        <f>IFERROR(VLOOKUP($D1434,schools,7,FALSE),"")</f>
        <v/>
      </c>
      <c r="J1434" s="5" t="str">
        <f>IFERROR(VLOOKUP($D1434,schools,8,FALSE),"")</f>
        <v/>
      </c>
      <c r="K1434" s="9">
        <v>341310.0</v>
      </c>
    </row>
    <row r="1435" ht="14.25" customHeight="1">
      <c r="B1435" s="5" t="str">
        <f>IFERROR(VLOOKUP($D1435,schools,4,FALSE),"")</f>
        <v/>
      </c>
      <c r="C1435" s="5" t="str">
        <f>IFERROR(VLOOKUP($D1435,schools,5,FALSE),"")</f>
        <v/>
      </c>
      <c r="D1435" s="6" t="s">
        <v>1830</v>
      </c>
      <c r="E1435" s="6" t="s">
        <v>1831</v>
      </c>
      <c r="F1435" s="7" t="s">
        <v>42</v>
      </c>
      <c r="G1435" s="8">
        <v>466.0</v>
      </c>
      <c r="H1435" s="5" t="str">
        <f>IFERROR(VLOOKUP($D1435,schools,6,FALSE),"")</f>
        <v/>
      </c>
      <c r="I1435" s="5" t="str">
        <f>IFERROR(VLOOKUP($D1435,schools,7,FALSE),"")</f>
        <v/>
      </c>
      <c r="J1435" s="5" t="str">
        <f>IFERROR(VLOOKUP($D1435,schools,8,FALSE),"")</f>
        <v/>
      </c>
      <c r="K1435" s="9">
        <v>513066.0</v>
      </c>
    </row>
    <row r="1436" ht="14.25" customHeight="1">
      <c r="B1436" s="5" t="str">
        <f>IFERROR(VLOOKUP($D1436,schools,4,FALSE),"")</f>
        <v/>
      </c>
      <c r="C1436" s="5" t="str">
        <f>IFERROR(VLOOKUP($D1436,schools,5,FALSE),"")</f>
        <v/>
      </c>
      <c r="D1436" s="6" t="s">
        <v>1834</v>
      </c>
      <c r="E1436" s="6" t="s">
        <v>1835</v>
      </c>
      <c r="F1436" s="7" t="s">
        <v>42</v>
      </c>
      <c r="G1436" s="8">
        <v>204.0</v>
      </c>
      <c r="H1436" s="5" t="str">
        <f>IFERROR(VLOOKUP($D1436,schools,6,FALSE),"")</f>
        <v/>
      </c>
      <c r="I1436" s="5" t="str">
        <f>IFERROR(VLOOKUP($D1436,schools,7,FALSE),"")</f>
        <v/>
      </c>
      <c r="J1436" s="5" t="str">
        <f>IFERROR(VLOOKUP($D1436,schools,8,FALSE),"")</f>
        <v/>
      </c>
      <c r="K1436" s="9">
        <v>224604.0</v>
      </c>
    </row>
    <row r="1437" ht="14.25" customHeight="1">
      <c r="B1437" s="5" t="str">
        <f>IFERROR(VLOOKUP($D1437,schools,4,FALSE),"")</f>
        <v/>
      </c>
      <c r="C1437" s="5" t="str">
        <f>IFERROR(VLOOKUP($D1437,schools,5,FALSE),"")</f>
        <v/>
      </c>
      <c r="D1437" s="6" t="s">
        <v>1840</v>
      </c>
      <c r="E1437" s="6" t="s">
        <v>1841</v>
      </c>
      <c r="F1437" s="7" t="s">
        <v>42</v>
      </c>
      <c r="G1437" s="8">
        <v>341.0</v>
      </c>
      <c r="H1437" s="5" t="str">
        <f>IFERROR(VLOOKUP($D1437,schools,6,FALSE),"")</f>
        <v/>
      </c>
      <c r="I1437" s="5" t="str">
        <f>IFERROR(VLOOKUP($D1437,schools,7,FALSE),"")</f>
        <v/>
      </c>
      <c r="J1437" s="5" t="str">
        <f>IFERROR(VLOOKUP($D1437,schools,8,FALSE),"")</f>
        <v/>
      </c>
      <c r="K1437" s="9">
        <v>375441.0</v>
      </c>
    </row>
    <row r="1438" ht="14.25" customHeight="1">
      <c r="B1438" s="5" t="str">
        <f>IFERROR(VLOOKUP($D1438,schools,4,FALSE),"")</f>
        <v/>
      </c>
      <c r="C1438" s="5" t="str">
        <f>IFERROR(VLOOKUP($D1438,schools,5,FALSE),"")</f>
        <v/>
      </c>
      <c r="D1438" s="6" t="s">
        <v>1842</v>
      </c>
      <c r="E1438" s="6" t="s">
        <v>1843</v>
      </c>
      <c r="F1438" s="7" t="s">
        <v>42</v>
      </c>
      <c r="G1438" s="8">
        <v>90.0</v>
      </c>
      <c r="H1438" s="5" t="str">
        <f>IFERROR(VLOOKUP($D1438,schools,6,FALSE),"")</f>
        <v/>
      </c>
      <c r="I1438" s="5" t="str">
        <f>IFERROR(VLOOKUP($D1438,schools,7,FALSE),"")</f>
        <v/>
      </c>
      <c r="J1438" s="5" t="str">
        <f>IFERROR(VLOOKUP($D1438,schools,8,FALSE),"")</f>
        <v/>
      </c>
      <c r="K1438" s="9">
        <v>99090.0</v>
      </c>
    </row>
    <row r="1439" ht="14.25" customHeight="1">
      <c r="B1439" s="5" t="str">
        <f>IFERROR(VLOOKUP($D1439,schools,4,FALSE),"")</f>
        <v/>
      </c>
      <c r="C1439" s="5" t="str">
        <f>IFERROR(VLOOKUP($D1439,schools,5,FALSE),"")</f>
        <v/>
      </c>
      <c r="D1439" s="6" t="s">
        <v>1848</v>
      </c>
      <c r="E1439" s="6" t="s">
        <v>1849</v>
      </c>
      <c r="F1439" s="7" t="s">
        <v>60</v>
      </c>
      <c r="G1439" s="8">
        <v>553.0</v>
      </c>
      <c r="H1439" s="5" t="str">
        <f>IFERROR(VLOOKUP($D1439,schools,6,FALSE),"")</f>
        <v/>
      </c>
      <c r="I1439" s="5" t="str">
        <f>IFERROR(VLOOKUP($D1439,schools,7,FALSE),"")</f>
        <v/>
      </c>
      <c r="J1439" s="5" t="str">
        <f>IFERROR(VLOOKUP($D1439,schools,8,FALSE),"")</f>
        <v/>
      </c>
      <c r="K1439" s="9">
        <v>608853.0</v>
      </c>
    </row>
    <row r="1440" ht="14.25" customHeight="1">
      <c r="B1440" s="5" t="str">
        <f>IFERROR(VLOOKUP($D1440,schools,4,FALSE),"")</f>
        <v/>
      </c>
      <c r="C1440" s="5" t="str">
        <f>IFERROR(VLOOKUP($D1440,schools,5,FALSE),"")</f>
        <v/>
      </c>
      <c r="D1440" s="6" t="s">
        <v>1868</v>
      </c>
      <c r="E1440" s="6" t="s">
        <v>1869</v>
      </c>
      <c r="F1440" s="7" t="s">
        <v>55</v>
      </c>
      <c r="G1440" s="8">
        <v>346.0</v>
      </c>
      <c r="H1440" s="5" t="str">
        <f>IFERROR(VLOOKUP($D1440,schools,6,FALSE),"")</f>
        <v/>
      </c>
      <c r="I1440" s="5" t="str">
        <f>IFERROR(VLOOKUP($D1440,schools,7,FALSE),"")</f>
        <v/>
      </c>
      <c r="J1440" s="5" t="str">
        <f>IFERROR(VLOOKUP($D1440,schools,8,FALSE),"")</f>
        <v/>
      </c>
      <c r="K1440" s="9">
        <v>380946.0</v>
      </c>
    </row>
    <row r="1441" ht="14.25" customHeight="1">
      <c r="B1441" s="5" t="str">
        <f>IFERROR(VLOOKUP($D1441,schools,4,FALSE),"")</f>
        <v/>
      </c>
      <c r="C1441" s="5" t="str">
        <f>IFERROR(VLOOKUP($D1441,schools,5,FALSE),"")</f>
        <v/>
      </c>
      <c r="D1441" s="6" t="s">
        <v>1872</v>
      </c>
      <c r="E1441" s="6" t="s">
        <v>1873</v>
      </c>
      <c r="F1441" s="7" t="s">
        <v>55</v>
      </c>
      <c r="G1441" s="8">
        <v>323.0</v>
      </c>
      <c r="H1441" s="5" t="str">
        <f>IFERROR(VLOOKUP($D1441,schools,6,FALSE),"")</f>
        <v/>
      </c>
      <c r="I1441" s="5" t="str">
        <f>IFERROR(VLOOKUP($D1441,schools,7,FALSE),"")</f>
        <v/>
      </c>
      <c r="J1441" s="5" t="str">
        <f>IFERROR(VLOOKUP($D1441,schools,8,FALSE),"")</f>
        <v/>
      </c>
      <c r="K1441" s="9">
        <v>355623.0</v>
      </c>
    </row>
    <row r="1442" ht="14.25" customHeight="1">
      <c r="B1442" s="5" t="str">
        <f>IFERROR(VLOOKUP($D1442,schools,4,FALSE),"")</f>
        <v/>
      </c>
      <c r="C1442" s="5" t="str">
        <f>IFERROR(VLOOKUP($D1442,schools,5,FALSE),"")</f>
        <v/>
      </c>
      <c r="D1442" s="6" t="s">
        <v>1954</v>
      </c>
      <c r="E1442" s="6" t="s">
        <v>1955</v>
      </c>
      <c r="F1442" s="7" t="s">
        <v>55</v>
      </c>
      <c r="G1442" s="8">
        <v>4642.0</v>
      </c>
      <c r="H1442" s="5" t="str">
        <f>IFERROR(VLOOKUP($D1442,schools,6,FALSE),"")</f>
        <v/>
      </c>
      <c r="I1442" s="5" t="str">
        <f>IFERROR(VLOOKUP($D1442,schools,7,FALSE),"")</f>
        <v/>
      </c>
      <c r="J1442" s="5" t="str">
        <f>IFERROR(VLOOKUP($D1442,schools,8,FALSE),"")</f>
        <v/>
      </c>
      <c r="K1442" s="9">
        <v>5110842.0</v>
      </c>
    </row>
    <row r="1443" ht="14.25" customHeight="1">
      <c r="B1443" s="5" t="str">
        <f>IFERROR(VLOOKUP($D1443,schools,4,FALSE),"")</f>
        <v/>
      </c>
      <c r="C1443" s="5" t="str">
        <f>IFERROR(VLOOKUP($D1443,schools,5,FALSE),"")</f>
        <v/>
      </c>
      <c r="D1443" s="6" t="s">
        <v>1966</v>
      </c>
      <c r="E1443" s="6" t="s">
        <v>1967</v>
      </c>
      <c r="F1443" s="7" t="s">
        <v>14</v>
      </c>
      <c r="G1443" s="8">
        <v>789.0</v>
      </c>
      <c r="H1443" s="5" t="str">
        <f>IFERROR(VLOOKUP($D1443,schools,6,FALSE),"")</f>
        <v/>
      </c>
      <c r="I1443" s="5" t="str">
        <f>IFERROR(VLOOKUP($D1443,schools,7,FALSE),"")</f>
        <v/>
      </c>
      <c r="J1443" s="5" t="str">
        <f>IFERROR(VLOOKUP($D1443,schools,8,FALSE),"")</f>
        <v/>
      </c>
      <c r="K1443" s="9">
        <v>868689.0</v>
      </c>
    </row>
    <row r="1444" ht="14.25" customHeight="1">
      <c r="B1444" s="5" t="str">
        <f>IFERROR(VLOOKUP($D1444,schools,4,FALSE),"")</f>
        <v/>
      </c>
      <c r="C1444" s="5" t="str">
        <f>IFERROR(VLOOKUP($D1444,schools,5,FALSE),"")</f>
        <v/>
      </c>
      <c r="D1444" s="6" t="s">
        <v>2082</v>
      </c>
      <c r="E1444" s="6" t="s">
        <v>2083</v>
      </c>
      <c r="F1444" s="7" t="s">
        <v>14</v>
      </c>
      <c r="G1444" s="8">
        <v>291.0</v>
      </c>
      <c r="H1444" s="5" t="str">
        <f>IFERROR(VLOOKUP($D1444,schools,6,FALSE),"")</f>
        <v/>
      </c>
      <c r="I1444" s="5" t="str">
        <f>IFERROR(VLOOKUP($D1444,schools,7,FALSE),"")</f>
        <v/>
      </c>
      <c r="J1444" s="5" t="str">
        <f>IFERROR(VLOOKUP($D1444,schools,8,FALSE),"")</f>
        <v/>
      </c>
      <c r="K1444" s="9">
        <v>320391.0</v>
      </c>
    </row>
    <row r="1445" ht="14.25" customHeight="1">
      <c r="B1445" s="5" t="str">
        <f>IFERROR(VLOOKUP($D1445,schools,4,FALSE),"")</f>
        <v/>
      </c>
      <c r="C1445" s="5" t="str">
        <f>IFERROR(VLOOKUP($D1445,schools,5,FALSE),"")</f>
        <v/>
      </c>
      <c r="D1445" s="6" t="s">
        <v>2104</v>
      </c>
      <c r="E1445" s="6" t="s">
        <v>2105</v>
      </c>
      <c r="F1445" s="7" t="s">
        <v>14</v>
      </c>
      <c r="G1445" s="8">
        <v>96.0</v>
      </c>
      <c r="H1445" s="5" t="str">
        <f>IFERROR(VLOOKUP($D1445,schools,6,FALSE),"")</f>
        <v/>
      </c>
      <c r="I1445" s="5" t="str">
        <f>IFERROR(VLOOKUP($D1445,schools,7,FALSE),"")</f>
        <v/>
      </c>
      <c r="J1445" s="5" t="str">
        <f>IFERROR(VLOOKUP($D1445,schools,8,FALSE),"")</f>
        <v/>
      </c>
      <c r="K1445" s="9">
        <v>105696.0</v>
      </c>
    </row>
    <row r="1446" ht="14.25" customHeight="1">
      <c r="B1446" s="5" t="str">
        <f>IFERROR(VLOOKUP($D1446,schools,4,FALSE),"")</f>
        <v/>
      </c>
      <c r="C1446" s="5" t="str">
        <f>IFERROR(VLOOKUP($D1446,schools,5,FALSE),"")</f>
        <v/>
      </c>
      <c r="D1446" s="6" t="s">
        <v>2106</v>
      </c>
      <c r="E1446" s="6" t="s">
        <v>2107</v>
      </c>
      <c r="F1446" s="7" t="s">
        <v>42</v>
      </c>
      <c r="G1446" s="8">
        <v>208.0</v>
      </c>
      <c r="H1446" s="5" t="str">
        <f>IFERROR(VLOOKUP($D1446,schools,6,FALSE),"")</f>
        <v/>
      </c>
      <c r="I1446" s="5" t="str">
        <f>IFERROR(VLOOKUP($D1446,schools,7,FALSE),"")</f>
        <v/>
      </c>
      <c r="J1446" s="5" t="str">
        <f>IFERROR(VLOOKUP($D1446,schools,8,FALSE),"")</f>
        <v/>
      </c>
      <c r="K1446" s="9">
        <v>229008.0</v>
      </c>
    </row>
    <row r="1447" ht="14.25" customHeight="1">
      <c r="B1447" s="5" t="str">
        <f>IFERROR(VLOOKUP($D1447,schools,4,FALSE),"")</f>
        <v/>
      </c>
      <c r="C1447" s="5" t="str">
        <f>IFERROR(VLOOKUP($D1447,schools,5,FALSE),"")</f>
        <v/>
      </c>
      <c r="D1447" s="6" t="s">
        <v>2116</v>
      </c>
      <c r="E1447" s="6" t="s">
        <v>2117</v>
      </c>
      <c r="F1447" s="7" t="s">
        <v>55</v>
      </c>
      <c r="G1447" s="8">
        <v>402.0</v>
      </c>
      <c r="H1447" s="5" t="str">
        <f>IFERROR(VLOOKUP($D1447,schools,6,FALSE),"")</f>
        <v/>
      </c>
      <c r="I1447" s="5" t="str">
        <f>IFERROR(VLOOKUP($D1447,schools,7,FALSE),"")</f>
        <v/>
      </c>
      <c r="J1447" s="5" t="str">
        <f>IFERROR(VLOOKUP($D1447,schools,8,FALSE),"")</f>
        <v/>
      </c>
      <c r="K1447" s="9">
        <v>442602.0</v>
      </c>
    </row>
    <row r="1448" ht="14.25" customHeight="1">
      <c r="B1448" s="5" t="str">
        <f>IFERROR(VLOOKUP($D1448,schools,4,FALSE),"")</f>
        <v/>
      </c>
      <c r="C1448" s="5" t="str">
        <f>IFERROR(VLOOKUP($D1448,schools,5,FALSE),"")</f>
        <v/>
      </c>
      <c r="D1448" s="6" t="s">
        <v>2118</v>
      </c>
      <c r="E1448" s="6" t="s">
        <v>2119</v>
      </c>
      <c r="F1448" s="7" t="s">
        <v>55</v>
      </c>
      <c r="G1448" s="8">
        <v>205.0</v>
      </c>
      <c r="H1448" s="5" t="str">
        <f>IFERROR(VLOOKUP($D1448,schools,6,FALSE),"")</f>
        <v/>
      </c>
      <c r="I1448" s="5" t="str">
        <f>IFERROR(VLOOKUP($D1448,schools,7,FALSE),"")</f>
        <v/>
      </c>
      <c r="J1448" s="5" t="str">
        <f>IFERROR(VLOOKUP($D1448,schools,8,FALSE),"")</f>
        <v/>
      </c>
      <c r="K1448" s="9">
        <v>225705.0</v>
      </c>
    </row>
    <row r="1449" ht="14.25" customHeight="1">
      <c r="B1449" s="5" t="str">
        <f>IFERROR(VLOOKUP($D1449,schools,4,FALSE),"")</f>
        <v/>
      </c>
      <c r="C1449" s="5" t="str">
        <f>IFERROR(VLOOKUP($D1449,schools,5,FALSE),"")</f>
        <v/>
      </c>
      <c r="D1449" s="6" t="s">
        <v>2132</v>
      </c>
      <c r="E1449" s="6" t="s">
        <v>2133</v>
      </c>
      <c r="F1449" s="7" t="s">
        <v>21</v>
      </c>
      <c r="G1449" s="8">
        <v>276.0</v>
      </c>
      <c r="H1449" s="5" t="str">
        <f>IFERROR(VLOOKUP($D1449,schools,6,FALSE),"")</f>
        <v/>
      </c>
      <c r="I1449" s="5" t="str">
        <f>IFERROR(VLOOKUP($D1449,schools,7,FALSE),"")</f>
        <v/>
      </c>
      <c r="J1449" s="5" t="str">
        <f>IFERROR(VLOOKUP($D1449,schools,8,FALSE),"")</f>
        <v/>
      </c>
      <c r="K1449" s="9">
        <v>303876.0</v>
      </c>
    </row>
    <row r="1450" ht="14.25" customHeight="1">
      <c r="B1450" s="5" t="str">
        <f>IFERROR(VLOOKUP($D1450,schools,4,FALSE),"")</f>
        <v/>
      </c>
      <c r="C1450" s="5" t="str">
        <f>IFERROR(VLOOKUP($D1450,schools,5,FALSE),"")</f>
        <v/>
      </c>
      <c r="D1450" s="6" t="s">
        <v>2144</v>
      </c>
      <c r="E1450" s="6" t="s">
        <v>2145</v>
      </c>
      <c r="F1450" s="7" t="s">
        <v>42</v>
      </c>
      <c r="G1450" s="8">
        <v>314.0</v>
      </c>
      <c r="H1450" s="5" t="str">
        <f>IFERROR(VLOOKUP($D1450,schools,6,FALSE),"")</f>
        <v/>
      </c>
      <c r="I1450" s="5" t="str">
        <f>IFERROR(VLOOKUP($D1450,schools,7,FALSE),"")</f>
        <v/>
      </c>
      <c r="J1450" s="5" t="str">
        <f>IFERROR(VLOOKUP($D1450,schools,8,FALSE),"")</f>
        <v/>
      </c>
      <c r="K1450" s="9">
        <v>345714.0</v>
      </c>
    </row>
    <row r="1451" ht="14.25" customHeight="1">
      <c r="B1451" s="5" t="str">
        <f>IFERROR(VLOOKUP($D1451,schools,4,FALSE),"")</f>
        <v/>
      </c>
      <c r="C1451" s="5" t="str">
        <f>IFERROR(VLOOKUP($D1451,schools,5,FALSE),"")</f>
        <v/>
      </c>
      <c r="D1451" s="6" t="s">
        <v>2150</v>
      </c>
      <c r="E1451" s="6" t="s">
        <v>2151</v>
      </c>
      <c r="F1451" s="7" t="s">
        <v>14</v>
      </c>
      <c r="G1451" s="8">
        <v>303.0</v>
      </c>
      <c r="H1451" s="5" t="str">
        <f>IFERROR(VLOOKUP($D1451,schools,6,FALSE),"")</f>
        <v/>
      </c>
      <c r="I1451" s="5" t="str">
        <f>IFERROR(VLOOKUP($D1451,schools,7,FALSE),"")</f>
        <v/>
      </c>
      <c r="J1451" s="5" t="str">
        <f>IFERROR(VLOOKUP($D1451,schools,8,FALSE),"")</f>
        <v/>
      </c>
      <c r="K1451" s="9">
        <v>333603.0</v>
      </c>
    </row>
    <row r="1452" ht="14.25" customHeight="1">
      <c r="B1452" s="5" t="str">
        <f>IFERROR(VLOOKUP($D1452,schools,4,FALSE),"")</f>
        <v/>
      </c>
      <c r="C1452" s="5" t="str">
        <f>IFERROR(VLOOKUP($D1452,schools,5,FALSE),"")</f>
        <v/>
      </c>
      <c r="D1452" s="6" t="s">
        <v>2154</v>
      </c>
      <c r="E1452" s="6" t="s">
        <v>2155</v>
      </c>
      <c r="F1452" s="7" t="s">
        <v>42</v>
      </c>
      <c r="G1452" s="8">
        <v>218.0</v>
      </c>
      <c r="H1452" s="5" t="str">
        <f>IFERROR(VLOOKUP($D1452,schools,6,FALSE),"")</f>
        <v/>
      </c>
      <c r="I1452" s="5" t="str">
        <f>IFERROR(VLOOKUP($D1452,schools,7,FALSE),"")</f>
        <v/>
      </c>
      <c r="J1452" s="5" t="str">
        <f>IFERROR(VLOOKUP($D1452,schools,8,FALSE),"")</f>
        <v/>
      </c>
      <c r="K1452" s="9">
        <v>240018.0</v>
      </c>
    </row>
    <row r="1453" ht="14.25" customHeight="1">
      <c r="B1453" s="5" t="str">
        <f>IFERROR(VLOOKUP($D1453,schools,4,FALSE),"")</f>
        <v/>
      </c>
      <c r="C1453" s="5" t="str">
        <f>IFERROR(VLOOKUP($D1453,schools,5,FALSE),"")</f>
        <v/>
      </c>
      <c r="D1453" s="6" t="s">
        <v>2158</v>
      </c>
      <c r="E1453" s="6" t="s">
        <v>2159</v>
      </c>
      <c r="F1453" s="7" t="s">
        <v>14</v>
      </c>
      <c r="G1453" s="8">
        <v>326.0</v>
      </c>
      <c r="H1453" s="5" t="str">
        <f>IFERROR(VLOOKUP($D1453,schools,6,FALSE),"")</f>
        <v/>
      </c>
      <c r="I1453" s="5" t="str">
        <f>IFERROR(VLOOKUP($D1453,schools,7,FALSE),"")</f>
        <v/>
      </c>
      <c r="J1453" s="5" t="str">
        <f>IFERROR(VLOOKUP($D1453,schools,8,FALSE),"")</f>
        <v/>
      </c>
      <c r="K1453" s="9">
        <v>358926.0</v>
      </c>
    </row>
    <row r="1454" ht="14.25" customHeight="1">
      <c r="B1454" s="5" t="str">
        <f>IFERROR(VLOOKUP($D1454,schools,4,FALSE),"")</f>
        <v/>
      </c>
      <c r="C1454" s="5" t="str">
        <f>IFERROR(VLOOKUP($D1454,schools,5,FALSE),"")</f>
        <v/>
      </c>
      <c r="D1454" s="6" t="s">
        <v>2160</v>
      </c>
      <c r="E1454" s="6" t="s">
        <v>2161</v>
      </c>
      <c r="F1454" s="7" t="s">
        <v>42</v>
      </c>
      <c r="G1454" s="8">
        <v>107.0</v>
      </c>
      <c r="H1454" s="5" t="str">
        <f>IFERROR(VLOOKUP($D1454,schools,6,FALSE),"")</f>
        <v/>
      </c>
      <c r="I1454" s="5" t="str">
        <f>IFERROR(VLOOKUP($D1454,schools,7,FALSE),"")</f>
        <v/>
      </c>
      <c r="J1454" s="5" t="str">
        <f>IFERROR(VLOOKUP($D1454,schools,8,FALSE),"")</f>
        <v/>
      </c>
      <c r="K1454" s="9">
        <v>117807.0</v>
      </c>
    </row>
    <row r="1455" ht="14.25" customHeight="1">
      <c r="B1455" s="5" t="str">
        <f>IFERROR(VLOOKUP($D1455,schools,4,FALSE),"")</f>
        <v/>
      </c>
      <c r="C1455" s="5" t="str">
        <f>IFERROR(VLOOKUP($D1455,schools,5,FALSE),"")</f>
        <v/>
      </c>
      <c r="D1455" s="6" t="s">
        <v>2162</v>
      </c>
      <c r="E1455" s="6" t="s">
        <v>2163</v>
      </c>
      <c r="F1455" s="7" t="s">
        <v>42</v>
      </c>
      <c r="G1455" s="8">
        <v>118.0</v>
      </c>
      <c r="H1455" s="5" t="str">
        <f>IFERROR(VLOOKUP($D1455,schools,6,FALSE),"")</f>
        <v/>
      </c>
      <c r="I1455" s="5" t="str">
        <f>IFERROR(VLOOKUP($D1455,schools,7,FALSE),"")</f>
        <v/>
      </c>
      <c r="J1455" s="5" t="str">
        <f>IFERROR(VLOOKUP($D1455,schools,8,FALSE),"")</f>
        <v/>
      </c>
      <c r="K1455" s="9">
        <v>129918.0</v>
      </c>
    </row>
    <row r="1456" ht="14.25" customHeight="1">
      <c r="B1456" s="5" t="str">
        <f>IFERROR(VLOOKUP($D1456,schools,4,FALSE),"")</f>
        <v/>
      </c>
      <c r="C1456" s="5" t="str">
        <f>IFERROR(VLOOKUP($D1456,schools,5,FALSE),"")</f>
        <v/>
      </c>
      <c r="D1456" s="6" t="s">
        <v>2168</v>
      </c>
      <c r="E1456" s="6" t="s">
        <v>2169</v>
      </c>
      <c r="F1456" s="7" t="s">
        <v>55</v>
      </c>
      <c r="G1456" s="8">
        <v>211.0</v>
      </c>
      <c r="H1456" s="5" t="str">
        <f>IFERROR(VLOOKUP($D1456,schools,6,FALSE),"")</f>
        <v/>
      </c>
      <c r="I1456" s="5" t="str">
        <f>IFERROR(VLOOKUP($D1456,schools,7,FALSE),"")</f>
        <v/>
      </c>
      <c r="J1456" s="5" t="str">
        <f>IFERROR(VLOOKUP($D1456,schools,8,FALSE),"")</f>
        <v/>
      </c>
      <c r="K1456" s="9">
        <v>232311.0</v>
      </c>
    </row>
    <row r="1457" ht="14.25" customHeight="1">
      <c r="B1457" s="5" t="str">
        <f>IFERROR(VLOOKUP($D1457,schools,4,FALSE),"")</f>
        <v/>
      </c>
      <c r="C1457" s="5" t="str">
        <f>IFERROR(VLOOKUP($D1457,schools,5,FALSE),"")</f>
        <v/>
      </c>
      <c r="D1457" s="6" t="s">
        <v>2182</v>
      </c>
      <c r="E1457" s="6" t="s">
        <v>2183</v>
      </c>
      <c r="F1457" s="7" t="s">
        <v>14</v>
      </c>
      <c r="G1457" s="8">
        <v>358.0</v>
      </c>
      <c r="H1457" s="5" t="str">
        <f>IFERROR(VLOOKUP($D1457,schools,6,FALSE),"")</f>
        <v/>
      </c>
      <c r="I1457" s="5" t="str">
        <f>IFERROR(VLOOKUP($D1457,schools,7,FALSE),"")</f>
        <v/>
      </c>
      <c r="J1457" s="5" t="str">
        <f>IFERROR(VLOOKUP($D1457,schools,8,FALSE),"")</f>
        <v/>
      </c>
      <c r="K1457" s="9">
        <v>394158.0</v>
      </c>
    </row>
    <row r="1458" ht="14.25" customHeight="1">
      <c r="B1458" s="5" t="str">
        <f>IFERROR(VLOOKUP($D1458,schools,4,FALSE),"")</f>
        <v/>
      </c>
      <c r="C1458" s="5" t="str">
        <f>IFERROR(VLOOKUP($D1458,schools,5,FALSE),"")</f>
        <v/>
      </c>
      <c r="D1458" s="6" t="s">
        <v>2188</v>
      </c>
      <c r="E1458" s="6" t="s">
        <v>2189</v>
      </c>
      <c r="F1458" s="7" t="s">
        <v>14</v>
      </c>
      <c r="G1458" s="8">
        <v>541.0</v>
      </c>
      <c r="H1458" s="5" t="str">
        <f>IFERROR(VLOOKUP($D1458,schools,6,FALSE),"")</f>
        <v/>
      </c>
      <c r="I1458" s="5" t="str">
        <f>IFERROR(VLOOKUP($D1458,schools,7,FALSE),"")</f>
        <v/>
      </c>
      <c r="J1458" s="5" t="str">
        <f>IFERROR(VLOOKUP($D1458,schools,8,FALSE),"")</f>
        <v/>
      </c>
      <c r="K1458" s="9">
        <v>595641.0</v>
      </c>
    </row>
    <row r="1459" ht="14.25" customHeight="1">
      <c r="B1459" s="5" t="str">
        <f>IFERROR(VLOOKUP($D1459,schools,4,FALSE),"")</f>
        <v/>
      </c>
      <c r="C1459" s="5" t="str">
        <f>IFERROR(VLOOKUP($D1459,schools,5,FALSE),"")</f>
        <v/>
      </c>
      <c r="D1459" s="6" t="s">
        <v>2198</v>
      </c>
      <c r="E1459" s="6" t="s">
        <v>2199</v>
      </c>
      <c r="F1459" s="7" t="s">
        <v>42</v>
      </c>
      <c r="G1459" s="8">
        <v>280.0</v>
      </c>
      <c r="H1459" s="5" t="str">
        <f>IFERROR(VLOOKUP($D1459,schools,6,FALSE),"")</f>
        <v/>
      </c>
      <c r="I1459" s="5" t="str">
        <f>IFERROR(VLOOKUP($D1459,schools,7,FALSE),"")</f>
        <v/>
      </c>
      <c r="J1459" s="5" t="str">
        <f>IFERROR(VLOOKUP($D1459,schools,8,FALSE),"")</f>
        <v/>
      </c>
      <c r="K1459" s="9">
        <v>308280.0</v>
      </c>
    </row>
    <row r="1460" ht="14.25" customHeight="1">
      <c r="B1460" s="5" t="str">
        <f>IFERROR(VLOOKUP($D1460,schools,4,FALSE),"")</f>
        <v/>
      </c>
      <c r="C1460" s="5" t="str">
        <f>IFERROR(VLOOKUP($D1460,schools,5,FALSE),"")</f>
        <v/>
      </c>
      <c r="D1460" s="6" t="s">
        <v>2214</v>
      </c>
      <c r="E1460" s="6" t="s">
        <v>2215</v>
      </c>
      <c r="F1460" s="7" t="s">
        <v>42</v>
      </c>
      <c r="G1460" s="8">
        <v>345.0</v>
      </c>
      <c r="H1460" s="5" t="str">
        <f>IFERROR(VLOOKUP($D1460,schools,6,FALSE),"")</f>
        <v/>
      </c>
      <c r="I1460" s="5" t="str">
        <f>IFERROR(VLOOKUP($D1460,schools,7,FALSE),"")</f>
        <v/>
      </c>
      <c r="J1460" s="5" t="str">
        <f>IFERROR(VLOOKUP($D1460,schools,8,FALSE),"")</f>
        <v/>
      </c>
      <c r="K1460" s="9">
        <v>379845.0</v>
      </c>
    </row>
    <row r="1461" ht="14.25" customHeight="1">
      <c r="B1461" s="5" t="str">
        <f>IFERROR(VLOOKUP($D1461,schools,4,FALSE),"")</f>
        <v/>
      </c>
      <c r="C1461" s="5" t="str">
        <f>IFERROR(VLOOKUP($D1461,schools,5,FALSE),"")</f>
        <v/>
      </c>
      <c r="D1461" s="6" t="s">
        <v>2216</v>
      </c>
      <c r="E1461" s="6" t="s">
        <v>2217</v>
      </c>
      <c r="F1461" s="7" t="s">
        <v>55</v>
      </c>
      <c r="G1461" s="8">
        <v>251.0</v>
      </c>
      <c r="H1461" s="5" t="str">
        <f>IFERROR(VLOOKUP($D1461,schools,6,FALSE),"")</f>
        <v/>
      </c>
      <c r="I1461" s="5" t="str">
        <f>IFERROR(VLOOKUP($D1461,schools,7,FALSE),"")</f>
        <v/>
      </c>
      <c r="J1461" s="5" t="str">
        <f>IFERROR(VLOOKUP($D1461,schools,8,FALSE),"")</f>
        <v/>
      </c>
      <c r="K1461" s="9">
        <v>276351.0</v>
      </c>
    </row>
    <row r="1462" ht="14.25" customHeight="1">
      <c r="B1462" s="5" t="str">
        <f>IFERROR(VLOOKUP($D1462,schools,4,FALSE),"")</f>
        <v/>
      </c>
      <c r="C1462" s="5" t="str">
        <f>IFERROR(VLOOKUP($D1462,schools,5,FALSE),"")</f>
        <v/>
      </c>
      <c r="D1462" s="6" t="s">
        <v>2224</v>
      </c>
      <c r="E1462" s="6" t="s">
        <v>2225</v>
      </c>
      <c r="F1462" s="7" t="s">
        <v>55</v>
      </c>
      <c r="G1462" s="8">
        <v>339.0</v>
      </c>
      <c r="H1462" s="5" t="str">
        <f>IFERROR(VLOOKUP($D1462,schools,6,FALSE),"")</f>
        <v/>
      </c>
      <c r="I1462" s="5" t="str">
        <f>IFERROR(VLOOKUP($D1462,schools,7,FALSE),"")</f>
        <v/>
      </c>
      <c r="J1462" s="5" t="str">
        <f>IFERROR(VLOOKUP($D1462,schools,8,FALSE),"")</f>
        <v/>
      </c>
      <c r="K1462" s="9">
        <v>373239.0</v>
      </c>
    </row>
    <row r="1463" ht="14.25" customHeight="1">
      <c r="B1463" s="5" t="str">
        <f>IFERROR(VLOOKUP($D1463,schools,4,FALSE),"")</f>
        <v/>
      </c>
      <c r="C1463" s="5" t="str">
        <f>IFERROR(VLOOKUP($D1463,schools,5,FALSE),"")</f>
        <v/>
      </c>
      <c r="D1463" s="6" t="s">
        <v>2266</v>
      </c>
      <c r="E1463" s="6" t="s">
        <v>2267</v>
      </c>
      <c r="F1463" s="7" t="s">
        <v>14</v>
      </c>
      <c r="G1463" s="8">
        <v>841.0</v>
      </c>
      <c r="H1463" s="5" t="str">
        <f>IFERROR(VLOOKUP($D1463,schools,6,FALSE),"")</f>
        <v/>
      </c>
      <c r="I1463" s="5" t="str">
        <f>IFERROR(VLOOKUP($D1463,schools,7,FALSE),"")</f>
        <v/>
      </c>
      <c r="J1463" s="5" t="str">
        <f>IFERROR(VLOOKUP($D1463,schools,8,FALSE),"")</f>
        <v/>
      </c>
      <c r="K1463" s="9">
        <v>925941.0</v>
      </c>
    </row>
    <row r="1464" ht="14.25" customHeight="1">
      <c r="B1464" s="5" t="str">
        <f>IFERROR(VLOOKUP($D1464,schools,4,FALSE),"")</f>
        <v/>
      </c>
      <c r="C1464" s="5" t="str">
        <f>IFERROR(VLOOKUP($D1464,schools,5,FALSE),"")</f>
        <v/>
      </c>
      <c r="D1464" s="6" t="s">
        <v>2274</v>
      </c>
      <c r="E1464" s="6" t="s">
        <v>2275</v>
      </c>
      <c r="F1464" s="7" t="s">
        <v>21</v>
      </c>
      <c r="G1464" s="8">
        <v>1273.0</v>
      </c>
      <c r="H1464" s="5" t="str">
        <f>IFERROR(VLOOKUP($D1464,schools,6,FALSE),"")</f>
        <v/>
      </c>
      <c r="I1464" s="5" t="str">
        <f>IFERROR(VLOOKUP($D1464,schools,7,FALSE),"")</f>
        <v/>
      </c>
      <c r="J1464" s="5" t="str">
        <f>IFERROR(VLOOKUP($D1464,schools,8,FALSE),"")</f>
        <v/>
      </c>
      <c r="K1464" s="9">
        <v>1401573.0</v>
      </c>
    </row>
    <row r="1465" ht="14.25" customHeight="1">
      <c r="B1465" s="5" t="str">
        <f>IFERROR(VLOOKUP($D1465,schools,4,FALSE),"")</f>
        <v/>
      </c>
      <c r="C1465" s="5" t="str">
        <f>IFERROR(VLOOKUP($D1465,schools,5,FALSE),"")</f>
        <v/>
      </c>
      <c r="D1465" s="6" t="s">
        <v>2276</v>
      </c>
      <c r="E1465" s="6" t="s">
        <v>2277</v>
      </c>
      <c r="F1465" s="7" t="s">
        <v>14</v>
      </c>
      <c r="G1465" s="8">
        <v>900.0</v>
      </c>
      <c r="H1465" s="5" t="str">
        <f>IFERROR(VLOOKUP($D1465,schools,6,FALSE),"")</f>
        <v/>
      </c>
      <c r="I1465" s="5" t="str">
        <f>IFERROR(VLOOKUP($D1465,schools,7,FALSE),"")</f>
        <v/>
      </c>
      <c r="J1465" s="5" t="str">
        <f>IFERROR(VLOOKUP($D1465,schools,8,FALSE),"")</f>
        <v/>
      </c>
      <c r="K1465" s="9">
        <v>990900.0</v>
      </c>
    </row>
    <row r="1466" ht="14.25" customHeight="1">
      <c r="B1466" s="5" t="str">
        <f>IFERROR(VLOOKUP($D1466,schools,4,FALSE),"")</f>
        <v/>
      </c>
      <c r="C1466" s="5" t="str">
        <f>IFERROR(VLOOKUP($D1466,schools,5,FALSE),"")</f>
        <v/>
      </c>
      <c r="D1466" s="6" t="s">
        <v>2280</v>
      </c>
      <c r="E1466" s="6" t="s">
        <v>2281</v>
      </c>
      <c r="F1466" s="7" t="s">
        <v>21</v>
      </c>
      <c r="G1466" s="8">
        <v>1299.0</v>
      </c>
      <c r="H1466" s="5" t="str">
        <f>IFERROR(VLOOKUP($D1466,schools,6,FALSE),"")</f>
        <v/>
      </c>
      <c r="I1466" s="5" t="str">
        <f>IFERROR(VLOOKUP($D1466,schools,7,FALSE),"")</f>
        <v/>
      </c>
      <c r="J1466" s="5" t="str">
        <f>IFERROR(VLOOKUP($D1466,schools,8,FALSE),"")</f>
        <v/>
      </c>
      <c r="K1466" s="9">
        <v>1430199.0</v>
      </c>
    </row>
    <row r="1467" ht="14.25" customHeight="1">
      <c r="B1467" s="5" t="str">
        <f>IFERROR(VLOOKUP($D1467,schools,4,FALSE),"")</f>
        <v/>
      </c>
      <c r="C1467" s="5" t="str">
        <f>IFERROR(VLOOKUP($D1467,schools,5,FALSE),"")</f>
        <v/>
      </c>
      <c r="D1467" s="6" t="s">
        <v>2282</v>
      </c>
      <c r="E1467" s="6" t="s">
        <v>2283</v>
      </c>
      <c r="F1467" s="7" t="s">
        <v>42</v>
      </c>
      <c r="G1467" s="8">
        <v>1510.0</v>
      </c>
      <c r="H1467" s="5" t="str">
        <f>IFERROR(VLOOKUP($D1467,schools,6,FALSE),"")</f>
        <v/>
      </c>
      <c r="I1467" s="5" t="str">
        <f>IFERROR(VLOOKUP($D1467,schools,7,FALSE),"")</f>
        <v/>
      </c>
      <c r="J1467" s="5" t="str">
        <f>IFERROR(VLOOKUP($D1467,schools,8,FALSE),"")</f>
        <v/>
      </c>
      <c r="K1467" s="9">
        <v>1662510.0</v>
      </c>
    </row>
    <row r="1468" ht="14.25" customHeight="1">
      <c r="B1468" s="5" t="str">
        <f>IFERROR(VLOOKUP($D1468,schools,4,FALSE),"")</f>
        <v/>
      </c>
      <c r="C1468" s="5" t="str">
        <f>IFERROR(VLOOKUP($D1468,schools,5,FALSE),"")</f>
        <v/>
      </c>
      <c r="D1468" s="6" t="s">
        <v>2292</v>
      </c>
      <c r="E1468" s="6" t="s">
        <v>2293</v>
      </c>
      <c r="F1468" s="7" t="s">
        <v>14</v>
      </c>
      <c r="G1468" s="8">
        <v>449.0</v>
      </c>
      <c r="H1468" s="5" t="str">
        <f>IFERROR(VLOOKUP($D1468,schools,6,FALSE),"")</f>
        <v/>
      </c>
      <c r="I1468" s="5" t="str">
        <f>IFERROR(VLOOKUP($D1468,schools,7,FALSE),"")</f>
        <v/>
      </c>
      <c r="J1468" s="5" t="str">
        <f>IFERROR(VLOOKUP($D1468,schools,8,FALSE),"")</f>
        <v/>
      </c>
      <c r="K1468" s="9">
        <v>494349.0</v>
      </c>
    </row>
    <row r="1469" ht="14.25" customHeight="1">
      <c r="B1469" s="5" t="str">
        <f>IFERROR(VLOOKUP($D1469,schools,4,FALSE),"")</f>
        <v/>
      </c>
      <c r="C1469" s="5" t="str">
        <f>IFERROR(VLOOKUP($D1469,schools,5,FALSE),"")</f>
        <v/>
      </c>
      <c r="D1469" s="6" t="s">
        <v>2304</v>
      </c>
      <c r="E1469" s="6" t="s">
        <v>2305</v>
      </c>
      <c r="F1469" s="7" t="s">
        <v>42</v>
      </c>
      <c r="G1469" s="8">
        <v>774.0</v>
      </c>
      <c r="H1469" s="5" t="str">
        <f>IFERROR(VLOOKUP($D1469,schools,6,FALSE),"")</f>
        <v/>
      </c>
      <c r="I1469" s="5" t="str">
        <f>IFERROR(VLOOKUP($D1469,schools,7,FALSE),"")</f>
        <v/>
      </c>
      <c r="J1469" s="5" t="str">
        <f>IFERROR(VLOOKUP($D1469,schools,8,FALSE),"")</f>
        <v/>
      </c>
      <c r="K1469" s="9">
        <v>852174.0</v>
      </c>
    </row>
    <row r="1470" ht="14.25" customHeight="1">
      <c r="B1470" s="5" t="str">
        <f>IFERROR(VLOOKUP($D1470,schools,4,FALSE),"")</f>
        <v/>
      </c>
      <c r="C1470" s="5" t="str">
        <f>IFERROR(VLOOKUP($D1470,schools,5,FALSE),"")</f>
        <v/>
      </c>
      <c r="D1470" s="6" t="s">
        <v>2308</v>
      </c>
      <c r="E1470" s="6" t="s">
        <v>2309</v>
      </c>
      <c r="F1470" s="7" t="s">
        <v>14</v>
      </c>
      <c r="G1470" s="8">
        <v>398.0</v>
      </c>
      <c r="H1470" s="5" t="str">
        <f>IFERROR(VLOOKUP($D1470,schools,6,FALSE),"")</f>
        <v/>
      </c>
      <c r="I1470" s="5" t="str">
        <f>IFERROR(VLOOKUP($D1470,schools,7,FALSE),"")</f>
        <v/>
      </c>
      <c r="J1470" s="5" t="str">
        <f>IFERROR(VLOOKUP($D1470,schools,8,FALSE),"")</f>
        <v/>
      </c>
      <c r="K1470" s="9">
        <v>438198.0</v>
      </c>
    </row>
    <row r="1471" ht="14.25" customHeight="1">
      <c r="B1471" s="5" t="str">
        <f>IFERROR(VLOOKUP($D1471,schools,4,FALSE),"")</f>
        <v/>
      </c>
      <c r="C1471" s="5" t="str">
        <f>IFERROR(VLOOKUP($D1471,schools,5,FALSE),"")</f>
        <v/>
      </c>
      <c r="D1471" s="6" t="s">
        <v>2310</v>
      </c>
      <c r="E1471" s="6" t="s">
        <v>2311</v>
      </c>
      <c r="F1471" s="7" t="s">
        <v>55</v>
      </c>
      <c r="G1471" s="8">
        <v>295.0</v>
      </c>
      <c r="H1471" s="5" t="str">
        <f>IFERROR(VLOOKUP($D1471,schools,6,FALSE),"")</f>
        <v/>
      </c>
      <c r="I1471" s="5" t="str">
        <f>IFERROR(VLOOKUP($D1471,schools,7,FALSE),"")</f>
        <v/>
      </c>
      <c r="J1471" s="5" t="str">
        <f>IFERROR(VLOOKUP($D1471,schools,8,FALSE),"")</f>
        <v/>
      </c>
      <c r="K1471" s="9">
        <v>324795.0</v>
      </c>
    </row>
    <row r="1472" ht="14.25" customHeight="1">
      <c r="B1472" s="5" t="str">
        <f>IFERROR(VLOOKUP($D1472,schools,4,FALSE),"")</f>
        <v/>
      </c>
      <c r="C1472" s="5" t="str">
        <f>IFERROR(VLOOKUP($D1472,schools,5,FALSE),"")</f>
        <v/>
      </c>
      <c r="D1472" s="6" t="s">
        <v>2362</v>
      </c>
      <c r="E1472" s="6" t="s">
        <v>2363</v>
      </c>
      <c r="F1472" s="7" t="s">
        <v>14</v>
      </c>
      <c r="G1472" s="8">
        <v>1077.0</v>
      </c>
      <c r="H1472" s="5" t="str">
        <f>IFERROR(VLOOKUP($D1472,schools,6,FALSE),"")</f>
        <v/>
      </c>
      <c r="I1472" s="5" t="str">
        <f>IFERROR(VLOOKUP($D1472,schools,7,FALSE),"")</f>
        <v/>
      </c>
      <c r="J1472" s="5" t="str">
        <f>IFERROR(VLOOKUP($D1472,schools,8,FALSE),"")</f>
        <v/>
      </c>
      <c r="K1472" s="9">
        <v>1185777.0</v>
      </c>
    </row>
    <row r="1473" ht="14.25" customHeight="1">
      <c r="B1473" s="5" t="str">
        <f>IFERROR(VLOOKUP($D1473,schools,4,FALSE),"")</f>
        <v/>
      </c>
      <c r="C1473" s="5" t="str">
        <f>IFERROR(VLOOKUP($D1473,schools,5,FALSE),"")</f>
        <v/>
      </c>
      <c r="D1473" s="6" t="s">
        <v>2386</v>
      </c>
      <c r="E1473" s="6" t="s">
        <v>2387</v>
      </c>
      <c r="F1473" s="7" t="s">
        <v>21</v>
      </c>
      <c r="G1473" s="8">
        <v>485.0</v>
      </c>
      <c r="H1473" s="5" t="str">
        <f>IFERROR(VLOOKUP($D1473,schools,6,FALSE),"")</f>
        <v/>
      </c>
      <c r="I1473" s="5" t="str">
        <f>IFERROR(VLOOKUP($D1473,schools,7,FALSE),"")</f>
        <v/>
      </c>
      <c r="J1473" s="5" t="str">
        <f>IFERROR(VLOOKUP($D1473,schools,8,FALSE),"")</f>
        <v/>
      </c>
      <c r="K1473" s="9">
        <v>533985.0</v>
      </c>
    </row>
    <row r="1474" ht="14.25" customHeight="1">
      <c r="B1474" s="5" t="str">
        <f>IFERROR(VLOOKUP($D1474,schools,4,FALSE),"")</f>
        <v/>
      </c>
      <c r="C1474" s="5" t="str">
        <f>IFERROR(VLOOKUP($D1474,schools,5,FALSE),"")</f>
        <v/>
      </c>
      <c r="D1474" s="6" t="s">
        <v>2406</v>
      </c>
      <c r="E1474" s="6" t="s">
        <v>2407</v>
      </c>
      <c r="F1474" s="7" t="s">
        <v>42</v>
      </c>
      <c r="G1474" s="8">
        <v>150.0</v>
      </c>
      <c r="H1474" s="5" t="str">
        <f>IFERROR(VLOOKUP($D1474,schools,6,FALSE),"")</f>
        <v/>
      </c>
      <c r="I1474" s="5" t="str">
        <f>IFERROR(VLOOKUP($D1474,schools,7,FALSE),"")</f>
        <v/>
      </c>
      <c r="J1474" s="5" t="str">
        <f>IFERROR(VLOOKUP($D1474,schools,8,FALSE),"")</f>
        <v/>
      </c>
      <c r="K1474" s="9">
        <v>165150.0</v>
      </c>
    </row>
    <row r="1475" ht="14.25" customHeight="1">
      <c r="B1475" s="5" t="str">
        <f>IFERROR(VLOOKUP($D1475,schools,4,FALSE),"")</f>
        <v/>
      </c>
      <c r="C1475" s="5" t="str">
        <f>IFERROR(VLOOKUP($D1475,schools,5,FALSE),"")</f>
        <v/>
      </c>
      <c r="D1475" s="6" t="s">
        <v>2408</v>
      </c>
      <c r="E1475" s="6" t="s">
        <v>2409</v>
      </c>
      <c r="F1475" s="7" t="s">
        <v>55</v>
      </c>
      <c r="G1475" s="8">
        <v>568.0</v>
      </c>
      <c r="H1475" s="5" t="str">
        <f>IFERROR(VLOOKUP($D1475,schools,6,FALSE),"")</f>
        <v/>
      </c>
      <c r="I1475" s="5" t="str">
        <f>IFERROR(VLOOKUP($D1475,schools,7,FALSE),"")</f>
        <v/>
      </c>
      <c r="J1475" s="5" t="str">
        <f>IFERROR(VLOOKUP($D1475,schools,8,FALSE),"")</f>
        <v/>
      </c>
      <c r="K1475" s="9">
        <v>625368.0</v>
      </c>
    </row>
    <row r="1476" ht="14.25" customHeight="1">
      <c r="B1476" s="5" t="str">
        <f>IFERROR(VLOOKUP($D1476,schools,4,FALSE),"")</f>
        <v/>
      </c>
      <c r="C1476" s="5" t="str">
        <f>IFERROR(VLOOKUP($D1476,schools,5,FALSE),"")</f>
        <v/>
      </c>
      <c r="D1476" s="6" t="s">
        <v>2410</v>
      </c>
      <c r="E1476" s="6" t="s">
        <v>2411</v>
      </c>
      <c r="F1476" s="7" t="s">
        <v>55</v>
      </c>
      <c r="G1476" s="8">
        <v>436.0</v>
      </c>
      <c r="H1476" s="5" t="str">
        <f>IFERROR(VLOOKUP($D1476,schools,6,FALSE),"")</f>
        <v/>
      </c>
      <c r="I1476" s="5" t="str">
        <f>IFERROR(VLOOKUP($D1476,schools,7,FALSE),"")</f>
        <v/>
      </c>
      <c r="J1476" s="5" t="str">
        <f>IFERROR(VLOOKUP($D1476,schools,8,FALSE),"")</f>
        <v/>
      </c>
      <c r="K1476" s="9">
        <v>480036.0</v>
      </c>
    </row>
    <row r="1477" ht="14.25" customHeight="1">
      <c r="B1477" s="5" t="str">
        <f>IFERROR(VLOOKUP($D1477,schools,4,FALSE),"")</f>
        <v/>
      </c>
      <c r="C1477" s="5" t="str">
        <f>IFERROR(VLOOKUP($D1477,schools,5,FALSE),"")</f>
        <v/>
      </c>
      <c r="D1477" s="6" t="s">
        <v>2412</v>
      </c>
      <c r="E1477" s="6" t="s">
        <v>2413</v>
      </c>
      <c r="F1477" s="7" t="s">
        <v>60</v>
      </c>
      <c r="G1477" s="8">
        <v>588.0</v>
      </c>
      <c r="H1477" s="5" t="str">
        <f>IFERROR(VLOOKUP($D1477,schools,6,FALSE),"")</f>
        <v/>
      </c>
      <c r="I1477" s="5" t="str">
        <f>IFERROR(VLOOKUP($D1477,schools,7,FALSE),"")</f>
        <v/>
      </c>
      <c r="J1477" s="5" t="str">
        <f>IFERROR(VLOOKUP($D1477,schools,8,FALSE),"")</f>
        <v/>
      </c>
      <c r="K1477" s="9">
        <v>647388.0</v>
      </c>
    </row>
    <row r="1478" ht="14.25" customHeight="1">
      <c r="B1478" s="5" t="str">
        <f>IFERROR(VLOOKUP($D1478,schools,4,FALSE),"")</f>
        <v/>
      </c>
      <c r="C1478" s="5" t="str">
        <f>IFERROR(VLOOKUP($D1478,schools,5,FALSE),"")</f>
        <v/>
      </c>
      <c r="D1478" s="6" t="s">
        <v>2420</v>
      </c>
      <c r="E1478" s="6" t="s">
        <v>2421</v>
      </c>
      <c r="F1478" s="7" t="s">
        <v>55</v>
      </c>
      <c r="G1478" s="8">
        <v>3579.0</v>
      </c>
      <c r="H1478" s="5" t="str">
        <f>IFERROR(VLOOKUP($D1478,schools,6,FALSE),"")</f>
        <v/>
      </c>
      <c r="I1478" s="5" t="str">
        <f>IFERROR(VLOOKUP($D1478,schools,7,FALSE),"")</f>
        <v/>
      </c>
      <c r="J1478" s="5" t="str">
        <f>IFERROR(VLOOKUP($D1478,schools,8,FALSE),"")</f>
        <v/>
      </c>
      <c r="K1478" s="9">
        <v>3940479.0</v>
      </c>
    </row>
    <row r="1479" ht="14.25" customHeight="1">
      <c r="B1479" s="5" t="str">
        <f>IFERROR(VLOOKUP($D1479,schools,4,FALSE),"")</f>
        <v/>
      </c>
      <c r="C1479" s="5" t="str">
        <f>IFERROR(VLOOKUP($D1479,schools,5,FALSE),"")</f>
        <v/>
      </c>
      <c r="D1479" s="6" t="s">
        <v>2442</v>
      </c>
      <c r="E1479" s="6" t="s">
        <v>2443</v>
      </c>
      <c r="F1479" s="7" t="s">
        <v>14</v>
      </c>
      <c r="G1479" s="8">
        <v>489.0</v>
      </c>
      <c r="H1479" s="5" t="str">
        <f>IFERROR(VLOOKUP($D1479,schools,6,FALSE),"")</f>
        <v/>
      </c>
      <c r="I1479" s="5" t="str">
        <f>IFERROR(VLOOKUP($D1479,schools,7,FALSE),"")</f>
        <v/>
      </c>
      <c r="J1479" s="5" t="str">
        <f>IFERROR(VLOOKUP($D1479,schools,8,FALSE),"")</f>
        <v/>
      </c>
      <c r="K1479" s="9">
        <v>538389.0</v>
      </c>
    </row>
    <row r="1480" ht="14.25" customHeight="1">
      <c r="B1480" s="5" t="str">
        <f>IFERROR(VLOOKUP($D1480,schools,4,FALSE),"")</f>
        <v/>
      </c>
      <c r="C1480" s="5" t="str">
        <f>IFERROR(VLOOKUP($D1480,schools,5,FALSE),"")</f>
        <v/>
      </c>
      <c r="D1480" s="6" t="s">
        <v>2486</v>
      </c>
      <c r="E1480" s="6" t="s">
        <v>2207</v>
      </c>
      <c r="F1480" s="7" t="s">
        <v>14</v>
      </c>
      <c r="G1480" s="8">
        <v>118.0</v>
      </c>
      <c r="H1480" s="5" t="str">
        <f>IFERROR(VLOOKUP($D1480,schools,6,FALSE),"")</f>
        <v/>
      </c>
      <c r="I1480" s="5" t="str">
        <f>IFERROR(VLOOKUP($D1480,schools,7,FALSE),"")</f>
        <v/>
      </c>
      <c r="J1480" s="5" t="str">
        <f>IFERROR(VLOOKUP($D1480,schools,8,FALSE),"")</f>
        <v/>
      </c>
      <c r="K1480" s="9">
        <v>129918.0</v>
      </c>
    </row>
    <row r="1481" ht="14.25" customHeight="1">
      <c r="B1481" s="5" t="str">
        <f>IFERROR(VLOOKUP($D1481,schools,4,FALSE),"")</f>
        <v/>
      </c>
      <c r="C1481" s="5" t="str">
        <f>IFERROR(VLOOKUP($D1481,schools,5,FALSE),"")</f>
        <v/>
      </c>
      <c r="D1481" s="6" t="s">
        <v>2487</v>
      </c>
      <c r="E1481" s="6" t="s">
        <v>2488</v>
      </c>
      <c r="F1481" s="7" t="s">
        <v>55</v>
      </c>
      <c r="G1481" s="8">
        <v>425.0</v>
      </c>
      <c r="H1481" s="5" t="str">
        <f>IFERROR(VLOOKUP($D1481,schools,6,FALSE),"")</f>
        <v/>
      </c>
      <c r="I1481" s="5" t="str">
        <f>IFERROR(VLOOKUP($D1481,schools,7,FALSE),"")</f>
        <v/>
      </c>
      <c r="J1481" s="5" t="str">
        <f>IFERROR(VLOOKUP($D1481,schools,8,FALSE),"")</f>
        <v/>
      </c>
      <c r="K1481" s="9">
        <v>467925.0</v>
      </c>
    </row>
    <row r="1482" ht="14.25" customHeight="1">
      <c r="B1482" s="5" t="str">
        <f>IFERROR(VLOOKUP($D1482,schools,4,FALSE),"")</f>
        <v/>
      </c>
      <c r="C1482" s="5" t="str">
        <f>IFERROR(VLOOKUP($D1482,schools,5,FALSE),"")</f>
        <v/>
      </c>
      <c r="D1482" s="6" t="s">
        <v>2501</v>
      </c>
      <c r="E1482" s="6" t="s">
        <v>2502</v>
      </c>
      <c r="F1482" s="7" t="s">
        <v>21</v>
      </c>
      <c r="G1482" s="8">
        <v>859.0</v>
      </c>
      <c r="H1482" s="5" t="str">
        <f>IFERROR(VLOOKUP($D1482,schools,6,FALSE),"")</f>
        <v/>
      </c>
      <c r="I1482" s="5" t="str">
        <f>IFERROR(VLOOKUP($D1482,schools,7,FALSE),"")</f>
        <v/>
      </c>
      <c r="J1482" s="5" t="str">
        <f>IFERROR(VLOOKUP($D1482,schools,8,FALSE),"")</f>
        <v/>
      </c>
      <c r="K1482" s="9">
        <v>945759.0</v>
      </c>
    </row>
    <row r="1483" ht="14.25" customHeight="1">
      <c r="B1483" s="5" t="str">
        <f>IFERROR(VLOOKUP($D1483,schools,4,FALSE),"")</f>
        <v/>
      </c>
      <c r="C1483" s="5" t="str">
        <f>IFERROR(VLOOKUP($D1483,schools,5,FALSE),"")</f>
        <v/>
      </c>
      <c r="D1483" s="6" t="s">
        <v>2503</v>
      </c>
      <c r="E1483" s="6" t="s">
        <v>2504</v>
      </c>
      <c r="F1483" s="7" t="s">
        <v>14</v>
      </c>
      <c r="G1483" s="8">
        <v>293.0</v>
      </c>
      <c r="H1483" s="5" t="str">
        <f>IFERROR(VLOOKUP($D1483,schools,6,FALSE),"")</f>
        <v/>
      </c>
      <c r="I1483" s="5" t="str">
        <f>IFERROR(VLOOKUP($D1483,schools,7,FALSE),"")</f>
        <v/>
      </c>
      <c r="J1483" s="5" t="str">
        <f>IFERROR(VLOOKUP($D1483,schools,8,FALSE),"")</f>
        <v/>
      </c>
      <c r="K1483" s="9">
        <v>322593.0</v>
      </c>
    </row>
    <row r="1484" ht="14.25" customHeight="1">
      <c r="B1484" s="5" t="str">
        <f>IFERROR(VLOOKUP($D1484,schools,4,FALSE),"")</f>
        <v/>
      </c>
      <c r="C1484" s="5" t="str">
        <f>IFERROR(VLOOKUP($D1484,schools,5,FALSE),"")</f>
        <v/>
      </c>
      <c r="D1484" s="6" t="s">
        <v>2527</v>
      </c>
      <c r="E1484" s="6" t="s">
        <v>2528</v>
      </c>
      <c r="F1484" s="7" t="s">
        <v>14</v>
      </c>
      <c r="G1484" s="8">
        <v>264.0</v>
      </c>
      <c r="H1484" s="5" t="str">
        <f>IFERROR(VLOOKUP($D1484,schools,6,FALSE),"")</f>
        <v/>
      </c>
      <c r="I1484" s="5" t="str">
        <f>IFERROR(VLOOKUP($D1484,schools,7,FALSE),"")</f>
        <v/>
      </c>
      <c r="J1484" s="5" t="str">
        <f>IFERROR(VLOOKUP($D1484,schools,8,FALSE),"")</f>
        <v/>
      </c>
      <c r="K1484" s="9">
        <v>290664.0</v>
      </c>
    </row>
    <row r="1485" ht="14.25" customHeight="1">
      <c r="B1485" s="5" t="str">
        <f>IFERROR(VLOOKUP($D1485,schools,4,FALSE),"")</f>
        <v/>
      </c>
      <c r="C1485" s="5" t="str">
        <f>IFERROR(VLOOKUP($D1485,schools,5,FALSE),"")</f>
        <v/>
      </c>
      <c r="D1485" s="6" t="s">
        <v>2531</v>
      </c>
      <c r="E1485" s="6" t="s">
        <v>2532</v>
      </c>
      <c r="F1485" s="7" t="s">
        <v>14</v>
      </c>
      <c r="G1485" s="8">
        <v>887.0</v>
      </c>
      <c r="H1485" s="5" t="str">
        <f>IFERROR(VLOOKUP($D1485,schools,6,FALSE),"")</f>
        <v/>
      </c>
      <c r="I1485" s="5" t="str">
        <f>IFERROR(VLOOKUP($D1485,schools,7,FALSE),"")</f>
        <v/>
      </c>
      <c r="J1485" s="5" t="str">
        <f>IFERROR(VLOOKUP($D1485,schools,8,FALSE),"")</f>
        <v/>
      </c>
      <c r="K1485" s="9">
        <v>976587.0</v>
      </c>
    </row>
    <row r="1486" ht="14.25" customHeight="1">
      <c r="B1486" s="5" t="str">
        <f>IFERROR(VLOOKUP($D1486,schools,4,FALSE),"")</f>
        <v/>
      </c>
      <c r="C1486" s="5" t="str">
        <f>IFERROR(VLOOKUP($D1486,schools,5,FALSE),"")</f>
        <v/>
      </c>
      <c r="D1486" s="6" t="s">
        <v>2557</v>
      </c>
      <c r="E1486" s="6" t="s">
        <v>2558</v>
      </c>
      <c r="F1486" s="7" t="s">
        <v>42</v>
      </c>
      <c r="G1486" s="8">
        <v>1105.0</v>
      </c>
      <c r="H1486" s="5" t="str">
        <f>IFERROR(VLOOKUP($D1486,schools,6,FALSE),"")</f>
        <v/>
      </c>
      <c r="I1486" s="5" t="str">
        <f>IFERROR(VLOOKUP($D1486,schools,7,FALSE),"")</f>
        <v/>
      </c>
      <c r="J1486" s="5" t="str">
        <f>IFERROR(VLOOKUP($D1486,schools,8,FALSE),"")</f>
        <v/>
      </c>
      <c r="K1486" s="9">
        <v>1216605.0</v>
      </c>
    </row>
    <row r="1487" ht="14.25" customHeight="1">
      <c r="B1487" s="5" t="str">
        <f>IFERROR(VLOOKUP($D1487,schools,4,FALSE),"")</f>
        <v/>
      </c>
      <c r="C1487" s="5" t="str">
        <f>IFERROR(VLOOKUP($D1487,schools,5,FALSE),"")</f>
        <v/>
      </c>
      <c r="D1487" s="6" t="s">
        <v>2561</v>
      </c>
      <c r="E1487" s="6" t="s">
        <v>2562</v>
      </c>
      <c r="F1487" s="7" t="s">
        <v>42</v>
      </c>
      <c r="G1487" s="8">
        <v>1888.0</v>
      </c>
      <c r="H1487" s="5" t="str">
        <f>IFERROR(VLOOKUP($D1487,schools,6,FALSE),"")</f>
        <v/>
      </c>
      <c r="I1487" s="5" t="str">
        <f>IFERROR(VLOOKUP($D1487,schools,7,FALSE),"")</f>
        <v/>
      </c>
      <c r="J1487" s="5" t="str">
        <f>IFERROR(VLOOKUP($D1487,schools,8,FALSE),"")</f>
        <v/>
      </c>
      <c r="K1487" s="9">
        <v>2078688.0</v>
      </c>
    </row>
    <row r="1488" ht="14.25" customHeight="1">
      <c r="B1488" s="5" t="str">
        <f>IFERROR(VLOOKUP($D1488,schools,4,FALSE),"")</f>
        <v/>
      </c>
      <c r="C1488" s="5" t="str">
        <f>IFERROR(VLOOKUP($D1488,schools,5,FALSE),"")</f>
        <v/>
      </c>
      <c r="D1488" s="6" t="s">
        <v>2574</v>
      </c>
      <c r="E1488" s="6" t="s">
        <v>2575</v>
      </c>
      <c r="F1488" s="7" t="s">
        <v>42</v>
      </c>
      <c r="G1488" s="8">
        <v>268.0</v>
      </c>
      <c r="H1488" s="5" t="str">
        <f>IFERROR(VLOOKUP($D1488,schools,6,FALSE),"")</f>
        <v/>
      </c>
      <c r="I1488" s="5" t="str">
        <f>IFERROR(VLOOKUP($D1488,schools,7,FALSE),"")</f>
        <v/>
      </c>
      <c r="J1488" s="5" t="str">
        <f>IFERROR(VLOOKUP($D1488,schools,8,FALSE),"")</f>
        <v/>
      </c>
      <c r="K1488" s="9">
        <v>295068.0</v>
      </c>
    </row>
    <row r="1489" ht="14.25" customHeight="1">
      <c r="B1489" s="5" t="str">
        <f>IFERROR(VLOOKUP($D1489,schools,4,FALSE),"")</f>
        <v/>
      </c>
      <c r="C1489" s="5" t="str">
        <f>IFERROR(VLOOKUP($D1489,schools,5,FALSE),"")</f>
        <v/>
      </c>
      <c r="D1489" s="6" t="s">
        <v>2576</v>
      </c>
      <c r="E1489" s="6" t="s">
        <v>2577</v>
      </c>
      <c r="F1489" s="7" t="s">
        <v>42</v>
      </c>
      <c r="G1489" s="8">
        <v>362.0</v>
      </c>
      <c r="H1489" s="5" t="str">
        <f>IFERROR(VLOOKUP($D1489,schools,6,FALSE),"")</f>
        <v/>
      </c>
      <c r="I1489" s="5" t="str">
        <f>IFERROR(VLOOKUP($D1489,schools,7,FALSE),"")</f>
        <v/>
      </c>
      <c r="J1489" s="5" t="str">
        <f>IFERROR(VLOOKUP($D1489,schools,8,FALSE),"")</f>
        <v/>
      </c>
      <c r="K1489" s="9">
        <v>398562.0</v>
      </c>
    </row>
    <row r="1490" ht="14.25" customHeight="1">
      <c r="B1490" s="5" t="str">
        <f>IFERROR(VLOOKUP($D1490,schools,4,FALSE),"")</f>
        <v/>
      </c>
      <c r="C1490" s="5" t="str">
        <f>IFERROR(VLOOKUP($D1490,schools,5,FALSE),"")</f>
        <v/>
      </c>
      <c r="D1490" s="6" t="s">
        <v>2580</v>
      </c>
      <c r="E1490" s="6" t="s">
        <v>2581</v>
      </c>
      <c r="F1490" s="7" t="s">
        <v>55</v>
      </c>
      <c r="G1490" s="8">
        <v>399.0</v>
      </c>
      <c r="H1490" s="5" t="str">
        <f>IFERROR(VLOOKUP($D1490,schools,6,FALSE),"")</f>
        <v/>
      </c>
      <c r="I1490" s="5" t="str">
        <f>IFERROR(VLOOKUP($D1490,schools,7,FALSE),"")</f>
        <v/>
      </c>
      <c r="J1490" s="5" t="str">
        <f>IFERROR(VLOOKUP($D1490,schools,8,FALSE),"")</f>
        <v/>
      </c>
      <c r="K1490" s="9">
        <v>439299.0</v>
      </c>
    </row>
    <row r="1491" ht="14.25" customHeight="1">
      <c r="B1491" s="5" t="str">
        <f>IFERROR(VLOOKUP($D1491,schools,4,FALSE),"")</f>
        <v/>
      </c>
      <c r="C1491" s="5" t="str">
        <f>IFERROR(VLOOKUP($D1491,schools,5,FALSE),"")</f>
        <v/>
      </c>
      <c r="D1491" s="6" t="s">
        <v>2582</v>
      </c>
      <c r="E1491" s="6" t="s">
        <v>2583</v>
      </c>
      <c r="F1491" s="7" t="s">
        <v>14</v>
      </c>
      <c r="G1491" s="8">
        <v>346.0</v>
      </c>
      <c r="H1491" s="5" t="str">
        <f>IFERROR(VLOOKUP($D1491,schools,6,FALSE),"")</f>
        <v/>
      </c>
      <c r="I1491" s="5" t="str">
        <f>IFERROR(VLOOKUP($D1491,schools,7,FALSE),"")</f>
        <v/>
      </c>
      <c r="J1491" s="5" t="str">
        <f>IFERROR(VLOOKUP($D1491,schools,8,FALSE),"")</f>
        <v/>
      </c>
      <c r="K1491" s="9">
        <v>380946.0</v>
      </c>
    </row>
    <row r="1492" ht="14.25" customHeight="1">
      <c r="B1492" s="5" t="str">
        <f>IFERROR(VLOOKUP($D1492,schools,4,FALSE),"")</f>
        <v/>
      </c>
      <c r="C1492" s="5" t="str">
        <f>IFERROR(VLOOKUP($D1492,schools,5,FALSE),"")</f>
        <v/>
      </c>
      <c r="D1492" s="6" t="s">
        <v>2594</v>
      </c>
      <c r="E1492" s="6" t="s">
        <v>2595</v>
      </c>
      <c r="F1492" s="7" t="s">
        <v>14</v>
      </c>
      <c r="G1492" s="8">
        <v>479.0</v>
      </c>
      <c r="H1492" s="5" t="str">
        <f>IFERROR(VLOOKUP($D1492,schools,6,FALSE),"")</f>
        <v/>
      </c>
      <c r="I1492" s="5" t="str">
        <f>IFERROR(VLOOKUP($D1492,schools,7,FALSE),"")</f>
        <v/>
      </c>
      <c r="J1492" s="5" t="str">
        <f>IFERROR(VLOOKUP($D1492,schools,8,FALSE),"")</f>
        <v/>
      </c>
      <c r="K1492" s="9">
        <v>527379.0</v>
      </c>
    </row>
    <row r="1493" ht="14.25" customHeight="1">
      <c r="B1493" s="5" t="str">
        <f>IFERROR(VLOOKUP($D1493,schools,4,FALSE),"")</f>
        <v/>
      </c>
      <c r="C1493" s="5" t="str">
        <f>IFERROR(VLOOKUP($D1493,schools,5,FALSE),"")</f>
        <v/>
      </c>
      <c r="D1493" s="6" t="s">
        <v>2596</v>
      </c>
      <c r="E1493" s="6" t="s">
        <v>2597</v>
      </c>
      <c r="F1493" s="7" t="s">
        <v>14</v>
      </c>
      <c r="G1493" s="8">
        <v>92.0</v>
      </c>
      <c r="H1493" s="5" t="str">
        <f>IFERROR(VLOOKUP($D1493,schools,6,FALSE),"")</f>
        <v/>
      </c>
      <c r="I1493" s="5" t="str">
        <f>IFERROR(VLOOKUP($D1493,schools,7,FALSE),"")</f>
        <v/>
      </c>
      <c r="J1493" s="5" t="str">
        <f>IFERROR(VLOOKUP($D1493,schools,8,FALSE),"")</f>
        <v/>
      </c>
      <c r="K1493" s="9">
        <v>101292.0</v>
      </c>
    </row>
    <row r="1494" ht="14.25" customHeight="1">
      <c r="B1494" s="5" t="str">
        <f>IFERROR(VLOOKUP($D1494,schools,4,FALSE),"")</f>
        <v/>
      </c>
      <c r="C1494" s="5" t="str">
        <f>IFERROR(VLOOKUP($D1494,schools,5,FALSE),"")</f>
        <v/>
      </c>
      <c r="D1494" s="6" t="s">
        <v>2600</v>
      </c>
      <c r="E1494" s="6" t="s">
        <v>2601</v>
      </c>
      <c r="F1494" s="7" t="s">
        <v>55</v>
      </c>
      <c r="G1494" s="8">
        <v>269.0</v>
      </c>
      <c r="H1494" s="5" t="str">
        <f>IFERROR(VLOOKUP($D1494,schools,6,FALSE),"")</f>
        <v/>
      </c>
      <c r="I1494" s="5" t="str">
        <f>IFERROR(VLOOKUP($D1494,schools,7,FALSE),"")</f>
        <v/>
      </c>
      <c r="J1494" s="5" t="str">
        <f>IFERROR(VLOOKUP($D1494,schools,8,FALSE),"")</f>
        <v/>
      </c>
      <c r="K1494" s="9">
        <v>296169.0</v>
      </c>
    </row>
    <row r="1495" ht="14.25" customHeight="1">
      <c r="B1495" s="5" t="str">
        <f>IFERROR(VLOOKUP($D1495,schools,4,FALSE),"")</f>
        <v/>
      </c>
      <c r="C1495" s="5" t="str">
        <f>IFERROR(VLOOKUP($D1495,schools,5,FALSE),"")</f>
        <v/>
      </c>
      <c r="D1495" s="6" t="s">
        <v>2612</v>
      </c>
      <c r="E1495" s="6" t="s">
        <v>2613</v>
      </c>
      <c r="F1495" s="7" t="s">
        <v>55</v>
      </c>
      <c r="G1495" s="8">
        <v>405.0</v>
      </c>
      <c r="H1495" s="5" t="str">
        <f>IFERROR(VLOOKUP($D1495,schools,6,FALSE),"")</f>
        <v/>
      </c>
      <c r="I1495" s="5" t="str">
        <f>IFERROR(VLOOKUP($D1495,schools,7,FALSE),"")</f>
        <v/>
      </c>
      <c r="J1495" s="5" t="str">
        <f>IFERROR(VLOOKUP($D1495,schools,8,FALSE),"")</f>
        <v/>
      </c>
      <c r="K1495" s="9">
        <v>445905.0</v>
      </c>
    </row>
    <row r="1496" ht="14.25" customHeight="1">
      <c r="B1496" s="5" t="str">
        <f>IFERROR(VLOOKUP($D1496,schools,4,FALSE),"")</f>
        <v/>
      </c>
      <c r="C1496" s="5" t="str">
        <f>IFERROR(VLOOKUP($D1496,schools,5,FALSE),"")</f>
        <v/>
      </c>
      <c r="D1496" s="6" t="s">
        <v>2628</v>
      </c>
      <c r="E1496" s="6" t="s">
        <v>2629</v>
      </c>
      <c r="F1496" s="7" t="s">
        <v>14</v>
      </c>
      <c r="G1496" s="8">
        <v>501.0</v>
      </c>
      <c r="H1496" s="5" t="str">
        <f>IFERROR(VLOOKUP($D1496,schools,6,FALSE),"")</f>
        <v/>
      </c>
      <c r="I1496" s="5" t="str">
        <f>IFERROR(VLOOKUP($D1496,schools,7,FALSE),"")</f>
        <v/>
      </c>
      <c r="J1496" s="5" t="str">
        <f>IFERROR(VLOOKUP($D1496,schools,8,FALSE),"")</f>
        <v/>
      </c>
      <c r="K1496" s="9">
        <v>551601.0</v>
      </c>
    </row>
    <row r="1497" ht="14.25" customHeight="1">
      <c r="B1497" s="5" t="str">
        <f>IFERROR(VLOOKUP($D1497,schools,4,FALSE),"")</f>
        <v/>
      </c>
      <c r="C1497" s="5" t="str">
        <f>IFERROR(VLOOKUP($D1497,schools,5,FALSE),"")</f>
        <v/>
      </c>
      <c r="D1497" s="6" t="s">
        <v>2630</v>
      </c>
      <c r="E1497" s="6" t="s">
        <v>2631</v>
      </c>
      <c r="F1497" s="7" t="s">
        <v>14</v>
      </c>
      <c r="G1497" s="8">
        <v>722.0</v>
      </c>
      <c r="H1497" s="5" t="str">
        <f>IFERROR(VLOOKUP($D1497,schools,6,FALSE),"")</f>
        <v/>
      </c>
      <c r="I1497" s="5" t="str">
        <f>IFERROR(VLOOKUP($D1497,schools,7,FALSE),"")</f>
        <v/>
      </c>
      <c r="J1497" s="5" t="str">
        <f>IFERROR(VLOOKUP($D1497,schools,8,FALSE),"")</f>
        <v/>
      </c>
      <c r="K1497" s="9">
        <v>794922.0</v>
      </c>
    </row>
    <row r="1498" ht="14.25" customHeight="1">
      <c r="B1498" s="5" t="str">
        <f>IFERROR(VLOOKUP($D1498,schools,4,FALSE),"")</f>
        <v/>
      </c>
      <c r="C1498" s="5" t="str">
        <f>IFERROR(VLOOKUP($D1498,schools,5,FALSE),"")</f>
        <v/>
      </c>
      <c r="D1498" s="6" t="s">
        <v>2650</v>
      </c>
      <c r="E1498" s="6" t="s">
        <v>2651</v>
      </c>
      <c r="F1498" s="7" t="s">
        <v>14</v>
      </c>
      <c r="G1498" s="8">
        <v>830.0</v>
      </c>
      <c r="H1498" s="5" t="str">
        <f>IFERROR(VLOOKUP($D1498,schools,6,FALSE),"")</f>
        <v/>
      </c>
      <c r="I1498" s="5" t="str">
        <f>IFERROR(VLOOKUP($D1498,schools,7,FALSE),"")</f>
        <v/>
      </c>
      <c r="J1498" s="5" t="str">
        <f>IFERROR(VLOOKUP($D1498,schools,8,FALSE),"")</f>
        <v/>
      </c>
      <c r="K1498" s="9">
        <v>913830.0</v>
      </c>
    </row>
    <row r="1499" ht="14.25" customHeight="1">
      <c r="B1499" s="5" t="str">
        <f>IFERROR(VLOOKUP($D1499,schools,4,FALSE),"")</f>
        <v/>
      </c>
      <c r="C1499" s="5" t="str">
        <f>IFERROR(VLOOKUP($D1499,schools,5,FALSE),"")</f>
        <v/>
      </c>
      <c r="D1499" s="6" t="s">
        <v>2680</v>
      </c>
      <c r="E1499" s="6" t="s">
        <v>2681</v>
      </c>
      <c r="F1499" s="7" t="s">
        <v>42</v>
      </c>
      <c r="G1499" s="8">
        <v>371.0</v>
      </c>
      <c r="H1499" s="5" t="str">
        <f>IFERROR(VLOOKUP($D1499,schools,6,FALSE),"")</f>
        <v/>
      </c>
      <c r="I1499" s="5" t="str">
        <f>IFERROR(VLOOKUP($D1499,schools,7,FALSE),"")</f>
        <v/>
      </c>
      <c r="J1499" s="5" t="str">
        <f>IFERROR(VLOOKUP($D1499,schools,8,FALSE),"")</f>
        <v/>
      </c>
      <c r="K1499" s="9">
        <v>408471.0</v>
      </c>
    </row>
    <row r="1500" ht="14.25" customHeight="1">
      <c r="B1500" s="5" t="str">
        <f>IFERROR(VLOOKUP($D1500,schools,4,FALSE),"")</f>
        <v/>
      </c>
      <c r="C1500" s="5" t="str">
        <f>IFERROR(VLOOKUP($D1500,schools,5,FALSE),"")</f>
        <v/>
      </c>
      <c r="D1500" s="6" t="s">
        <v>2686</v>
      </c>
      <c r="E1500" s="6" t="s">
        <v>2687</v>
      </c>
      <c r="F1500" s="7" t="s">
        <v>42</v>
      </c>
      <c r="G1500" s="8">
        <v>299.0</v>
      </c>
      <c r="H1500" s="5" t="str">
        <f>IFERROR(VLOOKUP($D1500,schools,6,FALSE),"")</f>
        <v/>
      </c>
      <c r="I1500" s="5" t="str">
        <f>IFERROR(VLOOKUP($D1500,schools,7,FALSE),"")</f>
        <v/>
      </c>
      <c r="J1500" s="5" t="str">
        <f>IFERROR(VLOOKUP($D1500,schools,8,FALSE),"")</f>
        <v/>
      </c>
      <c r="K1500" s="9">
        <v>329199.0</v>
      </c>
    </row>
    <row r="1501" ht="14.25" customHeight="1">
      <c r="B1501" s="5" t="str">
        <f>IFERROR(VLOOKUP($D1501,schools,4,FALSE),"")</f>
        <v/>
      </c>
      <c r="C1501" s="5" t="str">
        <f>IFERROR(VLOOKUP($D1501,schools,5,FALSE),"")</f>
        <v/>
      </c>
      <c r="D1501" s="6" t="s">
        <v>2688</v>
      </c>
      <c r="E1501" s="6" t="s">
        <v>2689</v>
      </c>
      <c r="F1501" s="7" t="s">
        <v>14</v>
      </c>
      <c r="G1501" s="8">
        <v>393.0</v>
      </c>
      <c r="H1501" s="5" t="str">
        <f>IFERROR(VLOOKUP($D1501,schools,6,FALSE),"")</f>
        <v/>
      </c>
      <c r="I1501" s="5" t="str">
        <f>IFERROR(VLOOKUP($D1501,schools,7,FALSE),"")</f>
        <v/>
      </c>
      <c r="J1501" s="5" t="str">
        <f>IFERROR(VLOOKUP($D1501,schools,8,FALSE),"")</f>
        <v/>
      </c>
      <c r="K1501" s="9">
        <v>432693.0</v>
      </c>
    </row>
    <row r="1502" ht="14.25" customHeight="1">
      <c r="B1502" s="5" t="str">
        <f>IFERROR(VLOOKUP($D1502,schools,4,FALSE),"")</f>
        <v/>
      </c>
      <c r="C1502" s="5" t="str">
        <f>IFERROR(VLOOKUP($D1502,schools,5,FALSE),"")</f>
        <v/>
      </c>
      <c r="D1502" s="6" t="s">
        <v>2692</v>
      </c>
      <c r="E1502" s="6" t="s">
        <v>2693</v>
      </c>
      <c r="F1502" s="7" t="s">
        <v>42</v>
      </c>
      <c r="G1502" s="8">
        <v>365.0</v>
      </c>
      <c r="H1502" s="5" t="str">
        <f>IFERROR(VLOOKUP($D1502,schools,6,FALSE),"")</f>
        <v/>
      </c>
      <c r="I1502" s="5" t="str">
        <f>IFERROR(VLOOKUP($D1502,schools,7,FALSE),"")</f>
        <v/>
      </c>
      <c r="J1502" s="5" t="str">
        <f>IFERROR(VLOOKUP($D1502,schools,8,FALSE),"")</f>
        <v/>
      </c>
      <c r="K1502" s="9">
        <v>401865.0</v>
      </c>
    </row>
    <row r="1503" ht="14.25" customHeight="1">
      <c r="B1503" s="5" t="str">
        <f>IFERROR(VLOOKUP($D1503,schools,4,FALSE),"")</f>
        <v/>
      </c>
      <c r="C1503" s="5" t="str">
        <f>IFERROR(VLOOKUP($D1503,schools,5,FALSE),"")</f>
        <v/>
      </c>
      <c r="D1503" s="6" t="s">
        <v>2694</v>
      </c>
      <c r="E1503" s="6" t="s">
        <v>2695</v>
      </c>
      <c r="F1503" s="7" t="s">
        <v>60</v>
      </c>
      <c r="G1503" s="8">
        <v>837.0</v>
      </c>
      <c r="H1503" s="5" t="str">
        <f>IFERROR(VLOOKUP($D1503,schools,6,FALSE),"")</f>
        <v/>
      </c>
      <c r="I1503" s="5" t="str">
        <f>IFERROR(VLOOKUP($D1503,schools,7,FALSE),"")</f>
        <v/>
      </c>
      <c r="J1503" s="5" t="str">
        <f>IFERROR(VLOOKUP($D1503,schools,8,FALSE),"")</f>
        <v/>
      </c>
      <c r="K1503" s="9">
        <v>921537.0</v>
      </c>
    </row>
    <row r="1504" ht="14.25" customHeight="1">
      <c r="B1504" s="5" t="str">
        <f>IFERROR(VLOOKUP($D1504,schools,4,FALSE),"")</f>
        <v/>
      </c>
      <c r="C1504" s="5" t="str">
        <f>IFERROR(VLOOKUP($D1504,schools,5,FALSE),"")</f>
        <v/>
      </c>
      <c r="D1504" s="6" t="s">
        <v>2706</v>
      </c>
      <c r="E1504" s="6" t="s">
        <v>2707</v>
      </c>
      <c r="F1504" s="7" t="s">
        <v>55</v>
      </c>
      <c r="G1504" s="8">
        <v>498.0</v>
      </c>
      <c r="H1504" s="5" t="str">
        <f>IFERROR(VLOOKUP($D1504,schools,6,FALSE),"")</f>
        <v/>
      </c>
      <c r="I1504" s="5" t="str">
        <f>IFERROR(VLOOKUP($D1504,schools,7,FALSE),"")</f>
        <v/>
      </c>
      <c r="J1504" s="5" t="str">
        <f>IFERROR(VLOOKUP($D1504,schools,8,FALSE),"")</f>
        <v/>
      </c>
      <c r="K1504" s="9">
        <v>548298.0</v>
      </c>
    </row>
    <row r="1505" ht="14.25" customHeight="1">
      <c r="B1505" s="5" t="str">
        <f>IFERROR(VLOOKUP($D1505,schools,4,FALSE),"")</f>
        <v/>
      </c>
      <c r="C1505" s="5" t="str">
        <f>IFERROR(VLOOKUP($D1505,schools,5,FALSE),"")</f>
        <v/>
      </c>
      <c r="D1505" s="6" t="s">
        <v>2746</v>
      </c>
      <c r="E1505" s="6" t="s">
        <v>2747</v>
      </c>
      <c r="F1505" s="7" t="s">
        <v>21</v>
      </c>
      <c r="G1505" s="8">
        <v>758.0</v>
      </c>
      <c r="H1505" s="5" t="str">
        <f>IFERROR(VLOOKUP($D1505,schools,6,FALSE),"")</f>
        <v/>
      </c>
      <c r="I1505" s="5" t="str">
        <f>IFERROR(VLOOKUP($D1505,schools,7,FALSE),"")</f>
        <v/>
      </c>
      <c r="J1505" s="5" t="str">
        <f>IFERROR(VLOOKUP($D1505,schools,8,FALSE),"")</f>
        <v/>
      </c>
      <c r="K1505" s="9">
        <v>834558.0</v>
      </c>
    </row>
    <row r="1506" ht="14.25" customHeight="1">
      <c r="B1506" s="5" t="str">
        <f>IFERROR(VLOOKUP($D1506,schools,4,FALSE),"")</f>
        <v/>
      </c>
      <c r="C1506" s="5" t="str">
        <f>IFERROR(VLOOKUP($D1506,schools,5,FALSE),"")</f>
        <v/>
      </c>
      <c r="D1506" s="6" t="s">
        <v>2764</v>
      </c>
      <c r="E1506" s="6" t="s">
        <v>2765</v>
      </c>
      <c r="F1506" s="7" t="s">
        <v>14</v>
      </c>
      <c r="G1506" s="8">
        <v>236.0</v>
      </c>
      <c r="H1506" s="5" t="str">
        <f>IFERROR(VLOOKUP($D1506,schools,6,FALSE),"")</f>
        <v/>
      </c>
      <c r="I1506" s="5" t="str">
        <f>IFERROR(VLOOKUP($D1506,schools,7,FALSE),"")</f>
        <v/>
      </c>
      <c r="J1506" s="5" t="str">
        <f>IFERROR(VLOOKUP($D1506,schools,8,FALSE),"")</f>
        <v/>
      </c>
      <c r="K1506" s="9">
        <v>259836.0</v>
      </c>
    </row>
    <row r="1507" ht="14.25" customHeight="1">
      <c r="B1507" s="5" t="str">
        <f>IFERROR(VLOOKUP($D1507,schools,4,FALSE),"")</f>
        <v/>
      </c>
      <c r="C1507" s="5" t="str">
        <f>IFERROR(VLOOKUP($D1507,schools,5,FALSE),"")</f>
        <v/>
      </c>
      <c r="D1507" s="6" t="s">
        <v>2784</v>
      </c>
      <c r="E1507" s="6" t="s">
        <v>2785</v>
      </c>
      <c r="F1507" s="7" t="s">
        <v>42</v>
      </c>
      <c r="G1507" s="8">
        <v>169.0</v>
      </c>
      <c r="H1507" s="5" t="str">
        <f>IFERROR(VLOOKUP($D1507,schools,6,FALSE),"")</f>
        <v/>
      </c>
      <c r="I1507" s="5" t="str">
        <f>IFERROR(VLOOKUP($D1507,schools,7,FALSE),"")</f>
        <v/>
      </c>
      <c r="J1507" s="5" t="str">
        <f>IFERROR(VLOOKUP($D1507,schools,8,FALSE),"")</f>
        <v/>
      </c>
      <c r="K1507" s="9">
        <v>186069.0</v>
      </c>
    </row>
    <row r="1508" ht="14.25" customHeight="1">
      <c r="B1508" s="5" t="str">
        <f>IFERROR(VLOOKUP($D1508,schools,4,FALSE),"")</f>
        <v/>
      </c>
      <c r="C1508" s="5" t="str">
        <f>IFERROR(VLOOKUP($D1508,schools,5,FALSE),"")</f>
        <v/>
      </c>
      <c r="D1508" s="6" t="s">
        <v>2792</v>
      </c>
      <c r="E1508" s="6" t="s">
        <v>1021</v>
      </c>
      <c r="F1508" s="7" t="s">
        <v>14</v>
      </c>
      <c r="G1508" s="8">
        <v>178.0</v>
      </c>
      <c r="H1508" s="5" t="str">
        <f>IFERROR(VLOOKUP($D1508,schools,6,FALSE),"")</f>
        <v/>
      </c>
      <c r="I1508" s="5" t="str">
        <f>IFERROR(VLOOKUP($D1508,schools,7,FALSE),"")</f>
        <v/>
      </c>
      <c r="J1508" s="5" t="str">
        <f>IFERROR(VLOOKUP($D1508,schools,8,FALSE),"")</f>
        <v/>
      </c>
      <c r="K1508" s="9">
        <v>195978.0</v>
      </c>
    </row>
    <row r="1509" ht="14.25" customHeight="1">
      <c r="B1509" s="5" t="str">
        <f>IFERROR(VLOOKUP($D1509,schools,4,FALSE),"")</f>
        <v/>
      </c>
      <c r="C1509" s="5" t="str">
        <f>IFERROR(VLOOKUP($D1509,schools,5,FALSE),"")</f>
        <v/>
      </c>
      <c r="D1509" s="6" t="s">
        <v>2793</v>
      </c>
      <c r="E1509" s="6" t="s">
        <v>2794</v>
      </c>
      <c r="F1509" s="7" t="s">
        <v>55</v>
      </c>
      <c r="G1509" s="8">
        <v>416.0</v>
      </c>
      <c r="H1509" s="5" t="str">
        <f>IFERROR(VLOOKUP($D1509,schools,6,FALSE),"")</f>
        <v/>
      </c>
      <c r="I1509" s="5" t="str">
        <f>IFERROR(VLOOKUP($D1509,schools,7,FALSE),"")</f>
        <v/>
      </c>
      <c r="J1509" s="5" t="str">
        <f>IFERROR(VLOOKUP($D1509,schools,8,FALSE),"")</f>
        <v/>
      </c>
      <c r="K1509" s="9">
        <v>458016.0</v>
      </c>
    </row>
    <row r="1510" ht="14.25" customHeight="1">
      <c r="B1510" s="5" t="str">
        <f>IFERROR(VLOOKUP($D1510,schools,4,FALSE),"")</f>
        <v/>
      </c>
      <c r="C1510" s="5" t="str">
        <f>IFERROR(VLOOKUP($D1510,schools,5,FALSE),"")</f>
        <v/>
      </c>
      <c r="D1510" s="6" t="s">
        <v>2805</v>
      </c>
      <c r="E1510" s="6" t="s">
        <v>2806</v>
      </c>
      <c r="F1510" s="7" t="s">
        <v>55</v>
      </c>
      <c r="G1510" s="8">
        <v>408.0</v>
      </c>
      <c r="H1510" s="5" t="str">
        <f>IFERROR(VLOOKUP($D1510,schools,6,FALSE),"")</f>
        <v/>
      </c>
      <c r="I1510" s="5" t="str">
        <f>IFERROR(VLOOKUP($D1510,schools,7,FALSE),"")</f>
        <v/>
      </c>
      <c r="J1510" s="5" t="str">
        <f>IFERROR(VLOOKUP($D1510,schools,8,FALSE),"")</f>
        <v/>
      </c>
      <c r="K1510" s="9">
        <v>449208.0</v>
      </c>
    </row>
    <row r="1511" ht="14.25" customHeight="1">
      <c r="B1511" s="5" t="str">
        <f>IFERROR(VLOOKUP($D1511,schools,4,FALSE),"")</f>
        <v/>
      </c>
      <c r="C1511" s="5" t="str">
        <f>IFERROR(VLOOKUP($D1511,schools,5,FALSE),"")</f>
        <v/>
      </c>
      <c r="D1511" s="6" t="s">
        <v>2825</v>
      </c>
      <c r="E1511" s="6" t="s">
        <v>2826</v>
      </c>
      <c r="F1511" s="7" t="s">
        <v>14</v>
      </c>
      <c r="G1511" s="8">
        <v>761.0</v>
      </c>
      <c r="H1511" s="5" t="str">
        <f>IFERROR(VLOOKUP($D1511,schools,6,FALSE),"")</f>
        <v/>
      </c>
      <c r="I1511" s="5" t="str">
        <f>IFERROR(VLOOKUP($D1511,schools,7,FALSE),"")</f>
        <v/>
      </c>
      <c r="J1511" s="5" t="str">
        <f>IFERROR(VLOOKUP($D1511,schools,8,FALSE),"")</f>
        <v/>
      </c>
      <c r="K1511" s="9">
        <v>837861.0</v>
      </c>
    </row>
    <row r="1512" ht="14.25" customHeight="1">
      <c r="B1512" s="5" t="str">
        <f>IFERROR(VLOOKUP($D1512,schools,4,FALSE),"")</f>
        <v/>
      </c>
      <c r="C1512" s="5" t="str">
        <f>IFERROR(VLOOKUP($D1512,schools,5,FALSE),"")</f>
        <v/>
      </c>
      <c r="D1512" s="6" t="s">
        <v>2827</v>
      </c>
      <c r="E1512" s="6" t="s">
        <v>2828</v>
      </c>
      <c r="F1512" s="7" t="s">
        <v>14</v>
      </c>
      <c r="G1512" s="8">
        <v>404.0</v>
      </c>
      <c r="H1512" s="5" t="str">
        <f>IFERROR(VLOOKUP($D1512,schools,6,FALSE),"")</f>
        <v/>
      </c>
      <c r="I1512" s="5" t="str">
        <f>IFERROR(VLOOKUP($D1512,schools,7,FALSE),"")</f>
        <v/>
      </c>
      <c r="J1512" s="5" t="str">
        <f>IFERROR(VLOOKUP($D1512,schools,8,FALSE),"")</f>
        <v/>
      </c>
      <c r="K1512" s="9">
        <v>444804.0</v>
      </c>
    </row>
    <row r="1513" ht="14.25" customHeight="1">
      <c r="B1513" s="5" t="str">
        <f>IFERROR(VLOOKUP($D1513,schools,4,FALSE),"")</f>
        <v/>
      </c>
      <c r="C1513" s="5" t="str">
        <f>IFERROR(VLOOKUP($D1513,schools,5,FALSE),"")</f>
        <v/>
      </c>
      <c r="D1513" s="6" t="s">
        <v>2851</v>
      </c>
      <c r="E1513" s="6" t="s">
        <v>2852</v>
      </c>
      <c r="F1513" s="7" t="s">
        <v>14</v>
      </c>
      <c r="G1513" s="8">
        <v>782.0</v>
      </c>
      <c r="H1513" s="5" t="str">
        <f>IFERROR(VLOOKUP($D1513,schools,6,FALSE),"")</f>
        <v/>
      </c>
      <c r="I1513" s="5" t="str">
        <f>IFERROR(VLOOKUP($D1513,schools,7,FALSE),"")</f>
        <v/>
      </c>
      <c r="J1513" s="5" t="str">
        <f>IFERROR(VLOOKUP($D1513,schools,8,FALSE),"")</f>
        <v/>
      </c>
      <c r="K1513" s="9">
        <v>860982.0</v>
      </c>
    </row>
    <row r="1514" ht="14.25" customHeight="1">
      <c r="B1514" s="5" t="str">
        <f>IFERROR(VLOOKUP($D1514,schools,4,FALSE),"")</f>
        <v/>
      </c>
      <c r="C1514" s="5" t="str">
        <f>IFERROR(VLOOKUP($D1514,schools,5,FALSE),"")</f>
        <v/>
      </c>
      <c r="D1514" s="6" t="s">
        <v>2880</v>
      </c>
      <c r="E1514" s="6" t="s">
        <v>2881</v>
      </c>
      <c r="F1514" s="7" t="s">
        <v>42</v>
      </c>
      <c r="G1514" s="8">
        <v>429.0</v>
      </c>
      <c r="H1514" s="5" t="str">
        <f>IFERROR(VLOOKUP($D1514,schools,6,FALSE),"")</f>
        <v/>
      </c>
      <c r="I1514" s="5" t="str">
        <f>IFERROR(VLOOKUP($D1514,schools,7,FALSE),"")</f>
        <v/>
      </c>
      <c r="J1514" s="5" t="str">
        <f>IFERROR(VLOOKUP($D1514,schools,8,FALSE),"")</f>
        <v/>
      </c>
      <c r="K1514" s="9">
        <v>472329.0</v>
      </c>
    </row>
    <row r="1515" ht="14.25" customHeight="1">
      <c r="B1515" s="5" t="str">
        <f>IFERROR(VLOOKUP($D1515,schools,4,FALSE),"")</f>
        <v/>
      </c>
      <c r="C1515" s="5" t="str">
        <f>IFERROR(VLOOKUP($D1515,schools,5,FALSE),"")</f>
        <v/>
      </c>
      <c r="D1515" s="6" t="s">
        <v>2882</v>
      </c>
      <c r="E1515" s="6" t="s">
        <v>2883</v>
      </c>
      <c r="F1515" s="7" t="s">
        <v>21</v>
      </c>
      <c r="G1515" s="8">
        <v>560.0</v>
      </c>
      <c r="H1515" s="5" t="str">
        <f>IFERROR(VLOOKUP($D1515,schools,6,FALSE),"")</f>
        <v/>
      </c>
      <c r="I1515" s="5" t="str">
        <f>IFERROR(VLOOKUP($D1515,schools,7,FALSE),"")</f>
        <v/>
      </c>
      <c r="J1515" s="5" t="str">
        <f>IFERROR(VLOOKUP($D1515,schools,8,FALSE),"")</f>
        <v/>
      </c>
      <c r="K1515" s="9">
        <v>616560.0</v>
      </c>
    </row>
    <row r="1516" ht="14.25" customHeight="1">
      <c r="B1516" s="5" t="str">
        <f>IFERROR(VLOOKUP($D1516,schools,4,FALSE),"")</f>
        <v/>
      </c>
      <c r="C1516" s="5" t="str">
        <f>IFERROR(VLOOKUP($D1516,schools,5,FALSE),"")</f>
        <v/>
      </c>
      <c r="D1516" s="6" t="s">
        <v>2884</v>
      </c>
      <c r="E1516" s="6" t="s">
        <v>2885</v>
      </c>
      <c r="F1516" s="7" t="s">
        <v>14</v>
      </c>
      <c r="G1516" s="8">
        <v>440.0</v>
      </c>
      <c r="H1516" s="5" t="str">
        <f>IFERROR(VLOOKUP($D1516,schools,6,FALSE),"")</f>
        <v/>
      </c>
      <c r="I1516" s="5" t="str">
        <f>IFERROR(VLOOKUP($D1516,schools,7,FALSE),"")</f>
        <v/>
      </c>
      <c r="J1516" s="5" t="str">
        <f>IFERROR(VLOOKUP($D1516,schools,8,FALSE),"")</f>
        <v/>
      </c>
      <c r="K1516" s="9">
        <v>484440.0</v>
      </c>
    </row>
    <row r="1517" ht="14.25" customHeight="1">
      <c r="B1517" s="5" t="str">
        <f>IFERROR(VLOOKUP($D1517,schools,4,FALSE),"")</f>
        <v/>
      </c>
      <c r="C1517" s="5" t="str">
        <f>IFERROR(VLOOKUP($D1517,schools,5,FALSE),"")</f>
        <v/>
      </c>
      <c r="D1517" s="6" t="s">
        <v>2886</v>
      </c>
      <c r="E1517" s="6" t="s">
        <v>2887</v>
      </c>
      <c r="F1517" s="7" t="s">
        <v>14</v>
      </c>
      <c r="G1517" s="8">
        <v>275.0</v>
      </c>
      <c r="H1517" s="5" t="str">
        <f>IFERROR(VLOOKUP($D1517,schools,6,FALSE),"")</f>
        <v/>
      </c>
      <c r="I1517" s="5" t="str">
        <f>IFERROR(VLOOKUP($D1517,schools,7,FALSE),"")</f>
        <v/>
      </c>
      <c r="J1517" s="5" t="str">
        <f>IFERROR(VLOOKUP($D1517,schools,8,FALSE),"")</f>
        <v/>
      </c>
      <c r="K1517" s="9">
        <v>302775.0</v>
      </c>
    </row>
    <row r="1518" ht="14.25" customHeight="1">
      <c r="B1518" s="5" t="str">
        <f>IFERROR(VLOOKUP($D1518,schools,4,FALSE),"")</f>
        <v/>
      </c>
      <c r="C1518" s="5" t="str">
        <f>IFERROR(VLOOKUP($D1518,schools,5,FALSE),"")</f>
        <v/>
      </c>
      <c r="D1518" s="6" t="s">
        <v>2888</v>
      </c>
      <c r="E1518" s="6" t="s">
        <v>2889</v>
      </c>
      <c r="F1518" s="7" t="s">
        <v>14</v>
      </c>
      <c r="G1518" s="8">
        <v>75.0</v>
      </c>
      <c r="H1518" s="5" t="str">
        <f>IFERROR(VLOOKUP($D1518,schools,6,FALSE),"")</f>
        <v/>
      </c>
      <c r="I1518" s="5" t="str">
        <f>IFERROR(VLOOKUP($D1518,schools,7,FALSE),"")</f>
        <v/>
      </c>
      <c r="J1518" s="5" t="str">
        <f>IFERROR(VLOOKUP($D1518,schools,8,FALSE),"")</f>
        <v/>
      </c>
      <c r="K1518" s="9">
        <v>82575.0</v>
      </c>
    </row>
    <row r="1519" ht="14.25" customHeight="1">
      <c r="B1519" s="5" t="str">
        <f>IFERROR(VLOOKUP($D1519,schools,4,FALSE),"")</f>
        <v/>
      </c>
      <c r="C1519" s="5" t="str">
        <f>IFERROR(VLOOKUP($D1519,schools,5,FALSE),"")</f>
        <v/>
      </c>
      <c r="D1519" s="6" t="s">
        <v>2892</v>
      </c>
      <c r="E1519" s="6" t="s">
        <v>2893</v>
      </c>
      <c r="F1519" s="7" t="s">
        <v>55</v>
      </c>
      <c r="G1519" s="8">
        <v>549.0</v>
      </c>
      <c r="H1519" s="5" t="str">
        <f>IFERROR(VLOOKUP($D1519,schools,6,FALSE),"")</f>
        <v/>
      </c>
      <c r="I1519" s="5" t="str">
        <f>IFERROR(VLOOKUP($D1519,schools,7,FALSE),"")</f>
        <v/>
      </c>
      <c r="J1519" s="5" t="str">
        <f>IFERROR(VLOOKUP($D1519,schools,8,FALSE),"")</f>
        <v/>
      </c>
      <c r="K1519" s="9">
        <v>604449.0</v>
      </c>
    </row>
    <row r="1520" ht="14.25" customHeight="1">
      <c r="B1520" s="5" t="str">
        <f>IFERROR(VLOOKUP($D1520,schools,4,FALSE),"")</f>
        <v/>
      </c>
      <c r="C1520" s="5" t="str">
        <f>IFERROR(VLOOKUP($D1520,schools,5,FALSE),"")</f>
        <v/>
      </c>
      <c r="D1520" s="6" t="s">
        <v>2894</v>
      </c>
      <c r="E1520" s="6" t="s">
        <v>2895</v>
      </c>
      <c r="F1520" s="7" t="s">
        <v>60</v>
      </c>
      <c r="G1520" s="8">
        <v>564.0</v>
      </c>
      <c r="H1520" s="5" t="str">
        <f>IFERROR(VLOOKUP($D1520,schools,6,FALSE),"")</f>
        <v/>
      </c>
      <c r="I1520" s="5" t="str">
        <f>IFERROR(VLOOKUP($D1520,schools,7,FALSE),"")</f>
        <v/>
      </c>
      <c r="J1520" s="5" t="str">
        <f>IFERROR(VLOOKUP($D1520,schools,8,FALSE),"")</f>
        <v/>
      </c>
      <c r="K1520" s="9">
        <v>620964.0</v>
      </c>
    </row>
    <row r="1521" ht="14.25" customHeight="1">
      <c r="B1521" s="5" t="str">
        <f>IFERROR(VLOOKUP($D1521,schools,4,FALSE),"")</f>
        <v/>
      </c>
      <c r="C1521" s="5" t="str">
        <f>IFERROR(VLOOKUP($D1521,schools,5,FALSE),"")</f>
        <v/>
      </c>
      <c r="D1521" s="6" t="s">
        <v>2928</v>
      </c>
      <c r="E1521" s="6" t="s">
        <v>2929</v>
      </c>
      <c r="F1521" s="7" t="s">
        <v>14</v>
      </c>
      <c r="G1521" s="8">
        <v>285.0</v>
      </c>
      <c r="H1521" s="5" t="str">
        <f>IFERROR(VLOOKUP($D1521,schools,6,FALSE),"")</f>
        <v/>
      </c>
      <c r="I1521" s="5" t="str">
        <f>IFERROR(VLOOKUP($D1521,schools,7,FALSE),"")</f>
        <v/>
      </c>
      <c r="J1521" s="5" t="str">
        <f>IFERROR(VLOOKUP($D1521,schools,8,FALSE),"")</f>
        <v/>
      </c>
      <c r="K1521" s="9">
        <v>313785.0</v>
      </c>
    </row>
    <row r="1522" ht="14.25" customHeight="1">
      <c r="B1522" s="5" t="str">
        <f>IFERROR(VLOOKUP($D1522,schools,4,FALSE),"")</f>
        <v/>
      </c>
      <c r="C1522" s="5" t="str">
        <f>IFERROR(VLOOKUP($D1522,schools,5,FALSE),"")</f>
        <v/>
      </c>
      <c r="D1522" s="6" t="s">
        <v>2930</v>
      </c>
      <c r="E1522" s="6" t="s">
        <v>2931</v>
      </c>
      <c r="F1522" s="7" t="s">
        <v>14</v>
      </c>
      <c r="G1522" s="8">
        <v>179.0</v>
      </c>
      <c r="H1522" s="5" t="str">
        <f>IFERROR(VLOOKUP($D1522,schools,6,FALSE),"")</f>
        <v/>
      </c>
      <c r="I1522" s="5" t="str">
        <f>IFERROR(VLOOKUP($D1522,schools,7,FALSE),"")</f>
        <v/>
      </c>
      <c r="J1522" s="5" t="str">
        <f>IFERROR(VLOOKUP($D1522,schools,8,FALSE),"")</f>
        <v/>
      </c>
      <c r="K1522" s="9">
        <v>197079.0</v>
      </c>
    </row>
    <row r="1523" ht="14.25" customHeight="1">
      <c r="B1523" s="5" t="str">
        <f>IFERROR(VLOOKUP($D1523,schools,4,FALSE),"")</f>
        <v/>
      </c>
      <c r="C1523" s="5" t="str">
        <f>IFERROR(VLOOKUP($D1523,schools,5,FALSE),"")</f>
        <v/>
      </c>
      <c r="D1523" s="6" t="s">
        <v>2934</v>
      </c>
      <c r="E1523" s="6" t="s">
        <v>2935</v>
      </c>
      <c r="F1523" s="7" t="s">
        <v>14</v>
      </c>
      <c r="G1523" s="8">
        <v>855.0</v>
      </c>
      <c r="H1523" s="5" t="str">
        <f>IFERROR(VLOOKUP($D1523,schools,6,FALSE),"")</f>
        <v/>
      </c>
      <c r="I1523" s="5" t="str">
        <f>IFERROR(VLOOKUP($D1523,schools,7,FALSE),"")</f>
        <v/>
      </c>
      <c r="J1523" s="5" t="str">
        <f>IFERROR(VLOOKUP($D1523,schools,8,FALSE),"")</f>
        <v/>
      </c>
      <c r="K1523" s="9">
        <v>941355.0</v>
      </c>
    </row>
    <row r="1524" ht="14.25" customHeight="1">
      <c r="B1524" s="5" t="str">
        <f>IFERROR(VLOOKUP($D1524,schools,4,FALSE),"")</f>
        <v/>
      </c>
      <c r="C1524" s="5" t="str">
        <f>IFERROR(VLOOKUP($D1524,schools,5,FALSE),"")</f>
        <v/>
      </c>
      <c r="D1524" s="6" t="s">
        <v>2956</v>
      </c>
      <c r="E1524" s="6" t="s">
        <v>2957</v>
      </c>
      <c r="F1524" s="7" t="s">
        <v>60</v>
      </c>
      <c r="G1524" s="8">
        <v>282.0</v>
      </c>
      <c r="H1524" s="5" t="str">
        <f>IFERROR(VLOOKUP($D1524,schools,6,FALSE),"")</f>
        <v/>
      </c>
      <c r="I1524" s="5" t="str">
        <f>IFERROR(VLOOKUP($D1524,schools,7,FALSE),"")</f>
        <v/>
      </c>
      <c r="J1524" s="5" t="str">
        <f>IFERROR(VLOOKUP($D1524,schools,8,FALSE),"")</f>
        <v/>
      </c>
      <c r="K1524" s="9">
        <v>310482.0</v>
      </c>
    </row>
    <row r="1525" ht="14.25" customHeight="1">
      <c r="B1525" s="5" t="str">
        <f>IFERROR(VLOOKUP($D1525,schools,4,FALSE),"")</f>
        <v/>
      </c>
      <c r="C1525" s="5" t="str">
        <f>IFERROR(VLOOKUP($D1525,schools,5,FALSE),"")</f>
        <v/>
      </c>
      <c r="D1525" s="6" t="s">
        <v>3008</v>
      </c>
      <c r="E1525" s="6" t="s">
        <v>3009</v>
      </c>
      <c r="F1525" s="7" t="s">
        <v>14</v>
      </c>
      <c r="G1525" s="8">
        <v>275.0</v>
      </c>
      <c r="H1525" s="5" t="str">
        <f>IFERROR(VLOOKUP($D1525,schools,6,FALSE),"")</f>
        <v/>
      </c>
      <c r="I1525" s="5" t="str">
        <f>IFERROR(VLOOKUP($D1525,schools,7,FALSE),"")</f>
        <v/>
      </c>
      <c r="J1525" s="5" t="str">
        <f>IFERROR(VLOOKUP($D1525,schools,8,FALSE),"")</f>
        <v/>
      </c>
      <c r="K1525" s="9">
        <v>302775.0</v>
      </c>
    </row>
    <row r="1526" ht="14.25" customHeight="1">
      <c r="B1526" s="5" t="str">
        <f>IFERROR(VLOOKUP($D1526,schools,4,FALSE),"")</f>
        <v/>
      </c>
      <c r="C1526" s="5" t="str">
        <f>IFERROR(VLOOKUP($D1526,schools,5,FALSE),"")</f>
        <v/>
      </c>
      <c r="D1526" s="6" t="s">
        <v>3014</v>
      </c>
      <c r="E1526" s="6" t="s">
        <v>3015</v>
      </c>
      <c r="F1526" s="7" t="s">
        <v>14</v>
      </c>
      <c r="G1526" s="8">
        <v>254.0</v>
      </c>
      <c r="H1526" s="5" t="str">
        <f>IFERROR(VLOOKUP($D1526,schools,6,FALSE),"")</f>
        <v/>
      </c>
      <c r="I1526" s="5" t="str">
        <f>IFERROR(VLOOKUP($D1526,schools,7,FALSE),"")</f>
        <v/>
      </c>
      <c r="J1526" s="5" t="str">
        <f>IFERROR(VLOOKUP($D1526,schools,8,FALSE),"")</f>
        <v/>
      </c>
      <c r="K1526" s="9">
        <v>279654.0</v>
      </c>
    </row>
    <row r="1527" ht="14.25" customHeight="1">
      <c r="B1527" s="5" t="str">
        <f>IFERROR(VLOOKUP($D1527,schools,4,FALSE),"")</f>
        <v/>
      </c>
      <c r="C1527" s="5" t="str">
        <f>IFERROR(VLOOKUP($D1527,schools,5,FALSE),"")</f>
        <v/>
      </c>
      <c r="D1527" s="6" t="s">
        <v>3020</v>
      </c>
      <c r="E1527" s="6" t="s">
        <v>3021</v>
      </c>
      <c r="F1527" s="7" t="s">
        <v>14</v>
      </c>
      <c r="G1527" s="8">
        <v>158.0</v>
      </c>
      <c r="H1527" s="5" t="str">
        <f>IFERROR(VLOOKUP($D1527,schools,6,FALSE),"")</f>
        <v/>
      </c>
      <c r="I1527" s="5" t="str">
        <f>IFERROR(VLOOKUP($D1527,schools,7,FALSE),"")</f>
        <v/>
      </c>
      <c r="J1527" s="5" t="str">
        <f>IFERROR(VLOOKUP($D1527,schools,8,FALSE),"")</f>
        <v/>
      </c>
      <c r="K1527" s="9">
        <v>173958.0</v>
      </c>
    </row>
    <row r="1528" ht="14.25" customHeight="1">
      <c r="B1528" s="5" t="str">
        <f>IFERROR(VLOOKUP($D1528,schools,4,FALSE),"")</f>
        <v/>
      </c>
      <c r="C1528" s="5" t="str">
        <f>IFERROR(VLOOKUP($D1528,schools,5,FALSE),"")</f>
        <v/>
      </c>
      <c r="D1528" s="6" t="s">
        <v>3026</v>
      </c>
      <c r="E1528" s="6" t="s">
        <v>3027</v>
      </c>
      <c r="F1528" s="7" t="s">
        <v>14</v>
      </c>
      <c r="G1528" s="8">
        <v>304.0</v>
      </c>
      <c r="H1528" s="5" t="str">
        <f>IFERROR(VLOOKUP($D1528,schools,6,FALSE),"")</f>
        <v/>
      </c>
      <c r="I1528" s="5" t="str">
        <f>IFERROR(VLOOKUP($D1528,schools,7,FALSE),"")</f>
        <v/>
      </c>
      <c r="J1528" s="5" t="str">
        <f>IFERROR(VLOOKUP($D1528,schools,8,FALSE),"")</f>
        <v/>
      </c>
      <c r="K1528" s="9">
        <v>334704.0</v>
      </c>
    </row>
    <row r="1529" ht="14.25" customHeight="1">
      <c r="B1529" s="5" t="str">
        <f>IFERROR(VLOOKUP($D1529,schools,4,FALSE),"")</f>
        <v/>
      </c>
      <c r="C1529" s="5" t="str">
        <f>IFERROR(VLOOKUP($D1529,schools,5,FALSE),"")</f>
        <v/>
      </c>
      <c r="D1529" s="6" t="s">
        <v>3030</v>
      </c>
      <c r="E1529" s="6" t="s">
        <v>3031</v>
      </c>
      <c r="F1529" s="7" t="s">
        <v>14</v>
      </c>
      <c r="G1529" s="8">
        <v>787.0</v>
      </c>
      <c r="H1529" s="5" t="str">
        <f>IFERROR(VLOOKUP($D1529,schools,6,FALSE),"")</f>
        <v/>
      </c>
      <c r="I1529" s="5" t="str">
        <f>IFERROR(VLOOKUP($D1529,schools,7,FALSE),"")</f>
        <v/>
      </c>
      <c r="J1529" s="5" t="str">
        <f>IFERROR(VLOOKUP($D1529,schools,8,FALSE),"")</f>
        <v/>
      </c>
      <c r="K1529" s="9">
        <v>866487.0</v>
      </c>
    </row>
    <row r="1530" ht="14.25" customHeight="1">
      <c r="B1530" s="5" t="str">
        <f>IFERROR(VLOOKUP($D1530,schools,4,FALSE),"")</f>
        <v/>
      </c>
      <c r="C1530" s="5" t="str">
        <f>IFERROR(VLOOKUP($D1530,schools,5,FALSE),"")</f>
        <v/>
      </c>
      <c r="D1530" s="6" t="s">
        <v>3048</v>
      </c>
      <c r="E1530" s="6" t="s">
        <v>3049</v>
      </c>
      <c r="F1530" s="7" t="s">
        <v>55</v>
      </c>
      <c r="G1530" s="8">
        <v>3224.0</v>
      </c>
      <c r="H1530" s="5" t="str">
        <f>IFERROR(VLOOKUP($D1530,schools,6,FALSE),"")</f>
        <v/>
      </c>
      <c r="I1530" s="5" t="str">
        <f>IFERROR(VLOOKUP($D1530,schools,7,FALSE),"")</f>
        <v/>
      </c>
      <c r="J1530" s="5" t="str">
        <f>IFERROR(VLOOKUP($D1530,schools,8,FALSE),"")</f>
        <v/>
      </c>
      <c r="K1530" s="9">
        <v>3549624.0</v>
      </c>
    </row>
    <row r="1531" ht="14.25" customHeight="1">
      <c r="B1531" s="5" t="str">
        <f>IFERROR(VLOOKUP($D1531,schools,4,FALSE),"")</f>
        <v/>
      </c>
      <c r="C1531" s="5" t="str">
        <f>IFERROR(VLOOKUP($D1531,schools,5,FALSE),"")</f>
        <v/>
      </c>
      <c r="D1531" s="6" t="s">
        <v>3056</v>
      </c>
      <c r="E1531" s="6" t="s">
        <v>3057</v>
      </c>
      <c r="F1531" s="7" t="s">
        <v>55</v>
      </c>
      <c r="G1531" s="8">
        <v>212.0</v>
      </c>
      <c r="H1531" s="5" t="str">
        <f>IFERROR(VLOOKUP($D1531,schools,6,FALSE),"")</f>
        <v/>
      </c>
      <c r="I1531" s="5" t="str">
        <f>IFERROR(VLOOKUP($D1531,schools,7,FALSE),"")</f>
        <v/>
      </c>
      <c r="J1531" s="5" t="str">
        <f>IFERROR(VLOOKUP($D1531,schools,8,FALSE),"")</f>
        <v/>
      </c>
      <c r="K1531" s="9">
        <v>233412.0</v>
      </c>
    </row>
    <row r="1532" ht="14.25" customHeight="1">
      <c r="B1532" s="5" t="str">
        <f>IFERROR(VLOOKUP($D1532,schools,4,FALSE),"")</f>
        <v/>
      </c>
      <c r="C1532" s="5" t="str">
        <f>IFERROR(VLOOKUP($D1532,schools,5,FALSE),"")</f>
        <v/>
      </c>
      <c r="D1532" s="6" t="s">
        <v>3056</v>
      </c>
      <c r="E1532" s="6" t="s">
        <v>3058</v>
      </c>
      <c r="F1532" s="7" t="s">
        <v>14</v>
      </c>
      <c r="G1532" s="8">
        <v>227.0</v>
      </c>
      <c r="H1532" s="5" t="str">
        <f>IFERROR(VLOOKUP($D1532,schools,6,FALSE),"")</f>
        <v/>
      </c>
      <c r="I1532" s="5" t="str">
        <f>IFERROR(VLOOKUP($D1532,schools,7,FALSE),"")</f>
        <v/>
      </c>
      <c r="J1532" s="5" t="str">
        <f>IFERROR(VLOOKUP($D1532,schools,8,FALSE),"")</f>
        <v/>
      </c>
      <c r="K1532" s="9">
        <v>249927.0</v>
      </c>
    </row>
    <row r="1533" ht="14.25" customHeight="1">
      <c r="B1533" s="5" t="str">
        <f>IFERROR(VLOOKUP($D1533,schools,4,FALSE),"")</f>
        <v/>
      </c>
      <c r="C1533" s="5" t="str">
        <f>IFERROR(VLOOKUP($D1533,schools,5,FALSE),"")</f>
        <v/>
      </c>
      <c r="D1533" s="6" t="s">
        <v>3056</v>
      </c>
      <c r="E1533" s="6" t="s">
        <v>3059</v>
      </c>
      <c r="F1533" s="7" t="s">
        <v>55</v>
      </c>
      <c r="G1533" s="8">
        <v>199.0</v>
      </c>
      <c r="H1533" s="5" t="str">
        <f>IFERROR(VLOOKUP($D1533,schools,6,FALSE),"")</f>
        <v/>
      </c>
      <c r="I1533" s="5" t="str">
        <f>IFERROR(VLOOKUP($D1533,schools,7,FALSE),"")</f>
        <v/>
      </c>
      <c r="J1533" s="5" t="str">
        <f>IFERROR(VLOOKUP($D1533,schools,8,FALSE),"")</f>
        <v/>
      </c>
      <c r="K1533" s="9">
        <v>219099.0</v>
      </c>
    </row>
    <row r="1534" ht="14.25" customHeight="1">
      <c r="B1534" s="5" t="str">
        <f>IFERROR(VLOOKUP($D1534,schools,4,FALSE),"")</f>
        <v/>
      </c>
      <c r="C1534" s="5" t="str">
        <f>IFERROR(VLOOKUP($D1534,schools,5,FALSE),"")</f>
        <v/>
      </c>
      <c r="D1534" s="6" t="s">
        <v>3056</v>
      </c>
      <c r="E1534" s="6" t="s">
        <v>3060</v>
      </c>
      <c r="F1534" s="7" t="s">
        <v>55</v>
      </c>
      <c r="G1534" s="8">
        <v>210.0</v>
      </c>
      <c r="H1534" s="5" t="str">
        <f>IFERROR(VLOOKUP($D1534,schools,6,FALSE),"")</f>
        <v/>
      </c>
      <c r="I1534" s="5" t="str">
        <f>IFERROR(VLOOKUP($D1534,schools,7,FALSE),"")</f>
        <v/>
      </c>
      <c r="J1534" s="5" t="str">
        <f>IFERROR(VLOOKUP($D1534,schools,8,FALSE),"")</f>
        <v/>
      </c>
      <c r="K1534" s="9">
        <v>231210.0</v>
      </c>
    </row>
    <row r="1535" ht="14.25" customHeight="1">
      <c r="B1535" s="5" t="str">
        <f>IFERROR(VLOOKUP($D1535,schools,4,FALSE),"")</f>
        <v/>
      </c>
      <c r="C1535" s="5" t="str">
        <f>IFERROR(VLOOKUP($D1535,schools,5,FALSE),"")</f>
        <v/>
      </c>
      <c r="D1535" s="6" t="s">
        <v>3056</v>
      </c>
      <c r="E1535" s="6" t="s">
        <v>3061</v>
      </c>
      <c r="F1535" s="7" t="s">
        <v>55</v>
      </c>
      <c r="G1535" s="8">
        <v>211.0</v>
      </c>
      <c r="H1535" s="5" t="str">
        <f>IFERROR(VLOOKUP($D1535,schools,6,FALSE),"")</f>
        <v/>
      </c>
      <c r="I1535" s="5" t="str">
        <f>IFERROR(VLOOKUP($D1535,schools,7,FALSE),"")</f>
        <v/>
      </c>
      <c r="J1535" s="5" t="str">
        <f>IFERROR(VLOOKUP($D1535,schools,8,FALSE),"")</f>
        <v/>
      </c>
      <c r="K1535" s="9">
        <v>232311.0</v>
      </c>
    </row>
    <row r="1536" ht="14.25" customHeight="1">
      <c r="B1536" s="5" t="str">
        <f>IFERROR(VLOOKUP($D1536,schools,4,FALSE),"")</f>
        <v/>
      </c>
      <c r="C1536" s="5" t="str">
        <f>IFERROR(VLOOKUP($D1536,schools,5,FALSE),"")</f>
        <v/>
      </c>
      <c r="D1536" s="6" t="s">
        <v>3056</v>
      </c>
      <c r="E1536" s="6" t="s">
        <v>3062</v>
      </c>
      <c r="F1536" s="7" t="s">
        <v>55</v>
      </c>
      <c r="G1536" s="8">
        <v>225.0</v>
      </c>
      <c r="H1536" s="5" t="str">
        <f>IFERROR(VLOOKUP($D1536,schools,6,FALSE),"")</f>
        <v/>
      </c>
      <c r="I1536" s="5" t="str">
        <f>IFERROR(VLOOKUP($D1536,schools,7,FALSE),"")</f>
        <v/>
      </c>
      <c r="J1536" s="5" t="str">
        <f>IFERROR(VLOOKUP($D1536,schools,8,FALSE),"")</f>
        <v/>
      </c>
      <c r="K1536" s="9">
        <v>247725.0</v>
      </c>
    </row>
    <row r="1537" ht="14.25" customHeight="1">
      <c r="B1537" s="5" t="str">
        <f>IFERROR(VLOOKUP($D1537,schools,4,FALSE),"")</f>
        <v/>
      </c>
      <c r="C1537" s="5" t="str">
        <f>IFERROR(VLOOKUP($D1537,schools,5,FALSE),"")</f>
        <v/>
      </c>
      <c r="D1537" s="6" t="s">
        <v>3056</v>
      </c>
      <c r="E1537" s="6" t="s">
        <v>3063</v>
      </c>
      <c r="F1537" s="7" t="s">
        <v>55</v>
      </c>
      <c r="G1537" s="8">
        <v>223.0</v>
      </c>
      <c r="H1537" s="5" t="str">
        <f>IFERROR(VLOOKUP($D1537,schools,6,FALSE),"")</f>
        <v/>
      </c>
      <c r="I1537" s="5" t="str">
        <f>IFERROR(VLOOKUP($D1537,schools,7,FALSE),"")</f>
        <v/>
      </c>
      <c r="J1537" s="5" t="str">
        <f>IFERROR(VLOOKUP($D1537,schools,8,FALSE),"")</f>
        <v/>
      </c>
      <c r="K1537" s="9">
        <v>245523.0</v>
      </c>
    </row>
    <row r="1538" ht="14.25" customHeight="1">
      <c r="B1538" s="5" t="str">
        <f>IFERROR(VLOOKUP($D1538,schools,4,FALSE),"")</f>
        <v/>
      </c>
      <c r="C1538" s="5" t="str">
        <f>IFERROR(VLOOKUP($D1538,schools,5,FALSE),"")</f>
        <v/>
      </c>
      <c r="D1538" s="6" t="s">
        <v>3056</v>
      </c>
      <c r="E1538" s="6" t="s">
        <v>3064</v>
      </c>
      <c r="F1538" s="7" t="s">
        <v>55</v>
      </c>
      <c r="G1538" s="8">
        <v>204.0</v>
      </c>
      <c r="H1538" s="5" t="str">
        <f>IFERROR(VLOOKUP($D1538,schools,6,FALSE),"")</f>
        <v/>
      </c>
      <c r="I1538" s="5" t="str">
        <f>IFERROR(VLOOKUP($D1538,schools,7,FALSE),"")</f>
        <v/>
      </c>
      <c r="J1538" s="5" t="str">
        <f>IFERROR(VLOOKUP($D1538,schools,8,FALSE),"")</f>
        <v/>
      </c>
      <c r="K1538" s="9">
        <v>224604.0</v>
      </c>
    </row>
    <row r="1539" ht="14.25" customHeight="1">
      <c r="B1539" s="5" t="str">
        <f>IFERROR(VLOOKUP($D1539,schools,4,FALSE),"")</f>
        <v/>
      </c>
      <c r="C1539" s="5" t="str">
        <f>IFERROR(VLOOKUP($D1539,schools,5,FALSE),"")</f>
        <v/>
      </c>
      <c r="D1539" s="6" t="s">
        <v>3056</v>
      </c>
      <c r="E1539" s="6" t="s">
        <v>3065</v>
      </c>
      <c r="F1539" s="7" t="s">
        <v>3066</v>
      </c>
      <c r="G1539" s="8">
        <v>202.0</v>
      </c>
      <c r="H1539" s="5" t="str">
        <f>IFERROR(VLOOKUP($D1539,schools,6,FALSE),"")</f>
        <v/>
      </c>
      <c r="I1539" s="5" t="str">
        <f>IFERROR(VLOOKUP($D1539,schools,7,FALSE),"")</f>
        <v/>
      </c>
      <c r="J1539" s="5" t="str">
        <f>IFERROR(VLOOKUP($D1539,schools,8,FALSE),"")</f>
        <v/>
      </c>
      <c r="K1539" s="9">
        <v>222402.0</v>
      </c>
    </row>
    <row r="1540" ht="14.25" customHeight="1">
      <c r="B1540" s="5" t="str">
        <f>IFERROR(VLOOKUP($D1540,schools,4,FALSE),"")</f>
        <v/>
      </c>
      <c r="C1540" s="5" t="str">
        <f>IFERROR(VLOOKUP($D1540,schools,5,FALSE),"")</f>
        <v/>
      </c>
      <c r="D1540" s="6" t="s">
        <v>3056</v>
      </c>
      <c r="E1540" s="6" t="s">
        <v>3067</v>
      </c>
      <c r="F1540" s="7" t="s">
        <v>55</v>
      </c>
      <c r="G1540" s="8">
        <v>192.0</v>
      </c>
      <c r="H1540" s="5" t="str">
        <f>IFERROR(VLOOKUP($D1540,schools,6,FALSE),"")</f>
        <v/>
      </c>
      <c r="I1540" s="5" t="str">
        <f>IFERROR(VLOOKUP($D1540,schools,7,FALSE),"")</f>
        <v/>
      </c>
      <c r="J1540" s="5" t="str">
        <f>IFERROR(VLOOKUP($D1540,schools,8,FALSE),"")</f>
        <v/>
      </c>
      <c r="K1540" s="9">
        <v>211392.0</v>
      </c>
    </row>
    <row r="1541" ht="14.25" customHeight="1">
      <c r="B1541" s="5" t="str">
        <f>IFERROR(VLOOKUP($D1541,schools,4,FALSE),"")</f>
        <v/>
      </c>
      <c r="C1541" s="5" t="str">
        <f>IFERROR(VLOOKUP($D1541,schools,5,FALSE),"")</f>
        <v/>
      </c>
      <c r="D1541" s="6" t="s">
        <v>3056</v>
      </c>
      <c r="E1541" s="6" t="s">
        <v>3068</v>
      </c>
      <c r="F1541" s="7" t="s">
        <v>3069</v>
      </c>
      <c r="G1541" s="8">
        <v>0.0</v>
      </c>
      <c r="H1541" s="5" t="str">
        <f>IFERROR(VLOOKUP($D1541,schools,6,FALSE),"")</f>
        <v/>
      </c>
      <c r="I1541" s="5" t="str">
        <f>IFERROR(VLOOKUP($D1541,schools,7,FALSE),"")</f>
        <v/>
      </c>
      <c r="J1541" s="5" t="str">
        <f>IFERROR(VLOOKUP($D1541,schools,8,FALSE),"")</f>
        <v/>
      </c>
      <c r="K1541" s="9">
        <v>0.0</v>
      </c>
    </row>
    <row r="1542" ht="14.25" customHeight="1">
      <c r="B1542" s="5" t="str">
        <f>IFERROR(VLOOKUP($D1542,schools,4,FALSE),"")</f>
        <v/>
      </c>
      <c r="C1542" s="5" t="str">
        <f>IFERROR(VLOOKUP($D1542,schools,5,FALSE),"")</f>
        <v/>
      </c>
      <c r="D1542" s="6" t="s">
        <v>3056</v>
      </c>
      <c r="E1542" s="6" t="s">
        <v>3070</v>
      </c>
      <c r="F1542" s="7" t="s">
        <v>3069</v>
      </c>
      <c r="G1542" s="8">
        <v>0.0</v>
      </c>
      <c r="H1542" s="5" t="str">
        <f>IFERROR(VLOOKUP($D1542,schools,6,FALSE),"")</f>
        <v/>
      </c>
      <c r="I1542" s="5" t="str">
        <f>IFERROR(VLOOKUP($D1542,schools,7,FALSE),"")</f>
        <v/>
      </c>
      <c r="J1542" s="5" t="str">
        <f>IFERROR(VLOOKUP($D1542,schools,8,FALSE),"")</f>
        <v/>
      </c>
      <c r="K1542" s="9">
        <v>0.0</v>
      </c>
    </row>
    <row r="1543" ht="14.25" customHeight="1">
      <c r="B1543" s="5" t="str">
        <f>IFERROR(VLOOKUP($D1543,schools,4,FALSE),"")</f>
        <v/>
      </c>
      <c r="C1543" s="5" t="str">
        <f>IFERROR(VLOOKUP($D1543,schools,5,FALSE),"")</f>
        <v/>
      </c>
      <c r="D1543" s="6" t="s">
        <v>3056</v>
      </c>
      <c r="E1543" s="6" t="s">
        <v>3071</v>
      </c>
      <c r="F1543" s="7" t="s">
        <v>3069</v>
      </c>
      <c r="G1543" s="8">
        <v>0.0</v>
      </c>
      <c r="H1543" s="5" t="str">
        <f>IFERROR(VLOOKUP($D1543,schools,6,FALSE),"")</f>
        <v/>
      </c>
      <c r="I1543" s="5" t="str">
        <f>IFERROR(VLOOKUP($D1543,schools,7,FALSE),"")</f>
        <v/>
      </c>
      <c r="J1543" s="5" t="str">
        <f>IFERROR(VLOOKUP($D1543,schools,8,FALSE),"")</f>
        <v/>
      </c>
      <c r="K1543" s="9">
        <v>0.0</v>
      </c>
    </row>
    <row r="1544" ht="14.25" customHeight="1">
      <c r="B1544" s="5" t="str">
        <f>IFERROR(VLOOKUP($D1544,schools,4,FALSE),"")</f>
        <v/>
      </c>
      <c r="C1544" s="5" t="str">
        <f>IFERROR(VLOOKUP($D1544,schools,5,FALSE),"")</f>
        <v/>
      </c>
      <c r="D1544" s="6" t="s">
        <v>3056</v>
      </c>
      <c r="E1544" s="6" t="s">
        <v>3072</v>
      </c>
      <c r="F1544" s="7" t="s">
        <v>3069</v>
      </c>
      <c r="G1544" s="8">
        <v>0.0</v>
      </c>
      <c r="H1544" s="5" t="str">
        <f>IFERROR(VLOOKUP($D1544,schools,6,FALSE),"")</f>
        <v/>
      </c>
      <c r="I1544" s="5" t="str">
        <f>IFERROR(VLOOKUP($D1544,schools,7,FALSE),"")</f>
        <v/>
      </c>
      <c r="J1544" s="5" t="str">
        <f>IFERROR(VLOOKUP($D1544,schools,8,FALSE),"")</f>
        <v/>
      </c>
      <c r="K1544" s="9">
        <v>0.0</v>
      </c>
    </row>
    <row r="1545" ht="14.25" customHeight="1">
      <c r="B1545" s="5" t="str">
        <f>IFERROR(VLOOKUP($D1545,schools,4,FALSE),"")</f>
        <v/>
      </c>
      <c r="C1545" s="5" t="str">
        <f>IFERROR(VLOOKUP($D1545,schools,5,FALSE),"")</f>
        <v/>
      </c>
      <c r="D1545" s="6" t="s">
        <v>3056</v>
      </c>
      <c r="E1545" s="6" t="s">
        <v>3073</v>
      </c>
      <c r="F1545" s="7" t="s">
        <v>3069</v>
      </c>
      <c r="G1545" s="8">
        <v>0.0</v>
      </c>
      <c r="H1545" s="5" t="str">
        <f>IFERROR(VLOOKUP($D1545,schools,6,FALSE),"")</f>
        <v/>
      </c>
      <c r="I1545" s="5" t="str">
        <f>IFERROR(VLOOKUP($D1545,schools,7,FALSE),"")</f>
        <v/>
      </c>
      <c r="J1545" s="5" t="str">
        <f>IFERROR(VLOOKUP($D1545,schools,8,FALSE),"")</f>
        <v/>
      </c>
      <c r="K1545" s="9">
        <v>0.0</v>
      </c>
    </row>
    <row r="1546" ht="14.25" customHeight="1">
      <c r="B1546" s="5" t="str">
        <f>IFERROR(VLOOKUP($D1546,schools,4,FALSE),"")</f>
        <v/>
      </c>
      <c r="C1546" s="5" t="str">
        <f>IFERROR(VLOOKUP($D1546,schools,5,FALSE),"")</f>
        <v/>
      </c>
      <c r="D1546" s="6" t="s">
        <v>3056</v>
      </c>
      <c r="E1546" s="6" t="s">
        <v>3074</v>
      </c>
      <c r="F1546" s="7" t="s">
        <v>55</v>
      </c>
      <c r="G1546" s="8">
        <v>221.0</v>
      </c>
      <c r="H1546" s="5" t="str">
        <f>IFERROR(VLOOKUP($D1546,schools,6,FALSE),"")</f>
        <v/>
      </c>
      <c r="I1546" s="5" t="str">
        <f>IFERROR(VLOOKUP($D1546,schools,7,FALSE),"")</f>
        <v/>
      </c>
      <c r="J1546" s="5" t="str">
        <f>IFERROR(VLOOKUP($D1546,schools,8,FALSE),"")</f>
        <v/>
      </c>
      <c r="K1546" s="9">
        <v>243321.0</v>
      </c>
    </row>
    <row r="1547" ht="14.25" customHeight="1">
      <c r="B1547" s="5" t="str">
        <f>IFERROR(VLOOKUP($D1547,schools,4,FALSE),"")</f>
        <v/>
      </c>
      <c r="C1547" s="5" t="str">
        <f>IFERROR(VLOOKUP($D1547,schools,5,FALSE),"")</f>
        <v/>
      </c>
      <c r="D1547" s="6" t="s">
        <v>3056</v>
      </c>
      <c r="E1547" s="6" t="s">
        <v>3075</v>
      </c>
      <c r="F1547" s="7" t="s">
        <v>3066</v>
      </c>
      <c r="G1547" s="8">
        <v>223.0</v>
      </c>
      <c r="H1547" s="5" t="str">
        <f>IFERROR(VLOOKUP($D1547,schools,6,FALSE),"")</f>
        <v/>
      </c>
      <c r="I1547" s="5" t="str">
        <f>IFERROR(VLOOKUP($D1547,schools,7,FALSE),"")</f>
        <v/>
      </c>
      <c r="J1547" s="5" t="str">
        <f>IFERROR(VLOOKUP($D1547,schools,8,FALSE),"")</f>
        <v/>
      </c>
      <c r="K1547" s="9">
        <v>245523.0</v>
      </c>
    </row>
    <row r="1548" ht="14.25" customHeight="1">
      <c r="B1548" s="5" t="str">
        <f>IFERROR(VLOOKUP($D1548,schools,4,FALSE),"")</f>
        <v/>
      </c>
      <c r="C1548" s="5" t="str">
        <f>IFERROR(VLOOKUP($D1548,schools,5,FALSE),"")</f>
        <v/>
      </c>
      <c r="D1548" s="6" t="s">
        <v>3056</v>
      </c>
      <c r="E1548" s="6" t="s">
        <v>3076</v>
      </c>
      <c r="F1548" s="7" t="s">
        <v>60</v>
      </c>
      <c r="G1548" s="8">
        <v>442.0</v>
      </c>
      <c r="H1548" s="5" t="str">
        <f>IFERROR(VLOOKUP($D1548,schools,6,FALSE),"")</f>
        <v/>
      </c>
      <c r="I1548" s="5" t="str">
        <f>IFERROR(VLOOKUP($D1548,schools,7,FALSE),"")</f>
        <v/>
      </c>
      <c r="J1548" s="5" t="str">
        <f>IFERROR(VLOOKUP($D1548,schools,8,FALSE),"")</f>
        <v/>
      </c>
      <c r="K1548" s="9">
        <v>486642.0</v>
      </c>
    </row>
    <row r="1549" ht="14.25" customHeight="1">
      <c r="B1549" s="5" t="str">
        <f>IFERROR(VLOOKUP($D1549,schools,4,FALSE),"")</f>
        <v/>
      </c>
      <c r="C1549" s="5" t="str">
        <f>IFERROR(VLOOKUP($D1549,schools,5,FALSE),"")</f>
        <v/>
      </c>
      <c r="D1549" s="6" t="s">
        <v>3056</v>
      </c>
      <c r="E1549" s="6" t="s">
        <v>3077</v>
      </c>
      <c r="F1549" s="7" t="s">
        <v>3069</v>
      </c>
      <c r="G1549" s="8">
        <v>0.0</v>
      </c>
      <c r="H1549" s="5" t="str">
        <f>IFERROR(VLOOKUP($D1549,schools,6,FALSE),"")</f>
        <v/>
      </c>
      <c r="I1549" s="5" t="str">
        <f>IFERROR(VLOOKUP($D1549,schools,7,FALSE),"")</f>
        <v/>
      </c>
      <c r="J1549" s="5" t="str">
        <f>IFERROR(VLOOKUP($D1549,schools,8,FALSE),"")</f>
        <v/>
      </c>
      <c r="K1549" s="9">
        <v>0.0</v>
      </c>
    </row>
    <row r="1550" ht="14.25" customHeight="1">
      <c r="B1550" s="5" t="str">
        <f>IFERROR(VLOOKUP($D1550,schools,4,FALSE),"")</f>
        <v/>
      </c>
      <c r="C1550" s="5" t="str">
        <f>IFERROR(VLOOKUP($D1550,schools,5,FALSE),"")</f>
        <v/>
      </c>
      <c r="D1550" s="6" t="s">
        <v>3056</v>
      </c>
      <c r="E1550" s="6" t="s">
        <v>3078</v>
      </c>
      <c r="F1550" s="7" t="s">
        <v>60</v>
      </c>
      <c r="G1550" s="8">
        <v>330.0</v>
      </c>
      <c r="H1550" s="5" t="str">
        <f>IFERROR(VLOOKUP($D1550,schools,6,FALSE),"")</f>
        <v/>
      </c>
      <c r="I1550" s="5" t="str">
        <f>IFERROR(VLOOKUP($D1550,schools,7,FALSE),"")</f>
        <v/>
      </c>
      <c r="J1550" s="5" t="str">
        <f>IFERROR(VLOOKUP($D1550,schools,8,FALSE),"")</f>
        <v/>
      </c>
      <c r="K1550" s="9">
        <v>363330.0</v>
      </c>
    </row>
    <row r="1551" ht="14.25" customHeight="1">
      <c r="B1551" s="5" t="str">
        <f>IFERROR(VLOOKUP($D1551,schools,4,FALSE),"")</f>
        <v/>
      </c>
      <c r="C1551" s="5" t="str">
        <f>IFERROR(VLOOKUP($D1551,schools,5,FALSE),"")</f>
        <v/>
      </c>
      <c r="D1551" s="6" t="s">
        <v>3056</v>
      </c>
      <c r="E1551" s="6" t="s">
        <v>3079</v>
      </c>
      <c r="F1551" s="7" t="s">
        <v>55</v>
      </c>
      <c r="G1551" s="8">
        <v>239.0</v>
      </c>
      <c r="H1551" s="5" t="str">
        <f>IFERROR(VLOOKUP($D1551,schools,6,FALSE),"")</f>
        <v/>
      </c>
      <c r="I1551" s="5" t="str">
        <f>IFERROR(VLOOKUP($D1551,schools,7,FALSE),"")</f>
        <v/>
      </c>
      <c r="J1551" s="5" t="str">
        <f>IFERROR(VLOOKUP($D1551,schools,8,FALSE),"")</f>
        <v/>
      </c>
      <c r="K1551" s="9">
        <v>263139.0</v>
      </c>
    </row>
    <row r="1552" ht="14.25" customHeight="1">
      <c r="B1552" s="5" t="str">
        <f>IFERROR(VLOOKUP($D1552,schools,4,FALSE),"")</f>
        <v/>
      </c>
      <c r="C1552" s="5" t="str">
        <f>IFERROR(VLOOKUP($D1552,schools,5,FALSE),"")</f>
        <v/>
      </c>
      <c r="D1552" s="6" t="s">
        <v>3056</v>
      </c>
      <c r="E1552" s="6" t="s">
        <v>3080</v>
      </c>
      <c r="F1552" s="7" t="s">
        <v>55</v>
      </c>
      <c r="G1552" s="8">
        <v>280.0</v>
      </c>
      <c r="H1552" s="5" t="str">
        <f>IFERROR(VLOOKUP($D1552,schools,6,FALSE),"")</f>
        <v/>
      </c>
      <c r="I1552" s="5" t="str">
        <f>IFERROR(VLOOKUP($D1552,schools,7,FALSE),"")</f>
        <v/>
      </c>
      <c r="J1552" s="5" t="str">
        <f>IFERROR(VLOOKUP($D1552,schools,8,FALSE),"")</f>
        <v/>
      </c>
      <c r="K1552" s="9">
        <v>308280.0</v>
      </c>
    </row>
    <row r="1553" ht="14.25" customHeight="1">
      <c r="B1553" s="5" t="str">
        <f>IFERROR(VLOOKUP($D1553,schools,4,FALSE),"")</f>
        <v/>
      </c>
      <c r="C1553" s="5" t="str">
        <f>IFERROR(VLOOKUP($D1553,schools,5,FALSE),"")</f>
        <v/>
      </c>
      <c r="D1553" s="6" t="s">
        <v>3056</v>
      </c>
      <c r="E1553" s="6" t="s">
        <v>3081</v>
      </c>
      <c r="F1553" s="7" t="s">
        <v>55</v>
      </c>
      <c r="G1553" s="8">
        <v>165.0</v>
      </c>
      <c r="H1553" s="5" t="str">
        <f>IFERROR(VLOOKUP($D1553,schools,6,FALSE),"")</f>
        <v/>
      </c>
      <c r="I1553" s="5" t="str">
        <f>IFERROR(VLOOKUP($D1553,schools,7,FALSE),"")</f>
        <v/>
      </c>
      <c r="J1553" s="5" t="str">
        <f>IFERROR(VLOOKUP($D1553,schools,8,FALSE),"")</f>
        <v/>
      </c>
      <c r="K1553" s="9">
        <v>181665.0</v>
      </c>
    </row>
    <row r="1554" ht="14.25" customHeight="1">
      <c r="B1554" s="5" t="str">
        <f>IFERROR(VLOOKUP($D1554,schools,4,FALSE),"")</f>
        <v/>
      </c>
      <c r="C1554" s="5" t="str">
        <f>IFERROR(VLOOKUP($D1554,schools,5,FALSE),"")</f>
        <v/>
      </c>
      <c r="D1554" s="6" t="s">
        <v>3056</v>
      </c>
      <c r="E1554" s="6" t="s">
        <v>3082</v>
      </c>
      <c r="F1554" s="7" t="s">
        <v>55</v>
      </c>
      <c r="G1554" s="8">
        <v>3528.0</v>
      </c>
      <c r="H1554" s="5" t="str">
        <f>IFERROR(VLOOKUP($D1554,schools,6,FALSE),"")</f>
        <v/>
      </c>
      <c r="I1554" s="5" t="str">
        <f>IFERROR(VLOOKUP($D1554,schools,7,FALSE),"")</f>
        <v/>
      </c>
      <c r="J1554" s="5" t="str">
        <f>IFERROR(VLOOKUP($D1554,schools,8,FALSE),"")</f>
        <v/>
      </c>
      <c r="K1554" s="9">
        <v>3884328.0</v>
      </c>
    </row>
    <row r="1555" ht="14.25" customHeight="1">
      <c r="B1555" s="5" t="str">
        <f>IFERROR(VLOOKUP($D1555,schools,4,FALSE),"")</f>
        <v/>
      </c>
      <c r="C1555" s="5" t="str">
        <f>IFERROR(VLOOKUP($D1555,schools,5,FALSE),"")</f>
        <v/>
      </c>
      <c r="D1555" s="6" t="s">
        <v>3056</v>
      </c>
      <c r="E1555" s="6" t="s">
        <v>3083</v>
      </c>
      <c r="F1555" s="7" t="s">
        <v>3069</v>
      </c>
      <c r="G1555" s="8">
        <v>0.0</v>
      </c>
      <c r="H1555" s="5" t="str">
        <f>IFERROR(VLOOKUP($D1555,schools,6,FALSE),"")</f>
        <v/>
      </c>
      <c r="I1555" s="5" t="str">
        <f>IFERROR(VLOOKUP($D1555,schools,7,FALSE),"")</f>
        <v/>
      </c>
      <c r="J1555" s="5" t="str">
        <f>IFERROR(VLOOKUP($D1555,schools,8,FALSE),"")</f>
        <v/>
      </c>
      <c r="K1555" s="9">
        <v>0.0</v>
      </c>
    </row>
    <row r="1556" ht="14.25" customHeight="1">
      <c r="B1556" s="5" t="str">
        <f>IFERROR(VLOOKUP($D1556,schools,4,FALSE),"")</f>
        <v/>
      </c>
      <c r="C1556" s="5" t="str">
        <f>IFERROR(VLOOKUP($D1556,schools,5,FALSE),"")</f>
        <v/>
      </c>
      <c r="D1556" s="6" t="s">
        <v>3056</v>
      </c>
      <c r="E1556" s="6" t="s">
        <v>3084</v>
      </c>
      <c r="F1556" s="7" t="s">
        <v>3069</v>
      </c>
      <c r="G1556" s="8">
        <v>0.0</v>
      </c>
      <c r="H1556" s="5" t="str">
        <f>IFERROR(VLOOKUP($D1556,schools,6,FALSE),"")</f>
        <v/>
      </c>
      <c r="I1556" s="5" t="str">
        <f>IFERROR(VLOOKUP($D1556,schools,7,FALSE),"")</f>
        <v/>
      </c>
      <c r="J1556" s="5" t="str">
        <f>IFERROR(VLOOKUP($D1556,schools,8,FALSE),"")</f>
        <v/>
      </c>
      <c r="K1556" s="9">
        <v>0.0</v>
      </c>
    </row>
    <row r="1557" ht="14.25" customHeight="1">
      <c r="B1557" s="5" t="str">
        <f>IFERROR(VLOOKUP($D1557,schools,4,FALSE),"")</f>
        <v/>
      </c>
      <c r="C1557" s="5" t="str">
        <f>IFERROR(VLOOKUP($D1557,schools,5,FALSE),"")</f>
        <v/>
      </c>
      <c r="D1557" s="6" t="s">
        <v>3056</v>
      </c>
      <c r="E1557" s="6" t="s">
        <v>3085</v>
      </c>
      <c r="F1557" s="7" t="s">
        <v>3069</v>
      </c>
      <c r="G1557" s="8">
        <v>0.0</v>
      </c>
      <c r="H1557" s="5" t="str">
        <f>IFERROR(VLOOKUP($D1557,schools,6,FALSE),"")</f>
        <v/>
      </c>
      <c r="I1557" s="5" t="str">
        <f>IFERROR(VLOOKUP($D1557,schools,7,FALSE),"")</f>
        <v/>
      </c>
      <c r="J1557" s="5" t="str">
        <f>IFERROR(VLOOKUP($D1557,schools,8,FALSE),"")</f>
        <v/>
      </c>
      <c r="K1557" s="9">
        <v>0.0</v>
      </c>
    </row>
    <row r="1558" ht="14.25" customHeight="1">
      <c r="B1558" s="5" t="str">
        <f>IFERROR(VLOOKUP($D1558,schools,4,FALSE),"")</f>
        <v/>
      </c>
      <c r="C1558" s="5" t="str">
        <f>IFERROR(VLOOKUP($D1558,schools,5,FALSE),"")</f>
        <v/>
      </c>
      <c r="D1558" s="6" t="s">
        <v>3056</v>
      </c>
      <c r="E1558" s="6" t="s">
        <v>3086</v>
      </c>
      <c r="F1558" s="7" t="s">
        <v>3069</v>
      </c>
      <c r="G1558" s="8">
        <v>0.0</v>
      </c>
      <c r="H1558" s="5" t="str">
        <f>IFERROR(VLOOKUP($D1558,schools,6,FALSE),"")</f>
        <v/>
      </c>
      <c r="I1558" s="5" t="str">
        <f>IFERROR(VLOOKUP($D1558,schools,7,FALSE),"")</f>
        <v/>
      </c>
      <c r="J1558" s="5" t="str">
        <f>IFERROR(VLOOKUP($D1558,schools,8,FALSE),"")</f>
        <v/>
      </c>
      <c r="K1558" s="9">
        <v>0.0</v>
      </c>
    </row>
    <row r="1559" ht="14.25" customHeight="1">
      <c r="B1559" s="5" t="str">
        <f>IFERROR(VLOOKUP($D1559,schools,4,FALSE),"")</f>
        <v/>
      </c>
      <c r="C1559" s="5" t="str">
        <f>IFERROR(VLOOKUP($D1559,schools,5,FALSE),"")</f>
        <v/>
      </c>
      <c r="D1559" s="6" t="s">
        <v>3056</v>
      </c>
      <c r="E1559" s="6" t="s">
        <v>3087</v>
      </c>
      <c r="F1559" s="7" t="s">
        <v>3069</v>
      </c>
      <c r="G1559" s="8">
        <v>0.0</v>
      </c>
      <c r="H1559" s="5" t="str">
        <f>IFERROR(VLOOKUP($D1559,schools,6,FALSE),"")</f>
        <v/>
      </c>
      <c r="I1559" s="5" t="str">
        <f>IFERROR(VLOOKUP($D1559,schools,7,FALSE),"")</f>
        <v/>
      </c>
      <c r="J1559" s="5" t="str">
        <f>IFERROR(VLOOKUP($D1559,schools,8,FALSE),"")</f>
        <v/>
      </c>
      <c r="K1559" s="9">
        <v>0.0</v>
      </c>
    </row>
    <row r="1560" ht="14.25" customHeight="1">
      <c r="B1560" s="5" t="str">
        <f>IFERROR(VLOOKUP($D1560,schools,4,FALSE),"")</f>
        <v/>
      </c>
      <c r="C1560" s="5" t="str">
        <f>IFERROR(VLOOKUP($D1560,schools,5,FALSE),"")</f>
        <v/>
      </c>
      <c r="D1560" s="6" t="s">
        <v>3056</v>
      </c>
      <c r="E1560" s="6" t="s">
        <v>3088</v>
      </c>
      <c r="F1560" s="7" t="s">
        <v>3069</v>
      </c>
      <c r="G1560" s="8">
        <v>0.0</v>
      </c>
      <c r="H1560" s="5" t="str">
        <f>IFERROR(VLOOKUP($D1560,schools,6,FALSE),"")</f>
        <v/>
      </c>
      <c r="I1560" s="5" t="str">
        <f>IFERROR(VLOOKUP($D1560,schools,7,FALSE),"")</f>
        <v/>
      </c>
      <c r="J1560" s="5" t="str">
        <f>IFERROR(VLOOKUP($D1560,schools,8,FALSE),"")</f>
        <v/>
      </c>
      <c r="K1560" s="9">
        <v>0.0</v>
      </c>
    </row>
    <row r="1561" ht="14.25" customHeight="1">
      <c r="B1561" s="5" t="str">
        <f>IFERROR(VLOOKUP($D1561,schools,4,FALSE),"")</f>
        <v/>
      </c>
      <c r="C1561" s="5" t="str">
        <f>IFERROR(VLOOKUP($D1561,schools,5,FALSE),"")</f>
        <v/>
      </c>
      <c r="D1561" s="6" t="s">
        <v>3056</v>
      </c>
      <c r="E1561" s="6" t="s">
        <v>3089</v>
      </c>
      <c r="F1561" s="7" t="s">
        <v>55</v>
      </c>
      <c r="G1561" s="8">
        <v>205.0</v>
      </c>
      <c r="H1561" s="5" t="str">
        <f>IFERROR(VLOOKUP($D1561,schools,6,FALSE),"")</f>
        <v/>
      </c>
      <c r="I1561" s="5" t="str">
        <f>IFERROR(VLOOKUP($D1561,schools,7,FALSE),"")</f>
        <v/>
      </c>
      <c r="J1561" s="5" t="str">
        <f>IFERROR(VLOOKUP($D1561,schools,8,FALSE),"")</f>
        <v/>
      </c>
      <c r="K1561" s="9">
        <v>225705.0</v>
      </c>
    </row>
    <row r="1562" ht="14.25" customHeight="1">
      <c r="B1562" s="5" t="str">
        <f>IFERROR(VLOOKUP($D1562,schools,4,FALSE),"")</f>
        <v/>
      </c>
      <c r="C1562" s="5" t="str">
        <f>IFERROR(VLOOKUP($D1562,schools,5,FALSE),"")</f>
        <v/>
      </c>
      <c r="D1562" s="6" t="s">
        <v>3056</v>
      </c>
      <c r="E1562" s="6" t="s">
        <v>3090</v>
      </c>
      <c r="F1562" s="7" t="s">
        <v>3069</v>
      </c>
      <c r="G1562" s="8">
        <v>0.0</v>
      </c>
      <c r="H1562" s="5" t="str">
        <f>IFERROR(VLOOKUP($D1562,schools,6,FALSE),"")</f>
        <v/>
      </c>
      <c r="I1562" s="5" t="str">
        <f>IFERROR(VLOOKUP($D1562,schools,7,FALSE),"")</f>
        <v/>
      </c>
      <c r="J1562" s="5" t="str">
        <f>IFERROR(VLOOKUP($D1562,schools,8,FALSE),"")</f>
        <v/>
      </c>
      <c r="K1562" s="9">
        <v>0.0</v>
      </c>
    </row>
    <row r="1563" ht="14.25" customHeight="1">
      <c r="B1563" s="5" t="str">
        <f>IFERROR(VLOOKUP($D1563,schools,4,FALSE),"")</f>
        <v/>
      </c>
      <c r="C1563" s="5" t="str">
        <f>IFERROR(VLOOKUP($D1563,schools,5,FALSE),"")</f>
        <v/>
      </c>
      <c r="D1563" s="6" t="s">
        <v>3056</v>
      </c>
      <c r="E1563" s="6" t="s">
        <v>3091</v>
      </c>
      <c r="F1563" s="7" t="s">
        <v>55</v>
      </c>
      <c r="G1563" s="8">
        <v>253.0</v>
      </c>
      <c r="H1563" s="5" t="str">
        <f>IFERROR(VLOOKUP($D1563,schools,6,FALSE),"")</f>
        <v/>
      </c>
      <c r="I1563" s="5" t="str">
        <f>IFERROR(VLOOKUP($D1563,schools,7,FALSE),"")</f>
        <v/>
      </c>
      <c r="J1563" s="5" t="str">
        <f>IFERROR(VLOOKUP($D1563,schools,8,FALSE),"")</f>
        <v/>
      </c>
      <c r="K1563" s="9">
        <v>278553.0</v>
      </c>
    </row>
    <row r="1564" ht="14.25" customHeight="1">
      <c r="B1564" s="5" t="str">
        <f>IFERROR(VLOOKUP($D1564,schools,4,FALSE),"")</f>
        <v/>
      </c>
      <c r="C1564" s="5" t="str">
        <f>IFERROR(VLOOKUP($D1564,schools,5,FALSE),"")</f>
        <v/>
      </c>
      <c r="D1564" s="6" t="s">
        <v>3056</v>
      </c>
      <c r="E1564" s="6" t="s">
        <v>3092</v>
      </c>
      <c r="F1564" s="7" t="s">
        <v>55</v>
      </c>
      <c r="G1564" s="8">
        <v>138.0</v>
      </c>
      <c r="H1564" s="5" t="str">
        <f>IFERROR(VLOOKUP($D1564,schools,6,FALSE),"")</f>
        <v/>
      </c>
      <c r="I1564" s="5" t="str">
        <f>IFERROR(VLOOKUP($D1564,schools,7,FALSE),"")</f>
        <v/>
      </c>
      <c r="J1564" s="5" t="str">
        <f>IFERROR(VLOOKUP($D1564,schools,8,FALSE),"")</f>
        <v/>
      </c>
      <c r="K1564" s="9">
        <v>151938.0</v>
      </c>
    </row>
    <row r="1565" ht="14.25" customHeight="1">
      <c r="B1565" s="5" t="str">
        <f>IFERROR(VLOOKUP($D1565,schools,4,FALSE),"")</f>
        <v/>
      </c>
      <c r="C1565" s="5" t="str">
        <f>IFERROR(VLOOKUP($D1565,schools,5,FALSE),"")</f>
        <v/>
      </c>
      <c r="D1565" s="6" t="s">
        <v>3056</v>
      </c>
      <c r="E1565" s="6" t="s">
        <v>3093</v>
      </c>
      <c r="F1565" s="7" t="s">
        <v>55</v>
      </c>
      <c r="G1565" s="8">
        <v>146.0</v>
      </c>
      <c r="H1565" s="5" t="str">
        <f>IFERROR(VLOOKUP($D1565,schools,6,FALSE),"")</f>
        <v/>
      </c>
      <c r="I1565" s="5" t="str">
        <f>IFERROR(VLOOKUP($D1565,schools,7,FALSE),"")</f>
        <v/>
      </c>
      <c r="J1565" s="5" t="str">
        <f>IFERROR(VLOOKUP($D1565,schools,8,FALSE),"")</f>
        <v/>
      </c>
      <c r="K1565" s="9">
        <v>160746.0</v>
      </c>
    </row>
    <row r="1566" ht="14.25" customHeight="1">
      <c r="B1566" s="5" t="str">
        <f>IFERROR(VLOOKUP($D1566,schools,4,FALSE),"")</f>
        <v/>
      </c>
      <c r="C1566" s="5" t="str">
        <f>IFERROR(VLOOKUP($D1566,schools,5,FALSE),"")</f>
        <v/>
      </c>
      <c r="D1566" s="6" t="s">
        <v>3056</v>
      </c>
      <c r="E1566" s="6" t="s">
        <v>3094</v>
      </c>
      <c r="F1566" s="7" t="s">
        <v>55</v>
      </c>
      <c r="G1566" s="8">
        <v>253.0</v>
      </c>
      <c r="H1566" s="5" t="str">
        <f>IFERROR(VLOOKUP($D1566,schools,6,FALSE),"")</f>
        <v/>
      </c>
      <c r="I1566" s="5" t="str">
        <f>IFERROR(VLOOKUP($D1566,schools,7,FALSE),"")</f>
        <v/>
      </c>
      <c r="J1566" s="5" t="str">
        <f>IFERROR(VLOOKUP($D1566,schools,8,FALSE),"")</f>
        <v/>
      </c>
      <c r="K1566" s="9">
        <v>278553.0</v>
      </c>
    </row>
    <row r="1567" ht="14.25" customHeight="1">
      <c r="B1567" s="5" t="str">
        <f>IFERROR(VLOOKUP($D1567,schools,4,FALSE),"")</f>
        <v/>
      </c>
      <c r="C1567" s="5" t="str">
        <f>IFERROR(VLOOKUP($D1567,schools,5,FALSE),"")</f>
        <v/>
      </c>
      <c r="D1567" s="6" t="s">
        <v>3056</v>
      </c>
      <c r="E1567" s="6" t="s">
        <v>3095</v>
      </c>
      <c r="F1567" s="7" t="s">
        <v>55</v>
      </c>
      <c r="G1567" s="8">
        <v>195.0</v>
      </c>
      <c r="H1567" s="5" t="str">
        <f>IFERROR(VLOOKUP($D1567,schools,6,FALSE),"")</f>
        <v/>
      </c>
      <c r="I1567" s="5" t="str">
        <f>IFERROR(VLOOKUP($D1567,schools,7,FALSE),"")</f>
        <v/>
      </c>
      <c r="J1567" s="5" t="str">
        <f>IFERROR(VLOOKUP($D1567,schools,8,FALSE),"")</f>
        <v/>
      </c>
      <c r="K1567" s="9">
        <v>214695.0</v>
      </c>
    </row>
    <row r="1568" ht="14.25" customHeight="1">
      <c r="B1568" s="5" t="str">
        <f>IFERROR(VLOOKUP($D1568,schools,4,FALSE),"")</f>
        <v/>
      </c>
      <c r="C1568" s="5" t="str">
        <f>IFERROR(VLOOKUP($D1568,schools,5,FALSE),"")</f>
        <v/>
      </c>
      <c r="D1568" s="6" t="s">
        <v>3056</v>
      </c>
      <c r="E1568" s="6" t="s">
        <v>3096</v>
      </c>
      <c r="F1568" s="7" t="s">
        <v>55</v>
      </c>
      <c r="G1568" s="8">
        <v>128.0</v>
      </c>
      <c r="H1568" s="5" t="str">
        <f>IFERROR(VLOOKUP($D1568,schools,6,FALSE),"")</f>
        <v/>
      </c>
      <c r="I1568" s="5" t="str">
        <f>IFERROR(VLOOKUP($D1568,schools,7,FALSE),"")</f>
        <v/>
      </c>
      <c r="J1568" s="5" t="str">
        <f>IFERROR(VLOOKUP($D1568,schools,8,FALSE),"")</f>
        <v/>
      </c>
      <c r="K1568" s="9">
        <v>140928.0</v>
      </c>
    </row>
    <row r="1569" ht="14.25" customHeight="1">
      <c r="B1569" s="5" t="str">
        <f>IFERROR(VLOOKUP($D1569,schools,4,FALSE),"")</f>
        <v/>
      </c>
      <c r="C1569" s="5" t="str">
        <f>IFERROR(VLOOKUP($D1569,schools,5,FALSE),"")</f>
        <v/>
      </c>
      <c r="D1569" s="6" t="s">
        <v>3056</v>
      </c>
      <c r="E1569" s="6" t="s">
        <v>3097</v>
      </c>
      <c r="F1569" s="7" t="s">
        <v>55</v>
      </c>
      <c r="G1569" s="8">
        <v>92.0</v>
      </c>
      <c r="H1569" s="5" t="str">
        <f>IFERROR(VLOOKUP($D1569,schools,6,FALSE),"")</f>
        <v/>
      </c>
      <c r="I1569" s="5" t="str">
        <f>IFERROR(VLOOKUP($D1569,schools,7,FALSE),"")</f>
        <v/>
      </c>
      <c r="J1569" s="5" t="str">
        <f>IFERROR(VLOOKUP($D1569,schools,8,FALSE),"")</f>
        <v/>
      </c>
      <c r="K1569" s="9">
        <v>101292.0</v>
      </c>
    </row>
    <row r="1570" ht="14.25" customHeight="1">
      <c r="B1570" s="5" t="str">
        <f>IFERROR(VLOOKUP($D1570,schools,4,FALSE),"")</f>
        <v/>
      </c>
      <c r="C1570" s="5" t="str">
        <f>IFERROR(VLOOKUP($D1570,schools,5,FALSE),"")</f>
        <v/>
      </c>
      <c r="D1570" s="6" t="s">
        <v>3056</v>
      </c>
      <c r="E1570" s="6" t="s">
        <v>3098</v>
      </c>
      <c r="F1570" s="7" t="s">
        <v>55</v>
      </c>
      <c r="G1570" s="8">
        <v>125.0</v>
      </c>
      <c r="H1570" s="5" t="str">
        <f>IFERROR(VLOOKUP($D1570,schools,6,FALSE),"")</f>
        <v/>
      </c>
      <c r="I1570" s="5" t="str">
        <f>IFERROR(VLOOKUP($D1570,schools,7,FALSE),"")</f>
        <v/>
      </c>
      <c r="J1570" s="5" t="str">
        <f>IFERROR(VLOOKUP($D1570,schools,8,FALSE),"")</f>
        <v/>
      </c>
      <c r="K1570" s="9">
        <v>137625.0</v>
      </c>
    </row>
    <row r="1571" ht="14.25" customHeight="1">
      <c r="B1571" s="5" t="str">
        <f>IFERROR(VLOOKUP($D1571,schools,4,FALSE),"")</f>
        <v/>
      </c>
      <c r="C1571" s="5" t="str">
        <f>IFERROR(VLOOKUP($D1571,schools,5,FALSE),"")</f>
        <v/>
      </c>
      <c r="D1571" s="6" t="s">
        <v>3056</v>
      </c>
      <c r="E1571" s="6" t="s">
        <v>3099</v>
      </c>
      <c r="F1571" s="7" t="s">
        <v>60</v>
      </c>
      <c r="G1571" s="8">
        <v>223.0</v>
      </c>
      <c r="H1571" s="5" t="str">
        <f>IFERROR(VLOOKUP($D1571,schools,6,FALSE),"")</f>
        <v/>
      </c>
      <c r="I1571" s="5" t="str">
        <f>IFERROR(VLOOKUP($D1571,schools,7,FALSE),"")</f>
        <v/>
      </c>
      <c r="J1571" s="5" t="str">
        <f>IFERROR(VLOOKUP($D1571,schools,8,FALSE),"")</f>
        <v/>
      </c>
      <c r="K1571" s="9">
        <v>245523.0</v>
      </c>
    </row>
  </sheetData>
  <conditionalFormatting sqref="D1305:G1571 D2:G1303">
    <cfRule type="containsBlanks" dxfId="0" priority="1">
      <formula>LEN(TRIM(D1305))=0</formula>
    </cfRule>
  </conditionalFormatting>
  <dataValidations>
    <dataValidation type="list" allowBlank="1" showInputMessage="1" showErrorMessage="1" prompt="Input Erro - Please select a school type from the drop-down list." sqref="F2:F302 F304:F708 F710:F953 F955:F1238 F1240:F1301 F1305:F1571">
      <formula1>#REF!</formula1>
    </dataValidation>
    <dataValidation type="custom" allowBlank="1" showInputMessage="1" showErrorMessage="1" prompt="BEDS Code Input Error - Please input the 12 digit school code assigned by the State Education Department." sqref="D2:D302 D304:D708 D710:D953 D955:D1238 D1240:D1301 D1305:D1571">
      <formula1>EQ(LEN(D2),(12))</formula1>
    </dataValidation>
  </dataValidation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2019-12-10T02:57:56Z</dcterms:created>
  <dc:creator>user</dc:creator>
</cp:coreProperties>
</file>